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480" windowHeight="6150"/>
  </bookViews>
  <sheets>
    <sheet name="Tabelle1" sheetId="1" r:id="rId1"/>
    <sheet name="korrelationen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AH5232" i="1"/>
  <c r="AH5231"/>
  <c r="AI5231" s="1"/>
  <c r="AI5232" s="1"/>
  <c r="AH5230"/>
  <c r="AS5232"/>
  <c r="AS5231"/>
  <c r="AT5231" s="1"/>
  <c r="AT5232" s="1"/>
  <c r="AS5230"/>
  <c r="AT5227"/>
  <c r="AT5226"/>
  <c r="AS5226"/>
  <c r="AT5225"/>
  <c r="AT5224"/>
  <c r="AS5224"/>
  <c r="AS5225"/>
  <c r="AW5211"/>
  <c r="AX5213"/>
  <c r="AX5214" s="1"/>
  <c r="V5227" s="1"/>
  <c r="V5230"/>
  <c r="V5232"/>
  <c r="V5231"/>
  <c r="W5231" s="1"/>
  <c r="W5232" s="1"/>
  <c r="Q5232"/>
  <c r="Q5231"/>
  <c r="R5231" s="1"/>
  <c r="R5232" s="1"/>
  <c r="Q5230"/>
  <c r="H5232"/>
  <c r="H5231"/>
  <c r="I5231" s="1"/>
  <c r="I5232" s="1"/>
  <c r="H5230"/>
  <c r="I5230" s="1"/>
  <c r="V5225"/>
  <c r="Q5225"/>
  <c r="H5225"/>
  <c r="H5226"/>
  <c r="Q5226"/>
  <c r="D5225"/>
  <c r="D5226"/>
  <c r="AS5233" l="1"/>
  <c r="AT5230"/>
  <c r="AT5233" s="1"/>
  <c r="V5233"/>
  <c r="Q5227"/>
  <c r="AH5227"/>
  <c r="H5227"/>
  <c r="AH5233"/>
  <c r="AI5230"/>
  <c r="AI5233" s="1"/>
  <c r="W5230"/>
  <c r="W5233" s="1"/>
  <c r="Q5233"/>
  <c r="H5233"/>
  <c r="R5230"/>
  <c r="R5233" s="1"/>
  <c r="I5233"/>
  <c r="C86" i="3"/>
  <c r="AC5236" i="1"/>
  <c r="AB5236" s="1"/>
  <c r="C50" i="2"/>
  <c r="C40"/>
  <c r="C30"/>
  <c r="C20"/>
  <c r="D6"/>
  <c r="C6"/>
  <c r="AY5211" i="1"/>
  <c r="AR1745"/>
  <c r="AR1746"/>
  <c r="AR1747"/>
  <c r="AR1748"/>
  <c r="AR1749"/>
  <c r="AR1750"/>
  <c r="AR1751"/>
  <c r="AR1752"/>
  <c r="AR1753"/>
  <c r="AR1754"/>
  <c r="AR1755"/>
  <c r="AR1756"/>
  <c r="AR1757"/>
  <c r="AR1758"/>
  <c r="AR1759"/>
  <c r="AR1760"/>
  <c r="AR1761"/>
  <c r="AR1762"/>
  <c r="AR1763"/>
  <c r="AR1764"/>
  <c r="AR1765"/>
  <c r="AR1766"/>
  <c r="AR1767"/>
  <c r="AR1768"/>
  <c r="AR1769"/>
  <c r="AR1770"/>
  <c r="AR1771"/>
  <c r="AR1772"/>
  <c r="AR1773"/>
  <c r="AR1774"/>
  <c r="AR1775"/>
  <c r="AR1776"/>
  <c r="AR1777"/>
  <c r="AR1778"/>
  <c r="AR1779"/>
  <c r="AR1780"/>
  <c r="AR1781"/>
  <c r="AR1782"/>
  <c r="AR1783"/>
  <c r="AR1784"/>
  <c r="AR1785"/>
  <c r="AR1786"/>
  <c r="AR1787"/>
  <c r="AR1788"/>
  <c r="AR1789"/>
  <c r="AR1790"/>
  <c r="AR1791"/>
  <c r="AR1792"/>
  <c r="AR1793"/>
  <c r="AR1794"/>
  <c r="AR1795"/>
  <c r="AR1796"/>
  <c r="AR1797"/>
  <c r="AR1798"/>
  <c r="AR1799"/>
  <c r="AR1800"/>
  <c r="AR1801"/>
  <c r="AR1802"/>
  <c r="AR1803"/>
  <c r="AR1804"/>
  <c r="AR1805"/>
  <c r="AR1806"/>
  <c r="AR1807"/>
  <c r="AR1808"/>
  <c r="AR1809"/>
  <c r="AR1810"/>
  <c r="AR1811"/>
  <c r="AR1812"/>
  <c r="AR1813"/>
  <c r="AR1814"/>
  <c r="AR1815"/>
  <c r="AR1816"/>
  <c r="AR1817"/>
  <c r="AR1818"/>
  <c r="AR1819"/>
  <c r="AR1820"/>
  <c r="AR1821"/>
  <c r="AR1822"/>
  <c r="AR1823"/>
  <c r="AR1824"/>
  <c r="AR1825"/>
  <c r="AR1826"/>
  <c r="AR1827"/>
  <c r="AR1828"/>
  <c r="AR1829"/>
  <c r="AR1830"/>
  <c r="AR1831"/>
  <c r="AR1832"/>
  <c r="AR1833"/>
  <c r="AR1834"/>
  <c r="AR1835"/>
  <c r="AR1836"/>
  <c r="AR1837"/>
  <c r="AR1838"/>
  <c r="AR1839"/>
  <c r="AR1840"/>
  <c r="AR1841"/>
  <c r="AR1842"/>
  <c r="AR1843"/>
  <c r="AR1844"/>
  <c r="AR1845"/>
  <c r="AR1846"/>
  <c r="AR1847"/>
  <c r="AR1848"/>
  <c r="AR1849"/>
  <c r="AR1850"/>
  <c r="AR1851"/>
  <c r="AR1852"/>
  <c r="AR1853"/>
  <c r="AR1854"/>
  <c r="AR1855"/>
  <c r="AR1856"/>
  <c r="AR1857"/>
  <c r="AR1858"/>
  <c r="AR1859"/>
  <c r="AR1860"/>
  <c r="AR1861"/>
  <c r="AR1862"/>
  <c r="AR1863"/>
  <c r="AR1864"/>
  <c r="AR1865"/>
  <c r="AR1866"/>
  <c r="AR1867"/>
  <c r="AR1868"/>
  <c r="AR1869"/>
  <c r="AR1870"/>
  <c r="AR1871"/>
  <c r="AR1872"/>
  <c r="AR1873"/>
  <c r="AR1874"/>
  <c r="AR1875"/>
  <c r="AR1876"/>
  <c r="AR1877"/>
  <c r="AR1878"/>
  <c r="AR1879"/>
  <c r="AR1880"/>
  <c r="AR1881"/>
  <c r="AR1882"/>
  <c r="AR1883"/>
  <c r="AR1884"/>
  <c r="AR1885"/>
  <c r="AR1886"/>
  <c r="AR1887"/>
  <c r="AR1888"/>
  <c r="AR1889"/>
  <c r="AR1890"/>
  <c r="AR1891"/>
  <c r="AR1892"/>
  <c r="AR1893"/>
  <c r="AR1894"/>
  <c r="AR1895"/>
  <c r="AR1896"/>
  <c r="AR1897"/>
  <c r="AR1898"/>
  <c r="AR1899"/>
  <c r="AR1900"/>
  <c r="AR1901"/>
  <c r="AR1902"/>
  <c r="AR1903"/>
  <c r="AR1904"/>
  <c r="AR1905"/>
  <c r="AR1906"/>
  <c r="AR1907"/>
  <c r="AR1908"/>
  <c r="AR1909"/>
  <c r="AR1910"/>
  <c r="AR1911"/>
  <c r="AR1912"/>
  <c r="AR1913"/>
  <c r="AR1914"/>
  <c r="AR1915"/>
  <c r="AR1916"/>
  <c r="AR1917"/>
  <c r="AR1918"/>
  <c r="AR1919"/>
  <c r="AR1920"/>
  <c r="AR1921"/>
  <c r="AR1922"/>
  <c r="AR1923"/>
  <c r="AR1924"/>
  <c r="AR1925"/>
  <c r="AR1926"/>
  <c r="AR1927"/>
  <c r="AR1928"/>
  <c r="AR1929"/>
  <c r="AR1930"/>
  <c r="AR1931"/>
  <c r="AR1932"/>
  <c r="AR1933"/>
  <c r="AR1934"/>
  <c r="AR1935"/>
  <c r="AR1936"/>
  <c r="AR1937"/>
  <c r="AR1938"/>
  <c r="AR1939"/>
  <c r="AR1940"/>
  <c r="AR1941"/>
  <c r="AR1942"/>
  <c r="AR1943"/>
  <c r="AR1944"/>
  <c r="AR1945"/>
  <c r="AR1946"/>
  <c r="AR1947"/>
  <c r="AR1948"/>
  <c r="AR1949"/>
  <c r="AR1950"/>
  <c r="AR1951"/>
  <c r="AR1952"/>
  <c r="AR1953"/>
  <c r="AR1954"/>
  <c r="AR1955"/>
  <c r="AR1956"/>
  <c r="AR1957"/>
  <c r="AR1958"/>
  <c r="AR1959"/>
  <c r="AR1960"/>
  <c r="AR1961"/>
  <c r="AR1962"/>
  <c r="AR1963"/>
  <c r="AR1964"/>
  <c r="AR1965"/>
  <c r="AR1966"/>
  <c r="AR1967"/>
  <c r="AR1968"/>
  <c r="AR1969"/>
  <c r="AR1970"/>
  <c r="AR1971"/>
  <c r="AR1972"/>
  <c r="AR1973"/>
  <c r="AR1974"/>
  <c r="AR1975"/>
  <c r="AR1976"/>
  <c r="AR1977"/>
  <c r="AR1978"/>
  <c r="AR1979"/>
  <c r="AR1980"/>
  <c r="AR1981"/>
  <c r="AR1982"/>
  <c r="AR1983"/>
  <c r="AR1984"/>
  <c r="AR1985"/>
  <c r="AR1986"/>
  <c r="AR1987"/>
  <c r="AR1988"/>
  <c r="AR1989"/>
  <c r="AR1990"/>
  <c r="AR1991"/>
  <c r="AR1992"/>
  <c r="AR1993"/>
  <c r="AR1994"/>
  <c r="AR1995"/>
  <c r="AR1996"/>
  <c r="AR1997"/>
  <c r="AR1998"/>
  <c r="AR1999"/>
  <c r="AR2000"/>
  <c r="AR2001"/>
  <c r="AR2002"/>
  <c r="AR2003"/>
  <c r="AR2004"/>
  <c r="AR2005"/>
  <c r="AR2006"/>
  <c r="AR2007"/>
  <c r="AR2008"/>
  <c r="AR2009"/>
  <c r="AR2010"/>
  <c r="AR2011"/>
  <c r="AR2012"/>
  <c r="AR2013"/>
  <c r="AR2014"/>
  <c r="AR2015"/>
  <c r="AR2016"/>
  <c r="AR2017"/>
  <c r="AR2018"/>
  <c r="AR2019"/>
  <c r="AR2020"/>
  <c r="AR2021"/>
  <c r="AR2022"/>
  <c r="AR2023"/>
  <c r="AR2024"/>
  <c r="AR2025"/>
  <c r="AR2026"/>
  <c r="AR2027"/>
  <c r="AR2028"/>
  <c r="AR2029"/>
  <c r="AR2030"/>
  <c r="AR2031"/>
  <c r="AR2032"/>
  <c r="AR2033"/>
  <c r="AR2034"/>
  <c r="AR2035"/>
  <c r="AR2036"/>
  <c r="AR2037"/>
  <c r="AR2038"/>
  <c r="AR2039"/>
  <c r="AR2040"/>
  <c r="AR2041"/>
  <c r="AR2042"/>
  <c r="AR2043"/>
  <c r="AR2044"/>
  <c r="AR2045"/>
  <c r="AR2046"/>
  <c r="AR2047"/>
  <c r="AR2048"/>
  <c r="AR2049"/>
  <c r="AR2050"/>
  <c r="AR2051"/>
  <c r="AR2052"/>
  <c r="AR2053"/>
  <c r="AR2054"/>
  <c r="AR2055"/>
  <c r="AR2056"/>
  <c r="AR2057"/>
  <c r="AR2058"/>
  <c r="AR2059"/>
  <c r="AR2060"/>
  <c r="AR2061"/>
  <c r="AR2062"/>
  <c r="AR2063"/>
  <c r="AR2064"/>
  <c r="AR2065"/>
  <c r="AR2066"/>
  <c r="AR2067"/>
  <c r="AR2068"/>
  <c r="AR2069"/>
  <c r="AR2070"/>
  <c r="AR2071"/>
  <c r="AR2072"/>
  <c r="AR2073"/>
  <c r="AR2074"/>
  <c r="AR2075"/>
  <c r="AR2076"/>
  <c r="AR2077"/>
  <c r="AR2078"/>
  <c r="AR2079"/>
  <c r="AR2080"/>
  <c r="AR2081"/>
  <c r="AR2082"/>
  <c r="AR2083"/>
  <c r="AR2084"/>
  <c r="AR2085"/>
  <c r="AR2086"/>
  <c r="AR2087"/>
  <c r="AR2088"/>
  <c r="AR2089"/>
  <c r="AR2090"/>
  <c r="AR2091"/>
  <c r="AR2092"/>
  <c r="AR2093"/>
  <c r="AR2094"/>
  <c r="AR2095"/>
  <c r="AR2096"/>
  <c r="AR2097"/>
  <c r="AR2098"/>
  <c r="AR2099"/>
  <c r="AR2100"/>
  <c r="AR2101"/>
  <c r="AR2102"/>
  <c r="AR2103"/>
  <c r="AR2104"/>
  <c r="AR2105"/>
  <c r="AR2106"/>
  <c r="AR2107"/>
  <c r="AR2108"/>
  <c r="AR2109"/>
  <c r="AR2110"/>
  <c r="AR2111"/>
  <c r="AR2112"/>
  <c r="AR2113"/>
  <c r="AR2114"/>
  <c r="AR2115"/>
  <c r="AR2116"/>
  <c r="AR2117"/>
  <c r="AR2118"/>
  <c r="AR2119"/>
  <c r="AR2120"/>
  <c r="AR2121"/>
  <c r="AR2122"/>
  <c r="AR2123"/>
  <c r="AR2124"/>
  <c r="AR2125"/>
  <c r="AR2126"/>
  <c r="AR2127"/>
  <c r="AR2128"/>
  <c r="AR2129"/>
  <c r="AR2130"/>
  <c r="AR2131"/>
  <c r="AR2132"/>
  <c r="AR2133"/>
  <c r="AR2134"/>
  <c r="AR2135"/>
  <c r="AR2136"/>
  <c r="AR2137"/>
  <c r="AR2138"/>
  <c r="AR2139"/>
  <c r="AR2140"/>
  <c r="AR2141"/>
  <c r="AR2142"/>
  <c r="AR2143"/>
  <c r="AR2144"/>
  <c r="AR2145"/>
  <c r="AR2146"/>
  <c r="AR2147"/>
  <c r="AR2148"/>
  <c r="AR2149"/>
  <c r="AR2150"/>
  <c r="AR2151"/>
  <c r="AR2152"/>
  <c r="AR2153"/>
  <c r="AR2154"/>
  <c r="AR2155"/>
  <c r="AR2156"/>
  <c r="AR2157"/>
  <c r="AR2158"/>
  <c r="AR2159"/>
  <c r="AR2160"/>
  <c r="AR2161"/>
  <c r="AR2162"/>
  <c r="AR2163"/>
  <c r="AR2164"/>
  <c r="AR2165"/>
  <c r="AR2166"/>
  <c r="AR2167"/>
  <c r="AR2168"/>
  <c r="AR2169"/>
  <c r="AR2170"/>
  <c r="AR2171"/>
  <c r="AR2172"/>
  <c r="AR2173"/>
  <c r="AR2174"/>
  <c r="AR2175"/>
  <c r="AR2176"/>
  <c r="AR2177"/>
  <c r="AR2178"/>
  <c r="AR2179"/>
  <c r="AR2180"/>
  <c r="AR2181"/>
  <c r="AR2182"/>
  <c r="AR2183"/>
  <c r="AR2184"/>
  <c r="AR2185"/>
  <c r="AR2186"/>
  <c r="AR2187"/>
  <c r="AR2188"/>
  <c r="AR2189"/>
  <c r="AR2190"/>
  <c r="AR2191"/>
  <c r="AR2192"/>
  <c r="AR2193"/>
  <c r="AR2194"/>
  <c r="AR2195"/>
  <c r="AR2196"/>
  <c r="AR2197"/>
  <c r="AR2198"/>
  <c r="AR2199"/>
  <c r="AR2200"/>
  <c r="AR2201"/>
  <c r="AR2202"/>
  <c r="AR2203"/>
  <c r="AR2204"/>
  <c r="AR2205"/>
  <c r="AR2206"/>
  <c r="AR2207"/>
  <c r="AR2208"/>
  <c r="AR2209"/>
  <c r="AR2210"/>
  <c r="AR2211"/>
  <c r="AR2212"/>
  <c r="AR2213"/>
  <c r="AR2214"/>
  <c r="AR2215"/>
  <c r="AR2216"/>
  <c r="AR2217"/>
  <c r="AR2218"/>
  <c r="AR2219"/>
  <c r="AR2220"/>
  <c r="AR2221"/>
  <c r="AR2222"/>
  <c r="AR2223"/>
  <c r="AR2224"/>
  <c r="AR2225"/>
  <c r="AR2226"/>
  <c r="AR2227"/>
  <c r="AR2228"/>
  <c r="AR2229"/>
  <c r="AR2230"/>
  <c r="AR2231"/>
  <c r="AR2232"/>
  <c r="AR2233"/>
  <c r="AR2234"/>
  <c r="AR2235"/>
  <c r="AR2236"/>
  <c r="AR2237"/>
  <c r="AR2238"/>
  <c r="AR2239"/>
  <c r="AR2240"/>
  <c r="AR2241"/>
  <c r="AR2242"/>
  <c r="AR2243"/>
  <c r="AR2244"/>
  <c r="AR2245"/>
  <c r="AR2246"/>
  <c r="AR2247"/>
  <c r="AR2248"/>
  <c r="AR2249"/>
  <c r="AR2250"/>
  <c r="AR2251"/>
  <c r="AR2252"/>
  <c r="AR2253"/>
  <c r="AR2254"/>
  <c r="AR2255"/>
  <c r="AR2256"/>
  <c r="AR2257"/>
  <c r="AR2258"/>
  <c r="AR2259"/>
  <c r="AR2260"/>
  <c r="AR2261"/>
  <c r="AR2262"/>
  <c r="AR2263"/>
  <c r="AR2264"/>
  <c r="AR2265"/>
  <c r="AR2266"/>
  <c r="AR2267"/>
  <c r="AR2268"/>
  <c r="AR2269"/>
  <c r="AR2270"/>
  <c r="AR2271"/>
  <c r="AR2272"/>
  <c r="AR2273"/>
  <c r="AR2274"/>
  <c r="AR2275"/>
  <c r="AR2276"/>
  <c r="AR2277"/>
  <c r="AR2278"/>
  <c r="AR2279"/>
  <c r="AR2280"/>
  <c r="AR2281"/>
  <c r="AR2282"/>
  <c r="AR2283"/>
  <c r="AR2284"/>
  <c r="AR2285"/>
  <c r="AR2286"/>
  <c r="AR2287"/>
  <c r="AR2288"/>
  <c r="AR2289"/>
  <c r="AR2290"/>
  <c r="AR2291"/>
  <c r="AR2292"/>
  <c r="AR2293"/>
  <c r="AR2294"/>
  <c r="AR2295"/>
  <c r="AR2296"/>
  <c r="AR2297"/>
  <c r="AR2298"/>
  <c r="AR2299"/>
  <c r="AR2300"/>
  <c r="AR2301"/>
  <c r="AR2302"/>
  <c r="AR2303"/>
  <c r="AR2304"/>
  <c r="AR2305"/>
  <c r="AR2306"/>
  <c r="AR2307"/>
  <c r="AR2308"/>
  <c r="AR2309"/>
  <c r="AR2310"/>
  <c r="AR2311"/>
  <c r="AR2312"/>
  <c r="AR2313"/>
  <c r="AR2314"/>
  <c r="AR2315"/>
  <c r="AR2316"/>
  <c r="AR2317"/>
  <c r="AR2318"/>
  <c r="AR2319"/>
  <c r="AR2320"/>
  <c r="AR2321"/>
  <c r="AR2322"/>
  <c r="AR2323"/>
  <c r="AR2324"/>
  <c r="AR2325"/>
  <c r="AR2326"/>
  <c r="AR2327"/>
  <c r="AR2328"/>
  <c r="AR2329"/>
  <c r="AR2330"/>
  <c r="AR2331"/>
  <c r="AR2332"/>
  <c r="AR2333"/>
  <c r="AR2334"/>
  <c r="AR2335"/>
  <c r="AR2336"/>
  <c r="AR2337"/>
  <c r="AR2338"/>
  <c r="AR2339"/>
  <c r="AR2340"/>
  <c r="AR2341"/>
  <c r="AR2342"/>
  <c r="AR2343"/>
  <c r="AR2344"/>
  <c r="AR2345"/>
  <c r="AR2346"/>
  <c r="AR2347"/>
  <c r="AR2348"/>
  <c r="AR2349"/>
  <c r="AR2350"/>
  <c r="AR2351"/>
  <c r="AR2352"/>
  <c r="AR2353"/>
  <c r="AR2354"/>
  <c r="AR2355"/>
  <c r="AR2356"/>
  <c r="AR2357"/>
  <c r="AR2358"/>
  <c r="AR2359"/>
  <c r="AR2360"/>
  <c r="AR2361"/>
  <c r="AR2362"/>
  <c r="AR2363"/>
  <c r="AR2364"/>
  <c r="AR2365"/>
  <c r="AR2366"/>
  <c r="AR2367"/>
  <c r="AR2368"/>
  <c r="AR2369"/>
  <c r="AR2370"/>
  <c r="AR2371"/>
  <c r="AR2372"/>
  <c r="AR2373"/>
  <c r="AR2374"/>
  <c r="AR2375"/>
  <c r="AR2376"/>
  <c r="AR2377"/>
  <c r="AR2378"/>
  <c r="AR2379"/>
  <c r="AR2380"/>
  <c r="AR2381"/>
  <c r="AR2382"/>
  <c r="AR2383"/>
  <c r="AR2384"/>
  <c r="AR2385"/>
  <c r="AR2386"/>
  <c r="AR2387"/>
  <c r="AR2388"/>
  <c r="AR2389"/>
  <c r="AR2390"/>
  <c r="AR2391"/>
  <c r="AR2392"/>
  <c r="AR2393"/>
  <c r="AR2394"/>
  <c r="AR2395"/>
  <c r="AR2396"/>
  <c r="AR2397"/>
  <c r="AR2398"/>
  <c r="AR2399"/>
  <c r="AR2400"/>
  <c r="AR2401"/>
  <c r="AR2402"/>
  <c r="AR2403"/>
  <c r="AR2404"/>
  <c r="AR2405"/>
  <c r="AR2406"/>
  <c r="AR2407"/>
  <c r="AR2408"/>
  <c r="AR2409"/>
  <c r="AR2410"/>
  <c r="AR2411"/>
  <c r="AR2412"/>
  <c r="AR2413"/>
  <c r="AR2414"/>
  <c r="AR2415"/>
  <c r="AR2416"/>
  <c r="AR2417"/>
  <c r="AR2418"/>
  <c r="AR2419"/>
  <c r="AR2420"/>
  <c r="AR2421"/>
  <c r="AR2422"/>
  <c r="AR2423"/>
  <c r="AR2424"/>
  <c r="AR2425"/>
  <c r="AR2426"/>
  <c r="AR2427"/>
  <c r="AR2428"/>
  <c r="AR2429"/>
  <c r="AR2430"/>
  <c r="AR2431"/>
  <c r="AR2432"/>
  <c r="AR2433"/>
  <c r="AR2434"/>
  <c r="AR2435"/>
  <c r="AR2436"/>
  <c r="AR2437"/>
  <c r="AR2438"/>
  <c r="AR2439"/>
  <c r="AR2440"/>
  <c r="AR2441"/>
  <c r="AR2442"/>
  <c r="AR2443"/>
  <c r="AR2444"/>
  <c r="AR2445"/>
  <c r="AR2446"/>
  <c r="AR2447"/>
  <c r="AR2448"/>
  <c r="AR2449"/>
  <c r="AR2450"/>
  <c r="AR2451"/>
  <c r="AR2452"/>
  <c r="AR2453"/>
  <c r="AR2454"/>
  <c r="AR2455"/>
  <c r="AR2456"/>
  <c r="AR2457"/>
  <c r="AR2458"/>
  <c r="AR2459"/>
  <c r="AR2460"/>
  <c r="AR2461"/>
  <c r="AR2462"/>
  <c r="AR2463"/>
  <c r="AR2464"/>
  <c r="AR2465"/>
  <c r="AR2466"/>
  <c r="AR2467"/>
  <c r="AR2468"/>
  <c r="AR2469"/>
  <c r="AR2470"/>
  <c r="AR2471"/>
  <c r="AR2472"/>
  <c r="AR2473"/>
  <c r="AR2474"/>
  <c r="AR2475"/>
  <c r="AR2476"/>
  <c r="AR2477"/>
  <c r="AR2478"/>
  <c r="AR2479"/>
  <c r="AR2480"/>
  <c r="AR2481"/>
  <c r="AR2482"/>
  <c r="AR2483"/>
  <c r="AR2484"/>
  <c r="AR2485"/>
  <c r="AR2486"/>
  <c r="AR2487"/>
  <c r="AR2488"/>
  <c r="AR2489"/>
  <c r="AR2490"/>
  <c r="AR2491"/>
  <c r="AR2492"/>
  <c r="AR2493"/>
  <c r="AR2494"/>
  <c r="AR2495"/>
  <c r="AR2496"/>
  <c r="AR2497"/>
  <c r="AR2498"/>
  <c r="AR2499"/>
  <c r="AR2500"/>
  <c r="AR2501"/>
  <c r="AR2502"/>
  <c r="AR2503"/>
  <c r="AR2504"/>
  <c r="AR2505"/>
  <c r="AR2506"/>
  <c r="AR2507"/>
  <c r="AR2508"/>
  <c r="AR2509"/>
  <c r="AR2510"/>
  <c r="AR2511"/>
  <c r="AR2512"/>
  <c r="AR2513"/>
  <c r="AR2514"/>
  <c r="AR2515"/>
  <c r="AR2516"/>
  <c r="AR2517"/>
  <c r="AR2518"/>
  <c r="AR2519"/>
  <c r="AR2520"/>
  <c r="AR2521"/>
  <c r="AR2522"/>
  <c r="AR2523"/>
  <c r="AR2524"/>
  <c r="AR2525"/>
  <c r="AR2526"/>
  <c r="AR2527"/>
  <c r="AR2528"/>
  <c r="AR2529"/>
  <c r="AR2530"/>
  <c r="AR2531"/>
  <c r="AR2532"/>
  <c r="AR2533"/>
  <c r="AR2534"/>
  <c r="AR2535"/>
  <c r="AR2536"/>
  <c r="AR2537"/>
  <c r="AR2538"/>
  <c r="AR2539"/>
  <c r="AR2540"/>
  <c r="AR2541"/>
  <c r="AR2542"/>
  <c r="AR2543"/>
  <c r="AR2544"/>
  <c r="AR2545"/>
  <c r="AR2546"/>
  <c r="AR2547"/>
  <c r="AR2548"/>
  <c r="AR2549"/>
  <c r="AR2550"/>
  <c r="AR2551"/>
  <c r="AR2552"/>
  <c r="AR2553"/>
  <c r="AR2554"/>
  <c r="AR2555"/>
  <c r="AR2556"/>
  <c r="AR2557"/>
  <c r="AR2558"/>
  <c r="AR2559"/>
  <c r="AR2560"/>
  <c r="AR2561"/>
  <c r="AR2562"/>
  <c r="AR2563"/>
  <c r="AR2564"/>
  <c r="AR2565"/>
  <c r="AR2566"/>
  <c r="AR2567"/>
  <c r="AR2568"/>
  <c r="AR2569"/>
  <c r="AR2570"/>
  <c r="AR2571"/>
  <c r="AR2572"/>
  <c r="AR2573"/>
  <c r="AR2574"/>
  <c r="AR2575"/>
  <c r="AR2576"/>
  <c r="AR2577"/>
  <c r="AR2578"/>
  <c r="AR2579"/>
  <c r="AR2580"/>
  <c r="AR2581"/>
  <c r="AR2582"/>
  <c r="AR2583"/>
  <c r="AR2584"/>
  <c r="AR2585"/>
  <c r="AR2586"/>
  <c r="AR2587"/>
  <c r="AR2588"/>
  <c r="AR2589"/>
  <c r="AR2590"/>
  <c r="AR2591"/>
  <c r="AR2592"/>
  <c r="AR2593"/>
  <c r="AR2594"/>
  <c r="AR2595"/>
  <c r="AR2596"/>
  <c r="AR2597"/>
  <c r="AR2598"/>
  <c r="AR2599"/>
  <c r="AR2600"/>
  <c r="AR2601"/>
  <c r="AR2602"/>
  <c r="AR2603"/>
  <c r="AR2604"/>
  <c r="AR2605"/>
  <c r="AR2606"/>
  <c r="AR2607"/>
  <c r="AR2608"/>
  <c r="AR2609"/>
  <c r="AR2610"/>
  <c r="AR2611"/>
  <c r="AR2612"/>
  <c r="AR2613"/>
  <c r="AR2614"/>
  <c r="AR2615"/>
  <c r="AR2616"/>
  <c r="AR2617"/>
  <c r="AR2618"/>
  <c r="AR2619"/>
  <c r="AR2620"/>
  <c r="AR2621"/>
  <c r="AR2622"/>
  <c r="AR2623"/>
  <c r="AR2624"/>
  <c r="AR2625"/>
  <c r="AR2626"/>
  <c r="AR2627"/>
  <c r="AR2628"/>
  <c r="AR2629"/>
  <c r="AR2630"/>
  <c r="AR2631"/>
  <c r="AR2632"/>
  <c r="AR2633"/>
  <c r="AR2634"/>
  <c r="AR2635"/>
  <c r="AR2636"/>
  <c r="AR2637"/>
  <c r="AR2638"/>
  <c r="AR2639"/>
  <c r="AR2640"/>
  <c r="AR2641"/>
  <c r="AR2642"/>
  <c r="AR2643"/>
  <c r="AR2644"/>
  <c r="AR2645"/>
  <c r="AR2646"/>
  <c r="AR2647"/>
  <c r="AR2648"/>
  <c r="AR2649"/>
  <c r="AR2650"/>
  <c r="AR2651"/>
  <c r="AR2652"/>
  <c r="AR2653"/>
  <c r="AR2654"/>
  <c r="AR2655"/>
  <c r="AR2656"/>
  <c r="AR2657"/>
  <c r="AR2658"/>
  <c r="AR2659"/>
  <c r="AR2660"/>
  <c r="AR2661"/>
  <c r="AR2662"/>
  <c r="AR2663"/>
  <c r="AR2664"/>
  <c r="AR2665"/>
  <c r="AR2666"/>
  <c r="AR2667"/>
  <c r="AR2668"/>
  <c r="AR2669"/>
  <c r="AR2670"/>
  <c r="AR2671"/>
  <c r="AR2672"/>
  <c r="AR2673"/>
  <c r="AR2674"/>
  <c r="AR2675"/>
  <c r="AR2676"/>
  <c r="AR2677"/>
  <c r="AR2678"/>
  <c r="AR2679"/>
  <c r="AR2680"/>
  <c r="AR2681"/>
  <c r="AR2682"/>
  <c r="AR2683"/>
  <c r="AR2684"/>
  <c r="AR2685"/>
  <c r="AR2686"/>
  <c r="AR2687"/>
  <c r="AR2688"/>
  <c r="AR2689"/>
  <c r="AR2690"/>
  <c r="AR2691"/>
  <c r="AR2692"/>
  <c r="AR2693"/>
  <c r="AR2694"/>
  <c r="AR2695"/>
  <c r="AR2696"/>
  <c r="AR2697"/>
  <c r="AR2698"/>
  <c r="AR2699"/>
  <c r="AR2700"/>
  <c r="AR2701"/>
  <c r="AR2702"/>
  <c r="AR2703"/>
  <c r="AR2704"/>
  <c r="AR2705"/>
  <c r="AR2706"/>
  <c r="AR2707"/>
  <c r="AR2708"/>
  <c r="AR2709"/>
  <c r="AR2710"/>
  <c r="AR2711"/>
  <c r="AR2712"/>
  <c r="AR2713"/>
  <c r="AR2714"/>
  <c r="AR2715"/>
  <c r="AR2716"/>
  <c r="AR2717"/>
  <c r="AR2718"/>
  <c r="AR2719"/>
  <c r="AR2720"/>
  <c r="AR2721"/>
  <c r="AR2722"/>
  <c r="AR2723"/>
  <c r="AR2724"/>
  <c r="AR2725"/>
  <c r="AR2726"/>
  <c r="AR2727"/>
  <c r="AR2728"/>
  <c r="AR2729"/>
  <c r="AR2730"/>
  <c r="AR2731"/>
  <c r="AR2732"/>
  <c r="AR2733"/>
  <c r="AR2734"/>
  <c r="AR2735"/>
  <c r="AR2736"/>
  <c r="AR2737"/>
  <c r="AR2738"/>
  <c r="AR2739"/>
  <c r="AR2740"/>
  <c r="AR2741"/>
  <c r="AR2742"/>
  <c r="AR2743"/>
  <c r="AR2744"/>
  <c r="AR2745"/>
  <c r="AR2746"/>
  <c r="AR2747"/>
  <c r="AR2748"/>
  <c r="AR2749"/>
  <c r="AR2750"/>
  <c r="AR2751"/>
  <c r="AR2752"/>
  <c r="AR2753"/>
  <c r="AR2754"/>
  <c r="AR2755"/>
  <c r="AR2756"/>
  <c r="AR2757"/>
  <c r="AR2758"/>
  <c r="AR2759"/>
  <c r="AR2760"/>
  <c r="AR2761"/>
  <c r="AR2762"/>
  <c r="AR2763"/>
  <c r="AR2764"/>
  <c r="AR2765"/>
  <c r="AR2766"/>
  <c r="AR2767"/>
  <c r="AR2768"/>
  <c r="AR2769"/>
  <c r="AR2770"/>
  <c r="AR2771"/>
  <c r="AR2772"/>
  <c r="AR2773"/>
  <c r="AR2774"/>
  <c r="AR2775"/>
  <c r="AR2776"/>
  <c r="AR2777"/>
  <c r="AR2778"/>
  <c r="AR2779"/>
  <c r="AR2780"/>
  <c r="AR2781"/>
  <c r="AR2782"/>
  <c r="AR2783"/>
  <c r="AR2784"/>
  <c r="AR2785"/>
  <c r="AR2786"/>
  <c r="AR2787"/>
  <c r="AR2788"/>
  <c r="AR2789"/>
  <c r="AR2790"/>
  <c r="AR2791"/>
  <c r="AR2792"/>
  <c r="AR2793"/>
  <c r="AR2794"/>
  <c r="AR2795"/>
  <c r="AR2796"/>
  <c r="AR2797"/>
  <c r="AR2798"/>
  <c r="AR2799"/>
  <c r="AR2800"/>
  <c r="AR2801"/>
  <c r="AR2802"/>
  <c r="AR2803"/>
  <c r="AR2804"/>
  <c r="AR2805"/>
  <c r="AR2806"/>
  <c r="AR2807"/>
  <c r="AR2808"/>
  <c r="AR2809"/>
  <c r="AR2810"/>
  <c r="AR2811"/>
  <c r="AR2812"/>
  <c r="AR2813"/>
  <c r="AR2814"/>
  <c r="AR2815"/>
  <c r="AR2816"/>
  <c r="AR2817"/>
  <c r="AR2818"/>
  <c r="AR2819"/>
  <c r="AR2820"/>
  <c r="AR2821"/>
  <c r="AR2822"/>
  <c r="AR2823"/>
  <c r="AR2824"/>
  <c r="AR2825"/>
  <c r="AR2826"/>
  <c r="AR2827"/>
  <c r="AR2828"/>
  <c r="AR2829"/>
  <c r="AR2830"/>
  <c r="AR2831"/>
  <c r="AR2832"/>
  <c r="AR2833"/>
  <c r="AR2834"/>
  <c r="AR2835"/>
  <c r="AR2836"/>
  <c r="AR2837"/>
  <c r="AR2838"/>
  <c r="AR2839"/>
  <c r="AR2840"/>
  <c r="AR2841"/>
  <c r="AR2842"/>
  <c r="AR2843"/>
  <c r="AR2844"/>
  <c r="AR2845"/>
  <c r="AR2846"/>
  <c r="AR2847"/>
  <c r="AR2848"/>
  <c r="AR2849"/>
  <c r="AR2850"/>
  <c r="AR2851"/>
  <c r="AR2852"/>
  <c r="AR2853"/>
  <c r="AR2854"/>
  <c r="AR2855"/>
  <c r="AR2856"/>
  <c r="AR2857"/>
  <c r="AR2858"/>
  <c r="AR2859"/>
  <c r="AR2860"/>
  <c r="AR2861"/>
  <c r="AR2862"/>
  <c r="AR2863"/>
  <c r="AR2864"/>
  <c r="AR2865"/>
  <c r="AR2866"/>
  <c r="AR2867"/>
  <c r="AR2868"/>
  <c r="AR2869"/>
  <c r="AR2870"/>
  <c r="AR2871"/>
  <c r="AR2872"/>
  <c r="AR2873"/>
  <c r="AR2874"/>
  <c r="AR2875"/>
  <c r="AR2876"/>
  <c r="AR2877"/>
  <c r="AR2878"/>
  <c r="AR2879"/>
  <c r="AR2880"/>
  <c r="AR2881"/>
  <c r="AR2882"/>
  <c r="AR2883"/>
  <c r="AR2884"/>
  <c r="AR2885"/>
  <c r="AR2886"/>
  <c r="AR2887"/>
  <c r="AR2888"/>
  <c r="AR2889"/>
  <c r="AR2890"/>
  <c r="AR2891"/>
  <c r="AR2892"/>
  <c r="AR2893"/>
  <c r="AR2894"/>
  <c r="AR2895"/>
  <c r="AR2896"/>
  <c r="AR2897"/>
  <c r="AR2898"/>
  <c r="AR2899"/>
  <c r="AR2900"/>
  <c r="AR2901"/>
  <c r="AR2902"/>
  <c r="AR2903"/>
  <c r="AR2904"/>
  <c r="AR2905"/>
  <c r="AR2906"/>
  <c r="AR2907"/>
  <c r="AR2908"/>
  <c r="AR2909"/>
  <c r="AR2910"/>
  <c r="AR2911"/>
  <c r="AR2912"/>
  <c r="AR2913"/>
  <c r="AR2914"/>
  <c r="AR2915"/>
  <c r="AR2916"/>
  <c r="AR2917"/>
  <c r="AR2918"/>
  <c r="AR2919"/>
  <c r="AR2920"/>
  <c r="AR2921"/>
  <c r="AR2922"/>
  <c r="AR2923"/>
  <c r="AR2924"/>
  <c r="AR2925"/>
  <c r="AR2926"/>
  <c r="AR2927"/>
  <c r="AR2928"/>
  <c r="AR2929"/>
  <c r="AR2930"/>
  <c r="AR2931"/>
  <c r="AR2932"/>
  <c r="AR2933"/>
  <c r="AR2934"/>
  <c r="AR2935"/>
  <c r="AR2936"/>
  <c r="AR2937"/>
  <c r="AR2938"/>
  <c r="AR2939"/>
  <c r="AR2940"/>
  <c r="AR2941"/>
  <c r="AR2942"/>
  <c r="AR2943"/>
  <c r="AR2944"/>
  <c r="AR2945"/>
  <c r="AR2946"/>
  <c r="AR2947"/>
  <c r="AR2948"/>
  <c r="AR2949"/>
  <c r="AR2950"/>
  <c r="AR2951"/>
  <c r="AR2952"/>
  <c r="AR2953"/>
  <c r="AR2954"/>
  <c r="AR2955"/>
  <c r="AR2956"/>
  <c r="AR2957"/>
  <c r="AR2958"/>
  <c r="AR2959"/>
  <c r="AR2960"/>
  <c r="AR2961"/>
  <c r="AR2962"/>
  <c r="AR2963"/>
  <c r="AR2964"/>
  <c r="AR2965"/>
  <c r="AR2966"/>
  <c r="AR2967"/>
  <c r="AR2968"/>
  <c r="AR2969"/>
  <c r="AR2970"/>
  <c r="AR2971"/>
  <c r="AR2972"/>
  <c r="AR2973"/>
  <c r="AR2974"/>
  <c r="AR2975"/>
  <c r="AR2976"/>
  <c r="AR2977"/>
  <c r="AR2978"/>
  <c r="AR2979"/>
  <c r="AR2980"/>
  <c r="AR2981"/>
  <c r="AR2982"/>
  <c r="AR2983"/>
  <c r="AR2984"/>
  <c r="AR2985"/>
  <c r="AR2986"/>
  <c r="AR2987"/>
  <c r="AR2988"/>
  <c r="AR2989"/>
  <c r="AR2990"/>
  <c r="AR2991"/>
  <c r="AR2992"/>
  <c r="AR2993"/>
  <c r="AR2994"/>
  <c r="AR2995"/>
  <c r="AR2996"/>
  <c r="AR2997"/>
  <c r="AR2998"/>
  <c r="AR2999"/>
  <c r="AR3000"/>
  <c r="AR3001"/>
  <c r="AR3002"/>
  <c r="AR3003"/>
  <c r="AR3004"/>
  <c r="AR3005"/>
  <c r="AR3006"/>
  <c r="AR3007"/>
  <c r="AR3008"/>
  <c r="AR3009"/>
  <c r="AR3010"/>
  <c r="AR3011"/>
  <c r="AR3012"/>
  <c r="AR3013"/>
  <c r="AR3014"/>
  <c r="AR3015"/>
  <c r="AR3016"/>
  <c r="AR3017"/>
  <c r="AR3018"/>
  <c r="AR3019"/>
  <c r="AR3020"/>
  <c r="AR3021"/>
  <c r="AR3022"/>
  <c r="AR3023"/>
  <c r="AR3024"/>
  <c r="AR3025"/>
  <c r="AR3026"/>
  <c r="AR3027"/>
  <c r="AR3028"/>
  <c r="AR3029"/>
  <c r="AR3030"/>
  <c r="AR3031"/>
  <c r="AR3032"/>
  <c r="AR3033"/>
  <c r="AR3034"/>
  <c r="AR3035"/>
  <c r="AR3036"/>
  <c r="AR3037"/>
  <c r="AR3038"/>
  <c r="AR3039"/>
  <c r="AR3040"/>
  <c r="AR3041"/>
  <c r="AR3042"/>
  <c r="AR3043"/>
  <c r="AR3044"/>
  <c r="AR3045"/>
  <c r="AR3046"/>
  <c r="AR3047"/>
  <c r="AR3048"/>
  <c r="AR3049"/>
  <c r="AR3050"/>
  <c r="AR3051"/>
  <c r="AR3052"/>
  <c r="AR3053"/>
  <c r="AR3054"/>
  <c r="AR3055"/>
  <c r="AR3056"/>
  <c r="AR3057"/>
  <c r="AR3058"/>
  <c r="AR3059"/>
  <c r="AR3060"/>
  <c r="AR3061"/>
  <c r="AR3062"/>
  <c r="AR3063"/>
  <c r="AR3064"/>
  <c r="AR3065"/>
  <c r="AR3066"/>
  <c r="AR3067"/>
  <c r="AR3068"/>
  <c r="AR3069"/>
  <c r="AR3070"/>
  <c r="AR3071"/>
  <c r="AR3072"/>
  <c r="AR3073"/>
  <c r="AR3074"/>
  <c r="AR3075"/>
  <c r="AR3076"/>
  <c r="AR3077"/>
  <c r="AR3078"/>
  <c r="AR3079"/>
  <c r="AR3080"/>
  <c r="AR3081"/>
  <c r="AR3082"/>
  <c r="AR3083"/>
  <c r="AR3084"/>
  <c r="AR3085"/>
  <c r="AR3086"/>
  <c r="AR3087"/>
  <c r="AR3088"/>
  <c r="AR3089"/>
  <c r="AR3090"/>
  <c r="AR3091"/>
  <c r="AR3092"/>
  <c r="AR3093"/>
  <c r="AR3094"/>
  <c r="AR3095"/>
  <c r="AR3096"/>
  <c r="AR3097"/>
  <c r="AR3098"/>
  <c r="AR3099"/>
  <c r="AR3100"/>
  <c r="AR3101"/>
  <c r="AR3102"/>
  <c r="AR3103"/>
  <c r="AR3104"/>
  <c r="AR3105"/>
  <c r="AR3106"/>
  <c r="AR3107"/>
  <c r="AR3108"/>
  <c r="AR3109"/>
  <c r="AR3110"/>
  <c r="AR3111"/>
  <c r="AR3112"/>
  <c r="AR3113"/>
  <c r="AR3114"/>
  <c r="AR3115"/>
  <c r="AR3116"/>
  <c r="AR3117"/>
  <c r="AR3118"/>
  <c r="AR3119"/>
  <c r="AR3120"/>
  <c r="AR3121"/>
  <c r="AR3122"/>
  <c r="AR3123"/>
  <c r="AR3124"/>
  <c r="AR3125"/>
  <c r="AR3126"/>
  <c r="AR3127"/>
  <c r="AR3128"/>
  <c r="AR3129"/>
  <c r="AR3130"/>
  <c r="AR3131"/>
  <c r="AR3132"/>
  <c r="AR3133"/>
  <c r="AR3134"/>
  <c r="AR3135"/>
  <c r="AR3136"/>
  <c r="AR3137"/>
  <c r="AR3138"/>
  <c r="AR3139"/>
  <c r="AR3140"/>
  <c r="AR3141"/>
  <c r="AR3142"/>
  <c r="AR3143"/>
  <c r="AR3144"/>
  <c r="AR3145"/>
  <c r="AR3146"/>
  <c r="AR3147"/>
  <c r="AR3148"/>
  <c r="AR3149"/>
  <c r="AR3150"/>
  <c r="AR3151"/>
  <c r="AR3152"/>
  <c r="AR3153"/>
  <c r="AR3154"/>
  <c r="AR3155"/>
  <c r="AR3156"/>
  <c r="AR3157"/>
  <c r="AR3158"/>
  <c r="AR3159"/>
  <c r="AR3160"/>
  <c r="AR3161"/>
  <c r="AR3162"/>
  <c r="AR3163"/>
  <c r="AR3164"/>
  <c r="AR3165"/>
  <c r="AR3166"/>
  <c r="AR3167"/>
  <c r="AR3168"/>
  <c r="AR3169"/>
  <c r="AR3170"/>
  <c r="AR3171"/>
  <c r="AR3172"/>
  <c r="AR3173"/>
  <c r="AR3174"/>
  <c r="AR3175"/>
  <c r="AR3176"/>
  <c r="AR3177"/>
  <c r="AR3178"/>
  <c r="AR3179"/>
  <c r="AR3180"/>
  <c r="AR3181"/>
  <c r="AR3182"/>
  <c r="AR3183"/>
  <c r="AR3184"/>
  <c r="AR3185"/>
  <c r="AR3186"/>
  <c r="AR3187"/>
  <c r="AR3188"/>
  <c r="AR3189"/>
  <c r="AR3190"/>
  <c r="AR3191"/>
  <c r="AR3192"/>
  <c r="AR3193"/>
  <c r="AR3194"/>
  <c r="AR3195"/>
  <c r="AR3196"/>
  <c r="AR3197"/>
  <c r="AR3198"/>
  <c r="AR3199"/>
  <c r="AR3200"/>
  <c r="AR3201"/>
  <c r="AR3202"/>
  <c r="AR3203"/>
  <c r="AR3204"/>
  <c r="AR3205"/>
  <c r="AR3206"/>
  <c r="AR3207"/>
  <c r="AR3208"/>
  <c r="AR3209"/>
  <c r="AR3210"/>
  <c r="AR3211"/>
  <c r="AR3212"/>
  <c r="AR3213"/>
  <c r="AR3214"/>
  <c r="AR3215"/>
  <c r="AR3216"/>
  <c r="AR3217"/>
  <c r="AR3218"/>
  <c r="AR3219"/>
  <c r="AR3220"/>
  <c r="AR3221"/>
  <c r="AR3222"/>
  <c r="AR3223"/>
  <c r="AR3224"/>
  <c r="AR3225"/>
  <c r="AR3226"/>
  <c r="AR3227"/>
  <c r="AR3228"/>
  <c r="AR3229"/>
  <c r="AR3230"/>
  <c r="AR3231"/>
  <c r="AR3232"/>
  <c r="AR3233"/>
  <c r="AR3234"/>
  <c r="AR3235"/>
  <c r="AR3236"/>
  <c r="AR3237"/>
  <c r="AR3238"/>
  <c r="AR3239"/>
  <c r="AR3240"/>
  <c r="AR3241"/>
  <c r="AR3242"/>
  <c r="AR3243"/>
  <c r="AR3244"/>
  <c r="AR3245"/>
  <c r="AR3246"/>
  <c r="AR3247"/>
  <c r="AR3248"/>
  <c r="AR3249"/>
  <c r="AR3250"/>
  <c r="AR3251"/>
  <c r="AR3252"/>
  <c r="AR3253"/>
  <c r="AR3254"/>
  <c r="AR3255"/>
  <c r="AR3256"/>
  <c r="AR3257"/>
  <c r="AR3258"/>
  <c r="AR3259"/>
  <c r="AR3260"/>
  <c r="AR3261"/>
  <c r="AR3262"/>
  <c r="AR3263"/>
  <c r="AR3264"/>
  <c r="AR3265"/>
  <c r="AR3266"/>
  <c r="AR3267"/>
  <c r="AR3268"/>
  <c r="AR3269"/>
  <c r="AR3270"/>
  <c r="AR3271"/>
  <c r="AR3272"/>
  <c r="AR3273"/>
  <c r="AR3274"/>
  <c r="AR3275"/>
  <c r="AR3276"/>
  <c r="AR3277"/>
  <c r="AR3278"/>
  <c r="AR3279"/>
  <c r="AR3280"/>
  <c r="AR3281"/>
  <c r="AR3282"/>
  <c r="AR3283"/>
  <c r="AR3284"/>
  <c r="AR3285"/>
  <c r="AR3286"/>
  <c r="AR3287"/>
  <c r="AR3288"/>
  <c r="AR3289"/>
  <c r="AR3290"/>
  <c r="AR3291"/>
  <c r="AR3292"/>
  <c r="AR3293"/>
  <c r="AR3294"/>
  <c r="AR3295"/>
  <c r="AR3296"/>
  <c r="AR3297"/>
  <c r="AR3298"/>
  <c r="AR3299"/>
  <c r="AR3300"/>
  <c r="AR3301"/>
  <c r="AR3302"/>
  <c r="AR3303"/>
  <c r="AR3304"/>
  <c r="AR3305"/>
  <c r="AR3306"/>
  <c r="AR3307"/>
  <c r="AR3308"/>
  <c r="AR3309"/>
  <c r="AR3310"/>
  <c r="AR3311"/>
  <c r="AR3312"/>
  <c r="AR3313"/>
  <c r="AR3314"/>
  <c r="AR3315"/>
  <c r="AR3316"/>
  <c r="AR3317"/>
  <c r="AR3318"/>
  <c r="AR3319"/>
  <c r="AR3320"/>
  <c r="AR3321"/>
  <c r="AR3322"/>
  <c r="AR3323"/>
  <c r="AR3324"/>
  <c r="AR3325"/>
  <c r="AR3326"/>
  <c r="AR3327"/>
  <c r="AR3328"/>
  <c r="AR3329"/>
  <c r="AR3330"/>
  <c r="AR3331"/>
  <c r="AR3332"/>
  <c r="AR3333"/>
  <c r="AR3334"/>
  <c r="AR3335"/>
  <c r="AR3336"/>
  <c r="AR3337"/>
  <c r="AR3338"/>
  <c r="AR3339"/>
  <c r="AR3340"/>
  <c r="AR3341"/>
  <c r="AR3342"/>
  <c r="AR3343"/>
  <c r="AR3344"/>
  <c r="AR3345"/>
  <c r="AR3346"/>
  <c r="AR3347"/>
  <c r="AR3348"/>
  <c r="AR3349"/>
  <c r="AR3350"/>
  <c r="AR3351"/>
  <c r="AR3352"/>
  <c r="AR3353"/>
  <c r="AR3354"/>
  <c r="AR3355"/>
  <c r="AR3356"/>
  <c r="AR3357"/>
  <c r="AR3358"/>
  <c r="AR3359"/>
  <c r="AR3360"/>
  <c r="AR3361"/>
  <c r="AR3362"/>
  <c r="AR3363"/>
  <c r="AR3364"/>
  <c r="AR3365"/>
  <c r="AR3366"/>
  <c r="AR3367"/>
  <c r="AR3368"/>
  <c r="AR3369"/>
  <c r="AR3370"/>
  <c r="AR3371"/>
  <c r="AR3372"/>
  <c r="AR3373"/>
  <c r="AR3374"/>
  <c r="AR3375"/>
  <c r="AR3376"/>
  <c r="AR3377"/>
  <c r="AR3378"/>
  <c r="AR3379"/>
  <c r="AR3380"/>
  <c r="AR3381"/>
  <c r="AR3382"/>
  <c r="AR3383"/>
  <c r="AR3384"/>
  <c r="AR3385"/>
  <c r="AR3386"/>
  <c r="AR3387"/>
  <c r="AR3388"/>
  <c r="AR3389"/>
  <c r="AR3390"/>
  <c r="AR3391"/>
  <c r="AR3392"/>
  <c r="AR3393"/>
  <c r="AR3394"/>
  <c r="AR3395"/>
  <c r="AR3396"/>
  <c r="AR3397"/>
  <c r="AR3398"/>
  <c r="AR3399"/>
  <c r="AR3400"/>
  <c r="AR3401"/>
  <c r="AR3402"/>
  <c r="AR3403"/>
  <c r="AR3404"/>
  <c r="AR3405"/>
  <c r="AR3406"/>
  <c r="AR3407"/>
  <c r="AR3408"/>
  <c r="AR3409"/>
  <c r="AR3410"/>
  <c r="AR3411"/>
  <c r="AR3412"/>
  <c r="AR3413"/>
  <c r="AR3414"/>
  <c r="AR3415"/>
  <c r="AR3416"/>
  <c r="AR3417"/>
  <c r="AR3418"/>
  <c r="AR3419"/>
  <c r="AR3420"/>
  <c r="AR3421"/>
  <c r="AR3422"/>
  <c r="AR3423"/>
  <c r="AR3424"/>
  <c r="AR3425"/>
  <c r="AR3426"/>
  <c r="AR3427"/>
  <c r="AR3428"/>
  <c r="AR3429"/>
  <c r="AR3430"/>
  <c r="AR3431"/>
  <c r="AR3432"/>
  <c r="AR3433"/>
  <c r="AR3434"/>
  <c r="AR3435"/>
  <c r="AR3436"/>
  <c r="AR3437"/>
  <c r="AR3438"/>
  <c r="AR3439"/>
  <c r="AR3440"/>
  <c r="AR3441"/>
  <c r="AR3442"/>
  <c r="AR3443"/>
  <c r="AR3444"/>
  <c r="AR3445"/>
  <c r="AR3446"/>
  <c r="AR3447"/>
  <c r="AR3448"/>
  <c r="AR3449"/>
  <c r="AR3450"/>
  <c r="AR3451"/>
  <c r="AR3452"/>
  <c r="AR3453"/>
  <c r="AR3454"/>
  <c r="AR3455"/>
  <c r="AR3456"/>
  <c r="AR3457"/>
  <c r="AR3458"/>
  <c r="AR3459"/>
  <c r="AR3460"/>
  <c r="AR3461"/>
  <c r="AR3462"/>
  <c r="AR3463"/>
  <c r="AR3464"/>
  <c r="AR3465"/>
  <c r="AR3466"/>
  <c r="AR3467"/>
  <c r="AR3468"/>
  <c r="AR3469"/>
  <c r="AR3470"/>
  <c r="AR3471"/>
  <c r="AR3472"/>
  <c r="AR3473"/>
  <c r="AR3474"/>
  <c r="AR3475"/>
  <c r="AR3476"/>
  <c r="AR3477"/>
  <c r="AR3478"/>
  <c r="AR3479"/>
  <c r="AR3480"/>
  <c r="AR3481"/>
  <c r="AR3482"/>
  <c r="AR3483"/>
  <c r="AR3484"/>
  <c r="AR3485"/>
  <c r="AR3486"/>
  <c r="AR3487"/>
  <c r="AR3488"/>
  <c r="AR3489"/>
  <c r="AR3490"/>
  <c r="AR3491"/>
  <c r="AR3492"/>
  <c r="AR3493"/>
  <c r="AR3494"/>
  <c r="AR3495"/>
  <c r="AR3496"/>
  <c r="AR3497"/>
  <c r="AR3498"/>
  <c r="AR3499"/>
  <c r="AR3500"/>
  <c r="AR3501"/>
  <c r="AR3502"/>
  <c r="AR3503"/>
  <c r="AR3504"/>
  <c r="AR3505"/>
  <c r="AR3506"/>
  <c r="AR3507"/>
  <c r="AR3508"/>
  <c r="AR3509"/>
  <c r="AR3510"/>
  <c r="AR3511"/>
  <c r="AR3512"/>
  <c r="AR3513"/>
  <c r="AR3514"/>
  <c r="AR3515"/>
  <c r="AR3516"/>
  <c r="AR3517"/>
  <c r="AR3518"/>
  <c r="AR3519"/>
  <c r="AR3520"/>
  <c r="AR3521"/>
  <c r="AR3522"/>
  <c r="AR3523"/>
  <c r="AR3524"/>
  <c r="AR3525"/>
  <c r="AR3526"/>
  <c r="AR3527"/>
  <c r="AR3528"/>
  <c r="AR3529"/>
  <c r="AR3530"/>
  <c r="AR3531"/>
  <c r="AR3532"/>
  <c r="AR3533"/>
  <c r="AR3534"/>
  <c r="AR3535"/>
  <c r="AR3536"/>
  <c r="AR3537"/>
  <c r="AR3538"/>
  <c r="AR3539"/>
  <c r="AR3540"/>
  <c r="AR3541"/>
  <c r="AR3542"/>
  <c r="AR3543"/>
  <c r="AR3544"/>
  <c r="AR3545"/>
  <c r="AR3546"/>
  <c r="AR3547"/>
  <c r="AR3548"/>
  <c r="AR3549"/>
  <c r="AR3550"/>
  <c r="AR3551"/>
  <c r="AR3552"/>
  <c r="AR3553"/>
  <c r="AR3554"/>
  <c r="AR3555"/>
  <c r="AR3556"/>
  <c r="AR3557"/>
  <c r="AR3558"/>
  <c r="AR3559"/>
  <c r="AR3560"/>
  <c r="AR3561"/>
  <c r="AR3562"/>
  <c r="AR3563"/>
  <c r="AR3564"/>
  <c r="AR3565"/>
  <c r="AR3566"/>
  <c r="AR3567"/>
  <c r="AR3568"/>
  <c r="AR3569"/>
  <c r="AR3570"/>
  <c r="AR3571"/>
  <c r="AR3572"/>
  <c r="AR3573"/>
  <c r="AR3574"/>
  <c r="AR3575"/>
  <c r="AR3576"/>
  <c r="AR3577"/>
  <c r="AR3578"/>
  <c r="AR3579"/>
  <c r="AR3580"/>
  <c r="AR3581"/>
  <c r="AR3582"/>
  <c r="AR3583"/>
  <c r="AR3584"/>
  <c r="AR3585"/>
  <c r="AR3586"/>
  <c r="AR3587"/>
  <c r="AR3588"/>
  <c r="AR3589"/>
  <c r="AR3590"/>
  <c r="AR3591"/>
  <c r="AR3592"/>
  <c r="AR3593"/>
  <c r="AR3594"/>
  <c r="AR3595"/>
  <c r="AR3596"/>
  <c r="AR3597"/>
  <c r="AR3598"/>
  <c r="AR3599"/>
  <c r="AR3600"/>
  <c r="AR3601"/>
  <c r="AR3602"/>
  <c r="AR3603"/>
  <c r="AR3604"/>
  <c r="AR3605"/>
  <c r="AR3606"/>
  <c r="AR3607"/>
  <c r="AR3608"/>
  <c r="AR3609"/>
  <c r="AR3610"/>
  <c r="AR3611"/>
  <c r="AR3612"/>
  <c r="AR3613"/>
  <c r="AR3614"/>
  <c r="AR3615"/>
  <c r="AR3616"/>
  <c r="AR3617"/>
  <c r="AR3618"/>
  <c r="AR3619"/>
  <c r="AR3620"/>
  <c r="AR3621"/>
  <c r="AR3622"/>
  <c r="AR3623"/>
  <c r="AR3624"/>
  <c r="AR3625"/>
  <c r="AR3626"/>
  <c r="AR3627"/>
  <c r="AR3628"/>
  <c r="AR3629"/>
  <c r="AR3630"/>
  <c r="AR3631"/>
  <c r="AR3632"/>
  <c r="AR3633"/>
  <c r="AR3634"/>
  <c r="AR3635"/>
  <c r="AR3636"/>
  <c r="AR3637"/>
  <c r="AR3638"/>
  <c r="AR3639"/>
  <c r="AR3640"/>
  <c r="AR3641"/>
  <c r="AR3642"/>
  <c r="AR3643"/>
  <c r="AR3644"/>
  <c r="AR3645"/>
  <c r="AR3646"/>
  <c r="AR3647"/>
  <c r="AR3648"/>
  <c r="AR3649"/>
  <c r="AR3650"/>
  <c r="AR3651"/>
  <c r="AR3652"/>
  <c r="AR3653"/>
  <c r="AR3654"/>
  <c r="AR3655"/>
  <c r="AR3656"/>
  <c r="AR3657"/>
  <c r="AR3658"/>
  <c r="AR3659"/>
  <c r="AR3660"/>
  <c r="AR3661"/>
  <c r="AR3662"/>
  <c r="AR3663"/>
  <c r="AR3664"/>
  <c r="AR3665"/>
  <c r="AR3666"/>
  <c r="AR3667"/>
  <c r="AR3668"/>
  <c r="AR3669"/>
  <c r="AR3670"/>
  <c r="AR3671"/>
  <c r="AR3672"/>
  <c r="AR3673"/>
  <c r="AR3674"/>
  <c r="AR3675"/>
  <c r="AR3676"/>
  <c r="AR3677"/>
  <c r="AR3678"/>
  <c r="AR3679"/>
  <c r="AR3680"/>
  <c r="AR3681"/>
  <c r="AR3682"/>
  <c r="AR3683"/>
  <c r="AR3684"/>
  <c r="AR3685"/>
  <c r="AR3686"/>
  <c r="AR3687"/>
  <c r="AR3688"/>
  <c r="AR3689"/>
  <c r="AR3690"/>
  <c r="AR3691"/>
  <c r="AR3692"/>
  <c r="AR3693"/>
  <c r="AR3694"/>
  <c r="AR3695"/>
  <c r="AR3696"/>
  <c r="AR3697"/>
  <c r="AR3698"/>
  <c r="AR3699"/>
  <c r="AR3700"/>
  <c r="AR3701"/>
  <c r="AR3702"/>
  <c r="AR3703"/>
  <c r="AR3704"/>
  <c r="AR3705"/>
  <c r="AR3706"/>
  <c r="AR3707"/>
  <c r="AR3708"/>
  <c r="AR3709"/>
  <c r="AR3710"/>
  <c r="AR3711"/>
  <c r="AR3712"/>
  <c r="AR3713"/>
  <c r="AR3714"/>
  <c r="AR3715"/>
  <c r="AR3716"/>
  <c r="AR3717"/>
  <c r="AR3718"/>
  <c r="AR3719"/>
  <c r="AR3720"/>
  <c r="AR3721"/>
  <c r="AR3722"/>
  <c r="AR3723"/>
  <c r="AR3724"/>
  <c r="AR3725"/>
  <c r="AR3726"/>
  <c r="AR3727"/>
  <c r="AR3728"/>
  <c r="AR3729"/>
  <c r="AR3730"/>
  <c r="AR3731"/>
  <c r="AR3732"/>
  <c r="AR3733"/>
  <c r="AR3734"/>
  <c r="AR3735"/>
  <c r="AR3736"/>
  <c r="AR3737"/>
  <c r="AR3738"/>
  <c r="AR3739"/>
  <c r="AR3740"/>
  <c r="AR3741"/>
  <c r="AR3742"/>
  <c r="AR3743"/>
  <c r="AR3744"/>
  <c r="AR3745"/>
  <c r="AR3746"/>
  <c r="AR3747"/>
  <c r="AR3748"/>
  <c r="AR3749"/>
  <c r="AR3750"/>
  <c r="AR3751"/>
  <c r="AR3752"/>
  <c r="AR3753"/>
  <c r="AR3754"/>
  <c r="AR3755"/>
  <c r="AR3756"/>
  <c r="AR3757"/>
  <c r="AR3758"/>
  <c r="AR3759"/>
  <c r="AR3760"/>
  <c r="AR3761"/>
  <c r="AR3762"/>
  <c r="AR3763"/>
  <c r="AR3764"/>
  <c r="AR3765"/>
  <c r="AR3766"/>
  <c r="AR3767"/>
  <c r="AR3768"/>
  <c r="AR3769"/>
  <c r="AR3770"/>
  <c r="AR3771"/>
  <c r="AR3772"/>
  <c r="AR3773"/>
  <c r="AR3774"/>
  <c r="AR3775"/>
  <c r="AR3776"/>
  <c r="AR3777"/>
  <c r="AR3778"/>
  <c r="AR3779"/>
  <c r="AR3780"/>
  <c r="AR3781"/>
  <c r="AR3782"/>
  <c r="AR3783"/>
  <c r="AR3784"/>
  <c r="AR3785"/>
  <c r="AR3786"/>
  <c r="AR3787"/>
  <c r="AR3788"/>
  <c r="AR3789"/>
  <c r="AR3790"/>
  <c r="AR3791"/>
  <c r="AR3792"/>
  <c r="AR3793"/>
  <c r="AR3794"/>
  <c r="AR3795"/>
  <c r="AR3796"/>
  <c r="AR3797"/>
  <c r="AR3798"/>
  <c r="AR3799"/>
  <c r="AR3800"/>
  <c r="AR3801"/>
  <c r="AR3802"/>
  <c r="AR3803"/>
  <c r="AR3804"/>
  <c r="AR3805"/>
  <c r="AR3806"/>
  <c r="AR3807"/>
  <c r="AR3808"/>
  <c r="AR3809"/>
  <c r="AR3810"/>
  <c r="AR3811"/>
  <c r="AR3812"/>
  <c r="AR3813"/>
  <c r="AR3814"/>
  <c r="AR3815"/>
  <c r="AR3816"/>
  <c r="AR3817"/>
  <c r="AR3818"/>
  <c r="AR3819"/>
  <c r="AR3820"/>
  <c r="AR3821"/>
  <c r="AR3822"/>
  <c r="AR3823"/>
  <c r="AR3824"/>
  <c r="AR3825"/>
  <c r="AR3826"/>
  <c r="AR3827"/>
  <c r="AR3828"/>
  <c r="AR3829"/>
  <c r="AR3830"/>
  <c r="AR3831"/>
  <c r="AR3832"/>
  <c r="AR3833"/>
  <c r="AR3834"/>
  <c r="AR3835"/>
  <c r="AR3836"/>
  <c r="AR3837"/>
  <c r="AR3838"/>
  <c r="AR3839"/>
  <c r="AR3840"/>
  <c r="AR3841"/>
  <c r="AR3842"/>
  <c r="AR3843"/>
  <c r="AR3844"/>
  <c r="AR3845"/>
  <c r="AR3846"/>
  <c r="AR3847"/>
  <c r="AR3848"/>
  <c r="AR3849"/>
  <c r="AR3850"/>
  <c r="AR3851"/>
  <c r="AR3852"/>
  <c r="AR3853"/>
  <c r="AR3854"/>
  <c r="AR3855"/>
  <c r="AR3856"/>
  <c r="AR3857"/>
  <c r="AR3858"/>
  <c r="AR3859"/>
  <c r="AR3860"/>
  <c r="AR3861"/>
  <c r="AR3862"/>
  <c r="AR3863"/>
  <c r="AR3864"/>
  <c r="AR3865"/>
  <c r="AR3866"/>
  <c r="AR3867"/>
  <c r="AR3868"/>
  <c r="AR3869"/>
  <c r="AR3870"/>
  <c r="AR3871"/>
  <c r="AR3872"/>
  <c r="AR3873"/>
  <c r="AR3874"/>
  <c r="AR3875"/>
  <c r="AR3876"/>
  <c r="AR3877"/>
  <c r="AR3878"/>
  <c r="AR3879"/>
  <c r="AR3880"/>
  <c r="AR3881"/>
  <c r="AR3882"/>
  <c r="AR3883"/>
  <c r="AR3884"/>
  <c r="AR3885"/>
  <c r="AR3886"/>
  <c r="AR3887"/>
  <c r="AR3888"/>
  <c r="AR3889"/>
  <c r="AR3890"/>
  <c r="AR3891"/>
  <c r="AR3892"/>
  <c r="AR3893"/>
  <c r="AR3894"/>
  <c r="AR3895"/>
  <c r="AR3896"/>
  <c r="AR3897"/>
  <c r="AR3898"/>
  <c r="AR3899"/>
  <c r="AR3900"/>
  <c r="AR3901"/>
  <c r="AR3902"/>
  <c r="AR3903"/>
  <c r="AR3904"/>
  <c r="AR3905"/>
  <c r="AR3906"/>
  <c r="AR3907"/>
  <c r="AR3908"/>
  <c r="AR3909"/>
  <c r="AR3910"/>
  <c r="AR3911"/>
  <c r="AR3912"/>
  <c r="AR3913"/>
  <c r="AR3914"/>
  <c r="AR3915"/>
  <c r="AR3916"/>
  <c r="AR3917"/>
  <c r="AR3918"/>
  <c r="AR3919"/>
  <c r="AR3920"/>
  <c r="AR3921"/>
  <c r="AR3922"/>
  <c r="AR3923"/>
  <c r="AR3924"/>
  <c r="AR3925"/>
  <c r="AR3926"/>
  <c r="AR3927"/>
  <c r="AR3928"/>
  <c r="AR3929"/>
  <c r="AR3930"/>
  <c r="AR3931"/>
  <c r="AR3932"/>
  <c r="AR3933"/>
  <c r="AR3934"/>
  <c r="AR3935"/>
  <c r="AR3936"/>
  <c r="AR3937"/>
  <c r="AR3938"/>
  <c r="AR3939"/>
  <c r="AR3940"/>
  <c r="AR3941"/>
  <c r="AR3942"/>
  <c r="AR3943"/>
  <c r="AR3944"/>
  <c r="AR3945"/>
  <c r="AR3946"/>
  <c r="AR3947"/>
  <c r="AR3948"/>
  <c r="AR3949"/>
  <c r="AR3950"/>
  <c r="AR3951"/>
  <c r="AR3952"/>
  <c r="AR3953"/>
  <c r="AR3954"/>
  <c r="AR3955"/>
  <c r="AR3956"/>
  <c r="AR3957"/>
  <c r="AR3958"/>
  <c r="AR3959"/>
  <c r="AR3960"/>
  <c r="AR3961"/>
  <c r="AR3962"/>
  <c r="AR3963"/>
  <c r="AR3964"/>
  <c r="AR3965"/>
  <c r="AR3966"/>
  <c r="AR3967"/>
  <c r="AR3968"/>
  <c r="AR3969"/>
  <c r="AR3970"/>
  <c r="AR3971"/>
  <c r="AR3972"/>
  <c r="AR3973"/>
  <c r="AR3974"/>
  <c r="AR3975"/>
  <c r="AR3976"/>
  <c r="AR3977"/>
  <c r="AR3978"/>
  <c r="AR3979"/>
  <c r="AR3980"/>
  <c r="AR3981"/>
  <c r="AR3982"/>
  <c r="AR3983"/>
  <c r="AR3984"/>
  <c r="AR3985"/>
  <c r="AR3986"/>
  <c r="AR3987"/>
  <c r="AR3988"/>
  <c r="AR3989"/>
  <c r="AR3990"/>
  <c r="AR3991"/>
  <c r="AR3992"/>
  <c r="AR3993"/>
  <c r="AR3994"/>
  <c r="AR3995"/>
  <c r="AR3996"/>
  <c r="AR3997"/>
  <c r="AR3998"/>
  <c r="AR3999"/>
  <c r="AR4000"/>
  <c r="AR4001"/>
  <c r="AR4002"/>
  <c r="AR4003"/>
  <c r="AR4004"/>
  <c r="AR4005"/>
  <c r="AR4006"/>
  <c r="AR4007"/>
  <c r="AR4008"/>
  <c r="AR4009"/>
  <c r="AR4010"/>
  <c r="AR4011"/>
  <c r="AR4012"/>
  <c r="AR4013"/>
  <c r="AR4014"/>
  <c r="AR4015"/>
  <c r="AR4016"/>
  <c r="AR4017"/>
  <c r="AR4018"/>
  <c r="AR4019"/>
  <c r="AR4020"/>
  <c r="AR4021"/>
  <c r="AR4022"/>
  <c r="AR4023"/>
  <c r="AR4024"/>
  <c r="AR4025"/>
  <c r="AR4026"/>
  <c r="AR4027"/>
  <c r="AR4028"/>
  <c r="AR4029"/>
  <c r="AR4030"/>
  <c r="AR4031"/>
  <c r="AR4032"/>
  <c r="AR4033"/>
  <c r="AR4034"/>
  <c r="AR4035"/>
  <c r="AR4036"/>
  <c r="AR4037"/>
  <c r="AR4038"/>
  <c r="AR4039"/>
  <c r="AR4040"/>
  <c r="AR4041"/>
  <c r="AR4042"/>
  <c r="AR4043"/>
  <c r="AR4044"/>
  <c r="AR4045"/>
  <c r="AR4046"/>
  <c r="AR4047"/>
  <c r="AR4048"/>
  <c r="AR4049"/>
  <c r="AR4050"/>
  <c r="AR4051"/>
  <c r="AR4052"/>
  <c r="AR4053"/>
  <c r="AR4054"/>
  <c r="AR4055"/>
  <c r="AR4056"/>
  <c r="AR4057"/>
  <c r="AR4058"/>
  <c r="AR4059"/>
  <c r="AR4060"/>
  <c r="AR4061"/>
  <c r="AR4062"/>
  <c r="AR4063"/>
  <c r="AR4064"/>
  <c r="AR4065"/>
  <c r="AR4066"/>
  <c r="AR4067"/>
  <c r="AR4068"/>
  <c r="AR4069"/>
  <c r="AR4070"/>
  <c r="AR4071"/>
  <c r="AR4072"/>
  <c r="AR4073"/>
  <c r="AR4074"/>
  <c r="AR4075"/>
  <c r="AR4076"/>
  <c r="AR4077"/>
  <c r="AR4078"/>
  <c r="AR4079"/>
  <c r="AR4080"/>
  <c r="AR4081"/>
  <c r="AR4082"/>
  <c r="AR4083"/>
  <c r="AR4084"/>
  <c r="AR4085"/>
  <c r="AR4086"/>
  <c r="AR4087"/>
  <c r="AR4088"/>
  <c r="AR4089"/>
  <c r="AR4090"/>
  <c r="AR4091"/>
  <c r="AR4092"/>
  <c r="AR4093"/>
  <c r="AR4094"/>
  <c r="AR4095"/>
  <c r="AR4096"/>
  <c r="AR4097"/>
  <c r="AR4098"/>
  <c r="AR4099"/>
  <c r="AR4100"/>
  <c r="AR4101"/>
  <c r="AR4102"/>
  <c r="AR4103"/>
  <c r="AR4104"/>
  <c r="AR4105"/>
  <c r="AR4106"/>
  <c r="AR4107"/>
  <c r="AR4108"/>
  <c r="AR4109"/>
  <c r="AR4110"/>
  <c r="AR4111"/>
  <c r="AR4112"/>
  <c r="AR4113"/>
  <c r="AR4114"/>
  <c r="AR4115"/>
  <c r="AR4116"/>
  <c r="AR4117"/>
  <c r="AR4118"/>
  <c r="AR4119"/>
  <c r="AR4120"/>
  <c r="AR4121"/>
  <c r="AR4122"/>
  <c r="AR4123"/>
  <c r="AR4124"/>
  <c r="AR4125"/>
  <c r="AR4126"/>
  <c r="AR4127"/>
  <c r="AR4128"/>
  <c r="AR4129"/>
  <c r="AR4130"/>
  <c r="AR4131"/>
  <c r="AR4132"/>
  <c r="AR4133"/>
  <c r="AR4134"/>
  <c r="AR4135"/>
  <c r="AR4136"/>
  <c r="AR4137"/>
  <c r="AR4138"/>
  <c r="AR4139"/>
  <c r="AR4140"/>
  <c r="AR4141"/>
  <c r="AR4142"/>
  <c r="AR4143"/>
  <c r="AR4144"/>
  <c r="AR4145"/>
  <c r="AR4146"/>
  <c r="AR4147"/>
  <c r="AR4148"/>
  <c r="AR4149"/>
  <c r="AR4150"/>
  <c r="AR4151"/>
  <c r="AR4152"/>
  <c r="AR4153"/>
  <c r="AR4154"/>
  <c r="AR4155"/>
  <c r="AR4156"/>
  <c r="AR4157"/>
  <c r="AR4158"/>
  <c r="AR4159"/>
  <c r="AR4160"/>
  <c r="AR4161"/>
  <c r="AR4162"/>
  <c r="AR4163"/>
  <c r="AR4164"/>
  <c r="AR4165"/>
  <c r="AR4166"/>
  <c r="AR4167"/>
  <c r="AR4168"/>
  <c r="AR4169"/>
  <c r="AR4170"/>
  <c r="AR4171"/>
  <c r="AR4172"/>
  <c r="AR4173"/>
  <c r="AR4174"/>
  <c r="AR4175"/>
  <c r="AR4176"/>
  <c r="AR4177"/>
  <c r="AR4178"/>
  <c r="AR4179"/>
  <c r="AR4180"/>
  <c r="AR4181"/>
  <c r="AR4182"/>
  <c r="AR4183"/>
  <c r="AR4184"/>
  <c r="AR4185"/>
  <c r="AR4186"/>
  <c r="AR4187"/>
  <c r="AR4188"/>
  <c r="AR4189"/>
  <c r="AR4190"/>
  <c r="AR4191"/>
  <c r="AR4192"/>
  <c r="AR4193"/>
  <c r="AR4194"/>
  <c r="AR4195"/>
  <c r="AR4196"/>
  <c r="AR4197"/>
  <c r="AR4198"/>
  <c r="AR4199"/>
  <c r="AR4200"/>
  <c r="AR4201"/>
  <c r="AR4202"/>
  <c r="AR4203"/>
  <c r="AR4204"/>
  <c r="AR4205"/>
  <c r="AR4206"/>
  <c r="AR4207"/>
  <c r="AR4208"/>
  <c r="AR4209"/>
  <c r="AR4210"/>
  <c r="AR4211"/>
  <c r="AR4212"/>
  <c r="AR4213"/>
  <c r="AR4214"/>
  <c r="AR4215"/>
  <c r="AR4216"/>
  <c r="AR4217"/>
  <c r="AR4218"/>
  <c r="AR4219"/>
  <c r="AR4220"/>
  <c r="AR4221"/>
  <c r="AR4222"/>
  <c r="AR4223"/>
  <c r="AR4224"/>
  <c r="AR4225"/>
  <c r="AR4226"/>
  <c r="AR4227"/>
  <c r="AR4228"/>
  <c r="AR4229"/>
  <c r="AR4230"/>
  <c r="AR4231"/>
  <c r="AR4232"/>
  <c r="AR4233"/>
  <c r="AR4234"/>
  <c r="AR4235"/>
  <c r="AR4236"/>
  <c r="AR4237"/>
  <c r="AR4238"/>
  <c r="AR4239"/>
  <c r="AR4240"/>
  <c r="AR4241"/>
  <c r="AR4242"/>
  <c r="AR4243"/>
  <c r="AR4244"/>
  <c r="AR4245"/>
  <c r="AR4246"/>
  <c r="AR4247"/>
  <c r="AR4248"/>
  <c r="AR4249"/>
  <c r="AR4250"/>
  <c r="AR4251"/>
  <c r="AR4252"/>
  <c r="AR4253"/>
  <c r="AR4254"/>
  <c r="AR4255"/>
  <c r="AR4256"/>
  <c r="AR4257"/>
  <c r="AR4258"/>
  <c r="AR4259"/>
  <c r="AR4260"/>
  <c r="AR4261"/>
  <c r="AR4262"/>
  <c r="AR4263"/>
  <c r="AR4264"/>
  <c r="AR4265"/>
  <c r="AR4266"/>
  <c r="AR4267"/>
  <c r="AR4268"/>
  <c r="AR4269"/>
  <c r="AR4270"/>
  <c r="AR4271"/>
  <c r="AR4272"/>
  <c r="AR4273"/>
  <c r="AR4274"/>
  <c r="AR4275"/>
  <c r="AR4276"/>
  <c r="AR4277"/>
  <c r="AR4278"/>
  <c r="AR4279"/>
  <c r="AR4280"/>
  <c r="AR4281"/>
  <c r="AR4282"/>
  <c r="AR4283"/>
  <c r="AR4284"/>
  <c r="AR4285"/>
  <c r="AR4286"/>
  <c r="AR4287"/>
  <c r="AR4288"/>
  <c r="AR4289"/>
  <c r="AR4290"/>
  <c r="AR4291"/>
  <c r="AR4292"/>
  <c r="AR4293"/>
  <c r="AR4294"/>
  <c r="AR4295"/>
  <c r="AR4296"/>
  <c r="AR4297"/>
  <c r="AR4298"/>
  <c r="AR4299"/>
  <c r="AR4300"/>
  <c r="AR4301"/>
  <c r="AR4302"/>
  <c r="AR4303"/>
  <c r="AR4304"/>
  <c r="AR4305"/>
  <c r="AR4306"/>
  <c r="AR4307"/>
  <c r="AR4308"/>
  <c r="AR4309"/>
  <c r="AR4310"/>
  <c r="AR4311"/>
  <c r="AR4312"/>
  <c r="AR4313"/>
  <c r="AR4314"/>
  <c r="AR4315"/>
  <c r="AR4316"/>
  <c r="AR4317"/>
  <c r="AR4318"/>
  <c r="AR4319"/>
  <c r="AR4320"/>
  <c r="AR4321"/>
  <c r="AR4322"/>
  <c r="AR4323"/>
  <c r="AR4324"/>
  <c r="AR4325"/>
  <c r="AR4326"/>
  <c r="AR4327"/>
  <c r="AR4328"/>
  <c r="AR4329"/>
  <c r="AR4330"/>
  <c r="AR4331"/>
  <c r="AR4332"/>
  <c r="AR4333"/>
  <c r="AR4334"/>
  <c r="AR4335"/>
  <c r="AR4336"/>
  <c r="AR4337"/>
  <c r="AR4338"/>
  <c r="AR4339"/>
  <c r="AR4340"/>
  <c r="AR4341"/>
  <c r="AR4342"/>
  <c r="AR4343"/>
  <c r="AR4344"/>
  <c r="AR4345"/>
  <c r="AR4346"/>
  <c r="AR4347"/>
  <c r="AR4348"/>
  <c r="AR4349"/>
  <c r="AR4350"/>
  <c r="AR4351"/>
  <c r="AR4352"/>
  <c r="AR4353"/>
  <c r="AR4354"/>
  <c r="AR4355"/>
  <c r="AR4356"/>
  <c r="AR4357"/>
  <c r="AR4358"/>
  <c r="AR4359"/>
  <c r="AR4360"/>
  <c r="AR4361"/>
  <c r="AR4362"/>
  <c r="AR4363"/>
  <c r="AR4364"/>
  <c r="AR4365"/>
  <c r="AR4366"/>
  <c r="AR4367"/>
  <c r="AR4368"/>
  <c r="AR4369"/>
  <c r="AR4370"/>
  <c r="AR4371"/>
  <c r="AR4372"/>
  <c r="AR4373"/>
  <c r="AR4374"/>
  <c r="AR4375"/>
  <c r="AR4376"/>
  <c r="AR4377"/>
  <c r="AR4378"/>
  <c r="AR4379"/>
  <c r="AR4380"/>
  <c r="AR4381"/>
  <c r="AR4382"/>
  <c r="AR4383"/>
  <c r="AR4384"/>
  <c r="AR4385"/>
  <c r="AR4386"/>
  <c r="AR4387"/>
  <c r="AR4388"/>
  <c r="AR4389"/>
  <c r="AR4390"/>
  <c r="AR4391"/>
  <c r="AR4392"/>
  <c r="AR4393"/>
  <c r="AR4394"/>
  <c r="AR4395"/>
  <c r="AR4396"/>
  <c r="AR4397"/>
  <c r="AR4398"/>
  <c r="AR4399"/>
  <c r="AR4400"/>
  <c r="AR4401"/>
  <c r="AR4402"/>
  <c r="AR4403"/>
  <c r="AR4404"/>
  <c r="AR4405"/>
  <c r="AR4406"/>
  <c r="AR4407"/>
  <c r="AR4408"/>
  <c r="AR4409"/>
  <c r="AR4410"/>
  <c r="AR4411"/>
  <c r="AR4412"/>
  <c r="AR4413"/>
  <c r="AR4414"/>
  <c r="AR4415"/>
  <c r="AR4416"/>
  <c r="AR4417"/>
  <c r="AR4418"/>
  <c r="AR4419"/>
  <c r="AR4420"/>
  <c r="AR4421"/>
  <c r="AR4422"/>
  <c r="AR4423"/>
  <c r="AR4424"/>
  <c r="AR4425"/>
  <c r="AR4426"/>
  <c r="AR4427"/>
  <c r="AR4428"/>
  <c r="AR4429"/>
  <c r="AR4430"/>
  <c r="AR4431"/>
  <c r="AR4432"/>
  <c r="AR4433"/>
  <c r="AR4434"/>
  <c r="AR4435"/>
  <c r="AR4436"/>
  <c r="AR4437"/>
  <c r="AR4438"/>
  <c r="AR4439"/>
  <c r="AR4440"/>
  <c r="AR4441"/>
  <c r="AR4442"/>
  <c r="AR4443"/>
  <c r="AR4444"/>
  <c r="AR4445"/>
  <c r="AR4446"/>
  <c r="AR4447"/>
  <c r="AR4448"/>
  <c r="AR4449"/>
  <c r="AR4450"/>
  <c r="AR4451"/>
  <c r="AR4452"/>
  <c r="AR4453"/>
  <c r="AR4454"/>
  <c r="AR4455"/>
  <c r="AR4456"/>
  <c r="AR4457"/>
  <c r="AR4458"/>
  <c r="AR4459"/>
  <c r="AR4460"/>
  <c r="AR4461"/>
  <c r="AR4462"/>
  <c r="AR4463"/>
  <c r="AR4464"/>
  <c r="AR4465"/>
  <c r="AR4466"/>
  <c r="AR4467"/>
  <c r="AR4468"/>
  <c r="AR4469"/>
  <c r="AR4470"/>
  <c r="AR4471"/>
  <c r="AR4472"/>
  <c r="AR4473"/>
  <c r="AR4474"/>
  <c r="AR4475"/>
  <c r="AR4476"/>
  <c r="AR4477"/>
  <c r="AR4478"/>
  <c r="AR4479"/>
  <c r="AR4480"/>
  <c r="AR4481"/>
  <c r="AR4482"/>
  <c r="AR4483"/>
  <c r="AR4484"/>
  <c r="AR4485"/>
  <c r="AR4486"/>
  <c r="AR4487"/>
  <c r="AR4488"/>
  <c r="AR4489"/>
  <c r="AR4490"/>
  <c r="AR4491"/>
  <c r="AR4492"/>
  <c r="AR4493"/>
  <c r="AR4494"/>
  <c r="AR4495"/>
  <c r="AR4496"/>
  <c r="AR4497"/>
  <c r="AR4498"/>
  <c r="AR4499"/>
  <c r="AR4500"/>
  <c r="AR4501"/>
  <c r="AR4502"/>
  <c r="AR4503"/>
  <c r="AR4504"/>
  <c r="AR4505"/>
  <c r="AR4506"/>
  <c r="AR4507"/>
  <c r="AR4508"/>
  <c r="AR4509"/>
  <c r="AR4510"/>
  <c r="AR4511"/>
  <c r="AR4512"/>
  <c r="AR4513"/>
  <c r="AR4514"/>
  <c r="AR4515"/>
  <c r="AR4516"/>
  <c r="AR4517"/>
  <c r="AR4518"/>
  <c r="AR4519"/>
  <c r="AR4520"/>
  <c r="AR4521"/>
  <c r="AR4522"/>
  <c r="AR4523"/>
  <c r="AR4524"/>
  <c r="AR4525"/>
  <c r="AR4526"/>
  <c r="AR4527"/>
  <c r="AR4528"/>
  <c r="AR4529"/>
  <c r="AR4530"/>
  <c r="AR4531"/>
  <c r="AR4532"/>
  <c r="AR4533"/>
  <c r="AR4534"/>
  <c r="AR4535"/>
  <c r="AR4536"/>
  <c r="AR4537"/>
  <c r="AR4538"/>
  <c r="AR4539"/>
  <c r="AR4540"/>
  <c r="AR4541"/>
  <c r="AR4542"/>
  <c r="AR4543"/>
  <c r="AR4544"/>
  <c r="AR4545"/>
  <c r="AR4546"/>
  <c r="AR4547"/>
  <c r="AR4548"/>
  <c r="AR4549"/>
  <c r="AR4550"/>
  <c r="AR4551"/>
  <c r="AR4552"/>
  <c r="AR4553"/>
  <c r="AR4554"/>
  <c r="AR4555"/>
  <c r="AR4556"/>
  <c r="AR4557"/>
  <c r="AR4558"/>
  <c r="AR4559"/>
  <c r="AR4560"/>
  <c r="AR4561"/>
  <c r="AR4562"/>
  <c r="AR4563"/>
  <c r="AR4564"/>
  <c r="AR4565"/>
  <c r="AR4566"/>
  <c r="AR4567"/>
  <c r="AR4568"/>
  <c r="AR4569"/>
  <c r="AR4570"/>
  <c r="AR4571"/>
  <c r="AR4572"/>
  <c r="AR4573"/>
  <c r="AR4574"/>
  <c r="AR4575"/>
  <c r="AR4576"/>
  <c r="AR4577"/>
  <c r="AR4578"/>
  <c r="AR4579"/>
  <c r="AR4580"/>
  <c r="AR4581"/>
  <c r="AR4582"/>
  <c r="AR4583"/>
  <c r="AR4584"/>
  <c r="AR4585"/>
  <c r="AR4586"/>
  <c r="AR4587"/>
  <c r="AR4588"/>
  <c r="AR4589"/>
  <c r="AR4590"/>
  <c r="AR4591"/>
  <c r="AR4592"/>
  <c r="AR4593"/>
  <c r="AR4594"/>
  <c r="AR4595"/>
  <c r="AR4596"/>
  <c r="AR4597"/>
  <c r="AR4598"/>
  <c r="AR4599"/>
  <c r="AR4600"/>
  <c r="AR4601"/>
  <c r="AR4602"/>
  <c r="AR4603"/>
  <c r="AR4604"/>
  <c r="AR4605"/>
  <c r="AR4606"/>
  <c r="AR4607"/>
  <c r="AR4608"/>
  <c r="AR4609"/>
  <c r="AR4610"/>
  <c r="AR4611"/>
  <c r="AR4612"/>
  <c r="AR4613"/>
  <c r="AR4614"/>
  <c r="AR4615"/>
  <c r="AR4616"/>
  <c r="AR4617"/>
  <c r="AR4618"/>
  <c r="AR4619"/>
  <c r="AR4620"/>
  <c r="AR4621"/>
  <c r="AR4622"/>
  <c r="AR4623"/>
  <c r="AR4624"/>
  <c r="AR4625"/>
  <c r="AR4626"/>
  <c r="AR4627"/>
  <c r="AR4628"/>
  <c r="AR4629"/>
  <c r="AR4630"/>
  <c r="AR4631"/>
  <c r="AR4632"/>
  <c r="AR4633"/>
  <c r="AR4634"/>
  <c r="AR4635"/>
  <c r="AR4636"/>
  <c r="AR4637"/>
  <c r="AR4638"/>
  <c r="AR4639"/>
  <c r="AR4640"/>
  <c r="AR4641"/>
  <c r="AR4642"/>
  <c r="AR4643"/>
  <c r="AR4644"/>
  <c r="AR4645"/>
  <c r="AR4646"/>
  <c r="AR4647"/>
  <c r="AR4648"/>
  <c r="AR4649"/>
  <c r="AR4650"/>
  <c r="AR4651"/>
  <c r="AR4652"/>
  <c r="AR4653"/>
  <c r="AR4654"/>
  <c r="AR4655"/>
  <c r="AR4656"/>
  <c r="AR4657"/>
  <c r="AR4658"/>
  <c r="AR4659"/>
  <c r="AR4660"/>
  <c r="AR4661"/>
  <c r="AR4662"/>
  <c r="AR4663"/>
  <c r="AR4664"/>
  <c r="AR4665"/>
  <c r="AR4666"/>
  <c r="AR4667"/>
  <c r="AR4668"/>
  <c r="AR4669"/>
  <c r="AR4670"/>
  <c r="AR4671"/>
  <c r="AR4672"/>
  <c r="AR4673"/>
  <c r="AR4674"/>
  <c r="AR4675"/>
  <c r="AR4676"/>
  <c r="AR4677"/>
  <c r="AR4678"/>
  <c r="AR4679"/>
  <c r="AR4680"/>
  <c r="AR4681"/>
  <c r="AR4682"/>
  <c r="AR4683"/>
  <c r="AR4684"/>
  <c r="AR4685"/>
  <c r="AR4686"/>
  <c r="AR4687"/>
  <c r="AR4688"/>
  <c r="AR4689"/>
  <c r="AR4690"/>
  <c r="AR4691"/>
  <c r="AR4692"/>
  <c r="AR4693"/>
  <c r="AR4694"/>
  <c r="AR4695"/>
  <c r="AR4696"/>
  <c r="AR4697"/>
  <c r="AR4698"/>
  <c r="AR4699"/>
  <c r="AR4700"/>
  <c r="AR4701"/>
  <c r="AR4702"/>
  <c r="AR4703"/>
  <c r="AR4704"/>
  <c r="AR4705"/>
  <c r="AR4706"/>
  <c r="AR4707"/>
  <c r="AR4708"/>
  <c r="AR4709"/>
  <c r="AR4710"/>
  <c r="AR4711"/>
  <c r="AR4712"/>
  <c r="AR4713"/>
  <c r="AR4714"/>
  <c r="AR4715"/>
  <c r="AR4716"/>
  <c r="AR4717"/>
  <c r="AR4718"/>
  <c r="AR4719"/>
  <c r="AR4720"/>
  <c r="AR4721"/>
  <c r="AR4722"/>
  <c r="AR4723"/>
  <c r="AR4724"/>
  <c r="AR4725"/>
  <c r="AR4726"/>
  <c r="AR4727"/>
  <c r="AR4728"/>
  <c r="AR4729"/>
  <c r="AR4730"/>
  <c r="AR4731"/>
  <c r="AR4732"/>
  <c r="AR4733"/>
  <c r="AR4734"/>
  <c r="AR4735"/>
  <c r="AR4736"/>
  <c r="AR4737"/>
  <c r="AR4738"/>
  <c r="AR4739"/>
  <c r="AR4740"/>
  <c r="AR4741"/>
  <c r="AR4742"/>
  <c r="AR4743"/>
  <c r="AR4744"/>
  <c r="AR4745"/>
  <c r="AR4746"/>
  <c r="AR4747"/>
  <c r="AR4748"/>
  <c r="AR4749"/>
  <c r="AR4750"/>
  <c r="AR4751"/>
  <c r="AR4752"/>
  <c r="AR4753"/>
  <c r="AR4754"/>
  <c r="AR4755"/>
  <c r="AR4756"/>
  <c r="AR4757"/>
  <c r="AR4758"/>
  <c r="AR4759"/>
  <c r="AR4760"/>
  <c r="AR4761"/>
  <c r="AR4762"/>
  <c r="AR4763"/>
  <c r="AR4764"/>
  <c r="AR4765"/>
  <c r="AR4766"/>
  <c r="AR4767"/>
  <c r="AR4768"/>
  <c r="AR4769"/>
  <c r="AR4770"/>
  <c r="AR4771"/>
  <c r="AR4772"/>
  <c r="AR4773"/>
  <c r="AR4774"/>
  <c r="AR4775"/>
  <c r="AR4776"/>
  <c r="AR4777"/>
  <c r="AR4778"/>
  <c r="AR4779"/>
  <c r="AR4780"/>
  <c r="AR4781"/>
  <c r="AR4782"/>
  <c r="AR4783"/>
  <c r="AR4784"/>
  <c r="AR4785"/>
  <c r="AR4786"/>
  <c r="AR4787"/>
  <c r="AR4788"/>
  <c r="AR4789"/>
  <c r="AR4790"/>
  <c r="AR4791"/>
  <c r="AR4792"/>
  <c r="AR4793"/>
  <c r="AR4794"/>
  <c r="AR4795"/>
  <c r="AR4796"/>
  <c r="AR4797"/>
  <c r="AR4798"/>
  <c r="AR4799"/>
  <c r="AR4800"/>
  <c r="AR4801"/>
  <c r="AR4802"/>
  <c r="AR4803"/>
  <c r="AR4804"/>
  <c r="AR4805"/>
  <c r="AR4806"/>
  <c r="AR4807"/>
  <c r="AR4808"/>
  <c r="AR4809"/>
  <c r="AR4810"/>
  <c r="AR4811"/>
  <c r="AR4812"/>
  <c r="AR4813"/>
  <c r="AR4814"/>
  <c r="AR4815"/>
  <c r="AR4816"/>
  <c r="AR4817"/>
  <c r="AR4818"/>
  <c r="AR4819"/>
  <c r="AR4820"/>
  <c r="AR4821"/>
  <c r="AR4822"/>
  <c r="AR4823"/>
  <c r="AR4824"/>
  <c r="AR4825"/>
  <c r="AR4826"/>
  <c r="AR4827"/>
  <c r="AR4828"/>
  <c r="AR4829"/>
  <c r="AR4830"/>
  <c r="AR4831"/>
  <c r="AR4832"/>
  <c r="AR4833"/>
  <c r="AR4834"/>
  <c r="AR4835"/>
  <c r="AR4836"/>
  <c r="AR4837"/>
  <c r="AR4838"/>
  <c r="AR4839"/>
  <c r="AR4840"/>
  <c r="AR4841"/>
  <c r="AR4842"/>
  <c r="AR4843"/>
  <c r="AR4844"/>
  <c r="AR4845"/>
  <c r="AR4846"/>
  <c r="AR4847"/>
  <c r="AR4848"/>
  <c r="AR4849"/>
  <c r="AR4850"/>
  <c r="AR4851"/>
  <c r="AR4852"/>
  <c r="AR4853"/>
  <c r="AR4854"/>
  <c r="AR4855"/>
  <c r="AR4856"/>
  <c r="AR4857"/>
  <c r="AR4858"/>
  <c r="AR4859"/>
  <c r="AR4860"/>
  <c r="AR4861"/>
  <c r="AR4862"/>
  <c r="AR4863"/>
  <c r="AR4864"/>
  <c r="AR4865"/>
  <c r="AR4866"/>
  <c r="AR4867"/>
  <c r="AR4868"/>
  <c r="AR4869"/>
  <c r="AR4870"/>
  <c r="AR4871"/>
  <c r="AR4872"/>
  <c r="AR4873"/>
  <c r="AR4874"/>
  <c r="AR4875"/>
  <c r="AR4876"/>
  <c r="AR4877"/>
  <c r="AR4878"/>
  <c r="AR4879"/>
  <c r="AR4880"/>
  <c r="AR4881"/>
  <c r="AR4882"/>
  <c r="AR4883"/>
  <c r="AR4884"/>
  <c r="AR4885"/>
  <c r="AR4886"/>
  <c r="AR4887"/>
  <c r="AR4888"/>
  <c r="AR4889"/>
  <c r="AR4890"/>
  <c r="AR4891"/>
  <c r="AR4892"/>
  <c r="AR4893"/>
  <c r="AR4894"/>
  <c r="AR4895"/>
  <c r="AR4896"/>
  <c r="AR4897"/>
  <c r="AR4898"/>
  <c r="AR4899"/>
  <c r="AR4900"/>
  <c r="AR4901"/>
  <c r="AR4902"/>
  <c r="AR4903"/>
  <c r="AR4904"/>
  <c r="AR4905"/>
  <c r="AR4906"/>
  <c r="AR4907"/>
  <c r="AR4908"/>
  <c r="AR4909"/>
  <c r="AR4910"/>
  <c r="AR4911"/>
  <c r="AR4912"/>
  <c r="AR4913"/>
  <c r="AR4914"/>
  <c r="AR4915"/>
  <c r="AR4916"/>
  <c r="AR4917"/>
  <c r="AR4918"/>
  <c r="AR4919"/>
  <c r="AR4920"/>
  <c r="AR4921"/>
  <c r="AR4922"/>
  <c r="AR4923"/>
  <c r="AR4924"/>
  <c r="AR4925"/>
  <c r="AR4926"/>
  <c r="AR4927"/>
  <c r="AR4928"/>
  <c r="AR4929"/>
  <c r="AR4930"/>
  <c r="AR4931"/>
  <c r="AR4932"/>
  <c r="AR4933"/>
  <c r="AR4934"/>
  <c r="AR4935"/>
  <c r="AR4936"/>
  <c r="AR4937"/>
  <c r="AR4938"/>
  <c r="AR4939"/>
  <c r="AR4940"/>
  <c r="AR4941"/>
  <c r="AR4942"/>
  <c r="AR4943"/>
  <c r="AR4944"/>
  <c r="AR4945"/>
  <c r="AR4946"/>
  <c r="AR4947"/>
  <c r="AR4948"/>
  <c r="AR4949"/>
  <c r="AR4950"/>
  <c r="AR4951"/>
  <c r="AR4952"/>
  <c r="AR4953"/>
  <c r="AR4954"/>
  <c r="AR4955"/>
  <c r="AR4956"/>
  <c r="AR4957"/>
  <c r="AR4958"/>
  <c r="AR4959"/>
  <c r="AR4960"/>
  <c r="AR4961"/>
  <c r="AR4962"/>
  <c r="AR4963"/>
  <c r="AR4964"/>
  <c r="AR4965"/>
  <c r="AR4966"/>
  <c r="AR4967"/>
  <c r="AR4968"/>
  <c r="AR4969"/>
  <c r="AR4970"/>
  <c r="AR4971"/>
  <c r="AR4972"/>
  <c r="AR4973"/>
  <c r="AR4974"/>
  <c r="AR4975"/>
  <c r="AR4976"/>
  <c r="AR4977"/>
  <c r="AR4978"/>
  <c r="AR4979"/>
  <c r="AR4980"/>
  <c r="AR4981"/>
  <c r="AR4982"/>
  <c r="AR4983"/>
  <c r="AR4984"/>
  <c r="AR4985"/>
  <c r="AR4986"/>
  <c r="AR4987"/>
  <c r="AR4988"/>
  <c r="AR4989"/>
  <c r="AR4990"/>
  <c r="AR4991"/>
  <c r="AR4992"/>
  <c r="AR4993"/>
  <c r="AR4994"/>
  <c r="AR4995"/>
  <c r="AR4996"/>
  <c r="AR4997"/>
  <c r="AR4998"/>
  <c r="AR4999"/>
  <c r="AR5000"/>
  <c r="AR5001"/>
  <c r="AR5002"/>
  <c r="AR5003"/>
  <c r="AR5004"/>
  <c r="AR5005"/>
  <c r="AR5006"/>
  <c r="AR5007"/>
  <c r="AR5008"/>
  <c r="AR5009"/>
  <c r="AR5010"/>
  <c r="AR5011"/>
  <c r="AR5012"/>
  <c r="AR5013"/>
  <c r="AR5014"/>
  <c r="AR5015"/>
  <c r="AR5016"/>
  <c r="AR5017"/>
  <c r="AR5018"/>
  <c r="AR5019"/>
  <c r="AR5020"/>
  <c r="AR5021"/>
  <c r="AR5022"/>
  <c r="AR5023"/>
  <c r="AR5024"/>
  <c r="AR5025"/>
  <c r="AR5026"/>
  <c r="AR5027"/>
  <c r="AR5028"/>
  <c r="AR5029"/>
  <c r="AR5030"/>
  <c r="AR5031"/>
  <c r="AR5032"/>
  <c r="AR5033"/>
  <c r="AR5034"/>
  <c r="AR5035"/>
  <c r="AR5036"/>
  <c r="AR5037"/>
  <c r="AR5038"/>
  <c r="AR5039"/>
  <c r="AR5040"/>
  <c r="AR5041"/>
  <c r="AR5042"/>
  <c r="AR5043"/>
  <c r="AR5044"/>
  <c r="AR5045"/>
  <c r="AR5046"/>
  <c r="AR5047"/>
  <c r="AR5048"/>
  <c r="AR5049"/>
  <c r="AR5050"/>
  <c r="AR5051"/>
  <c r="AR5052"/>
  <c r="AR5053"/>
  <c r="AR5054"/>
  <c r="AR5055"/>
  <c r="AR5056"/>
  <c r="AR5057"/>
  <c r="AR5058"/>
  <c r="AR5059"/>
  <c r="AR5060"/>
  <c r="AR5061"/>
  <c r="AR5062"/>
  <c r="AR5063"/>
  <c r="AR5064"/>
  <c r="AR5065"/>
  <c r="AR5066"/>
  <c r="AR5067"/>
  <c r="AR5068"/>
  <c r="AR5069"/>
  <c r="AR5070"/>
  <c r="AR5071"/>
  <c r="AR5072"/>
  <c r="AR5073"/>
  <c r="AR5074"/>
  <c r="AR5075"/>
  <c r="AR5076"/>
  <c r="AR5077"/>
  <c r="AR5078"/>
  <c r="AR5079"/>
  <c r="AR5080"/>
  <c r="AR5081"/>
  <c r="AR5082"/>
  <c r="AR5083"/>
  <c r="AR5084"/>
  <c r="AR5085"/>
  <c r="AR5086"/>
  <c r="AR5087"/>
  <c r="AR5088"/>
  <c r="AR5089"/>
  <c r="AR5090"/>
  <c r="AR5091"/>
  <c r="AR5092"/>
  <c r="AR5093"/>
  <c r="AR5094"/>
  <c r="AR5095"/>
  <c r="AR5096"/>
  <c r="AR5097"/>
  <c r="AR5098"/>
  <c r="AR5099"/>
  <c r="AR5100"/>
  <c r="AR5101"/>
  <c r="AR5102"/>
  <c r="AR5103"/>
  <c r="AR5104"/>
  <c r="AR5105"/>
  <c r="AR5106"/>
  <c r="AR5107"/>
  <c r="AR5108"/>
  <c r="AR5109"/>
  <c r="AR5110"/>
  <c r="AR5111"/>
  <c r="AR5112"/>
  <c r="AR5113"/>
  <c r="AR5114"/>
  <c r="AR5115"/>
  <c r="AR5116"/>
  <c r="AR5117"/>
  <c r="AR5118"/>
  <c r="AR5119"/>
  <c r="AR5120"/>
  <c r="AR5121"/>
  <c r="AR5122"/>
  <c r="AR5123"/>
  <c r="AR5124"/>
  <c r="AR5125"/>
  <c r="AR5126"/>
  <c r="AR5127"/>
  <c r="AR5128"/>
  <c r="AR5129"/>
  <c r="AR5130"/>
  <c r="AR5131"/>
  <c r="AR5132"/>
  <c r="AR5133"/>
  <c r="AR5134"/>
  <c r="AR5135"/>
  <c r="AR5136"/>
  <c r="AR5137"/>
  <c r="AR5138"/>
  <c r="AR5139"/>
  <c r="AR5140"/>
  <c r="AR5141"/>
  <c r="AR5142"/>
  <c r="AR5143"/>
  <c r="AR5144"/>
  <c r="AR5145"/>
  <c r="AR5146"/>
  <c r="AR5147"/>
  <c r="AR5148"/>
  <c r="AR5149"/>
  <c r="AR5150"/>
  <c r="AR5151"/>
  <c r="AR5152"/>
  <c r="AR5153"/>
  <c r="AR5154"/>
  <c r="AR5155"/>
  <c r="AR5156"/>
  <c r="AR5157"/>
  <c r="AR5158"/>
  <c r="AR5159"/>
  <c r="AR5160"/>
  <c r="AR5161"/>
  <c r="AR5162"/>
  <c r="AR5163"/>
  <c r="AR5164"/>
  <c r="AR5165"/>
  <c r="AR5166"/>
  <c r="AR5167"/>
  <c r="AR5168"/>
  <c r="AR5169"/>
  <c r="AR5170"/>
  <c r="AR5171"/>
  <c r="AR5172"/>
  <c r="AR5173"/>
  <c r="AR5174"/>
  <c r="AR5175"/>
  <c r="AR5176"/>
  <c r="AR5177"/>
  <c r="AR5178"/>
  <c r="AR5179"/>
  <c r="AR5180"/>
  <c r="AR5181"/>
  <c r="AR5182"/>
  <c r="AR5183"/>
  <c r="AR5184"/>
  <c r="AR5185"/>
  <c r="AR5186"/>
  <c r="AR5187"/>
  <c r="AR5188"/>
  <c r="AR5189"/>
  <c r="AR5190"/>
  <c r="AR5191"/>
  <c r="AR5192"/>
  <c r="AR5193"/>
  <c r="AR5194"/>
  <c r="AR5195"/>
  <c r="AR5196"/>
  <c r="AR5197"/>
  <c r="AR5198"/>
  <c r="AR5199"/>
  <c r="AR5200"/>
  <c r="AR5201"/>
  <c r="AR5202"/>
  <c r="AR5203"/>
  <c r="AR5204"/>
  <c r="AR5205"/>
  <c r="AR5206"/>
  <c r="AR5207"/>
  <c r="AR5208"/>
  <c r="AR5209"/>
  <c r="AR5210"/>
  <c r="AR5211"/>
  <c r="AR5212"/>
  <c r="AR5213"/>
  <c r="AR5214"/>
  <c r="AR5215"/>
  <c r="AR5216"/>
  <c r="AR5217"/>
  <c r="AR5218"/>
  <c r="AR5219"/>
  <c r="AR5220"/>
  <c r="AR1744"/>
  <c r="AT1743"/>
  <c r="AS1743"/>
  <c r="AT1742"/>
  <c r="AS1742"/>
  <c r="AT1741"/>
  <c r="AS1741"/>
  <c r="AT1740"/>
  <c r="AS1740"/>
  <c r="AT1739"/>
  <c r="AS1739"/>
  <c r="AT1738"/>
  <c r="AS1738"/>
  <c r="AT1737"/>
  <c r="AS1737"/>
  <c r="AT1736"/>
  <c r="AS1736"/>
  <c r="AT1735"/>
  <c r="AS1735"/>
  <c r="AT1734"/>
  <c r="AS1734"/>
  <c r="AT1733"/>
  <c r="AS1733"/>
  <c r="AT1732"/>
  <c r="AS1732"/>
  <c r="AT1731"/>
  <c r="AS1731"/>
  <c r="AT1730"/>
  <c r="AS1730"/>
  <c r="AT1729"/>
  <c r="AS1729"/>
  <c r="AT1728"/>
  <c r="AS1728"/>
  <c r="AT1727"/>
  <c r="AS1727"/>
  <c r="AT1726"/>
  <c r="AS1726"/>
  <c r="AT1725"/>
  <c r="AS1725"/>
  <c r="AT1724"/>
  <c r="AS1724"/>
  <c r="AT1723"/>
  <c r="AS1723"/>
  <c r="AT1722"/>
  <c r="AS1722"/>
  <c r="AT1721"/>
  <c r="AS1721"/>
  <c r="AT1720"/>
  <c r="AS1720"/>
  <c r="AT1719"/>
  <c r="AS1719"/>
  <c r="AT1718"/>
  <c r="AS1718"/>
  <c r="AT1717"/>
  <c r="AS1717"/>
  <c r="AT1716"/>
  <c r="AS1716"/>
  <c r="AT1715"/>
  <c r="AS1715"/>
  <c r="AT1714"/>
  <c r="AS1714"/>
  <c r="AT1713"/>
  <c r="AS1713"/>
  <c r="AT1712"/>
  <c r="AS1712"/>
  <c r="AT1711"/>
  <c r="AS1711"/>
  <c r="AT1710"/>
  <c r="AS1710"/>
  <c r="AT1709"/>
  <c r="AS1709"/>
  <c r="AT1708"/>
  <c r="AS1708"/>
  <c r="AT1707"/>
  <c r="AS1707"/>
  <c r="AT1706"/>
  <c r="AS1706"/>
  <c r="AT1705"/>
  <c r="AS1705"/>
  <c r="AT1704"/>
  <c r="AS1704"/>
  <c r="AT1703"/>
  <c r="AS1703"/>
  <c r="AT1702"/>
  <c r="AS1702"/>
  <c r="AT1701"/>
  <c r="AS1701"/>
  <c r="AT1700"/>
  <c r="AS1700"/>
  <c r="AT1699"/>
  <c r="AS1699"/>
  <c r="AT1698"/>
  <c r="AS1698"/>
  <c r="AT1697"/>
  <c r="AS1697"/>
  <c r="AT1696"/>
  <c r="AS1696"/>
  <c r="AT1695"/>
  <c r="AS1695"/>
  <c r="AT1694"/>
  <c r="AS1694"/>
  <c r="AT1693"/>
  <c r="AS1693"/>
  <c r="AT1692"/>
  <c r="AS1692"/>
  <c r="AT1691"/>
  <c r="AS1691"/>
  <c r="AT1690"/>
  <c r="AS1690"/>
  <c r="AT1689"/>
  <c r="AS1689"/>
  <c r="AT1688"/>
  <c r="AS1688"/>
  <c r="AT1687"/>
  <c r="AS1687"/>
  <c r="AT1686"/>
  <c r="AS1686"/>
  <c r="AT1685"/>
  <c r="AS1685"/>
  <c r="AT1684"/>
  <c r="AS1684"/>
  <c r="AT1683"/>
  <c r="AS1683"/>
  <c r="AT1682"/>
  <c r="AS1682"/>
  <c r="AT1681"/>
  <c r="AS1681"/>
  <c r="AT1680"/>
  <c r="AS1680"/>
  <c r="AT1679"/>
  <c r="AS1679"/>
  <c r="AT1678"/>
  <c r="AS1678"/>
  <c r="AT1677"/>
  <c r="AS1677"/>
  <c r="AT1676"/>
  <c r="AS1676"/>
  <c r="AT1675"/>
  <c r="AS1675"/>
  <c r="AT1674"/>
  <c r="AS1674"/>
  <c r="AT1673"/>
  <c r="AS1673"/>
  <c r="AT1672"/>
  <c r="AS1672"/>
  <c r="AT1671"/>
  <c r="AS1671"/>
  <c r="AT1670"/>
  <c r="AS1670"/>
  <c r="AT1669"/>
  <c r="AS1669"/>
  <c r="AT1668"/>
  <c r="AS1668"/>
  <c r="AT1667"/>
  <c r="AS1667"/>
  <c r="AT1666"/>
  <c r="AS1666"/>
  <c r="AT1665"/>
  <c r="AS1665"/>
  <c r="AT1664"/>
  <c r="AS1664"/>
  <c r="AT1663"/>
  <c r="AS1663"/>
  <c r="AT1662"/>
  <c r="AS1662"/>
  <c r="AT1661"/>
  <c r="AS1661"/>
  <c r="AT1660"/>
  <c r="AS1660"/>
  <c r="AT1659"/>
  <c r="AS1659"/>
  <c r="AT1658"/>
  <c r="AS1658"/>
  <c r="AT1657"/>
  <c r="AS1657"/>
  <c r="AT1656"/>
  <c r="AS1656"/>
  <c r="AT1655"/>
  <c r="AS1655"/>
  <c r="AT1654"/>
  <c r="AS1654"/>
  <c r="AT1653"/>
  <c r="AS1653"/>
  <c r="AT1652"/>
  <c r="AS1652"/>
  <c r="AT1651"/>
  <c r="AS1651"/>
  <c r="AT1650"/>
  <c r="AS1650"/>
  <c r="AT1649"/>
  <c r="AS1649"/>
  <c r="AT1648"/>
  <c r="AS1648"/>
  <c r="AT1647"/>
  <c r="AS1647"/>
  <c r="AT1646"/>
  <c r="AS1646"/>
  <c r="AT1645"/>
  <c r="AS1645"/>
  <c r="AT1644"/>
  <c r="AS1644"/>
  <c r="AT1643"/>
  <c r="AS1643"/>
  <c r="AT1642"/>
  <c r="AS1642"/>
  <c r="AT1641"/>
  <c r="AS1641"/>
  <c r="AT1640"/>
  <c r="AS1640"/>
  <c r="AT1639"/>
  <c r="AS1639"/>
  <c r="AT1638"/>
  <c r="AS1638"/>
  <c r="AT1637"/>
  <c r="AS1637"/>
  <c r="AT1636"/>
  <c r="AS1636"/>
  <c r="AT1635"/>
  <c r="AL29" i="3" s="1"/>
  <c r="AM29" s="1"/>
  <c r="AS1635" i="1"/>
  <c r="AT1634"/>
  <c r="AS1634"/>
  <c r="AT1633"/>
  <c r="AS1633"/>
  <c r="AT1632"/>
  <c r="AS1632"/>
  <c r="AT1631"/>
  <c r="AS1631"/>
  <c r="AT1630"/>
  <c r="AS1630"/>
  <c r="AT1629"/>
  <c r="AS1629"/>
  <c r="AT1628"/>
  <c r="AS1628"/>
  <c r="AT1627"/>
  <c r="AS1627"/>
  <c r="AT1626"/>
  <c r="AS1626"/>
  <c r="AT1625"/>
  <c r="AS1625"/>
  <c r="AT1624"/>
  <c r="AS1624"/>
  <c r="AT1623"/>
  <c r="AS1623"/>
  <c r="AT1622"/>
  <c r="AS1622"/>
  <c r="AT1621"/>
  <c r="AS1621"/>
  <c r="AT1620"/>
  <c r="AS1620"/>
  <c r="AT1619"/>
  <c r="AS1619"/>
  <c r="AT1618"/>
  <c r="AS1618"/>
  <c r="AT1617"/>
  <c r="AS1617"/>
  <c r="AT1616"/>
  <c r="AS1616"/>
  <c r="AT1615"/>
  <c r="AS1615"/>
  <c r="AT1614"/>
  <c r="AS1614"/>
  <c r="AT1613"/>
  <c r="AS1613"/>
  <c r="AT1612"/>
  <c r="AS1612"/>
  <c r="AT1611"/>
  <c r="AS1611"/>
  <c r="AT1610"/>
  <c r="AS1610"/>
  <c r="AT1609"/>
  <c r="AS1609"/>
  <c r="AT1608"/>
  <c r="AS1608"/>
  <c r="AT1607"/>
  <c r="AS1607"/>
  <c r="AT1606"/>
  <c r="AS1606"/>
  <c r="AT1605"/>
  <c r="AS1605"/>
  <c r="AT1604"/>
  <c r="AS1604"/>
  <c r="AT1603"/>
  <c r="AS1603"/>
  <c r="AT1602"/>
  <c r="AS1602"/>
  <c r="AT1601"/>
  <c r="AS1601"/>
  <c r="AT1600"/>
  <c r="AS1600"/>
  <c r="AT1599"/>
  <c r="AS1599"/>
  <c r="AT1598"/>
  <c r="AS1598"/>
  <c r="AT1597"/>
  <c r="AS1597"/>
  <c r="AT1596"/>
  <c r="AS1596"/>
  <c r="AT1595"/>
  <c r="AS1595"/>
  <c r="AT1594"/>
  <c r="AS1594"/>
  <c r="AT1593"/>
  <c r="AS1593"/>
  <c r="AT1592"/>
  <c r="AS1592"/>
  <c r="AT1591"/>
  <c r="AS1591"/>
  <c r="AT1590"/>
  <c r="AS1590"/>
  <c r="AT1589"/>
  <c r="AS1589"/>
  <c r="AT1588"/>
  <c r="AS1588"/>
  <c r="AT1587"/>
  <c r="AS1587"/>
  <c r="AT1586"/>
  <c r="AS1586"/>
  <c r="AT1585"/>
  <c r="AS1585"/>
  <c r="AT1584"/>
  <c r="AS1584"/>
  <c r="AT1583"/>
  <c r="AS1583"/>
  <c r="AT1582"/>
  <c r="AS1582"/>
  <c r="AT1581"/>
  <c r="AS1581"/>
  <c r="AT1580"/>
  <c r="AS1580"/>
  <c r="AT1579"/>
  <c r="AS1579"/>
  <c r="AT1578"/>
  <c r="AS1578"/>
  <c r="AT1577"/>
  <c r="AS1577"/>
  <c r="AT1576"/>
  <c r="AS1576"/>
  <c r="AT1575"/>
  <c r="AS1575"/>
  <c r="AT1574"/>
  <c r="AS1574"/>
  <c r="AT1573"/>
  <c r="AS1573"/>
  <c r="AT1572"/>
  <c r="AS1572"/>
  <c r="AT1571"/>
  <c r="AS1571"/>
  <c r="AT1570"/>
  <c r="AS1570"/>
  <c r="AT1569"/>
  <c r="AL28" i="3" s="1"/>
  <c r="AM28" s="1"/>
  <c r="AS1569" i="1"/>
  <c r="AT1568"/>
  <c r="AS1568"/>
  <c r="AT1567"/>
  <c r="AS1567"/>
  <c r="AT1566"/>
  <c r="AS1566"/>
  <c r="AT1565"/>
  <c r="AS1565"/>
  <c r="AT1564"/>
  <c r="AS1564"/>
  <c r="AT1563"/>
  <c r="AS1563"/>
  <c r="AT1562"/>
  <c r="AS1562"/>
  <c r="AT1561"/>
  <c r="AS1561"/>
  <c r="AT1560"/>
  <c r="AS1560"/>
  <c r="AT1559"/>
  <c r="AS1559"/>
  <c r="AT1558"/>
  <c r="AS1558"/>
  <c r="AT1557"/>
  <c r="AS1557"/>
  <c r="AT1556"/>
  <c r="AS1556"/>
  <c r="AT1555"/>
  <c r="AS1555"/>
  <c r="AT1554"/>
  <c r="AS1554"/>
  <c r="AT1553"/>
  <c r="AS1553"/>
  <c r="AT1552"/>
  <c r="AS1552"/>
  <c r="AT1551"/>
  <c r="AS1551"/>
  <c r="AT1550"/>
  <c r="AS1550"/>
  <c r="AT1549"/>
  <c r="AS1549"/>
  <c r="AT1548"/>
  <c r="AS1548"/>
  <c r="AT1547"/>
  <c r="AS1547"/>
  <c r="AT1546"/>
  <c r="AS1546"/>
  <c r="AT1545"/>
  <c r="AS1545"/>
  <c r="AT1544"/>
  <c r="AS1544"/>
  <c r="AT1543"/>
  <c r="AS1543"/>
  <c r="AT1542"/>
  <c r="AS1542"/>
  <c r="AT1541"/>
  <c r="AS1541"/>
  <c r="AT1540"/>
  <c r="AS1540"/>
  <c r="AT1539"/>
  <c r="AS1539"/>
  <c r="AT1538"/>
  <c r="AS1538"/>
  <c r="AT1537"/>
  <c r="AS1537"/>
  <c r="AT1536"/>
  <c r="AS1536"/>
  <c r="AT1535"/>
  <c r="AS1535"/>
  <c r="AT1534"/>
  <c r="AS1534"/>
  <c r="AT1533"/>
  <c r="AS1533"/>
  <c r="AT1532"/>
  <c r="AS1532"/>
  <c r="AT1531"/>
  <c r="AS1531"/>
  <c r="AT1530"/>
  <c r="AS1530"/>
  <c r="AT1529"/>
  <c r="AS1529"/>
  <c r="AT1528"/>
  <c r="AS1528"/>
  <c r="AT1527"/>
  <c r="AS1527"/>
  <c r="AT1526"/>
  <c r="AS1526"/>
  <c r="AT1525"/>
  <c r="AS1525"/>
  <c r="AT1524"/>
  <c r="AS1524"/>
  <c r="AT1523"/>
  <c r="AS1523"/>
  <c r="AT1522"/>
  <c r="AS1522"/>
  <c r="AT1521"/>
  <c r="AS1521"/>
  <c r="AT1520"/>
  <c r="AS1520"/>
  <c r="AT1519"/>
  <c r="AS1519"/>
  <c r="AT1518"/>
  <c r="AS1518"/>
  <c r="AT1517"/>
  <c r="AS1517"/>
  <c r="AT1516"/>
  <c r="AS1516"/>
  <c r="AT1515"/>
  <c r="AS1515"/>
  <c r="AT1514"/>
  <c r="AS1514"/>
  <c r="AT1513"/>
  <c r="AS1513"/>
  <c r="AT1512"/>
  <c r="AS1512"/>
  <c r="AT1511"/>
  <c r="AS1511"/>
  <c r="AT1510"/>
  <c r="AS1510"/>
  <c r="AT1509"/>
  <c r="AS1509"/>
  <c r="AT1508"/>
  <c r="AS1508"/>
  <c r="AT1507"/>
  <c r="AS1507"/>
  <c r="AT1506"/>
  <c r="AS1506"/>
  <c r="AT1505"/>
  <c r="AL27" i="3" s="1"/>
  <c r="AM27" s="1"/>
  <c r="AS1505" i="1"/>
  <c r="AT1504"/>
  <c r="AS1504"/>
  <c r="AT1503"/>
  <c r="AS1503"/>
  <c r="AT1502"/>
  <c r="AS1502"/>
  <c r="AT1501"/>
  <c r="AS1501"/>
  <c r="AT1500"/>
  <c r="AS1500"/>
  <c r="AT1499"/>
  <c r="AS1499"/>
  <c r="AT1498"/>
  <c r="AS1498"/>
  <c r="AT1497"/>
  <c r="AS1497"/>
  <c r="AT1496"/>
  <c r="AS1496"/>
  <c r="AT1495"/>
  <c r="AS1495"/>
  <c r="AT1494"/>
  <c r="AS1494"/>
  <c r="AT1493"/>
  <c r="AS1493"/>
  <c r="AT1492"/>
  <c r="AS1492"/>
  <c r="AT1491"/>
  <c r="AS1491"/>
  <c r="AT1490"/>
  <c r="AS1490"/>
  <c r="AT1489"/>
  <c r="AS1489"/>
  <c r="AT1488"/>
  <c r="AS1488"/>
  <c r="AT1487"/>
  <c r="AS1487"/>
  <c r="AT1486"/>
  <c r="AS1486"/>
  <c r="AT1485"/>
  <c r="AS1485"/>
  <c r="AT1484"/>
  <c r="AS1484"/>
  <c r="AT1483"/>
  <c r="AS1483"/>
  <c r="AT1482"/>
  <c r="AS1482"/>
  <c r="AT1481"/>
  <c r="AS1481"/>
  <c r="AT1480"/>
  <c r="AS1480"/>
  <c r="AT1479"/>
  <c r="AS1479"/>
  <c r="AT1478"/>
  <c r="AS1478"/>
  <c r="AT1477"/>
  <c r="AS1477"/>
  <c r="AT1476"/>
  <c r="AS1476"/>
  <c r="AT1475"/>
  <c r="AS1475"/>
  <c r="AT1474"/>
  <c r="AS1474"/>
  <c r="AT1473"/>
  <c r="AS1473"/>
  <c r="AT1472"/>
  <c r="AS1472"/>
  <c r="AT1471"/>
  <c r="AS1471"/>
  <c r="AT1470"/>
  <c r="AS1470"/>
  <c r="AT1469"/>
  <c r="AS1469"/>
  <c r="AT1468"/>
  <c r="AS1468"/>
  <c r="AT1467"/>
  <c r="AS1467"/>
  <c r="AT1466"/>
  <c r="AS1466"/>
  <c r="AT1465"/>
  <c r="AS1465"/>
  <c r="AT1464"/>
  <c r="AS1464"/>
  <c r="AT1463"/>
  <c r="AS1463"/>
  <c r="AT1462"/>
  <c r="AS1462"/>
  <c r="AT1461"/>
  <c r="AS1461"/>
  <c r="AT1460"/>
  <c r="AS1460"/>
  <c r="AT1459"/>
  <c r="AS1459"/>
  <c r="AT1458"/>
  <c r="AS1458"/>
  <c r="AT1457"/>
  <c r="AS1457"/>
  <c r="AT1456"/>
  <c r="AS1456"/>
  <c r="AT1455"/>
  <c r="AS1455"/>
  <c r="AT1454"/>
  <c r="AS1454"/>
  <c r="AT1453"/>
  <c r="AS1453"/>
  <c r="AT1452"/>
  <c r="AS1452"/>
  <c r="AT1451"/>
  <c r="AS1451"/>
  <c r="AT1450"/>
  <c r="AS1450"/>
  <c r="AT1449"/>
  <c r="AS1449"/>
  <c r="AT1448"/>
  <c r="AS1448"/>
  <c r="AT1447"/>
  <c r="AS1447"/>
  <c r="AT1446"/>
  <c r="AS1446"/>
  <c r="AT1445"/>
  <c r="AS1445"/>
  <c r="AT1444"/>
  <c r="AS1444"/>
  <c r="AT1443"/>
  <c r="AS1443"/>
  <c r="AT1442"/>
  <c r="AS1442"/>
  <c r="AT1441"/>
  <c r="AS1441"/>
  <c r="AT1440"/>
  <c r="AL26" i="3" s="1"/>
  <c r="AM26" s="1"/>
  <c r="AS1440" i="1"/>
  <c r="AT1439"/>
  <c r="AS1439"/>
  <c r="AT1438"/>
  <c r="AS1438"/>
  <c r="AT1437"/>
  <c r="AS1437"/>
  <c r="AT1436"/>
  <c r="AS1436"/>
  <c r="AT1435"/>
  <c r="AS1435"/>
  <c r="AT1434"/>
  <c r="AS1434"/>
  <c r="AT1433"/>
  <c r="AS1433"/>
  <c r="AT1432"/>
  <c r="AS1432"/>
  <c r="AT1431"/>
  <c r="AS1431"/>
  <c r="AT1430"/>
  <c r="AS1430"/>
  <c r="AT1429"/>
  <c r="AS1429"/>
  <c r="AT1428"/>
  <c r="AS1428"/>
  <c r="AT1427"/>
  <c r="AS1427"/>
  <c r="AT1426"/>
  <c r="AS1426"/>
  <c r="AT1425"/>
  <c r="AS1425"/>
  <c r="AT1424"/>
  <c r="AS1424"/>
  <c r="AT1423"/>
  <c r="AS1423"/>
  <c r="AT1422"/>
  <c r="AS1422"/>
  <c r="AT1421"/>
  <c r="AS1421"/>
  <c r="AT1420"/>
  <c r="AS1420"/>
  <c r="AT1419"/>
  <c r="AS1419"/>
  <c r="AT1418"/>
  <c r="AS1418"/>
  <c r="AT1417"/>
  <c r="AS1417"/>
  <c r="AT1416"/>
  <c r="AS1416"/>
  <c r="AT1415"/>
  <c r="AS1415"/>
  <c r="AT1414"/>
  <c r="AS1414"/>
  <c r="AT1413"/>
  <c r="AS1413"/>
  <c r="AT1412"/>
  <c r="AS1412"/>
  <c r="AT1411"/>
  <c r="AS1411"/>
  <c r="AT1410"/>
  <c r="AS1410"/>
  <c r="AT1409"/>
  <c r="AS1409"/>
  <c r="AT1408"/>
  <c r="AS1408"/>
  <c r="AT1407"/>
  <c r="AS1407"/>
  <c r="AT1406"/>
  <c r="AS1406"/>
  <c r="AT1405"/>
  <c r="AS1405"/>
  <c r="AT1404"/>
  <c r="AS1404"/>
  <c r="AT1403"/>
  <c r="AS1403"/>
  <c r="AT1402"/>
  <c r="AS1402"/>
  <c r="AT1401"/>
  <c r="AS1401"/>
  <c r="AT1400"/>
  <c r="AS1400"/>
  <c r="AT1399"/>
  <c r="AS1399"/>
  <c r="AT1398"/>
  <c r="AS1398"/>
  <c r="AT1397"/>
  <c r="AS1397"/>
  <c r="AT1396"/>
  <c r="AS1396"/>
  <c r="AT1395"/>
  <c r="AS1395"/>
  <c r="AT1394"/>
  <c r="AS1394"/>
  <c r="AT1393"/>
  <c r="AS1393"/>
  <c r="AT1392"/>
  <c r="AS1392"/>
  <c r="AT1391"/>
  <c r="AS1391"/>
  <c r="AT1390"/>
  <c r="AS1390"/>
  <c r="AT1389"/>
  <c r="AS1389"/>
  <c r="AT1388"/>
  <c r="AS1388"/>
  <c r="AT1387"/>
  <c r="AS1387"/>
  <c r="AT1386"/>
  <c r="AS1386"/>
  <c r="AT1385"/>
  <c r="AS1385"/>
  <c r="AT1384"/>
  <c r="AS1384"/>
  <c r="AT1383"/>
  <c r="AS1383"/>
  <c r="AT1382"/>
  <c r="AS1382"/>
  <c r="AT1381"/>
  <c r="AS1381"/>
  <c r="AT1380"/>
  <c r="AS1380"/>
  <c r="AT1379"/>
  <c r="AS1379"/>
  <c r="AT1378"/>
  <c r="AS1378"/>
  <c r="AT1377"/>
  <c r="AS1377"/>
  <c r="AT1376"/>
  <c r="AS1376"/>
  <c r="AT1375"/>
  <c r="AS1375"/>
  <c r="AT1374"/>
  <c r="AL25" i="3" s="1"/>
  <c r="AM25" s="1"/>
  <c r="AS1374" i="1"/>
  <c r="AT1373"/>
  <c r="AS1373"/>
  <c r="AT1372"/>
  <c r="AS1372"/>
  <c r="AT1371"/>
  <c r="AS1371"/>
  <c r="AT1370"/>
  <c r="AS1370"/>
  <c r="AT1369"/>
  <c r="AS1369"/>
  <c r="AT1368"/>
  <c r="AS1368"/>
  <c r="AT1367"/>
  <c r="AS1367"/>
  <c r="AT1366"/>
  <c r="AS1366"/>
  <c r="AT1365"/>
  <c r="AS1365"/>
  <c r="AT1364"/>
  <c r="AS1364"/>
  <c r="AT1363"/>
  <c r="AS1363"/>
  <c r="AT1362"/>
  <c r="AS1362"/>
  <c r="AT1361"/>
  <c r="AS1361"/>
  <c r="AT1360"/>
  <c r="AS1360"/>
  <c r="AT1359"/>
  <c r="AS1359"/>
  <c r="AT1358"/>
  <c r="AS1358"/>
  <c r="AT1357"/>
  <c r="AS1357"/>
  <c r="AT1356"/>
  <c r="AS1356"/>
  <c r="AT1355"/>
  <c r="AS1355"/>
  <c r="AT1354"/>
  <c r="AS1354"/>
  <c r="AT1353"/>
  <c r="AS1353"/>
  <c r="AT1352"/>
  <c r="AS1352"/>
  <c r="AT1351"/>
  <c r="AS1351"/>
  <c r="AT1350"/>
  <c r="AS1350"/>
  <c r="AT1349"/>
  <c r="AS1349"/>
  <c r="AT1348"/>
  <c r="AS1348"/>
  <c r="AT1347"/>
  <c r="AS1347"/>
  <c r="AT1346"/>
  <c r="AS1346"/>
  <c r="AT1345"/>
  <c r="AS1345"/>
  <c r="AT1344"/>
  <c r="AS1344"/>
  <c r="AT1343"/>
  <c r="AS1343"/>
  <c r="AT1342"/>
  <c r="AS1342"/>
  <c r="AT1341"/>
  <c r="AS1341"/>
  <c r="AT1340"/>
  <c r="AS1340"/>
  <c r="AT1339"/>
  <c r="AS1339"/>
  <c r="AT1338"/>
  <c r="AS1338"/>
  <c r="AT1337"/>
  <c r="AS1337"/>
  <c r="AT1336"/>
  <c r="AS1336"/>
  <c r="AT1335"/>
  <c r="AS1335"/>
  <c r="AT1334"/>
  <c r="AS1334"/>
  <c r="AT1333"/>
  <c r="AS1333"/>
  <c r="AT1332"/>
  <c r="AS1332"/>
  <c r="AT1331"/>
  <c r="AS1331"/>
  <c r="AT1330"/>
  <c r="AS1330"/>
  <c r="AT1329"/>
  <c r="AS1329"/>
  <c r="AT1328"/>
  <c r="AS1328"/>
  <c r="AT1327"/>
  <c r="AS1327"/>
  <c r="AT1326"/>
  <c r="AS1326"/>
  <c r="AT1325"/>
  <c r="AS1325"/>
  <c r="AT1324"/>
  <c r="AS1324"/>
  <c r="AT1323"/>
  <c r="AS1323"/>
  <c r="AT1322"/>
  <c r="AS1322"/>
  <c r="AT1321"/>
  <c r="AS1321"/>
  <c r="AT1320"/>
  <c r="AS1320"/>
  <c r="AT1319"/>
  <c r="AS1319"/>
  <c r="AT1318"/>
  <c r="AS1318"/>
  <c r="AT1317"/>
  <c r="AS1317"/>
  <c r="AT1316"/>
  <c r="AS1316"/>
  <c r="AT1315"/>
  <c r="AS1315"/>
  <c r="AT1314"/>
  <c r="AS1314"/>
  <c r="AT1313"/>
  <c r="AS1313"/>
  <c r="AT1312"/>
  <c r="AS1312"/>
  <c r="AT1311"/>
  <c r="AS1311"/>
  <c r="AT1310"/>
  <c r="AS1310"/>
  <c r="AT1309"/>
  <c r="AS1309"/>
  <c r="AT1308"/>
  <c r="AS1308"/>
  <c r="AT1307"/>
  <c r="AS1307"/>
  <c r="AT1306"/>
  <c r="AS1306"/>
  <c r="AT1305"/>
  <c r="AS1305"/>
  <c r="AT1304"/>
  <c r="AS1304"/>
  <c r="AT1303"/>
  <c r="AS1303"/>
  <c r="AT1302"/>
  <c r="AS1302"/>
  <c r="AT1301"/>
  <c r="AS1301"/>
  <c r="AT1300"/>
  <c r="AS1300"/>
  <c r="AT1299"/>
  <c r="AS1299"/>
  <c r="AT1298"/>
  <c r="AS1298"/>
  <c r="AT1297"/>
  <c r="AS1297"/>
  <c r="AT1296"/>
  <c r="AS1296"/>
  <c r="AT1295"/>
  <c r="AS1295"/>
  <c r="AT1294"/>
  <c r="AS1294"/>
  <c r="AT1293"/>
  <c r="AS1293"/>
  <c r="AT1292"/>
  <c r="AS1292"/>
  <c r="AT1291"/>
  <c r="AS1291"/>
  <c r="AT1290"/>
  <c r="AS1290"/>
  <c r="AT1289"/>
  <c r="AS1289"/>
  <c r="AT1288"/>
  <c r="AS1288"/>
  <c r="AT1287"/>
  <c r="AS1287"/>
  <c r="AT1286"/>
  <c r="AS1286"/>
  <c r="AT1285"/>
  <c r="AS1285"/>
  <c r="AT1284"/>
  <c r="AS1284"/>
  <c r="AT1283"/>
  <c r="AS1283"/>
  <c r="AT1282"/>
  <c r="AS1282"/>
  <c r="AT1281"/>
  <c r="AS1281"/>
  <c r="AT1280"/>
  <c r="AS1280"/>
  <c r="AT1279"/>
  <c r="AS1279"/>
  <c r="AT1278"/>
  <c r="AS1278"/>
  <c r="AT1277"/>
  <c r="AS1277"/>
  <c r="AT1276"/>
  <c r="AS1276"/>
  <c r="AT1275"/>
  <c r="AS1275"/>
  <c r="AT1274"/>
  <c r="AS1274"/>
  <c r="AT1273"/>
  <c r="AS1273"/>
  <c r="AT1272"/>
  <c r="AS1272"/>
  <c r="AT1271"/>
  <c r="AS1271"/>
  <c r="AT1270"/>
  <c r="AS1270"/>
  <c r="AT1269"/>
  <c r="AS1269"/>
  <c r="AT1268"/>
  <c r="AS1268"/>
  <c r="AT1267"/>
  <c r="AS1267"/>
  <c r="AT1266"/>
  <c r="AS1266"/>
  <c r="AT1265"/>
  <c r="AS1265"/>
  <c r="AT1264"/>
  <c r="AS1264"/>
  <c r="AT1263"/>
  <c r="AS1263"/>
  <c r="AT1262"/>
  <c r="AS1262"/>
  <c r="AT1261"/>
  <c r="AS1261"/>
  <c r="AT1260"/>
  <c r="AS1260"/>
  <c r="AT1259"/>
  <c r="AS1259"/>
  <c r="AT1258"/>
  <c r="AS1258"/>
  <c r="AT1257"/>
  <c r="AS1257"/>
  <c r="AT1256"/>
  <c r="AS1256"/>
  <c r="AT1255"/>
  <c r="AS1255"/>
  <c r="AT1254"/>
  <c r="AS1254"/>
  <c r="AT1253"/>
  <c r="AS1253"/>
  <c r="AT1252"/>
  <c r="AS1252"/>
  <c r="AT1251"/>
  <c r="AS1251"/>
  <c r="AT1250"/>
  <c r="AS1250"/>
  <c r="AT1249"/>
  <c r="AS1249"/>
  <c r="AT1248"/>
  <c r="AS1248"/>
  <c r="AT1247"/>
  <c r="AS1247"/>
  <c r="AT1246"/>
  <c r="AS1246"/>
  <c r="AT1245"/>
  <c r="AL23" i="3" s="1"/>
  <c r="AM23" s="1"/>
  <c r="AS1245" i="1"/>
  <c r="AT1244"/>
  <c r="AS1244"/>
  <c r="AT1243"/>
  <c r="AS1243"/>
  <c r="AT1242"/>
  <c r="AS1242"/>
  <c r="AT1241"/>
  <c r="AS1241"/>
  <c r="AT1240"/>
  <c r="AS1240"/>
  <c r="AT1239"/>
  <c r="AS1239"/>
  <c r="AT1238"/>
  <c r="AS1238"/>
  <c r="AT1237"/>
  <c r="AS1237"/>
  <c r="AT1236"/>
  <c r="AS1236"/>
  <c r="AT1235"/>
  <c r="AS1235"/>
  <c r="AT1234"/>
  <c r="AS1234"/>
  <c r="AT1233"/>
  <c r="AS1233"/>
  <c r="AT1232"/>
  <c r="AS1232"/>
  <c r="AT1231"/>
  <c r="AS1231"/>
  <c r="AT1230"/>
  <c r="AS1230"/>
  <c r="AT1229"/>
  <c r="AS1229"/>
  <c r="AT1228"/>
  <c r="AS1228"/>
  <c r="AT1227"/>
  <c r="AS1227"/>
  <c r="AT1226"/>
  <c r="AS1226"/>
  <c r="AT1225"/>
  <c r="AS1225"/>
  <c r="AT1224"/>
  <c r="AS1224"/>
  <c r="AT1223"/>
  <c r="AS1223"/>
  <c r="AT1222"/>
  <c r="AS1222"/>
  <c r="AT1221"/>
  <c r="AS1221"/>
  <c r="AT1220"/>
  <c r="AS1220"/>
  <c r="AT1219"/>
  <c r="AS1219"/>
  <c r="AT1218"/>
  <c r="AS1218"/>
  <c r="AT1217"/>
  <c r="AS1217"/>
  <c r="AT1216"/>
  <c r="AS1216"/>
  <c r="AT1215"/>
  <c r="AS1215"/>
  <c r="AT1214"/>
  <c r="AS1214"/>
  <c r="AT1213"/>
  <c r="AS1213"/>
  <c r="AT1212"/>
  <c r="AS1212"/>
  <c r="AT1211"/>
  <c r="AS1211"/>
  <c r="AT1210"/>
  <c r="AS1210"/>
  <c r="AT1209"/>
  <c r="AS1209"/>
  <c r="AT1208"/>
  <c r="AS1208"/>
  <c r="AT1207"/>
  <c r="AS1207"/>
  <c r="AT1206"/>
  <c r="AS1206"/>
  <c r="AT1205"/>
  <c r="AS1205"/>
  <c r="AT1204"/>
  <c r="AS1204"/>
  <c r="AT1203"/>
  <c r="AS1203"/>
  <c r="AT1202"/>
  <c r="AS1202"/>
  <c r="AT1201"/>
  <c r="AS1201"/>
  <c r="AT1200"/>
  <c r="AS1200"/>
  <c r="AT1199"/>
  <c r="AS1199"/>
  <c r="AT1198"/>
  <c r="AS1198"/>
  <c r="AT1197"/>
  <c r="AS1197"/>
  <c r="AT1196"/>
  <c r="AS1196"/>
  <c r="AT1195"/>
  <c r="AS1195"/>
  <c r="AT1194"/>
  <c r="AS1194"/>
  <c r="AT1193"/>
  <c r="AS1193"/>
  <c r="AT1192"/>
  <c r="AS1192"/>
  <c r="AT1191"/>
  <c r="AS1191"/>
  <c r="AT1190"/>
  <c r="AS1190"/>
  <c r="AT1189"/>
  <c r="AS1189"/>
  <c r="AT1188"/>
  <c r="AS1188"/>
  <c r="AT1187"/>
  <c r="AS1187"/>
  <c r="AT1186"/>
  <c r="AS1186"/>
  <c r="AT1185"/>
  <c r="AS1185"/>
  <c r="AT1184"/>
  <c r="AS1184"/>
  <c r="AT1183"/>
  <c r="AS1183"/>
  <c r="AT1182"/>
  <c r="AS1182"/>
  <c r="AT1181"/>
  <c r="AS1181"/>
  <c r="AT1180"/>
  <c r="AS1180"/>
  <c r="AT1179"/>
  <c r="AL22" i="3" s="1"/>
  <c r="AM22" s="1"/>
  <c r="AS1179" i="1"/>
  <c r="AT1178"/>
  <c r="AS1178"/>
  <c r="AT1177"/>
  <c r="AS1177"/>
  <c r="AT1176"/>
  <c r="AS1176"/>
  <c r="AT1175"/>
  <c r="AS1175"/>
  <c r="AT1174"/>
  <c r="AS1174"/>
  <c r="AT1173"/>
  <c r="AS1173"/>
  <c r="AT1172"/>
  <c r="AS1172"/>
  <c r="AT1171"/>
  <c r="AS1171"/>
  <c r="AT1170"/>
  <c r="AS1170"/>
  <c r="AT1169"/>
  <c r="AS1169"/>
  <c r="AT1168"/>
  <c r="AS1168"/>
  <c r="AT1167"/>
  <c r="AS1167"/>
  <c r="AT1166"/>
  <c r="AS1166"/>
  <c r="AT1165"/>
  <c r="AS1165"/>
  <c r="AT1164"/>
  <c r="AS1164"/>
  <c r="AT1163"/>
  <c r="AS1163"/>
  <c r="AT1162"/>
  <c r="AS1162"/>
  <c r="AT1161"/>
  <c r="AS1161"/>
  <c r="AT1160"/>
  <c r="AS1160"/>
  <c r="AT1159"/>
  <c r="AS1159"/>
  <c r="AT1158"/>
  <c r="AS1158"/>
  <c r="AT1157"/>
  <c r="AS1157"/>
  <c r="AT1156"/>
  <c r="AS1156"/>
  <c r="AT1155"/>
  <c r="AS1155"/>
  <c r="AT1154"/>
  <c r="AS1154"/>
  <c r="AT1153"/>
  <c r="AS1153"/>
  <c r="AT1152"/>
  <c r="AS1152"/>
  <c r="AT1151"/>
  <c r="AS1151"/>
  <c r="AT1150"/>
  <c r="AS1150"/>
  <c r="AT1149"/>
  <c r="AS1149"/>
  <c r="AT1148"/>
  <c r="AS1148"/>
  <c r="AT1147"/>
  <c r="AS1147"/>
  <c r="AT1146"/>
  <c r="AS1146"/>
  <c r="AT1145"/>
  <c r="AS1145"/>
  <c r="AT1144"/>
  <c r="AS1144"/>
  <c r="AT1143"/>
  <c r="AS1143"/>
  <c r="AT1142"/>
  <c r="AS1142"/>
  <c r="AT1141"/>
  <c r="AS1141"/>
  <c r="AT1140"/>
  <c r="AS1140"/>
  <c r="AT1139"/>
  <c r="AS1139"/>
  <c r="AT1138"/>
  <c r="AS1138"/>
  <c r="AT1137"/>
  <c r="AS1137"/>
  <c r="AT1136"/>
  <c r="AS1136"/>
  <c r="AT1135"/>
  <c r="AS1135"/>
  <c r="AT1134"/>
  <c r="AS1134"/>
  <c r="AT1133"/>
  <c r="AS1133"/>
  <c r="AT1132"/>
  <c r="AS1132"/>
  <c r="AT1131"/>
  <c r="AS1131"/>
  <c r="AT1130"/>
  <c r="AS1130"/>
  <c r="AT1129"/>
  <c r="AS1129"/>
  <c r="AT1128"/>
  <c r="AS1128"/>
  <c r="AT1127"/>
  <c r="AS1127"/>
  <c r="AT1126"/>
  <c r="AS1126"/>
  <c r="AT1125"/>
  <c r="AS1125"/>
  <c r="AT1124"/>
  <c r="AS1124"/>
  <c r="AT1123"/>
  <c r="AS1123"/>
  <c r="AT1122"/>
  <c r="AS1122"/>
  <c r="AT1121"/>
  <c r="AS1121"/>
  <c r="AT1120"/>
  <c r="AS1120"/>
  <c r="AT1119"/>
  <c r="AS1119"/>
  <c r="AT1118"/>
  <c r="AS1118"/>
  <c r="AT1117"/>
  <c r="AS1117"/>
  <c r="AT1116"/>
  <c r="AS1116"/>
  <c r="AT1115"/>
  <c r="AS1115"/>
  <c r="AT1114"/>
  <c r="AS1114"/>
  <c r="AT1113"/>
  <c r="AL21" i="3" s="1"/>
  <c r="AM21" s="1"/>
  <c r="AS1113" i="1"/>
  <c r="AT1112"/>
  <c r="AS1112"/>
  <c r="AT1111"/>
  <c r="AS1111"/>
  <c r="AT1110"/>
  <c r="AS1110"/>
  <c r="AT1109"/>
  <c r="AS1109"/>
  <c r="AT1108"/>
  <c r="AS1108"/>
  <c r="AT1107"/>
  <c r="AS1107"/>
  <c r="AT1106"/>
  <c r="AS1106"/>
  <c r="AT1105"/>
  <c r="AS1105"/>
  <c r="AT1104"/>
  <c r="AS1104"/>
  <c r="AT1103"/>
  <c r="AS1103"/>
  <c r="AT1102"/>
  <c r="AS1102"/>
  <c r="AT1101"/>
  <c r="AS1101"/>
  <c r="AT1100"/>
  <c r="AS1100"/>
  <c r="AT1099"/>
  <c r="AS1099"/>
  <c r="AT1098"/>
  <c r="AS1098"/>
  <c r="AT1097"/>
  <c r="AS1097"/>
  <c r="AT1096"/>
  <c r="AS1096"/>
  <c r="AT1095"/>
  <c r="AS1095"/>
  <c r="AT1094"/>
  <c r="AS1094"/>
  <c r="AT1093"/>
  <c r="AS1093"/>
  <c r="AT1092"/>
  <c r="AS1092"/>
  <c r="AT1091"/>
  <c r="AS1091"/>
  <c r="AT1090"/>
  <c r="AS1090"/>
  <c r="AT1089"/>
  <c r="AS1089"/>
  <c r="AT1088"/>
  <c r="AS1088"/>
  <c r="AT1087"/>
  <c r="AS1087"/>
  <c r="AT1086"/>
  <c r="AS1086"/>
  <c r="AT1085"/>
  <c r="AS1085"/>
  <c r="AT1084"/>
  <c r="AS1084"/>
  <c r="AT1083"/>
  <c r="AS1083"/>
  <c r="AT1082"/>
  <c r="AS1082"/>
  <c r="AT1081"/>
  <c r="AS1081"/>
  <c r="AT1080"/>
  <c r="AS1080"/>
  <c r="AT1079"/>
  <c r="AS1079"/>
  <c r="AT1078"/>
  <c r="AS1078"/>
  <c r="AT1077"/>
  <c r="AS1077"/>
  <c r="AT1076"/>
  <c r="AS1076"/>
  <c r="AT1075"/>
  <c r="AS1075"/>
  <c r="AT1074"/>
  <c r="AS1074"/>
  <c r="AT1073"/>
  <c r="AS1073"/>
  <c r="AT1072"/>
  <c r="AS1072"/>
  <c r="AT1071"/>
  <c r="AS1071"/>
  <c r="AT1070"/>
  <c r="AS1070"/>
  <c r="AT1069"/>
  <c r="AS1069"/>
  <c r="AT1068"/>
  <c r="AS1068"/>
  <c r="AT1067"/>
  <c r="AS1067"/>
  <c r="AT1066"/>
  <c r="AS1066"/>
  <c r="AT1065"/>
  <c r="AS1065"/>
  <c r="AT1064"/>
  <c r="AS1064"/>
  <c r="AT1063"/>
  <c r="AS1063"/>
  <c r="AT1062"/>
  <c r="AS1062"/>
  <c r="AT1061"/>
  <c r="AS1061"/>
  <c r="AT1060"/>
  <c r="AS1060"/>
  <c r="AT1059"/>
  <c r="AS1059"/>
  <c r="AT1058"/>
  <c r="AS1058"/>
  <c r="AT1057"/>
  <c r="AS1057"/>
  <c r="AT1056"/>
  <c r="AS1056"/>
  <c r="AT1055"/>
  <c r="AS1055"/>
  <c r="AT1054"/>
  <c r="AS1054"/>
  <c r="AT1053"/>
  <c r="AS1053"/>
  <c r="AT1052"/>
  <c r="AS1052"/>
  <c r="AT1051"/>
  <c r="AS1051"/>
  <c r="AT1050"/>
  <c r="AS1050"/>
  <c r="AT1049"/>
  <c r="AS1049"/>
  <c r="AT1048"/>
  <c r="AS1048"/>
  <c r="AT1047"/>
  <c r="AL20" i="3" s="1"/>
  <c r="AM20" s="1"/>
  <c r="AS1047" i="1"/>
  <c r="AT1046"/>
  <c r="AS1046"/>
  <c r="AT1045"/>
  <c r="AS1045"/>
  <c r="AT1044"/>
  <c r="AS1044"/>
  <c r="AT1043"/>
  <c r="AS1043"/>
  <c r="AT1042"/>
  <c r="AS1042"/>
  <c r="AT1041"/>
  <c r="AS1041"/>
  <c r="AT1040"/>
  <c r="AS1040"/>
  <c r="AT1039"/>
  <c r="AS1039"/>
  <c r="AT1038"/>
  <c r="AS1038"/>
  <c r="AT1037"/>
  <c r="AS1037"/>
  <c r="AT1036"/>
  <c r="AS1036"/>
  <c r="AT1035"/>
  <c r="AS1035"/>
  <c r="AT1034"/>
  <c r="AS1034"/>
  <c r="AT1033"/>
  <c r="AS1033"/>
  <c r="AT1032"/>
  <c r="AS1032"/>
  <c r="AT1031"/>
  <c r="AS1031"/>
  <c r="AT1030"/>
  <c r="AS1030"/>
  <c r="AT1029"/>
  <c r="AS1029"/>
  <c r="AT1028"/>
  <c r="AS1028"/>
  <c r="AT1027"/>
  <c r="AS1027"/>
  <c r="AT1026"/>
  <c r="AS1026"/>
  <c r="AT1025"/>
  <c r="AS1025"/>
  <c r="AT1024"/>
  <c r="AS1024"/>
  <c r="AT1023"/>
  <c r="AS1023"/>
  <c r="AT1022"/>
  <c r="AS1022"/>
  <c r="AT1021"/>
  <c r="AS1021"/>
  <c r="AT1020"/>
  <c r="AS1020"/>
  <c r="AT1019"/>
  <c r="AS1019"/>
  <c r="AT1018"/>
  <c r="AS1018"/>
  <c r="AT1017"/>
  <c r="AS1017"/>
  <c r="AT1016"/>
  <c r="AS1016"/>
  <c r="AT1015"/>
  <c r="AS1015"/>
  <c r="AT1014"/>
  <c r="AS1014"/>
  <c r="AT1013"/>
  <c r="AS1013"/>
  <c r="AT1012"/>
  <c r="AS1012"/>
  <c r="AT1011"/>
  <c r="AS1011"/>
  <c r="AT1010"/>
  <c r="AS1010"/>
  <c r="AT1009"/>
  <c r="AS1009"/>
  <c r="AT1008"/>
  <c r="AS1008"/>
  <c r="AT1007"/>
  <c r="AS1007"/>
  <c r="AT1006"/>
  <c r="AS1006"/>
  <c r="AT1005"/>
  <c r="AS1005"/>
  <c r="AT1004"/>
  <c r="AS1004"/>
  <c r="AT1003"/>
  <c r="AS1003"/>
  <c r="AT1002"/>
  <c r="AS1002"/>
  <c r="AT1001"/>
  <c r="AS1001"/>
  <c r="AT1000"/>
  <c r="AS1000"/>
  <c r="AT999"/>
  <c r="AS999"/>
  <c r="AT998"/>
  <c r="AS998"/>
  <c r="AT997"/>
  <c r="AS997"/>
  <c r="AT996"/>
  <c r="AS996"/>
  <c r="AT995"/>
  <c r="AS995"/>
  <c r="AT994"/>
  <c r="AS994"/>
  <c r="AT993"/>
  <c r="AS993"/>
  <c r="AT992"/>
  <c r="AS992"/>
  <c r="AT991"/>
  <c r="AS991"/>
  <c r="AT990"/>
  <c r="AS990"/>
  <c r="AT989"/>
  <c r="AS989"/>
  <c r="AT988"/>
  <c r="AS988"/>
  <c r="AT987"/>
  <c r="AS987"/>
  <c r="AT986"/>
  <c r="AS986"/>
  <c r="AT985"/>
  <c r="AS985"/>
  <c r="AT984"/>
  <c r="AS984"/>
  <c r="AT983"/>
  <c r="AL19" i="3" s="1"/>
  <c r="AM19" s="1"/>
  <c r="AS983" i="1"/>
  <c r="AT982"/>
  <c r="AS982"/>
  <c r="AT981"/>
  <c r="AS981"/>
  <c r="AT980"/>
  <c r="AS980"/>
  <c r="AT979"/>
  <c r="AS979"/>
  <c r="AT978"/>
  <c r="AS978"/>
  <c r="AT977"/>
  <c r="AS977"/>
  <c r="AT976"/>
  <c r="AS976"/>
  <c r="AT975"/>
  <c r="AS975"/>
  <c r="AT974"/>
  <c r="AS974"/>
  <c r="AT973"/>
  <c r="AS973"/>
  <c r="AT972"/>
  <c r="AS972"/>
  <c r="AT971"/>
  <c r="AS971"/>
  <c r="AT970"/>
  <c r="AS970"/>
  <c r="AT969"/>
  <c r="AS969"/>
  <c r="AT968"/>
  <c r="AS968"/>
  <c r="AT967"/>
  <c r="AS967"/>
  <c r="AT966"/>
  <c r="AS966"/>
  <c r="AT965"/>
  <c r="AS965"/>
  <c r="AT964"/>
  <c r="AS964"/>
  <c r="AT963"/>
  <c r="AS963"/>
  <c r="AT962"/>
  <c r="AS962"/>
  <c r="AT961"/>
  <c r="AS961"/>
  <c r="AT960"/>
  <c r="AS960"/>
  <c r="AT959"/>
  <c r="AS959"/>
  <c r="AT958"/>
  <c r="AS958"/>
  <c r="AT957"/>
  <c r="AS957"/>
  <c r="AT956"/>
  <c r="AS956"/>
  <c r="AT955"/>
  <c r="AS955"/>
  <c r="AT954"/>
  <c r="AS954"/>
  <c r="AT953"/>
  <c r="AS953"/>
  <c r="AT952"/>
  <c r="AS952"/>
  <c r="AT951"/>
  <c r="AS951"/>
  <c r="AT950"/>
  <c r="AS950"/>
  <c r="AT949"/>
  <c r="AS949"/>
  <c r="AT948"/>
  <c r="AS948"/>
  <c r="AT947"/>
  <c r="AS947"/>
  <c r="AT946"/>
  <c r="AS946"/>
  <c r="AT945"/>
  <c r="AS945"/>
  <c r="AT944"/>
  <c r="AS944"/>
  <c r="AT943"/>
  <c r="AS943"/>
  <c r="AT942"/>
  <c r="AS942"/>
  <c r="AT941"/>
  <c r="AS941"/>
  <c r="AT940"/>
  <c r="AS940"/>
  <c r="AT939"/>
  <c r="AS939"/>
  <c r="AT938"/>
  <c r="AS938"/>
  <c r="AT937"/>
  <c r="AS937"/>
  <c r="AT936"/>
  <c r="AS936"/>
  <c r="AT935"/>
  <c r="AS935"/>
  <c r="AT934"/>
  <c r="AS934"/>
  <c r="AT933"/>
  <c r="AS933"/>
  <c r="AT932"/>
  <c r="AS932"/>
  <c r="AT931"/>
  <c r="AS931"/>
  <c r="AT930"/>
  <c r="AS930"/>
  <c r="AT929"/>
  <c r="AS929"/>
  <c r="AT928"/>
  <c r="AS928"/>
  <c r="AT927"/>
  <c r="AS927"/>
  <c r="AT926"/>
  <c r="AS926"/>
  <c r="AT925"/>
  <c r="AS925"/>
  <c r="AT924"/>
  <c r="AS924"/>
  <c r="AT923"/>
  <c r="AS923"/>
  <c r="AT922"/>
  <c r="AS922"/>
  <c r="AT921"/>
  <c r="AS921"/>
  <c r="AT920"/>
  <c r="AS920"/>
  <c r="AT919"/>
  <c r="AS919"/>
  <c r="AT918"/>
  <c r="AS918"/>
  <c r="AT917"/>
  <c r="AL18" i="3" s="1"/>
  <c r="AM18" s="1"/>
  <c r="AS917" i="1"/>
  <c r="AT916"/>
  <c r="AS916"/>
  <c r="AT915"/>
  <c r="AS915"/>
  <c r="AT914"/>
  <c r="AS914"/>
  <c r="AT913"/>
  <c r="AS913"/>
  <c r="AT912"/>
  <c r="AS912"/>
  <c r="AT911"/>
  <c r="AS911"/>
  <c r="AT910"/>
  <c r="AS910"/>
  <c r="AT909"/>
  <c r="AS909"/>
  <c r="AT908"/>
  <c r="AS908"/>
  <c r="AT907"/>
  <c r="AS907"/>
  <c r="AT906"/>
  <c r="AS906"/>
  <c r="AT905"/>
  <c r="AS905"/>
  <c r="AT904"/>
  <c r="AS904"/>
  <c r="AT903"/>
  <c r="AS903"/>
  <c r="AT902"/>
  <c r="AS902"/>
  <c r="AT901"/>
  <c r="AS901"/>
  <c r="AT900"/>
  <c r="AS900"/>
  <c r="AT899"/>
  <c r="AS899"/>
  <c r="AT898"/>
  <c r="AS898"/>
  <c r="AT897"/>
  <c r="AS897"/>
  <c r="AT896"/>
  <c r="AS896"/>
  <c r="AT895"/>
  <c r="AS895"/>
  <c r="AT894"/>
  <c r="AS894"/>
  <c r="AT893"/>
  <c r="AS893"/>
  <c r="AT892"/>
  <c r="AS892"/>
  <c r="AT891"/>
  <c r="AS891"/>
  <c r="AT890"/>
  <c r="AS890"/>
  <c r="AT889"/>
  <c r="AS889"/>
  <c r="AT888"/>
  <c r="AS888"/>
  <c r="AT887"/>
  <c r="AS887"/>
  <c r="AT886"/>
  <c r="AS886"/>
  <c r="AT885"/>
  <c r="AS885"/>
  <c r="AT884"/>
  <c r="AS884"/>
  <c r="AT883"/>
  <c r="AS883"/>
  <c r="AT882"/>
  <c r="AS882"/>
  <c r="AT881"/>
  <c r="AS881"/>
  <c r="AT880"/>
  <c r="AS880"/>
  <c r="AT879"/>
  <c r="AS879"/>
  <c r="AT878"/>
  <c r="AS878"/>
  <c r="AT877"/>
  <c r="AS877"/>
  <c r="AT876"/>
  <c r="AS876"/>
  <c r="AT875"/>
  <c r="AS875"/>
  <c r="AT874"/>
  <c r="AS874"/>
  <c r="AT873"/>
  <c r="AS873"/>
  <c r="AT872"/>
  <c r="AS872"/>
  <c r="AT871"/>
  <c r="AS871"/>
  <c r="AT870"/>
  <c r="AS870"/>
  <c r="AT869"/>
  <c r="AS869"/>
  <c r="AT868"/>
  <c r="AS868"/>
  <c r="AT867"/>
  <c r="AS867"/>
  <c r="AT866"/>
  <c r="AS866"/>
  <c r="AT865"/>
  <c r="AS865"/>
  <c r="AT864"/>
  <c r="AS864"/>
  <c r="AT863"/>
  <c r="AS863"/>
  <c r="AT862"/>
  <c r="AS862"/>
  <c r="AT861"/>
  <c r="AS861"/>
  <c r="AT860"/>
  <c r="AS860"/>
  <c r="AT859"/>
  <c r="AS859"/>
  <c r="AT858"/>
  <c r="AS858"/>
  <c r="AT857"/>
  <c r="AS857"/>
  <c r="AT856"/>
  <c r="AS856"/>
  <c r="AT855"/>
  <c r="AS855"/>
  <c r="AT854"/>
  <c r="AS854"/>
  <c r="AT853"/>
  <c r="AS853"/>
  <c r="AT852"/>
  <c r="AS852"/>
  <c r="AT851"/>
  <c r="AL17" i="3" s="1"/>
  <c r="AM17" s="1"/>
  <c r="AS851" i="1"/>
  <c r="AT850"/>
  <c r="AS850"/>
  <c r="AT849"/>
  <c r="AS849"/>
  <c r="AT848"/>
  <c r="AS848"/>
  <c r="AT847"/>
  <c r="AS847"/>
  <c r="AT846"/>
  <c r="AS846"/>
  <c r="AT845"/>
  <c r="AS845"/>
  <c r="AT844"/>
  <c r="AS844"/>
  <c r="AT843"/>
  <c r="AS843"/>
  <c r="AT842"/>
  <c r="AS842"/>
  <c r="AT841"/>
  <c r="AS841"/>
  <c r="AT840"/>
  <c r="AS840"/>
  <c r="AT839"/>
  <c r="AS839"/>
  <c r="AT838"/>
  <c r="AS838"/>
  <c r="AT837"/>
  <c r="AS837"/>
  <c r="AT836"/>
  <c r="AS836"/>
  <c r="AT835"/>
  <c r="AS835"/>
  <c r="AT834"/>
  <c r="AS834"/>
  <c r="AT833"/>
  <c r="AS833"/>
  <c r="AT832"/>
  <c r="AS832"/>
  <c r="AT831"/>
  <c r="AS831"/>
  <c r="AT830"/>
  <c r="AS830"/>
  <c r="AT829"/>
  <c r="AS829"/>
  <c r="AT828"/>
  <c r="AS828"/>
  <c r="AT827"/>
  <c r="AS827"/>
  <c r="AT826"/>
  <c r="AS826"/>
  <c r="AT825"/>
  <c r="AS825"/>
  <c r="AT824"/>
  <c r="AS824"/>
  <c r="AT823"/>
  <c r="AS823"/>
  <c r="AT822"/>
  <c r="AS822"/>
  <c r="AT821"/>
  <c r="AS821"/>
  <c r="AT820"/>
  <c r="AS820"/>
  <c r="AT819"/>
  <c r="AS819"/>
  <c r="AT818"/>
  <c r="AS818"/>
  <c r="AT817"/>
  <c r="AS817"/>
  <c r="AT816"/>
  <c r="AS816"/>
  <c r="AT815"/>
  <c r="AS815"/>
  <c r="AT814"/>
  <c r="AS814"/>
  <c r="AT813"/>
  <c r="AS813"/>
  <c r="AT812"/>
  <c r="AS812"/>
  <c r="AT811"/>
  <c r="AS811"/>
  <c r="AT810"/>
  <c r="AS810"/>
  <c r="AT809"/>
  <c r="AS809"/>
  <c r="AT808"/>
  <c r="AS808"/>
  <c r="AT807"/>
  <c r="AS807"/>
  <c r="AT806"/>
  <c r="AS806"/>
  <c r="AT805"/>
  <c r="AS805"/>
  <c r="AT804"/>
  <c r="AS804"/>
  <c r="AT803"/>
  <c r="AS803"/>
  <c r="AT802"/>
  <c r="AS802"/>
  <c r="AT801"/>
  <c r="AS801"/>
  <c r="AT800"/>
  <c r="AS800"/>
  <c r="AT799"/>
  <c r="AS799"/>
  <c r="AT798"/>
  <c r="AS798"/>
  <c r="AT797"/>
  <c r="AS797"/>
  <c r="AT796"/>
  <c r="AS796"/>
  <c r="AT795"/>
  <c r="AS795"/>
  <c r="AT794"/>
  <c r="AS794"/>
  <c r="AT793"/>
  <c r="AS793"/>
  <c r="AT792"/>
  <c r="AS792"/>
  <c r="AT791"/>
  <c r="AS791"/>
  <c r="AT790"/>
  <c r="AS790"/>
  <c r="AT789"/>
  <c r="AS789"/>
  <c r="AT788"/>
  <c r="AS788"/>
  <c r="AT787"/>
  <c r="AS787"/>
  <c r="AT786"/>
  <c r="AS786"/>
  <c r="AT785"/>
  <c r="AS785"/>
  <c r="AT784"/>
  <c r="AS784"/>
  <c r="AT783"/>
  <c r="AS783"/>
  <c r="AT782"/>
  <c r="AS782"/>
  <c r="AT781"/>
  <c r="AS781"/>
  <c r="AT780"/>
  <c r="AS780"/>
  <c r="AT779"/>
  <c r="AS779"/>
  <c r="AT778"/>
  <c r="AS778"/>
  <c r="AT777"/>
  <c r="AS777"/>
  <c r="AT776"/>
  <c r="AS776"/>
  <c r="AT775"/>
  <c r="AS775"/>
  <c r="AT774"/>
  <c r="AS774"/>
  <c r="AT773"/>
  <c r="AS773"/>
  <c r="AT772"/>
  <c r="AS772"/>
  <c r="AT771"/>
  <c r="AS771"/>
  <c r="AT770"/>
  <c r="AS770"/>
  <c r="AT769"/>
  <c r="AS769"/>
  <c r="AT768"/>
  <c r="AS768"/>
  <c r="AT767"/>
  <c r="AS767"/>
  <c r="AT766"/>
  <c r="AS766"/>
  <c r="AT765"/>
  <c r="AS765"/>
  <c r="AT764"/>
  <c r="AS764"/>
  <c r="AT763"/>
  <c r="AS763"/>
  <c r="AT762"/>
  <c r="AS762"/>
  <c r="AT761"/>
  <c r="AS761"/>
  <c r="AT760"/>
  <c r="AS760"/>
  <c r="AT759"/>
  <c r="AS759"/>
  <c r="AT758"/>
  <c r="AS758"/>
  <c r="AT757"/>
  <c r="AS757"/>
  <c r="AT756"/>
  <c r="AS756"/>
  <c r="AT755"/>
  <c r="AS755"/>
  <c r="AT754"/>
  <c r="AS754"/>
  <c r="AT753"/>
  <c r="AS753"/>
  <c r="AT752"/>
  <c r="AS752"/>
  <c r="AT751"/>
  <c r="AS751"/>
  <c r="AT750"/>
  <c r="AS750"/>
  <c r="AT749"/>
  <c r="AS749"/>
  <c r="AT748"/>
  <c r="AS748"/>
  <c r="AT747"/>
  <c r="AS747"/>
  <c r="AT746"/>
  <c r="AS746"/>
  <c r="AT745"/>
  <c r="AS745"/>
  <c r="AT744"/>
  <c r="AS744"/>
  <c r="AT743"/>
  <c r="AS743"/>
  <c r="AT742"/>
  <c r="AS742"/>
  <c r="AT741"/>
  <c r="AS741"/>
  <c r="AT740"/>
  <c r="AS740"/>
  <c r="AT739"/>
  <c r="AS739"/>
  <c r="AT738"/>
  <c r="AS738"/>
  <c r="AT737"/>
  <c r="AS737"/>
  <c r="AT736"/>
  <c r="AS736"/>
  <c r="AT735"/>
  <c r="AS735"/>
  <c r="AT734"/>
  <c r="AS734"/>
  <c r="AT733"/>
  <c r="AS733"/>
  <c r="AT732"/>
  <c r="AS732"/>
  <c r="AT731"/>
  <c r="AS731"/>
  <c r="AT730"/>
  <c r="AS730"/>
  <c r="AT729"/>
  <c r="AS729"/>
  <c r="AT728"/>
  <c r="AS728"/>
  <c r="AT727"/>
  <c r="AS727"/>
  <c r="AT726"/>
  <c r="AS726"/>
  <c r="AT725"/>
  <c r="AS725"/>
  <c r="AT724"/>
  <c r="AS724"/>
  <c r="AT723"/>
  <c r="AS723"/>
  <c r="AT722"/>
  <c r="AL15" i="3" s="1"/>
  <c r="AM15" s="1"/>
  <c r="AS722" i="1"/>
  <c r="AT721"/>
  <c r="AS721"/>
  <c r="AT720"/>
  <c r="AS720"/>
  <c r="AT719"/>
  <c r="AS719"/>
  <c r="AT718"/>
  <c r="AS718"/>
  <c r="AT717"/>
  <c r="AS717"/>
  <c r="AT716"/>
  <c r="AS716"/>
  <c r="AT715"/>
  <c r="AS715"/>
  <c r="AT714"/>
  <c r="AS714"/>
  <c r="AT713"/>
  <c r="AS713"/>
  <c r="AT712"/>
  <c r="AS712"/>
  <c r="AT711"/>
  <c r="AS711"/>
  <c r="AT710"/>
  <c r="AS710"/>
  <c r="AT709"/>
  <c r="AS709"/>
  <c r="AT708"/>
  <c r="AS708"/>
  <c r="AT707"/>
  <c r="AS707"/>
  <c r="AT706"/>
  <c r="AS706"/>
  <c r="AT705"/>
  <c r="AS705"/>
  <c r="AT704"/>
  <c r="AS704"/>
  <c r="AT703"/>
  <c r="AS703"/>
  <c r="AT702"/>
  <c r="AS702"/>
  <c r="AT701"/>
  <c r="AS701"/>
  <c r="AT700"/>
  <c r="AS700"/>
  <c r="AT699"/>
  <c r="AS699"/>
  <c r="AT698"/>
  <c r="AS698"/>
  <c r="AT697"/>
  <c r="AS697"/>
  <c r="AT696"/>
  <c r="AS696"/>
  <c r="AT695"/>
  <c r="AS695"/>
  <c r="AT694"/>
  <c r="AS694"/>
  <c r="AT693"/>
  <c r="AS693"/>
  <c r="AT692"/>
  <c r="AS692"/>
  <c r="AT691"/>
  <c r="AS691"/>
  <c r="AT690"/>
  <c r="AS690"/>
  <c r="AT689"/>
  <c r="AS689"/>
  <c r="AT688"/>
  <c r="AS688"/>
  <c r="AT687"/>
  <c r="AS687"/>
  <c r="AT686"/>
  <c r="AS686"/>
  <c r="AT685"/>
  <c r="AS685"/>
  <c r="AT684"/>
  <c r="AS684"/>
  <c r="AT683"/>
  <c r="AS683"/>
  <c r="AT682"/>
  <c r="AS682"/>
  <c r="AT681"/>
  <c r="AS681"/>
  <c r="AT680"/>
  <c r="AS680"/>
  <c r="AT679"/>
  <c r="AS679"/>
  <c r="AT678"/>
  <c r="AS678"/>
  <c r="AT677"/>
  <c r="AS677"/>
  <c r="AT676"/>
  <c r="AS676"/>
  <c r="AT675"/>
  <c r="AS675"/>
  <c r="AT674"/>
  <c r="AS674"/>
  <c r="AT673"/>
  <c r="AS673"/>
  <c r="AT672"/>
  <c r="AS672"/>
  <c r="AT671"/>
  <c r="AS671"/>
  <c r="AT670"/>
  <c r="AS670"/>
  <c r="AT669"/>
  <c r="AS669"/>
  <c r="AT668"/>
  <c r="AS668"/>
  <c r="AT667"/>
  <c r="AS667"/>
  <c r="AT666"/>
  <c r="AS666"/>
  <c r="AT665"/>
  <c r="AS665"/>
  <c r="AT664"/>
  <c r="AS664"/>
  <c r="AT663"/>
  <c r="AS663"/>
  <c r="AT662"/>
  <c r="AS662"/>
  <c r="AT661"/>
  <c r="AS661"/>
  <c r="AT660"/>
  <c r="AS660"/>
  <c r="AT659"/>
  <c r="AS659"/>
  <c r="AT658"/>
  <c r="AS658"/>
  <c r="AT657"/>
  <c r="AS657"/>
  <c r="AT656"/>
  <c r="AL14" i="3" s="1"/>
  <c r="AM14" s="1"/>
  <c r="AS656" i="1"/>
  <c r="AT655"/>
  <c r="AS655"/>
  <c r="AT654"/>
  <c r="AS654"/>
  <c r="AT653"/>
  <c r="AS653"/>
  <c r="AT652"/>
  <c r="AS652"/>
  <c r="AT651"/>
  <c r="AS651"/>
  <c r="AT650"/>
  <c r="AS650"/>
  <c r="AT649"/>
  <c r="AS649"/>
  <c r="AT648"/>
  <c r="AS648"/>
  <c r="AT647"/>
  <c r="AS647"/>
  <c r="AT646"/>
  <c r="AS646"/>
  <c r="AT645"/>
  <c r="AS645"/>
  <c r="AT644"/>
  <c r="AS644"/>
  <c r="AT643"/>
  <c r="AS643"/>
  <c r="AT642"/>
  <c r="AS642"/>
  <c r="AT641"/>
  <c r="AS641"/>
  <c r="AT640"/>
  <c r="AS640"/>
  <c r="AT639"/>
  <c r="AS639"/>
  <c r="AT638"/>
  <c r="AS638"/>
  <c r="AT637"/>
  <c r="AS637"/>
  <c r="AT636"/>
  <c r="AS636"/>
  <c r="AT635"/>
  <c r="AS635"/>
  <c r="AT634"/>
  <c r="AS634"/>
  <c r="AT633"/>
  <c r="AS633"/>
  <c r="AT632"/>
  <c r="AS632"/>
  <c r="AT631"/>
  <c r="AS631"/>
  <c r="AT630"/>
  <c r="AS630"/>
  <c r="AT629"/>
  <c r="AS629"/>
  <c r="AT628"/>
  <c r="AS628"/>
  <c r="AT627"/>
  <c r="AS627"/>
  <c r="AT626"/>
  <c r="AS626"/>
  <c r="AT625"/>
  <c r="AS625"/>
  <c r="AT624"/>
  <c r="AS624"/>
  <c r="AT623"/>
  <c r="AS623"/>
  <c r="AT622"/>
  <c r="AS622"/>
  <c r="AT621"/>
  <c r="AS621"/>
  <c r="AT620"/>
  <c r="AS620"/>
  <c r="AT619"/>
  <c r="AS619"/>
  <c r="AT618"/>
  <c r="AS618"/>
  <c r="AT617"/>
  <c r="AS617"/>
  <c r="AT616"/>
  <c r="AS616"/>
  <c r="AT615"/>
  <c r="AS615"/>
  <c r="AT614"/>
  <c r="AS614"/>
  <c r="AT613"/>
  <c r="AS613"/>
  <c r="AT612"/>
  <c r="AS612"/>
  <c r="AT611"/>
  <c r="AS611"/>
  <c r="AT610"/>
  <c r="AS610"/>
  <c r="AT609"/>
  <c r="AS609"/>
  <c r="AT608"/>
  <c r="AS608"/>
  <c r="AT607"/>
  <c r="AS607"/>
  <c r="AT606"/>
  <c r="AS606"/>
  <c r="AT605"/>
  <c r="AS605"/>
  <c r="AT604"/>
  <c r="AS604"/>
  <c r="AT603"/>
  <c r="AS603"/>
  <c r="AT602"/>
  <c r="AS602"/>
  <c r="AT601"/>
  <c r="AS601"/>
  <c r="AT600"/>
  <c r="AS600"/>
  <c r="AT599"/>
  <c r="AS599"/>
  <c r="AT598"/>
  <c r="AS598"/>
  <c r="AT597"/>
  <c r="AS597"/>
  <c r="AT596"/>
  <c r="AS596"/>
  <c r="AT595"/>
  <c r="AS595"/>
  <c r="AT594"/>
  <c r="AS594"/>
  <c r="AT593"/>
  <c r="AS593"/>
  <c r="AT592"/>
  <c r="AS592"/>
  <c r="AT591"/>
  <c r="AS591"/>
  <c r="AT590"/>
  <c r="AL13" i="3" s="1"/>
  <c r="AM13" s="1"/>
  <c r="AS590" i="1"/>
  <c r="AT589"/>
  <c r="AS589"/>
  <c r="AT588"/>
  <c r="AS588"/>
  <c r="AT587"/>
  <c r="AS587"/>
  <c r="AT586"/>
  <c r="AS586"/>
  <c r="AT585"/>
  <c r="AS585"/>
  <c r="AT584"/>
  <c r="AS584"/>
  <c r="AT583"/>
  <c r="AS583"/>
  <c r="AT582"/>
  <c r="AS582"/>
  <c r="AT581"/>
  <c r="AS581"/>
  <c r="AT580"/>
  <c r="AS580"/>
  <c r="AT579"/>
  <c r="AS579"/>
  <c r="AT578"/>
  <c r="AS578"/>
  <c r="AT577"/>
  <c r="AS577"/>
  <c r="AT576"/>
  <c r="AS576"/>
  <c r="AT575"/>
  <c r="AS575"/>
  <c r="AT574"/>
  <c r="AS574"/>
  <c r="AT573"/>
  <c r="AS573"/>
  <c r="AT572"/>
  <c r="AS572"/>
  <c r="AT571"/>
  <c r="AS571"/>
  <c r="AT570"/>
  <c r="AS570"/>
  <c r="AT569"/>
  <c r="AS569"/>
  <c r="AT568"/>
  <c r="AS568"/>
  <c r="AT567"/>
  <c r="AS567"/>
  <c r="AT566"/>
  <c r="AS566"/>
  <c r="AT565"/>
  <c r="AS565"/>
  <c r="AT564"/>
  <c r="AS564"/>
  <c r="AT563"/>
  <c r="AS563"/>
  <c r="AT562"/>
  <c r="AS562"/>
  <c r="AT561"/>
  <c r="AS561"/>
  <c r="AT560"/>
  <c r="AS560"/>
  <c r="AT559"/>
  <c r="AS559"/>
  <c r="AT558"/>
  <c r="AS558"/>
  <c r="AT557"/>
  <c r="AS557"/>
  <c r="AT556"/>
  <c r="AS556"/>
  <c r="AT555"/>
  <c r="AS555"/>
  <c r="AT554"/>
  <c r="AS554"/>
  <c r="AT553"/>
  <c r="AS553"/>
  <c r="AT552"/>
  <c r="AS552"/>
  <c r="AT551"/>
  <c r="AS551"/>
  <c r="AT550"/>
  <c r="AS550"/>
  <c r="AT549"/>
  <c r="AS549"/>
  <c r="AT548"/>
  <c r="AS548"/>
  <c r="AT547"/>
  <c r="AS547"/>
  <c r="AT546"/>
  <c r="AS546"/>
  <c r="AT545"/>
  <c r="AS545"/>
  <c r="AT544"/>
  <c r="AS544"/>
  <c r="AT543"/>
  <c r="AS543"/>
  <c r="AT542"/>
  <c r="AS542"/>
  <c r="AT541"/>
  <c r="AS541"/>
  <c r="AT540"/>
  <c r="AS540"/>
  <c r="AT539"/>
  <c r="AS539"/>
  <c r="AT538"/>
  <c r="AS538"/>
  <c r="AT537"/>
  <c r="AS537"/>
  <c r="AT536"/>
  <c r="AS536"/>
  <c r="AT535"/>
  <c r="AS535"/>
  <c r="AT534"/>
  <c r="AS534"/>
  <c r="AT533"/>
  <c r="AS533"/>
  <c r="AT532"/>
  <c r="AS532"/>
  <c r="AT531"/>
  <c r="AS531"/>
  <c r="AT530"/>
  <c r="AS530"/>
  <c r="AT529"/>
  <c r="AS529"/>
  <c r="AT528"/>
  <c r="AS528"/>
  <c r="AT527"/>
  <c r="AS527"/>
  <c r="AT526"/>
  <c r="AS526"/>
  <c r="AT525"/>
  <c r="AL12" i="3" s="1"/>
  <c r="AM12" s="1"/>
  <c r="AS525" i="1"/>
  <c r="AT524"/>
  <c r="AS524"/>
  <c r="AT523"/>
  <c r="AS523"/>
  <c r="AT522"/>
  <c r="AS522"/>
  <c r="AT521"/>
  <c r="AS521"/>
  <c r="AT520"/>
  <c r="AS520"/>
  <c r="AT519"/>
  <c r="AS519"/>
  <c r="AT518"/>
  <c r="AS518"/>
  <c r="AT517"/>
  <c r="AS517"/>
  <c r="AT516"/>
  <c r="AS516"/>
  <c r="AT515"/>
  <c r="AS515"/>
  <c r="AT514"/>
  <c r="AS514"/>
  <c r="AT513"/>
  <c r="AS513"/>
  <c r="AT512"/>
  <c r="AS512"/>
  <c r="AT511"/>
  <c r="AS511"/>
  <c r="AT510"/>
  <c r="AS510"/>
  <c r="AT509"/>
  <c r="AS509"/>
  <c r="AT508"/>
  <c r="AS508"/>
  <c r="AT507"/>
  <c r="AS507"/>
  <c r="AT506"/>
  <c r="AS506"/>
  <c r="AT505"/>
  <c r="AS505"/>
  <c r="AT504"/>
  <c r="AS504"/>
  <c r="AT503"/>
  <c r="AS503"/>
  <c r="AT502"/>
  <c r="AS502"/>
  <c r="AT501"/>
  <c r="AS501"/>
  <c r="AT500"/>
  <c r="AS500"/>
  <c r="AT499"/>
  <c r="AS499"/>
  <c r="AT498"/>
  <c r="AS498"/>
  <c r="AT497"/>
  <c r="AS497"/>
  <c r="AT496"/>
  <c r="AS496"/>
  <c r="AT495"/>
  <c r="AS495"/>
  <c r="AT494"/>
  <c r="AS494"/>
  <c r="AT493"/>
  <c r="AS493"/>
  <c r="AT492"/>
  <c r="AS492"/>
  <c r="AT491"/>
  <c r="AS491"/>
  <c r="AT490"/>
  <c r="AS490"/>
  <c r="AT489"/>
  <c r="AS489"/>
  <c r="AT488"/>
  <c r="AS488"/>
  <c r="AT487"/>
  <c r="AS487"/>
  <c r="AT486"/>
  <c r="AS486"/>
  <c r="AT485"/>
  <c r="AS485"/>
  <c r="AT484"/>
  <c r="AS484"/>
  <c r="AT483"/>
  <c r="AS483"/>
  <c r="AT482"/>
  <c r="AS482"/>
  <c r="AT481"/>
  <c r="AS481"/>
  <c r="AT480"/>
  <c r="AS480"/>
  <c r="AT479"/>
  <c r="AS479"/>
  <c r="AT478"/>
  <c r="AS478"/>
  <c r="AT477"/>
  <c r="AS477"/>
  <c r="AT476"/>
  <c r="AS476"/>
  <c r="AT475"/>
  <c r="AS475"/>
  <c r="AT474"/>
  <c r="AS474"/>
  <c r="AT473"/>
  <c r="AS473"/>
  <c r="AT472"/>
  <c r="AS472"/>
  <c r="AT471"/>
  <c r="AS471"/>
  <c r="AT470"/>
  <c r="AS470"/>
  <c r="AT469"/>
  <c r="AS469"/>
  <c r="AT468"/>
  <c r="AS468"/>
  <c r="AT467"/>
  <c r="AS467"/>
  <c r="AT466"/>
  <c r="AS466"/>
  <c r="AT465"/>
  <c r="AS465"/>
  <c r="AT464"/>
  <c r="AS464"/>
  <c r="AT463"/>
  <c r="AS463"/>
  <c r="AT462"/>
  <c r="AS462"/>
  <c r="AT461"/>
  <c r="AL11" i="3" s="1"/>
  <c r="AM11" s="1"/>
  <c r="AS461" i="1"/>
  <c r="AT460"/>
  <c r="AS460"/>
  <c r="AT459"/>
  <c r="AS459"/>
  <c r="AT458"/>
  <c r="AS458"/>
  <c r="AT457"/>
  <c r="AS457"/>
  <c r="AT456"/>
  <c r="AS456"/>
  <c r="AT455"/>
  <c r="AS455"/>
  <c r="AT454"/>
  <c r="AS454"/>
  <c r="AT453"/>
  <c r="AS453"/>
  <c r="AT452"/>
  <c r="AS452"/>
  <c r="AT451"/>
  <c r="AS451"/>
  <c r="AT450"/>
  <c r="AS450"/>
  <c r="AT449"/>
  <c r="AS449"/>
  <c r="AT448"/>
  <c r="AS448"/>
  <c r="AT447"/>
  <c r="AS447"/>
  <c r="AT446"/>
  <c r="AS446"/>
  <c r="AT445"/>
  <c r="AS445"/>
  <c r="AT444"/>
  <c r="AS444"/>
  <c r="AT443"/>
  <c r="AS443"/>
  <c r="AT442"/>
  <c r="AS442"/>
  <c r="AT441"/>
  <c r="AS441"/>
  <c r="AT440"/>
  <c r="AS440"/>
  <c r="AT439"/>
  <c r="AS439"/>
  <c r="AT438"/>
  <c r="AS438"/>
  <c r="AT437"/>
  <c r="AS437"/>
  <c r="AT436"/>
  <c r="AS436"/>
  <c r="AT435"/>
  <c r="AS435"/>
  <c r="AT434"/>
  <c r="AS434"/>
  <c r="AT433"/>
  <c r="AS433"/>
  <c r="AT432"/>
  <c r="AS432"/>
  <c r="AT431"/>
  <c r="AS431"/>
  <c r="AT430"/>
  <c r="AS430"/>
  <c r="AT429"/>
  <c r="AS429"/>
  <c r="AT428"/>
  <c r="AS428"/>
  <c r="AT427"/>
  <c r="AS427"/>
  <c r="AT426"/>
  <c r="AS426"/>
  <c r="AT425"/>
  <c r="AS425"/>
  <c r="AT424"/>
  <c r="AS424"/>
  <c r="AT423"/>
  <c r="AS423"/>
  <c r="AT422"/>
  <c r="AS422"/>
  <c r="AT421"/>
  <c r="AS421"/>
  <c r="AT420"/>
  <c r="AS420"/>
  <c r="AT419"/>
  <c r="AS419"/>
  <c r="AT418"/>
  <c r="AS418"/>
  <c r="AT417"/>
  <c r="AS417"/>
  <c r="AT416"/>
  <c r="AS416"/>
  <c r="AT415"/>
  <c r="AS415"/>
  <c r="AT414"/>
  <c r="AS414"/>
  <c r="AT413"/>
  <c r="AS413"/>
  <c r="AT412"/>
  <c r="AS412"/>
  <c r="AT411"/>
  <c r="AS411"/>
  <c r="AT410"/>
  <c r="AS410"/>
  <c r="AT409"/>
  <c r="AS409"/>
  <c r="AT408"/>
  <c r="AS408"/>
  <c r="AT407"/>
  <c r="AS407"/>
  <c r="AT406"/>
  <c r="AS406"/>
  <c r="AT405"/>
  <c r="AS405"/>
  <c r="AT404"/>
  <c r="AS404"/>
  <c r="AT403"/>
  <c r="AS403"/>
  <c r="AT402"/>
  <c r="AS402"/>
  <c r="AT401"/>
  <c r="AS401"/>
  <c r="AT400"/>
  <c r="AS400"/>
  <c r="AT399"/>
  <c r="AS399"/>
  <c r="AT398"/>
  <c r="AS398"/>
  <c r="AT397"/>
  <c r="AS397"/>
  <c r="AT396"/>
  <c r="AS396"/>
  <c r="AT395"/>
  <c r="AL10" i="3" s="1"/>
  <c r="AM10" s="1"/>
  <c r="AS395" i="1"/>
  <c r="AT394"/>
  <c r="AS394"/>
  <c r="AT393"/>
  <c r="AS393"/>
  <c r="AT392"/>
  <c r="AS392"/>
  <c r="AT391"/>
  <c r="AS391"/>
  <c r="AT390"/>
  <c r="AS390"/>
  <c r="AT389"/>
  <c r="AS389"/>
  <c r="AT388"/>
  <c r="AS388"/>
  <c r="AT387"/>
  <c r="AS387"/>
  <c r="AT386"/>
  <c r="AS386"/>
  <c r="AT385"/>
  <c r="AS385"/>
  <c r="AT384"/>
  <c r="AS384"/>
  <c r="AT383"/>
  <c r="AS383"/>
  <c r="AT382"/>
  <c r="AS382"/>
  <c r="AT381"/>
  <c r="AS381"/>
  <c r="AT380"/>
  <c r="AS380"/>
  <c r="AT379"/>
  <c r="AS379"/>
  <c r="AT378"/>
  <c r="AS378"/>
  <c r="AT377"/>
  <c r="AS377"/>
  <c r="AT376"/>
  <c r="AS376"/>
  <c r="AT375"/>
  <c r="AS375"/>
  <c r="AT374"/>
  <c r="AS374"/>
  <c r="AT373"/>
  <c r="AS373"/>
  <c r="AT372"/>
  <c r="AS372"/>
  <c r="AT371"/>
  <c r="AS371"/>
  <c r="AT370"/>
  <c r="AS370"/>
  <c r="AT369"/>
  <c r="AS369"/>
  <c r="AT368"/>
  <c r="AS368"/>
  <c r="AT367"/>
  <c r="AS367"/>
  <c r="AT366"/>
  <c r="AS366"/>
  <c r="AT365"/>
  <c r="AS365"/>
  <c r="AT364"/>
  <c r="AS364"/>
  <c r="AT363"/>
  <c r="AS363"/>
  <c r="AT362"/>
  <c r="AS362"/>
  <c r="AT361"/>
  <c r="AS361"/>
  <c r="AT360"/>
  <c r="AS360"/>
  <c r="AT359"/>
  <c r="AS359"/>
  <c r="AT358"/>
  <c r="AS358"/>
  <c r="AT357"/>
  <c r="AS357"/>
  <c r="AT356"/>
  <c r="AS356"/>
  <c r="AT355"/>
  <c r="AS355"/>
  <c r="AT354"/>
  <c r="AS354"/>
  <c r="AT353"/>
  <c r="AS353"/>
  <c r="AT352"/>
  <c r="AS352"/>
  <c r="AT351"/>
  <c r="AS351"/>
  <c r="AT350"/>
  <c r="AS350"/>
  <c r="AT349"/>
  <c r="AS349"/>
  <c r="AT348"/>
  <c r="AS348"/>
  <c r="AT347"/>
  <c r="AS347"/>
  <c r="AT346"/>
  <c r="AS346"/>
  <c r="AT345"/>
  <c r="AS345"/>
  <c r="AT344"/>
  <c r="AS344"/>
  <c r="AT343"/>
  <c r="AS343"/>
  <c r="AT342"/>
  <c r="AS342"/>
  <c r="AT341"/>
  <c r="AS341"/>
  <c r="AT340"/>
  <c r="AS340"/>
  <c r="AT339"/>
  <c r="AS339"/>
  <c r="AT338"/>
  <c r="AS338"/>
  <c r="AT337"/>
  <c r="AS337"/>
  <c r="AT336"/>
  <c r="AS336"/>
  <c r="AT335"/>
  <c r="AS335"/>
  <c r="AT334"/>
  <c r="AS334"/>
  <c r="AT333"/>
  <c r="AS333"/>
  <c r="AT332"/>
  <c r="AS332"/>
  <c r="AT331"/>
  <c r="AS331"/>
  <c r="AT330"/>
  <c r="AL9" i="3" s="1"/>
  <c r="AM9" s="1"/>
  <c r="AS330" i="1"/>
  <c r="AT329"/>
  <c r="AS329"/>
  <c r="AT328"/>
  <c r="AS328"/>
  <c r="AT327"/>
  <c r="AS327"/>
  <c r="AT326"/>
  <c r="AS326"/>
  <c r="AT325"/>
  <c r="AS325"/>
  <c r="AT324"/>
  <c r="AS324"/>
  <c r="AT323"/>
  <c r="AS323"/>
  <c r="AT322"/>
  <c r="AS322"/>
  <c r="AT321"/>
  <c r="AS321"/>
  <c r="AT320"/>
  <c r="AS320"/>
  <c r="AT319"/>
  <c r="AS319"/>
  <c r="AT318"/>
  <c r="AS318"/>
  <c r="AT317"/>
  <c r="AS317"/>
  <c r="AT316"/>
  <c r="AS316"/>
  <c r="AT315"/>
  <c r="AS315"/>
  <c r="AT314"/>
  <c r="AS314"/>
  <c r="AT313"/>
  <c r="AS313"/>
  <c r="AT312"/>
  <c r="AS312"/>
  <c r="AT311"/>
  <c r="AS311"/>
  <c r="AT310"/>
  <c r="AS310"/>
  <c r="AT309"/>
  <c r="AS309"/>
  <c r="AT308"/>
  <c r="AS308"/>
  <c r="AT307"/>
  <c r="AS307"/>
  <c r="AT306"/>
  <c r="AS306"/>
  <c r="AT305"/>
  <c r="AS305"/>
  <c r="AT304"/>
  <c r="AS304"/>
  <c r="AT303"/>
  <c r="AS303"/>
  <c r="AT302"/>
  <c r="AS302"/>
  <c r="AT301"/>
  <c r="AS301"/>
  <c r="AT300"/>
  <c r="AS300"/>
  <c r="AT299"/>
  <c r="AS299"/>
  <c r="AT298"/>
  <c r="AS298"/>
  <c r="AT297"/>
  <c r="AS297"/>
  <c r="AT296"/>
  <c r="AS296"/>
  <c r="AT295"/>
  <c r="AS295"/>
  <c r="AT294"/>
  <c r="AS294"/>
  <c r="AT293"/>
  <c r="AS293"/>
  <c r="AT292"/>
  <c r="AS292"/>
  <c r="AT291"/>
  <c r="AS291"/>
  <c r="AT290"/>
  <c r="AS290"/>
  <c r="AT289"/>
  <c r="AS289"/>
  <c r="AT288"/>
  <c r="AS288"/>
  <c r="AT287"/>
  <c r="AS287"/>
  <c r="AT286"/>
  <c r="AS286"/>
  <c r="AT285"/>
  <c r="AS285"/>
  <c r="AT284"/>
  <c r="AS284"/>
  <c r="AT283"/>
  <c r="AS283"/>
  <c r="AT282"/>
  <c r="AS282"/>
  <c r="AT281"/>
  <c r="AS281"/>
  <c r="AT280"/>
  <c r="AS280"/>
  <c r="AT279"/>
  <c r="AS279"/>
  <c r="AT278"/>
  <c r="AS278"/>
  <c r="AT277"/>
  <c r="AS277"/>
  <c r="AT276"/>
  <c r="AS276"/>
  <c r="AT275"/>
  <c r="AS275"/>
  <c r="AT274"/>
  <c r="AS274"/>
  <c r="AT273"/>
  <c r="AS273"/>
  <c r="AT272"/>
  <c r="AS272"/>
  <c r="AT271"/>
  <c r="AS271"/>
  <c r="AT270"/>
  <c r="AS270"/>
  <c r="AT269"/>
  <c r="AS269"/>
  <c r="AT268"/>
  <c r="AS268"/>
  <c r="AT267"/>
  <c r="AS267"/>
  <c r="AT266"/>
  <c r="AS266"/>
  <c r="AT265"/>
  <c r="AS265"/>
  <c r="AT264"/>
  <c r="AS264"/>
  <c r="AT263"/>
  <c r="AS263"/>
  <c r="AT262"/>
  <c r="AS262"/>
  <c r="AT261"/>
  <c r="AS261"/>
  <c r="AT260"/>
  <c r="AS260"/>
  <c r="AT259"/>
  <c r="AS259"/>
  <c r="AT258"/>
  <c r="AS258"/>
  <c r="AT257"/>
  <c r="AS257"/>
  <c r="AT256"/>
  <c r="AS256"/>
  <c r="AT255"/>
  <c r="AS255"/>
  <c r="AT254"/>
  <c r="AS254"/>
  <c r="AT253"/>
  <c r="AS253"/>
  <c r="AT252"/>
  <c r="AS252"/>
  <c r="AT251"/>
  <c r="AS251"/>
  <c r="AT250"/>
  <c r="AS250"/>
  <c r="AT249"/>
  <c r="AS249"/>
  <c r="AT248"/>
  <c r="AS248"/>
  <c r="AT247"/>
  <c r="AS247"/>
  <c r="AT246"/>
  <c r="AS246"/>
  <c r="AT245"/>
  <c r="AS245"/>
  <c r="AT244"/>
  <c r="AS244"/>
  <c r="AT243"/>
  <c r="AS243"/>
  <c r="AT242"/>
  <c r="AS242"/>
  <c r="AT241"/>
  <c r="AS241"/>
  <c r="AT240"/>
  <c r="AS240"/>
  <c r="AT239"/>
  <c r="AS239"/>
  <c r="AT238"/>
  <c r="AS238"/>
  <c r="AT237"/>
  <c r="AS237"/>
  <c r="AT236"/>
  <c r="AS236"/>
  <c r="AT235"/>
  <c r="AS235"/>
  <c r="AT234"/>
  <c r="AS234"/>
  <c r="AT233"/>
  <c r="AS233"/>
  <c r="AT232"/>
  <c r="AS232"/>
  <c r="AT231"/>
  <c r="AS231"/>
  <c r="AT230"/>
  <c r="AS230"/>
  <c r="AT229"/>
  <c r="AS229"/>
  <c r="AT228"/>
  <c r="AS228"/>
  <c r="AT227"/>
  <c r="AS227"/>
  <c r="AT226"/>
  <c r="AS226"/>
  <c r="AT225"/>
  <c r="AS225"/>
  <c r="AT224"/>
  <c r="AS224"/>
  <c r="AT223"/>
  <c r="AS223"/>
  <c r="AT222"/>
  <c r="AS222"/>
  <c r="AT221"/>
  <c r="AS221"/>
  <c r="AT220"/>
  <c r="AS220"/>
  <c r="AT219"/>
  <c r="AS219"/>
  <c r="AT218"/>
  <c r="AS218"/>
  <c r="AT217"/>
  <c r="AS217"/>
  <c r="AT216"/>
  <c r="AS216"/>
  <c r="AT215"/>
  <c r="AS215"/>
  <c r="AT214"/>
  <c r="AS214"/>
  <c r="AT213"/>
  <c r="AS213"/>
  <c r="AT212"/>
  <c r="AS212"/>
  <c r="AT211"/>
  <c r="AS211"/>
  <c r="AT210"/>
  <c r="AS210"/>
  <c r="AT209"/>
  <c r="AS209"/>
  <c r="AT208"/>
  <c r="AS208"/>
  <c r="AT207"/>
  <c r="AS207"/>
  <c r="AT206"/>
  <c r="AS206"/>
  <c r="AT205"/>
  <c r="AS205"/>
  <c r="AT204"/>
  <c r="AS204"/>
  <c r="AT203"/>
  <c r="AS203"/>
  <c r="AT202"/>
  <c r="AS202"/>
  <c r="AT201"/>
  <c r="AS201"/>
  <c r="AT200"/>
  <c r="AL7" i="3" s="1"/>
  <c r="AM7" s="1"/>
  <c r="AS200" i="1"/>
  <c r="AT199"/>
  <c r="AS199"/>
  <c r="AT198"/>
  <c r="AS198"/>
  <c r="AT197"/>
  <c r="AS197"/>
  <c r="AT196"/>
  <c r="AS196"/>
  <c r="AT195"/>
  <c r="AS195"/>
  <c r="AT194"/>
  <c r="AS194"/>
  <c r="AT193"/>
  <c r="AS193"/>
  <c r="AT192"/>
  <c r="AS192"/>
  <c r="AT191"/>
  <c r="AS191"/>
  <c r="AT190"/>
  <c r="AS190"/>
  <c r="AT189"/>
  <c r="AS189"/>
  <c r="AT188"/>
  <c r="AS188"/>
  <c r="AT187"/>
  <c r="AS187"/>
  <c r="AT186"/>
  <c r="AS186"/>
  <c r="AT185"/>
  <c r="AS185"/>
  <c r="AT184"/>
  <c r="AS184"/>
  <c r="AT183"/>
  <c r="AS183"/>
  <c r="AT182"/>
  <c r="AS182"/>
  <c r="AT181"/>
  <c r="AS181"/>
  <c r="AT180"/>
  <c r="AS180"/>
  <c r="AT179"/>
  <c r="AS179"/>
  <c r="AT178"/>
  <c r="AS178"/>
  <c r="AT177"/>
  <c r="AS177"/>
  <c r="AT176"/>
  <c r="AS176"/>
  <c r="AT175"/>
  <c r="AS175"/>
  <c r="AT174"/>
  <c r="AS174"/>
  <c r="AT173"/>
  <c r="AS173"/>
  <c r="AT172"/>
  <c r="AS172"/>
  <c r="AT171"/>
  <c r="AS171"/>
  <c r="AT170"/>
  <c r="AS170"/>
  <c r="AT169"/>
  <c r="AS169"/>
  <c r="AT168"/>
  <c r="AS168"/>
  <c r="AT167"/>
  <c r="AS167"/>
  <c r="AT166"/>
  <c r="AS166"/>
  <c r="AT165"/>
  <c r="AS165"/>
  <c r="AT164"/>
  <c r="AS164"/>
  <c r="AT163"/>
  <c r="AS163"/>
  <c r="AT162"/>
  <c r="AS162"/>
  <c r="AT161"/>
  <c r="AS161"/>
  <c r="AT160"/>
  <c r="AS160"/>
  <c r="AT159"/>
  <c r="AS159"/>
  <c r="AT158"/>
  <c r="AS158"/>
  <c r="AT157"/>
  <c r="AS157"/>
  <c r="AT156"/>
  <c r="AS156"/>
  <c r="AT155"/>
  <c r="AS155"/>
  <c r="AT154"/>
  <c r="AS154"/>
  <c r="AT153"/>
  <c r="AS153"/>
  <c r="AT152"/>
  <c r="AS152"/>
  <c r="AT151"/>
  <c r="AS151"/>
  <c r="AT150"/>
  <c r="AS150"/>
  <c r="AT149"/>
  <c r="AS149"/>
  <c r="AT148"/>
  <c r="AS148"/>
  <c r="AT147"/>
  <c r="AS147"/>
  <c r="AT146"/>
  <c r="AS146"/>
  <c r="AT145"/>
  <c r="AS145"/>
  <c r="AT144"/>
  <c r="AS144"/>
  <c r="AT143"/>
  <c r="AS143"/>
  <c r="AT142"/>
  <c r="AS142"/>
  <c r="AT141"/>
  <c r="AS141"/>
  <c r="AT140"/>
  <c r="AS140"/>
  <c r="AT139"/>
  <c r="AS139"/>
  <c r="AT138"/>
  <c r="AS138"/>
  <c r="AT137"/>
  <c r="AS137"/>
  <c r="AT136"/>
  <c r="AS136"/>
  <c r="AT135"/>
  <c r="AL6" i="3" s="1"/>
  <c r="AM6" s="1"/>
  <c r="AS135" i="1"/>
  <c r="AT134"/>
  <c r="AS134"/>
  <c r="AT133"/>
  <c r="AS133"/>
  <c r="AT132"/>
  <c r="AS132"/>
  <c r="AT131"/>
  <c r="AS131"/>
  <c r="AT130"/>
  <c r="AS130"/>
  <c r="AT129"/>
  <c r="AS129"/>
  <c r="AT128"/>
  <c r="AS128"/>
  <c r="AT127"/>
  <c r="AS127"/>
  <c r="AT126"/>
  <c r="AS126"/>
  <c r="AT125"/>
  <c r="AS125"/>
  <c r="AT124"/>
  <c r="AS124"/>
  <c r="AT123"/>
  <c r="AS123"/>
  <c r="AT122"/>
  <c r="AS122"/>
  <c r="AT121"/>
  <c r="AS121"/>
  <c r="AT120"/>
  <c r="AS120"/>
  <c r="AT119"/>
  <c r="AS119"/>
  <c r="AT118"/>
  <c r="AS118"/>
  <c r="AT117"/>
  <c r="AS117"/>
  <c r="AT116"/>
  <c r="AS116"/>
  <c r="AT115"/>
  <c r="AS115"/>
  <c r="AT114"/>
  <c r="AS114"/>
  <c r="AT113"/>
  <c r="AS113"/>
  <c r="AT112"/>
  <c r="AS112"/>
  <c r="AT111"/>
  <c r="AS111"/>
  <c r="AT110"/>
  <c r="AS110"/>
  <c r="AT109"/>
  <c r="AS109"/>
  <c r="AT108"/>
  <c r="AS108"/>
  <c r="AT107"/>
  <c r="AS107"/>
  <c r="AT106"/>
  <c r="AS106"/>
  <c r="AT105"/>
  <c r="AS105"/>
  <c r="AT104"/>
  <c r="AS104"/>
  <c r="AT103"/>
  <c r="AS103"/>
  <c r="AT102"/>
  <c r="AS102"/>
  <c r="AT101"/>
  <c r="AS101"/>
  <c r="AT100"/>
  <c r="AS100"/>
  <c r="AT99"/>
  <c r="AS99"/>
  <c r="AT98"/>
  <c r="AS98"/>
  <c r="AT97"/>
  <c r="AS97"/>
  <c r="AT96"/>
  <c r="AS96"/>
  <c r="AT95"/>
  <c r="AS95"/>
  <c r="AT94"/>
  <c r="AS94"/>
  <c r="AT93"/>
  <c r="AS93"/>
  <c r="AT92"/>
  <c r="AS92"/>
  <c r="AT91"/>
  <c r="AS91"/>
  <c r="AT90"/>
  <c r="AS90"/>
  <c r="AT89"/>
  <c r="AS89"/>
  <c r="AT88"/>
  <c r="AS88"/>
  <c r="AT87"/>
  <c r="AS87"/>
  <c r="AT86"/>
  <c r="AS86"/>
  <c r="AT85"/>
  <c r="AS85"/>
  <c r="AT84"/>
  <c r="AS84"/>
  <c r="AT83"/>
  <c r="AS83"/>
  <c r="AT82"/>
  <c r="AS82"/>
  <c r="AT81"/>
  <c r="AS81"/>
  <c r="AT80"/>
  <c r="AS80"/>
  <c r="AT79"/>
  <c r="AS79"/>
  <c r="AT78"/>
  <c r="AS78"/>
  <c r="AT77"/>
  <c r="AS77"/>
  <c r="AT76"/>
  <c r="AS76"/>
  <c r="AT75"/>
  <c r="AS75"/>
  <c r="AT74"/>
  <c r="AS74"/>
  <c r="AT73"/>
  <c r="AS73"/>
  <c r="AT72"/>
  <c r="AS72"/>
  <c r="AT71"/>
  <c r="AS71"/>
  <c r="AT70"/>
  <c r="AL5" i="3" s="1"/>
  <c r="AM5" s="1"/>
  <c r="AS70" i="1"/>
  <c r="AT69"/>
  <c r="AS69"/>
  <c r="AT68"/>
  <c r="AS68"/>
  <c r="AT67"/>
  <c r="AS67"/>
  <c r="AT66"/>
  <c r="AS66"/>
  <c r="AT65"/>
  <c r="AS65"/>
  <c r="AT64"/>
  <c r="AS64"/>
  <c r="AT63"/>
  <c r="AS63"/>
  <c r="AT62"/>
  <c r="AS62"/>
  <c r="AT61"/>
  <c r="AS61"/>
  <c r="AT60"/>
  <c r="AS60"/>
  <c r="AT59"/>
  <c r="AS59"/>
  <c r="AT58"/>
  <c r="AS58"/>
  <c r="AT57"/>
  <c r="AS57"/>
  <c r="AT56"/>
  <c r="AS56"/>
  <c r="AT55"/>
  <c r="AS55"/>
  <c r="AT54"/>
  <c r="AS54"/>
  <c r="AT53"/>
  <c r="AS53"/>
  <c r="AT52"/>
  <c r="AS52"/>
  <c r="AT51"/>
  <c r="AS51"/>
  <c r="AT50"/>
  <c r="AS50"/>
  <c r="AT49"/>
  <c r="AS49"/>
  <c r="AT48"/>
  <c r="AS48"/>
  <c r="AT47"/>
  <c r="AS47"/>
  <c r="AT46"/>
  <c r="AS46"/>
  <c r="AT45"/>
  <c r="AS45"/>
  <c r="AT44"/>
  <c r="AS44"/>
  <c r="AT43"/>
  <c r="AS43"/>
  <c r="AT42"/>
  <c r="AS42"/>
  <c r="AT41"/>
  <c r="AS41"/>
  <c r="AT40"/>
  <c r="AS40"/>
  <c r="AT39"/>
  <c r="AS39"/>
  <c r="AT38"/>
  <c r="AS38"/>
  <c r="AT37"/>
  <c r="AS37"/>
  <c r="AT36"/>
  <c r="AS36"/>
  <c r="AT35"/>
  <c r="AS35"/>
  <c r="AT34"/>
  <c r="AS34"/>
  <c r="AT33"/>
  <c r="AS33"/>
  <c r="AT32"/>
  <c r="AS32"/>
  <c r="AT31"/>
  <c r="AS31"/>
  <c r="AT30"/>
  <c r="AS30"/>
  <c r="AT29"/>
  <c r="AS29"/>
  <c r="AT28"/>
  <c r="AS28"/>
  <c r="AT27"/>
  <c r="AS27"/>
  <c r="AT26"/>
  <c r="AS26"/>
  <c r="AT25"/>
  <c r="AS25"/>
  <c r="AT24"/>
  <c r="AS24"/>
  <c r="AT23"/>
  <c r="AS23"/>
  <c r="AT22"/>
  <c r="AS22"/>
  <c r="AT21"/>
  <c r="AS21"/>
  <c r="AT20"/>
  <c r="AS20"/>
  <c r="AT19"/>
  <c r="AS19"/>
  <c r="AT18"/>
  <c r="AS18"/>
  <c r="AT17"/>
  <c r="AS17"/>
  <c r="AT16"/>
  <c r="AS16"/>
  <c r="AT15"/>
  <c r="AS15"/>
  <c r="AT14"/>
  <c r="AS14"/>
  <c r="AT13"/>
  <c r="AS13"/>
  <c r="AT12"/>
  <c r="AS12"/>
  <c r="AT11"/>
  <c r="AS11"/>
  <c r="AT10"/>
  <c r="AS10"/>
  <c r="AT9"/>
  <c r="AS9"/>
  <c r="AT8"/>
  <c r="AS8"/>
  <c r="AT7"/>
  <c r="AS7"/>
  <c r="AT6"/>
  <c r="AS6"/>
  <c r="AT5"/>
  <c r="AS5"/>
  <c r="AN1745"/>
  <c r="AN1746"/>
  <c r="AN1747"/>
  <c r="AN1748"/>
  <c r="AN1749"/>
  <c r="AN1750"/>
  <c r="AN1751"/>
  <c r="AN1752"/>
  <c r="AN1753"/>
  <c r="AN1754"/>
  <c r="AN1755"/>
  <c r="AN1756"/>
  <c r="AN1757"/>
  <c r="AN1758"/>
  <c r="AN1759"/>
  <c r="AN1760"/>
  <c r="AN1761"/>
  <c r="AN1762"/>
  <c r="AN1763"/>
  <c r="AN1764"/>
  <c r="AN1765"/>
  <c r="AN1766"/>
  <c r="AN1767"/>
  <c r="AN1768"/>
  <c r="AN1769"/>
  <c r="AN1770"/>
  <c r="AN1771"/>
  <c r="AN1772"/>
  <c r="AN1773"/>
  <c r="AN1774"/>
  <c r="AN1775"/>
  <c r="AN1776"/>
  <c r="AN1777"/>
  <c r="AN1778"/>
  <c r="AN1779"/>
  <c r="AN1780"/>
  <c r="AN1781"/>
  <c r="AN1782"/>
  <c r="AN1783"/>
  <c r="AN1784"/>
  <c r="AN1785"/>
  <c r="AN1786"/>
  <c r="AN1787"/>
  <c r="AN1788"/>
  <c r="AN1789"/>
  <c r="AN1790"/>
  <c r="AN1791"/>
  <c r="AN1792"/>
  <c r="AN1793"/>
  <c r="AN1794"/>
  <c r="AN1795"/>
  <c r="AN1796"/>
  <c r="AN1797"/>
  <c r="AN1798"/>
  <c r="AN1799"/>
  <c r="AN1800"/>
  <c r="AN1801"/>
  <c r="AN1802"/>
  <c r="AN1803"/>
  <c r="AN1804"/>
  <c r="AN1805"/>
  <c r="AN1806"/>
  <c r="AN1807"/>
  <c r="AN1808"/>
  <c r="AN1809"/>
  <c r="AN1810"/>
  <c r="AN1811"/>
  <c r="AN1812"/>
  <c r="AN1813"/>
  <c r="AN1814"/>
  <c r="AN1815"/>
  <c r="AN1816"/>
  <c r="AN1817"/>
  <c r="AN1818"/>
  <c r="AN1819"/>
  <c r="AN1820"/>
  <c r="AN1821"/>
  <c r="AN1822"/>
  <c r="AN1823"/>
  <c r="AN1824"/>
  <c r="AN1825"/>
  <c r="AN1826"/>
  <c r="AN1827"/>
  <c r="AN1828"/>
  <c r="AN1829"/>
  <c r="AN1830"/>
  <c r="AN1831"/>
  <c r="AN1832"/>
  <c r="AN1833"/>
  <c r="AN1834"/>
  <c r="AN1835"/>
  <c r="AN1836"/>
  <c r="AN1837"/>
  <c r="AN1838"/>
  <c r="AN1839"/>
  <c r="AN1840"/>
  <c r="AN1841"/>
  <c r="AN1842"/>
  <c r="AN1843"/>
  <c r="AN1844"/>
  <c r="AN1845"/>
  <c r="AN1846"/>
  <c r="AN1847"/>
  <c r="AN1848"/>
  <c r="AN1849"/>
  <c r="AN1850"/>
  <c r="AN1851"/>
  <c r="AN1852"/>
  <c r="AN1853"/>
  <c r="AN1854"/>
  <c r="AN1855"/>
  <c r="AN1856"/>
  <c r="AN1857"/>
  <c r="AN1858"/>
  <c r="AN1859"/>
  <c r="AN1860"/>
  <c r="AN1861"/>
  <c r="AN1862"/>
  <c r="AN1863"/>
  <c r="AN1864"/>
  <c r="AN1865"/>
  <c r="AN1866"/>
  <c r="AN1867"/>
  <c r="AN1868"/>
  <c r="AN1869"/>
  <c r="AN1870"/>
  <c r="AN1871"/>
  <c r="AN1872"/>
  <c r="AN1873"/>
  <c r="AN1874"/>
  <c r="AN1875"/>
  <c r="AN1876"/>
  <c r="AN1877"/>
  <c r="AN1878"/>
  <c r="AN1879"/>
  <c r="AN1880"/>
  <c r="AN1881"/>
  <c r="AN1882"/>
  <c r="AN1883"/>
  <c r="AN1884"/>
  <c r="AN1885"/>
  <c r="AN1886"/>
  <c r="AN1887"/>
  <c r="AN1888"/>
  <c r="AN1889"/>
  <c r="AN1890"/>
  <c r="AN1891"/>
  <c r="AN1892"/>
  <c r="AN1893"/>
  <c r="AN1894"/>
  <c r="AN1895"/>
  <c r="AN1896"/>
  <c r="AN1897"/>
  <c r="AN1898"/>
  <c r="AN1899"/>
  <c r="AN1900"/>
  <c r="AN1901"/>
  <c r="AN1902"/>
  <c r="AN1903"/>
  <c r="AN1904"/>
  <c r="AN1905"/>
  <c r="AN1906"/>
  <c r="AN1907"/>
  <c r="AN1908"/>
  <c r="AN1909"/>
  <c r="AN1910"/>
  <c r="AN1911"/>
  <c r="AN1912"/>
  <c r="AN1913"/>
  <c r="AN1914"/>
  <c r="AN1915"/>
  <c r="AN1916"/>
  <c r="AN1917"/>
  <c r="AN1918"/>
  <c r="AN1919"/>
  <c r="AN1920"/>
  <c r="AN1921"/>
  <c r="AN1922"/>
  <c r="AN1923"/>
  <c r="AN1924"/>
  <c r="AN1925"/>
  <c r="AN1926"/>
  <c r="AN1927"/>
  <c r="AN1928"/>
  <c r="AN1929"/>
  <c r="AN1930"/>
  <c r="AN1931"/>
  <c r="AN1932"/>
  <c r="AN1933"/>
  <c r="AN1934"/>
  <c r="AN1935"/>
  <c r="AN1936"/>
  <c r="AN1937"/>
  <c r="AN1938"/>
  <c r="AN1939"/>
  <c r="AN1940"/>
  <c r="AN1941"/>
  <c r="AN1942"/>
  <c r="AN1943"/>
  <c r="AN1944"/>
  <c r="AN1945"/>
  <c r="AN1946"/>
  <c r="AN1947"/>
  <c r="AN1948"/>
  <c r="AN1949"/>
  <c r="AN1950"/>
  <c r="AN1951"/>
  <c r="AN1952"/>
  <c r="AN1953"/>
  <c r="AN1954"/>
  <c r="AN1955"/>
  <c r="AN1956"/>
  <c r="AN1957"/>
  <c r="AN1958"/>
  <c r="AN1959"/>
  <c r="AN1960"/>
  <c r="AN1961"/>
  <c r="AN1962"/>
  <c r="AN1963"/>
  <c r="AN1964"/>
  <c r="AN1965"/>
  <c r="AN1966"/>
  <c r="AN1967"/>
  <c r="AN1968"/>
  <c r="AN1969"/>
  <c r="AN1970"/>
  <c r="AN1971"/>
  <c r="AN1972"/>
  <c r="AN1973"/>
  <c r="AN1974"/>
  <c r="AN1975"/>
  <c r="AN1976"/>
  <c r="AN1977"/>
  <c r="AN1978"/>
  <c r="AN1979"/>
  <c r="AN1980"/>
  <c r="AN1981"/>
  <c r="AN1982"/>
  <c r="AN1983"/>
  <c r="AN1984"/>
  <c r="AN1985"/>
  <c r="AN1986"/>
  <c r="AN1987"/>
  <c r="AN1988"/>
  <c r="AN1989"/>
  <c r="AN1990"/>
  <c r="AN1991"/>
  <c r="AN1992"/>
  <c r="AN1993"/>
  <c r="AN1994"/>
  <c r="AN1995"/>
  <c r="AN1996"/>
  <c r="AN1997"/>
  <c r="AN1998"/>
  <c r="AN1999"/>
  <c r="AN2000"/>
  <c r="AN2001"/>
  <c r="AN2002"/>
  <c r="AN2003"/>
  <c r="AN2004"/>
  <c r="AN2005"/>
  <c r="AN2006"/>
  <c r="AN2007"/>
  <c r="AN2008"/>
  <c r="AN2009"/>
  <c r="AN2010"/>
  <c r="AN2011"/>
  <c r="AN2012"/>
  <c r="AN2013"/>
  <c r="AN2014"/>
  <c r="AN2015"/>
  <c r="AN2016"/>
  <c r="AN2017"/>
  <c r="AN2018"/>
  <c r="AN2019"/>
  <c r="AN2020"/>
  <c r="AN2021"/>
  <c r="AN2022"/>
  <c r="AN2023"/>
  <c r="AN2024"/>
  <c r="AN2025"/>
  <c r="AN2026"/>
  <c r="AN2027"/>
  <c r="AN2028"/>
  <c r="AN2029"/>
  <c r="AN2030"/>
  <c r="AN2031"/>
  <c r="AN2032"/>
  <c r="AN2033"/>
  <c r="AN2034"/>
  <c r="AN2035"/>
  <c r="AN2036"/>
  <c r="AN2037"/>
  <c r="AN2038"/>
  <c r="AN2039"/>
  <c r="AN2040"/>
  <c r="AN2041"/>
  <c r="AN2042"/>
  <c r="AN2043"/>
  <c r="AN2044"/>
  <c r="AN2045"/>
  <c r="AN2046"/>
  <c r="AN2047"/>
  <c r="AN2048"/>
  <c r="AN2049"/>
  <c r="AN2050"/>
  <c r="AN2051"/>
  <c r="AN2052"/>
  <c r="AN2053"/>
  <c r="AN2054"/>
  <c r="AN2055"/>
  <c r="AN2056"/>
  <c r="AN2057"/>
  <c r="AN2058"/>
  <c r="AN2059"/>
  <c r="AN2060"/>
  <c r="AN2061"/>
  <c r="AN2062"/>
  <c r="AN2063"/>
  <c r="AN2064"/>
  <c r="AN2065"/>
  <c r="AN2066"/>
  <c r="AN2067"/>
  <c r="AN2068"/>
  <c r="AN2069"/>
  <c r="AN2070"/>
  <c r="AN2071"/>
  <c r="AN2072"/>
  <c r="AN2073"/>
  <c r="AN2074"/>
  <c r="AN2075"/>
  <c r="AN2076"/>
  <c r="AN2077"/>
  <c r="AN2078"/>
  <c r="AN2079"/>
  <c r="AN2080"/>
  <c r="AN2081"/>
  <c r="AN2082"/>
  <c r="AN2083"/>
  <c r="AN2084"/>
  <c r="AN2085"/>
  <c r="AN2086"/>
  <c r="AN2087"/>
  <c r="AN2088"/>
  <c r="AN2089"/>
  <c r="AN2090"/>
  <c r="AN2091"/>
  <c r="AN2092"/>
  <c r="AN2093"/>
  <c r="AN2094"/>
  <c r="AN2095"/>
  <c r="AN2096"/>
  <c r="AN2097"/>
  <c r="AN2098"/>
  <c r="AN2099"/>
  <c r="AN2100"/>
  <c r="AN2101"/>
  <c r="AN2102"/>
  <c r="AN2103"/>
  <c r="AN2104"/>
  <c r="AN2105"/>
  <c r="AN2106"/>
  <c r="AN2107"/>
  <c r="AN2108"/>
  <c r="AN2109"/>
  <c r="AN2110"/>
  <c r="AN2111"/>
  <c r="AN2112"/>
  <c r="AN2113"/>
  <c r="AN2114"/>
  <c r="AN2115"/>
  <c r="AN2116"/>
  <c r="AN2117"/>
  <c r="AN2118"/>
  <c r="AN2119"/>
  <c r="AN2120"/>
  <c r="AN2121"/>
  <c r="AN2122"/>
  <c r="AN2123"/>
  <c r="AN2124"/>
  <c r="AN2125"/>
  <c r="AN2126"/>
  <c r="AN2127"/>
  <c r="AN2128"/>
  <c r="AN2129"/>
  <c r="AN2130"/>
  <c r="AN2131"/>
  <c r="AN2132"/>
  <c r="AN2133"/>
  <c r="AN2134"/>
  <c r="AN2135"/>
  <c r="AN2136"/>
  <c r="AN2137"/>
  <c r="AN2138"/>
  <c r="AN2139"/>
  <c r="AN2140"/>
  <c r="AN2141"/>
  <c r="AN2142"/>
  <c r="AN2143"/>
  <c r="AN2144"/>
  <c r="AN2145"/>
  <c r="AN2146"/>
  <c r="AN2147"/>
  <c r="AN2148"/>
  <c r="AN2149"/>
  <c r="AN2150"/>
  <c r="AN2151"/>
  <c r="AN2152"/>
  <c r="AN2153"/>
  <c r="AN2154"/>
  <c r="AN2155"/>
  <c r="AN2156"/>
  <c r="AN2157"/>
  <c r="AN2158"/>
  <c r="AN2159"/>
  <c r="AN2160"/>
  <c r="AN2161"/>
  <c r="AN2162"/>
  <c r="AN2163"/>
  <c r="AN2164"/>
  <c r="AN2165"/>
  <c r="AN2166"/>
  <c r="AN2167"/>
  <c r="AN2168"/>
  <c r="AN2169"/>
  <c r="AN2170"/>
  <c r="AN2171"/>
  <c r="AN2172"/>
  <c r="AN2173"/>
  <c r="AN2174"/>
  <c r="AN2175"/>
  <c r="AN2176"/>
  <c r="AN2177"/>
  <c r="AN2178"/>
  <c r="AN2179"/>
  <c r="AN2180"/>
  <c r="AN2181"/>
  <c r="AN2182"/>
  <c r="AN2183"/>
  <c r="AN2184"/>
  <c r="AN2185"/>
  <c r="AN2186"/>
  <c r="AN2187"/>
  <c r="AN2188"/>
  <c r="AN2189"/>
  <c r="AN2190"/>
  <c r="AN2191"/>
  <c r="AN2192"/>
  <c r="AN2193"/>
  <c r="AN2194"/>
  <c r="AN2195"/>
  <c r="AN2196"/>
  <c r="AN2197"/>
  <c r="AN2198"/>
  <c r="AN2199"/>
  <c r="AN2200"/>
  <c r="AN2201"/>
  <c r="AN2202"/>
  <c r="AN2203"/>
  <c r="AN2204"/>
  <c r="AN2205"/>
  <c r="AN2206"/>
  <c r="AN2207"/>
  <c r="AN2208"/>
  <c r="AN2209"/>
  <c r="AN2210"/>
  <c r="AN2211"/>
  <c r="AN2212"/>
  <c r="AN2213"/>
  <c r="AN2214"/>
  <c r="AN2215"/>
  <c r="AN2216"/>
  <c r="AN2217"/>
  <c r="AN2218"/>
  <c r="AN2219"/>
  <c r="AN2220"/>
  <c r="AN2221"/>
  <c r="AN2222"/>
  <c r="AN2223"/>
  <c r="AN2224"/>
  <c r="AN2225"/>
  <c r="AN2226"/>
  <c r="AN2227"/>
  <c r="AN2228"/>
  <c r="AN2229"/>
  <c r="AN2230"/>
  <c r="AN2231"/>
  <c r="AN2232"/>
  <c r="AN2233"/>
  <c r="AN2234"/>
  <c r="AN2235"/>
  <c r="AN2236"/>
  <c r="AN2237"/>
  <c r="AN2238"/>
  <c r="AN2239"/>
  <c r="AN2240"/>
  <c r="AN2241"/>
  <c r="AN2242"/>
  <c r="AN2243"/>
  <c r="AN2244"/>
  <c r="AN2245"/>
  <c r="AN2246"/>
  <c r="AN2247"/>
  <c r="AN2248"/>
  <c r="AN2249"/>
  <c r="AN2250"/>
  <c r="AN2251"/>
  <c r="AN2252"/>
  <c r="AN2253"/>
  <c r="AN2254"/>
  <c r="AN2255"/>
  <c r="AN2256"/>
  <c r="AN2257"/>
  <c r="AN2258"/>
  <c r="AN2259"/>
  <c r="AN2260"/>
  <c r="AN2261"/>
  <c r="AN2262"/>
  <c r="AN2263"/>
  <c r="AN2264"/>
  <c r="AN2265"/>
  <c r="AN2266"/>
  <c r="AN2267"/>
  <c r="AN2268"/>
  <c r="AN2269"/>
  <c r="AN2270"/>
  <c r="AN2271"/>
  <c r="AN2272"/>
  <c r="AN2273"/>
  <c r="AN2274"/>
  <c r="AN2275"/>
  <c r="AN2276"/>
  <c r="AN2277"/>
  <c r="AN2278"/>
  <c r="AN2279"/>
  <c r="AN2280"/>
  <c r="AN2281"/>
  <c r="AN2282"/>
  <c r="AN2283"/>
  <c r="AN2284"/>
  <c r="AN2285"/>
  <c r="AN2286"/>
  <c r="AN2287"/>
  <c r="AN2288"/>
  <c r="AN2289"/>
  <c r="AN2290"/>
  <c r="AN2291"/>
  <c r="AN2292"/>
  <c r="AN2293"/>
  <c r="AN2294"/>
  <c r="AN2295"/>
  <c r="AN2296"/>
  <c r="AN2297"/>
  <c r="AN2298"/>
  <c r="AN2299"/>
  <c r="AN2300"/>
  <c r="AN2301"/>
  <c r="AN2302"/>
  <c r="AN2303"/>
  <c r="AN2304"/>
  <c r="AN2305"/>
  <c r="AN2306"/>
  <c r="AN2307"/>
  <c r="AN2308"/>
  <c r="AN2309"/>
  <c r="AN2310"/>
  <c r="AN2311"/>
  <c r="AN2312"/>
  <c r="AN2313"/>
  <c r="AN2314"/>
  <c r="AN2315"/>
  <c r="AN2316"/>
  <c r="AN2317"/>
  <c r="AN2318"/>
  <c r="AN2319"/>
  <c r="AN2320"/>
  <c r="AN2321"/>
  <c r="AN2322"/>
  <c r="AN2323"/>
  <c r="AN2324"/>
  <c r="AN2325"/>
  <c r="AN2326"/>
  <c r="AN2327"/>
  <c r="AN2328"/>
  <c r="AN2329"/>
  <c r="AN2330"/>
  <c r="AN2331"/>
  <c r="AN2332"/>
  <c r="AN2333"/>
  <c r="AN2334"/>
  <c r="AN2335"/>
  <c r="AN2336"/>
  <c r="AN2337"/>
  <c r="AN2338"/>
  <c r="AN2339"/>
  <c r="AN2340"/>
  <c r="AN2341"/>
  <c r="AN2342"/>
  <c r="AN2343"/>
  <c r="AN2344"/>
  <c r="AN2345"/>
  <c r="AN2346"/>
  <c r="AN2347"/>
  <c r="AN2348"/>
  <c r="AN2349"/>
  <c r="AN2350"/>
  <c r="AN2351"/>
  <c r="AN2352"/>
  <c r="AN2353"/>
  <c r="AN2354"/>
  <c r="AN2355"/>
  <c r="AN2356"/>
  <c r="AN2357"/>
  <c r="AN2358"/>
  <c r="AN2359"/>
  <c r="AN2360"/>
  <c r="AN2361"/>
  <c r="AN2362"/>
  <c r="AN2363"/>
  <c r="AN2364"/>
  <c r="AN2365"/>
  <c r="AN2366"/>
  <c r="AN2367"/>
  <c r="AN2368"/>
  <c r="AN2369"/>
  <c r="AN2370"/>
  <c r="AN2371"/>
  <c r="AN2372"/>
  <c r="AN2373"/>
  <c r="AN2374"/>
  <c r="AN2375"/>
  <c r="AN2376"/>
  <c r="AN2377"/>
  <c r="AN2378"/>
  <c r="AN2379"/>
  <c r="AN2380"/>
  <c r="AN2381"/>
  <c r="AN2382"/>
  <c r="AN2383"/>
  <c r="AN2384"/>
  <c r="AN2385"/>
  <c r="AN2386"/>
  <c r="AN2387"/>
  <c r="AN2388"/>
  <c r="AN2389"/>
  <c r="AN2390"/>
  <c r="AN2391"/>
  <c r="AN2392"/>
  <c r="AN2393"/>
  <c r="AN2394"/>
  <c r="AN2395"/>
  <c r="AN2396"/>
  <c r="AN2397"/>
  <c r="AN2398"/>
  <c r="AN2399"/>
  <c r="AN2400"/>
  <c r="AN2401"/>
  <c r="AN2402"/>
  <c r="AN2403"/>
  <c r="AN2404"/>
  <c r="AN2405"/>
  <c r="AN2406"/>
  <c r="AN2407"/>
  <c r="AN2408"/>
  <c r="AN2409"/>
  <c r="AN2410"/>
  <c r="AN2411"/>
  <c r="AN2412"/>
  <c r="AN2413"/>
  <c r="AN2414"/>
  <c r="AN2415"/>
  <c r="AN2416"/>
  <c r="AN2417"/>
  <c r="AN2418"/>
  <c r="AN2419"/>
  <c r="AN2420"/>
  <c r="AN2421"/>
  <c r="AN2422"/>
  <c r="AN2423"/>
  <c r="AN2424"/>
  <c r="AN2425"/>
  <c r="AN2426"/>
  <c r="AN2427"/>
  <c r="AN2428"/>
  <c r="AN2429"/>
  <c r="AN2430"/>
  <c r="AN2431"/>
  <c r="AN2432"/>
  <c r="AN2433"/>
  <c r="AN2434"/>
  <c r="AN2435"/>
  <c r="AN2436"/>
  <c r="AN2437"/>
  <c r="AN2438"/>
  <c r="AN2439"/>
  <c r="AN2440"/>
  <c r="AN2441"/>
  <c r="AN2442"/>
  <c r="AN2443"/>
  <c r="AN2444"/>
  <c r="AN2445"/>
  <c r="AN2446"/>
  <c r="AN2447"/>
  <c r="AN2448"/>
  <c r="AN2449"/>
  <c r="AN2450"/>
  <c r="AN2451"/>
  <c r="AN2452"/>
  <c r="AN2453"/>
  <c r="AN2454"/>
  <c r="AN2455"/>
  <c r="AN2456"/>
  <c r="AN2457"/>
  <c r="AN2458"/>
  <c r="AN2459"/>
  <c r="AN2460"/>
  <c r="AN2461"/>
  <c r="AN2462"/>
  <c r="AN2463"/>
  <c r="AN2464"/>
  <c r="AN2465"/>
  <c r="AN2466"/>
  <c r="AN2467"/>
  <c r="AN2468"/>
  <c r="AN2469"/>
  <c r="AN2470"/>
  <c r="AN2471"/>
  <c r="AN2472"/>
  <c r="AN2473"/>
  <c r="AN2474"/>
  <c r="AN2475"/>
  <c r="AN2476"/>
  <c r="AN2477"/>
  <c r="AN2478"/>
  <c r="AN2479"/>
  <c r="AN2480"/>
  <c r="AN2481"/>
  <c r="AN2482"/>
  <c r="AN2483"/>
  <c r="AN2484"/>
  <c r="AN2485"/>
  <c r="AN2486"/>
  <c r="AN2487"/>
  <c r="AN2488"/>
  <c r="AN2489"/>
  <c r="AN2490"/>
  <c r="AN2491"/>
  <c r="AN2492"/>
  <c r="AN2493"/>
  <c r="AN2494"/>
  <c r="AN2495"/>
  <c r="AN2496"/>
  <c r="AN2497"/>
  <c r="AN2498"/>
  <c r="AN2499"/>
  <c r="AN2500"/>
  <c r="AN2501"/>
  <c r="AN2502"/>
  <c r="AN2503"/>
  <c r="AN2504"/>
  <c r="AN2505"/>
  <c r="AN2506"/>
  <c r="AN2507"/>
  <c r="AN2508"/>
  <c r="AN2509"/>
  <c r="AN2510"/>
  <c r="AN2511"/>
  <c r="AN2512"/>
  <c r="AN2513"/>
  <c r="AN2514"/>
  <c r="AN2515"/>
  <c r="AN2516"/>
  <c r="AN2517"/>
  <c r="AN2518"/>
  <c r="AN2519"/>
  <c r="AN2520"/>
  <c r="AN2521"/>
  <c r="AN2522"/>
  <c r="AN2523"/>
  <c r="AN2524"/>
  <c r="AN2525"/>
  <c r="AN2526"/>
  <c r="AN2527"/>
  <c r="AN2528"/>
  <c r="AN2529"/>
  <c r="AN2530"/>
  <c r="AN2531"/>
  <c r="AN2532"/>
  <c r="AN2533"/>
  <c r="AN2534"/>
  <c r="AN2535"/>
  <c r="AN2536"/>
  <c r="AN2537"/>
  <c r="AN2538"/>
  <c r="AN2539"/>
  <c r="AN2540"/>
  <c r="AN2541"/>
  <c r="AN2542"/>
  <c r="AN2543"/>
  <c r="AN2544"/>
  <c r="AN2545"/>
  <c r="AN2546"/>
  <c r="AN2547"/>
  <c r="AN2548"/>
  <c r="AN2549"/>
  <c r="AN2550"/>
  <c r="AN2551"/>
  <c r="AN2552"/>
  <c r="AN2553"/>
  <c r="AN2554"/>
  <c r="AN2555"/>
  <c r="AN2556"/>
  <c r="AN2557"/>
  <c r="AN2558"/>
  <c r="AN2559"/>
  <c r="AN2560"/>
  <c r="AN2561"/>
  <c r="AN2562"/>
  <c r="AN2563"/>
  <c r="AN2564"/>
  <c r="AN2565"/>
  <c r="AN2566"/>
  <c r="AN2567"/>
  <c r="AN2568"/>
  <c r="AN2569"/>
  <c r="AN2570"/>
  <c r="AN2571"/>
  <c r="AN2572"/>
  <c r="AN2573"/>
  <c r="AN2574"/>
  <c r="AN2575"/>
  <c r="AN2576"/>
  <c r="AN2577"/>
  <c r="AN2578"/>
  <c r="AN2579"/>
  <c r="AN2580"/>
  <c r="AN2581"/>
  <c r="AN2582"/>
  <c r="AN2583"/>
  <c r="AN2584"/>
  <c r="AN2585"/>
  <c r="AN2586"/>
  <c r="AN2587"/>
  <c r="AN2588"/>
  <c r="AN2589"/>
  <c r="AN2590"/>
  <c r="AN2591"/>
  <c r="AN2592"/>
  <c r="AN2593"/>
  <c r="AN2594"/>
  <c r="AN2595"/>
  <c r="AN2596"/>
  <c r="AN2597"/>
  <c r="AN2598"/>
  <c r="AN2599"/>
  <c r="AN2600"/>
  <c r="AN2601"/>
  <c r="AN2602"/>
  <c r="AN2603"/>
  <c r="AN2604"/>
  <c r="AN2605"/>
  <c r="AN2606"/>
  <c r="AN2607"/>
  <c r="AN2608"/>
  <c r="AN2609"/>
  <c r="AN2610"/>
  <c r="AN2611"/>
  <c r="AN2612"/>
  <c r="AN2613"/>
  <c r="AN2614"/>
  <c r="AN2615"/>
  <c r="AN2616"/>
  <c r="AN2617"/>
  <c r="AN2618"/>
  <c r="AN2619"/>
  <c r="AN2620"/>
  <c r="AN2621"/>
  <c r="AN2622"/>
  <c r="AN2623"/>
  <c r="AN2624"/>
  <c r="AN2625"/>
  <c r="AN2626"/>
  <c r="AN2627"/>
  <c r="AN2628"/>
  <c r="AN2629"/>
  <c r="AN2630"/>
  <c r="AN2631"/>
  <c r="AN2632"/>
  <c r="AN2633"/>
  <c r="AN2634"/>
  <c r="AN2635"/>
  <c r="AN2636"/>
  <c r="AN2637"/>
  <c r="AN2638"/>
  <c r="AN2639"/>
  <c r="AN2640"/>
  <c r="AN2641"/>
  <c r="AN2642"/>
  <c r="AN2643"/>
  <c r="AN2644"/>
  <c r="AN2645"/>
  <c r="AN2646"/>
  <c r="AN2647"/>
  <c r="AN2648"/>
  <c r="AN2649"/>
  <c r="AN2650"/>
  <c r="AN2651"/>
  <c r="AN2652"/>
  <c r="AN2653"/>
  <c r="AN2654"/>
  <c r="AN2655"/>
  <c r="AN2656"/>
  <c r="AN2657"/>
  <c r="AN2658"/>
  <c r="AN2659"/>
  <c r="AN2660"/>
  <c r="AN2661"/>
  <c r="AN2662"/>
  <c r="AN2663"/>
  <c r="AN2664"/>
  <c r="AN2665"/>
  <c r="AN2666"/>
  <c r="AN2667"/>
  <c r="AN2668"/>
  <c r="AN2669"/>
  <c r="AN2670"/>
  <c r="AN2671"/>
  <c r="AN2672"/>
  <c r="AN2673"/>
  <c r="AN2674"/>
  <c r="AN2675"/>
  <c r="AN2676"/>
  <c r="AN2677"/>
  <c r="AN2678"/>
  <c r="AN2679"/>
  <c r="AN2680"/>
  <c r="AN2681"/>
  <c r="AN2682"/>
  <c r="AN2683"/>
  <c r="AN2684"/>
  <c r="AN2685"/>
  <c r="AN2686"/>
  <c r="AN2687"/>
  <c r="AN2688"/>
  <c r="AN2689"/>
  <c r="AN2690"/>
  <c r="AN2691"/>
  <c r="AN2692"/>
  <c r="AN2693"/>
  <c r="AN2694"/>
  <c r="AN2695"/>
  <c r="AN2696"/>
  <c r="AN2697"/>
  <c r="AN2698"/>
  <c r="AN2699"/>
  <c r="AN2700"/>
  <c r="AN2701"/>
  <c r="AN2702"/>
  <c r="AN2703"/>
  <c r="AN2704"/>
  <c r="AN2705"/>
  <c r="AN2706"/>
  <c r="AN2707"/>
  <c r="AN2708"/>
  <c r="AN2709"/>
  <c r="AN2710"/>
  <c r="AN2711"/>
  <c r="AN2712"/>
  <c r="AN2713"/>
  <c r="AN2714"/>
  <c r="AN2715"/>
  <c r="AN2716"/>
  <c r="AN2717"/>
  <c r="AN2718"/>
  <c r="AN2719"/>
  <c r="AN2720"/>
  <c r="AN2721"/>
  <c r="AN2722"/>
  <c r="AN2723"/>
  <c r="AN2724"/>
  <c r="AN2725"/>
  <c r="AN2726"/>
  <c r="AN2727"/>
  <c r="AN2728"/>
  <c r="AN2729"/>
  <c r="AN2730"/>
  <c r="AN2731"/>
  <c r="AN2732"/>
  <c r="AN2733"/>
  <c r="AN2734"/>
  <c r="AN2735"/>
  <c r="AN2736"/>
  <c r="AN2737"/>
  <c r="AN2738"/>
  <c r="AN2739"/>
  <c r="AN2740"/>
  <c r="AN2741"/>
  <c r="AN2742"/>
  <c r="AN2743"/>
  <c r="AN2744"/>
  <c r="AN2745"/>
  <c r="AN2746"/>
  <c r="AN2747"/>
  <c r="AN2748"/>
  <c r="AN2749"/>
  <c r="AN2750"/>
  <c r="AN2751"/>
  <c r="AN2752"/>
  <c r="AN2753"/>
  <c r="AN2754"/>
  <c r="AN2755"/>
  <c r="AN2756"/>
  <c r="AN2757"/>
  <c r="AN2758"/>
  <c r="AN2759"/>
  <c r="AN2760"/>
  <c r="AN2761"/>
  <c r="AN2762"/>
  <c r="AN2763"/>
  <c r="AN2764"/>
  <c r="AN2765"/>
  <c r="AN2766"/>
  <c r="AN2767"/>
  <c r="AN2768"/>
  <c r="AN2769"/>
  <c r="AN2770"/>
  <c r="AN2771"/>
  <c r="AN2772"/>
  <c r="AN2773"/>
  <c r="AN2774"/>
  <c r="AN2775"/>
  <c r="AN2776"/>
  <c r="AN2777"/>
  <c r="AN2778"/>
  <c r="AN2779"/>
  <c r="AN2780"/>
  <c r="AN2781"/>
  <c r="AN2782"/>
  <c r="AN2783"/>
  <c r="AN2784"/>
  <c r="AN2785"/>
  <c r="AN2786"/>
  <c r="AN2787"/>
  <c r="AN2788"/>
  <c r="AN2789"/>
  <c r="AN2790"/>
  <c r="AN2791"/>
  <c r="AN2792"/>
  <c r="AN2793"/>
  <c r="AN2794"/>
  <c r="AN2795"/>
  <c r="AN2796"/>
  <c r="AN2797"/>
  <c r="AN2798"/>
  <c r="AN2799"/>
  <c r="AN2800"/>
  <c r="AN2801"/>
  <c r="AN2802"/>
  <c r="AN2803"/>
  <c r="AN2804"/>
  <c r="AN2805"/>
  <c r="AN2806"/>
  <c r="AN2807"/>
  <c r="AN2808"/>
  <c r="AN2809"/>
  <c r="AN2810"/>
  <c r="AN2811"/>
  <c r="AN2812"/>
  <c r="AN2813"/>
  <c r="AN2814"/>
  <c r="AN2815"/>
  <c r="AN2816"/>
  <c r="AN2817"/>
  <c r="AN2818"/>
  <c r="AN2819"/>
  <c r="AN2820"/>
  <c r="AN2821"/>
  <c r="AN2822"/>
  <c r="AN2823"/>
  <c r="AN2824"/>
  <c r="AN2825"/>
  <c r="AN2826"/>
  <c r="AN2827"/>
  <c r="AN2828"/>
  <c r="AN2829"/>
  <c r="AN2830"/>
  <c r="AN2831"/>
  <c r="AN2832"/>
  <c r="AN2833"/>
  <c r="AN2834"/>
  <c r="AN2835"/>
  <c r="AN2836"/>
  <c r="AN2837"/>
  <c r="AN2838"/>
  <c r="AN2839"/>
  <c r="AN2840"/>
  <c r="AN2841"/>
  <c r="AN2842"/>
  <c r="AN2843"/>
  <c r="AN2844"/>
  <c r="AN2845"/>
  <c r="AN2846"/>
  <c r="AN2847"/>
  <c r="AN2848"/>
  <c r="AN2849"/>
  <c r="AN2850"/>
  <c r="AN2851"/>
  <c r="AN2852"/>
  <c r="AN2853"/>
  <c r="AN2854"/>
  <c r="AN2855"/>
  <c r="AN2856"/>
  <c r="AN2857"/>
  <c r="AN2858"/>
  <c r="AN2859"/>
  <c r="AN2860"/>
  <c r="AN2861"/>
  <c r="AN2862"/>
  <c r="AN2863"/>
  <c r="AN2864"/>
  <c r="AN2865"/>
  <c r="AN2866"/>
  <c r="AN2867"/>
  <c r="AN2868"/>
  <c r="AN2869"/>
  <c r="AN2870"/>
  <c r="AN2871"/>
  <c r="AN2872"/>
  <c r="AN2873"/>
  <c r="AN2874"/>
  <c r="AN2875"/>
  <c r="AN2876"/>
  <c r="AN2877"/>
  <c r="AN2878"/>
  <c r="AN2879"/>
  <c r="AN2880"/>
  <c r="AN2881"/>
  <c r="AN2882"/>
  <c r="AN2883"/>
  <c r="AN2884"/>
  <c r="AN2885"/>
  <c r="AN2886"/>
  <c r="AN2887"/>
  <c r="AN2888"/>
  <c r="AN2889"/>
  <c r="AN2890"/>
  <c r="AN2891"/>
  <c r="AN2892"/>
  <c r="AN2893"/>
  <c r="AN2894"/>
  <c r="AN2895"/>
  <c r="AN2896"/>
  <c r="AN2897"/>
  <c r="AN2898"/>
  <c r="AN2899"/>
  <c r="AN2900"/>
  <c r="AN2901"/>
  <c r="AN2902"/>
  <c r="AN2903"/>
  <c r="AN2904"/>
  <c r="AN2905"/>
  <c r="AN2906"/>
  <c r="AN2907"/>
  <c r="AN2908"/>
  <c r="AN2909"/>
  <c r="AN2910"/>
  <c r="AN2911"/>
  <c r="AN2912"/>
  <c r="AN2913"/>
  <c r="AN2914"/>
  <c r="AN2915"/>
  <c r="AN2916"/>
  <c r="AN2917"/>
  <c r="AN2918"/>
  <c r="AN2919"/>
  <c r="AN2920"/>
  <c r="AN2921"/>
  <c r="AN2922"/>
  <c r="AN2923"/>
  <c r="AN2924"/>
  <c r="AN2925"/>
  <c r="AN2926"/>
  <c r="AN2927"/>
  <c r="AN2928"/>
  <c r="AN2929"/>
  <c r="AN2930"/>
  <c r="AN2931"/>
  <c r="AN2932"/>
  <c r="AN2933"/>
  <c r="AN2934"/>
  <c r="AN2935"/>
  <c r="AN2936"/>
  <c r="AN2937"/>
  <c r="AN2938"/>
  <c r="AN2939"/>
  <c r="AN2940"/>
  <c r="AN2941"/>
  <c r="AN2942"/>
  <c r="AN2943"/>
  <c r="AN2944"/>
  <c r="AN2945"/>
  <c r="AN2946"/>
  <c r="AN2947"/>
  <c r="AN2948"/>
  <c r="AN2949"/>
  <c r="AN2950"/>
  <c r="AN2951"/>
  <c r="AN2952"/>
  <c r="AN2953"/>
  <c r="AN2954"/>
  <c r="AN2955"/>
  <c r="AN2956"/>
  <c r="AN2957"/>
  <c r="AN2958"/>
  <c r="AN2959"/>
  <c r="AN2960"/>
  <c r="AN2961"/>
  <c r="AN2962"/>
  <c r="AN2963"/>
  <c r="AN2964"/>
  <c r="AN2965"/>
  <c r="AN2966"/>
  <c r="AN2967"/>
  <c r="AN2968"/>
  <c r="AN2969"/>
  <c r="AN2970"/>
  <c r="AN2971"/>
  <c r="AN2972"/>
  <c r="AN2973"/>
  <c r="AN2974"/>
  <c r="AN2975"/>
  <c r="AN2976"/>
  <c r="AN2977"/>
  <c r="AN2978"/>
  <c r="AN2979"/>
  <c r="AN2980"/>
  <c r="AN2981"/>
  <c r="AN2982"/>
  <c r="AN2983"/>
  <c r="AN2984"/>
  <c r="AN2985"/>
  <c r="AN2986"/>
  <c r="AN2987"/>
  <c r="AN2988"/>
  <c r="AN2989"/>
  <c r="AN2990"/>
  <c r="AN2991"/>
  <c r="AN2992"/>
  <c r="AN2993"/>
  <c r="AN2994"/>
  <c r="AN2995"/>
  <c r="AN2996"/>
  <c r="AN2997"/>
  <c r="AN2998"/>
  <c r="AN2999"/>
  <c r="AN3000"/>
  <c r="AN3001"/>
  <c r="AN3002"/>
  <c r="AN3003"/>
  <c r="AN3004"/>
  <c r="AN3005"/>
  <c r="AN3006"/>
  <c r="AN3007"/>
  <c r="AN3008"/>
  <c r="AN3009"/>
  <c r="AN3010"/>
  <c r="AN3011"/>
  <c r="AN3012"/>
  <c r="AN3013"/>
  <c r="AN3014"/>
  <c r="AN3015"/>
  <c r="AN3016"/>
  <c r="AN3017"/>
  <c r="AN3018"/>
  <c r="AN3019"/>
  <c r="AN3020"/>
  <c r="AN3021"/>
  <c r="AN3022"/>
  <c r="AN3023"/>
  <c r="AN3024"/>
  <c r="AN3025"/>
  <c r="AN3026"/>
  <c r="AN3027"/>
  <c r="AN3028"/>
  <c r="AN3029"/>
  <c r="AN3030"/>
  <c r="AN3031"/>
  <c r="AN3032"/>
  <c r="AN3033"/>
  <c r="AN3034"/>
  <c r="AN3035"/>
  <c r="AN3036"/>
  <c r="AN3037"/>
  <c r="AN3038"/>
  <c r="AN3039"/>
  <c r="AN3040"/>
  <c r="AN3041"/>
  <c r="AN3042"/>
  <c r="AN3043"/>
  <c r="AN3044"/>
  <c r="AN3045"/>
  <c r="AN3046"/>
  <c r="AN3047"/>
  <c r="AN3048"/>
  <c r="AN3049"/>
  <c r="AN3050"/>
  <c r="AN3051"/>
  <c r="AN3052"/>
  <c r="AN3053"/>
  <c r="AN3054"/>
  <c r="AN3055"/>
  <c r="AN3056"/>
  <c r="AN3057"/>
  <c r="AN3058"/>
  <c r="AN3059"/>
  <c r="AN3060"/>
  <c r="AN3061"/>
  <c r="AN3062"/>
  <c r="AN3063"/>
  <c r="AN3064"/>
  <c r="AN3065"/>
  <c r="AN3066"/>
  <c r="AN3067"/>
  <c r="AN3068"/>
  <c r="AN3069"/>
  <c r="AN3070"/>
  <c r="AN3071"/>
  <c r="AN3072"/>
  <c r="AN3073"/>
  <c r="AN3074"/>
  <c r="AN3075"/>
  <c r="AN3076"/>
  <c r="AN3077"/>
  <c r="AN3078"/>
  <c r="AN3079"/>
  <c r="AN3080"/>
  <c r="AN3081"/>
  <c r="AN3082"/>
  <c r="AN3083"/>
  <c r="AN3084"/>
  <c r="AN3085"/>
  <c r="AN3086"/>
  <c r="AN3087"/>
  <c r="AN3088"/>
  <c r="AN3089"/>
  <c r="AN3090"/>
  <c r="AN3091"/>
  <c r="AN3092"/>
  <c r="AN3093"/>
  <c r="AN3094"/>
  <c r="AN3095"/>
  <c r="AN3096"/>
  <c r="AN3097"/>
  <c r="AN3098"/>
  <c r="AN3099"/>
  <c r="AN3100"/>
  <c r="AN3101"/>
  <c r="AN3102"/>
  <c r="AN3103"/>
  <c r="AN3104"/>
  <c r="AN3105"/>
  <c r="AN3106"/>
  <c r="AN3107"/>
  <c r="AN3108"/>
  <c r="AN3109"/>
  <c r="AN3110"/>
  <c r="AN3111"/>
  <c r="AN3112"/>
  <c r="AN3113"/>
  <c r="AN3114"/>
  <c r="AN3115"/>
  <c r="AN3116"/>
  <c r="AN3117"/>
  <c r="AN3118"/>
  <c r="AN3119"/>
  <c r="AN3120"/>
  <c r="AN3121"/>
  <c r="AN3122"/>
  <c r="AN3123"/>
  <c r="AN3124"/>
  <c r="AN3125"/>
  <c r="AN3126"/>
  <c r="AN3127"/>
  <c r="AN3128"/>
  <c r="AN3129"/>
  <c r="AN3130"/>
  <c r="AN3131"/>
  <c r="AN3132"/>
  <c r="AN3133"/>
  <c r="AN3134"/>
  <c r="AN3135"/>
  <c r="AN3136"/>
  <c r="AN3137"/>
  <c r="AN3138"/>
  <c r="AN3139"/>
  <c r="AN3140"/>
  <c r="AN3141"/>
  <c r="AN3142"/>
  <c r="AN3143"/>
  <c r="AN3144"/>
  <c r="AN3145"/>
  <c r="AN3146"/>
  <c r="AN3147"/>
  <c r="AN3148"/>
  <c r="AN3149"/>
  <c r="AN3150"/>
  <c r="AN3151"/>
  <c r="AN3152"/>
  <c r="AN3153"/>
  <c r="AN3154"/>
  <c r="AN3155"/>
  <c r="AN3156"/>
  <c r="AN3157"/>
  <c r="AN3158"/>
  <c r="AN3159"/>
  <c r="AN3160"/>
  <c r="AN3161"/>
  <c r="AN3162"/>
  <c r="AN3163"/>
  <c r="AN3164"/>
  <c r="AN3165"/>
  <c r="AN3166"/>
  <c r="AN3167"/>
  <c r="AN3168"/>
  <c r="AN3169"/>
  <c r="AN3170"/>
  <c r="AN3171"/>
  <c r="AN3172"/>
  <c r="AN3173"/>
  <c r="AN3174"/>
  <c r="AN3175"/>
  <c r="AN3176"/>
  <c r="AN3177"/>
  <c r="AN3178"/>
  <c r="AN3179"/>
  <c r="AN3180"/>
  <c r="AN3181"/>
  <c r="AN3182"/>
  <c r="AN3183"/>
  <c r="AN3184"/>
  <c r="AN3185"/>
  <c r="AN3186"/>
  <c r="AN3187"/>
  <c r="AN3188"/>
  <c r="AN3189"/>
  <c r="AN3190"/>
  <c r="AN3191"/>
  <c r="AN3192"/>
  <c r="AN3193"/>
  <c r="AN3194"/>
  <c r="AN3195"/>
  <c r="AN3196"/>
  <c r="AN3197"/>
  <c r="AN3198"/>
  <c r="AN3199"/>
  <c r="AN3200"/>
  <c r="AN3201"/>
  <c r="AN3202"/>
  <c r="AN3203"/>
  <c r="AN3204"/>
  <c r="AN3205"/>
  <c r="AN3206"/>
  <c r="AN3207"/>
  <c r="AN3208"/>
  <c r="AN3209"/>
  <c r="AN3210"/>
  <c r="AN3211"/>
  <c r="AN3212"/>
  <c r="AN3213"/>
  <c r="AN3214"/>
  <c r="AN3215"/>
  <c r="AN3216"/>
  <c r="AN3217"/>
  <c r="AN3218"/>
  <c r="AN3219"/>
  <c r="AN3220"/>
  <c r="AN3221"/>
  <c r="AN3222"/>
  <c r="AN3223"/>
  <c r="AN3224"/>
  <c r="AN3225"/>
  <c r="AN3226"/>
  <c r="AN3227"/>
  <c r="AN3228"/>
  <c r="AN3229"/>
  <c r="AN3230"/>
  <c r="AN3231"/>
  <c r="AN3232"/>
  <c r="AN3233"/>
  <c r="AN3234"/>
  <c r="AN3235"/>
  <c r="AN3236"/>
  <c r="AN3237"/>
  <c r="AN3238"/>
  <c r="AN3239"/>
  <c r="AN3240"/>
  <c r="AN3241"/>
  <c r="AN3242"/>
  <c r="AN3243"/>
  <c r="AN3244"/>
  <c r="AN3245"/>
  <c r="AN3246"/>
  <c r="AN3247"/>
  <c r="AN3248"/>
  <c r="AN3249"/>
  <c r="AN3250"/>
  <c r="AN3251"/>
  <c r="AN3252"/>
  <c r="AN3253"/>
  <c r="AN3254"/>
  <c r="AN3255"/>
  <c r="AN3256"/>
  <c r="AN3257"/>
  <c r="AN3258"/>
  <c r="AN3259"/>
  <c r="AN3260"/>
  <c r="AN3261"/>
  <c r="AN3262"/>
  <c r="AN3263"/>
  <c r="AN3264"/>
  <c r="AN3265"/>
  <c r="AN3266"/>
  <c r="AN3267"/>
  <c r="AN3268"/>
  <c r="AN3269"/>
  <c r="AN3270"/>
  <c r="AN3271"/>
  <c r="AN3272"/>
  <c r="AN3273"/>
  <c r="AN3274"/>
  <c r="AN3275"/>
  <c r="AN3276"/>
  <c r="AN3277"/>
  <c r="AN3278"/>
  <c r="AN3279"/>
  <c r="AN3280"/>
  <c r="AN3281"/>
  <c r="AN3282"/>
  <c r="AN3283"/>
  <c r="AN3284"/>
  <c r="AN3285"/>
  <c r="AN3286"/>
  <c r="AN3287"/>
  <c r="AN3288"/>
  <c r="AN3289"/>
  <c r="AN3290"/>
  <c r="AN3291"/>
  <c r="AN3292"/>
  <c r="AN3293"/>
  <c r="AN3294"/>
  <c r="AN3295"/>
  <c r="AN3296"/>
  <c r="AN3297"/>
  <c r="AN3298"/>
  <c r="AN3299"/>
  <c r="AN3300"/>
  <c r="AN3301"/>
  <c r="AN3302"/>
  <c r="AN3303"/>
  <c r="AN3304"/>
  <c r="AN3305"/>
  <c r="AN3306"/>
  <c r="AN3307"/>
  <c r="AN3308"/>
  <c r="AN3309"/>
  <c r="AN3310"/>
  <c r="AN3311"/>
  <c r="AN3312"/>
  <c r="AN3313"/>
  <c r="AN3314"/>
  <c r="AN3315"/>
  <c r="AN3316"/>
  <c r="AN3317"/>
  <c r="AN3318"/>
  <c r="AN3319"/>
  <c r="AN3320"/>
  <c r="AN3321"/>
  <c r="AN3322"/>
  <c r="AN3323"/>
  <c r="AN3324"/>
  <c r="AN3325"/>
  <c r="AN3326"/>
  <c r="AN3327"/>
  <c r="AN3328"/>
  <c r="AN3329"/>
  <c r="AN3330"/>
  <c r="AN3331"/>
  <c r="AN3332"/>
  <c r="AN3333"/>
  <c r="AN3334"/>
  <c r="AN3335"/>
  <c r="AN3336"/>
  <c r="AN3337"/>
  <c r="AN3338"/>
  <c r="AN3339"/>
  <c r="AN3340"/>
  <c r="AN3341"/>
  <c r="AN3342"/>
  <c r="AN3343"/>
  <c r="AN3344"/>
  <c r="AN3345"/>
  <c r="AN3346"/>
  <c r="AN3347"/>
  <c r="AN3348"/>
  <c r="AN3349"/>
  <c r="AN3350"/>
  <c r="AN3351"/>
  <c r="AN3352"/>
  <c r="AN3353"/>
  <c r="AN3354"/>
  <c r="AN3355"/>
  <c r="AN3356"/>
  <c r="AN3357"/>
  <c r="AN3358"/>
  <c r="AN3359"/>
  <c r="AN3360"/>
  <c r="AN3361"/>
  <c r="AN3362"/>
  <c r="AN3363"/>
  <c r="AN3364"/>
  <c r="AN3365"/>
  <c r="AN3366"/>
  <c r="AN3367"/>
  <c r="AN3368"/>
  <c r="AN3369"/>
  <c r="AN3370"/>
  <c r="AN3371"/>
  <c r="AN3372"/>
  <c r="AN3373"/>
  <c r="AN3374"/>
  <c r="AN3375"/>
  <c r="AN3376"/>
  <c r="AN3377"/>
  <c r="AN3378"/>
  <c r="AN3379"/>
  <c r="AN3380"/>
  <c r="AN3381"/>
  <c r="AN3382"/>
  <c r="AN3383"/>
  <c r="AN3384"/>
  <c r="AN3385"/>
  <c r="AN3386"/>
  <c r="AN3387"/>
  <c r="AN3388"/>
  <c r="AN3389"/>
  <c r="AN3390"/>
  <c r="AN3391"/>
  <c r="AN3392"/>
  <c r="AN3393"/>
  <c r="AN3394"/>
  <c r="AN3395"/>
  <c r="AN3396"/>
  <c r="AN3397"/>
  <c r="AN3398"/>
  <c r="AN3399"/>
  <c r="AN3400"/>
  <c r="AN3401"/>
  <c r="AN3402"/>
  <c r="AN3403"/>
  <c r="AN3404"/>
  <c r="AN3405"/>
  <c r="AN3406"/>
  <c r="AN3407"/>
  <c r="AN3408"/>
  <c r="AN3409"/>
  <c r="AN3410"/>
  <c r="AN3411"/>
  <c r="AN3412"/>
  <c r="AN3413"/>
  <c r="AN3414"/>
  <c r="AN3415"/>
  <c r="AN3416"/>
  <c r="AN3417"/>
  <c r="AN3418"/>
  <c r="AN3419"/>
  <c r="AN3420"/>
  <c r="AN3421"/>
  <c r="AN3422"/>
  <c r="AN3423"/>
  <c r="AN3424"/>
  <c r="AN3425"/>
  <c r="AN3426"/>
  <c r="AN3427"/>
  <c r="AN3428"/>
  <c r="AN3429"/>
  <c r="AN3430"/>
  <c r="AN3431"/>
  <c r="AN3432"/>
  <c r="AN3433"/>
  <c r="AN3434"/>
  <c r="AN3435"/>
  <c r="AN3436"/>
  <c r="AN3437"/>
  <c r="AN3438"/>
  <c r="AN3439"/>
  <c r="AN3440"/>
  <c r="AN3441"/>
  <c r="AN3442"/>
  <c r="AN3443"/>
  <c r="AN3444"/>
  <c r="AN3445"/>
  <c r="AN3446"/>
  <c r="AN3447"/>
  <c r="AN3448"/>
  <c r="AN3449"/>
  <c r="AN3450"/>
  <c r="AN3451"/>
  <c r="AN3452"/>
  <c r="AN3453"/>
  <c r="AN3454"/>
  <c r="AN3455"/>
  <c r="AN3456"/>
  <c r="AN3457"/>
  <c r="AN3458"/>
  <c r="AN3459"/>
  <c r="AN3460"/>
  <c r="AN3461"/>
  <c r="AN3462"/>
  <c r="AN3463"/>
  <c r="AN3464"/>
  <c r="AN3465"/>
  <c r="AN3466"/>
  <c r="AN3467"/>
  <c r="AN3468"/>
  <c r="AN3469"/>
  <c r="AN3470"/>
  <c r="AN3471"/>
  <c r="AN3472"/>
  <c r="AN3473"/>
  <c r="AN3474"/>
  <c r="AN3475"/>
  <c r="AN3476"/>
  <c r="AN3477"/>
  <c r="AN3478"/>
  <c r="AN3479"/>
  <c r="AN3480"/>
  <c r="AN3481"/>
  <c r="AN3482"/>
  <c r="AN3483"/>
  <c r="AN3484"/>
  <c r="AN3485"/>
  <c r="AN3486"/>
  <c r="AN3487"/>
  <c r="AN3488"/>
  <c r="AN3489"/>
  <c r="AN3490"/>
  <c r="AN3491"/>
  <c r="AN3492"/>
  <c r="AN3493"/>
  <c r="AN3494"/>
  <c r="AN3495"/>
  <c r="AN3496"/>
  <c r="AN3497"/>
  <c r="AN3498"/>
  <c r="AN3499"/>
  <c r="AN3500"/>
  <c r="AN3501"/>
  <c r="AN3502"/>
  <c r="AN3503"/>
  <c r="AN3504"/>
  <c r="AN3505"/>
  <c r="AN3506"/>
  <c r="AN3507"/>
  <c r="AN3508"/>
  <c r="AN3509"/>
  <c r="AN3510"/>
  <c r="AN3511"/>
  <c r="AN3512"/>
  <c r="AN3513"/>
  <c r="AN3514"/>
  <c r="AN3515"/>
  <c r="AN3516"/>
  <c r="AN3517"/>
  <c r="AN3518"/>
  <c r="AN3519"/>
  <c r="AN3520"/>
  <c r="AN3521"/>
  <c r="AN3522"/>
  <c r="AN3523"/>
  <c r="AN3524"/>
  <c r="AN3525"/>
  <c r="AN3526"/>
  <c r="AN3527"/>
  <c r="AN3528"/>
  <c r="AN3529"/>
  <c r="AN3530"/>
  <c r="AN3531"/>
  <c r="AN3532"/>
  <c r="AN3533"/>
  <c r="AN3534"/>
  <c r="AN3535"/>
  <c r="AN3536"/>
  <c r="AN3537"/>
  <c r="AN3538"/>
  <c r="AN3539"/>
  <c r="AN3540"/>
  <c r="AN3541"/>
  <c r="AN3542"/>
  <c r="AN3543"/>
  <c r="AN3544"/>
  <c r="AN3545"/>
  <c r="AN3546"/>
  <c r="AN3547"/>
  <c r="AN3548"/>
  <c r="AN3549"/>
  <c r="AN3550"/>
  <c r="AN3551"/>
  <c r="AN3552"/>
  <c r="AN3553"/>
  <c r="AN3554"/>
  <c r="AN3555"/>
  <c r="AN3556"/>
  <c r="AN3557"/>
  <c r="AN3558"/>
  <c r="AN3559"/>
  <c r="AN3560"/>
  <c r="AN3561"/>
  <c r="AN3562"/>
  <c r="AN3563"/>
  <c r="AN3564"/>
  <c r="AN3565"/>
  <c r="AN3566"/>
  <c r="AN3567"/>
  <c r="AN3568"/>
  <c r="AN3569"/>
  <c r="AN3570"/>
  <c r="AN3571"/>
  <c r="AN3572"/>
  <c r="AN3573"/>
  <c r="AN3574"/>
  <c r="AN3575"/>
  <c r="AN3576"/>
  <c r="AN3577"/>
  <c r="AN3578"/>
  <c r="AN3579"/>
  <c r="AN3580"/>
  <c r="AN3581"/>
  <c r="AN3582"/>
  <c r="AN3583"/>
  <c r="AN3584"/>
  <c r="AN3585"/>
  <c r="AN3586"/>
  <c r="AN3587"/>
  <c r="AN3588"/>
  <c r="AN3589"/>
  <c r="AN3590"/>
  <c r="AN3591"/>
  <c r="AN3592"/>
  <c r="AN3593"/>
  <c r="AN3594"/>
  <c r="AN3595"/>
  <c r="AN3596"/>
  <c r="AN3597"/>
  <c r="AN3598"/>
  <c r="AN3599"/>
  <c r="AN3600"/>
  <c r="AN3601"/>
  <c r="AN3602"/>
  <c r="AN3603"/>
  <c r="AN3604"/>
  <c r="AN3605"/>
  <c r="AN3606"/>
  <c r="AN3607"/>
  <c r="AN3608"/>
  <c r="AN3609"/>
  <c r="AN3610"/>
  <c r="AN3611"/>
  <c r="AN3612"/>
  <c r="AN3613"/>
  <c r="AN3614"/>
  <c r="AN3615"/>
  <c r="AN3616"/>
  <c r="AN3617"/>
  <c r="AN3618"/>
  <c r="AN3619"/>
  <c r="AN3620"/>
  <c r="AN3621"/>
  <c r="AN3622"/>
  <c r="AN3623"/>
  <c r="AN3624"/>
  <c r="AN3625"/>
  <c r="AN3626"/>
  <c r="AN3627"/>
  <c r="AN3628"/>
  <c r="AN3629"/>
  <c r="AN3630"/>
  <c r="AN3631"/>
  <c r="AN3632"/>
  <c r="AN3633"/>
  <c r="AN3634"/>
  <c r="AN3635"/>
  <c r="AN3636"/>
  <c r="AN3637"/>
  <c r="AN3638"/>
  <c r="AN3639"/>
  <c r="AN3640"/>
  <c r="AN3641"/>
  <c r="AN3642"/>
  <c r="AN3643"/>
  <c r="AN3644"/>
  <c r="AN3645"/>
  <c r="AN3646"/>
  <c r="AN3647"/>
  <c r="AN3648"/>
  <c r="AN3649"/>
  <c r="AN3650"/>
  <c r="AN3651"/>
  <c r="AN3652"/>
  <c r="AN3653"/>
  <c r="AN3654"/>
  <c r="AN3655"/>
  <c r="AN3656"/>
  <c r="AN3657"/>
  <c r="AN3658"/>
  <c r="AN3659"/>
  <c r="AN3660"/>
  <c r="AN3661"/>
  <c r="AN3662"/>
  <c r="AN3663"/>
  <c r="AN3664"/>
  <c r="AN3665"/>
  <c r="AN3666"/>
  <c r="AN3667"/>
  <c r="AN3668"/>
  <c r="AN3669"/>
  <c r="AN3670"/>
  <c r="AN3671"/>
  <c r="AN3672"/>
  <c r="AN3673"/>
  <c r="AN3674"/>
  <c r="AN3675"/>
  <c r="AN3676"/>
  <c r="AN3677"/>
  <c r="AN3678"/>
  <c r="AN3679"/>
  <c r="AN3680"/>
  <c r="AN3681"/>
  <c r="AN3682"/>
  <c r="AN3683"/>
  <c r="AN3684"/>
  <c r="AN3685"/>
  <c r="AN3686"/>
  <c r="AN3687"/>
  <c r="AN3688"/>
  <c r="AN3689"/>
  <c r="AN3690"/>
  <c r="AN3691"/>
  <c r="AN3692"/>
  <c r="AN3693"/>
  <c r="AN3694"/>
  <c r="AN3695"/>
  <c r="AN3696"/>
  <c r="AN3697"/>
  <c r="AN3698"/>
  <c r="AN3699"/>
  <c r="AN3700"/>
  <c r="AN3701"/>
  <c r="AN3702"/>
  <c r="AN3703"/>
  <c r="AN3704"/>
  <c r="AN3705"/>
  <c r="AN3706"/>
  <c r="AN3707"/>
  <c r="AN3708"/>
  <c r="AN3709"/>
  <c r="AN3710"/>
  <c r="AN3711"/>
  <c r="AN3712"/>
  <c r="AN3713"/>
  <c r="AN3714"/>
  <c r="AN3715"/>
  <c r="AN3716"/>
  <c r="AN3717"/>
  <c r="AN3718"/>
  <c r="AN3719"/>
  <c r="AN3720"/>
  <c r="AN3721"/>
  <c r="AN3722"/>
  <c r="AN3723"/>
  <c r="AN3724"/>
  <c r="AN3725"/>
  <c r="AN3726"/>
  <c r="AN3727"/>
  <c r="AN3728"/>
  <c r="AN3729"/>
  <c r="AN3730"/>
  <c r="AN3731"/>
  <c r="AN3732"/>
  <c r="AN3733"/>
  <c r="AN3734"/>
  <c r="AN3735"/>
  <c r="AN3736"/>
  <c r="AN3737"/>
  <c r="AN3738"/>
  <c r="AN3739"/>
  <c r="AN3740"/>
  <c r="AN3741"/>
  <c r="AN3742"/>
  <c r="AN3743"/>
  <c r="AN3744"/>
  <c r="AN3745"/>
  <c r="AN3746"/>
  <c r="AN3747"/>
  <c r="AN3748"/>
  <c r="AN3749"/>
  <c r="AN3750"/>
  <c r="AN3751"/>
  <c r="AN3752"/>
  <c r="AN3753"/>
  <c r="AN3754"/>
  <c r="AN3755"/>
  <c r="AN3756"/>
  <c r="AN3757"/>
  <c r="AN3758"/>
  <c r="AN3759"/>
  <c r="AN3760"/>
  <c r="AN3761"/>
  <c r="AN3762"/>
  <c r="AN3763"/>
  <c r="AN3764"/>
  <c r="AN3765"/>
  <c r="AN3766"/>
  <c r="AN3767"/>
  <c r="AN3768"/>
  <c r="AN3769"/>
  <c r="AN3770"/>
  <c r="AN3771"/>
  <c r="AN3772"/>
  <c r="AN3773"/>
  <c r="AN3774"/>
  <c r="AN3775"/>
  <c r="AN3776"/>
  <c r="AN3777"/>
  <c r="AN3778"/>
  <c r="AN3779"/>
  <c r="AN3780"/>
  <c r="AN3781"/>
  <c r="AN3782"/>
  <c r="AN3783"/>
  <c r="AN3784"/>
  <c r="AN3785"/>
  <c r="AN3786"/>
  <c r="AN3787"/>
  <c r="AN3788"/>
  <c r="AN3789"/>
  <c r="AN3790"/>
  <c r="AN3791"/>
  <c r="AN3792"/>
  <c r="AN3793"/>
  <c r="AN3794"/>
  <c r="AN3795"/>
  <c r="AN3796"/>
  <c r="AN3797"/>
  <c r="AN3798"/>
  <c r="AN3799"/>
  <c r="AN3800"/>
  <c r="AN3801"/>
  <c r="AN3802"/>
  <c r="AN3803"/>
  <c r="AN3804"/>
  <c r="AN3805"/>
  <c r="AN3806"/>
  <c r="AN3807"/>
  <c r="AN3808"/>
  <c r="AN3809"/>
  <c r="AN3810"/>
  <c r="AN3811"/>
  <c r="AN3812"/>
  <c r="AN3813"/>
  <c r="AN3814"/>
  <c r="AN3815"/>
  <c r="AN3816"/>
  <c r="AN3817"/>
  <c r="AN3818"/>
  <c r="AN3819"/>
  <c r="AN3820"/>
  <c r="AN3821"/>
  <c r="AN3822"/>
  <c r="AN3823"/>
  <c r="AN3824"/>
  <c r="AN3825"/>
  <c r="AN3826"/>
  <c r="AN3827"/>
  <c r="AN3828"/>
  <c r="AN3829"/>
  <c r="AN3830"/>
  <c r="AN3831"/>
  <c r="AN3832"/>
  <c r="AN3833"/>
  <c r="AN3834"/>
  <c r="AN3835"/>
  <c r="AN3836"/>
  <c r="AN3837"/>
  <c r="AN3838"/>
  <c r="AN3839"/>
  <c r="AN3840"/>
  <c r="AN3841"/>
  <c r="AN3842"/>
  <c r="AN3843"/>
  <c r="AN3844"/>
  <c r="AN3845"/>
  <c r="AN3846"/>
  <c r="AN3847"/>
  <c r="AN3848"/>
  <c r="AN3849"/>
  <c r="AN3850"/>
  <c r="AN3851"/>
  <c r="AN3852"/>
  <c r="AN3853"/>
  <c r="AN3854"/>
  <c r="AN3855"/>
  <c r="AN3856"/>
  <c r="AN3857"/>
  <c r="AN3858"/>
  <c r="AN3859"/>
  <c r="AN3860"/>
  <c r="AN3861"/>
  <c r="AN3862"/>
  <c r="AN3863"/>
  <c r="AN3864"/>
  <c r="AN3865"/>
  <c r="AN3866"/>
  <c r="AN3867"/>
  <c r="AN3868"/>
  <c r="AN3869"/>
  <c r="AN3870"/>
  <c r="AN3871"/>
  <c r="AN3872"/>
  <c r="AN3873"/>
  <c r="AN3874"/>
  <c r="AN3875"/>
  <c r="AN3876"/>
  <c r="AN3877"/>
  <c r="AN3878"/>
  <c r="AN3879"/>
  <c r="AN3880"/>
  <c r="AN3881"/>
  <c r="AN3882"/>
  <c r="AN3883"/>
  <c r="AN3884"/>
  <c r="AN3885"/>
  <c r="AN3886"/>
  <c r="AN3887"/>
  <c r="AN3888"/>
  <c r="AN3889"/>
  <c r="AN3890"/>
  <c r="AN3891"/>
  <c r="AN3892"/>
  <c r="AN3893"/>
  <c r="AN3894"/>
  <c r="AN3895"/>
  <c r="AN3896"/>
  <c r="AN3897"/>
  <c r="AN3898"/>
  <c r="AN3899"/>
  <c r="AN3900"/>
  <c r="AN3901"/>
  <c r="AN3902"/>
  <c r="AN3903"/>
  <c r="AN3904"/>
  <c r="AN3905"/>
  <c r="AN3906"/>
  <c r="AN3907"/>
  <c r="AN3908"/>
  <c r="AN3909"/>
  <c r="AN3910"/>
  <c r="AN3911"/>
  <c r="AN3912"/>
  <c r="AN3913"/>
  <c r="AN3914"/>
  <c r="AN3915"/>
  <c r="AN3916"/>
  <c r="AN3917"/>
  <c r="AN3918"/>
  <c r="AN3919"/>
  <c r="AN3920"/>
  <c r="AN3921"/>
  <c r="AN3922"/>
  <c r="AN3923"/>
  <c r="AN3924"/>
  <c r="AN3925"/>
  <c r="AN3926"/>
  <c r="AN3927"/>
  <c r="AN3928"/>
  <c r="AN3929"/>
  <c r="AN3930"/>
  <c r="AN3931"/>
  <c r="AN3932"/>
  <c r="AN3933"/>
  <c r="AN3934"/>
  <c r="AN3935"/>
  <c r="AN3936"/>
  <c r="AN3937"/>
  <c r="AN3938"/>
  <c r="AN3939"/>
  <c r="AN3940"/>
  <c r="AN3941"/>
  <c r="AN3942"/>
  <c r="AN3943"/>
  <c r="AN3944"/>
  <c r="AN3945"/>
  <c r="AN3946"/>
  <c r="AN3947"/>
  <c r="AN3948"/>
  <c r="AN3949"/>
  <c r="AN3950"/>
  <c r="AN3951"/>
  <c r="AN3952"/>
  <c r="AN3953"/>
  <c r="AN3954"/>
  <c r="AN3955"/>
  <c r="AN3956"/>
  <c r="AN3957"/>
  <c r="AN3958"/>
  <c r="AN3959"/>
  <c r="AN3960"/>
  <c r="AN3961"/>
  <c r="AN3962"/>
  <c r="AN3963"/>
  <c r="AN3964"/>
  <c r="AN3965"/>
  <c r="AN3966"/>
  <c r="AN3967"/>
  <c r="AN3968"/>
  <c r="AN3969"/>
  <c r="AN3970"/>
  <c r="AN3971"/>
  <c r="AN3972"/>
  <c r="AN3973"/>
  <c r="AN3974"/>
  <c r="AN3975"/>
  <c r="AN3976"/>
  <c r="AN3977"/>
  <c r="AN3978"/>
  <c r="AN3979"/>
  <c r="AN3980"/>
  <c r="AN3981"/>
  <c r="AN3982"/>
  <c r="AN3983"/>
  <c r="AN3984"/>
  <c r="AN3985"/>
  <c r="AN3986"/>
  <c r="AN3987"/>
  <c r="AN3988"/>
  <c r="AN3989"/>
  <c r="AN3990"/>
  <c r="AN3991"/>
  <c r="AN3992"/>
  <c r="AN3993"/>
  <c r="AN3994"/>
  <c r="AN3995"/>
  <c r="AN3996"/>
  <c r="AN3997"/>
  <c r="AN3998"/>
  <c r="AN3999"/>
  <c r="AN4000"/>
  <c r="AN4001"/>
  <c r="AN4002"/>
  <c r="AN4003"/>
  <c r="AN4004"/>
  <c r="AN4005"/>
  <c r="AN4006"/>
  <c r="AN4007"/>
  <c r="AN4008"/>
  <c r="AN4009"/>
  <c r="AN4010"/>
  <c r="AN4011"/>
  <c r="AN4012"/>
  <c r="AN4013"/>
  <c r="AN4014"/>
  <c r="AN4015"/>
  <c r="AN4016"/>
  <c r="AN4017"/>
  <c r="AN4018"/>
  <c r="AN4019"/>
  <c r="AN4020"/>
  <c r="AN4021"/>
  <c r="AN4022"/>
  <c r="AN4023"/>
  <c r="AN4024"/>
  <c r="AN4025"/>
  <c r="AN4026"/>
  <c r="AN4027"/>
  <c r="AN4028"/>
  <c r="AN4029"/>
  <c r="AN4030"/>
  <c r="AN4031"/>
  <c r="AN4032"/>
  <c r="AN4033"/>
  <c r="AN4034"/>
  <c r="AN4035"/>
  <c r="AN4036"/>
  <c r="AN4037"/>
  <c r="AN4038"/>
  <c r="AN4039"/>
  <c r="AN4040"/>
  <c r="AN4041"/>
  <c r="AN4042"/>
  <c r="AN4043"/>
  <c r="AN4044"/>
  <c r="AN4045"/>
  <c r="AN4046"/>
  <c r="AN4047"/>
  <c r="AN4048"/>
  <c r="AN4049"/>
  <c r="AN4050"/>
  <c r="AN4051"/>
  <c r="AN4052"/>
  <c r="AN4053"/>
  <c r="AN4054"/>
  <c r="AN4055"/>
  <c r="AN4056"/>
  <c r="AN4057"/>
  <c r="AN4058"/>
  <c r="AN4059"/>
  <c r="AN4060"/>
  <c r="AN4061"/>
  <c r="AN4062"/>
  <c r="AN4063"/>
  <c r="AN4064"/>
  <c r="AN4065"/>
  <c r="AN4066"/>
  <c r="AN4067"/>
  <c r="AN4068"/>
  <c r="AN4069"/>
  <c r="AN4070"/>
  <c r="AN4071"/>
  <c r="AN4072"/>
  <c r="AN4073"/>
  <c r="AN4074"/>
  <c r="AN4075"/>
  <c r="AN4076"/>
  <c r="AN4077"/>
  <c r="AN4078"/>
  <c r="AN4079"/>
  <c r="AN4080"/>
  <c r="AN4081"/>
  <c r="AN4082"/>
  <c r="AN4083"/>
  <c r="AN4084"/>
  <c r="AN4085"/>
  <c r="AN4086"/>
  <c r="AN4087"/>
  <c r="AN4088"/>
  <c r="AN4089"/>
  <c r="AN4090"/>
  <c r="AN4091"/>
  <c r="AN4092"/>
  <c r="AN4093"/>
  <c r="AN4094"/>
  <c r="AN4095"/>
  <c r="AN4096"/>
  <c r="AN4097"/>
  <c r="AN4098"/>
  <c r="AN4099"/>
  <c r="AN4100"/>
  <c r="AN4101"/>
  <c r="AN4102"/>
  <c r="AN4103"/>
  <c r="AN4104"/>
  <c r="AN4105"/>
  <c r="AN4106"/>
  <c r="AN4107"/>
  <c r="AN4108"/>
  <c r="AN4109"/>
  <c r="AN4110"/>
  <c r="AN4111"/>
  <c r="AN4112"/>
  <c r="AN4113"/>
  <c r="AN4114"/>
  <c r="AN4115"/>
  <c r="AN4116"/>
  <c r="AN4117"/>
  <c r="AN4118"/>
  <c r="AN4119"/>
  <c r="AN4120"/>
  <c r="AN4121"/>
  <c r="AN4122"/>
  <c r="AN4123"/>
  <c r="AN4124"/>
  <c r="AN4125"/>
  <c r="AN4126"/>
  <c r="AN4127"/>
  <c r="AN4128"/>
  <c r="AN4129"/>
  <c r="AN4130"/>
  <c r="AN4131"/>
  <c r="AN4132"/>
  <c r="AN4133"/>
  <c r="AN4134"/>
  <c r="AN4135"/>
  <c r="AN4136"/>
  <c r="AN4137"/>
  <c r="AN4138"/>
  <c r="AN4139"/>
  <c r="AN4140"/>
  <c r="AN4141"/>
  <c r="AN4142"/>
  <c r="AN4143"/>
  <c r="AN4144"/>
  <c r="AN4145"/>
  <c r="AN4146"/>
  <c r="AN4147"/>
  <c r="AN4148"/>
  <c r="AN4149"/>
  <c r="AN4150"/>
  <c r="AN4151"/>
  <c r="AN4152"/>
  <c r="AN4153"/>
  <c r="AN4154"/>
  <c r="AN4155"/>
  <c r="AN4156"/>
  <c r="AN4157"/>
  <c r="AN4158"/>
  <c r="AN4159"/>
  <c r="AN4160"/>
  <c r="AN4161"/>
  <c r="AN4162"/>
  <c r="AN4163"/>
  <c r="AN4164"/>
  <c r="AN4165"/>
  <c r="AN4166"/>
  <c r="AN4167"/>
  <c r="AN4168"/>
  <c r="AN4169"/>
  <c r="AN4170"/>
  <c r="AN4171"/>
  <c r="AN4172"/>
  <c r="AN4173"/>
  <c r="AN4174"/>
  <c r="AN4175"/>
  <c r="AN4176"/>
  <c r="AN4177"/>
  <c r="AN4178"/>
  <c r="AN4179"/>
  <c r="AN4180"/>
  <c r="AN4181"/>
  <c r="AN4182"/>
  <c r="AN4183"/>
  <c r="AN4184"/>
  <c r="AN4185"/>
  <c r="AN4186"/>
  <c r="AN4187"/>
  <c r="AN4188"/>
  <c r="AN4189"/>
  <c r="AN4190"/>
  <c r="AN4191"/>
  <c r="AN4192"/>
  <c r="AN4193"/>
  <c r="AN4194"/>
  <c r="AN4195"/>
  <c r="AN4196"/>
  <c r="AN4197"/>
  <c r="AN4198"/>
  <c r="AN4199"/>
  <c r="AN4200"/>
  <c r="AN4201"/>
  <c r="AN4202"/>
  <c r="AN4203"/>
  <c r="AN4204"/>
  <c r="AN4205"/>
  <c r="AN4206"/>
  <c r="AN4207"/>
  <c r="AN4208"/>
  <c r="AN4209"/>
  <c r="AN4210"/>
  <c r="AN4211"/>
  <c r="AN4212"/>
  <c r="AN4213"/>
  <c r="AN4214"/>
  <c r="AN4215"/>
  <c r="AN4216"/>
  <c r="AN4217"/>
  <c r="AN4218"/>
  <c r="AN4219"/>
  <c r="AN4220"/>
  <c r="AN4221"/>
  <c r="AN4222"/>
  <c r="AN4223"/>
  <c r="AN4224"/>
  <c r="AN4225"/>
  <c r="AN4226"/>
  <c r="AN4227"/>
  <c r="AN4228"/>
  <c r="AN4229"/>
  <c r="AN4230"/>
  <c r="AN4231"/>
  <c r="AN4232"/>
  <c r="AN4233"/>
  <c r="AN4234"/>
  <c r="AN4235"/>
  <c r="AN4236"/>
  <c r="AN4237"/>
  <c r="AN4238"/>
  <c r="AN4239"/>
  <c r="AN4240"/>
  <c r="AN4241"/>
  <c r="AN4242"/>
  <c r="AN4243"/>
  <c r="AN4244"/>
  <c r="AN4245"/>
  <c r="AN4246"/>
  <c r="AN4247"/>
  <c r="AN4248"/>
  <c r="AN4249"/>
  <c r="AN4250"/>
  <c r="AN4251"/>
  <c r="AN4252"/>
  <c r="AN4253"/>
  <c r="AN4254"/>
  <c r="AN4255"/>
  <c r="AN4256"/>
  <c r="AN4257"/>
  <c r="AN4258"/>
  <c r="AN4259"/>
  <c r="AN4260"/>
  <c r="AN4261"/>
  <c r="AN4262"/>
  <c r="AN4263"/>
  <c r="AN4264"/>
  <c r="AN4265"/>
  <c r="AN4266"/>
  <c r="AN4267"/>
  <c r="AN4268"/>
  <c r="AN4269"/>
  <c r="AN4270"/>
  <c r="AN4271"/>
  <c r="AN4272"/>
  <c r="AN4273"/>
  <c r="AN4274"/>
  <c r="AN4275"/>
  <c r="AN4276"/>
  <c r="AN4277"/>
  <c r="AN4278"/>
  <c r="AN4279"/>
  <c r="AN4280"/>
  <c r="AN4281"/>
  <c r="AN4282"/>
  <c r="AN4283"/>
  <c r="AN4284"/>
  <c r="AN4285"/>
  <c r="AN4286"/>
  <c r="AN4287"/>
  <c r="AN4288"/>
  <c r="AN4289"/>
  <c r="AN4290"/>
  <c r="AN4291"/>
  <c r="AN4292"/>
  <c r="AN4293"/>
  <c r="AN4294"/>
  <c r="AN4295"/>
  <c r="AN4296"/>
  <c r="AN4297"/>
  <c r="AN4298"/>
  <c r="AN4299"/>
  <c r="AN4300"/>
  <c r="AN4301"/>
  <c r="AN4302"/>
  <c r="AN4303"/>
  <c r="AN4304"/>
  <c r="AN4305"/>
  <c r="AN4306"/>
  <c r="AN4307"/>
  <c r="AN4308"/>
  <c r="AN4309"/>
  <c r="AN4310"/>
  <c r="AN4311"/>
  <c r="AN4312"/>
  <c r="AN4313"/>
  <c r="AN4314"/>
  <c r="AN4315"/>
  <c r="AN4316"/>
  <c r="AN4317"/>
  <c r="AN4318"/>
  <c r="AN4319"/>
  <c r="AN4320"/>
  <c r="AN4321"/>
  <c r="AN4322"/>
  <c r="AN4323"/>
  <c r="AN4324"/>
  <c r="AN4325"/>
  <c r="AN4326"/>
  <c r="AN4327"/>
  <c r="AN4328"/>
  <c r="AN4329"/>
  <c r="AN4330"/>
  <c r="AN4331"/>
  <c r="AN4332"/>
  <c r="AN4333"/>
  <c r="AN4334"/>
  <c r="AN4335"/>
  <c r="AN4336"/>
  <c r="AN4337"/>
  <c r="AN4338"/>
  <c r="AN4339"/>
  <c r="AN4340"/>
  <c r="AN4341"/>
  <c r="AN4342"/>
  <c r="AN4343"/>
  <c r="AN4344"/>
  <c r="AN4345"/>
  <c r="AN4346"/>
  <c r="AN4347"/>
  <c r="AN4348"/>
  <c r="AN4349"/>
  <c r="AN4350"/>
  <c r="AN4351"/>
  <c r="AN4352"/>
  <c r="AN4353"/>
  <c r="AN4354"/>
  <c r="AN4355"/>
  <c r="AN4356"/>
  <c r="AN4357"/>
  <c r="AN4358"/>
  <c r="AN4359"/>
  <c r="AN4360"/>
  <c r="AN4361"/>
  <c r="AN4362"/>
  <c r="AN4363"/>
  <c r="AN4364"/>
  <c r="AN4365"/>
  <c r="AN4366"/>
  <c r="AN4367"/>
  <c r="AN4368"/>
  <c r="AN4369"/>
  <c r="AN4370"/>
  <c r="AN4371"/>
  <c r="AN4372"/>
  <c r="AN4373"/>
  <c r="AN4374"/>
  <c r="AN4375"/>
  <c r="AN4376"/>
  <c r="AN4377"/>
  <c r="AN4378"/>
  <c r="AN4379"/>
  <c r="AN4380"/>
  <c r="AN4381"/>
  <c r="AN4382"/>
  <c r="AN4383"/>
  <c r="AN4384"/>
  <c r="AN4385"/>
  <c r="AN4386"/>
  <c r="AN4387"/>
  <c r="AN4388"/>
  <c r="AN4389"/>
  <c r="AN4390"/>
  <c r="AN4391"/>
  <c r="AN4392"/>
  <c r="AN4393"/>
  <c r="AN4394"/>
  <c r="AN4395"/>
  <c r="AN4396"/>
  <c r="AN4397"/>
  <c r="AN4398"/>
  <c r="AN4399"/>
  <c r="AN4400"/>
  <c r="AN4401"/>
  <c r="AN4402"/>
  <c r="AN4403"/>
  <c r="AN4404"/>
  <c r="AN4405"/>
  <c r="AN4406"/>
  <c r="AN4407"/>
  <c r="AN4408"/>
  <c r="AN4409"/>
  <c r="AN4410"/>
  <c r="AN4411"/>
  <c r="AN4412"/>
  <c r="AN4413"/>
  <c r="AN4414"/>
  <c r="AN4415"/>
  <c r="AN4416"/>
  <c r="AN4417"/>
  <c r="AN4418"/>
  <c r="AN4419"/>
  <c r="AN4420"/>
  <c r="AN4421"/>
  <c r="AN4422"/>
  <c r="AN4423"/>
  <c r="AN4424"/>
  <c r="AN4425"/>
  <c r="AN4426"/>
  <c r="AN4427"/>
  <c r="AN4428"/>
  <c r="AN4429"/>
  <c r="AN4430"/>
  <c r="AN4431"/>
  <c r="AN4432"/>
  <c r="AN4433"/>
  <c r="AN4434"/>
  <c r="AN4435"/>
  <c r="AN4436"/>
  <c r="AN4437"/>
  <c r="AN4438"/>
  <c r="AN4439"/>
  <c r="AN4440"/>
  <c r="AN4441"/>
  <c r="AN4442"/>
  <c r="AN4443"/>
  <c r="AN4444"/>
  <c r="AN4445"/>
  <c r="AN4446"/>
  <c r="AN4447"/>
  <c r="AN4448"/>
  <c r="AN4449"/>
  <c r="AN4450"/>
  <c r="AN4451"/>
  <c r="AN4452"/>
  <c r="AN4453"/>
  <c r="AN4454"/>
  <c r="AN4455"/>
  <c r="AN4456"/>
  <c r="AN4457"/>
  <c r="AN4458"/>
  <c r="AN4459"/>
  <c r="AN4460"/>
  <c r="AN4461"/>
  <c r="AN4462"/>
  <c r="AN4463"/>
  <c r="AN4464"/>
  <c r="AN4465"/>
  <c r="AN4466"/>
  <c r="AN4467"/>
  <c r="AN4468"/>
  <c r="AN4469"/>
  <c r="AN4470"/>
  <c r="AN4471"/>
  <c r="AN4472"/>
  <c r="AN4473"/>
  <c r="AN4474"/>
  <c r="AN4475"/>
  <c r="AN4476"/>
  <c r="AN4477"/>
  <c r="AN4478"/>
  <c r="AN4479"/>
  <c r="AN4480"/>
  <c r="AN4481"/>
  <c r="AN4482"/>
  <c r="AN4483"/>
  <c r="AN4484"/>
  <c r="AN4485"/>
  <c r="AN4486"/>
  <c r="AN4487"/>
  <c r="AN4488"/>
  <c r="AN4489"/>
  <c r="AN4490"/>
  <c r="AN4491"/>
  <c r="AN4492"/>
  <c r="AN4493"/>
  <c r="AN4494"/>
  <c r="AN4495"/>
  <c r="AN4496"/>
  <c r="AN4497"/>
  <c r="AN4498"/>
  <c r="AN4499"/>
  <c r="AN4500"/>
  <c r="AN4501"/>
  <c r="AN4502"/>
  <c r="AN4503"/>
  <c r="AN4504"/>
  <c r="AN4505"/>
  <c r="AN4506"/>
  <c r="AN4507"/>
  <c r="AN4508"/>
  <c r="AN4509"/>
  <c r="AN4510"/>
  <c r="AN4511"/>
  <c r="AN4512"/>
  <c r="AN4513"/>
  <c r="AN4514"/>
  <c r="AN4515"/>
  <c r="AN4516"/>
  <c r="AN4517"/>
  <c r="AN4518"/>
  <c r="AN4519"/>
  <c r="AN4520"/>
  <c r="AN4521"/>
  <c r="AN4522"/>
  <c r="AN4523"/>
  <c r="AN4524"/>
  <c r="AN4525"/>
  <c r="AN4526"/>
  <c r="AN4527"/>
  <c r="AN4528"/>
  <c r="AN4529"/>
  <c r="AN4530"/>
  <c r="AN4531"/>
  <c r="AN4532"/>
  <c r="AN4533"/>
  <c r="AN4534"/>
  <c r="AN4535"/>
  <c r="AN4536"/>
  <c r="AN4537"/>
  <c r="AN4538"/>
  <c r="AN4539"/>
  <c r="AN4540"/>
  <c r="AN4541"/>
  <c r="AN4542"/>
  <c r="AN4543"/>
  <c r="AN4544"/>
  <c r="AN4545"/>
  <c r="AN4546"/>
  <c r="AN4547"/>
  <c r="AN4548"/>
  <c r="AN4549"/>
  <c r="AN4550"/>
  <c r="AN4551"/>
  <c r="AN4552"/>
  <c r="AN4553"/>
  <c r="AN4554"/>
  <c r="AN4555"/>
  <c r="AN4556"/>
  <c r="AN4557"/>
  <c r="AN4558"/>
  <c r="AN4559"/>
  <c r="AN4560"/>
  <c r="AN4561"/>
  <c r="AN4562"/>
  <c r="AN4563"/>
  <c r="AN4564"/>
  <c r="AN4565"/>
  <c r="AN4566"/>
  <c r="AN4567"/>
  <c r="AN4568"/>
  <c r="AN4569"/>
  <c r="AN4570"/>
  <c r="AN4571"/>
  <c r="AN4572"/>
  <c r="AN4573"/>
  <c r="AN4574"/>
  <c r="AN4575"/>
  <c r="AN4576"/>
  <c r="AN4577"/>
  <c r="AN4578"/>
  <c r="AN4579"/>
  <c r="AN4580"/>
  <c r="AN4581"/>
  <c r="AN4582"/>
  <c r="AN4583"/>
  <c r="AN4584"/>
  <c r="AN4585"/>
  <c r="AN4586"/>
  <c r="AN4587"/>
  <c r="AN4588"/>
  <c r="AN4589"/>
  <c r="AN4590"/>
  <c r="AN4591"/>
  <c r="AN4592"/>
  <c r="AN4593"/>
  <c r="AN4594"/>
  <c r="AN4595"/>
  <c r="AN4596"/>
  <c r="AN4597"/>
  <c r="AN4598"/>
  <c r="AN4599"/>
  <c r="AN4600"/>
  <c r="AN4601"/>
  <c r="AN4602"/>
  <c r="AN4603"/>
  <c r="AN4604"/>
  <c r="AN4605"/>
  <c r="AN4606"/>
  <c r="AN4607"/>
  <c r="AN4608"/>
  <c r="AN4609"/>
  <c r="AN4610"/>
  <c r="AN4611"/>
  <c r="AN4612"/>
  <c r="AN4613"/>
  <c r="AN4614"/>
  <c r="AN4615"/>
  <c r="AN4616"/>
  <c r="AN4617"/>
  <c r="AN4618"/>
  <c r="AN4619"/>
  <c r="AN4620"/>
  <c r="AN4621"/>
  <c r="AN4622"/>
  <c r="AN4623"/>
  <c r="AN4624"/>
  <c r="AN4625"/>
  <c r="AN4626"/>
  <c r="AN4627"/>
  <c r="AN4628"/>
  <c r="AN4629"/>
  <c r="AN4630"/>
  <c r="AN4631"/>
  <c r="AN4632"/>
  <c r="AN4633"/>
  <c r="AN4634"/>
  <c r="AN4635"/>
  <c r="AN4636"/>
  <c r="AN4637"/>
  <c r="AN4638"/>
  <c r="AN4639"/>
  <c r="AN4640"/>
  <c r="AN4641"/>
  <c r="AN4642"/>
  <c r="AN4643"/>
  <c r="AN4644"/>
  <c r="AN4645"/>
  <c r="AN4646"/>
  <c r="AN4647"/>
  <c r="AN4648"/>
  <c r="AN4649"/>
  <c r="AN4650"/>
  <c r="AN4651"/>
  <c r="AN4652"/>
  <c r="AN4653"/>
  <c r="AN4654"/>
  <c r="AN4655"/>
  <c r="AN4656"/>
  <c r="AN4657"/>
  <c r="AN4658"/>
  <c r="AN4659"/>
  <c r="AN4660"/>
  <c r="AN4661"/>
  <c r="AN4662"/>
  <c r="AN4663"/>
  <c r="AN4664"/>
  <c r="AN4665"/>
  <c r="AN4666"/>
  <c r="AN4667"/>
  <c r="AN4668"/>
  <c r="AN4669"/>
  <c r="AN4670"/>
  <c r="AN4671"/>
  <c r="AN4672"/>
  <c r="AN4673"/>
  <c r="AN4674"/>
  <c r="AN4675"/>
  <c r="AN4676"/>
  <c r="AN4677"/>
  <c r="AN4678"/>
  <c r="AN4679"/>
  <c r="AN4680"/>
  <c r="AN4681"/>
  <c r="AN4682"/>
  <c r="AN4683"/>
  <c r="AN4684"/>
  <c r="AN4685"/>
  <c r="AN4686"/>
  <c r="AN4687"/>
  <c r="AN4688"/>
  <c r="AN4689"/>
  <c r="AN4690"/>
  <c r="AN4691"/>
  <c r="AN4692"/>
  <c r="AN4693"/>
  <c r="AN4694"/>
  <c r="AN4695"/>
  <c r="AN4696"/>
  <c r="AN4697"/>
  <c r="AN4698"/>
  <c r="AN4699"/>
  <c r="AN4700"/>
  <c r="AN4701"/>
  <c r="AN4702"/>
  <c r="AN4703"/>
  <c r="AN4704"/>
  <c r="AN4705"/>
  <c r="AN4706"/>
  <c r="AN4707"/>
  <c r="AN4708"/>
  <c r="AN4709"/>
  <c r="AN4710"/>
  <c r="AN4711"/>
  <c r="AN4712"/>
  <c r="AN4713"/>
  <c r="AN4714"/>
  <c r="AN4715"/>
  <c r="AN4716"/>
  <c r="AN4717"/>
  <c r="AN4718"/>
  <c r="AN4719"/>
  <c r="AN4720"/>
  <c r="AN4721"/>
  <c r="AN4722"/>
  <c r="AN4723"/>
  <c r="AN4724"/>
  <c r="AN4725"/>
  <c r="AN4726"/>
  <c r="AN4727"/>
  <c r="AN4728"/>
  <c r="AN4729"/>
  <c r="AN4730"/>
  <c r="AN4731"/>
  <c r="AN4732"/>
  <c r="AN4733"/>
  <c r="AN4734"/>
  <c r="AN4735"/>
  <c r="AN4736"/>
  <c r="AN4737"/>
  <c r="AN4738"/>
  <c r="AN4739"/>
  <c r="AN4740"/>
  <c r="AN4741"/>
  <c r="AN4742"/>
  <c r="AN4743"/>
  <c r="AN4744"/>
  <c r="AN4745"/>
  <c r="AN4746"/>
  <c r="AN4747"/>
  <c r="AN4748"/>
  <c r="AN4749"/>
  <c r="AN4750"/>
  <c r="AN4751"/>
  <c r="AN4752"/>
  <c r="AN4753"/>
  <c r="AN4754"/>
  <c r="AN4755"/>
  <c r="AN4756"/>
  <c r="AN4757"/>
  <c r="AN4758"/>
  <c r="AN4759"/>
  <c r="AN4760"/>
  <c r="AN4761"/>
  <c r="AN4762"/>
  <c r="AN4763"/>
  <c r="AN4764"/>
  <c r="AN4765"/>
  <c r="AN4766"/>
  <c r="AN4767"/>
  <c r="AN4768"/>
  <c r="AN4769"/>
  <c r="AN4770"/>
  <c r="AN4771"/>
  <c r="AN4772"/>
  <c r="AN4773"/>
  <c r="AN4774"/>
  <c r="AN4775"/>
  <c r="AN4776"/>
  <c r="AN4777"/>
  <c r="AN4778"/>
  <c r="AN4779"/>
  <c r="AN4780"/>
  <c r="AN4781"/>
  <c r="AN4782"/>
  <c r="AN4783"/>
  <c r="AN4784"/>
  <c r="AN4785"/>
  <c r="AN4786"/>
  <c r="AN4787"/>
  <c r="AN4788"/>
  <c r="AN4789"/>
  <c r="AN4790"/>
  <c r="AN4791"/>
  <c r="AN4792"/>
  <c r="AN4793"/>
  <c r="AN4794"/>
  <c r="AN4795"/>
  <c r="AN4796"/>
  <c r="AN4797"/>
  <c r="AN4798"/>
  <c r="AN4799"/>
  <c r="AN4800"/>
  <c r="AN4801"/>
  <c r="AN4802"/>
  <c r="AN4803"/>
  <c r="AN4804"/>
  <c r="AN4805"/>
  <c r="AN4806"/>
  <c r="AN4807"/>
  <c r="AN4808"/>
  <c r="AN4809"/>
  <c r="AN4810"/>
  <c r="AN4811"/>
  <c r="AN4812"/>
  <c r="AN4813"/>
  <c r="AN4814"/>
  <c r="AN4815"/>
  <c r="AN4816"/>
  <c r="AN4817"/>
  <c r="AN4818"/>
  <c r="AN4819"/>
  <c r="AN4820"/>
  <c r="AN4821"/>
  <c r="AN4822"/>
  <c r="AN4823"/>
  <c r="AN4824"/>
  <c r="AN4825"/>
  <c r="AN4826"/>
  <c r="AN4827"/>
  <c r="AN4828"/>
  <c r="AN4829"/>
  <c r="AN4830"/>
  <c r="AN4831"/>
  <c r="AN4832"/>
  <c r="AN4833"/>
  <c r="AN4834"/>
  <c r="AN4835"/>
  <c r="AN4836"/>
  <c r="AN4837"/>
  <c r="AN4838"/>
  <c r="AN4839"/>
  <c r="AN4840"/>
  <c r="AN4841"/>
  <c r="AN4842"/>
  <c r="AN4843"/>
  <c r="AN4844"/>
  <c r="AN4845"/>
  <c r="AN4846"/>
  <c r="AN4847"/>
  <c r="AN4848"/>
  <c r="AN4849"/>
  <c r="AN4850"/>
  <c r="AN4851"/>
  <c r="AN4852"/>
  <c r="AN4853"/>
  <c r="AN4854"/>
  <c r="AN4855"/>
  <c r="AN4856"/>
  <c r="AN4857"/>
  <c r="AN4858"/>
  <c r="AN4859"/>
  <c r="AN4860"/>
  <c r="AN4861"/>
  <c r="AN4862"/>
  <c r="AN4863"/>
  <c r="AN4864"/>
  <c r="AN4865"/>
  <c r="AN4866"/>
  <c r="AN4867"/>
  <c r="AN4868"/>
  <c r="AN4869"/>
  <c r="AN4870"/>
  <c r="AN4871"/>
  <c r="AN4872"/>
  <c r="AN4873"/>
  <c r="AN4874"/>
  <c r="AN4875"/>
  <c r="AN4876"/>
  <c r="AN4877"/>
  <c r="AN4878"/>
  <c r="AN4879"/>
  <c r="AN4880"/>
  <c r="AN4881"/>
  <c r="AN4882"/>
  <c r="AN4883"/>
  <c r="AN4884"/>
  <c r="AN4885"/>
  <c r="AN4886"/>
  <c r="AN4887"/>
  <c r="AN4888"/>
  <c r="AN4889"/>
  <c r="AN4890"/>
  <c r="AN4891"/>
  <c r="AN4892"/>
  <c r="AN4893"/>
  <c r="AN4894"/>
  <c r="AN4895"/>
  <c r="AN4896"/>
  <c r="AN4897"/>
  <c r="AN4898"/>
  <c r="AN4899"/>
  <c r="AN4900"/>
  <c r="AN4901"/>
  <c r="AN4902"/>
  <c r="AN4903"/>
  <c r="AN4904"/>
  <c r="AN4905"/>
  <c r="AN4906"/>
  <c r="AN4907"/>
  <c r="AN4908"/>
  <c r="AN4909"/>
  <c r="AN4910"/>
  <c r="AN4911"/>
  <c r="AN4912"/>
  <c r="AN4913"/>
  <c r="AN4914"/>
  <c r="AN4915"/>
  <c r="AN4916"/>
  <c r="AN4917"/>
  <c r="AN4918"/>
  <c r="AN4919"/>
  <c r="AN4920"/>
  <c r="AN4921"/>
  <c r="AN4922"/>
  <c r="AN4923"/>
  <c r="AN4924"/>
  <c r="AN4925"/>
  <c r="AN4926"/>
  <c r="AN4927"/>
  <c r="AN4928"/>
  <c r="AN4929"/>
  <c r="AN4930"/>
  <c r="AN4931"/>
  <c r="AN4932"/>
  <c r="AN4933"/>
  <c r="AN4934"/>
  <c r="AN4935"/>
  <c r="AN4936"/>
  <c r="AN4937"/>
  <c r="AN4938"/>
  <c r="AN4939"/>
  <c r="AN4940"/>
  <c r="AN4941"/>
  <c r="AN4942"/>
  <c r="AN4943"/>
  <c r="AN4944"/>
  <c r="AN4945"/>
  <c r="AN4946"/>
  <c r="AN4947"/>
  <c r="AN4948"/>
  <c r="AN4949"/>
  <c r="AN4950"/>
  <c r="AN4951"/>
  <c r="AN4952"/>
  <c r="AN4953"/>
  <c r="AN4954"/>
  <c r="AN4955"/>
  <c r="AN4956"/>
  <c r="AN4957"/>
  <c r="AN4958"/>
  <c r="AN4959"/>
  <c r="AN4960"/>
  <c r="AN4961"/>
  <c r="AN4962"/>
  <c r="AN4963"/>
  <c r="AN4964"/>
  <c r="AN4965"/>
  <c r="AN4966"/>
  <c r="AN4967"/>
  <c r="AN4968"/>
  <c r="AN4969"/>
  <c r="AN4970"/>
  <c r="AN4971"/>
  <c r="AN4972"/>
  <c r="AN4973"/>
  <c r="AN4974"/>
  <c r="AN4975"/>
  <c r="AN4976"/>
  <c r="AN4977"/>
  <c r="AN4978"/>
  <c r="AN4979"/>
  <c r="AN4980"/>
  <c r="AN4981"/>
  <c r="AN4982"/>
  <c r="AN4983"/>
  <c r="AN4984"/>
  <c r="AN4985"/>
  <c r="AN4986"/>
  <c r="AN4987"/>
  <c r="AN4988"/>
  <c r="AN4989"/>
  <c r="AN4990"/>
  <c r="AN4991"/>
  <c r="AN4992"/>
  <c r="AN4993"/>
  <c r="AN4994"/>
  <c r="AN4995"/>
  <c r="AN4996"/>
  <c r="AN4997"/>
  <c r="AN4998"/>
  <c r="AN4999"/>
  <c r="AN5000"/>
  <c r="AN5001"/>
  <c r="AN5002"/>
  <c r="AN5003"/>
  <c r="AN5004"/>
  <c r="AN5005"/>
  <c r="AN5006"/>
  <c r="AN5007"/>
  <c r="AN5008"/>
  <c r="AN5009"/>
  <c r="AN5010"/>
  <c r="AN5011"/>
  <c r="AN5012"/>
  <c r="AN5013"/>
  <c r="AN5014"/>
  <c r="AN5015"/>
  <c r="AN5016"/>
  <c r="AN5017"/>
  <c r="AN5018"/>
  <c r="AN5019"/>
  <c r="AN5020"/>
  <c r="AN5021"/>
  <c r="AN5022"/>
  <c r="AN5023"/>
  <c r="AN5024"/>
  <c r="AN5025"/>
  <c r="AN5026"/>
  <c r="AN5027"/>
  <c r="AN5028"/>
  <c r="AN5029"/>
  <c r="AN5030"/>
  <c r="AN5031"/>
  <c r="AN5032"/>
  <c r="AN5033"/>
  <c r="AN5034"/>
  <c r="AN5035"/>
  <c r="AN5036"/>
  <c r="AN5037"/>
  <c r="AN5038"/>
  <c r="AN5039"/>
  <c r="AN5040"/>
  <c r="AN5041"/>
  <c r="AN5042"/>
  <c r="AN5043"/>
  <c r="AN5044"/>
  <c r="AN5045"/>
  <c r="AN5046"/>
  <c r="AN5047"/>
  <c r="AN5048"/>
  <c r="AN5049"/>
  <c r="AN5050"/>
  <c r="AN5051"/>
  <c r="AN5052"/>
  <c r="AN5053"/>
  <c r="AN5054"/>
  <c r="AN5055"/>
  <c r="AN5056"/>
  <c r="AN5057"/>
  <c r="AN5058"/>
  <c r="AN5059"/>
  <c r="AN5060"/>
  <c r="AN5061"/>
  <c r="AN5062"/>
  <c r="AN5063"/>
  <c r="AN5064"/>
  <c r="AN5065"/>
  <c r="AN5066"/>
  <c r="AN5067"/>
  <c r="AN5068"/>
  <c r="AN5069"/>
  <c r="AN5070"/>
  <c r="AN5071"/>
  <c r="AN5072"/>
  <c r="AN5073"/>
  <c r="AN5074"/>
  <c r="AN5075"/>
  <c r="AN5076"/>
  <c r="AN5077"/>
  <c r="AN5078"/>
  <c r="AN5079"/>
  <c r="AN5080"/>
  <c r="AN5081"/>
  <c r="AN5082"/>
  <c r="AN5083"/>
  <c r="AN5084"/>
  <c r="AN5085"/>
  <c r="AN5086"/>
  <c r="AN5087"/>
  <c r="AN5088"/>
  <c r="AN5089"/>
  <c r="AN5090"/>
  <c r="AN5091"/>
  <c r="AN5092"/>
  <c r="AN5093"/>
  <c r="AN5094"/>
  <c r="AN5095"/>
  <c r="AN5096"/>
  <c r="AN5097"/>
  <c r="AN5098"/>
  <c r="AN5099"/>
  <c r="AN5100"/>
  <c r="AN5101"/>
  <c r="AN5102"/>
  <c r="AN5103"/>
  <c r="AN5104"/>
  <c r="AN5105"/>
  <c r="AN5106"/>
  <c r="AN5107"/>
  <c r="AN5108"/>
  <c r="AN5109"/>
  <c r="AN5110"/>
  <c r="AN5111"/>
  <c r="AN5112"/>
  <c r="AN5113"/>
  <c r="AN5114"/>
  <c r="AN5115"/>
  <c r="AN5116"/>
  <c r="AN5117"/>
  <c r="AN5118"/>
  <c r="AN5119"/>
  <c r="AN5120"/>
  <c r="AN5121"/>
  <c r="AN5122"/>
  <c r="AN5123"/>
  <c r="AN5124"/>
  <c r="AN5125"/>
  <c r="AN5126"/>
  <c r="AN5127"/>
  <c r="AN5128"/>
  <c r="AN5129"/>
  <c r="AN5130"/>
  <c r="AN5131"/>
  <c r="AN5132"/>
  <c r="AN5133"/>
  <c r="AN5134"/>
  <c r="AN5135"/>
  <c r="AN5136"/>
  <c r="AN5137"/>
  <c r="AN5138"/>
  <c r="AN5139"/>
  <c r="AN5140"/>
  <c r="AN5141"/>
  <c r="AN5142"/>
  <c r="AN5143"/>
  <c r="AN5144"/>
  <c r="AN5145"/>
  <c r="AN5146"/>
  <c r="AN5147"/>
  <c r="AN5148"/>
  <c r="AN5149"/>
  <c r="AN5150"/>
  <c r="AN5151"/>
  <c r="AN5152"/>
  <c r="AN5153"/>
  <c r="AN5154"/>
  <c r="AN5155"/>
  <c r="AN5156"/>
  <c r="AN5157"/>
  <c r="AN5158"/>
  <c r="AN5159"/>
  <c r="AN5160"/>
  <c r="AN5161"/>
  <c r="AN5162"/>
  <c r="AN5163"/>
  <c r="AN5164"/>
  <c r="AN5165"/>
  <c r="AN5166"/>
  <c r="AN5167"/>
  <c r="AN5168"/>
  <c r="AN5169"/>
  <c r="AN5170"/>
  <c r="AN5171"/>
  <c r="AN5172"/>
  <c r="AN5173"/>
  <c r="AN5174"/>
  <c r="AN5175"/>
  <c r="AN5176"/>
  <c r="AN5177"/>
  <c r="AN5178"/>
  <c r="AN5179"/>
  <c r="AN5180"/>
  <c r="AN5181"/>
  <c r="AN5182"/>
  <c r="AN5183"/>
  <c r="AN5184"/>
  <c r="AN5185"/>
  <c r="AN5186"/>
  <c r="AN5187"/>
  <c r="AN5188"/>
  <c r="AN5189"/>
  <c r="AN5190"/>
  <c r="AN5191"/>
  <c r="AN5192"/>
  <c r="AN5193"/>
  <c r="AN5194"/>
  <c r="AN5195"/>
  <c r="AN5196"/>
  <c r="AN5197"/>
  <c r="AN5198"/>
  <c r="AN5199"/>
  <c r="AN5200"/>
  <c r="AN5201"/>
  <c r="AN5202"/>
  <c r="AN5203"/>
  <c r="AN5204"/>
  <c r="AN5205"/>
  <c r="AN5206"/>
  <c r="AN5207"/>
  <c r="AN5208"/>
  <c r="AN5209"/>
  <c r="AN5210"/>
  <c r="AN5211"/>
  <c r="AN5212"/>
  <c r="AN5213"/>
  <c r="AN5214"/>
  <c r="AN5215"/>
  <c r="AN5216"/>
  <c r="AN5217"/>
  <c r="AN5218"/>
  <c r="AN5219"/>
  <c r="AN5220"/>
  <c r="AN1744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W180"/>
  <c r="W181"/>
  <c r="W182"/>
  <c r="W183"/>
  <c r="W184"/>
  <c r="W185"/>
  <c r="W186"/>
  <c r="W187"/>
  <c r="W188"/>
  <c r="W189"/>
  <c r="W190"/>
  <c r="W191"/>
  <c r="W192"/>
  <c r="W193"/>
  <c r="W194"/>
  <c r="W195"/>
  <c r="W196"/>
  <c r="W197"/>
  <c r="W198"/>
  <c r="W199"/>
  <c r="W200"/>
  <c r="W201"/>
  <c r="W202"/>
  <c r="W203"/>
  <c r="W204"/>
  <c r="W205"/>
  <c r="W206"/>
  <c r="W207"/>
  <c r="W208"/>
  <c r="W209"/>
  <c r="W210"/>
  <c r="W211"/>
  <c r="W212"/>
  <c r="W213"/>
  <c r="W214"/>
  <c r="W215"/>
  <c r="W216"/>
  <c r="W217"/>
  <c r="W218"/>
  <c r="W219"/>
  <c r="W220"/>
  <c r="W221"/>
  <c r="W222"/>
  <c r="W223"/>
  <c r="W224"/>
  <c r="W225"/>
  <c r="W226"/>
  <c r="W227"/>
  <c r="W228"/>
  <c r="W229"/>
  <c r="W230"/>
  <c r="W231"/>
  <c r="W232"/>
  <c r="W233"/>
  <c r="W234"/>
  <c r="W235"/>
  <c r="W236"/>
  <c r="W237"/>
  <c r="W238"/>
  <c r="W239"/>
  <c r="W240"/>
  <c r="W241"/>
  <c r="W242"/>
  <c r="W243"/>
  <c r="W244"/>
  <c r="W245"/>
  <c r="W246"/>
  <c r="W247"/>
  <c r="W248"/>
  <c r="W249"/>
  <c r="W250"/>
  <c r="W251"/>
  <c r="W252"/>
  <c r="W253"/>
  <c r="W254"/>
  <c r="W255"/>
  <c r="W256"/>
  <c r="W257"/>
  <c r="W258"/>
  <c r="W259"/>
  <c r="W260"/>
  <c r="W261"/>
  <c r="W262"/>
  <c r="W263"/>
  <c r="W264"/>
  <c r="W265"/>
  <c r="W266"/>
  <c r="W267"/>
  <c r="W268"/>
  <c r="W269"/>
  <c r="W270"/>
  <c r="W271"/>
  <c r="W272"/>
  <c r="W273"/>
  <c r="W274"/>
  <c r="W275"/>
  <c r="W276"/>
  <c r="W277"/>
  <c r="W278"/>
  <c r="W279"/>
  <c r="W280"/>
  <c r="W281"/>
  <c r="W282"/>
  <c r="W283"/>
  <c r="W284"/>
  <c r="W285"/>
  <c r="W286"/>
  <c r="W287"/>
  <c r="W288"/>
  <c r="W289"/>
  <c r="W290"/>
  <c r="W291"/>
  <c r="W292"/>
  <c r="W293"/>
  <c r="W294"/>
  <c r="W295"/>
  <c r="W296"/>
  <c r="W297"/>
  <c r="W298"/>
  <c r="W299"/>
  <c r="W300"/>
  <c r="W301"/>
  <c r="W302"/>
  <c r="W303"/>
  <c r="W304"/>
  <c r="W305"/>
  <c r="W306"/>
  <c r="W307"/>
  <c r="W308"/>
  <c r="W309"/>
  <c r="W310"/>
  <c r="W311"/>
  <c r="W312"/>
  <c r="W313"/>
  <c r="W314"/>
  <c r="W315"/>
  <c r="W316"/>
  <c r="W317"/>
  <c r="W318"/>
  <c r="W319"/>
  <c r="W320"/>
  <c r="W321"/>
  <c r="W322"/>
  <c r="W323"/>
  <c r="W324"/>
  <c r="W325"/>
  <c r="W326"/>
  <c r="W327"/>
  <c r="W328"/>
  <c r="W329"/>
  <c r="W330"/>
  <c r="W331"/>
  <c r="W332"/>
  <c r="W333"/>
  <c r="W334"/>
  <c r="W335"/>
  <c r="W336"/>
  <c r="W337"/>
  <c r="W338"/>
  <c r="W339"/>
  <c r="W340"/>
  <c r="W341"/>
  <c r="W342"/>
  <c r="W343"/>
  <c r="W344"/>
  <c r="W345"/>
  <c r="W346"/>
  <c r="W347"/>
  <c r="W348"/>
  <c r="W349"/>
  <c r="W350"/>
  <c r="W351"/>
  <c r="W352"/>
  <c r="W353"/>
  <c r="W354"/>
  <c r="W355"/>
  <c r="W356"/>
  <c r="W357"/>
  <c r="W358"/>
  <c r="W359"/>
  <c r="W360"/>
  <c r="W361"/>
  <c r="W362"/>
  <c r="W363"/>
  <c r="W364"/>
  <c r="W365"/>
  <c r="W366"/>
  <c r="W367"/>
  <c r="W368"/>
  <c r="W369"/>
  <c r="W370"/>
  <c r="W371"/>
  <c r="W372"/>
  <c r="W373"/>
  <c r="W374"/>
  <c r="W375"/>
  <c r="W376"/>
  <c r="W377"/>
  <c r="W378"/>
  <c r="W379"/>
  <c r="W380"/>
  <c r="W381"/>
  <c r="W382"/>
  <c r="W383"/>
  <c r="W384"/>
  <c r="W385"/>
  <c r="W386"/>
  <c r="W387"/>
  <c r="W388"/>
  <c r="W389"/>
  <c r="W390"/>
  <c r="W391"/>
  <c r="W392"/>
  <c r="W393"/>
  <c r="W394"/>
  <c r="W395"/>
  <c r="W396"/>
  <c r="W397"/>
  <c r="W398"/>
  <c r="W399"/>
  <c r="W400"/>
  <c r="W401"/>
  <c r="W402"/>
  <c r="W403"/>
  <c r="W404"/>
  <c r="W405"/>
  <c r="W406"/>
  <c r="W407"/>
  <c r="W408"/>
  <c r="W409"/>
  <c r="W410"/>
  <c r="W411"/>
  <c r="W412"/>
  <c r="W413"/>
  <c r="W414"/>
  <c r="W415"/>
  <c r="W416"/>
  <c r="W417"/>
  <c r="W418"/>
  <c r="W419"/>
  <c r="W420"/>
  <c r="W421"/>
  <c r="W422"/>
  <c r="W423"/>
  <c r="W424"/>
  <c r="W425"/>
  <c r="W426"/>
  <c r="W427"/>
  <c r="W428"/>
  <c r="W429"/>
  <c r="W430"/>
  <c r="W431"/>
  <c r="W432"/>
  <c r="W433"/>
  <c r="W434"/>
  <c r="W435"/>
  <c r="W436"/>
  <c r="W437"/>
  <c r="W438"/>
  <c r="W439"/>
  <c r="W440"/>
  <c r="W441"/>
  <c r="W442"/>
  <c r="W443"/>
  <c r="W444"/>
  <c r="W445"/>
  <c r="W446"/>
  <c r="W447"/>
  <c r="W448"/>
  <c r="W449"/>
  <c r="W450"/>
  <c r="W451"/>
  <c r="W452"/>
  <c r="W453"/>
  <c r="W454"/>
  <c r="W455"/>
  <c r="W456"/>
  <c r="W457"/>
  <c r="W458"/>
  <c r="W459"/>
  <c r="W460"/>
  <c r="W461"/>
  <c r="W462"/>
  <c r="W463"/>
  <c r="W464"/>
  <c r="W465"/>
  <c r="W466"/>
  <c r="W467"/>
  <c r="W468"/>
  <c r="W469"/>
  <c r="W470"/>
  <c r="W471"/>
  <c r="W472"/>
  <c r="W473"/>
  <c r="W474"/>
  <c r="W475"/>
  <c r="W476"/>
  <c r="W477"/>
  <c r="W478"/>
  <c r="W479"/>
  <c r="W480"/>
  <c r="W481"/>
  <c r="W482"/>
  <c r="W483"/>
  <c r="W484"/>
  <c r="W485"/>
  <c r="W486"/>
  <c r="W487"/>
  <c r="W488"/>
  <c r="W489"/>
  <c r="W490"/>
  <c r="W491"/>
  <c r="W492"/>
  <c r="W493"/>
  <c r="W494"/>
  <c r="W495"/>
  <c r="W496"/>
  <c r="W497"/>
  <c r="W498"/>
  <c r="W499"/>
  <c r="W500"/>
  <c r="W501"/>
  <c r="W502"/>
  <c r="W503"/>
  <c r="W504"/>
  <c r="W505"/>
  <c r="W506"/>
  <c r="W507"/>
  <c r="W508"/>
  <c r="W509"/>
  <c r="W510"/>
  <c r="W511"/>
  <c r="W512"/>
  <c r="W513"/>
  <c r="W514"/>
  <c r="W515"/>
  <c r="W516"/>
  <c r="W517"/>
  <c r="W518"/>
  <c r="W519"/>
  <c r="W520"/>
  <c r="W521"/>
  <c r="W522"/>
  <c r="W523"/>
  <c r="W524"/>
  <c r="W525"/>
  <c r="W526"/>
  <c r="W527"/>
  <c r="W528"/>
  <c r="W529"/>
  <c r="W530"/>
  <c r="W531"/>
  <c r="W532"/>
  <c r="W533"/>
  <c r="W534"/>
  <c r="W535"/>
  <c r="W536"/>
  <c r="W537"/>
  <c r="W538"/>
  <c r="W539"/>
  <c r="W540"/>
  <c r="W541"/>
  <c r="W542"/>
  <c r="W543"/>
  <c r="W544"/>
  <c r="W545"/>
  <c r="W546"/>
  <c r="W547"/>
  <c r="W548"/>
  <c r="W549"/>
  <c r="W550"/>
  <c r="W551"/>
  <c r="W552"/>
  <c r="W553"/>
  <c r="W554"/>
  <c r="W555"/>
  <c r="W556"/>
  <c r="W557"/>
  <c r="W558"/>
  <c r="W559"/>
  <c r="W560"/>
  <c r="W561"/>
  <c r="W562"/>
  <c r="W563"/>
  <c r="W564"/>
  <c r="W565"/>
  <c r="W566"/>
  <c r="W567"/>
  <c r="W568"/>
  <c r="W569"/>
  <c r="W570"/>
  <c r="W571"/>
  <c r="W572"/>
  <c r="W573"/>
  <c r="W574"/>
  <c r="W575"/>
  <c r="W576"/>
  <c r="W577"/>
  <c r="W578"/>
  <c r="W579"/>
  <c r="W580"/>
  <c r="W581"/>
  <c r="W582"/>
  <c r="W583"/>
  <c r="W584"/>
  <c r="W585"/>
  <c r="W586"/>
  <c r="W587"/>
  <c r="W588"/>
  <c r="W589"/>
  <c r="W590"/>
  <c r="W591"/>
  <c r="W592"/>
  <c r="W593"/>
  <c r="W594"/>
  <c r="W595"/>
  <c r="W596"/>
  <c r="W597"/>
  <c r="W598"/>
  <c r="W599"/>
  <c r="W600"/>
  <c r="W601"/>
  <c r="W602"/>
  <c r="W603"/>
  <c r="W604"/>
  <c r="W605"/>
  <c r="W606"/>
  <c r="W607"/>
  <c r="W608"/>
  <c r="W609"/>
  <c r="W610"/>
  <c r="W611"/>
  <c r="W612"/>
  <c r="W613"/>
  <c r="W614"/>
  <c r="W615"/>
  <c r="W616"/>
  <c r="W617"/>
  <c r="W618"/>
  <c r="W619"/>
  <c r="W620"/>
  <c r="W621"/>
  <c r="W622"/>
  <c r="W623"/>
  <c r="W624"/>
  <c r="W625"/>
  <c r="W626"/>
  <c r="W627"/>
  <c r="W628"/>
  <c r="W629"/>
  <c r="W630"/>
  <c r="W631"/>
  <c r="W632"/>
  <c r="W633"/>
  <c r="W634"/>
  <c r="W635"/>
  <c r="W636"/>
  <c r="W637"/>
  <c r="W638"/>
  <c r="W639"/>
  <c r="W640"/>
  <c r="W641"/>
  <c r="W642"/>
  <c r="W643"/>
  <c r="W644"/>
  <c r="W645"/>
  <c r="W646"/>
  <c r="W647"/>
  <c r="W648"/>
  <c r="W649"/>
  <c r="W650"/>
  <c r="W651"/>
  <c r="W652"/>
  <c r="W653"/>
  <c r="W654"/>
  <c r="W655"/>
  <c r="W656"/>
  <c r="W657"/>
  <c r="W658"/>
  <c r="W659"/>
  <c r="W660"/>
  <c r="W661"/>
  <c r="W662"/>
  <c r="W663"/>
  <c r="W664"/>
  <c r="W665"/>
  <c r="W666"/>
  <c r="W667"/>
  <c r="W668"/>
  <c r="W669"/>
  <c r="W670"/>
  <c r="W671"/>
  <c r="W672"/>
  <c r="W673"/>
  <c r="W674"/>
  <c r="W675"/>
  <c r="W676"/>
  <c r="W677"/>
  <c r="W678"/>
  <c r="W679"/>
  <c r="W680"/>
  <c r="W681"/>
  <c r="W682"/>
  <c r="W683"/>
  <c r="W684"/>
  <c r="W685"/>
  <c r="W686"/>
  <c r="W687"/>
  <c r="W688"/>
  <c r="W689"/>
  <c r="W690"/>
  <c r="W691"/>
  <c r="W692"/>
  <c r="W693"/>
  <c r="W694"/>
  <c r="W695"/>
  <c r="W696"/>
  <c r="W697"/>
  <c r="W698"/>
  <c r="W699"/>
  <c r="W700"/>
  <c r="W701"/>
  <c r="W702"/>
  <c r="W703"/>
  <c r="W704"/>
  <c r="W705"/>
  <c r="W706"/>
  <c r="W707"/>
  <c r="W708"/>
  <c r="W709"/>
  <c r="W710"/>
  <c r="W711"/>
  <c r="W712"/>
  <c r="W713"/>
  <c r="W714"/>
  <c r="W715"/>
  <c r="W716"/>
  <c r="W717"/>
  <c r="W718"/>
  <c r="W719"/>
  <c r="W720"/>
  <c r="W721"/>
  <c r="W722"/>
  <c r="W723"/>
  <c r="W724"/>
  <c r="W725"/>
  <c r="W726"/>
  <c r="W727"/>
  <c r="W728"/>
  <c r="W729"/>
  <c r="W730"/>
  <c r="W731"/>
  <c r="W732"/>
  <c r="W733"/>
  <c r="W734"/>
  <c r="W735"/>
  <c r="W736"/>
  <c r="W737"/>
  <c r="W738"/>
  <c r="W739"/>
  <c r="W740"/>
  <c r="W741"/>
  <c r="W742"/>
  <c r="W743"/>
  <c r="W744"/>
  <c r="W745"/>
  <c r="W746"/>
  <c r="W747"/>
  <c r="W748"/>
  <c r="W749"/>
  <c r="W750"/>
  <c r="W751"/>
  <c r="W752"/>
  <c r="W753"/>
  <c r="W754"/>
  <c r="W755"/>
  <c r="W756"/>
  <c r="W757"/>
  <c r="W758"/>
  <c r="W759"/>
  <c r="W760"/>
  <c r="W761"/>
  <c r="W762"/>
  <c r="W763"/>
  <c r="W764"/>
  <c r="W765"/>
  <c r="W766"/>
  <c r="W767"/>
  <c r="W768"/>
  <c r="W769"/>
  <c r="W770"/>
  <c r="W771"/>
  <c r="W772"/>
  <c r="W773"/>
  <c r="W774"/>
  <c r="W775"/>
  <c r="W776"/>
  <c r="W777"/>
  <c r="W778"/>
  <c r="W779"/>
  <c r="W780"/>
  <c r="W781"/>
  <c r="W782"/>
  <c r="W783"/>
  <c r="W784"/>
  <c r="W785"/>
  <c r="W786"/>
  <c r="W787"/>
  <c r="W788"/>
  <c r="W789"/>
  <c r="W790"/>
  <c r="W791"/>
  <c r="W792"/>
  <c r="W793"/>
  <c r="W794"/>
  <c r="W795"/>
  <c r="W796"/>
  <c r="W797"/>
  <c r="W798"/>
  <c r="W799"/>
  <c r="W800"/>
  <c r="W801"/>
  <c r="W802"/>
  <c r="W803"/>
  <c r="W804"/>
  <c r="W805"/>
  <c r="W806"/>
  <c r="W807"/>
  <c r="W808"/>
  <c r="W809"/>
  <c r="W810"/>
  <c r="W811"/>
  <c r="W812"/>
  <c r="W813"/>
  <c r="W814"/>
  <c r="W815"/>
  <c r="W816"/>
  <c r="W817"/>
  <c r="W818"/>
  <c r="W819"/>
  <c r="W820"/>
  <c r="W821"/>
  <c r="W822"/>
  <c r="W823"/>
  <c r="W824"/>
  <c r="W825"/>
  <c r="W826"/>
  <c r="W827"/>
  <c r="W828"/>
  <c r="W829"/>
  <c r="W830"/>
  <c r="W831"/>
  <c r="W832"/>
  <c r="W833"/>
  <c r="W834"/>
  <c r="W835"/>
  <c r="W836"/>
  <c r="W837"/>
  <c r="W838"/>
  <c r="W839"/>
  <c r="W840"/>
  <c r="W841"/>
  <c r="W842"/>
  <c r="W843"/>
  <c r="W844"/>
  <c r="W845"/>
  <c r="W846"/>
  <c r="W847"/>
  <c r="W848"/>
  <c r="W849"/>
  <c r="W850"/>
  <c r="W851"/>
  <c r="W852"/>
  <c r="W853"/>
  <c r="W854"/>
  <c r="W855"/>
  <c r="W856"/>
  <c r="W857"/>
  <c r="W858"/>
  <c r="W859"/>
  <c r="W860"/>
  <c r="W861"/>
  <c r="W862"/>
  <c r="W863"/>
  <c r="W864"/>
  <c r="W865"/>
  <c r="W866"/>
  <c r="W867"/>
  <c r="W868"/>
  <c r="W869"/>
  <c r="W870"/>
  <c r="W871"/>
  <c r="W872"/>
  <c r="W873"/>
  <c r="W874"/>
  <c r="W875"/>
  <c r="W876"/>
  <c r="W877"/>
  <c r="W878"/>
  <c r="W879"/>
  <c r="W880"/>
  <c r="W881"/>
  <c r="W882"/>
  <c r="W883"/>
  <c r="W884"/>
  <c r="W885"/>
  <c r="W886"/>
  <c r="W887"/>
  <c r="W888"/>
  <c r="W889"/>
  <c r="W890"/>
  <c r="W891"/>
  <c r="W892"/>
  <c r="W893"/>
  <c r="W894"/>
  <c r="W895"/>
  <c r="W896"/>
  <c r="W897"/>
  <c r="W898"/>
  <c r="W899"/>
  <c r="W900"/>
  <c r="W901"/>
  <c r="W902"/>
  <c r="W903"/>
  <c r="W904"/>
  <c r="W905"/>
  <c r="W906"/>
  <c r="W907"/>
  <c r="W908"/>
  <c r="W909"/>
  <c r="W910"/>
  <c r="W911"/>
  <c r="W912"/>
  <c r="W913"/>
  <c r="W914"/>
  <c r="W915"/>
  <c r="W916"/>
  <c r="W917"/>
  <c r="W918"/>
  <c r="W919"/>
  <c r="W920"/>
  <c r="W921"/>
  <c r="W922"/>
  <c r="W923"/>
  <c r="W924"/>
  <c r="W925"/>
  <c r="W926"/>
  <c r="W927"/>
  <c r="W928"/>
  <c r="W929"/>
  <c r="W930"/>
  <c r="W931"/>
  <c r="W932"/>
  <c r="W933"/>
  <c r="W934"/>
  <c r="W935"/>
  <c r="W936"/>
  <c r="W937"/>
  <c r="W938"/>
  <c r="W939"/>
  <c r="W940"/>
  <c r="W941"/>
  <c r="W942"/>
  <c r="W943"/>
  <c r="W944"/>
  <c r="W945"/>
  <c r="W946"/>
  <c r="W947"/>
  <c r="W948"/>
  <c r="W949"/>
  <c r="W950"/>
  <c r="W951"/>
  <c r="W952"/>
  <c r="W953"/>
  <c r="W954"/>
  <c r="W955"/>
  <c r="W956"/>
  <c r="W957"/>
  <c r="W958"/>
  <c r="W959"/>
  <c r="W960"/>
  <c r="W961"/>
  <c r="W962"/>
  <c r="W963"/>
  <c r="W964"/>
  <c r="W965"/>
  <c r="W966"/>
  <c r="W967"/>
  <c r="W968"/>
  <c r="W969"/>
  <c r="W970"/>
  <c r="W971"/>
  <c r="W972"/>
  <c r="W973"/>
  <c r="W974"/>
  <c r="W975"/>
  <c r="W976"/>
  <c r="W977"/>
  <c r="W978"/>
  <c r="W979"/>
  <c r="W980"/>
  <c r="W981"/>
  <c r="W982"/>
  <c r="W983"/>
  <c r="W984"/>
  <c r="W985"/>
  <c r="W986"/>
  <c r="W987"/>
  <c r="W988"/>
  <c r="W989"/>
  <c r="W990"/>
  <c r="W991"/>
  <c r="W992"/>
  <c r="W993"/>
  <c r="W994"/>
  <c r="W995"/>
  <c r="W996"/>
  <c r="W997"/>
  <c r="W998"/>
  <c r="W999"/>
  <c r="W1000"/>
  <c r="W1001"/>
  <c r="W1002"/>
  <c r="W1003"/>
  <c r="W1004"/>
  <c r="W1005"/>
  <c r="W1006"/>
  <c r="W1007"/>
  <c r="W1008"/>
  <c r="W1009"/>
  <c r="W1010"/>
  <c r="W1011"/>
  <c r="W1012"/>
  <c r="W1013"/>
  <c r="W1014"/>
  <c r="W1015"/>
  <c r="W1016"/>
  <c r="W1017"/>
  <c r="W1018"/>
  <c r="W1019"/>
  <c r="W1020"/>
  <c r="W1021"/>
  <c r="W1022"/>
  <c r="W1023"/>
  <c r="W1024"/>
  <c r="W1025"/>
  <c r="W1026"/>
  <c r="W1027"/>
  <c r="W1028"/>
  <c r="W1029"/>
  <c r="W1030"/>
  <c r="W1031"/>
  <c r="W1032"/>
  <c r="W1033"/>
  <c r="W1034"/>
  <c r="W1035"/>
  <c r="W1036"/>
  <c r="W1037"/>
  <c r="W1038"/>
  <c r="W1039"/>
  <c r="W1040"/>
  <c r="W1041"/>
  <c r="W1042"/>
  <c r="W1043"/>
  <c r="W1044"/>
  <c r="W1045"/>
  <c r="W1046"/>
  <c r="W1047"/>
  <c r="W1048"/>
  <c r="W1049"/>
  <c r="W1050"/>
  <c r="W1051"/>
  <c r="W1052"/>
  <c r="W1053"/>
  <c r="W1054"/>
  <c r="W1055"/>
  <c r="W1056"/>
  <c r="W1057"/>
  <c r="W1058"/>
  <c r="W1059"/>
  <c r="W1060"/>
  <c r="W1061"/>
  <c r="W1062"/>
  <c r="W1063"/>
  <c r="W1064"/>
  <c r="W1065"/>
  <c r="W1066"/>
  <c r="W1067"/>
  <c r="W1068"/>
  <c r="W1069"/>
  <c r="W1070"/>
  <c r="W1071"/>
  <c r="W1072"/>
  <c r="W1073"/>
  <c r="W1074"/>
  <c r="W1075"/>
  <c r="W1076"/>
  <c r="W1077"/>
  <c r="W1078"/>
  <c r="W1079"/>
  <c r="W1080"/>
  <c r="W1081"/>
  <c r="W1082"/>
  <c r="W1083"/>
  <c r="W1084"/>
  <c r="W1085"/>
  <c r="W1086"/>
  <c r="W1087"/>
  <c r="W1088"/>
  <c r="W1089"/>
  <c r="W1090"/>
  <c r="W1091"/>
  <c r="W1092"/>
  <c r="W1093"/>
  <c r="W1094"/>
  <c r="W1095"/>
  <c r="W1096"/>
  <c r="W1097"/>
  <c r="W1098"/>
  <c r="W1099"/>
  <c r="W1100"/>
  <c r="W1101"/>
  <c r="W1102"/>
  <c r="W1103"/>
  <c r="W1104"/>
  <c r="W1105"/>
  <c r="W1106"/>
  <c r="W1107"/>
  <c r="W1108"/>
  <c r="W1109"/>
  <c r="W1110"/>
  <c r="W1111"/>
  <c r="W1112"/>
  <c r="W1113"/>
  <c r="W1114"/>
  <c r="W1115"/>
  <c r="W1116"/>
  <c r="W1117"/>
  <c r="W1118"/>
  <c r="W1119"/>
  <c r="W1120"/>
  <c r="W1121"/>
  <c r="W1122"/>
  <c r="W1123"/>
  <c r="W1124"/>
  <c r="W1125"/>
  <c r="W1126"/>
  <c r="W1127"/>
  <c r="W1128"/>
  <c r="W1129"/>
  <c r="W1130"/>
  <c r="W1131"/>
  <c r="W1132"/>
  <c r="W1133"/>
  <c r="W1134"/>
  <c r="W1135"/>
  <c r="W1136"/>
  <c r="W1137"/>
  <c r="W1138"/>
  <c r="W1139"/>
  <c r="W1140"/>
  <c r="W1141"/>
  <c r="W1142"/>
  <c r="W1143"/>
  <c r="W1144"/>
  <c r="W1145"/>
  <c r="W1146"/>
  <c r="W1147"/>
  <c r="W1148"/>
  <c r="W1149"/>
  <c r="W1150"/>
  <c r="W1151"/>
  <c r="W1152"/>
  <c r="W1153"/>
  <c r="W1154"/>
  <c r="W1155"/>
  <c r="W1156"/>
  <c r="W1157"/>
  <c r="W1158"/>
  <c r="W1159"/>
  <c r="W1160"/>
  <c r="W1161"/>
  <c r="W1162"/>
  <c r="W1163"/>
  <c r="W1164"/>
  <c r="W1165"/>
  <c r="W1166"/>
  <c r="W1167"/>
  <c r="W1168"/>
  <c r="W1169"/>
  <c r="W1170"/>
  <c r="W1171"/>
  <c r="W1172"/>
  <c r="W1173"/>
  <c r="W1174"/>
  <c r="W1175"/>
  <c r="W1176"/>
  <c r="W1177"/>
  <c r="W1178"/>
  <c r="W1179"/>
  <c r="W1180"/>
  <c r="W1181"/>
  <c r="W1182"/>
  <c r="W1183"/>
  <c r="W1184"/>
  <c r="W1185"/>
  <c r="W1186"/>
  <c r="W1187"/>
  <c r="W1188"/>
  <c r="W1189"/>
  <c r="W1190"/>
  <c r="W1191"/>
  <c r="W1192"/>
  <c r="W1193"/>
  <c r="W1194"/>
  <c r="W1195"/>
  <c r="W1196"/>
  <c r="W1197"/>
  <c r="W1198"/>
  <c r="W1199"/>
  <c r="W1200"/>
  <c r="W1201"/>
  <c r="W1202"/>
  <c r="W1203"/>
  <c r="W1204"/>
  <c r="W1205"/>
  <c r="W1206"/>
  <c r="W1207"/>
  <c r="W1208"/>
  <c r="W1209"/>
  <c r="W1210"/>
  <c r="W1211"/>
  <c r="W1212"/>
  <c r="W1213"/>
  <c r="W1214"/>
  <c r="W1215"/>
  <c r="W1216"/>
  <c r="W1217"/>
  <c r="W1218"/>
  <c r="W1219"/>
  <c r="W1220"/>
  <c r="W1221"/>
  <c r="W1222"/>
  <c r="W1223"/>
  <c r="W1224"/>
  <c r="W1225"/>
  <c r="W1226"/>
  <c r="W1227"/>
  <c r="W1228"/>
  <c r="W1229"/>
  <c r="W1230"/>
  <c r="W1231"/>
  <c r="W1232"/>
  <c r="W1233"/>
  <c r="W1234"/>
  <c r="W1235"/>
  <c r="W1236"/>
  <c r="W1237"/>
  <c r="W1238"/>
  <c r="W1239"/>
  <c r="W1240"/>
  <c r="W1241"/>
  <c r="W1242"/>
  <c r="W1243"/>
  <c r="W1244"/>
  <c r="W1245"/>
  <c r="W1246"/>
  <c r="W1247"/>
  <c r="W1248"/>
  <c r="W1249"/>
  <c r="W1250"/>
  <c r="W1251"/>
  <c r="W1252"/>
  <c r="W1253"/>
  <c r="W1254"/>
  <c r="W1255"/>
  <c r="W1256"/>
  <c r="W1257"/>
  <c r="W1258"/>
  <c r="W1259"/>
  <c r="W1260"/>
  <c r="W1261"/>
  <c r="W1262"/>
  <c r="W1263"/>
  <c r="W1264"/>
  <c r="W1265"/>
  <c r="W1266"/>
  <c r="W1267"/>
  <c r="W1268"/>
  <c r="W1269"/>
  <c r="W1270"/>
  <c r="W1271"/>
  <c r="W1272"/>
  <c r="W1273"/>
  <c r="W1274"/>
  <c r="W1275"/>
  <c r="W1276"/>
  <c r="W1277"/>
  <c r="W1278"/>
  <c r="W1279"/>
  <c r="W1280"/>
  <c r="W1281"/>
  <c r="W1282"/>
  <c r="W1283"/>
  <c r="W1284"/>
  <c r="W1285"/>
  <c r="W1286"/>
  <c r="W1287"/>
  <c r="W1288"/>
  <c r="W1289"/>
  <c r="W1290"/>
  <c r="W1291"/>
  <c r="W1292"/>
  <c r="W1293"/>
  <c r="W1294"/>
  <c r="W1295"/>
  <c r="W1296"/>
  <c r="W1297"/>
  <c r="W1298"/>
  <c r="W1299"/>
  <c r="W1300"/>
  <c r="W1301"/>
  <c r="W1302"/>
  <c r="W1303"/>
  <c r="W1304"/>
  <c r="W1305"/>
  <c r="W1306"/>
  <c r="W1307"/>
  <c r="W1308"/>
  <c r="W1309"/>
  <c r="W1310"/>
  <c r="W1311"/>
  <c r="W1312"/>
  <c r="W1313"/>
  <c r="W1314"/>
  <c r="W1315"/>
  <c r="W1316"/>
  <c r="W1317"/>
  <c r="W1318"/>
  <c r="W1319"/>
  <c r="W1320"/>
  <c r="W1321"/>
  <c r="W1322"/>
  <c r="W1323"/>
  <c r="W1324"/>
  <c r="W1325"/>
  <c r="W1326"/>
  <c r="W1327"/>
  <c r="W1328"/>
  <c r="W1329"/>
  <c r="W1330"/>
  <c r="W1331"/>
  <c r="W1332"/>
  <c r="W1333"/>
  <c r="W1334"/>
  <c r="W1335"/>
  <c r="W1336"/>
  <c r="W1337"/>
  <c r="W1338"/>
  <c r="W1339"/>
  <c r="W1340"/>
  <c r="W1341"/>
  <c r="W1342"/>
  <c r="W1343"/>
  <c r="W1344"/>
  <c r="W1345"/>
  <c r="W1346"/>
  <c r="W1347"/>
  <c r="W1348"/>
  <c r="W1349"/>
  <c r="W1350"/>
  <c r="W1351"/>
  <c r="W1352"/>
  <c r="W1353"/>
  <c r="W1354"/>
  <c r="W1355"/>
  <c r="W1356"/>
  <c r="W1357"/>
  <c r="W1358"/>
  <c r="W1359"/>
  <c r="W1360"/>
  <c r="W1361"/>
  <c r="W1362"/>
  <c r="W1363"/>
  <c r="W1364"/>
  <c r="W1365"/>
  <c r="W1366"/>
  <c r="W1367"/>
  <c r="W1368"/>
  <c r="W1369"/>
  <c r="W1370"/>
  <c r="W1371"/>
  <c r="W1372"/>
  <c r="W1373"/>
  <c r="W1374"/>
  <c r="W1375"/>
  <c r="W1376"/>
  <c r="W1377"/>
  <c r="W1378"/>
  <c r="W1379"/>
  <c r="W1380"/>
  <c r="W1381"/>
  <c r="W1382"/>
  <c r="W1383"/>
  <c r="W1384"/>
  <c r="W1385"/>
  <c r="W1386"/>
  <c r="W1387"/>
  <c r="W1388"/>
  <c r="W1389"/>
  <c r="W1390"/>
  <c r="W1391"/>
  <c r="W1392"/>
  <c r="W1393"/>
  <c r="W1394"/>
  <c r="W1395"/>
  <c r="W1396"/>
  <c r="W1397"/>
  <c r="W1398"/>
  <c r="W1399"/>
  <c r="W1400"/>
  <c r="W1401"/>
  <c r="W1402"/>
  <c r="W1403"/>
  <c r="W1404"/>
  <c r="W1405"/>
  <c r="W1406"/>
  <c r="W1407"/>
  <c r="W1408"/>
  <c r="W1409"/>
  <c r="W1410"/>
  <c r="W1411"/>
  <c r="W1412"/>
  <c r="W1413"/>
  <c r="W1414"/>
  <c r="W1415"/>
  <c r="W1416"/>
  <c r="W1417"/>
  <c r="W1418"/>
  <c r="W1419"/>
  <c r="W1420"/>
  <c r="W1421"/>
  <c r="W1422"/>
  <c r="W1423"/>
  <c r="W1424"/>
  <c r="W1425"/>
  <c r="W1426"/>
  <c r="W1427"/>
  <c r="W1428"/>
  <c r="W1429"/>
  <c r="W1430"/>
  <c r="W1431"/>
  <c r="W1432"/>
  <c r="W1433"/>
  <c r="W1434"/>
  <c r="W1435"/>
  <c r="W1436"/>
  <c r="W1437"/>
  <c r="W1438"/>
  <c r="W1439"/>
  <c r="W1440"/>
  <c r="W1441"/>
  <c r="W1442"/>
  <c r="W1443"/>
  <c r="W1444"/>
  <c r="W1445"/>
  <c r="W1446"/>
  <c r="W1447"/>
  <c r="W1448"/>
  <c r="W1449"/>
  <c r="W1450"/>
  <c r="W1451"/>
  <c r="W1452"/>
  <c r="W1453"/>
  <c r="W1454"/>
  <c r="W1455"/>
  <c r="W1456"/>
  <c r="W1457"/>
  <c r="W1458"/>
  <c r="W1459"/>
  <c r="W1460"/>
  <c r="W1461"/>
  <c r="W1462"/>
  <c r="W1463"/>
  <c r="W1464"/>
  <c r="W1465"/>
  <c r="W1466"/>
  <c r="W1467"/>
  <c r="W1468"/>
  <c r="W1469"/>
  <c r="W1470"/>
  <c r="W1471"/>
  <c r="W1472"/>
  <c r="W1473"/>
  <c r="W1474"/>
  <c r="W1475"/>
  <c r="W1476"/>
  <c r="W1477"/>
  <c r="W1478"/>
  <c r="W1479"/>
  <c r="W1480"/>
  <c r="W1481"/>
  <c r="W1482"/>
  <c r="W1483"/>
  <c r="W1484"/>
  <c r="W1485"/>
  <c r="W1486"/>
  <c r="W1487"/>
  <c r="W1488"/>
  <c r="W1489"/>
  <c r="W1490"/>
  <c r="W1491"/>
  <c r="W1492"/>
  <c r="W1493"/>
  <c r="W1494"/>
  <c r="W1495"/>
  <c r="W1496"/>
  <c r="W1497"/>
  <c r="W1498"/>
  <c r="W1499"/>
  <c r="W1500"/>
  <c r="W1501"/>
  <c r="W1502"/>
  <c r="W1503"/>
  <c r="W1504"/>
  <c r="W1505"/>
  <c r="W1506"/>
  <c r="W1507"/>
  <c r="W1508"/>
  <c r="W1509"/>
  <c r="W1510"/>
  <c r="W1511"/>
  <c r="W1512"/>
  <c r="W1513"/>
  <c r="W1514"/>
  <c r="W1515"/>
  <c r="W1516"/>
  <c r="W1517"/>
  <c r="W1518"/>
  <c r="W1519"/>
  <c r="W1520"/>
  <c r="W1521"/>
  <c r="W1522"/>
  <c r="W1523"/>
  <c r="W1524"/>
  <c r="W1525"/>
  <c r="W1526"/>
  <c r="W1527"/>
  <c r="W1528"/>
  <c r="W1529"/>
  <c r="W1530"/>
  <c r="W1531"/>
  <c r="W1532"/>
  <c r="W1533"/>
  <c r="W1534"/>
  <c r="W1535"/>
  <c r="W1536"/>
  <c r="W1537"/>
  <c r="W1538"/>
  <c r="W1539"/>
  <c r="W1540"/>
  <c r="W1541"/>
  <c r="W1542"/>
  <c r="W1543"/>
  <c r="W1544"/>
  <c r="W1545"/>
  <c r="W1546"/>
  <c r="W1547"/>
  <c r="W1548"/>
  <c r="W1549"/>
  <c r="W1550"/>
  <c r="W1551"/>
  <c r="W1552"/>
  <c r="W1553"/>
  <c r="W1554"/>
  <c r="W1555"/>
  <c r="W1556"/>
  <c r="W1557"/>
  <c r="W1558"/>
  <c r="W1559"/>
  <c r="W1560"/>
  <c r="W1561"/>
  <c r="W1562"/>
  <c r="W1563"/>
  <c r="W1564"/>
  <c r="W1565"/>
  <c r="W1566"/>
  <c r="W1567"/>
  <c r="W1568"/>
  <c r="W1569"/>
  <c r="W1570"/>
  <c r="W1571"/>
  <c r="W1572"/>
  <c r="W1573"/>
  <c r="W1574"/>
  <c r="W1575"/>
  <c r="W1576"/>
  <c r="W1577"/>
  <c r="W1578"/>
  <c r="W1579"/>
  <c r="W1580"/>
  <c r="W1581"/>
  <c r="W1582"/>
  <c r="W1583"/>
  <c r="W1584"/>
  <c r="W1585"/>
  <c r="W1586"/>
  <c r="W1587"/>
  <c r="W1588"/>
  <c r="W1589"/>
  <c r="W1590"/>
  <c r="W1591"/>
  <c r="W1592"/>
  <c r="W1593"/>
  <c r="W1594"/>
  <c r="W1595"/>
  <c r="W1596"/>
  <c r="W1597"/>
  <c r="W1598"/>
  <c r="W1599"/>
  <c r="W1600"/>
  <c r="W1601"/>
  <c r="W1602"/>
  <c r="W1603"/>
  <c r="W1604"/>
  <c r="W1605"/>
  <c r="W1606"/>
  <c r="W1607"/>
  <c r="W1608"/>
  <c r="W1609"/>
  <c r="W1610"/>
  <c r="W1611"/>
  <c r="W1612"/>
  <c r="W1613"/>
  <c r="W1614"/>
  <c r="W1615"/>
  <c r="W1616"/>
  <c r="W1617"/>
  <c r="W1618"/>
  <c r="W1619"/>
  <c r="W1620"/>
  <c r="W1621"/>
  <c r="W1622"/>
  <c r="W1623"/>
  <c r="W1624"/>
  <c r="W1625"/>
  <c r="W1626"/>
  <c r="W1627"/>
  <c r="W1628"/>
  <c r="W1629"/>
  <c r="W1630"/>
  <c r="W1631"/>
  <c r="W1632"/>
  <c r="W1633"/>
  <c r="W1634"/>
  <c r="W1635"/>
  <c r="W1636"/>
  <c r="W1637"/>
  <c r="W1638"/>
  <c r="W1639"/>
  <c r="W1640"/>
  <c r="W1641"/>
  <c r="W1642"/>
  <c r="W1643"/>
  <c r="W1644"/>
  <c r="W1645"/>
  <c r="W1646"/>
  <c r="W1647"/>
  <c r="W1648"/>
  <c r="W1649"/>
  <c r="W1650"/>
  <c r="W1651"/>
  <c r="W1652"/>
  <c r="W1653"/>
  <c r="W1654"/>
  <c r="W1655"/>
  <c r="W1656"/>
  <c r="W1657"/>
  <c r="W1658"/>
  <c r="W1659"/>
  <c r="W1660"/>
  <c r="W1661"/>
  <c r="W1662"/>
  <c r="W1663"/>
  <c r="W1664"/>
  <c r="W1665"/>
  <c r="W1666"/>
  <c r="W1667"/>
  <c r="W1668"/>
  <c r="W1669"/>
  <c r="W1670"/>
  <c r="W1671"/>
  <c r="W1672"/>
  <c r="W1673"/>
  <c r="W1674"/>
  <c r="W1675"/>
  <c r="W1676"/>
  <c r="W1677"/>
  <c r="W1678"/>
  <c r="W1679"/>
  <c r="W1680"/>
  <c r="W1681"/>
  <c r="W1682"/>
  <c r="W1683"/>
  <c r="W1684"/>
  <c r="W1685"/>
  <c r="W1686"/>
  <c r="W1687"/>
  <c r="W1688"/>
  <c r="W1689"/>
  <c r="W1690"/>
  <c r="W1691"/>
  <c r="W1692"/>
  <c r="W1693"/>
  <c r="W1694"/>
  <c r="W1695"/>
  <c r="W1696"/>
  <c r="W1697"/>
  <c r="W1698"/>
  <c r="W1699"/>
  <c r="W1700"/>
  <c r="W1701"/>
  <c r="W1702"/>
  <c r="W1703"/>
  <c r="W1704"/>
  <c r="W1705"/>
  <c r="W1706"/>
  <c r="W1707"/>
  <c r="W1708"/>
  <c r="W1709"/>
  <c r="W1710"/>
  <c r="W1711"/>
  <c r="W1712"/>
  <c r="W1713"/>
  <c r="W1714"/>
  <c r="W1715"/>
  <c r="W1716"/>
  <c r="W1717"/>
  <c r="W1718"/>
  <c r="W1719"/>
  <c r="W1720"/>
  <c r="W1721"/>
  <c r="W1722"/>
  <c r="W1723"/>
  <c r="W1724"/>
  <c r="W1725"/>
  <c r="W1726"/>
  <c r="W1727"/>
  <c r="W1728"/>
  <c r="W1729"/>
  <c r="W1730"/>
  <c r="W1731"/>
  <c r="W1732"/>
  <c r="W1733"/>
  <c r="W1734"/>
  <c r="W1735"/>
  <c r="W1736"/>
  <c r="W1737"/>
  <c r="W1738"/>
  <c r="W1739"/>
  <c r="W1740"/>
  <c r="W1741"/>
  <c r="W1742"/>
  <c r="W1743"/>
  <c r="W1744"/>
  <c r="W1745"/>
  <c r="W1746"/>
  <c r="W1747"/>
  <c r="W1748"/>
  <c r="W1749"/>
  <c r="W1750"/>
  <c r="W1751"/>
  <c r="W1752"/>
  <c r="W1753"/>
  <c r="W1754"/>
  <c r="W1755"/>
  <c r="W1756"/>
  <c r="W1757"/>
  <c r="W1758"/>
  <c r="W1759"/>
  <c r="W1760"/>
  <c r="W1761"/>
  <c r="W1762"/>
  <c r="W1763"/>
  <c r="W1764"/>
  <c r="W1765"/>
  <c r="W1766"/>
  <c r="W1767"/>
  <c r="W1768"/>
  <c r="W1769"/>
  <c r="W1770"/>
  <c r="W1771"/>
  <c r="W1772"/>
  <c r="W1773"/>
  <c r="W1774"/>
  <c r="W1775"/>
  <c r="W1776"/>
  <c r="W1777"/>
  <c r="W1778"/>
  <c r="W1779"/>
  <c r="W1780"/>
  <c r="W1781"/>
  <c r="W1782"/>
  <c r="W1783"/>
  <c r="W1784"/>
  <c r="W1785"/>
  <c r="W1786"/>
  <c r="W1787"/>
  <c r="W1788"/>
  <c r="W1789"/>
  <c r="W1790"/>
  <c r="W1791"/>
  <c r="W1792"/>
  <c r="W1793"/>
  <c r="W1794"/>
  <c r="W1795"/>
  <c r="W1796"/>
  <c r="W1797"/>
  <c r="W1798"/>
  <c r="W1799"/>
  <c r="W1800"/>
  <c r="W1801"/>
  <c r="W1802"/>
  <c r="W1803"/>
  <c r="W1804"/>
  <c r="W1805"/>
  <c r="W1806"/>
  <c r="W1807"/>
  <c r="W1808"/>
  <c r="W1809"/>
  <c r="W1810"/>
  <c r="W1811"/>
  <c r="W1812"/>
  <c r="W1813"/>
  <c r="W1814"/>
  <c r="W1815"/>
  <c r="W1816"/>
  <c r="W1817"/>
  <c r="W1818"/>
  <c r="W1819"/>
  <c r="W1820"/>
  <c r="W1821"/>
  <c r="W1822"/>
  <c r="W1823"/>
  <c r="W1824"/>
  <c r="W1825"/>
  <c r="W1826"/>
  <c r="W1827"/>
  <c r="W1828"/>
  <c r="W1829"/>
  <c r="W1830"/>
  <c r="W1831"/>
  <c r="W1832"/>
  <c r="W1833"/>
  <c r="W1834"/>
  <c r="W1835"/>
  <c r="W1836"/>
  <c r="W1837"/>
  <c r="W1838"/>
  <c r="W1839"/>
  <c r="W1840"/>
  <c r="W1841"/>
  <c r="W1842"/>
  <c r="W1843"/>
  <c r="W1844"/>
  <c r="W1845"/>
  <c r="W1846"/>
  <c r="W1847"/>
  <c r="W1848"/>
  <c r="W1849"/>
  <c r="W1850"/>
  <c r="W1851"/>
  <c r="W1852"/>
  <c r="W1853"/>
  <c r="W1854"/>
  <c r="W1855"/>
  <c r="W1856"/>
  <c r="W1857"/>
  <c r="W1858"/>
  <c r="W1859"/>
  <c r="W1860"/>
  <c r="W1861"/>
  <c r="W1862"/>
  <c r="W1863"/>
  <c r="W1864"/>
  <c r="W1865"/>
  <c r="W1866"/>
  <c r="W1867"/>
  <c r="W1868"/>
  <c r="W1869"/>
  <c r="W1870"/>
  <c r="W1871"/>
  <c r="W1872"/>
  <c r="W1873"/>
  <c r="W1874"/>
  <c r="W1875"/>
  <c r="W1876"/>
  <c r="W1877"/>
  <c r="W1878"/>
  <c r="W1879"/>
  <c r="W1880"/>
  <c r="W1881"/>
  <c r="W1882"/>
  <c r="W1883"/>
  <c r="W1884"/>
  <c r="W1885"/>
  <c r="W1886"/>
  <c r="W1887"/>
  <c r="W1888"/>
  <c r="W1889"/>
  <c r="W1890"/>
  <c r="W1891"/>
  <c r="W1892"/>
  <c r="W1893"/>
  <c r="W1894"/>
  <c r="W1895"/>
  <c r="W1896"/>
  <c r="W1897"/>
  <c r="W1898"/>
  <c r="W1899"/>
  <c r="W1900"/>
  <c r="W1901"/>
  <c r="W1902"/>
  <c r="W1903"/>
  <c r="W1904"/>
  <c r="W1905"/>
  <c r="W1906"/>
  <c r="W1907"/>
  <c r="W1908"/>
  <c r="W1909"/>
  <c r="W1910"/>
  <c r="W1911"/>
  <c r="W1912"/>
  <c r="W1913"/>
  <c r="W1914"/>
  <c r="W1915"/>
  <c r="W1916"/>
  <c r="W1917"/>
  <c r="W1918"/>
  <c r="W1919"/>
  <c r="W1920"/>
  <c r="W1921"/>
  <c r="W1922"/>
  <c r="W1923"/>
  <c r="W1924"/>
  <c r="W1925"/>
  <c r="W1926"/>
  <c r="W1927"/>
  <c r="W1928"/>
  <c r="W1929"/>
  <c r="W1930"/>
  <c r="W1931"/>
  <c r="W1932"/>
  <c r="W1933"/>
  <c r="W1934"/>
  <c r="W1935"/>
  <c r="W1936"/>
  <c r="W1937"/>
  <c r="W1938"/>
  <c r="W1939"/>
  <c r="W1940"/>
  <c r="W1941"/>
  <c r="W1942"/>
  <c r="W1943"/>
  <c r="W1944"/>
  <c r="W1945"/>
  <c r="W1946"/>
  <c r="W1947"/>
  <c r="W1948"/>
  <c r="W1949"/>
  <c r="W1950"/>
  <c r="W1951"/>
  <c r="W1952"/>
  <c r="W1953"/>
  <c r="W1954"/>
  <c r="W1955"/>
  <c r="W1956"/>
  <c r="W1957"/>
  <c r="W1958"/>
  <c r="W1959"/>
  <c r="W1960"/>
  <c r="W1961"/>
  <c r="W1962"/>
  <c r="W1963"/>
  <c r="W1964"/>
  <c r="W1965"/>
  <c r="W1966"/>
  <c r="W1967"/>
  <c r="W1968"/>
  <c r="W1969"/>
  <c r="W1970"/>
  <c r="W1971"/>
  <c r="W1972"/>
  <c r="W1973"/>
  <c r="W1974"/>
  <c r="W1975"/>
  <c r="W1976"/>
  <c r="W1977"/>
  <c r="W1978"/>
  <c r="W1979"/>
  <c r="W1980"/>
  <c r="W1981"/>
  <c r="W1982"/>
  <c r="W1983"/>
  <c r="W1984"/>
  <c r="W1985"/>
  <c r="W1986"/>
  <c r="W1987"/>
  <c r="W1988"/>
  <c r="W1989"/>
  <c r="W1990"/>
  <c r="W1991"/>
  <c r="W1992"/>
  <c r="W1993"/>
  <c r="W1994"/>
  <c r="W1995"/>
  <c r="W1996"/>
  <c r="W1997"/>
  <c r="W1998"/>
  <c r="W1999"/>
  <c r="W2000"/>
  <c r="W2001"/>
  <c r="W2002"/>
  <c r="W2003"/>
  <c r="W2004"/>
  <c r="W2005"/>
  <c r="W2006"/>
  <c r="W2007"/>
  <c r="W2008"/>
  <c r="W2009"/>
  <c r="W2010"/>
  <c r="W2011"/>
  <c r="W2012"/>
  <c r="W2013"/>
  <c r="W2014"/>
  <c r="W2015"/>
  <c r="W2016"/>
  <c r="W2017"/>
  <c r="W2018"/>
  <c r="W2019"/>
  <c r="W2020"/>
  <c r="W2021"/>
  <c r="W2022"/>
  <c r="W2023"/>
  <c r="W2024"/>
  <c r="W2025"/>
  <c r="W2026"/>
  <c r="W2027"/>
  <c r="W2028"/>
  <c r="W2029"/>
  <c r="W2030"/>
  <c r="W2031"/>
  <c r="W2032"/>
  <c r="W2033"/>
  <c r="W2034"/>
  <c r="W2035"/>
  <c r="W2036"/>
  <c r="W2037"/>
  <c r="W2038"/>
  <c r="W2039"/>
  <c r="W2040"/>
  <c r="W2041"/>
  <c r="W2042"/>
  <c r="W2043"/>
  <c r="W2044"/>
  <c r="W2045"/>
  <c r="W2046"/>
  <c r="W2047"/>
  <c r="W2048"/>
  <c r="W2049"/>
  <c r="W2050"/>
  <c r="W2051"/>
  <c r="W2052"/>
  <c r="W2053"/>
  <c r="W2054"/>
  <c r="W2055"/>
  <c r="W2056"/>
  <c r="W2057"/>
  <c r="W2058"/>
  <c r="W2059"/>
  <c r="W2060"/>
  <c r="W2061"/>
  <c r="W2062"/>
  <c r="W2063"/>
  <c r="W2064"/>
  <c r="W2065"/>
  <c r="W2066"/>
  <c r="W2067"/>
  <c r="W2068"/>
  <c r="W2069"/>
  <c r="W2070"/>
  <c r="W2071"/>
  <c r="W2072"/>
  <c r="W2073"/>
  <c r="W2074"/>
  <c r="W2075"/>
  <c r="W2076"/>
  <c r="W2077"/>
  <c r="W2078"/>
  <c r="W2079"/>
  <c r="W2080"/>
  <c r="W2081"/>
  <c r="W2082"/>
  <c r="W2083"/>
  <c r="W2084"/>
  <c r="W2085"/>
  <c r="W2086"/>
  <c r="W2087"/>
  <c r="W2088"/>
  <c r="W2089"/>
  <c r="W2090"/>
  <c r="W2091"/>
  <c r="W2092"/>
  <c r="W2093"/>
  <c r="W2094"/>
  <c r="W2095"/>
  <c r="W2096"/>
  <c r="W2097"/>
  <c r="W2098"/>
  <c r="W2099"/>
  <c r="W2100"/>
  <c r="W2101"/>
  <c r="W2102"/>
  <c r="W2103"/>
  <c r="W2104"/>
  <c r="W2105"/>
  <c r="W2106"/>
  <c r="W2107"/>
  <c r="W2108"/>
  <c r="W2109"/>
  <c r="W2110"/>
  <c r="W2111"/>
  <c r="W2112"/>
  <c r="W2113"/>
  <c r="W2114"/>
  <c r="W2115"/>
  <c r="W2116"/>
  <c r="W2117"/>
  <c r="W2118"/>
  <c r="W2119"/>
  <c r="W2120"/>
  <c r="W2121"/>
  <c r="W2122"/>
  <c r="W2123"/>
  <c r="W2124"/>
  <c r="W2125"/>
  <c r="W2126"/>
  <c r="W2127"/>
  <c r="W2128"/>
  <c r="W2129"/>
  <c r="W2130"/>
  <c r="W2131"/>
  <c r="W2132"/>
  <c r="W2133"/>
  <c r="W2134"/>
  <c r="W2135"/>
  <c r="W2136"/>
  <c r="W2137"/>
  <c r="W2138"/>
  <c r="W2139"/>
  <c r="W2140"/>
  <c r="W2141"/>
  <c r="W2142"/>
  <c r="W2143"/>
  <c r="W2144"/>
  <c r="W2145"/>
  <c r="W2146"/>
  <c r="W2147"/>
  <c r="W2148"/>
  <c r="W2149"/>
  <c r="W2150"/>
  <c r="W2151"/>
  <c r="W2152"/>
  <c r="W2153"/>
  <c r="W2154"/>
  <c r="W2155"/>
  <c r="W2156"/>
  <c r="W2157"/>
  <c r="W2158"/>
  <c r="W2159"/>
  <c r="W2160"/>
  <c r="W2161"/>
  <c r="W2162"/>
  <c r="W2163"/>
  <c r="W2164"/>
  <c r="W2165"/>
  <c r="W2166"/>
  <c r="W2167"/>
  <c r="W2168"/>
  <c r="W2169"/>
  <c r="W2170"/>
  <c r="W2171"/>
  <c r="W2172"/>
  <c r="W2173"/>
  <c r="W2174"/>
  <c r="W2175"/>
  <c r="W2176"/>
  <c r="W2177"/>
  <c r="W2178"/>
  <c r="W2179"/>
  <c r="W2180"/>
  <c r="W2181"/>
  <c r="W2182"/>
  <c r="W2183"/>
  <c r="W2184"/>
  <c r="W2185"/>
  <c r="W2186"/>
  <c r="W2187"/>
  <c r="W2188"/>
  <c r="W2189"/>
  <c r="W2190"/>
  <c r="W2191"/>
  <c r="W2192"/>
  <c r="W2193"/>
  <c r="W2194"/>
  <c r="W2195"/>
  <c r="W2196"/>
  <c r="W2197"/>
  <c r="W2198"/>
  <c r="W2199"/>
  <c r="W2200"/>
  <c r="W2201"/>
  <c r="W2202"/>
  <c r="W2203"/>
  <c r="W2204"/>
  <c r="W2205"/>
  <c r="W2206"/>
  <c r="W2207"/>
  <c r="W2208"/>
  <c r="W2209"/>
  <c r="W2210"/>
  <c r="W2211"/>
  <c r="W2212"/>
  <c r="W2213"/>
  <c r="W2214"/>
  <c r="W2215"/>
  <c r="W2216"/>
  <c r="W2217"/>
  <c r="W2218"/>
  <c r="W2219"/>
  <c r="W2220"/>
  <c r="W2221"/>
  <c r="W2222"/>
  <c r="W2223"/>
  <c r="W2224"/>
  <c r="W2225"/>
  <c r="W2226"/>
  <c r="W2227"/>
  <c r="W2228"/>
  <c r="W2229"/>
  <c r="W2230"/>
  <c r="W2231"/>
  <c r="W2232"/>
  <c r="W2233"/>
  <c r="W2234"/>
  <c r="W2235"/>
  <c r="W2236"/>
  <c r="W2237"/>
  <c r="W2238"/>
  <c r="W2239"/>
  <c r="W2240"/>
  <c r="W2241"/>
  <c r="W2242"/>
  <c r="W2243"/>
  <c r="W2244"/>
  <c r="W2245"/>
  <c r="W2246"/>
  <c r="W2247"/>
  <c r="W2248"/>
  <c r="W2249"/>
  <c r="W2250"/>
  <c r="W2251"/>
  <c r="W2252"/>
  <c r="W2253"/>
  <c r="W2254"/>
  <c r="W2255"/>
  <c r="W2256"/>
  <c r="W2257"/>
  <c r="W2258"/>
  <c r="W2259"/>
  <c r="W2260"/>
  <c r="W2261"/>
  <c r="W2262"/>
  <c r="W2263"/>
  <c r="W2264"/>
  <c r="W2265"/>
  <c r="W2266"/>
  <c r="W2267"/>
  <c r="W2268"/>
  <c r="W2269"/>
  <c r="W2270"/>
  <c r="W2271"/>
  <c r="W2272"/>
  <c r="W2273"/>
  <c r="W2274"/>
  <c r="W2275"/>
  <c r="W2276"/>
  <c r="W2277"/>
  <c r="W2278"/>
  <c r="W2279"/>
  <c r="W2280"/>
  <c r="W2281"/>
  <c r="W2282"/>
  <c r="W2283"/>
  <c r="W2284"/>
  <c r="W2285"/>
  <c r="W2286"/>
  <c r="W2287"/>
  <c r="W2288"/>
  <c r="W2289"/>
  <c r="W2290"/>
  <c r="W2291"/>
  <c r="W2292"/>
  <c r="W2293"/>
  <c r="W2294"/>
  <c r="W2295"/>
  <c r="W2296"/>
  <c r="W2297"/>
  <c r="W2298"/>
  <c r="W2299"/>
  <c r="W2300"/>
  <c r="W2301"/>
  <c r="W2302"/>
  <c r="W2303"/>
  <c r="W2304"/>
  <c r="W2305"/>
  <c r="W2306"/>
  <c r="W2307"/>
  <c r="W2308"/>
  <c r="W2309"/>
  <c r="W2310"/>
  <c r="W2311"/>
  <c r="W2312"/>
  <c r="W2313"/>
  <c r="W2314"/>
  <c r="W2315"/>
  <c r="W2316"/>
  <c r="W2317"/>
  <c r="W2318"/>
  <c r="W2319"/>
  <c r="W2320"/>
  <c r="W2321"/>
  <c r="W2322"/>
  <c r="W2323"/>
  <c r="W2324"/>
  <c r="W2325"/>
  <c r="W2326"/>
  <c r="W2327"/>
  <c r="W2328"/>
  <c r="W2329"/>
  <c r="W2330"/>
  <c r="W2331"/>
  <c r="W2332"/>
  <c r="W2333"/>
  <c r="W2334"/>
  <c r="W2335"/>
  <c r="W2336"/>
  <c r="W2337"/>
  <c r="W2338"/>
  <c r="W2339"/>
  <c r="W2340"/>
  <c r="W2341"/>
  <c r="W2342"/>
  <c r="W2343"/>
  <c r="W2344"/>
  <c r="W2345"/>
  <c r="W2346"/>
  <c r="W2347"/>
  <c r="W2348"/>
  <c r="W2349"/>
  <c r="W2350"/>
  <c r="W2351"/>
  <c r="W2352"/>
  <c r="W2353"/>
  <c r="W2354"/>
  <c r="W2355"/>
  <c r="W2356"/>
  <c r="W2357"/>
  <c r="W2358"/>
  <c r="W2359"/>
  <c r="W2360"/>
  <c r="W2361"/>
  <c r="W2362"/>
  <c r="W2363"/>
  <c r="W2364"/>
  <c r="W2365"/>
  <c r="W2366"/>
  <c r="W2367"/>
  <c r="W2368"/>
  <c r="W2369"/>
  <c r="W2370"/>
  <c r="W2371"/>
  <c r="W2372"/>
  <c r="W2373"/>
  <c r="W2374"/>
  <c r="W2375"/>
  <c r="W2376"/>
  <c r="W2377"/>
  <c r="W2378"/>
  <c r="W2379"/>
  <c r="W2380"/>
  <c r="W2381"/>
  <c r="W2382"/>
  <c r="W2383"/>
  <c r="W2384"/>
  <c r="W2385"/>
  <c r="W2386"/>
  <c r="W2387"/>
  <c r="W2388"/>
  <c r="W2389"/>
  <c r="W2390"/>
  <c r="W2391"/>
  <c r="W2392"/>
  <c r="W2393"/>
  <c r="W2394"/>
  <c r="W2395"/>
  <c r="W2396"/>
  <c r="W2397"/>
  <c r="W2398"/>
  <c r="W2399"/>
  <c r="W2400"/>
  <c r="W2401"/>
  <c r="W2402"/>
  <c r="W2403"/>
  <c r="W2404"/>
  <c r="W2405"/>
  <c r="W2406"/>
  <c r="W2407"/>
  <c r="W2408"/>
  <c r="W2409"/>
  <c r="W2410"/>
  <c r="W2411"/>
  <c r="W2412"/>
  <c r="W2413"/>
  <c r="W2414"/>
  <c r="W2415"/>
  <c r="W2416"/>
  <c r="W2417"/>
  <c r="W2418"/>
  <c r="W2419"/>
  <c r="W2420"/>
  <c r="W2421"/>
  <c r="W2422"/>
  <c r="W2423"/>
  <c r="W2424"/>
  <c r="W2425"/>
  <c r="W2426"/>
  <c r="W2427"/>
  <c r="W2428"/>
  <c r="W2429"/>
  <c r="W2430"/>
  <c r="W2431"/>
  <c r="W2432"/>
  <c r="W2433"/>
  <c r="W2434"/>
  <c r="W2435"/>
  <c r="W2436"/>
  <c r="W2437"/>
  <c r="W2438"/>
  <c r="W2439"/>
  <c r="W2440"/>
  <c r="W2441"/>
  <c r="W2442"/>
  <c r="W2443"/>
  <c r="W2444"/>
  <c r="W2445"/>
  <c r="W2446"/>
  <c r="W2447"/>
  <c r="W2448"/>
  <c r="W2449"/>
  <c r="W2450"/>
  <c r="W2451"/>
  <c r="W2452"/>
  <c r="W2453"/>
  <c r="W2454"/>
  <c r="W2455"/>
  <c r="W2456"/>
  <c r="W2457"/>
  <c r="W2458"/>
  <c r="W2459"/>
  <c r="W2460"/>
  <c r="W2461"/>
  <c r="W2462"/>
  <c r="W2463"/>
  <c r="W2464"/>
  <c r="W2465"/>
  <c r="W2466"/>
  <c r="W2467"/>
  <c r="W2468"/>
  <c r="W2469"/>
  <c r="W2470"/>
  <c r="W2471"/>
  <c r="W2472"/>
  <c r="W2473"/>
  <c r="W2474"/>
  <c r="W2475"/>
  <c r="W2476"/>
  <c r="W2477"/>
  <c r="W2478"/>
  <c r="W2479"/>
  <c r="W2480"/>
  <c r="W2481"/>
  <c r="W2482"/>
  <c r="W2483"/>
  <c r="W2484"/>
  <c r="W2485"/>
  <c r="W2486"/>
  <c r="W2487"/>
  <c r="W2488"/>
  <c r="W2489"/>
  <c r="W2490"/>
  <c r="W2491"/>
  <c r="W2492"/>
  <c r="W2493"/>
  <c r="W2494"/>
  <c r="W2495"/>
  <c r="W2496"/>
  <c r="W2497"/>
  <c r="W2498"/>
  <c r="W2499"/>
  <c r="W2500"/>
  <c r="W2501"/>
  <c r="W2502"/>
  <c r="W2503"/>
  <c r="W2504"/>
  <c r="W2505"/>
  <c r="W2506"/>
  <c r="W2507"/>
  <c r="W2508"/>
  <c r="W2509"/>
  <c r="W2510"/>
  <c r="W2511"/>
  <c r="W2512"/>
  <c r="W2513"/>
  <c r="W2514"/>
  <c r="W2515"/>
  <c r="W2516"/>
  <c r="W2517"/>
  <c r="W2518"/>
  <c r="W2519"/>
  <c r="W2520"/>
  <c r="W2521"/>
  <c r="W2522"/>
  <c r="W2523"/>
  <c r="W2524"/>
  <c r="W2525"/>
  <c r="W2526"/>
  <c r="W2527"/>
  <c r="W2528"/>
  <c r="W2529"/>
  <c r="W2530"/>
  <c r="W2531"/>
  <c r="W2532"/>
  <c r="W2533"/>
  <c r="W2534"/>
  <c r="W2535"/>
  <c r="W2536"/>
  <c r="W2537"/>
  <c r="W2538"/>
  <c r="W2539"/>
  <c r="W2540"/>
  <c r="W2541"/>
  <c r="W2542"/>
  <c r="W2543"/>
  <c r="W2544"/>
  <c r="W2545"/>
  <c r="W2546"/>
  <c r="W2547"/>
  <c r="W2548"/>
  <c r="W2549"/>
  <c r="W2550"/>
  <c r="W2551"/>
  <c r="W2552"/>
  <c r="W2553"/>
  <c r="W2554"/>
  <c r="W2555"/>
  <c r="W2556"/>
  <c r="W2557"/>
  <c r="W2558"/>
  <c r="W2559"/>
  <c r="W2560"/>
  <c r="W2561"/>
  <c r="W2562"/>
  <c r="W2563"/>
  <c r="W2564"/>
  <c r="W2565"/>
  <c r="W2566"/>
  <c r="W2567"/>
  <c r="W2568"/>
  <c r="W2569"/>
  <c r="W2570"/>
  <c r="W2571"/>
  <c r="W2572"/>
  <c r="W2573"/>
  <c r="W2574"/>
  <c r="W2575"/>
  <c r="W2576"/>
  <c r="W2577"/>
  <c r="W2578"/>
  <c r="W2579"/>
  <c r="W2580"/>
  <c r="W2581"/>
  <c r="W2582"/>
  <c r="W2583"/>
  <c r="W2584"/>
  <c r="W2585"/>
  <c r="W2586"/>
  <c r="W2587"/>
  <c r="W2588"/>
  <c r="W2589"/>
  <c r="W2590"/>
  <c r="W2591"/>
  <c r="W2592"/>
  <c r="W2593"/>
  <c r="W2594"/>
  <c r="W2595"/>
  <c r="W2596"/>
  <c r="W2597"/>
  <c r="W2598"/>
  <c r="W2599"/>
  <c r="W2600"/>
  <c r="W2601"/>
  <c r="W2602"/>
  <c r="W2603"/>
  <c r="W2604"/>
  <c r="W2605"/>
  <c r="W2606"/>
  <c r="W2607"/>
  <c r="W2608"/>
  <c r="W2609"/>
  <c r="W2610"/>
  <c r="W2611"/>
  <c r="W2612"/>
  <c r="W2613"/>
  <c r="W2614"/>
  <c r="W2615"/>
  <c r="W2616"/>
  <c r="W2617"/>
  <c r="W2618"/>
  <c r="W2619"/>
  <c r="W2620"/>
  <c r="W2621"/>
  <c r="W2622"/>
  <c r="W2623"/>
  <c r="W2624"/>
  <c r="W2625"/>
  <c r="W2626"/>
  <c r="W2627"/>
  <c r="W2628"/>
  <c r="W2629"/>
  <c r="W2630"/>
  <c r="W2631"/>
  <c r="W2632"/>
  <c r="W2633"/>
  <c r="W2634"/>
  <c r="W2635"/>
  <c r="W2636"/>
  <c r="W2637"/>
  <c r="W2638"/>
  <c r="W2639"/>
  <c r="W2640"/>
  <c r="W2641"/>
  <c r="W2642"/>
  <c r="W2643"/>
  <c r="W2644"/>
  <c r="W2645"/>
  <c r="W2646"/>
  <c r="W2647"/>
  <c r="W2648"/>
  <c r="W2649"/>
  <c r="W2650"/>
  <c r="W2651"/>
  <c r="W2652"/>
  <c r="W2653"/>
  <c r="W2654"/>
  <c r="W2655"/>
  <c r="W2656"/>
  <c r="W2657"/>
  <c r="W2658"/>
  <c r="W2659"/>
  <c r="W2660"/>
  <c r="W2661"/>
  <c r="W2662"/>
  <c r="W2663"/>
  <c r="W2664"/>
  <c r="W2665"/>
  <c r="W2666"/>
  <c r="W2667"/>
  <c r="W2668"/>
  <c r="W2669"/>
  <c r="W2670"/>
  <c r="W2671"/>
  <c r="W2672"/>
  <c r="W2673"/>
  <c r="W2674"/>
  <c r="W2675"/>
  <c r="W2676"/>
  <c r="W2677"/>
  <c r="W2678"/>
  <c r="W2679"/>
  <c r="W2680"/>
  <c r="W2681"/>
  <c r="W2682"/>
  <c r="W2683"/>
  <c r="W2684"/>
  <c r="W2685"/>
  <c r="W2686"/>
  <c r="W2687"/>
  <c r="W2688"/>
  <c r="W2689"/>
  <c r="W2690"/>
  <c r="W2691"/>
  <c r="W2692"/>
  <c r="W2693"/>
  <c r="W2694"/>
  <c r="W2695"/>
  <c r="W2696"/>
  <c r="W2697"/>
  <c r="W2698"/>
  <c r="W2699"/>
  <c r="W2700"/>
  <c r="W2701"/>
  <c r="W2702"/>
  <c r="W2703"/>
  <c r="W2704"/>
  <c r="W2705"/>
  <c r="W2706"/>
  <c r="W2707"/>
  <c r="W2708"/>
  <c r="W2709"/>
  <c r="W2710"/>
  <c r="W2711"/>
  <c r="W2712"/>
  <c r="W2713"/>
  <c r="W2714"/>
  <c r="W2715"/>
  <c r="W2716"/>
  <c r="W2717"/>
  <c r="W2718"/>
  <c r="W2719"/>
  <c r="W2720"/>
  <c r="W2721"/>
  <c r="W2722"/>
  <c r="W2723"/>
  <c r="W2724"/>
  <c r="W2725"/>
  <c r="W2726"/>
  <c r="W2727"/>
  <c r="W2728"/>
  <c r="W2729"/>
  <c r="W2730"/>
  <c r="W2731"/>
  <c r="W2732"/>
  <c r="W2733"/>
  <c r="W2734"/>
  <c r="W2735"/>
  <c r="W2736"/>
  <c r="W2737"/>
  <c r="W2738"/>
  <c r="W2739"/>
  <c r="W2740"/>
  <c r="W2741"/>
  <c r="W2742"/>
  <c r="W2743"/>
  <c r="W2744"/>
  <c r="W2745"/>
  <c r="W2746"/>
  <c r="W2747"/>
  <c r="W2748"/>
  <c r="W2749"/>
  <c r="W2750"/>
  <c r="W2751"/>
  <c r="W2752"/>
  <c r="W2753"/>
  <c r="W2754"/>
  <c r="W2755"/>
  <c r="W2756"/>
  <c r="W2757"/>
  <c r="W2758"/>
  <c r="W2759"/>
  <c r="W2760"/>
  <c r="W2761"/>
  <c r="W2762"/>
  <c r="W2763"/>
  <c r="W2764"/>
  <c r="W2765"/>
  <c r="W2766"/>
  <c r="W2767"/>
  <c r="W2768"/>
  <c r="W2769"/>
  <c r="W2770"/>
  <c r="W2771"/>
  <c r="W2772"/>
  <c r="W2773"/>
  <c r="W2774"/>
  <c r="W2775"/>
  <c r="W2776"/>
  <c r="W2777"/>
  <c r="W2778"/>
  <c r="W2779"/>
  <c r="W2780"/>
  <c r="W2781"/>
  <c r="W2782"/>
  <c r="W2783"/>
  <c r="W2784"/>
  <c r="W2785"/>
  <c r="W2786"/>
  <c r="W2787"/>
  <c r="W2788"/>
  <c r="W2789"/>
  <c r="W2790"/>
  <c r="W2791"/>
  <c r="W2792"/>
  <c r="W2793"/>
  <c r="W2794"/>
  <c r="W2795"/>
  <c r="W2796"/>
  <c r="W2797"/>
  <c r="W2798"/>
  <c r="W2799"/>
  <c r="W2800"/>
  <c r="W2801"/>
  <c r="W2802"/>
  <c r="W2803"/>
  <c r="W2804"/>
  <c r="W2805"/>
  <c r="W2806"/>
  <c r="W2807"/>
  <c r="W2808"/>
  <c r="W2809"/>
  <c r="W2810"/>
  <c r="W2811"/>
  <c r="W2812"/>
  <c r="W2813"/>
  <c r="W2814"/>
  <c r="W2815"/>
  <c r="W2816"/>
  <c r="W2817"/>
  <c r="W2818"/>
  <c r="W2819"/>
  <c r="W2820"/>
  <c r="W2821"/>
  <c r="W2822"/>
  <c r="W2823"/>
  <c r="W2824"/>
  <c r="W2825"/>
  <c r="W2826"/>
  <c r="W2827"/>
  <c r="W2828"/>
  <c r="W2829"/>
  <c r="W2830"/>
  <c r="W2831"/>
  <c r="W2832"/>
  <c r="W2833"/>
  <c r="W2834"/>
  <c r="W2835"/>
  <c r="W2836"/>
  <c r="W2837"/>
  <c r="W2838"/>
  <c r="W2839"/>
  <c r="W2840"/>
  <c r="W2841"/>
  <c r="W2842"/>
  <c r="W2843"/>
  <c r="W2844"/>
  <c r="W2845"/>
  <c r="W2846"/>
  <c r="W2847"/>
  <c r="W2848"/>
  <c r="W2849"/>
  <c r="W2850"/>
  <c r="W2851"/>
  <c r="W2852"/>
  <c r="W2853"/>
  <c r="W2854"/>
  <c r="W2855"/>
  <c r="W2856"/>
  <c r="W2857"/>
  <c r="W2858"/>
  <c r="W2859"/>
  <c r="W2860"/>
  <c r="W2861"/>
  <c r="W2862"/>
  <c r="W2863"/>
  <c r="W2864"/>
  <c r="W2865"/>
  <c r="W2866"/>
  <c r="W2867"/>
  <c r="W2868"/>
  <c r="W2869"/>
  <c r="W2870"/>
  <c r="W2871"/>
  <c r="W2872"/>
  <c r="W2873"/>
  <c r="W2874"/>
  <c r="W2875"/>
  <c r="W2876"/>
  <c r="W2877"/>
  <c r="W2878"/>
  <c r="W2879"/>
  <c r="W2880"/>
  <c r="W2881"/>
  <c r="W2882"/>
  <c r="W2883"/>
  <c r="W2884"/>
  <c r="W2885"/>
  <c r="W2886"/>
  <c r="W2887"/>
  <c r="W2888"/>
  <c r="W2889"/>
  <c r="W2890"/>
  <c r="W2891"/>
  <c r="W2892"/>
  <c r="W2893"/>
  <c r="W2894"/>
  <c r="W2895"/>
  <c r="W2896"/>
  <c r="W2897"/>
  <c r="W2898"/>
  <c r="W2899"/>
  <c r="W2900"/>
  <c r="W2901"/>
  <c r="W2902"/>
  <c r="W2903"/>
  <c r="W2904"/>
  <c r="W2905"/>
  <c r="W2906"/>
  <c r="W2907"/>
  <c r="W2908"/>
  <c r="W2909"/>
  <c r="W2910"/>
  <c r="W2911"/>
  <c r="W2912"/>
  <c r="W2913"/>
  <c r="W2914"/>
  <c r="W2915"/>
  <c r="W2916"/>
  <c r="W2917"/>
  <c r="W2918"/>
  <c r="W2919"/>
  <c r="W2920"/>
  <c r="W2921"/>
  <c r="W2922"/>
  <c r="W2923"/>
  <c r="W2924"/>
  <c r="W2925"/>
  <c r="W2926"/>
  <c r="W2927"/>
  <c r="W2928"/>
  <c r="W2929"/>
  <c r="W2930"/>
  <c r="W2931"/>
  <c r="W2932"/>
  <c r="W2933"/>
  <c r="W2934"/>
  <c r="W2935"/>
  <c r="W2936"/>
  <c r="W2937"/>
  <c r="W2938"/>
  <c r="W2939"/>
  <c r="W2940"/>
  <c r="W2941"/>
  <c r="W2942"/>
  <c r="W2943"/>
  <c r="W2944"/>
  <c r="W2945"/>
  <c r="W2946"/>
  <c r="W2947"/>
  <c r="W2948"/>
  <c r="W2949"/>
  <c r="W2950"/>
  <c r="W2951"/>
  <c r="W2952"/>
  <c r="W2953"/>
  <c r="W2954"/>
  <c r="W2955"/>
  <c r="W2956"/>
  <c r="W2957"/>
  <c r="W2958"/>
  <c r="W2959"/>
  <c r="W2960"/>
  <c r="W2961"/>
  <c r="W2962"/>
  <c r="W2963"/>
  <c r="W2964"/>
  <c r="W2965"/>
  <c r="W2966"/>
  <c r="W2967"/>
  <c r="W2968"/>
  <c r="W2969"/>
  <c r="W2970"/>
  <c r="W2971"/>
  <c r="W2972"/>
  <c r="W2973"/>
  <c r="W2974"/>
  <c r="W2975"/>
  <c r="W2976"/>
  <c r="W2977"/>
  <c r="W2978"/>
  <c r="W2979"/>
  <c r="W2980"/>
  <c r="W2981"/>
  <c r="W2982"/>
  <c r="W2983"/>
  <c r="W2984"/>
  <c r="W2985"/>
  <c r="W2986"/>
  <c r="W2987"/>
  <c r="W2988"/>
  <c r="W2989"/>
  <c r="W2990"/>
  <c r="W2991"/>
  <c r="W2992"/>
  <c r="W2993"/>
  <c r="W2994"/>
  <c r="W2995"/>
  <c r="W2996"/>
  <c r="W2997"/>
  <c r="W2998"/>
  <c r="W2999"/>
  <c r="W3000"/>
  <c r="W3001"/>
  <c r="W3002"/>
  <c r="W3003"/>
  <c r="W3004"/>
  <c r="W3005"/>
  <c r="W3006"/>
  <c r="W3007"/>
  <c r="W3008"/>
  <c r="W3009"/>
  <c r="W3010"/>
  <c r="W3011"/>
  <c r="W3012"/>
  <c r="W3013"/>
  <c r="W3014"/>
  <c r="W3015"/>
  <c r="W3016"/>
  <c r="W3017"/>
  <c r="W3018"/>
  <c r="W3019"/>
  <c r="W3020"/>
  <c r="W3021"/>
  <c r="W3022"/>
  <c r="W3023"/>
  <c r="W3024"/>
  <c r="W3025"/>
  <c r="W3026"/>
  <c r="W3027"/>
  <c r="W3028"/>
  <c r="W3029"/>
  <c r="W3030"/>
  <c r="W3031"/>
  <c r="W3032"/>
  <c r="W3033"/>
  <c r="W3034"/>
  <c r="W3035"/>
  <c r="W3036"/>
  <c r="W3037"/>
  <c r="W3038"/>
  <c r="W3039"/>
  <c r="W3040"/>
  <c r="W3041"/>
  <c r="W3042"/>
  <c r="W3043"/>
  <c r="W3044"/>
  <c r="W3045"/>
  <c r="W3046"/>
  <c r="W3047"/>
  <c r="W3048"/>
  <c r="W3049"/>
  <c r="W3050"/>
  <c r="W3051"/>
  <c r="W3052"/>
  <c r="W3053"/>
  <c r="W3054"/>
  <c r="W3055"/>
  <c r="W3056"/>
  <c r="W3057"/>
  <c r="W3058"/>
  <c r="W3059"/>
  <c r="W3060"/>
  <c r="W3061"/>
  <c r="W3062"/>
  <c r="W3063"/>
  <c r="W3064"/>
  <c r="W3065"/>
  <c r="W3066"/>
  <c r="W3067"/>
  <c r="W3068"/>
  <c r="W3069"/>
  <c r="W3070"/>
  <c r="W3071"/>
  <c r="W3072"/>
  <c r="W3073"/>
  <c r="W3074"/>
  <c r="W3075"/>
  <c r="W3076"/>
  <c r="W3077"/>
  <c r="W3078"/>
  <c r="W3079"/>
  <c r="W3080"/>
  <c r="W3081"/>
  <c r="W3082"/>
  <c r="W3083"/>
  <c r="W3084"/>
  <c r="W3085"/>
  <c r="W3086"/>
  <c r="W3087"/>
  <c r="W3088"/>
  <c r="W3089"/>
  <c r="W3090"/>
  <c r="W3091"/>
  <c r="W3092"/>
  <c r="W3093"/>
  <c r="W3094"/>
  <c r="W3095"/>
  <c r="W3096"/>
  <c r="W3097"/>
  <c r="W3098"/>
  <c r="W3099"/>
  <c r="W3100"/>
  <c r="W3101"/>
  <c r="W3102"/>
  <c r="W3103"/>
  <c r="W3104"/>
  <c r="W3105"/>
  <c r="W3106"/>
  <c r="W3107"/>
  <c r="W3108"/>
  <c r="W3109"/>
  <c r="W3110"/>
  <c r="W3111"/>
  <c r="W3112"/>
  <c r="W3113"/>
  <c r="W3114"/>
  <c r="W3115"/>
  <c r="W3116"/>
  <c r="W3117"/>
  <c r="W3118"/>
  <c r="W3119"/>
  <c r="W3120"/>
  <c r="W3121"/>
  <c r="W3122"/>
  <c r="W3123"/>
  <c r="W3124"/>
  <c r="W3125"/>
  <c r="W3126"/>
  <c r="W3127"/>
  <c r="W3128"/>
  <c r="W3129"/>
  <c r="W3130"/>
  <c r="W3131"/>
  <c r="W3132"/>
  <c r="W3133"/>
  <c r="W3134"/>
  <c r="W3135"/>
  <c r="W3136"/>
  <c r="W3137"/>
  <c r="W3138"/>
  <c r="W3139"/>
  <c r="W3140"/>
  <c r="W3141"/>
  <c r="W3142"/>
  <c r="W3143"/>
  <c r="W3144"/>
  <c r="W3145"/>
  <c r="W3146"/>
  <c r="W3147"/>
  <c r="W3148"/>
  <c r="W3149"/>
  <c r="W3150"/>
  <c r="W3151"/>
  <c r="W3152"/>
  <c r="W3153"/>
  <c r="W3154"/>
  <c r="W3155"/>
  <c r="W3156"/>
  <c r="W3157"/>
  <c r="W3158"/>
  <c r="W3159"/>
  <c r="W3160"/>
  <c r="W3161"/>
  <c r="W3162"/>
  <c r="W3163"/>
  <c r="W3164"/>
  <c r="W3165"/>
  <c r="W3166"/>
  <c r="W3167"/>
  <c r="W3168"/>
  <c r="W3169"/>
  <c r="W3170"/>
  <c r="W3171"/>
  <c r="W3172"/>
  <c r="W3173"/>
  <c r="W3174"/>
  <c r="W3175"/>
  <c r="W3176"/>
  <c r="W3177"/>
  <c r="W3178"/>
  <c r="W3179"/>
  <c r="W3180"/>
  <c r="W3181"/>
  <c r="W3182"/>
  <c r="W3183"/>
  <c r="W3184"/>
  <c r="W3185"/>
  <c r="W3186"/>
  <c r="W3187"/>
  <c r="W3188"/>
  <c r="W3189"/>
  <c r="W3190"/>
  <c r="W3191"/>
  <c r="W3192"/>
  <c r="W3193"/>
  <c r="W3194"/>
  <c r="W3195"/>
  <c r="W3196"/>
  <c r="W3197"/>
  <c r="W3198"/>
  <c r="W3199"/>
  <c r="W3200"/>
  <c r="W3201"/>
  <c r="W3202"/>
  <c r="W3203"/>
  <c r="W3204"/>
  <c r="W3205"/>
  <c r="W3206"/>
  <c r="W3207"/>
  <c r="W3208"/>
  <c r="W3209"/>
  <c r="W3210"/>
  <c r="W3211"/>
  <c r="W3212"/>
  <c r="W3213"/>
  <c r="W3214"/>
  <c r="W3215"/>
  <c r="W3216"/>
  <c r="W3217"/>
  <c r="W3218"/>
  <c r="W3219"/>
  <c r="W3220"/>
  <c r="W3221"/>
  <c r="W3222"/>
  <c r="W3223"/>
  <c r="W3224"/>
  <c r="W3225"/>
  <c r="W3226"/>
  <c r="W3227"/>
  <c r="W3228"/>
  <c r="W3229"/>
  <c r="W3230"/>
  <c r="W3231"/>
  <c r="W3232"/>
  <c r="W3233"/>
  <c r="W3234"/>
  <c r="W3235"/>
  <c r="W3236"/>
  <c r="W3237"/>
  <c r="W3238"/>
  <c r="W3239"/>
  <c r="W3240"/>
  <c r="W3241"/>
  <c r="W3242"/>
  <c r="W3243"/>
  <c r="W3244"/>
  <c r="W3245"/>
  <c r="W3246"/>
  <c r="W3247"/>
  <c r="W3248"/>
  <c r="W3249"/>
  <c r="W3250"/>
  <c r="W3251"/>
  <c r="W3252"/>
  <c r="W3253"/>
  <c r="W3254"/>
  <c r="W3255"/>
  <c r="W3256"/>
  <c r="W3257"/>
  <c r="W3258"/>
  <c r="W3259"/>
  <c r="W3260"/>
  <c r="W3261"/>
  <c r="W3262"/>
  <c r="W3263"/>
  <c r="W3264"/>
  <c r="W3265"/>
  <c r="W3266"/>
  <c r="W3267"/>
  <c r="W3268"/>
  <c r="W3269"/>
  <c r="W3270"/>
  <c r="W3271"/>
  <c r="W3272"/>
  <c r="W3273"/>
  <c r="W3274"/>
  <c r="W3275"/>
  <c r="W3276"/>
  <c r="W3277"/>
  <c r="W3278"/>
  <c r="W3279"/>
  <c r="W3280"/>
  <c r="W3281"/>
  <c r="W3282"/>
  <c r="W3283"/>
  <c r="W3284"/>
  <c r="W3285"/>
  <c r="W3286"/>
  <c r="W3287"/>
  <c r="W3288"/>
  <c r="W3289"/>
  <c r="W3290"/>
  <c r="W3291"/>
  <c r="W3292"/>
  <c r="W3293"/>
  <c r="W3294"/>
  <c r="W3295"/>
  <c r="W3296"/>
  <c r="W3297"/>
  <c r="W3298"/>
  <c r="W3299"/>
  <c r="W3300"/>
  <c r="W3301"/>
  <c r="W3302"/>
  <c r="W3303"/>
  <c r="W3304"/>
  <c r="W3305"/>
  <c r="W3306"/>
  <c r="W3307"/>
  <c r="W3308"/>
  <c r="W3309"/>
  <c r="W3310"/>
  <c r="W3311"/>
  <c r="W3312"/>
  <c r="W3313"/>
  <c r="W3314"/>
  <c r="W3315"/>
  <c r="W3316"/>
  <c r="W3317"/>
  <c r="W3318"/>
  <c r="W3319"/>
  <c r="W3320"/>
  <c r="W3321"/>
  <c r="W3322"/>
  <c r="W3323"/>
  <c r="W3324"/>
  <c r="W3325"/>
  <c r="W3326"/>
  <c r="W3327"/>
  <c r="W3328"/>
  <c r="W3329"/>
  <c r="W3330"/>
  <c r="W3331"/>
  <c r="W3332"/>
  <c r="W3333"/>
  <c r="W3334"/>
  <c r="W3335"/>
  <c r="W3336"/>
  <c r="W3337"/>
  <c r="W3338"/>
  <c r="W3339"/>
  <c r="W3340"/>
  <c r="W3341"/>
  <c r="W3342"/>
  <c r="W3343"/>
  <c r="W3344"/>
  <c r="W3345"/>
  <c r="W3346"/>
  <c r="W3347"/>
  <c r="W3348"/>
  <c r="W3349"/>
  <c r="W3350"/>
  <c r="W3351"/>
  <c r="W3352"/>
  <c r="W3353"/>
  <c r="W3354"/>
  <c r="W3355"/>
  <c r="W3356"/>
  <c r="W3357"/>
  <c r="W3358"/>
  <c r="W3359"/>
  <c r="W3360"/>
  <c r="W3361"/>
  <c r="W3362"/>
  <c r="W3363"/>
  <c r="W3364"/>
  <c r="W3365"/>
  <c r="W3366"/>
  <c r="W3367"/>
  <c r="W3368"/>
  <c r="W3369"/>
  <c r="W3370"/>
  <c r="W3371"/>
  <c r="W3372"/>
  <c r="W3373"/>
  <c r="W3374"/>
  <c r="W3375"/>
  <c r="W3376"/>
  <c r="W3377"/>
  <c r="W3378"/>
  <c r="W3379"/>
  <c r="W3380"/>
  <c r="W3381"/>
  <c r="W3382"/>
  <c r="W3383"/>
  <c r="W3384"/>
  <c r="W3385"/>
  <c r="W3386"/>
  <c r="W3387"/>
  <c r="W3388"/>
  <c r="W3389"/>
  <c r="W3390"/>
  <c r="W3391"/>
  <c r="W3392"/>
  <c r="W3393"/>
  <c r="W3394"/>
  <c r="W3395"/>
  <c r="W3396"/>
  <c r="W3397"/>
  <c r="W3398"/>
  <c r="W3399"/>
  <c r="W3400"/>
  <c r="W3401"/>
  <c r="W3402"/>
  <c r="W3403"/>
  <c r="W3404"/>
  <c r="W3405"/>
  <c r="W3406"/>
  <c r="W3407"/>
  <c r="W3408"/>
  <c r="W3409"/>
  <c r="W3410"/>
  <c r="W3411"/>
  <c r="W3412"/>
  <c r="W3413"/>
  <c r="W3414"/>
  <c r="W3415"/>
  <c r="W3416"/>
  <c r="W3417"/>
  <c r="W3418"/>
  <c r="W3419"/>
  <c r="W3420"/>
  <c r="W3421"/>
  <c r="W3422"/>
  <c r="W3423"/>
  <c r="W3424"/>
  <c r="W3425"/>
  <c r="W3426"/>
  <c r="W3427"/>
  <c r="W3428"/>
  <c r="W3429"/>
  <c r="W3430"/>
  <c r="W3431"/>
  <c r="W3432"/>
  <c r="W3433"/>
  <c r="W3434"/>
  <c r="W3435"/>
  <c r="W3436"/>
  <c r="W3437"/>
  <c r="W3438"/>
  <c r="W3439"/>
  <c r="W3440"/>
  <c r="W3441"/>
  <c r="W3442"/>
  <c r="W3443"/>
  <c r="W3444"/>
  <c r="W3445"/>
  <c r="W3446"/>
  <c r="W3447"/>
  <c r="W3448"/>
  <c r="W3449"/>
  <c r="W3450"/>
  <c r="W3451"/>
  <c r="W3452"/>
  <c r="W3453"/>
  <c r="W3454"/>
  <c r="W3455"/>
  <c r="W3456"/>
  <c r="W3457"/>
  <c r="W3458"/>
  <c r="W3459"/>
  <c r="W3460"/>
  <c r="W3461"/>
  <c r="W3462"/>
  <c r="W3463"/>
  <c r="W3464"/>
  <c r="W3465"/>
  <c r="W3466"/>
  <c r="W3467"/>
  <c r="W3468"/>
  <c r="W3469"/>
  <c r="W3470"/>
  <c r="W3471"/>
  <c r="W3472"/>
  <c r="W3473"/>
  <c r="W3474"/>
  <c r="W3475"/>
  <c r="W3476"/>
  <c r="W3477"/>
  <c r="W3478"/>
  <c r="W3479"/>
  <c r="W3480"/>
  <c r="W3481"/>
  <c r="W3482"/>
  <c r="W3483"/>
  <c r="W3484"/>
  <c r="W3485"/>
  <c r="W3486"/>
  <c r="W3487"/>
  <c r="W3488"/>
  <c r="W3489"/>
  <c r="W3490"/>
  <c r="W3491"/>
  <c r="W3492"/>
  <c r="W3493"/>
  <c r="W3494"/>
  <c r="W3495"/>
  <c r="W3496"/>
  <c r="W3497"/>
  <c r="W3498"/>
  <c r="W3499"/>
  <c r="W3500"/>
  <c r="W3501"/>
  <c r="W3502"/>
  <c r="W3503"/>
  <c r="W3504"/>
  <c r="W3505"/>
  <c r="W3506"/>
  <c r="W3507"/>
  <c r="W3508"/>
  <c r="W3509"/>
  <c r="W3510"/>
  <c r="W3511"/>
  <c r="W3512"/>
  <c r="W3513"/>
  <c r="W3514"/>
  <c r="W3515"/>
  <c r="W3516"/>
  <c r="W3517"/>
  <c r="W3518"/>
  <c r="W3519"/>
  <c r="W3520"/>
  <c r="W3521"/>
  <c r="W3522"/>
  <c r="W3523"/>
  <c r="W3524"/>
  <c r="W3525"/>
  <c r="W3526"/>
  <c r="W3527"/>
  <c r="W3528"/>
  <c r="W3529"/>
  <c r="W3530"/>
  <c r="W3531"/>
  <c r="W3532"/>
  <c r="W3533"/>
  <c r="W3534"/>
  <c r="W3535"/>
  <c r="W3536"/>
  <c r="W3537"/>
  <c r="W3538"/>
  <c r="W3539"/>
  <c r="W3540"/>
  <c r="W3541"/>
  <c r="W3542"/>
  <c r="W3543"/>
  <c r="W3544"/>
  <c r="W3545"/>
  <c r="W3546"/>
  <c r="W3547"/>
  <c r="W3548"/>
  <c r="W3549"/>
  <c r="W3550"/>
  <c r="W3551"/>
  <c r="W3552"/>
  <c r="W3553"/>
  <c r="W3554"/>
  <c r="W3555"/>
  <c r="W3556"/>
  <c r="W3557"/>
  <c r="W3558"/>
  <c r="W3559"/>
  <c r="W3560"/>
  <c r="W3561"/>
  <c r="W3562"/>
  <c r="W3563"/>
  <c r="W3564"/>
  <c r="W3565"/>
  <c r="W3566"/>
  <c r="W3567"/>
  <c r="W3568"/>
  <c r="W3569"/>
  <c r="W3570"/>
  <c r="W3571"/>
  <c r="W3572"/>
  <c r="W3573"/>
  <c r="W3574"/>
  <c r="W3575"/>
  <c r="W3576"/>
  <c r="W3577"/>
  <c r="W3578"/>
  <c r="W3579"/>
  <c r="W3580"/>
  <c r="W3581"/>
  <c r="W3582"/>
  <c r="W3583"/>
  <c r="W3584"/>
  <c r="W3585"/>
  <c r="W3586"/>
  <c r="W3587"/>
  <c r="W3588"/>
  <c r="W3589"/>
  <c r="W3590"/>
  <c r="W3591"/>
  <c r="W3592"/>
  <c r="W3593"/>
  <c r="W3594"/>
  <c r="W3595"/>
  <c r="W3596"/>
  <c r="W3597"/>
  <c r="W3598"/>
  <c r="W3599"/>
  <c r="W3600"/>
  <c r="W3601"/>
  <c r="W3602"/>
  <c r="W3603"/>
  <c r="W3604"/>
  <c r="W3605"/>
  <c r="W3606"/>
  <c r="W3607"/>
  <c r="W3608"/>
  <c r="W3609"/>
  <c r="W3610"/>
  <c r="W3611"/>
  <c r="W3612"/>
  <c r="W3613"/>
  <c r="W3614"/>
  <c r="W3615"/>
  <c r="W3616"/>
  <c r="W3617"/>
  <c r="W3618"/>
  <c r="W3619"/>
  <c r="W3620"/>
  <c r="W3621"/>
  <c r="W3622"/>
  <c r="W3623"/>
  <c r="W3624"/>
  <c r="W3625"/>
  <c r="W3626"/>
  <c r="W3627"/>
  <c r="W3628"/>
  <c r="W3629"/>
  <c r="W3630"/>
  <c r="W3631"/>
  <c r="W3632"/>
  <c r="W3633"/>
  <c r="W3634"/>
  <c r="W3635"/>
  <c r="W3636"/>
  <c r="W3637"/>
  <c r="W3638"/>
  <c r="W3639"/>
  <c r="W3640"/>
  <c r="W3641"/>
  <c r="W3642"/>
  <c r="W3643"/>
  <c r="W3644"/>
  <c r="W3645"/>
  <c r="W3646"/>
  <c r="W3647"/>
  <c r="W3648"/>
  <c r="W3649"/>
  <c r="W3650"/>
  <c r="W3651"/>
  <c r="W3652"/>
  <c r="W3653"/>
  <c r="W3654"/>
  <c r="W3655"/>
  <c r="W3656"/>
  <c r="W3657"/>
  <c r="W3658"/>
  <c r="W3659"/>
  <c r="W3660"/>
  <c r="W3661"/>
  <c r="W3662"/>
  <c r="W3663"/>
  <c r="W3664"/>
  <c r="W3665"/>
  <c r="W3666"/>
  <c r="W3667"/>
  <c r="W3668"/>
  <c r="W3669"/>
  <c r="W3670"/>
  <c r="W3671"/>
  <c r="W3672"/>
  <c r="W3673"/>
  <c r="W3674"/>
  <c r="W3675"/>
  <c r="W3676"/>
  <c r="W3677"/>
  <c r="W3678"/>
  <c r="W3679"/>
  <c r="W3680"/>
  <c r="W3681"/>
  <c r="W3682"/>
  <c r="W3683"/>
  <c r="W3684"/>
  <c r="W3685"/>
  <c r="W3686"/>
  <c r="W3687"/>
  <c r="W3688"/>
  <c r="W3689"/>
  <c r="W3690"/>
  <c r="W3691"/>
  <c r="W3692"/>
  <c r="W3693"/>
  <c r="W3694"/>
  <c r="W3695"/>
  <c r="W3696"/>
  <c r="W3697"/>
  <c r="W3698"/>
  <c r="W3699"/>
  <c r="W3700"/>
  <c r="W3701"/>
  <c r="W3702"/>
  <c r="W3703"/>
  <c r="W3704"/>
  <c r="W3705"/>
  <c r="W3706"/>
  <c r="W3707"/>
  <c r="W3708"/>
  <c r="W3709"/>
  <c r="W3710"/>
  <c r="W3711"/>
  <c r="W3712"/>
  <c r="W3713"/>
  <c r="W3714"/>
  <c r="W3715"/>
  <c r="W3716"/>
  <c r="W3717"/>
  <c r="W3718"/>
  <c r="W3719"/>
  <c r="W3720"/>
  <c r="W3721"/>
  <c r="W3722"/>
  <c r="W3723"/>
  <c r="W3724"/>
  <c r="W3725"/>
  <c r="W3726"/>
  <c r="W3727"/>
  <c r="W3728"/>
  <c r="W3729"/>
  <c r="W3730"/>
  <c r="W3731"/>
  <c r="W3732"/>
  <c r="W3733"/>
  <c r="W3734"/>
  <c r="W3735"/>
  <c r="W3736"/>
  <c r="W3737"/>
  <c r="W3738"/>
  <c r="W3739"/>
  <c r="W3740"/>
  <c r="W3741"/>
  <c r="W3742"/>
  <c r="W3743"/>
  <c r="W3744"/>
  <c r="W3745"/>
  <c r="W3746"/>
  <c r="W3747"/>
  <c r="W3748"/>
  <c r="W3749"/>
  <c r="W3750"/>
  <c r="W3751"/>
  <c r="W3752"/>
  <c r="W3753"/>
  <c r="W3754"/>
  <c r="W3755"/>
  <c r="W3756"/>
  <c r="W3757"/>
  <c r="W3758"/>
  <c r="W3759"/>
  <c r="W3760"/>
  <c r="W3761"/>
  <c r="W3762"/>
  <c r="W3763"/>
  <c r="W3764"/>
  <c r="W3765"/>
  <c r="W3766"/>
  <c r="W3767"/>
  <c r="W3768"/>
  <c r="W3769"/>
  <c r="W3770"/>
  <c r="W3771"/>
  <c r="W3772"/>
  <c r="W3773"/>
  <c r="W3774"/>
  <c r="W3775"/>
  <c r="W3776"/>
  <c r="W3777"/>
  <c r="W3778"/>
  <c r="W3779"/>
  <c r="W3780"/>
  <c r="W3781"/>
  <c r="W3782"/>
  <c r="W3783"/>
  <c r="W3784"/>
  <c r="W3785"/>
  <c r="W3786"/>
  <c r="W3787"/>
  <c r="W3788"/>
  <c r="W3789"/>
  <c r="W3790"/>
  <c r="W3791"/>
  <c r="W3792"/>
  <c r="W3793"/>
  <c r="W3794"/>
  <c r="W3795"/>
  <c r="W3796"/>
  <c r="W3797"/>
  <c r="W3798"/>
  <c r="W3799"/>
  <c r="W3800"/>
  <c r="W3801"/>
  <c r="W3802"/>
  <c r="W3803"/>
  <c r="W3804"/>
  <c r="W3805"/>
  <c r="W3806"/>
  <c r="W3807"/>
  <c r="W3808"/>
  <c r="W3809"/>
  <c r="W3810"/>
  <c r="W3811"/>
  <c r="W3812"/>
  <c r="W3813"/>
  <c r="W3814"/>
  <c r="W3815"/>
  <c r="W3816"/>
  <c r="W3817"/>
  <c r="W3818"/>
  <c r="W3819"/>
  <c r="W3820"/>
  <c r="W3821"/>
  <c r="W3822"/>
  <c r="W3823"/>
  <c r="W3824"/>
  <c r="W3825"/>
  <c r="W3826"/>
  <c r="W3827"/>
  <c r="W3828"/>
  <c r="W3829"/>
  <c r="W3830"/>
  <c r="W3831"/>
  <c r="W3832"/>
  <c r="W3833"/>
  <c r="W3834"/>
  <c r="W3835"/>
  <c r="W3836"/>
  <c r="W3837"/>
  <c r="W3838"/>
  <c r="W3839"/>
  <c r="W3840"/>
  <c r="W3841"/>
  <c r="W3842"/>
  <c r="W3843"/>
  <c r="W3844"/>
  <c r="W3845"/>
  <c r="W3846"/>
  <c r="W3847"/>
  <c r="W3848"/>
  <c r="W3849"/>
  <c r="W3850"/>
  <c r="W3851"/>
  <c r="W3852"/>
  <c r="W3853"/>
  <c r="W3854"/>
  <c r="W3855"/>
  <c r="W3856"/>
  <c r="W3857"/>
  <c r="W3858"/>
  <c r="W3859"/>
  <c r="W3860"/>
  <c r="W3861"/>
  <c r="W3862"/>
  <c r="W3863"/>
  <c r="W3864"/>
  <c r="W3865"/>
  <c r="W3866"/>
  <c r="W3867"/>
  <c r="W3868"/>
  <c r="W3869"/>
  <c r="W3870"/>
  <c r="W3871"/>
  <c r="W3872"/>
  <c r="W3873"/>
  <c r="W3874"/>
  <c r="W3875"/>
  <c r="W3876"/>
  <c r="W3877"/>
  <c r="W3878"/>
  <c r="W3879"/>
  <c r="W3880"/>
  <c r="W3881"/>
  <c r="W3882"/>
  <c r="W3883"/>
  <c r="W3884"/>
  <c r="W3885"/>
  <c r="W3886"/>
  <c r="W3887"/>
  <c r="W3888"/>
  <c r="W3889"/>
  <c r="W3890"/>
  <c r="W3891"/>
  <c r="W3892"/>
  <c r="W3893"/>
  <c r="W3894"/>
  <c r="W3895"/>
  <c r="W3896"/>
  <c r="W3897"/>
  <c r="W3898"/>
  <c r="W3899"/>
  <c r="W3900"/>
  <c r="W3901"/>
  <c r="W3902"/>
  <c r="W3903"/>
  <c r="W3904"/>
  <c r="W3905"/>
  <c r="W3906"/>
  <c r="W3907"/>
  <c r="W3908"/>
  <c r="W3909"/>
  <c r="W3910"/>
  <c r="W3911"/>
  <c r="W3912"/>
  <c r="W3913"/>
  <c r="W3914"/>
  <c r="W3915"/>
  <c r="W3916"/>
  <c r="W3917"/>
  <c r="W3918"/>
  <c r="W3919"/>
  <c r="W3920"/>
  <c r="W3921"/>
  <c r="W3922"/>
  <c r="W3923"/>
  <c r="W3924"/>
  <c r="W3925"/>
  <c r="W3926"/>
  <c r="W3927"/>
  <c r="W3928"/>
  <c r="W3929"/>
  <c r="W3930"/>
  <c r="W3931"/>
  <c r="W3932"/>
  <c r="W3933"/>
  <c r="W3934"/>
  <c r="W3935"/>
  <c r="W3936"/>
  <c r="W3937"/>
  <c r="W3938"/>
  <c r="W3939"/>
  <c r="W3940"/>
  <c r="W3941"/>
  <c r="W3942"/>
  <c r="W3943"/>
  <c r="W3944"/>
  <c r="W3945"/>
  <c r="W3946"/>
  <c r="W3947"/>
  <c r="W3948"/>
  <c r="W3949"/>
  <c r="W3950"/>
  <c r="W3951"/>
  <c r="W3952"/>
  <c r="W3953"/>
  <c r="W3954"/>
  <c r="W3955"/>
  <c r="W3956"/>
  <c r="W3957"/>
  <c r="W3958"/>
  <c r="W3959"/>
  <c r="W3960"/>
  <c r="W3961"/>
  <c r="W3962"/>
  <c r="W3963"/>
  <c r="W3964"/>
  <c r="W3965"/>
  <c r="W3966"/>
  <c r="W3967"/>
  <c r="W3968"/>
  <c r="W3969"/>
  <c r="W3970"/>
  <c r="W3971"/>
  <c r="W3972"/>
  <c r="W3973"/>
  <c r="W3974"/>
  <c r="W3975"/>
  <c r="W3976"/>
  <c r="W3977"/>
  <c r="W3978"/>
  <c r="W3979"/>
  <c r="W3980"/>
  <c r="W3981"/>
  <c r="W3982"/>
  <c r="W3983"/>
  <c r="W3984"/>
  <c r="W3985"/>
  <c r="W3986"/>
  <c r="W3987"/>
  <c r="W3988"/>
  <c r="W3989"/>
  <c r="W3990"/>
  <c r="W3991"/>
  <c r="W3992"/>
  <c r="W3993"/>
  <c r="W3994"/>
  <c r="W3995"/>
  <c r="W3996"/>
  <c r="W3997"/>
  <c r="W3998"/>
  <c r="W3999"/>
  <c r="W4000"/>
  <c r="W4001"/>
  <c r="W4002"/>
  <c r="W4003"/>
  <c r="W4004"/>
  <c r="W4005"/>
  <c r="W4006"/>
  <c r="W4007"/>
  <c r="W4008"/>
  <c r="W4009"/>
  <c r="W4010"/>
  <c r="W4011"/>
  <c r="W4012"/>
  <c r="W4013"/>
  <c r="W4014"/>
  <c r="W4015"/>
  <c r="W4016"/>
  <c r="W4017"/>
  <c r="W4018"/>
  <c r="W4019"/>
  <c r="W4020"/>
  <c r="W4021"/>
  <c r="W4022"/>
  <c r="W4023"/>
  <c r="W4024"/>
  <c r="W4025"/>
  <c r="W4026"/>
  <c r="W4027"/>
  <c r="W4028"/>
  <c r="W4029"/>
  <c r="W4030"/>
  <c r="W4031"/>
  <c r="W4032"/>
  <c r="W4033"/>
  <c r="W4034"/>
  <c r="W4035"/>
  <c r="W4036"/>
  <c r="W4037"/>
  <c r="W4038"/>
  <c r="W4039"/>
  <c r="W4040"/>
  <c r="W4041"/>
  <c r="W4042"/>
  <c r="W4043"/>
  <c r="W4044"/>
  <c r="W4045"/>
  <c r="W4046"/>
  <c r="W4047"/>
  <c r="W4048"/>
  <c r="W4049"/>
  <c r="W4050"/>
  <c r="W4051"/>
  <c r="W4052"/>
  <c r="W4053"/>
  <c r="W4054"/>
  <c r="W4055"/>
  <c r="W4056"/>
  <c r="W4057"/>
  <c r="W4058"/>
  <c r="W4059"/>
  <c r="W4060"/>
  <c r="W4061"/>
  <c r="W4062"/>
  <c r="W4063"/>
  <c r="W4064"/>
  <c r="W4065"/>
  <c r="W4066"/>
  <c r="W4067"/>
  <c r="W4068"/>
  <c r="W4069"/>
  <c r="W4070"/>
  <c r="W4071"/>
  <c r="W4072"/>
  <c r="W4073"/>
  <c r="W4074"/>
  <c r="W4075"/>
  <c r="W4076"/>
  <c r="W4077"/>
  <c r="W4078"/>
  <c r="W4079"/>
  <c r="W4080"/>
  <c r="W4081"/>
  <c r="W4082"/>
  <c r="W4083"/>
  <c r="W4084"/>
  <c r="W4085"/>
  <c r="W4086"/>
  <c r="W4087"/>
  <c r="W4088"/>
  <c r="W4089"/>
  <c r="W4090"/>
  <c r="W4091"/>
  <c r="W4092"/>
  <c r="W4093"/>
  <c r="W4094"/>
  <c r="W4095"/>
  <c r="W4096"/>
  <c r="W4097"/>
  <c r="W4098"/>
  <c r="W4099"/>
  <c r="W4100"/>
  <c r="W4101"/>
  <c r="W4102"/>
  <c r="W4103"/>
  <c r="W4104"/>
  <c r="W4105"/>
  <c r="W4106"/>
  <c r="W4107"/>
  <c r="W4108"/>
  <c r="W4109"/>
  <c r="W4110"/>
  <c r="W4111"/>
  <c r="W4112"/>
  <c r="W4113"/>
  <c r="W4114"/>
  <c r="W4115"/>
  <c r="W4116"/>
  <c r="W4117"/>
  <c r="W4118"/>
  <c r="W4119"/>
  <c r="W4120"/>
  <c r="W4121"/>
  <c r="W4122"/>
  <c r="W4123"/>
  <c r="W4124"/>
  <c r="W4125"/>
  <c r="W4126"/>
  <c r="W4127"/>
  <c r="W4128"/>
  <c r="W4129"/>
  <c r="W4130"/>
  <c r="W4131"/>
  <c r="W4132"/>
  <c r="W4133"/>
  <c r="W4134"/>
  <c r="W4135"/>
  <c r="W4136"/>
  <c r="W4137"/>
  <c r="W4138"/>
  <c r="W4139"/>
  <c r="W4140"/>
  <c r="W4141"/>
  <c r="W4142"/>
  <c r="W4143"/>
  <c r="W4144"/>
  <c r="W4145"/>
  <c r="W4146"/>
  <c r="W4147"/>
  <c r="W4148"/>
  <c r="W4149"/>
  <c r="W4150"/>
  <c r="W4151"/>
  <c r="W4152"/>
  <c r="W4153"/>
  <c r="W4154"/>
  <c r="W4155"/>
  <c r="W4156"/>
  <c r="W4157"/>
  <c r="W4158"/>
  <c r="W4159"/>
  <c r="W4160"/>
  <c r="W4161"/>
  <c r="W4162"/>
  <c r="W4163"/>
  <c r="W4164"/>
  <c r="W4165"/>
  <c r="W4166"/>
  <c r="W4167"/>
  <c r="W4168"/>
  <c r="W4169"/>
  <c r="W4170"/>
  <c r="W4171"/>
  <c r="W4172"/>
  <c r="W4173"/>
  <c r="W4174"/>
  <c r="W4175"/>
  <c r="W4176"/>
  <c r="W4177"/>
  <c r="W4178"/>
  <c r="W4179"/>
  <c r="W4180"/>
  <c r="W4181"/>
  <c r="W4182"/>
  <c r="W4183"/>
  <c r="W4184"/>
  <c r="W4185"/>
  <c r="W4186"/>
  <c r="W4187"/>
  <c r="W4188"/>
  <c r="W4189"/>
  <c r="W4190"/>
  <c r="W4191"/>
  <c r="W4192"/>
  <c r="W4193"/>
  <c r="W4194"/>
  <c r="W4195"/>
  <c r="W4196"/>
  <c r="W4197"/>
  <c r="W4198"/>
  <c r="W4199"/>
  <c r="W4200"/>
  <c r="W4201"/>
  <c r="W4202"/>
  <c r="W4203"/>
  <c r="W4204"/>
  <c r="W4205"/>
  <c r="W4206"/>
  <c r="W4207"/>
  <c r="W4208"/>
  <c r="W4209"/>
  <c r="W4210"/>
  <c r="W4211"/>
  <c r="W4212"/>
  <c r="W4213"/>
  <c r="W4214"/>
  <c r="W4215"/>
  <c r="W4216"/>
  <c r="W4217"/>
  <c r="W4218"/>
  <c r="W4219"/>
  <c r="W4220"/>
  <c r="W4221"/>
  <c r="W4222"/>
  <c r="W4223"/>
  <c r="W4224"/>
  <c r="W4225"/>
  <c r="W4226"/>
  <c r="W4227"/>
  <c r="W4228"/>
  <c r="W4229"/>
  <c r="W4230"/>
  <c r="W4231"/>
  <c r="W4232"/>
  <c r="W4233"/>
  <c r="W4234"/>
  <c r="W4235"/>
  <c r="W4236"/>
  <c r="W4237"/>
  <c r="W4238"/>
  <c r="W4239"/>
  <c r="W4240"/>
  <c r="W4241"/>
  <c r="W4242"/>
  <c r="W4243"/>
  <c r="W4244"/>
  <c r="W4245"/>
  <c r="W4246"/>
  <c r="W4247"/>
  <c r="W4248"/>
  <c r="W4249"/>
  <c r="W4250"/>
  <c r="W4251"/>
  <c r="W4252"/>
  <c r="W4253"/>
  <c r="W4254"/>
  <c r="W4255"/>
  <c r="W4256"/>
  <c r="W4257"/>
  <c r="W4258"/>
  <c r="W4259"/>
  <c r="W4260"/>
  <c r="W4261"/>
  <c r="W4262"/>
  <c r="W4263"/>
  <c r="W4264"/>
  <c r="W4265"/>
  <c r="W4266"/>
  <c r="W4267"/>
  <c r="W4268"/>
  <c r="W4269"/>
  <c r="W4270"/>
  <c r="W4271"/>
  <c r="W4272"/>
  <c r="W4273"/>
  <c r="W4274"/>
  <c r="W4275"/>
  <c r="W4276"/>
  <c r="W4277"/>
  <c r="W4278"/>
  <c r="W4279"/>
  <c r="W4280"/>
  <c r="W4281"/>
  <c r="W4282"/>
  <c r="W4283"/>
  <c r="W4284"/>
  <c r="W4285"/>
  <c r="W4286"/>
  <c r="W4287"/>
  <c r="W4288"/>
  <c r="W4289"/>
  <c r="W4290"/>
  <c r="W4291"/>
  <c r="W4292"/>
  <c r="W4293"/>
  <c r="W4294"/>
  <c r="W4295"/>
  <c r="W4296"/>
  <c r="W4297"/>
  <c r="W4298"/>
  <c r="W4299"/>
  <c r="W4300"/>
  <c r="W4301"/>
  <c r="W4302"/>
  <c r="W4303"/>
  <c r="W4304"/>
  <c r="W4305"/>
  <c r="W4306"/>
  <c r="W4307"/>
  <c r="W4308"/>
  <c r="W4309"/>
  <c r="W4310"/>
  <c r="W4311"/>
  <c r="W4312"/>
  <c r="W4313"/>
  <c r="W4314"/>
  <c r="W4315"/>
  <c r="W4316"/>
  <c r="W4317"/>
  <c r="W4318"/>
  <c r="W4319"/>
  <c r="W4320"/>
  <c r="W4321"/>
  <c r="W4322"/>
  <c r="W4323"/>
  <c r="W4324"/>
  <c r="W4325"/>
  <c r="W4326"/>
  <c r="W4327"/>
  <c r="W4328"/>
  <c r="W4329"/>
  <c r="W4330"/>
  <c r="W4331"/>
  <c r="W4332"/>
  <c r="W4333"/>
  <c r="W4334"/>
  <c r="W4335"/>
  <c r="W4336"/>
  <c r="W4337"/>
  <c r="W4338"/>
  <c r="W4339"/>
  <c r="W4340"/>
  <c r="W4341"/>
  <c r="W4342"/>
  <c r="W4343"/>
  <c r="W4344"/>
  <c r="W4345"/>
  <c r="W4346"/>
  <c r="W4347"/>
  <c r="W4348"/>
  <c r="W4349"/>
  <c r="W4350"/>
  <c r="W4351"/>
  <c r="W4352"/>
  <c r="W4353"/>
  <c r="W4354"/>
  <c r="W4355"/>
  <c r="W4356"/>
  <c r="W4357"/>
  <c r="W4358"/>
  <c r="W4359"/>
  <c r="W4360"/>
  <c r="W4361"/>
  <c r="W4362"/>
  <c r="W4363"/>
  <c r="W4364"/>
  <c r="W4365"/>
  <c r="W4366"/>
  <c r="W4367"/>
  <c r="W4368"/>
  <c r="W4369"/>
  <c r="W4370"/>
  <c r="W4371"/>
  <c r="W4372"/>
  <c r="W4373"/>
  <c r="W4374"/>
  <c r="W4375"/>
  <c r="W4376"/>
  <c r="W4377"/>
  <c r="W4378"/>
  <c r="W4379"/>
  <c r="W4380"/>
  <c r="W4381"/>
  <c r="W4382"/>
  <c r="W4383"/>
  <c r="W4384"/>
  <c r="W4385"/>
  <c r="W4386"/>
  <c r="W4387"/>
  <c r="W4388"/>
  <c r="W4389"/>
  <c r="W4390"/>
  <c r="W4391"/>
  <c r="W4392"/>
  <c r="W4393"/>
  <c r="W4394"/>
  <c r="W4395"/>
  <c r="W4396"/>
  <c r="W4397"/>
  <c r="W4398"/>
  <c r="W4399"/>
  <c r="W4400"/>
  <c r="W4401"/>
  <c r="W4402"/>
  <c r="W4403"/>
  <c r="W4404"/>
  <c r="W4405"/>
  <c r="W4406"/>
  <c r="W4407"/>
  <c r="W4408"/>
  <c r="W4409"/>
  <c r="W4410"/>
  <c r="W4411"/>
  <c r="W4412"/>
  <c r="W4413"/>
  <c r="W4414"/>
  <c r="W4415"/>
  <c r="W4416"/>
  <c r="W4417"/>
  <c r="W4418"/>
  <c r="W4419"/>
  <c r="W4420"/>
  <c r="W4421"/>
  <c r="W4422"/>
  <c r="W4423"/>
  <c r="W4424"/>
  <c r="W4425"/>
  <c r="W4426"/>
  <c r="W4427"/>
  <c r="W4428"/>
  <c r="W4429"/>
  <c r="W4430"/>
  <c r="W4431"/>
  <c r="W4432"/>
  <c r="W4433"/>
  <c r="W4434"/>
  <c r="W4435"/>
  <c r="W4436"/>
  <c r="W4437"/>
  <c r="W4438"/>
  <c r="W4439"/>
  <c r="W4440"/>
  <c r="W4441"/>
  <c r="W4442"/>
  <c r="W4443"/>
  <c r="W4444"/>
  <c r="W4445"/>
  <c r="W4446"/>
  <c r="W4447"/>
  <c r="W4448"/>
  <c r="W4449"/>
  <c r="W4450"/>
  <c r="W4451"/>
  <c r="W4452"/>
  <c r="W4453"/>
  <c r="W4454"/>
  <c r="W4455"/>
  <c r="W4456"/>
  <c r="W4457"/>
  <c r="W4458"/>
  <c r="W4459"/>
  <c r="W4460"/>
  <c r="W4461"/>
  <c r="W4462"/>
  <c r="W4463"/>
  <c r="W4464"/>
  <c r="W4465"/>
  <c r="W4466"/>
  <c r="W4467"/>
  <c r="W4468"/>
  <c r="W4469"/>
  <c r="W4470"/>
  <c r="W4471"/>
  <c r="W4472"/>
  <c r="W4473"/>
  <c r="W4474"/>
  <c r="W4475"/>
  <c r="W4476"/>
  <c r="W4477"/>
  <c r="W4478"/>
  <c r="W4479"/>
  <c r="W4480"/>
  <c r="W4481"/>
  <c r="W4482"/>
  <c r="W4483"/>
  <c r="W4484"/>
  <c r="W4485"/>
  <c r="W4486"/>
  <c r="W4487"/>
  <c r="W4488"/>
  <c r="W4489"/>
  <c r="W4490"/>
  <c r="W4491"/>
  <c r="W4492"/>
  <c r="W4493"/>
  <c r="W4494"/>
  <c r="W4495"/>
  <c r="W4496"/>
  <c r="W4497"/>
  <c r="W4498"/>
  <c r="W4499"/>
  <c r="W4500"/>
  <c r="W4501"/>
  <c r="W4502"/>
  <c r="W4503"/>
  <c r="W4504"/>
  <c r="W4505"/>
  <c r="W4506"/>
  <c r="W4507"/>
  <c r="W4508"/>
  <c r="W4509"/>
  <c r="W4510"/>
  <c r="W4511"/>
  <c r="W4512"/>
  <c r="W4513"/>
  <c r="W4514"/>
  <c r="W4515"/>
  <c r="W4516"/>
  <c r="W4517"/>
  <c r="W4518"/>
  <c r="W4519"/>
  <c r="W4520"/>
  <c r="W4521"/>
  <c r="W4522"/>
  <c r="W4523"/>
  <c r="W4524"/>
  <c r="W4525"/>
  <c r="W4526"/>
  <c r="W4527"/>
  <c r="W4528"/>
  <c r="W4529"/>
  <c r="W4530"/>
  <c r="W4531"/>
  <c r="W4532"/>
  <c r="W4533"/>
  <c r="W4534"/>
  <c r="W4535"/>
  <c r="W4536"/>
  <c r="W4537"/>
  <c r="W4538"/>
  <c r="W4539"/>
  <c r="W4540"/>
  <c r="W4541"/>
  <c r="W4542"/>
  <c r="W4543"/>
  <c r="W4544"/>
  <c r="W4545"/>
  <c r="W4546"/>
  <c r="W4547"/>
  <c r="W4548"/>
  <c r="W4549"/>
  <c r="W4550"/>
  <c r="W4551"/>
  <c r="W4552"/>
  <c r="W4553"/>
  <c r="W4554"/>
  <c r="W4555"/>
  <c r="W4556"/>
  <c r="W4557"/>
  <c r="W4558"/>
  <c r="W4559"/>
  <c r="W4560"/>
  <c r="W4561"/>
  <c r="W4562"/>
  <c r="W4563"/>
  <c r="W4564"/>
  <c r="W4565"/>
  <c r="W4566"/>
  <c r="W4567"/>
  <c r="W4568"/>
  <c r="W4569"/>
  <c r="W4570"/>
  <c r="W4571"/>
  <c r="W4572"/>
  <c r="W4573"/>
  <c r="W4574"/>
  <c r="W4575"/>
  <c r="W4576"/>
  <c r="W4577"/>
  <c r="W4578"/>
  <c r="W4579"/>
  <c r="W4580"/>
  <c r="W4581"/>
  <c r="W4582"/>
  <c r="W4583"/>
  <c r="W4584"/>
  <c r="W4585"/>
  <c r="W4586"/>
  <c r="W4587"/>
  <c r="W4588"/>
  <c r="W4589"/>
  <c r="W4590"/>
  <c r="W4591"/>
  <c r="W4592"/>
  <c r="W4593"/>
  <c r="W4594"/>
  <c r="W4595"/>
  <c r="W4596"/>
  <c r="W4597"/>
  <c r="W4598"/>
  <c r="W4599"/>
  <c r="W4600"/>
  <c r="W4601"/>
  <c r="W4602"/>
  <c r="W4603"/>
  <c r="W4604"/>
  <c r="W4605"/>
  <c r="W4606"/>
  <c r="W4607"/>
  <c r="W4608"/>
  <c r="W4609"/>
  <c r="W4610"/>
  <c r="W4611"/>
  <c r="W4612"/>
  <c r="W4613"/>
  <c r="W4614"/>
  <c r="W4615"/>
  <c r="W4616"/>
  <c r="W4617"/>
  <c r="W4618"/>
  <c r="W4619"/>
  <c r="W4620"/>
  <c r="W4621"/>
  <c r="W4622"/>
  <c r="W4623"/>
  <c r="W4624"/>
  <c r="W4625"/>
  <c r="W4626"/>
  <c r="W4627"/>
  <c r="W4628"/>
  <c r="W4629"/>
  <c r="W4630"/>
  <c r="W4631"/>
  <c r="W4632"/>
  <c r="W4633"/>
  <c r="W4634"/>
  <c r="W4635"/>
  <c r="W4636"/>
  <c r="W4637"/>
  <c r="W4638"/>
  <c r="W4639"/>
  <c r="W4640"/>
  <c r="W4641"/>
  <c r="W4642"/>
  <c r="W4643"/>
  <c r="W4644"/>
  <c r="W4645"/>
  <c r="W4646"/>
  <c r="W4647"/>
  <c r="W4648"/>
  <c r="W4649"/>
  <c r="W4650"/>
  <c r="W4651"/>
  <c r="W4652"/>
  <c r="W4653"/>
  <c r="W4654"/>
  <c r="W4655"/>
  <c r="W4656"/>
  <c r="W4657"/>
  <c r="W4658"/>
  <c r="W4659"/>
  <c r="W4660"/>
  <c r="W4661"/>
  <c r="W4662"/>
  <c r="W4663"/>
  <c r="W4664"/>
  <c r="W4665"/>
  <c r="W4666"/>
  <c r="W4667"/>
  <c r="W4668"/>
  <c r="W4669"/>
  <c r="W4670"/>
  <c r="W4671"/>
  <c r="W4672"/>
  <c r="W4673"/>
  <c r="W4674"/>
  <c r="W4675"/>
  <c r="W4676"/>
  <c r="W4677"/>
  <c r="W4678"/>
  <c r="W4679"/>
  <c r="W4680"/>
  <c r="W4681"/>
  <c r="W4682"/>
  <c r="W4683"/>
  <c r="W4684"/>
  <c r="W4685"/>
  <c r="W4686"/>
  <c r="W4687"/>
  <c r="W4688"/>
  <c r="W4689"/>
  <c r="W4690"/>
  <c r="W4691"/>
  <c r="W4692"/>
  <c r="W4693"/>
  <c r="W4694"/>
  <c r="W4695"/>
  <c r="W4696"/>
  <c r="W4697"/>
  <c r="W4698"/>
  <c r="W4699"/>
  <c r="W4700"/>
  <c r="W4701"/>
  <c r="W4702"/>
  <c r="W4703"/>
  <c r="W4704"/>
  <c r="W4705"/>
  <c r="W4706"/>
  <c r="W4707"/>
  <c r="W4708"/>
  <c r="W4709"/>
  <c r="W4710"/>
  <c r="W4711"/>
  <c r="W4712"/>
  <c r="W4713"/>
  <c r="W4714"/>
  <c r="W4715"/>
  <c r="W4716"/>
  <c r="W4717"/>
  <c r="W4718"/>
  <c r="W4719"/>
  <c r="W4720"/>
  <c r="W4721"/>
  <c r="W4722"/>
  <c r="W4723"/>
  <c r="W4724"/>
  <c r="W4725"/>
  <c r="W4726"/>
  <c r="W4727"/>
  <c r="W4728"/>
  <c r="W4729"/>
  <c r="W4730"/>
  <c r="W4731"/>
  <c r="W4732"/>
  <c r="W4733"/>
  <c r="W4734"/>
  <c r="W4735"/>
  <c r="W4736"/>
  <c r="W4737"/>
  <c r="W4738"/>
  <c r="W4739"/>
  <c r="W4740"/>
  <c r="W4741"/>
  <c r="W4742"/>
  <c r="W4743"/>
  <c r="W4744"/>
  <c r="W4745"/>
  <c r="W4746"/>
  <c r="W4747"/>
  <c r="W4748"/>
  <c r="W4749"/>
  <c r="W4750"/>
  <c r="W4751"/>
  <c r="W4752"/>
  <c r="W4753"/>
  <c r="W4754"/>
  <c r="W4755"/>
  <c r="W4756"/>
  <c r="W4757"/>
  <c r="W4758"/>
  <c r="W4759"/>
  <c r="W4760"/>
  <c r="W4761"/>
  <c r="W4762"/>
  <c r="W4763"/>
  <c r="W4764"/>
  <c r="W4765"/>
  <c r="W4766"/>
  <c r="W4767"/>
  <c r="W4768"/>
  <c r="W4769"/>
  <c r="W4770"/>
  <c r="W4771"/>
  <c r="W4772"/>
  <c r="W4773"/>
  <c r="W4774"/>
  <c r="W4775"/>
  <c r="W4776"/>
  <c r="W4777"/>
  <c r="W4778"/>
  <c r="W4779"/>
  <c r="W4780"/>
  <c r="W4781"/>
  <c r="W4782"/>
  <c r="W4783"/>
  <c r="W4784"/>
  <c r="W4785"/>
  <c r="W4786"/>
  <c r="W4787"/>
  <c r="W4788"/>
  <c r="W4789"/>
  <c r="W4790"/>
  <c r="W4791"/>
  <c r="W4792"/>
  <c r="W4793"/>
  <c r="W4794"/>
  <c r="W4795"/>
  <c r="W4796"/>
  <c r="W4797"/>
  <c r="W4798"/>
  <c r="W4799"/>
  <c r="W4800"/>
  <c r="W4801"/>
  <c r="W4802"/>
  <c r="W4803"/>
  <c r="W4804"/>
  <c r="W4805"/>
  <c r="W4806"/>
  <c r="W4807"/>
  <c r="W4808"/>
  <c r="W4809"/>
  <c r="W4810"/>
  <c r="W4811"/>
  <c r="W4812"/>
  <c r="W4813"/>
  <c r="W4814"/>
  <c r="W4815"/>
  <c r="W4816"/>
  <c r="W4817"/>
  <c r="W4818"/>
  <c r="W4819"/>
  <c r="W4820"/>
  <c r="W4821"/>
  <c r="W4822"/>
  <c r="W4823"/>
  <c r="W4824"/>
  <c r="W4825"/>
  <c r="W4826"/>
  <c r="W4827"/>
  <c r="W4828"/>
  <c r="W4829"/>
  <c r="W4830"/>
  <c r="W4831"/>
  <c r="W4832"/>
  <c r="W4833"/>
  <c r="W4834"/>
  <c r="W4835"/>
  <c r="W4836"/>
  <c r="W4837"/>
  <c r="W4838"/>
  <c r="W4839"/>
  <c r="W4840"/>
  <c r="W4841"/>
  <c r="W4842"/>
  <c r="W4843"/>
  <c r="W4844"/>
  <c r="W4845"/>
  <c r="W4846"/>
  <c r="W4847"/>
  <c r="W4848"/>
  <c r="W4849"/>
  <c r="W4850"/>
  <c r="W4851"/>
  <c r="W4852"/>
  <c r="W4853"/>
  <c r="W4854"/>
  <c r="W4855"/>
  <c r="W4856"/>
  <c r="W4857"/>
  <c r="W4858"/>
  <c r="W4859"/>
  <c r="W4860"/>
  <c r="W4861"/>
  <c r="W4862"/>
  <c r="W4863"/>
  <c r="W4864"/>
  <c r="W4865"/>
  <c r="W4866"/>
  <c r="W4867"/>
  <c r="W4868"/>
  <c r="W4869"/>
  <c r="W4870"/>
  <c r="W4871"/>
  <c r="W4872"/>
  <c r="W4873"/>
  <c r="W4874"/>
  <c r="W4875"/>
  <c r="W4876"/>
  <c r="W4877"/>
  <c r="W4878"/>
  <c r="W4879"/>
  <c r="W4880"/>
  <c r="W4881"/>
  <c r="W4882"/>
  <c r="W4883"/>
  <c r="W4884"/>
  <c r="W4885"/>
  <c r="W4886"/>
  <c r="W4887"/>
  <c r="W4888"/>
  <c r="W4889"/>
  <c r="W4890"/>
  <c r="W4891"/>
  <c r="W4892"/>
  <c r="W4893"/>
  <c r="W4894"/>
  <c r="W4895"/>
  <c r="W4896"/>
  <c r="W4897"/>
  <c r="W4898"/>
  <c r="W4899"/>
  <c r="W4900"/>
  <c r="W4901"/>
  <c r="W4902"/>
  <c r="W4903"/>
  <c r="W4904"/>
  <c r="W4905"/>
  <c r="W4906"/>
  <c r="W4907"/>
  <c r="W4908"/>
  <c r="W4909"/>
  <c r="W4910"/>
  <c r="W4911"/>
  <c r="W4912"/>
  <c r="W4913"/>
  <c r="W4914"/>
  <c r="W4915"/>
  <c r="W4916"/>
  <c r="W4917"/>
  <c r="W4918"/>
  <c r="W4919"/>
  <c r="W4920"/>
  <c r="W4921"/>
  <c r="W4922"/>
  <c r="W4923"/>
  <c r="W4924"/>
  <c r="W4925"/>
  <c r="W4926"/>
  <c r="W4927"/>
  <c r="W4928"/>
  <c r="W4929"/>
  <c r="W4930"/>
  <c r="W4931"/>
  <c r="W4932"/>
  <c r="W4933"/>
  <c r="W4934"/>
  <c r="W4935"/>
  <c r="W4936"/>
  <c r="W4937"/>
  <c r="W4938"/>
  <c r="W4939"/>
  <c r="W4940"/>
  <c r="W4941"/>
  <c r="W4942"/>
  <c r="W4943"/>
  <c r="W4944"/>
  <c r="W4945"/>
  <c r="W4946"/>
  <c r="W4947"/>
  <c r="W4948"/>
  <c r="W4949"/>
  <c r="W4950"/>
  <c r="W4951"/>
  <c r="W4952"/>
  <c r="W4953"/>
  <c r="W4954"/>
  <c r="W4955"/>
  <c r="W4956"/>
  <c r="W4957"/>
  <c r="W4958"/>
  <c r="W4959"/>
  <c r="W4960"/>
  <c r="W4961"/>
  <c r="W4962"/>
  <c r="W4963"/>
  <c r="W4964"/>
  <c r="W4965"/>
  <c r="W4966"/>
  <c r="W4967"/>
  <c r="W4968"/>
  <c r="W4969"/>
  <c r="W4970"/>
  <c r="W4971"/>
  <c r="W4972"/>
  <c r="W4973"/>
  <c r="W4974"/>
  <c r="W4975"/>
  <c r="W4976"/>
  <c r="W4977"/>
  <c r="W4978"/>
  <c r="W4979"/>
  <c r="W4980"/>
  <c r="W4981"/>
  <c r="W4982"/>
  <c r="W4983"/>
  <c r="W4984"/>
  <c r="W4985"/>
  <c r="W4986"/>
  <c r="W4987"/>
  <c r="W4988"/>
  <c r="W4989"/>
  <c r="W4990"/>
  <c r="W4991"/>
  <c r="W4992"/>
  <c r="W4993"/>
  <c r="W4994"/>
  <c r="W4995"/>
  <c r="W4996"/>
  <c r="W4997"/>
  <c r="W4998"/>
  <c r="W4999"/>
  <c r="W5000"/>
  <c r="W5001"/>
  <c r="W5002"/>
  <c r="W5003"/>
  <c r="W5004"/>
  <c r="W5005"/>
  <c r="W5006"/>
  <c r="W5007"/>
  <c r="W5008"/>
  <c r="W5009"/>
  <c r="W5010"/>
  <c r="W5011"/>
  <c r="W5012"/>
  <c r="W5013"/>
  <c r="W5014"/>
  <c r="W5015"/>
  <c r="W5016"/>
  <c r="W5017"/>
  <c r="W5018"/>
  <c r="W5019"/>
  <c r="W5020"/>
  <c r="W5021"/>
  <c r="W5022"/>
  <c r="W5023"/>
  <c r="W5024"/>
  <c r="W5025"/>
  <c r="W5026"/>
  <c r="W5027"/>
  <c r="W5028"/>
  <c r="W5029"/>
  <c r="W5030"/>
  <c r="W5031"/>
  <c r="W5032"/>
  <c r="W5033"/>
  <c r="W5034"/>
  <c r="W5035"/>
  <c r="W5036"/>
  <c r="W5037"/>
  <c r="W5038"/>
  <c r="W5039"/>
  <c r="W5040"/>
  <c r="W5041"/>
  <c r="W5042"/>
  <c r="W5043"/>
  <c r="W5044"/>
  <c r="W5045"/>
  <c r="W5046"/>
  <c r="W5047"/>
  <c r="W5048"/>
  <c r="W5049"/>
  <c r="W5050"/>
  <c r="W5051"/>
  <c r="W5052"/>
  <c r="W5053"/>
  <c r="W5054"/>
  <c r="W5055"/>
  <c r="W5056"/>
  <c r="W5057"/>
  <c r="W5058"/>
  <c r="W5059"/>
  <c r="W5060"/>
  <c r="W5061"/>
  <c r="W5062"/>
  <c r="W5063"/>
  <c r="W5064"/>
  <c r="W5065"/>
  <c r="W5066"/>
  <c r="W5067"/>
  <c r="W5068"/>
  <c r="W5069"/>
  <c r="W5070"/>
  <c r="W5071"/>
  <c r="W5072"/>
  <c r="W5073"/>
  <c r="W5074"/>
  <c r="W5075"/>
  <c r="W5076"/>
  <c r="W5077"/>
  <c r="W5078"/>
  <c r="W5079"/>
  <c r="W5080"/>
  <c r="W5081"/>
  <c r="W5082"/>
  <c r="W5083"/>
  <c r="W5084"/>
  <c r="W5085"/>
  <c r="W5086"/>
  <c r="W5087"/>
  <c r="W5088"/>
  <c r="W5089"/>
  <c r="W5090"/>
  <c r="W5091"/>
  <c r="W5092"/>
  <c r="W5093"/>
  <c r="W5094"/>
  <c r="W5095"/>
  <c r="W5096"/>
  <c r="W5097"/>
  <c r="W5098"/>
  <c r="W5099"/>
  <c r="W5100"/>
  <c r="W5101"/>
  <c r="W5102"/>
  <c r="W5103"/>
  <c r="W5104"/>
  <c r="W5105"/>
  <c r="W5106"/>
  <c r="W5107"/>
  <c r="W5108"/>
  <c r="W5109"/>
  <c r="W5110"/>
  <c r="W5111"/>
  <c r="W5112"/>
  <c r="W5113"/>
  <c r="W5114"/>
  <c r="W5115"/>
  <c r="W5116"/>
  <c r="W5117"/>
  <c r="W5118"/>
  <c r="W5119"/>
  <c r="W5120"/>
  <c r="W5121"/>
  <c r="W5122"/>
  <c r="W5123"/>
  <c r="W5124"/>
  <c r="W5125"/>
  <c r="W5126"/>
  <c r="W5127"/>
  <c r="W5128"/>
  <c r="W5129"/>
  <c r="W5130"/>
  <c r="W5131"/>
  <c r="W5132"/>
  <c r="W5133"/>
  <c r="W5134"/>
  <c r="W5135"/>
  <c r="W5136"/>
  <c r="W5137"/>
  <c r="W5138"/>
  <c r="W5139"/>
  <c r="W5140"/>
  <c r="W5141"/>
  <c r="W5142"/>
  <c r="W5143"/>
  <c r="W5144"/>
  <c r="W5145"/>
  <c r="W5146"/>
  <c r="W5147"/>
  <c r="W5148"/>
  <c r="W5149"/>
  <c r="W5150"/>
  <c r="W5151"/>
  <c r="W5152"/>
  <c r="W5153"/>
  <c r="W5154"/>
  <c r="W5155"/>
  <c r="W5156"/>
  <c r="W5157"/>
  <c r="W5158"/>
  <c r="W5159"/>
  <c r="W5160"/>
  <c r="W5161"/>
  <c r="W5162"/>
  <c r="W5163"/>
  <c r="W5164"/>
  <c r="W5165"/>
  <c r="W5166"/>
  <c r="W5167"/>
  <c r="W5168"/>
  <c r="W5169"/>
  <c r="W5170"/>
  <c r="W5171"/>
  <c r="W5172"/>
  <c r="W5173"/>
  <c r="W5174"/>
  <c r="W5175"/>
  <c r="W5176"/>
  <c r="W5177"/>
  <c r="W5178"/>
  <c r="W5179"/>
  <c r="W5180"/>
  <c r="W5181"/>
  <c r="W5182"/>
  <c r="W5183"/>
  <c r="W5184"/>
  <c r="W5185"/>
  <c r="W5186"/>
  <c r="W5187"/>
  <c r="W5188"/>
  <c r="W5189"/>
  <c r="W5190"/>
  <c r="W5191"/>
  <c r="W5192"/>
  <c r="W5193"/>
  <c r="W5194"/>
  <c r="W5195"/>
  <c r="W5196"/>
  <c r="W5197"/>
  <c r="W5198"/>
  <c r="W5199"/>
  <c r="W5200"/>
  <c r="W5201"/>
  <c r="W5202"/>
  <c r="W5203"/>
  <c r="W5204"/>
  <c r="W5205"/>
  <c r="W5206"/>
  <c r="W5207"/>
  <c r="W5208"/>
  <c r="W5209"/>
  <c r="W5210"/>
  <c r="W5211"/>
  <c r="W5212"/>
  <c r="W5213"/>
  <c r="W5214"/>
  <c r="W5215"/>
  <c r="W5216"/>
  <c r="W5217"/>
  <c r="W5218"/>
  <c r="W5219"/>
  <c r="W5220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R187"/>
  <c r="R188"/>
  <c r="R189"/>
  <c r="R190"/>
  <c r="R191"/>
  <c r="R192"/>
  <c r="R193"/>
  <c r="R194"/>
  <c r="R195"/>
  <c r="R196"/>
  <c r="R197"/>
  <c r="R198"/>
  <c r="R199"/>
  <c r="R200"/>
  <c r="R201"/>
  <c r="R202"/>
  <c r="R203"/>
  <c r="R204"/>
  <c r="R205"/>
  <c r="R206"/>
  <c r="R207"/>
  <c r="R208"/>
  <c r="R209"/>
  <c r="R210"/>
  <c r="R211"/>
  <c r="R212"/>
  <c r="R213"/>
  <c r="R214"/>
  <c r="R215"/>
  <c r="R216"/>
  <c r="R217"/>
  <c r="R218"/>
  <c r="R219"/>
  <c r="R220"/>
  <c r="R221"/>
  <c r="R222"/>
  <c r="R223"/>
  <c r="R224"/>
  <c r="R225"/>
  <c r="R226"/>
  <c r="R227"/>
  <c r="R228"/>
  <c r="R229"/>
  <c r="R230"/>
  <c r="R231"/>
  <c r="R232"/>
  <c r="R233"/>
  <c r="R234"/>
  <c r="R235"/>
  <c r="R236"/>
  <c r="R237"/>
  <c r="R238"/>
  <c r="R239"/>
  <c r="R240"/>
  <c r="R241"/>
  <c r="R242"/>
  <c r="R243"/>
  <c r="R244"/>
  <c r="R245"/>
  <c r="R246"/>
  <c r="R247"/>
  <c r="R248"/>
  <c r="R249"/>
  <c r="R250"/>
  <c r="R251"/>
  <c r="R252"/>
  <c r="R253"/>
  <c r="R254"/>
  <c r="R255"/>
  <c r="R256"/>
  <c r="R257"/>
  <c r="R258"/>
  <c r="R259"/>
  <c r="R260"/>
  <c r="R261"/>
  <c r="R262"/>
  <c r="R263"/>
  <c r="R264"/>
  <c r="R265"/>
  <c r="R266"/>
  <c r="R267"/>
  <c r="R268"/>
  <c r="R269"/>
  <c r="R270"/>
  <c r="R271"/>
  <c r="R272"/>
  <c r="R273"/>
  <c r="R274"/>
  <c r="R275"/>
  <c r="R276"/>
  <c r="R277"/>
  <c r="R278"/>
  <c r="R279"/>
  <c r="R280"/>
  <c r="R281"/>
  <c r="R282"/>
  <c r="R283"/>
  <c r="R284"/>
  <c r="R285"/>
  <c r="R286"/>
  <c r="R287"/>
  <c r="R288"/>
  <c r="R289"/>
  <c r="R290"/>
  <c r="R291"/>
  <c r="R292"/>
  <c r="R293"/>
  <c r="R294"/>
  <c r="R295"/>
  <c r="R296"/>
  <c r="R297"/>
  <c r="R298"/>
  <c r="R299"/>
  <c r="R300"/>
  <c r="R301"/>
  <c r="R302"/>
  <c r="R303"/>
  <c r="R304"/>
  <c r="R305"/>
  <c r="R306"/>
  <c r="R307"/>
  <c r="R308"/>
  <c r="R309"/>
  <c r="R310"/>
  <c r="R311"/>
  <c r="R312"/>
  <c r="R313"/>
  <c r="R314"/>
  <c r="R315"/>
  <c r="R316"/>
  <c r="R317"/>
  <c r="R318"/>
  <c r="R319"/>
  <c r="R320"/>
  <c r="R321"/>
  <c r="R322"/>
  <c r="R323"/>
  <c r="R324"/>
  <c r="R325"/>
  <c r="R326"/>
  <c r="R327"/>
  <c r="R328"/>
  <c r="R329"/>
  <c r="R330"/>
  <c r="R331"/>
  <c r="R332"/>
  <c r="R333"/>
  <c r="R334"/>
  <c r="R335"/>
  <c r="R336"/>
  <c r="R337"/>
  <c r="R338"/>
  <c r="R339"/>
  <c r="R340"/>
  <c r="R341"/>
  <c r="R342"/>
  <c r="R343"/>
  <c r="R344"/>
  <c r="R345"/>
  <c r="R346"/>
  <c r="R347"/>
  <c r="R348"/>
  <c r="R349"/>
  <c r="R350"/>
  <c r="R351"/>
  <c r="R352"/>
  <c r="R353"/>
  <c r="R354"/>
  <c r="R355"/>
  <c r="R356"/>
  <c r="R357"/>
  <c r="R358"/>
  <c r="R359"/>
  <c r="R360"/>
  <c r="R361"/>
  <c r="R362"/>
  <c r="R363"/>
  <c r="R364"/>
  <c r="R365"/>
  <c r="R366"/>
  <c r="R367"/>
  <c r="R368"/>
  <c r="R369"/>
  <c r="R370"/>
  <c r="R371"/>
  <c r="R372"/>
  <c r="R373"/>
  <c r="R374"/>
  <c r="R375"/>
  <c r="R376"/>
  <c r="R377"/>
  <c r="R378"/>
  <c r="R379"/>
  <c r="R380"/>
  <c r="R381"/>
  <c r="R382"/>
  <c r="R383"/>
  <c r="R384"/>
  <c r="R385"/>
  <c r="R386"/>
  <c r="R387"/>
  <c r="R388"/>
  <c r="R389"/>
  <c r="R390"/>
  <c r="R391"/>
  <c r="R392"/>
  <c r="R393"/>
  <c r="R394"/>
  <c r="R395"/>
  <c r="R396"/>
  <c r="R397"/>
  <c r="R398"/>
  <c r="R399"/>
  <c r="R400"/>
  <c r="R401"/>
  <c r="R402"/>
  <c r="R403"/>
  <c r="R404"/>
  <c r="R405"/>
  <c r="R406"/>
  <c r="R407"/>
  <c r="R408"/>
  <c r="R409"/>
  <c r="R410"/>
  <c r="R411"/>
  <c r="R412"/>
  <c r="R413"/>
  <c r="R414"/>
  <c r="R415"/>
  <c r="R416"/>
  <c r="R417"/>
  <c r="R418"/>
  <c r="R419"/>
  <c r="R420"/>
  <c r="R421"/>
  <c r="R422"/>
  <c r="R423"/>
  <c r="R424"/>
  <c r="R425"/>
  <c r="R426"/>
  <c r="R427"/>
  <c r="R428"/>
  <c r="R429"/>
  <c r="R430"/>
  <c r="R431"/>
  <c r="R432"/>
  <c r="R433"/>
  <c r="R434"/>
  <c r="R435"/>
  <c r="R436"/>
  <c r="R437"/>
  <c r="R438"/>
  <c r="R439"/>
  <c r="R440"/>
  <c r="R441"/>
  <c r="R442"/>
  <c r="R443"/>
  <c r="R444"/>
  <c r="R445"/>
  <c r="R446"/>
  <c r="R447"/>
  <c r="R448"/>
  <c r="R449"/>
  <c r="R450"/>
  <c r="R451"/>
  <c r="R452"/>
  <c r="R453"/>
  <c r="R454"/>
  <c r="R455"/>
  <c r="R456"/>
  <c r="R457"/>
  <c r="R458"/>
  <c r="R459"/>
  <c r="R460"/>
  <c r="R461"/>
  <c r="R462"/>
  <c r="R463"/>
  <c r="R464"/>
  <c r="R465"/>
  <c r="R466"/>
  <c r="R467"/>
  <c r="R468"/>
  <c r="R469"/>
  <c r="R470"/>
  <c r="R471"/>
  <c r="R472"/>
  <c r="R473"/>
  <c r="R474"/>
  <c r="R475"/>
  <c r="R476"/>
  <c r="R477"/>
  <c r="R478"/>
  <c r="R479"/>
  <c r="R480"/>
  <c r="R481"/>
  <c r="R482"/>
  <c r="R483"/>
  <c r="R484"/>
  <c r="R485"/>
  <c r="R486"/>
  <c r="R487"/>
  <c r="R488"/>
  <c r="R489"/>
  <c r="R490"/>
  <c r="R491"/>
  <c r="R492"/>
  <c r="R493"/>
  <c r="R494"/>
  <c r="R495"/>
  <c r="R496"/>
  <c r="R497"/>
  <c r="R498"/>
  <c r="R499"/>
  <c r="R500"/>
  <c r="R501"/>
  <c r="R502"/>
  <c r="R503"/>
  <c r="R504"/>
  <c r="R505"/>
  <c r="R506"/>
  <c r="R507"/>
  <c r="R508"/>
  <c r="R509"/>
  <c r="R510"/>
  <c r="R511"/>
  <c r="R512"/>
  <c r="R513"/>
  <c r="R514"/>
  <c r="R515"/>
  <c r="R516"/>
  <c r="R517"/>
  <c r="R518"/>
  <c r="R519"/>
  <c r="R520"/>
  <c r="R521"/>
  <c r="R522"/>
  <c r="R523"/>
  <c r="R524"/>
  <c r="R525"/>
  <c r="R526"/>
  <c r="R527"/>
  <c r="R528"/>
  <c r="R529"/>
  <c r="R530"/>
  <c r="R531"/>
  <c r="R532"/>
  <c r="R533"/>
  <c r="R534"/>
  <c r="R535"/>
  <c r="R536"/>
  <c r="R537"/>
  <c r="R538"/>
  <c r="R539"/>
  <c r="R540"/>
  <c r="R541"/>
  <c r="R542"/>
  <c r="R543"/>
  <c r="R544"/>
  <c r="R545"/>
  <c r="R546"/>
  <c r="R547"/>
  <c r="R548"/>
  <c r="R549"/>
  <c r="R550"/>
  <c r="R551"/>
  <c r="R552"/>
  <c r="R553"/>
  <c r="R554"/>
  <c r="R555"/>
  <c r="R556"/>
  <c r="R557"/>
  <c r="R558"/>
  <c r="R559"/>
  <c r="R560"/>
  <c r="R561"/>
  <c r="R562"/>
  <c r="R563"/>
  <c r="R564"/>
  <c r="R565"/>
  <c r="R566"/>
  <c r="R567"/>
  <c r="R568"/>
  <c r="R569"/>
  <c r="R570"/>
  <c r="R571"/>
  <c r="R572"/>
  <c r="R573"/>
  <c r="R574"/>
  <c r="R575"/>
  <c r="R576"/>
  <c r="R577"/>
  <c r="R578"/>
  <c r="R579"/>
  <c r="R580"/>
  <c r="R581"/>
  <c r="R582"/>
  <c r="R583"/>
  <c r="R584"/>
  <c r="R585"/>
  <c r="R586"/>
  <c r="R587"/>
  <c r="R588"/>
  <c r="R589"/>
  <c r="R590"/>
  <c r="R591"/>
  <c r="R592"/>
  <c r="R593"/>
  <c r="R594"/>
  <c r="R595"/>
  <c r="R596"/>
  <c r="R597"/>
  <c r="R598"/>
  <c r="R599"/>
  <c r="R600"/>
  <c r="R601"/>
  <c r="R602"/>
  <c r="R603"/>
  <c r="R604"/>
  <c r="R605"/>
  <c r="R606"/>
  <c r="R607"/>
  <c r="R608"/>
  <c r="R609"/>
  <c r="R610"/>
  <c r="R611"/>
  <c r="R612"/>
  <c r="R613"/>
  <c r="R614"/>
  <c r="R615"/>
  <c r="R616"/>
  <c r="R617"/>
  <c r="R618"/>
  <c r="R619"/>
  <c r="R620"/>
  <c r="R621"/>
  <c r="R622"/>
  <c r="R623"/>
  <c r="R624"/>
  <c r="R625"/>
  <c r="R626"/>
  <c r="R627"/>
  <c r="R628"/>
  <c r="R629"/>
  <c r="R630"/>
  <c r="R631"/>
  <c r="R632"/>
  <c r="R633"/>
  <c r="R634"/>
  <c r="R635"/>
  <c r="R636"/>
  <c r="R637"/>
  <c r="R638"/>
  <c r="R639"/>
  <c r="R640"/>
  <c r="R641"/>
  <c r="R642"/>
  <c r="R643"/>
  <c r="R644"/>
  <c r="R645"/>
  <c r="R646"/>
  <c r="R647"/>
  <c r="R648"/>
  <c r="R649"/>
  <c r="R650"/>
  <c r="R651"/>
  <c r="R652"/>
  <c r="R653"/>
  <c r="R654"/>
  <c r="R655"/>
  <c r="R656"/>
  <c r="R657"/>
  <c r="R658"/>
  <c r="R659"/>
  <c r="R660"/>
  <c r="R661"/>
  <c r="R662"/>
  <c r="R663"/>
  <c r="R664"/>
  <c r="R665"/>
  <c r="R666"/>
  <c r="R667"/>
  <c r="R668"/>
  <c r="R669"/>
  <c r="R670"/>
  <c r="R671"/>
  <c r="R672"/>
  <c r="R673"/>
  <c r="R674"/>
  <c r="R675"/>
  <c r="R676"/>
  <c r="R677"/>
  <c r="R678"/>
  <c r="R679"/>
  <c r="R680"/>
  <c r="R681"/>
  <c r="R682"/>
  <c r="R683"/>
  <c r="R684"/>
  <c r="R685"/>
  <c r="R686"/>
  <c r="R687"/>
  <c r="R688"/>
  <c r="R689"/>
  <c r="R690"/>
  <c r="R691"/>
  <c r="R692"/>
  <c r="R693"/>
  <c r="R694"/>
  <c r="R695"/>
  <c r="R696"/>
  <c r="R697"/>
  <c r="R698"/>
  <c r="R699"/>
  <c r="R700"/>
  <c r="R701"/>
  <c r="R702"/>
  <c r="R703"/>
  <c r="R704"/>
  <c r="R705"/>
  <c r="R706"/>
  <c r="R707"/>
  <c r="R708"/>
  <c r="R709"/>
  <c r="R710"/>
  <c r="R711"/>
  <c r="R712"/>
  <c r="R713"/>
  <c r="R714"/>
  <c r="R715"/>
  <c r="R716"/>
  <c r="R717"/>
  <c r="R718"/>
  <c r="R719"/>
  <c r="R720"/>
  <c r="R721"/>
  <c r="R722"/>
  <c r="R723"/>
  <c r="R724"/>
  <c r="R725"/>
  <c r="R726"/>
  <c r="R727"/>
  <c r="R728"/>
  <c r="R729"/>
  <c r="R730"/>
  <c r="R731"/>
  <c r="R732"/>
  <c r="R733"/>
  <c r="R734"/>
  <c r="R735"/>
  <c r="R736"/>
  <c r="R737"/>
  <c r="R738"/>
  <c r="R739"/>
  <c r="R740"/>
  <c r="R741"/>
  <c r="R742"/>
  <c r="R743"/>
  <c r="R744"/>
  <c r="R745"/>
  <c r="R746"/>
  <c r="R747"/>
  <c r="R748"/>
  <c r="R749"/>
  <c r="R750"/>
  <c r="R751"/>
  <c r="R752"/>
  <c r="R753"/>
  <c r="R754"/>
  <c r="R755"/>
  <c r="R756"/>
  <c r="R757"/>
  <c r="R758"/>
  <c r="R759"/>
  <c r="R760"/>
  <c r="R761"/>
  <c r="R762"/>
  <c r="R763"/>
  <c r="R764"/>
  <c r="R765"/>
  <c r="R766"/>
  <c r="R767"/>
  <c r="R768"/>
  <c r="R769"/>
  <c r="R770"/>
  <c r="R771"/>
  <c r="R772"/>
  <c r="R773"/>
  <c r="R774"/>
  <c r="R775"/>
  <c r="R776"/>
  <c r="R777"/>
  <c r="R778"/>
  <c r="R779"/>
  <c r="R780"/>
  <c r="R781"/>
  <c r="R782"/>
  <c r="R783"/>
  <c r="R784"/>
  <c r="R785"/>
  <c r="R786"/>
  <c r="R787"/>
  <c r="R788"/>
  <c r="R789"/>
  <c r="R790"/>
  <c r="R791"/>
  <c r="R792"/>
  <c r="R793"/>
  <c r="R794"/>
  <c r="R795"/>
  <c r="R796"/>
  <c r="R797"/>
  <c r="R798"/>
  <c r="R799"/>
  <c r="R800"/>
  <c r="R801"/>
  <c r="R802"/>
  <c r="R803"/>
  <c r="R804"/>
  <c r="R805"/>
  <c r="R806"/>
  <c r="R807"/>
  <c r="R808"/>
  <c r="R809"/>
  <c r="R810"/>
  <c r="R811"/>
  <c r="R812"/>
  <c r="R813"/>
  <c r="R814"/>
  <c r="R815"/>
  <c r="R816"/>
  <c r="R817"/>
  <c r="R818"/>
  <c r="R819"/>
  <c r="R820"/>
  <c r="R821"/>
  <c r="R822"/>
  <c r="R823"/>
  <c r="R824"/>
  <c r="R825"/>
  <c r="R826"/>
  <c r="R827"/>
  <c r="R828"/>
  <c r="R829"/>
  <c r="R830"/>
  <c r="R831"/>
  <c r="R832"/>
  <c r="R833"/>
  <c r="R834"/>
  <c r="R835"/>
  <c r="R836"/>
  <c r="R837"/>
  <c r="R838"/>
  <c r="R839"/>
  <c r="R840"/>
  <c r="R841"/>
  <c r="R842"/>
  <c r="R843"/>
  <c r="R844"/>
  <c r="R845"/>
  <c r="R846"/>
  <c r="R847"/>
  <c r="R848"/>
  <c r="R849"/>
  <c r="R850"/>
  <c r="R851"/>
  <c r="R852"/>
  <c r="R853"/>
  <c r="R854"/>
  <c r="R855"/>
  <c r="R856"/>
  <c r="R857"/>
  <c r="R858"/>
  <c r="R859"/>
  <c r="R860"/>
  <c r="R861"/>
  <c r="R862"/>
  <c r="R863"/>
  <c r="R864"/>
  <c r="R865"/>
  <c r="R866"/>
  <c r="R867"/>
  <c r="R868"/>
  <c r="R869"/>
  <c r="R870"/>
  <c r="R871"/>
  <c r="R872"/>
  <c r="R873"/>
  <c r="R874"/>
  <c r="R875"/>
  <c r="R876"/>
  <c r="R877"/>
  <c r="R878"/>
  <c r="R879"/>
  <c r="R880"/>
  <c r="R881"/>
  <c r="R882"/>
  <c r="R883"/>
  <c r="R884"/>
  <c r="R885"/>
  <c r="R886"/>
  <c r="R887"/>
  <c r="R888"/>
  <c r="R889"/>
  <c r="R890"/>
  <c r="R891"/>
  <c r="R892"/>
  <c r="R893"/>
  <c r="R894"/>
  <c r="R895"/>
  <c r="R896"/>
  <c r="R897"/>
  <c r="R898"/>
  <c r="R899"/>
  <c r="R900"/>
  <c r="R901"/>
  <c r="R902"/>
  <c r="R903"/>
  <c r="R904"/>
  <c r="R905"/>
  <c r="R906"/>
  <c r="R907"/>
  <c r="R908"/>
  <c r="R909"/>
  <c r="R910"/>
  <c r="R911"/>
  <c r="R912"/>
  <c r="R913"/>
  <c r="R914"/>
  <c r="R915"/>
  <c r="R916"/>
  <c r="R917"/>
  <c r="R918"/>
  <c r="R919"/>
  <c r="R920"/>
  <c r="R921"/>
  <c r="R922"/>
  <c r="R923"/>
  <c r="R924"/>
  <c r="R925"/>
  <c r="R926"/>
  <c r="R927"/>
  <c r="R928"/>
  <c r="R929"/>
  <c r="R930"/>
  <c r="R931"/>
  <c r="R932"/>
  <c r="R933"/>
  <c r="R934"/>
  <c r="R935"/>
  <c r="R936"/>
  <c r="R937"/>
  <c r="R938"/>
  <c r="R939"/>
  <c r="R940"/>
  <c r="R941"/>
  <c r="R942"/>
  <c r="R943"/>
  <c r="R944"/>
  <c r="R945"/>
  <c r="R946"/>
  <c r="R947"/>
  <c r="R948"/>
  <c r="R949"/>
  <c r="R950"/>
  <c r="R951"/>
  <c r="R952"/>
  <c r="R953"/>
  <c r="R954"/>
  <c r="R955"/>
  <c r="R956"/>
  <c r="R957"/>
  <c r="R958"/>
  <c r="R959"/>
  <c r="R960"/>
  <c r="R961"/>
  <c r="R962"/>
  <c r="R963"/>
  <c r="R964"/>
  <c r="R965"/>
  <c r="R966"/>
  <c r="R967"/>
  <c r="R968"/>
  <c r="R969"/>
  <c r="R970"/>
  <c r="R971"/>
  <c r="R972"/>
  <c r="R973"/>
  <c r="R974"/>
  <c r="R975"/>
  <c r="R976"/>
  <c r="R977"/>
  <c r="R978"/>
  <c r="R979"/>
  <c r="R980"/>
  <c r="R981"/>
  <c r="R982"/>
  <c r="R983"/>
  <c r="R984"/>
  <c r="R985"/>
  <c r="R986"/>
  <c r="R987"/>
  <c r="R988"/>
  <c r="R989"/>
  <c r="R990"/>
  <c r="R991"/>
  <c r="R992"/>
  <c r="R993"/>
  <c r="R994"/>
  <c r="R995"/>
  <c r="R996"/>
  <c r="R997"/>
  <c r="R998"/>
  <c r="R999"/>
  <c r="R1000"/>
  <c r="R1001"/>
  <c r="R1002"/>
  <c r="R1003"/>
  <c r="R1004"/>
  <c r="R1005"/>
  <c r="R1006"/>
  <c r="R1007"/>
  <c r="R1008"/>
  <c r="R1009"/>
  <c r="R1010"/>
  <c r="R1011"/>
  <c r="R1012"/>
  <c r="R1013"/>
  <c r="R1014"/>
  <c r="R1015"/>
  <c r="R1016"/>
  <c r="R1017"/>
  <c r="R1018"/>
  <c r="R1019"/>
  <c r="R1020"/>
  <c r="R1021"/>
  <c r="R1022"/>
  <c r="R1023"/>
  <c r="R1024"/>
  <c r="R1025"/>
  <c r="R1026"/>
  <c r="R1027"/>
  <c r="R1028"/>
  <c r="R1029"/>
  <c r="R1030"/>
  <c r="R1031"/>
  <c r="R1032"/>
  <c r="R1033"/>
  <c r="R1034"/>
  <c r="R1035"/>
  <c r="R1036"/>
  <c r="R1037"/>
  <c r="R1038"/>
  <c r="R1039"/>
  <c r="R1040"/>
  <c r="R1041"/>
  <c r="R1042"/>
  <c r="R1043"/>
  <c r="R1044"/>
  <c r="R1045"/>
  <c r="R1046"/>
  <c r="R1047"/>
  <c r="R1048"/>
  <c r="R1049"/>
  <c r="R1050"/>
  <c r="R1051"/>
  <c r="R1052"/>
  <c r="R1053"/>
  <c r="R1054"/>
  <c r="R1055"/>
  <c r="R1056"/>
  <c r="R1057"/>
  <c r="R1058"/>
  <c r="R1059"/>
  <c r="R1060"/>
  <c r="R1061"/>
  <c r="R1062"/>
  <c r="R1063"/>
  <c r="R1064"/>
  <c r="R1065"/>
  <c r="R1066"/>
  <c r="R1067"/>
  <c r="R1068"/>
  <c r="R1069"/>
  <c r="R1070"/>
  <c r="R1071"/>
  <c r="R1072"/>
  <c r="R1073"/>
  <c r="R1074"/>
  <c r="R1075"/>
  <c r="R1076"/>
  <c r="R1077"/>
  <c r="R1078"/>
  <c r="R1079"/>
  <c r="R1080"/>
  <c r="R1081"/>
  <c r="R1082"/>
  <c r="R1083"/>
  <c r="R1084"/>
  <c r="R1085"/>
  <c r="R1086"/>
  <c r="R1087"/>
  <c r="R1088"/>
  <c r="R1089"/>
  <c r="R1090"/>
  <c r="R1091"/>
  <c r="R1092"/>
  <c r="R1093"/>
  <c r="R1094"/>
  <c r="R1095"/>
  <c r="R1096"/>
  <c r="R1097"/>
  <c r="R1098"/>
  <c r="R1099"/>
  <c r="R1100"/>
  <c r="R1101"/>
  <c r="R1102"/>
  <c r="R1103"/>
  <c r="R1104"/>
  <c r="R1105"/>
  <c r="R1106"/>
  <c r="R1107"/>
  <c r="R1108"/>
  <c r="R1109"/>
  <c r="R1110"/>
  <c r="R1111"/>
  <c r="R1112"/>
  <c r="R1113"/>
  <c r="R1114"/>
  <c r="R1115"/>
  <c r="R1116"/>
  <c r="R1117"/>
  <c r="R1118"/>
  <c r="R1119"/>
  <c r="R1120"/>
  <c r="R1121"/>
  <c r="R1122"/>
  <c r="R1123"/>
  <c r="R1124"/>
  <c r="R1125"/>
  <c r="R1126"/>
  <c r="R1127"/>
  <c r="R1128"/>
  <c r="R1129"/>
  <c r="R1130"/>
  <c r="R1131"/>
  <c r="R1132"/>
  <c r="R1133"/>
  <c r="R1134"/>
  <c r="R1135"/>
  <c r="R1136"/>
  <c r="R1137"/>
  <c r="R1138"/>
  <c r="R1139"/>
  <c r="R1140"/>
  <c r="R1141"/>
  <c r="R1142"/>
  <c r="R1143"/>
  <c r="R1144"/>
  <c r="R1145"/>
  <c r="R1146"/>
  <c r="R1147"/>
  <c r="R1148"/>
  <c r="R1149"/>
  <c r="R1150"/>
  <c r="R1151"/>
  <c r="R1152"/>
  <c r="R1153"/>
  <c r="R1154"/>
  <c r="R1155"/>
  <c r="R1156"/>
  <c r="R1157"/>
  <c r="R1158"/>
  <c r="R1159"/>
  <c r="R1160"/>
  <c r="R1161"/>
  <c r="R1162"/>
  <c r="R1163"/>
  <c r="R1164"/>
  <c r="R1165"/>
  <c r="R1166"/>
  <c r="R1167"/>
  <c r="R1168"/>
  <c r="R1169"/>
  <c r="R1170"/>
  <c r="R1171"/>
  <c r="R1172"/>
  <c r="R1173"/>
  <c r="R1174"/>
  <c r="R1175"/>
  <c r="R1176"/>
  <c r="R1177"/>
  <c r="R1178"/>
  <c r="R1179"/>
  <c r="R1180"/>
  <c r="R1181"/>
  <c r="R1182"/>
  <c r="R1183"/>
  <c r="R1184"/>
  <c r="R1185"/>
  <c r="R1186"/>
  <c r="R1187"/>
  <c r="R1188"/>
  <c r="R1189"/>
  <c r="R1190"/>
  <c r="R1191"/>
  <c r="R1192"/>
  <c r="R1193"/>
  <c r="R1194"/>
  <c r="R1195"/>
  <c r="R1196"/>
  <c r="R1197"/>
  <c r="R1198"/>
  <c r="R1199"/>
  <c r="R1200"/>
  <c r="R1201"/>
  <c r="R1202"/>
  <c r="R1203"/>
  <c r="R1204"/>
  <c r="R1205"/>
  <c r="R1206"/>
  <c r="R1207"/>
  <c r="R1208"/>
  <c r="R1209"/>
  <c r="R1210"/>
  <c r="R1211"/>
  <c r="R1212"/>
  <c r="R1213"/>
  <c r="R1214"/>
  <c r="R1215"/>
  <c r="R1216"/>
  <c r="R1217"/>
  <c r="R1218"/>
  <c r="R1219"/>
  <c r="R1220"/>
  <c r="R1221"/>
  <c r="R1222"/>
  <c r="R1223"/>
  <c r="R1224"/>
  <c r="R1225"/>
  <c r="R1226"/>
  <c r="R1227"/>
  <c r="R1228"/>
  <c r="R1229"/>
  <c r="R1230"/>
  <c r="R1231"/>
  <c r="R1232"/>
  <c r="R1233"/>
  <c r="R1234"/>
  <c r="R1235"/>
  <c r="R1236"/>
  <c r="R1237"/>
  <c r="R1238"/>
  <c r="R1239"/>
  <c r="R1240"/>
  <c r="R1241"/>
  <c r="R1242"/>
  <c r="R1243"/>
  <c r="R1244"/>
  <c r="R1245"/>
  <c r="R1246"/>
  <c r="R1247"/>
  <c r="R1248"/>
  <c r="R1249"/>
  <c r="R1250"/>
  <c r="R1251"/>
  <c r="R1252"/>
  <c r="R1253"/>
  <c r="R1254"/>
  <c r="R1255"/>
  <c r="R1256"/>
  <c r="R1257"/>
  <c r="R1258"/>
  <c r="R1259"/>
  <c r="R1260"/>
  <c r="R1261"/>
  <c r="R1262"/>
  <c r="R1263"/>
  <c r="R1264"/>
  <c r="R1265"/>
  <c r="R1266"/>
  <c r="R1267"/>
  <c r="R1268"/>
  <c r="R1269"/>
  <c r="R1270"/>
  <c r="R1271"/>
  <c r="R1272"/>
  <c r="R1273"/>
  <c r="R1274"/>
  <c r="R1275"/>
  <c r="R1276"/>
  <c r="R1277"/>
  <c r="R1278"/>
  <c r="R1279"/>
  <c r="R1280"/>
  <c r="R1281"/>
  <c r="R1282"/>
  <c r="R1283"/>
  <c r="R1284"/>
  <c r="R1285"/>
  <c r="R1286"/>
  <c r="R1287"/>
  <c r="R1288"/>
  <c r="R1289"/>
  <c r="R1290"/>
  <c r="R1291"/>
  <c r="R1292"/>
  <c r="R1293"/>
  <c r="R1294"/>
  <c r="R1295"/>
  <c r="R1296"/>
  <c r="R1297"/>
  <c r="R1298"/>
  <c r="R1299"/>
  <c r="R1300"/>
  <c r="R1301"/>
  <c r="R1302"/>
  <c r="R1303"/>
  <c r="R1304"/>
  <c r="R1305"/>
  <c r="R1306"/>
  <c r="R1307"/>
  <c r="R1308"/>
  <c r="R1309"/>
  <c r="R1310"/>
  <c r="R1311"/>
  <c r="R1312"/>
  <c r="R1313"/>
  <c r="R1314"/>
  <c r="R1315"/>
  <c r="R1316"/>
  <c r="R1317"/>
  <c r="R1318"/>
  <c r="R1319"/>
  <c r="R1320"/>
  <c r="R1321"/>
  <c r="R1322"/>
  <c r="R1323"/>
  <c r="R1324"/>
  <c r="R1325"/>
  <c r="R1326"/>
  <c r="R1327"/>
  <c r="R1328"/>
  <c r="R1329"/>
  <c r="R1330"/>
  <c r="R1331"/>
  <c r="R1332"/>
  <c r="R1333"/>
  <c r="R1334"/>
  <c r="R1335"/>
  <c r="R1336"/>
  <c r="R1337"/>
  <c r="R1338"/>
  <c r="R1339"/>
  <c r="R1340"/>
  <c r="R1341"/>
  <c r="R1342"/>
  <c r="R1343"/>
  <c r="R1344"/>
  <c r="R1345"/>
  <c r="R1346"/>
  <c r="R1347"/>
  <c r="R1348"/>
  <c r="R1349"/>
  <c r="R1350"/>
  <c r="R1351"/>
  <c r="R1352"/>
  <c r="R1353"/>
  <c r="R1354"/>
  <c r="R1355"/>
  <c r="R1356"/>
  <c r="R1357"/>
  <c r="R1358"/>
  <c r="R1359"/>
  <c r="R1360"/>
  <c r="R1361"/>
  <c r="R1362"/>
  <c r="R1363"/>
  <c r="R1364"/>
  <c r="R1365"/>
  <c r="R1366"/>
  <c r="R1367"/>
  <c r="R1368"/>
  <c r="R1369"/>
  <c r="R1370"/>
  <c r="R1371"/>
  <c r="R1372"/>
  <c r="R1373"/>
  <c r="R1374"/>
  <c r="R1375"/>
  <c r="R1376"/>
  <c r="R1377"/>
  <c r="R1378"/>
  <c r="R1379"/>
  <c r="R1380"/>
  <c r="R1381"/>
  <c r="R1382"/>
  <c r="R1383"/>
  <c r="R1384"/>
  <c r="R1385"/>
  <c r="R1386"/>
  <c r="R1387"/>
  <c r="R1388"/>
  <c r="R1389"/>
  <c r="R1390"/>
  <c r="R1391"/>
  <c r="R1392"/>
  <c r="R1393"/>
  <c r="R1394"/>
  <c r="R1395"/>
  <c r="R1396"/>
  <c r="R1397"/>
  <c r="R1398"/>
  <c r="R1399"/>
  <c r="R1400"/>
  <c r="R1401"/>
  <c r="R1402"/>
  <c r="R1403"/>
  <c r="R1404"/>
  <c r="R1405"/>
  <c r="R1406"/>
  <c r="R1407"/>
  <c r="R1408"/>
  <c r="R1409"/>
  <c r="R1410"/>
  <c r="R1411"/>
  <c r="R1412"/>
  <c r="R1413"/>
  <c r="R1414"/>
  <c r="R1415"/>
  <c r="R1416"/>
  <c r="R1417"/>
  <c r="R1418"/>
  <c r="R1419"/>
  <c r="R1420"/>
  <c r="R1421"/>
  <c r="R1422"/>
  <c r="R1423"/>
  <c r="R1424"/>
  <c r="R1425"/>
  <c r="R1426"/>
  <c r="R1427"/>
  <c r="R1428"/>
  <c r="R1429"/>
  <c r="R1430"/>
  <c r="R1431"/>
  <c r="R1432"/>
  <c r="R1433"/>
  <c r="R1434"/>
  <c r="R1435"/>
  <c r="R1436"/>
  <c r="R1437"/>
  <c r="R1438"/>
  <c r="R1439"/>
  <c r="R1440"/>
  <c r="R1441"/>
  <c r="R1442"/>
  <c r="R1443"/>
  <c r="R1444"/>
  <c r="R1445"/>
  <c r="R1446"/>
  <c r="R1447"/>
  <c r="R1448"/>
  <c r="R1449"/>
  <c r="R1450"/>
  <c r="R1451"/>
  <c r="R1452"/>
  <c r="R1453"/>
  <c r="R1454"/>
  <c r="R1455"/>
  <c r="R1456"/>
  <c r="R1457"/>
  <c r="R1458"/>
  <c r="R1459"/>
  <c r="R1460"/>
  <c r="R1461"/>
  <c r="R1462"/>
  <c r="R1463"/>
  <c r="R1464"/>
  <c r="R1465"/>
  <c r="R1466"/>
  <c r="R1467"/>
  <c r="R1468"/>
  <c r="R1469"/>
  <c r="R1470"/>
  <c r="R1471"/>
  <c r="R1472"/>
  <c r="R1473"/>
  <c r="R1474"/>
  <c r="R1475"/>
  <c r="R1476"/>
  <c r="R1477"/>
  <c r="R1478"/>
  <c r="R1479"/>
  <c r="R1480"/>
  <c r="R1481"/>
  <c r="R1482"/>
  <c r="R1483"/>
  <c r="R1484"/>
  <c r="R1485"/>
  <c r="R1486"/>
  <c r="R1487"/>
  <c r="R1488"/>
  <c r="R1489"/>
  <c r="R1490"/>
  <c r="R1491"/>
  <c r="R1492"/>
  <c r="R1493"/>
  <c r="R1494"/>
  <c r="R1495"/>
  <c r="R1496"/>
  <c r="R1497"/>
  <c r="R1498"/>
  <c r="R1499"/>
  <c r="R1500"/>
  <c r="R1501"/>
  <c r="R1502"/>
  <c r="R1503"/>
  <c r="R1504"/>
  <c r="R1505"/>
  <c r="R1506"/>
  <c r="R1507"/>
  <c r="R1508"/>
  <c r="R1509"/>
  <c r="R1510"/>
  <c r="R1511"/>
  <c r="R1512"/>
  <c r="R1513"/>
  <c r="R1514"/>
  <c r="R1515"/>
  <c r="R1516"/>
  <c r="R1517"/>
  <c r="R1518"/>
  <c r="R1519"/>
  <c r="R1520"/>
  <c r="R1521"/>
  <c r="R1522"/>
  <c r="R1523"/>
  <c r="R1524"/>
  <c r="R1525"/>
  <c r="R1526"/>
  <c r="R1527"/>
  <c r="R1528"/>
  <c r="R1529"/>
  <c r="R1530"/>
  <c r="R1531"/>
  <c r="R1532"/>
  <c r="R1533"/>
  <c r="R1534"/>
  <c r="R1535"/>
  <c r="R1536"/>
  <c r="R1537"/>
  <c r="R1538"/>
  <c r="R1539"/>
  <c r="R1540"/>
  <c r="R1541"/>
  <c r="R1542"/>
  <c r="R1543"/>
  <c r="R1544"/>
  <c r="R1545"/>
  <c r="R1546"/>
  <c r="R1547"/>
  <c r="R1548"/>
  <c r="R1549"/>
  <c r="R1550"/>
  <c r="R1551"/>
  <c r="R1552"/>
  <c r="R1553"/>
  <c r="R1554"/>
  <c r="R1555"/>
  <c r="R1556"/>
  <c r="R1557"/>
  <c r="R1558"/>
  <c r="R1559"/>
  <c r="R1560"/>
  <c r="R1561"/>
  <c r="R1562"/>
  <c r="R1563"/>
  <c r="R1564"/>
  <c r="R1565"/>
  <c r="R1566"/>
  <c r="R1567"/>
  <c r="R1568"/>
  <c r="R1569"/>
  <c r="R1570"/>
  <c r="R1571"/>
  <c r="R1572"/>
  <c r="R1573"/>
  <c r="R1574"/>
  <c r="R1575"/>
  <c r="R1576"/>
  <c r="R1577"/>
  <c r="R1578"/>
  <c r="R1579"/>
  <c r="R1580"/>
  <c r="R1581"/>
  <c r="R1582"/>
  <c r="R1583"/>
  <c r="R1584"/>
  <c r="R1585"/>
  <c r="R1586"/>
  <c r="R1587"/>
  <c r="R1588"/>
  <c r="R1589"/>
  <c r="R1590"/>
  <c r="R1591"/>
  <c r="R1592"/>
  <c r="R1593"/>
  <c r="R1594"/>
  <c r="R1595"/>
  <c r="R1596"/>
  <c r="R1597"/>
  <c r="R1598"/>
  <c r="R1599"/>
  <c r="R1600"/>
  <c r="R1601"/>
  <c r="R1602"/>
  <c r="R1603"/>
  <c r="R1604"/>
  <c r="R1605"/>
  <c r="R1606"/>
  <c r="R1607"/>
  <c r="R1608"/>
  <c r="R1609"/>
  <c r="R1610"/>
  <c r="R1611"/>
  <c r="R1612"/>
  <c r="R1613"/>
  <c r="R1614"/>
  <c r="R1615"/>
  <c r="R1616"/>
  <c r="R1617"/>
  <c r="R1618"/>
  <c r="R1619"/>
  <c r="R1620"/>
  <c r="R1621"/>
  <c r="R1622"/>
  <c r="R1623"/>
  <c r="R1624"/>
  <c r="R1625"/>
  <c r="R1626"/>
  <c r="R1627"/>
  <c r="R1628"/>
  <c r="R1629"/>
  <c r="R1630"/>
  <c r="R1631"/>
  <c r="R1632"/>
  <c r="R1633"/>
  <c r="R1634"/>
  <c r="R1635"/>
  <c r="R1636"/>
  <c r="R1637"/>
  <c r="R1638"/>
  <c r="R1639"/>
  <c r="R1640"/>
  <c r="R1641"/>
  <c r="R1642"/>
  <c r="R1643"/>
  <c r="R1644"/>
  <c r="R1645"/>
  <c r="R1646"/>
  <c r="R1647"/>
  <c r="R1648"/>
  <c r="R1649"/>
  <c r="R1650"/>
  <c r="R1651"/>
  <c r="R1652"/>
  <c r="R1653"/>
  <c r="R1654"/>
  <c r="R1655"/>
  <c r="R1656"/>
  <c r="R1657"/>
  <c r="R1658"/>
  <c r="R1659"/>
  <c r="R1660"/>
  <c r="R1661"/>
  <c r="R1662"/>
  <c r="R1663"/>
  <c r="R1664"/>
  <c r="R1665"/>
  <c r="R1666"/>
  <c r="R1667"/>
  <c r="R1668"/>
  <c r="R1669"/>
  <c r="R1670"/>
  <c r="R1671"/>
  <c r="R1672"/>
  <c r="R1673"/>
  <c r="R1674"/>
  <c r="R1675"/>
  <c r="R1676"/>
  <c r="R1677"/>
  <c r="R1678"/>
  <c r="R1679"/>
  <c r="R1680"/>
  <c r="R1681"/>
  <c r="R1682"/>
  <c r="R1683"/>
  <c r="R1684"/>
  <c r="R1685"/>
  <c r="R1686"/>
  <c r="R1687"/>
  <c r="R1688"/>
  <c r="R1689"/>
  <c r="R1690"/>
  <c r="R1691"/>
  <c r="R1692"/>
  <c r="R1693"/>
  <c r="R1694"/>
  <c r="R1695"/>
  <c r="R1696"/>
  <c r="R1697"/>
  <c r="R1698"/>
  <c r="R1699"/>
  <c r="R1700"/>
  <c r="R1701"/>
  <c r="R1702"/>
  <c r="R1703"/>
  <c r="R1704"/>
  <c r="R1705"/>
  <c r="R1706"/>
  <c r="R1707"/>
  <c r="R1708"/>
  <c r="R1709"/>
  <c r="R1710"/>
  <c r="R1711"/>
  <c r="R1712"/>
  <c r="R1713"/>
  <c r="R1714"/>
  <c r="R1715"/>
  <c r="R1716"/>
  <c r="R1717"/>
  <c r="R1718"/>
  <c r="R1719"/>
  <c r="R1720"/>
  <c r="R1721"/>
  <c r="R1722"/>
  <c r="R1723"/>
  <c r="R1724"/>
  <c r="R1725"/>
  <c r="R1726"/>
  <c r="R1727"/>
  <c r="R1728"/>
  <c r="R1729"/>
  <c r="R1730"/>
  <c r="R1731"/>
  <c r="R1732"/>
  <c r="R1733"/>
  <c r="R1734"/>
  <c r="R1735"/>
  <c r="R1736"/>
  <c r="R1737"/>
  <c r="R1738"/>
  <c r="R1739"/>
  <c r="R1740"/>
  <c r="R1741"/>
  <c r="R1742"/>
  <c r="R1743"/>
  <c r="R1744"/>
  <c r="R1745"/>
  <c r="R1746"/>
  <c r="R1747"/>
  <c r="R1748"/>
  <c r="R1749"/>
  <c r="R1750"/>
  <c r="R1751"/>
  <c r="R1752"/>
  <c r="R1753"/>
  <c r="R1754"/>
  <c r="R1755"/>
  <c r="R1756"/>
  <c r="R1757"/>
  <c r="R1758"/>
  <c r="R1759"/>
  <c r="R1760"/>
  <c r="R1761"/>
  <c r="R1762"/>
  <c r="R1763"/>
  <c r="R1764"/>
  <c r="R1765"/>
  <c r="R1766"/>
  <c r="R1767"/>
  <c r="R1768"/>
  <c r="R1769"/>
  <c r="R1770"/>
  <c r="R1771"/>
  <c r="R1772"/>
  <c r="R1773"/>
  <c r="R1774"/>
  <c r="R1775"/>
  <c r="R1776"/>
  <c r="R1777"/>
  <c r="R1778"/>
  <c r="R1779"/>
  <c r="R1780"/>
  <c r="R1781"/>
  <c r="R1782"/>
  <c r="R1783"/>
  <c r="R1784"/>
  <c r="R1785"/>
  <c r="R1786"/>
  <c r="R1787"/>
  <c r="R1788"/>
  <c r="R1789"/>
  <c r="R1790"/>
  <c r="R1791"/>
  <c r="R1792"/>
  <c r="R1793"/>
  <c r="R1794"/>
  <c r="R1795"/>
  <c r="R1796"/>
  <c r="R1797"/>
  <c r="R1798"/>
  <c r="R1799"/>
  <c r="R1800"/>
  <c r="R1801"/>
  <c r="R1802"/>
  <c r="R1803"/>
  <c r="R1804"/>
  <c r="R1805"/>
  <c r="R1806"/>
  <c r="R1807"/>
  <c r="R1808"/>
  <c r="R1809"/>
  <c r="R1810"/>
  <c r="R1811"/>
  <c r="R1812"/>
  <c r="R1813"/>
  <c r="R1814"/>
  <c r="R1815"/>
  <c r="R1816"/>
  <c r="R1817"/>
  <c r="R1818"/>
  <c r="R1819"/>
  <c r="R1820"/>
  <c r="R1821"/>
  <c r="R1822"/>
  <c r="R1823"/>
  <c r="R1824"/>
  <c r="R1825"/>
  <c r="R1826"/>
  <c r="R1827"/>
  <c r="R1828"/>
  <c r="R1829"/>
  <c r="R1830"/>
  <c r="R1831"/>
  <c r="R1832"/>
  <c r="R1833"/>
  <c r="R1834"/>
  <c r="R1835"/>
  <c r="R1836"/>
  <c r="R1837"/>
  <c r="R1838"/>
  <c r="R1839"/>
  <c r="R1840"/>
  <c r="R1841"/>
  <c r="R1842"/>
  <c r="R1843"/>
  <c r="R1844"/>
  <c r="R1845"/>
  <c r="R1846"/>
  <c r="R1847"/>
  <c r="R1848"/>
  <c r="R1849"/>
  <c r="R1850"/>
  <c r="R1851"/>
  <c r="R1852"/>
  <c r="R1853"/>
  <c r="R1854"/>
  <c r="R1855"/>
  <c r="R1856"/>
  <c r="R1857"/>
  <c r="R1858"/>
  <c r="R1859"/>
  <c r="R1860"/>
  <c r="R1861"/>
  <c r="R1862"/>
  <c r="R1863"/>
  <c r="R1864"/>
  <c r="R1865"/>
  <c r="R1866"/>
  <c r="R1867"/>
  <c r="R1868"/>
  <c r="R1869"/>
  <c r="R1870"/>
  <c r="R1871"/>
  <c r="R1872"/>
  <c r="R1873"/>
  <c r="R1874"/>
  <c r="R1875"/>
  <c r="R1876"/>
  <c r="R1877"/>
  <c r="R1878"/>
  <c r="R1879"/>
  <c r="R1880"/>
  <c r="R1881"/>
  <c r="R1882"/>
  <c r="R1883"/>
  <c r="R1884"/>
  <c r="R1885"/>
  <c r="R1886"/>
  <c r="R1887"/>
  <c r="R1888"/>
  <c r="R1889"/>
  <c r="R1890"/>
  <c r="R1891"/>
  <c r="R1892"/>
  <c r="R1893"/>
  <c r="R1894"/>
  <c r="R1895"/>
  <c r="R1896"/>
  <c r="R1897"/>
  <c r="R1898"/>
  <c r="R1899"/>
  <c r="R1900"/>
  <c r="R1901"/>
  <c r="R1902"/>
  <c r="R1903"/>
  <c r="R1904"/>
  <c r="R1905"/>
  <c r="R1906"/>
  <c r="R1907"/>
  <c r="R1908"/>
  <c r="R1909"/>
  <c r="R1910"/>
  <c r="R1911"/>
  <c r="R1912"/>
  <c r="R1913"/>
  <c r="R1914"/>
  <c r="R1915"/>
  <c r="R1916"/>
  <c r="R1917"/>
  <c r="R1918"/>
  <c r="R1919"/>
  <c r="R1920"/>
  <c r="R1921"/>
  <c r="R1922"/>
  <c r="R1923"/>
  <c r="R1924"/>
  <c r="R1925"/>
  <c r="R1926"/>
  <c r="R1927"/>
  <c r="R1928"/>
  <c r="R1929"/>
  <c r="R1930"/>
  <c r="R1931"/>
  <c r="R1932"/>
  <c r="R1933"/>
  <c r="R1934"/>
  <c r="R1935"/>
  <c r="R1936"/>
  <c r="R1937"/>
  <c r="R1938"/>
  <c r="R1939"/>
  <c r="R1940"/>
  <c r="R1941"/>
  <c r="R1942"/>
  <c r="R1943"/>
  <c r="R1944"/>
  <c r="R1945"/>
  <c r="R1946"/>
  <c r="R1947"/>
  <c r="R1948"/>
  <c r="R1949"/>
  <c r="R1950"/>
  <c r="R1951"/>
  <c r="R1952"/>
  <c r="R1953"/>
  <c r="R1954"/>
  <c r="R1955"/>
  <c r="R1956"/>
  <c r="R1957"/>
  <c r="R1958"/>
  <c r="R1959"/>
  <c r="R1960"/>
  <c r="R1961"/>
  <c r="R1962"/>
  <c r="R1963"/>
  <c r="R1964"/>
  <c r="R1965"/>
  <c r="R1966"/>
  <c r="R1967"/>
  <c r="R1968"/>
  <c r="R1969"/>
  <c r="R1970"/>
  <c r="R1971"/>
  <c r="R1972"/>
  <c r="R1973"/>
  <c r="R1974"/>
  <c r="R1975"/>
  <c r="R1976"/>
  <c r="R1977"/>
  <c r="R1978"/>
  <c r="R1979"/>
  <c r="R1980"/>
  <c r="R1981"/>
  <c r="R1982"/>
  <c r="R1983"/>
  <c r="R1984"/>
  <c r="R1985"/>
  <c r="R1986"/>
  <c r="R1987"/>
  <c r="R1988"/>
  <c r="R1989"/>
  <c r="R1990"/>
  <c r="R1991"/>
  <c r="R1992"/>
  <c r="R1993"/>
  <c r="R1994"/>
  <c r="R1995"/>
  <c r="R1996"/>
  <c r="R1997"/>
  <c r="R1998"/>
  <c r="R1999"/>
  <c r="R2000"/>
  <c r="R2001"/>
  <c r="R2002"/>
  <c r="R2003"/>
  <c r="R2004"/>
  <c r="R2005"/>
  <c r="R2006"/>
  <c r="R2007"/>
  <c r="R2008"/>
  <c r="R2009"/>
  <c r="R2010"/>
  <c r="R2011"/>
  <c r="R2012"/>
  <c r="R2013"/>
  <c r="R2014"/>
  <c r="R2015"/>
  <c r="R2016"/>
  <c r="R2017"/>
  <c r="R2018"/>
  <c r="R2019"/>
  <c r="R2020"/>
  <c r="R2021"/>
  <c r="R2022"/>
  <c r="R2023"/>
  <c r="R2024"/>
  <c r="R2025"/>
  <c r="R2026"/>
  <c r="R2027"/>
  <c r="R2028"/>
  <c r="R2029"/>
  <c r="R2030"/>
  <c r="R2031"/>
  <c r="R2032"/>
  <c r="R2033"/>
  <c r="R2034"/>
  <c r="R2035"/>
  <c r="R2036"/>
  <c r="R2037"/>
  <c r="R2038"/>
  <c r="R2039"/>
  <c r="R2040"/>
  <c r="R2041"/>
  <c r="R2042"/>
  <c r="R2043"/>
  <c r="R2044"/>
  <c r="R2045"/>
  <c r="R2046"/>
  <c r="R2047"/>
  <c r="R2048"/>
  <c r="R2049"/>
  <c r="R2050"/>
  <c r="R2051"/>
  <c r="R2052"/>
  <c r="R2053"/>
  <c r="R2054"/>
  <c r="R2055"/>
  <c r="R2056"/>
  <c r="R2057"/>
  <c r="R2058"/>
  <c r="R2059"/>
  <c r="R2060"/>
  <c r="R2061"/>
  <c r="R2062"/>
  <c r="R2063"/>
  <c r="R2064"/>
  <c r="R2065"/>
  <c r="R2066"/>
  <c r="R2067"/>
  <c r="R2068"/>
  <c r="R2069"/>
  <c r="R2070"/>
  <c r="R2071"/>
  <c r="R2072"/>
  <c r="R2073"/>
  <c r="R2074"/>
  <c r="R2075"/>
  <c r="R2076"/>
  <c r="R2077"/>
  <c r="R2078"/>
  <c r="R2079"/>
  <c r="R2080"/>
  <c r="R2081"/>
  <c r="R2082"/>
  <c r="R2083"/>
  <c r="R2084"/>
  <c r="R2085"/>
  <c r="R2086"/>
  <c r="R2087"/>
  <c r="R2088"/>
  <c r="R2089"/>
  <c r="R2090"/>
  <c r="R2091"/>
  <c r="R2092"/>
  <c r="R2093"/>
  <c r="R2094"/>
  <c r="R2095"/>
  <c r="R2096"/>
  <c r="R2097"/>
  <c r="R2098"/>
  <c r="R2099"/>
  <c r="R2100"/>
  <c r="R2101"/>
  <c r="R2102"/>
  <c r="R2103"/>
  <c r="R2104"/>
  <c r="R2105"/>
  <c r="R2106"/>
  <c r="R2107"/>
  <c r="R2108"/>
  <c r="R2109"/>
  <c r="R2110"/>
  <c r="R2111"/>
  <c r="R2112"/>
  <c r="R2113"/>
  <c r="R2114"/>
  <c r="R2115"/>
  <c r="R2116"/>
  <c r="R2117"/>
  <c r="R2118"/>
  <c r="R2119"/>
  <c r="R2120"/>
  <c r="R2121"/>
  <c r="R2122"/>
  <c r="R2123"/>
  <c r="R2124"/>
  <c r="R2125"/>
  <c r="R2126"/>
  <c r="R2127"/>
  <c r="R2128"/>
  <c r="R2129"/>
  <c r="R2130"/>
  <c r="R2131"/>
  <c r="R2132"/>
  <c r="R2133"/>
  <c r="R2134"/>
  <c r="R2135"/>
  <c r="R2136"/>
  <c r="R2137"/>
  <c r="R2138"/>
  <c r="R2139"/>
  <c r="R2140"/>
  <c r="R2141"/>
  <c r="R2142"/>
  <c r="R2143"/>
  <c r="R2144"/>
  <c r="R2145"/>
  <c r="R2146"/>
  <c r="R2147"/>
  <c r="R2148"/>
  <c r="R2149"/>
  <c r="R2150"/>
  <c r="R2151"/>
  <c r="R2152"/>
  <c r="R2153"/>
  <c r="R2154"/>
  <c r="R2155"/>
  <c r="R2156"/>
  <c r="R2157"/>
  <c r="R2158"/>
  <c r="R2159"/>
  <c r="R2160"/>
  <c r="R2161"/>
  <c r="R2162"/>
  <c r="R2163"/>
  <c r="R2164"/>
  <c r="R2165"/>
  <c r="R2166"/>
  <c r="R2167"/>
  <c r="R2168"/>
  <c r="R2169"/>
  <c r="R2170"/>
  <c r="R2171"/>
  <c r="R2172"/>
  <c r="R2173"/>
  <c r="R2174"/>
  <c r="R2175"/>
  <c r="R2176"/>
  <c r="R2177"/>
  <c r="R2178"/>
  <c r="R2179"/>
  <c r="R2180"/>
  <c r="R2181"/>
  <c r="R2182"/>
  <c r="R2183"/>
  <c r="R2184"/>
  <c r="R2185"/>
  <c r="R2186"/>
  <c r="R2187"/>
  <c r="R2188"/>
  <c r="R2189"/>
  <c r="R2190"/>
  <c r="R2191"/>
  <c r="R2192"/>
  <c r="R2193"/>
  <c r="R2194"/>
  <c r="R2195"/>
  <c r="R2196"/>
  <c r="R2197"/>
  <c r="R2198"/>
  <c r="R2199"/>
  <c r="R2200"/>
  <c r="R2201"/>
  <c r="R2202"/>
  <c r="R2203"/>
  <c r="R2204"/>
  <c r="R2205"/>
  <c r="R2206"/>
  <c r="R2207"/>
  <c r="R2208"/>
  <c r="R2209"/>
  <c r="R2210"/>
  <c r="R2211"/>
  <c r="R2212"/>
  <c r="R2213"/>
  <c r="R2214"/>
  <c r="R2215"/>
  <c r="R2216"/>
  <c r="R2217"/>
  <c r="R2218"/>
  <c r="R2219"/>
  <c r="R2220"/>
  <c r="R2221"/>
  <c r="R2222"/>
  <c r="R2223"/>
  <c r="R2224"/>
  <c r="R2225"/>
  <c r="R2226"/>
  <c r="R2227"/>
  <c r="R2228"/>
  <c r="R2229"/>
  <c r="R2230"/>
  <c r="R2231"/>
  <c r="R2232"/>
  <c r="R2233"/>
  <c r="R2234"/>
  <c r="R2235"/>
  <c r="R2236"/>
  <c r="R2237"/>
  <c r="R2238"/>
  <c r="R2239"/>
  <c r="R2240"/>
  <c r="R2241"/>
  <c r="R2242"/>
  <c r="R2243"/>
  <c r="R2244"/>
  <c r="R2245"/>
  <c r="R2246"/>
  <c r="R2247"/>
  <c r="R2248"/>
  <c r="R2249"/>
  <c r="R2250"/>
  <c r="R2251"/>
  <c r="R2252"/>
  <c r="R2253"/>
  <c r="R2254"/>
  <c r="R2255"/>
  <c r="R2256"/>
  <c r="R2257"/>
  <c r="R2258"/>
  <c r="R2259"/>
  <c r="R2260"/>
  <c r="R2261"/>
  <c r="R2262"/>
  <c r="R2263"/>
  <c r="R2264"/>
  <c r="R2265"/>
  <c r="R2266"/>
  <c r="R2267"/>
  <c r="R2268"/>
  <c r="R2269"/>
  <c r="R2270"/>
  <c r="R2271"/>
  <c r="R2272"/>
  <c r="R2273"/>
  <c r="R2274"/>
  <c r="R2275"/>
  <c r="R2276"/>
  <c r="R2277"/>
  <c r="R2278"/>
  <c r="R2279"/>
  <c r="R2280"/>
  <c r="R2281"/>
  <c r="R2282"/>
  <c r="R2283"/>
  <c r="R2284"/>
  <c r="R2285"/>
  <c r="R2286"/>
  <c r="R2287"/>
  <c r="R2288"/>
  <c r="R2289"/>
  <c r="R2290"/>
  <c r="R2291"/>
  <c r="R2292"/>
  <c r="R2293"/>
  <c r="R2294"/>
  <c r="R2295"/>
  <c r="R2296"/>
  <c r="R2297"/>
  <c r="R2298"/>
  <c r="R2299"/>
  <c r="R2300"/>
  <c r="R2301"/>
  <c r="R2302"/>
  <c r="R2303"/>
  <c r="R2304"/>
  <c r="R2305"/>
  <c r="R2306"/>
  <c r="R2307"/>
  <c r="R2308"/>
  <c r="R2309"/>
  <c r="R2310"/>
  <c r="R2311"/>
  <c r="R2312"/>
  <c r="R2313"/>
  <c r="R2314"/>
  <c r="R2315"/>
  <c r="R2316"/>
  <c r="R2317"/>
  <c r="R2318"/>
  <c r="R2319"/>
  <c r="R2320"/>
  <c r="R2321"/>
  <c r="R2322"/>
  <c r="R2323"/>
  <c r="R2324"/>
  <c r="R2325"/>
  <c r="R2326"/>
  <c r="R2327"/>
  <c r="R2328"/>
  <c r="R2329"/>
  <c r="R2330"/>
  <c r="R2331"/>
  <c r="R2332"/>
  <c r="R2333"/>
  <c r="R2334"/>
  <c r="R2335"/>
  <c r="R2336"/>
  <c r="R2337"/>
  <c r="R2338"/>
  <c r="R2339"/>
  <c r="R2340"/>
  <c r="R2341"/>
  <c r="R2342"/>
  <c r="R2343"/>
  <c r="R2344"/>
  <c r="R2345"/>
  <c r="R2346"/>
  <c r="R2347"/>
  <c r="R2348"/>
  <c r="R2349"/>
  <c r="R2350"/>
  <c r="R2351"/>
  <c r="R2352"/>
  <c r="R2353"/>
  <c r="R2354"/>
  <c r="R2355"/>
  <c r="R2356"/>
  <c r="R2357"/>
  <c r="R2358"/>
  <c r="R2359"/>
  <c r="R2360"/>
  <c r="R2361"/>
  <c r="R2362"/>
  <c r="R2363"/>
  <c r="R2364"/>
  <c r="R2365"/>
  <c r="R2366"/>
  <c r="R2367"/>
  <c r="R2368"/>
  <c r="R2369"/>
  <c r="R2370"/>
  <c r="R2371"/>
  <c r="R2372"/>
  <c r="R2373"/>
  <c r="R2374"/>
  <c r="R2375"/>
  <c r="R2376"/>
  <c r="R2377"/>
  <c r="R2378"/>
  <c r="R2379"/>
  <c r="R2380"/>
  <c r="R2381"/>
  <c r="R2382"/>
  <c r="R2383"/>
  <c r="R2384"/>
  <c r="R2385"/>
  <c r="R2386"/>
  <c r="R2387"/>
  <c r="R2388"/>
  <c r="R2389"/>
  <c r="R2390"/>
  <c r="R2391"/>
  <c r="R2392"/>
  <c r="R2393"/>
  <c r="R2394"/>
  <c r="R2395"/>
  <c r="R2396"/>
  <c r="R2397"/>
  <c r="R2398"/>
  <c r="R2399"/>
  <c r="R2400"/>
  <c r="R2401"/>
  <c r="R2402"/>
  <c r="R2403"/>
  <c r="R2404"/>
  <c r="R2405"/>
  <c r="R2406"/>
  <c r="R2407"/>
  <c r="R2408"/>
  <c r="R2409"/>
  <c r="R2410"/>
  <c r="R2411"/>
  <c r="R2412"/>
  <c r="R2413"/>
  <c r="R2414"/>
  <c r="R2415"/>
  <c r="R2416"/>
  <c r="R2417"/>
  <c r="R2418"/>
  <c r="R2419"/>
  <c r="R2420"/>
  <c r="R2421"/>
  <c r="R2422"/>
  <c r="R2423"/>
  <c r="R2424"/>
  <c r="R2425"/>
  <c r="R2426"/>
  <c r="R2427"/>
  <c r="R2428"/>
  <c r="R2429"/>
  <c r="R2430"/>
  <c r="R2431"/>
  <c r="R2432"/>
  <c r="R2433"/>
  <c r="R2434"/>
  <c r="R2435"/>
  <c r="R2436"/>
  <c r="R2437"/>
  <c r="R2438"/>
  <c r="R2439"/>
  <c r="R2440"/>
  <c r="R2441"/>
  <c r="R2442"/>
  <c r="R2443"/>
  <c r="R2444"/>
  <c r="R2445"/>
  <c r="R2446"/>
  <c r="R2447"/>
  <c r="R2448"/>
  <c r="R2449"/>
  <c r="R2450"/>
  <c r="R2451"/>
  <c r="R2452"/>
  <c r="R2453"/>
  <c r="R2454"/>
  <c r="R2455"/>
  <c r="R2456"/>
  <c r="R2457"/>
  <c r="R2458"/>
  <c r="R2459"/>
  <c r="R2460"/>
  <c r="R2461"/>
  <c r="R2462"/>
  <c r="R2463"/>
  <c r="R2464"/>
  <c r="R2465"/>
  <c r="R2466"/>
  <c r="R2467"/>
  <c r="R2468"/>
  <c r="R2469"/>
  <c r="R2470"/>
  <c r="R2471"/>
  <c r="R2472"/>
  <c r="R2473"/>
  <c r="R2474"/>
  <c r="R2475"/>
  <c r="R2476"/>
  <c r="R2477"/>
  <c r="R2478"/>
  <c r="R2479"/>
  <c r="R2480"/>
  <c r="R2481"/>
  <c r="R2482"/>
  <c r="R2483"/>
  <c r="R2484"/>
  <c r="R2485"/>
  <c r="R2486"/>
  <c r="R2487"/>
  <c r="R2488"/>
  <c r="R2489"/>
  <c r="R2490"/>
  <c r="R2491"/>
  <c r="R2492"/>
  <c r="R2493"/>
  <c r="R2494"/>
  <c r="R2495"/>
  <c r="R2496"/>
  <c r="R2497"/>
  <c r="R2498"/>
  <c r="R2499"/>
  <c r="R2500"/>
  <c r="R2501"/>
  <c r="R2502"/>
  <c r="R2503"/>
  <c r="R2504"/>
  <c r="R2505"/>
  <c r="R2506"/>
  <c r="R2507"/>
  <c r="R2508"/>
  <c r="R2509"/>
  <c r="R2510"/>
  <c r="R2511"/>
  <c r="R2512"/>
  <c r="R2513"/>
  <c r="R2514"/>
  <c r="R2515"/>
  <c r="R2516"/>
  <c r="R2517"/>
  <c r="R2518"/>
  <c r="R2519"/>
  <c r="R2520"/>
  <c r="R2521"/>
  <c r="R2522"/>
  <c r="R2523"/>
  <c r="R2524"/>
  <c r="R2525"/>
  <c r="R2526"/>
  <c r="R2527"/>
  <c r="R2528"/>
  <c r="R2529"/>
  <c r="R2530"/>
  <c r="R2531"/>
  <c r="R2532"/>
  <c r="R2533"/>
  <c r="R2534"/>
  <c r="R2535"/>
  <c r="R2536"/>
  <c r="R2537"/>
  <c r="R2538"/>
  <c r="R2539"/>
  <c r="R2540"/>
  <c r="R2541"/>
  <c r="R2542"/>
  <c r="R2543"/>
  <c r="R2544"/>
  <c r="R2545"/>
  <c r="R2546"/>
  <c r="R2547"/>
  <c r="R2548"/>
  <c r="R2549"/>
  <c r="R2550"/>
  <c r="R2551"/>
  <c r="R2552"/>
  <c r="R2553"/>
  <c r="R2554"/>
  <c r="R2555"/>
  <c r="R2556"/>
  <c r="R2557"/>
  <c r="R2558"/>
  <c r="R2559"/>
  <c r="R2560"/>
  <c r="R2561"/>
  <c r="R2562"/>
  <c r="R2563"/>
  <c r="R2564"/>
  <c r="R2565"/>
  <c r="R2566"/>
  <c r="R2567"/>
  <c r="R2568"/>
  <c r="R2569"/>
  <c r="R2570"/>
  <c r="R2571"/>
  <c r="R2572"/>
  <c r="R2573"/>
  <c r="R2574"/>
  <c r="R2575"/>
  <c r="R2576"/>
  <c r="R2577"/>
  <c r="R2578"/>
  <c r="R2579"/>
  <c r="R2580"/>
  <c r="R2581"/>
  <c r="R2582"/>
  <c r="R2583"/>
  <c r="R2584"/>
  <c r="R2585"/>
  <c r="R2586"/>
  <c r="R2587"/>
  <c r="R2588"/>
  <c r="R2589"/>
  <c r="R2590"/>
  <c r="R2591"/>
  <c r="R2592"/>
  <c r="R2593"/>
  <c r="R2594"/>
  <c r="R2595"/>
  <c r="R2596"/>
  <c r="R2597"/>
  <c r="R2598"/>
  <c r="R2599"/>
  <c r="R2600"/>
  <c r="R2601"/>
  <c r="R2602"/>
  <c r="R2603"/>
  <c r="R2604"/>
  <c r="R2605"/>
  <c r="R2606"/>
  <c r="R2607"/>
  <c r="R2608"/>
  <c r="R2609"/>
  <c r="R2610"/>
  <c r="R2611"/>
  <c r="R2612"/>
  <c r="R2613"/>
  <c r="R2614"/>
  <c r="R2615"/>
  <c r="R2616"/>
  <c r="R2617"/>
  <c r="R2618"/>
  <c r="R2619"/>
  <c r="R2620"/>
  <c r="R2621"/>
  <c r="R2622"/>
  <c r="R2623"/>
  <c r="R2624"/>
  <c r="R2625"/>
  <c r="R2626"/>
  <c r="R2627"/>
  <c r="R2628"/>
  <c r="R2629"/>
  <c r="R2630"/>
  <c r="R2631"/>
  <c r="R2632"/>
  <c r="R2633"/>
  <c r="R2634"/>
  <c r="R2635"/>
  <c r="R2636"/>
  <c r="R2637"/>
  <c r="R2638"/>
  <c r="R2639"/>
  <c r="R2640"/>
  <c r="R2641"/>
  <c r="R2642"/>
  <c r="R2643"/>
  <c r="R2644"/>
  <c r="R2645"/>
  <c r="R2646"/>
  <c r="R2647"/>
  <c r="R2648"/>
  <c r="R2649"/>
  <c r="R2650"/>
  <c r="R2651"/>
  <c r="R2652"/>
  <c r="R2653"/>
  <c r="R2654"/>
  <c r="R2655"/>
  <c r="R2656"/>
  <c r="R2657"/>
  <c r="R2658"/>
  <c r="R2659"/>
  <c r="R2660"/>
  <c r="R2661"/>
  <c r="R2662"/>
  <c r="R2663"/>
  <c r="R2664"/>
  <c r="R2665"/>
  <c r="R2666"/>
  <c r="R2667"/>
  <c r="R2668"/>
  <c r="R2669"/>
  <c r="R2670"/>
  <c r="R2671"/>
  <c r="R2672"/>
  <c r="R2673"/>
  <c r="R2674"/>
  <c r="R2675"/>
  <c r="R2676"/>
  <c r="R2677"/>
  <c r="R2678"/>
  <c r="R2679"/>
  <c r="R2680"/>
  <c r="R2681"/>
  <c r="R2682"/>
  <c r="R2683"/>
  <c r="R2684"/>
  <c r="R2685"/>
  <c r="R2686"/>
  <c r="R2687"/>
  <c r="R2688"/>
  <c r="R2689"/>
  <c r="R2690"/>
  <c r="R2691"/>
  <c r="R2692"/>
  <c r="R2693"/>
  <c r="R2694"/>
  <c r="R2695"/>
  <c r="R2696"/>
  <c r="R2697"/>
  <c r="R2698"/>
  <c r="R2699"/>
  <c r="R2700"/>
  <c r="R2701"/>
  <c r="R2702"/>
  <c r="R2703"/>
  <c r="R2704"/>
  <c r="R2705"/>
  <c r="R2706"/>
  <c r="R2707"/>
  <c r="R2708"/>
  <c r="R2709"/>
  <c r="R2710"/>
  <c r="R2711"/>
  <c r="R2712"/>
  <c r="R2713"/>
  <c r="R2714"/>
  <c r="R2715"/>
  <c r="R2716"/>
  <c r="R2717"/>
  <c r="R2718"/>
  <c r="R2719"/>
  <c r="R2720"/>
  <c r="R2721"/>
  <c r="R2722"/>
  <c r="R2723"/>
  <c r="R2724"/>
  <c r="R2725"/>
  <c r="R2726"/>
  <c r="R2727"/>
  <c r="R2728"/>
  <c r="R2729"/>
  <c r="R2730"/>
  <c r="R2731"/>
  <c r="R2732"/>
  <c r="R2733"/>
  <c r="R2734"/>
  <c r="R2735"/>
  <c r="R2736"/>
  <c r="R2737"/>
  <c r="R2738"/>
  <c r="R2739"/>
  <c r="R2740"/>
  <c r="R2741"/>
  <c r="R2742"/>
  <c r="R2743"/>
  <c r="R2744"/>
  <c r="R2745"/>
  <c r="R2746"/>
  <c r="R2747"/>
  <c r="R2748"/>
  <c r="R2749"/>
  <c r="R2750"/>
  <c r="R2751"/>
  <c r="R2752"/>
  <c r="R2753"/>
  <c r="R2754"/>
  <c r="R2755"/>
  <c r="R2756"/>
  <c r="R2757"/>
  <c r="R2758"/>
  <c r="R2759"/>
  <c r="R2760"/>
  <c r="R2761"/>
  <c r="R2762"/>
  <c r="R2763"/>
  <c r="R2764"/>
  <c r="R2765"/>
  <c r="R2766"/>
  <c r="R2767"/>
  <c r="R2768"/>
  <c r="R2769"/>
  <c r="R2770"/>
  <c r="R2771"/>
  <c r="R2772"/>
  <c r="R2773"/>
  <c r="R2774"/>
  <c r="R2775"/>
  <c r="R2776"/>
  <c r="R2777"/>
  <c r="R2778"/>
  <c r="R2779"/>
  <c r="R2780"/>
  <c r="R2781"/>
  <c r="R2782"/>
  <c r="R2783"/>
  <c r="R2784"/>
  <c r="R2785"/>
  <c r="R2786"/>
  <c r="R2787"/>
  <c r="R2788"/>
  <c r="R2789"/>
  <c r="R2790"/>
  <c r="R2791"/>
  <c r="R2792"/>
  <c r="R2793"/>
  <c r="R2794"/>
  <c r="R2795"/>
  <c r="R2796"/>
  <c r="R2797"/>
  <c r="R2798"/>
  <c r="R2799"/>
  <c r="R2800"/>
  <c r="R2801"/>
  <c r="R2802"/>
  <c r="R2803"/>
  <c r="R2804"/>
  <c r="R2805"/>
  <c r="R2806"/>
  <c r="R2807"/>
  <c r="R2808"/>
  <c r="R2809"/>
  <c r="R2810"/>
  <c r="R2811"/>
  <c r="R2812"/>
  <c r="R2813"/>
  <c r="R2814"/>
  <c r="R2815"/>
  <c r="R2816"/>
  <c r="R2817"/>
  <c r="R2818"/>
  <c r="R2819"/>
  <c r="R2820"/>
  <c r="R2821"/>
  <c r="R2822"/>
  <c r="R2823"/>
  <c r="R2824"/>
  <c r="R2825"/>
  <c r="R2826"/>
  <c r="R2827"/>
  <c r="R2828"/>
  <c r="R2829"/>
  <c r="R2830"/>
  <c r="R2831"/>
  <c r="R2832"/>
  <c r="R2833"/>
  <c r="R2834"/>
  <c r="R2835"/>
  <c r="R2836"/>
  <c r="R2837"/>
  <c r="R2838"/>
  <c r="R2839"/>
  <c r="R2840"/>
  <c r="R2841"/>
  <c r="R2842"/>
  <c r="R2843"/>
  <c r="R2844"/>
  <c r="R2845"/>
  <c r="R2846"/>
  <c r="R2847"/>
  <c r="R2848"/>
  <c r="R2849"/>
  <c r="R2850"/>
  <c r="R2851"/>
  <c r="R2852"/>
  <c r="R2853"/>
  <c r="R2854"/>
  <c r="R2855"/>
  <c r="R2856"/>
  <c r="R2857"/>
  <c r="R2858"/>
  <c r="R2859"/>
  <c r="R2860"/>
  <c r="R2861"/>
  <c r="R2862"/>
  <c r="R2863"/>
  <c r="R2864"/>
  <c r="R2865"/>
  <c r="R2866"/>
  <c r="R2867"/>
  <c r="R2868"/>
  <c r="R2869"/>
  <c r="R2870"/>
  <c r="R2871"/>
  <c r="R2872"/>
  <c r="R2873"/>
  <c r="R2874"/>
  <c r="R2875"/>
  <c r="R2876"/>
  <c r="R2877"/>
  <c r="R2878"/>
  <c r="R2879"/>
  <c r="R2880"/>
  <c r="R2881"/>
  <c r="R2882"/>
  <c r="R2883"/>
  <c r="R2884"/>
  <c r="R2885"/>
  <c r="R2886"/>
  <c r="R2887"/>
  <c r="R2888"/>
  <c r="R2889"/>
  <c r="R2890"/>
  <c r="R2891"/>
  <c r="R2892"/>
  <c r="R2893"/>
  <c r="R2894"/>
  <c r="R2895"/>
  <c r="R2896"/>
  <c r="R2897"/>
  <c r="R2898"/>
  <c r="R2899"/>
  <c r="R2900"/>
  <c r="R2901"/>
  <c r="R2902"/>
  <c r="R2903"/>
  <c r="R2904"/>
  <c r="R2905"/>
  <c r="R2906"/>
  <c r="R2907"/>
  <c r="R2908"/>
  <c r="R2909"/>
  <c r="R2910"/>
  <c r="R2911"/>
  <c r="R2912"/>
  <c r="R2913"/>
  <c r="R2914"/>
  <c r="R2915"/>
  <c r="R2916"/>
  <c r="R2917"/>
  <c r="R2918"/>
  <c r="R2919"/>
  <c r="R2920"/>
  <c r="R2921"/>
  <c r="R2922"/>
  <c r="R2923"/>
  <c r="R2924"/>
  <c r="R2925"/>
  <c r="R2926"/>
  <c r="R2927"/>
  <c r="R2928"/>
  <c r="R2929"/>
  <c r="R2930"/>
  <c r="R2931"/>
  <c r="R2932"/>
  <c r="R2933"/>
  <c r="R2934"/>
  <c r="R2935"/>
  <c r="R2936"/>
  <c r="R2937"/>
  <c r="R2938"/>
  <c r="R2939"/>
  <c r="R2940"/>
  <c r="R2941"/>
  <c r="R2942"/>
  <c r="R2943"/>
  <c r="R2944"/>
  <c r="R2945"/>
  <c r="R2946"/>
  <c r="R2947"/>
  <c r="R2948"/>
  <c r="R2949"/>
  <c r="R2950"/>
  <c r="R2951"/>
  <c r="R2952"/>
  <c r="R2953"/>
  <c r="R2954"/>
  <c r="R2955"/>
  <c r="R2956"/>
  <c r="R2957"/>
  <c r="R2958"/>
  <c r="R2959"/>
  <c r="R2960"/>
  <c r="R2961"/>
  <c r="R2962"/>
  <c r="R2963"/>
  <c r="R2964"/>
  <c r="R2965"/>
  <c r="R2966"/>
  <c r="R2967"/>
  <c r="R2968"/>
  <c r="R2969"/>
  <c r="R2970"/>
  <c r="R2971"/>
  <c r="R2972"/>
  <c r="R2973"/>
  <c r="R2974"/>
  <c r="R2975"/>
  <c r="R2976"/>
  <c r="R2977"/>
  <c r="R2978"/>
  <c r="R2979"/>
  <c r="R2980"/>
  <c r="R2981"/>
  <c r="R2982"/>
  <c r="R2983"/>
  <c r="R2984"/>
  <c r="R2985"/>
  <c r="R2986"/>
  <c r="R2987"/>
  <c r="R2988"/>
  <c r="R2989"/>
  <c r="R2990"/>
  <c r="R2991"/>
  <c r="R2992"/>
  <c r="R2993"/>
  <c r="R2994"/>
  <c r="R2995"/>
  <c r="R2996"/>
  <c r="R2997"/>
  <c r="R2998"/>
  <c r="R2999"/>
  <c r="R3000"/>
  <c r="R3001"/>
  <c r="R3002"/>
  <c r="R3003"/>
  <c r="R3004"/>
  <c r="R3005"/>
  <c r="R3006"/>
  <c r="R3007"/>
  <c r="R3008"/>
  <c r="R3009"/>
  <c r="R3010"/>
  <c r="R3011"/>
  <c r="R3012"/>
  <c r="R3013"/>
  <c r="R3014"/>
  <c r="R3015"/>
  <c r="R3016"/>
  <c r="R3017"/>
  <c r="R3018"/>
  <c r="R3019"/>
  <c r="R3020"/>
  <c r="R3021"/>
  <c r="R3022"/>
  <c r="R3023"/>
  <c r="R3024"/>
  <c r="R3025"/>
  <c r="R3026"/>
  <c r="R3027"/>
  <c r="R3028"/>
  <c r="R3029"/>
  <c r="R3030"/>
  <c r="R3031"/>
  <c r="R3032"/>
  <c r="R3033"/>
  <c r="R3034"/>
  <c r="R3035"/>
  <c r="R3036"/>
  <c r="R3037"/>
  <c r="R3038"/>
  <c r="R3039"/>
  <c r="R3040"/>
  <c r="R3041"/>
  <c r="R3042"/>
  <c r="R3043"/>
  <c r="R3044"/>
  <c r="R3045"/>
  <c r="R3046"/>
  <c r="R3047"/>
  <c r="R3048"/>
  <c r="R3049"/>
  <c r="R3050"/>
  <c r="R3051"/>
  <c r="R3052"/>
  <c r="R3053"/>
  <c r="R3054"/>
  <c r="R3055"/>
  <c r="R3056"/>
  <c r="R3057"/>
  <c r="R3058"/>
  <c r="R3059"/>
  <c r="R3060"/>
  <c r="R3061"/>
  <c r="R3062"/>
  <c r="R3063"/>
  <c r="R3064"/>
  <c r="R3065"/>
  <c r="R3066"/>
  <c r="R3067"/>
  <c r="R3068"/>
  <c r="R3069"/>
  <c r="R3070"/>
  <c r="R3071"/>
  <c r="R3072"/>
  <c r="R3073"/>
  <c r="R3074"/>
  <c r="R3075"/>
  <c r="R3076"/>
  <c r="R3077"/>
  <c r="R3078"/>
  <c r="R3079"/>
  <c r="R3080"/>
  <c r="R3081"/>
  <c r="R3082"/>
  <c r="R3083"/>
  <c r="R3084"/>
  <c r="R3085"/>
  <c r="R3086"/>
  <c r="R3087"/>
  <c r="R3088"/>
  <c r="R3089"/>
  <c r="R3090"/>
  <c r="R3091"/>
  <c r="R3092"/>
  <c r="R3093"/>
  <c r="R3094"/>
  <c r="R3095"/>
  <c r="R3096"/>
  <c r="R3097"/>
  <c r="R3098"/>
  <c r="R3099"/>
  <c r="R3100"/>
  <c r="R3101"/>
  <c r="R3102"/>
  <c r="R3103"/>
  <c r="R3104"/>
  <c r="R3105"/>
  <c r="R3106"/>
  <c r="R3107"/>
  <c r="R3108"/>
  <c r="R3109"/>
  <c r="R3110"/>
  <c r="R3111"/>
  <c r="R3112"/>
  <c r="R3113"/>
  <c r="R3114"/>
  <c r="R3115"/>
  <c r="R3116"/>
  <c r="R3117"/>
  <c r="R3118"/>
  <c r="R3119"/>
  <c r="R3120"/>
  <c r="R3121"/>
  <c r="R3122"/>
  <c r="R3123"/>
  <c r="R3124"/>
  <c r="R3125"/>
  <c r="R3126"/>
  <c r="R3127"/>
  <c r="R3128"/>
  <c r="R3129"/>
  <c r="R3130"/>
  <c r="R3131"/>
  <c r="R3132"/>
  <c r="R3133"/>
  <c r="R3134"/>
  <c r="R3135"/>
  <c r="R3136"/>
  <c r="R3137"/>
  <c r="R3138"/>
  <c r="R3139"/>
  <c r="R3140"/>
  <c r="R3141"/>
  <c r="R3142"/>
  <c r="R3143"/>
  <c r="R3144"/>
  <c r="R3145"/>
  <c r="R3146"/>
  <c r="R3147"/>
  <c r="R3148"/>
  <c r="R3149"/>
  <c r="R3150"/>
  <c r="R3151"/>
  <c r="R3152"/>
  <c r="R3153"/>
  <c r="R3154"/>
  <c r="R3155"/>
  <c r="R3156"/>
  <c r="R3157"/>
  <c r="R3158"/>
  <c r="R3159"/>
  <c r="R3160"/>
  <c r="R3161"/>
  <c r="R3162"/>
  <c r="R3163"/>
  <c r="R3164"/>
  <c r="R3165"/>
  <c r="R3166"/>
  <c r="R3167"/>
  <c r="R3168"/>
  <c r="R3169"/>
  <c r="R3170"/>
  <c r="R3171"/>
  <c r="R3172"/>
  <c r="R3173"/>
  <c r="R3174"/>
  <c r="R3175"/>
  <c r="R3176"/>
  <c r="R3177"/>
  <c r="R3178"/>
  <c r="R3179"/>
  <c r="R3180"/>
  <c r="R3181"/>
  <c r="R3182"/>
  <c r="R3183"/>
  <c r="R3184"/>
  <c r="R3185"/>
  <c r="R3186"/>
  <c r="R3187"/>
  <c r="R3188"/>
  <c r="R3189"/>
  <c r="R3190"/>
  <c r="R3191"/>
  <c r="R3192"/>
  <c r="R3193"/>
  <c r="R3194"/>
  <c r="R3195"/>
  <c r="R3196"/>
  <c r="R3197"/>
  <c r="R3198"/>
  <c r="R3199"/>
  <c r="R3200"/>
  <c r="R3201"/>
  <c r="R3202"/>
  <c r="R3203"/>
  <c r="R3204"/>
  <c r="R3205"/>
  <c r="R3206"/>
  <c r="R3207"/>
  <c r="R3208"/>
  <c r="R3209"/>
  <c r="R3210"/>
  <c r="R3211"/>
  <c r="R3212"/>
  <c r="R3213"/>
  <c r="R3214"/>
  <c r="R3215"/>
  <c r="R3216"/>
  <c r="R3217"/>
  <c r="R3218"/>
  <c r="R3219"/>
  <c r="R3220"/>
  <c r="R3221"/>
  <c r="R3222"/>
  <c r="R3223"/>
  <c r="R3224"/>
  <c r="R3225"/>
  <c r="R3226"/>
  <c r="R3227"/>
  <c r="R3228"/>
  <c r="R3229"/>
  <c r="R3230"/>
  <c r="R3231"/>
  <c r="R3232"/>
  <c r="R3233"/>
  <c r="R3234"/>
  <c r="R3235"/>
  <c r="R3236"/>
  <c r="R3237"/>
  <c r="R3238"/>
  <c r="R3239"/>
  <c r="R3240"/>
  <c r="R3241"/>
  <c r="R3242"/>
  <c r="R3243"/>
  <c r="R3244"/>
  <c r="R3245"/>
  <c r="R3246"/>
  <c r="R3247"/>
  <c r="R3248"/>
  <c r="R3249"/>
  <c r="R3250"/>
  <c r="R3251"/>
  <c r="R3252"/>
  <c r="R3253"/>
  <c r="R3254"/>
  <c r="R3255"/>
  <c r="R3256"/>
  <c r="R3257"/>
  <c r="R3258"/>
  <c r="R3259"/>
  <c r="R3260"/>
  <c r="R3261"/>
  <c r="R3262"/>
  <c r="R3263"/>
  <c r="R3264"/>
  <c r="R3265"/>
  <c r="R3266"/>
  <c r="R3267"/>
  <c r="R3268"/>
  <c r="R3269"/>
  <c r="R3270"/>
  <c r="R3271"/>
  <c r="R3272"/>
  <c r="R3273"/>
  <c r="R3274"/>
  <c r="R3275"/>
  <c r="R3276"/>
  <c r="R3277"/>
  <c r="R3278"/>
  <c r="R3279"/>
  <c r="R3280"/>
  <c r="R3281"/>
  <c r="R3282"/>
  <c r="R3283"/>
  <c r="R3284"/>
  <c r="R3285"/>
  <c r="R3286"/>
  <c r="R3287"/>
  <c r="R3288"/>
  <c r="R3289"/>
  <c r="R3290"/>
  <c r="R3291"/>
  <c r="R3292"/>
  <c r="R3293"/>
  <c r="R3294"/>
  <c r="R3295"/>
  <c r="R3296"/>
  <c r="R3297"/>
  <c r="R3298"/>
  <c r="R3299"/>
  <c r="R3300"/>
  <c r="R3301"/>
  <c r="R3302"/>
  <c r="R3303"/>
  <c r="R3304"/>
  <c r="R3305"/>
  <c r="R3306"/>
  <c r="R3307"/>
  <c r="R3308"/>
  <c r="R3309"/>
  <c r="R3310"/>
  <c r="R3311"/>
  <c r="R3312"/>
  <c r="R3313"/>
  <c r="R3314"/>
  <c r="R3315"/>
  <c r="R3316"/>
  <c r="R3317"/>
  <c r="R3318"/>
  <c r="R3319"/>
  <c r="R3320"/>
  <c r="R3321"/>
  <c r="R3322"/>
  <c r="R3323"/>
  <c r="R3324"/>
  <c r="R3325"/>
  <c r="R3326"/>
  <c r="R3327"/>
  <c r="R3328"/>
  <c r="R3329"/>
  <c r="R3330"/>
  <c r="R3331"/>
  <c r="R3332"/>
  <c r="R3333"/>
  <c r="R3334"/>
  <c r="R3335"/>
  <c r="R3336"/>
  <c r="R3337"/>
  <c r="R3338"/>
  <c r="R3339"/>
  <c r="R3340"/>
  <c r="R3341"/>
  <c r="R3342"/>
  <c r="R3343"/>
  <c r="R3344"/>
  <c r="R3345"/>
  <c r="R3346"/>
  <c r="R3347"/>
  <c r="R3348"/>
  <c r="R3349"/>
  <c r="R3350"/>
  <c r="R3351"/>
  <c r="R3352"/>
  <c r="R3353"/>
  <c r="R3354"/>
  <c r="R3355"/>
  <c r="R3356"/>
  <c r="R3357"/>
  <c r="R3358"/>
  <c r="R3359"/>
  <c r="R3360"/>
  <c r="R3361"/>
  <c r="R3362"/>
  <c r="R3363"/>
  <c r="R3364"/>
  <c r="R3365"/>
  <c r="R3366"/>
  <c r="R3367"/>
  <c r="R3368"/>
  <c r="R3369"/>
  <c r="R3370"/>
  <c r="R3371"/>
  <c r="R3372"/>
  <c r="R3373"/>
  <c r="R3374"/>
  <c r="R3375"/>
  <c r="R3376"/>
  <c r="R3377"/>
  <c r="R3378"/>
  <c r="R3379"/>
  <c r="R3380"/>
  <c r="R3381"/>
  <c r="R3382"/>
  <c r="R3383"/>
  <c r="R3384"/>
  <c r="R3385"/>
  <c r="R3386"/>
  <c r="R3387"/>
  <c r="R3388"/>
  <c r="R3389"/>
  <c r="R3390"/>
  <c r="R3391"/>
  <c r="R3392"/>
  <c r="R3393"/>
  <c r="R3394"/>
  <c r="R3395"/>
  <c r="R3396"/>
  <c r="R3397"/>
  <c r="R3398"/>
  <c r="R3399"/>
  <c r="R3400"/>
  <c r="R3401"/>
  <c r="R3402"/>
  <c r="R3403"/>
  <c r="R3404"/>
  <c r="R3405"/>
  <c r="R3406"/>
  <c r="R3407"/>
  <c r="R3408"/>
  <c r="R3409"/>
  <c r="R3410"/>
  <c r="R3411"/>
  <c r="R3412"/>
  <c r="R3413"/>
  <c r="R3414"/>
  <c r="R3415"/>
  <c r="R3416"/>
  <c r="R3417"/>
  <c r="R3418"/>
  <c r="R3419"/>
  <c r="R3420"/>
  <c r="R3421"/>
  <c r="R3422"/>
  <c r="R3423"/>
  <c r="R3424"/>
  <c r="R3425"/>
  <c r="R3426"/>
  <c r="R3427"/>
  <c r="R3428"/>
  <c r="R3429"/>
  <c r="R3430"/>
  <c r="R3431"/>
  <c r="R3432"/>
  <c r="R3433"/>
  <c r="R3434"/>
  <c r="R3435"/>
  <c r="R3436"/>
  <c r="R3437"/>
  <c r="R3438"/>
  <c r="R3439"/>
  <c r="R3440"/>
  <c r="R3441"/>
  <c r="R3442"/>
  <c r="R3443"/>
  <c r="R3444"/>
  <c r="R3445"/>
  <c r="R3446"/>
  <c r="R3447"/>
  <c r="R3448"/>
  <c r="R3449"/>
  <c r="R3450"/>
  <c r="R3451"/>
  <c r="R3452"/>
  <c r="R3453"/>
  <c r="R3454"/>
  <c r="R3455"/>
  <c r="R3456"/>
  <c r="R3457"/>
  <c r="R3458"/>
  <c r="R3459"/>
  <c r="R3460"/>
  <c r="R3461"/>
  <c r="R3462"/>
  <c r="R3463"/>
  <c r="R3464"/>
  <c r="R3465"/>
  <c r="R3466"/>
  <c r="R3467"/>
  <c r="R3468"/>
  <c r="R3469"/>
  <c r="R3470"/>
  <c r="R3471"/>
  <c r="R3472"/>
  <c r="R3473"/>
  <c r="R3474"/>
  <c r="R3475"/>
  <c r="R3476"/>
  <c r="R3477"/>
  <c r="R3478"/>
  <c r="R3479"/>
  <c r="R3480"/>
  <c r="R3481"/>
  <c r="R3482"/>
  <c r="R3483"/>
  <c r="R3484"/>
  <c r="R3485"/>
  <c r="R3486"/>
  <c r="R3487"/>
  <c r="R3488"/>
  <c r="R3489"/>
  <c r="R3490"/>
  <c r="R3491"/>
  <c r="R3492"/>
  <c r="R3493"/>
  <c r="R3494"/>
  <c r="R3495"/>
  <c r="R3496"/>
  <c r="R3497"/>
  <c r="R3498"/>
  <c r="R3499"/>
  <c r="R3500"/>
  <c r="R3501"/>
  <c r="R3502"/>
  <c r="R3503"/>
  <c r="R3504"/>
  <c r="R3505"/>
  <c r="R3506"/>
  <c r="R3507"/>
  <c r="R3508"/>
  <c r="R3509"/>
  <c r="R3510"/>
  <c r="R3511"/>
  <c r="R3512"/>
  <c r="R3513"/>
  <c r="R3514"/>
  <c r="R3515"/>
  <c r="R3516"/>
  <c r="R3517"/>
  <c r="R3518"/>
  <c r="R3519"/>
  <c r="R3520"/>
  <c r="R3521"/>
  <c r="R3522"/>
  <c r="R3523"/>
  <c r="R3524"/>
  <c r="R3525"/>
  <c r="R3526"/>
  <c r="R3527"/>
  <c r="R3528"/>
  <c r="R3529"/>
  <c r="R3530"/>
  <c r="R3531"/>
  <c r="R3532"/>
  <c r="R3533"/>
  <c r="R3534"/>
  <c r="R3535"/>
  <c r="R3536"/>
  <c r="R3537"/>
  <c r="R3538"/>
  <c r="R3539"/>
  <c r="R3540"/>
  <c r="R3541"/>
  <c r="R3542"/>
  <c r="R3543"/>
  <c r="R3544"/>
  <c r="R3545"/>
  <c r="R3546"/>
  <c r="R3547"/>
  <c r="R3548"/>
  <c r="R3549"/>
  <c r="R3550"/>
  <c r="R3551"/>
  <c r="R3552"/>
  <c r="R3553"/>
  <c r="R3554"/>
  <c r="R3555"/>
  <c r="R3556"/>
  <c r="R3557"/>
  <c r="R3558"/>
  <c r="R3559"/>
  <c r="R3560"/>
  <c r="R3561"/>
  <c r="R3562"/>
  <c r="R3563"/>
  <c r="R3564"/>
  <c r="R3565"/>
  <c r="R3566"/>
  <c r="R3567"/>
  <c r="R3568"/>
  <c r="R3569"/>
  <c r="R3570"/>
  <c r="R3571"/>
  <c r="R3572"/>
  <c r="R3573"/>
  <c r="R3574"/>
  <c r="R3575"/>
  <c r="R3576"/>
  <c r="R3577"/>
  <c r="R3578"/>
  <c r="R3579"/>
  <c r="R3580"/>
  <c r="R3581"/>
  <c r="R3582"/>
  <c r="R3583"/>
  <c r="R3584"/>
  <c r="R3585"/>
  <c r="R3586"/>
  <c r="R3587"/>
  <c r="R3588"/>
  <c r="R3589"/>
  <c r="R3590"/>
  <c r="R3591"/>
  <c r="R3592"/>
  <c r="R3593"/>
  <c r="R3594"/>
  <c r="R3595"/>
  <c r="R3596"/>
  <c r="R3597"/>
  <c r="R3598"/>
  <c r="R3599"/>
  <c r="R3600"/>
  <c r="R3601"/>
  <c r="R3602"/>
  <c r="R3603"/>
  <c r="R3604"/>
  <c r="R3605"/>
  <c r="R3606"/>
  <c r="R3607"/>
  <c r="R3608"/>
  <c r="R3609"/>
  <c r="R3610"/>
  <c r="R3611"/>
  <c r="R3612"/>
  <c r="R3613"/>
  <c r="R3614"/>
  <c r="R3615"/>
  <c r="R3616"/>
  <c r="R3617"/>
  <c r="R3618"/>
  <c r="R3619"/>
  <c r="R3620"/>
  <c r="R3621"/>
  <c r="R3622"/>
  <c r="R3623"/>
  <c r="R3624"/>
  <c r="R3625"/>
  <c r="R3626"/>
  <c r="R3627"/>
  <c r="R3628"/>
  <c r="R3629"/>
  <c r="R3630"/>
  <c r="R3631"/>
  <c r="R3632"/>
  <c r="R3633"/>
  <c r="R3634"/>
  <c r="R3635"/>
  <c r="R3636"/>
  <c r="R3637"/>
  <c r="R3638"/>
  <c r="R3639"/>
  <c r="R3640"/>
  <c r="R3641"/>
  <c r="R3642"/>
  <c r="R3643"/>
  <c r="R3644"/>
  <c r="R3645"/>
  <c r="R3646"/>
  <c r="R3647"/>
  <c r="R3648"/>
  <c r="R3649"/>
  <c r="R3650"/>
  <c r="R3651"/>
  <c r="R3652"/>
  <c r="R3653"/>
  <c r="R3654"/>
  <c r="R3655"/>
  <c r="R3656"/>
  <c r="R3657"/>
  <c r="R3658"/>
  <c r="R3659"/>
  <c r="R3660"/>
  <c r="R3661"/>
  <c r="R3662"/>
  <c r="R3663"/>
  <c r="R3664"/>
  <c r="R3665"/>
  <c r="R3666"/>
  <c r="R3667"/>
  <c r="R3668"/>
  <c r="R3669"/>
  <c r="R3670"/>
  <c r="R3671"/>
  <c r="R3672"/>
  <c r="R3673"/>
  <c r="R3674"/>
  <c r="R3675"/>
  <c r="R3676"/>
  <c r="R3677"/>
  <c r="R3678"/>
  <c r="R3679"/>
  <c r="R3680"/>
  <c r="R3681"/>
  <c r="R3682"/>
  <c r="R3683"/>
  <c r="R3684"/>
  <c r="R3685"/>
  <c r="R3686"/>
  <c r="R3687"/>
  <c r="R3688"/>
  <c r="R3689"/>
  <c r="R3690"/>
  <c r="R3691"/>
  <c r="R3692"/>
  <c r="R3693"/>
  <c r="R3694"/>
  <c r="R3695"/>
  <c r="R3696"/>
  <c r="R3697"/>
  <c r="R3698"/>
  <c r="R3699"/>
  <c r="R3700"/>
  <c r="R3701"/>
  <c r="R3702"/>
  <c r="R3703"/>
  <c r="R3704"/>
  <c r="R3705"/>
  <c r="R3706"/>
  <c r="R3707"/>
  <c r="R3708"/>
  <c r="R3709"/>
  <c r="R3710"/>
  <c r="R3711"/>
  <c r="R3712"/>
  <c r="R3713"/>
  <c r="R3714"/>
  <c r="R3715"/>
  <c r="R3716"/>
  <c r="R3717"/>
  <c r="R3718"/>
  <c r="R3719"/>
  <c r="R3720"/>
  <c r="R3721"/>
  <c r="R3722"/>
  <c r="R3723"/>
  <c r="R3724"/>
  <c r="R3725"/>
  <c r="R3726"/>
  <c r="R3727"/>
  <c r="R3728"/>
  <c r="R3729"/>
  <c r="R3730"/>
  <c r="R3731"/>
  <c r="R3732"/>
  <c r="R3733"/>
  <c r="R3734"/>
  <c r="R3735"/>
  <c r="R3736"/>
  <c r="R3737"/>
  <c r="R3738"/>
  <c r="R3739"/>
  <c r="R3740"/>
  <c r="R3741"/>
  <c r="R3742"/>
  <c r="R3743"/>
  <c r="R3744"/>
  <c r="R3745"/>
  <c r="R3746"/>
  <c r="R3747"/>
  <c r="R3748"/>
  <c r="R3749"/>
  <c r="R3750"/>
  <c r="R3751"/>
  <c r="R3752"/>
  <c r="R3753"/>
  <c r="R3754"/>
  <c r="R3755"/>
  <c r="R3756"/>
  <c r="R3757"/>
  <c r="R3758"/>
  <c r="R3759"/>
  <c r="R3760"/>
  <c r="R3761"/>
  <c r="R3762"/>
  <c r="R3763"/>
  <c r="R3764"/>
  <c r="R3765"/>
  <c r="R3766"/>
  <c r="R3767"/>
  <c r="R3768"/>
  <c r="R3769"/>
  <c r="R3770"/>
  <c r="R3771"/>
  <c r="R3772"/>
  <c r="R3773"/>
  <c r="R3774"/>
  <c r="R3775"/>
  <c r="R3776"/>
  <c r="R3777"/>
  <c r="R3778"/>
  <c r="R3779"/>
  <c r="R3780"/>
  <c r="R3781"/>
  <c r="R3782"/>
  <c r="R3783"/>
  <c r="R3784"/>
  <c r="R3785"/>
  <c r="R3786"/>
  <c r="R3787"/>
  <c r="R3788"/>
  <c r="R3789"/>
  <c r="R3790"/>
  <c r="R3791"/>
  <c r="R3792"/>
  <c r="R3793"/>
  <c r="R3794"/>
  <c r="R3795"/>
  <c r="R3796"/>
  <c r="R3797"/>
  <c r="R3798"/>
  <c r="R3799"/>
  <c r="R3800"/>
  <c r="R3801"/>
  <c r="R3802"/>
  <c r="R3803"/>
  <c r="R3804"/>
  <c r="R3805"/>
  <c r="R3806"/>
  <c r="R3807"/>
  <c r="R3808"/>
  <c r="R3809"/>
  <c r="R3810"/>
  <c r="R3811"/>
  <c r="R3812"/>
  <c r="R3813"/>
  <c r="R3814"/>
  <c r="R3815"/>
  <c r="R3816"/>
  <c r="R3817"/>
  <c r="R3818"/>
  <c r="R3819"/>
  <c r="R3820"/>
  <c r="R3821"/>
  <c r="R3822"/>
  <c r="R3823"/>
  <c r="R3824"/>
  <c r="R3825"/>
  <c r="R3826"/>
  <c r="R3827"/>
  <c r="R3828"/>
  <c r="R3829"/>
  <c r="R3830"/>
  <c r="R3831"/>
  <c r="R3832"/>
  <c r="R3833"/>
  <c r="R3834"/>
  <c r="R3835"/>
  <c r="R3836"/>
  <c r="R3837"/>
  <c r="R3838"/>
  <c r="R3839"/>
  <c r="R3840"/>
  <c r="R3841"/>
  <c r="R3842"/>
  <c r="R3843"/>
  <c r="R3844"/>
  <c r="R3845"/>
  <c r="R3846"/>
  <c r="R3847"/>
  <c r="R3848"/>
  <c r="R3849"/>
  <c r="R3850"/>
  <c r="R3851"/>
  <c r="R3852"/>
  <c r="R3853"/>
  <c r="R3854"/>
  <c r="R3855"/>
  <c r="R3856"/>
  <c r="R3857"/>
  <c r="R3858"/>
  <c r="R3859"/>
  <c r="R3860"/>
  <c r="R3861"/>
  <c r="R3862"/>
  <c r="R3863"/>
  <c r="R3864"/>
  <c r="R3865"/>
  <c r="R3866"/>
  <c r="R3867"/>
  <c r="R3868"/>
  <c r="R3869"/>
  <c r="R3870"/>
  <c r="R3871"/>
  <c r="R3872"/>
  <c r="R3873"/>
  <c r="R3874"/>
  <c r="R3875"/>
  <c r="R3876"/>
  <c r="R3877"/>
  <c r="R3878"/>
  <c r="R3879"/>
  <c r="R3880"/>
  <c r="R3881"/>
  <c r="R3882"/>
  <c r="R3883"/>
  <c r="R3884"/>
  <c r="R3885"/>
  <c r="R3886"/>
  <c r="R3887"/>
  <c r="R3888"/>
  <c r="R3889"/>
  <c r="R3890"/>
  <c r="R3891"/>
  <c r="R3892"/>
  <c r="R3893"/>
  <c r="R3894"/>
  <c r="R3895"/>
  <c r="R3896"/>
  <c r="R3897"/>
  <c r="R3898"/>
  <c r="R3899"/>
  <c r="R3900"/>
  <c r="R3901"/>
  <c r="R3902"/>
  <c r="R3903"/>
  <c r="R3904"/>
  <c r="R3905"/>
  <c r="R3906"/>
  <c r="R3907"/>
  <c r="R3908"/>
  <c r="R3909"/>
  <c r="R3910"/>
  <c r="R3911"/>
  <c r="R3912"/>
  <c r="R3913"/>
  <c r="R3914"/>
  <c r="R3915"/>
  <c r="R3916"/>
  <c r="R3917"/>
  <c r="R3918"/>
  <c r="R3919"/>
  <c r="R3920"/>
  <c r="R3921"/>
  <c r="R3922"/>
  <c r="R3923"/>
  <c r="R3924"/>
  <c r="R3925"/>
  <c r="R3926"/>
  <c r="R3927"/>
  <c r="R3928"/>
  <c r="R3929"/>
  <c r="R3930"/>
  <c r="R3931"/>
  <c r="R3932"/>
  <c r="R3933"/>
  <c r="R3934"/>
  <c r="R3935"/>
  <c r="R3936"/>
  <c r="R3937"/>
  <c r="R3938"/>
  <c r="R3939"/>
  <c r="R3940"/>
  <c r="R3941"/>
  <c r="R3942"/>
  <c r="R3943"/>
  <c r="R3944"/>
  <c r="R3945"/>
  <c r="R3946"/>
  <c r="R3947"/>
  <c r="R3948"/>
  <c r="R3949"/>
  <c r="R3950"/>
  <c r="R3951"/>
  <c r="R3952"/>
  <c r="R3953"/>
  <c r="R3954"/>
  <c r="R3955"/>
  <c r="R3956"/>
  <c r="R3957"/>
  <c r="R3958"/>
  <c r="R3959"/>
  <c r="R3960"/>
  <c r="R3961"/>
  <c r="R3962"/>
  <c r="R3963"/>
  <c r="R3964"/>
  <c r="R3965"/>
  <c r="R3966"/>
  <c r="R3967"/>
  <c r="R3968"/>
  <c r="R3969"/>
  <c r="R3970"/>
  <c r="R3971"/>
  <c r="R3972"/>
  <c r="R3973"/>
  <c r="R3974"/>
  <c r="R3975"/>
  <c r="R3976"/>
  <c r="R3977"/>
  <c r="R3978"/>
  <c r="R3979"/>
  <c r="R3980"/>
  <c r="R3981"/>
  <c r="R3982"/>
  <c r="R3983"/>
  <c r="R3984"/>
  <c r="R3985"/>
  <c r="R3986"/>
  <c r="R3987"/>
  <c r="R3988"/>
  <c r="R3989"/>
  <c r="R3990"/>
  <c r="R3991"/>
  <c r="R3992"/>
  <c r="R3993"/>
  <c r="R3994"/>
  <c r="R3995"/>
  <c r="R3996"/>
  <c r="R3997"/>
  <c r="R3998"/>
  <c r="R3999"/>
  <c r="R4000"/>
  <c r="R4001"/>
  <c r="R4002"/>
  <c r="R4003"/>
  <c r="R4004"/>
  <c r="R4005"/>
  <c r="R4006"/>
  <c r="R4007"/>
  <c r="R4008"/>
  <c r="R4009"/>
  <c r="R4010"/>
  <c r="R4011"/>
  <c r="R4012"/>
  <c r="R4013"/>
  <c r="R4014"/>
  <c r="R4015"/>
  <c r="R4016"/>
  <c r="R4017"/>
  <c r="R4018"/>
  <c r="R4019"/>
  <c r="R4020"/>
  <c r="R4021"/>
  <c r="R4022"/>
  <c r="R4023"/>
  <c r="R4024"/>
  <c r="R4025"/>
  <c r="R4026"/>
  <c r="R4027"/>
  <c r="R4028"/>
  <c r="R4029"/>
  <c r="R4030"/>
  <c r="R4031"/>
  <c r="R4032"/>
  <c r="R4033"/>
  <c r="R4034"/>
  <c r="R4035"/>
  <c r="R4036"/>
  <c r="R4037"/>
  <c r="R4038"/>
  <c r="R4039"/>
  <c r="R4040"/>
  <c r="R4041"/>
  <c r="R4042"/>
  <c r="R4043"/>
  <c r="R4044"/>
  <c r="R4045"/>
  <c r="R4046"/>
  <c r="R4047"/>
  <c r="R4048"/>
  <c r="R4049"/>
  <c r="R4050"/>
  <c r="R4051"/>
  <c r="R4052"/>
  <c r="R4053"/>
  <c r="R4054"/>
  <c r="R4055"/>
  <c r="R4056"/>
  <c r="R4057"/>
  <c r="R4058"/>
  <c r="R4059"/>
  <c r="R4060"/>
  <c r="R4061"/>
  <c r="R4062"/>
  <c r="R4063"/>
  <c r="R4064"/>
  <c r="R4065"/>
  <c r="R4066"/>
  <c r="R4067"/>
  <c r="R4068"/>
  <c r="R4069"/>
  <c r="R4070"/>
  <c r="R4071"/>
  <c r="R4072"/>
  <c r="R4073"/>
  <c r="R4074"/>
  <c r="R4075"/>
  <c r="R4076"/>
  <c r="R4077"/>
  <c r="R4078"/>
  <c r="R4079"/>
  <c r="R4080"/>
  <c r="R4081"/>
  <c r="R4082"/>
  <c r="R4083"/>
  <c r="R4084"/>
  <c r="R4085"/>
  <c r="R4086"/>
  <c r="R4087"/>
  <c r="R4088"/>
  <c r="R4089"/>
  <c r="R4090"/>
  <c r="R4091"/>
  <c r="R4092"/>
  <c r="R4093"/>
  <c r="R4094"/>
  <c r="R4095"/>
  <c r="R4096"/>
  <c r="R4097"/>
  <c r="R4098"/>
  <c r="R4099"/>
  <c r="R4100"/>
  <c r="R4101"/>
  <c r="R4102"/>
  <c r="R4103"/>
  <c r="R4104"/>
  <c r="R4105"/>
  <c r="R4106"/>
  <c r="R4107"/>
  <c r="R4108"/>
  <c r="R4109"/>
  <c r="R4110"/>
  <c r="R4111"/>
  <c r="R4112"/>
  <c r="R4113"/>
  <c r="R4114"/>
  <c r="R4115"/>
  <c r="R4116"/>
  <c r="R4117"/>
  <c r="R4118"/>
  <c r="R4119"/>
  <c r="R4120"/>
  <c r="R4121"/>
  <c r="R4122"/>
  <c r="R4123"/>
  <c r="R4124"/>
  <c r="R4125"/>
  <c r="R4126"/>
  <c r="R4127"/>
  <c r="R4128"/>
  <c r="R4129"/>
  <c r="R4130"/>
  <c r="R4131"/>
  <c r="R4132"/>
  <c r="R4133"/>
  <c r="R4134"/>
  <c r="R4135"/>
  <c r="R4136"/>
  <c r="R4137"/>
  <c r="R4138"/>
  <c r="R4139"/>
  <c r="R4140"/>
  <c r="R4141"/>
  <c r="R4142"/>
  <c r="R4143"/>
  <c r="R4144"/>
  <c r="R4145"/>
  <c r="R4146"/>
  <c r="R4147"/>
  <c r="R4148"/>
  <c r="R4149"/>
  <c r="R4150"/>
  <c r="R4151"/>
  <c r="R4152"/>
  <c r="R4153"/>
  <c r="R4154"/>
  <c r="R4155"/>
  <c r="R4156"/>
  <c r="R4157"/>
  <c r="R4158"/>
  <c r="R4159"/>
  <c r="R4160"/>
  <c r="R4161"/>
  <c r="R4162"/>
  <c r="R4163"/>
  <c r="R4164"/>
  <c r="R4165"/>
  <c r="R4166"/>
  <c r="R4167"/>
  <c r="R4168"/>
  <c r="R4169"/>
  <c r="R4170"/>
  <c r="R4171"/>
  <c r="R4172"/>
  <c r="R4173"/>
  <c r="R4174"/>
  <c r="R4175"/>
  <c r="R4176"/>
  <c r="R4177"/>
  <c r="R4178"/>
  <c r="R4179"/>
  <c r="R4180"/>
  <c r="R4181"/>
  <c r="R4182"/>
  <c r="R4183"/>
  <c r="R4184"/>
  <c r="R4185"/>
  <c r="R4186"/>
  <c r="R4187"/>
  <c r="R4188"/>
  <c r="R4189"/>
  <c r="R4190"/>
  <c r="R4191"/>
  <c r="R4192"/>
  <c r="R4193"/>
  <c r="R4194"/>
  <c r="R4195"/>
  <c r="R4196"/>
  <c r="R4197"/>
  <c r="R4198"/>
  <c r="R4199"/>
  <c r="R4200"/>
  <c r="R4201"/>
  <c r="R4202"/>
  <c r="R4203"/>
  <c r="R4204"/>
  <c r="R4205"/>
  <c r="R4206"/>
  <c r="R4207"/>
  <c r="R4208"/>
  <c r="R4209"/>
  <c r="R4210"/>
  <c r="R4211"/>
  <c r="R4212"/>
  <c r="R4213"/>
  <c r="R4214"/>
  <c r="R4215"/>
  <c r="R4216"/>
  <c r="R4217"/>
  <c r="R4218"/>
  <c r="R4219"/>
  <c r="R4220"/>
  <c r="R4221"/>
  <c r="R4222"/>
  <c r="R4223"/>
  <c r="R4224"/>
  <c r="R4225"/>
  <c r="R4226"/>
  <c r="R4227"/>
  <c r="R4228"/>
  <c r="R4229"/>
  <c r="R4230"/>
  <c r="R4231"/>
  <c r="R4232"/>
  <c r="R4233"/>
  <c r="R4234"/>
  <c r="R4235"/>
  <c r="R4236"/>
  <c r="R4237"/>
  <c r="R4238"/>
  <c r="R4239"/>
  <c r="R4240"/>
  <c r="R4241"/>
  <c r="R4242"/>
  <c r="R4243"/>
  <c r="R4244"/>
  <c r="R4245"/>
  <c r="R4246"/>
  <c r="R4247"/>
  <c r="R4248"/>
  <c r="R4249"/>
  <c r="R4250"/>
  <c r="R4251"/>
  <c r="R4252"/>
  <c r="R4253"/>
  <c r="R4254"/>
  <c r="R4255"/>
  <c r="R4256"/>
  <c r="R4257"/>
  <c r="R4258"/>
  <c r="R4259"/>
  <c r="R4260"/>
  <c r="R4261"/>
  <c r="R4262"/>
  <c r="R4263"/>
  <c r="R4264"/>
  <c r="R4265"/>
  <c r="R4266"/>
  <c r="R4267"/>
  <c r="R4268"/>
  <c r="R4269"/>
  <c r="R4270"/>
  <c r="R4271"/>
  <c r="R4272"/>
  <c r="R4273"/>
  <c r="R4274"/>
  <c r="R4275"/>
  <c r="R4276"/>
  <c r="R4277"/>
  <c r="R4278"/>
  <c r="R4279"/>
  <c r="R4280"/>
  <c r="R4281"/>
  <c r="R4282"/>
  <c r="R4283"/>
  <c r="R4284"/>
  <c r="R4285"/>
  <c r="R4286"/>
  <c r="R4287"/>
  <c r="R4288"/>
  <c r="R4289"/>
  <c r="R4290"/>
  <c r="R4291"/>
  <c r="R4292"/>
  <c r="R4293"/>
  <c r="R4294"/>
  <c r="R4295"/>
  <c r="R4296"/>
  <c r="R4297"/>
  <c r="R4298"/>
  <c r="R4299"/>
  <c r="R4300"/>
  <c r="R4301"/>
  <c r="R4302"/>
  <c r="R4303"/>
  <c r="R4304"/>
  <c r="R4305"/>
  <c r="R4306"/>
  <c r="R4307"/>
  <c r="R4308"/>
  <c r="R4309"/>
  <c r="R4310"/>
  <c r="R4311"/>
  <c r="R4312"/>
  <c r="R4313"/>
  <c r="R4314"/>
  <c r="R4315"/>
  <c r="R4316"/>
  <c r="R4317"/>
  <c r="R4318"/>
  <c r="R4319"/>
  <c r="R4320"/>
  <c r="R4321"/>
  <c r="R4322"/>
  <c r="R4323"/>
  <c r="R4324"/>
  <c r="R4325"/>
  <c r="R4326"/>
  <c r="R4327"/>
  <c r="R4328"/>
  <c r="R4329"/>
  <c r="R4330"/>
  <c r="R4331"/>
  <c r="R4332"/>
  <c r="R4333"/>
  <c r="R4334"/>
  <c r="R4335"/>
  <c r="R4336"/>
  <c r="R4337"/>
  <c r="R4338"/>
  <c r="R4339"/>
  <c r="R4340"/>
  <c r="R4341"/>
  <c r="R4342"/>
  <c r="R4343"/>
  <c r="R4344"/>
  <c r="R4345"/>
  <c r="R4346"/>
  <c r="R4347"/>
  <c r="R4348"/>
  <c r="R4349"/>
  <c r="R4350"/>
  <c r="R4351"/>
  <c r="R4352"/>
  <c r="R4353"/>
  <c r="R4354"/>
  <c r="R4355"/>
  <c r="R4356"/>
  <c r="R4357"/>
  <c r="R4358"/>
  <c r="R4359"/>
  <c r="R4360"/>
  <c r="R4361"/>
  <c r="R4362"/>
  <c r="R4363"/>
  <c r="R4364"/>
  <c r="R4365"/>
  <c r="R4366"/>
  <c r="R4367"/>
  <c r="R4368"/>
  <c r="R4369"/>
  <c r="R4370"/>
  <c r="R4371"/>
  <c r="R4372"/>
  <c r="R4373"/>
  <c r="R4374"/>
  <c r="R4375"/>
  <c r="R4376"/>
  <c r="R4377"/>
  <c r="R4378"/>
  <c r="R4379"/>
  <c r="R4380"/>
  <c r="R4381"/>
  <c r="R4382"/>
  <c r="R4383"/>
  <c r="R4384"/>
  <c r="R4385"/>
  <c r="R4386"/>
  <c r="R4387"/>
  <c r="R4388"/>
  <c r="R4389"/>
  <c r="R4390"/>
  <c r="R4391"/>
  <c r="R4392"/>
  <c r="R4393"/>
  <c r="R4394"/>
  <c r="R4395"/>
  <c r="R4396"/>
  <c r="R4397"/>
  <c r="R4398"/>
  <c r="R4399"/>
  <c r="R4400"/>
  <c r="R4401"/>
  <c r="R4402"/>
  <c r="R4403"/>
  <c r="R4404"/>
  <c r="R4405"/>
  <c r="R4406"/>
  <c r="R4407"/>
  <c r="R4408"/>
  <c r="R4409"/>
  <c r="R4410"/>
  <c r="R4411"/>
  <c r="R4412"/>
  <c r="R4413"/>
  <c r="R4414"/>
  <c r="R4415"/>
  <c r="R4416"/>
  <c r="R4417"/>
  <c r="R4418"/>
  <c r="R4419"/>
  <c r="R4420"/>
  <c r="R4421"/>
  <c r="R4422"/>
  <c r="R4423"/>
  <c r="R4424"/>
  <c r="R4425"/>
  <c r="R4426"/>
  <c r="R4427"/>
  <c r="R4428"/>
  <c r="R4429"/>
  <c r="R4430"/>
  <c r="R4431"/>
  <c r="R4432"/>
  <c r="R4433"/>
  <c r="R4434"/>
  <c r="R4435"/>
  <c r="R4436"/>
  <c r="R4437"/>
  <c r="R4438"/>
  <c r="R4439"/>
  <c r="R4440"/>
  <c r="R4441"/>
  <c r="R4442"/>
  <c r="R4443"/>
  <c r="R4444"/>
  <c r="R4445"/>
  <c r="R4446"/>
  <c r="R4447"/>
  <c r="R4448"/>
  <c r="R4449"/>
  <c r="R4450"/>
  <c r="R4451"/>
  <c r="R4452"/>
  <c r="R4453"/>
  <c r="R4454"/>
  <c r="R4455"/>
  <c r="R4456"/>
  <c r="R4457"/>
  <c r="R4458"/>
  <c r="R4459"/>
  <c r="R4460"/>
  <c r="R4461"/>
  <c r="R4462"/>
  <c r="R4463"/>
  <c r="R4464"/>
  <c r="R4465"/>
  <c r="R4466"/>
  <c r="R4467"/>
  <c r="R4468"/>
  <c r="R4469"/>
  <c r="R4470"/>
  <c r="R4471"/>
  <c r="R4472"/>
  <c r="R4473"/>
  <c r="R4474"/>
  <c r="R4475"/>
  <c r="R4476"/>
  <c r="R4477"/>
  <c r="R4478"/>
  <c r="R4479"/>
  <c r="R4480"/>
  <c r="R4481"/>
  <c r="R4482"/>
  <c r="R4483"/>
  <c r="R4484"/>
  <c r="R4485"/>
  <c r="R4486"/>
  <c r="R4487"/>
  <c r="R4488"/>
  <c r="R4489"/>
  <c r="R4490"/>
  <c r="R4491"/>
  <c r="R4492"/>
  <c r="R4493"/>
  <c r="R4494"/>
  <c r="R4495"/>
  <c r="R4496"/>
  <c r="R4497"/>
  <c r="R4498"/>
  <c r="R4499"/>
  <c r="R4500"/>
  <c r="R4501"/>
  <c r="R4502"/>
  <c r="R4503"/>
  <c r="R4504"/>
  <c r="R4505"/>
  <c r="R4506"/>
  <c r="R4507"/>
  <c r="R4508"/>
  <c r="R4509"/>
  <c r="R4510"/>
  <c r="R4511"/>
  <c r="R4512"/>
  <c r="R4513"/>
  <c r="R4514"/>
  <c r="R4515"/>
  <c r="R4516"/>
  <c r="R4517"/>
  <c r="R4518"/>
  <c r="R4519"/>
  <c r="R4520"/>
  <c r="R4521"/>
  <c r="R4522"/>
  <c r="R4523"/>
  <c r="R4524"/>
  <c r="R4525"/>
  <c r="R4526"/>
  <c r="R4527"/>
  <c r="R4528"/>
  <c r="R4529"/>
  <c r="R4530"/>
  <c r="R4531"/>
  <c r="R4532"/>
  <c r="R4533"/>
  <c r="R4534"/>
  <c r="R4535"/>
  <c r="R4536"/>
  <c r="R4537"/>
  <c r="R4538"/>
  <c r="R4539"/>
  <c r="R4540"/>
  <c r="R4541"/>
  <c r="R4542"/>
  <c r="R4543"/>
  <c r="R4544"/>
  <c r="R4545"/>
  <c r="R4546"/>
  <c r="R4547"/>
  <c r="R4548"/>
  <c r="R4549"/>
  <c r="R4550"/>
  <c r="R4551"/>
  <c r="R4552"/>
  <c r="R4553"/>
  <c r="R4554"/>
  <c r="R4555"/>
  <c r="R4556"/>
  <c r="R4557"/>
  <c r="R4558"/>
  <c r="R4559"/>
  <c r="R4560"/>
  <c r="R4561"/>
  <c r="R4562"/>
  <c r="R4563"/>
  <c r="R4564"/>
  <c r="R4565"/>
  <c r="R4566"/>
  <c r="R4567"/>
  <c r="R4568"/>
  <c r="R4569"/>
  <c r="R4570"/>
  <c r="R4571"/>
  <c r="R4572"/>
  <c r="R4573"/>
  <c r="R4574"/>
  <c r="R4575"/>
  <c r="R4576"/>
  <c r="R4577"/>
  <c r="R4578"/>
  <c r="R4579"/>
  <c r="R4580"/>
  <c r="R4581"/>
  <c r="R4582"/>
  <c r="R4583"/>
  <c r="R4584"/>
  <c r="R4585"/>
  <c r="R4586"/>
  <c r="R4587"/>
  <c r="R4588"/>
  <c r="R4589"/>
  <c r="R4590"/>
  <c r="R4591"/>
  <c r="R4592"/>
  <c r="R4593"/>
  <c r="R4594"/>
  <c r="R4595"/>
  <c r="R4596"/>
  <c r="R4597"/>
  <c r="R4598"/>
  <c r="R4599"/>
  <c r="R4600"/>
  <c r="R4601"/>
  <c r="R4602"/>
  <c r="R4603"/>
  <c r="R4604"/>
  <c r="R4605"/>
  <c r="R4606"/>
  <c r="R4607"/>
  <c r="R4608"/>
  <c r="R4609"/>
  <c r="R4610"/>
  <c r="R4611"/>
  <c r="R4612"/>
  <c r="R4613"/>
  <c r="R4614"/>
  <c r="R4615"/>
  <c r="R4616"/>
  <c r="R4617"/>
  <c r="R4618"/>
  <c r="R4619"/>
  <c r="R4620"/>
  <c r="R4621"/>
  <c r="R4622"/>
  <c r="R4623"/>
  <c r="R4624"/>
  <c r="R4625"/>
  <c r="R4626"/>
  <c r="R4627"/>
  <c r="R4628"/>
  <c r="R4629"/>
  <c r="R4630"/>
  <c r="R4631"/>
  <c r="R4632"/>
  <c r="R4633"/>
  <c r="R4634"/>
  <c r="R4635"/>
  <c r="R4636"/>
  <c r="R4637"/>
  <c r="R4638"/>
  <c r="R4639"/>
  <c r="R4640"/>
  <c r="R4641"/>
  <c r="R4642"/>
  <c r="R4643"/>
  <c r="R4644"/>
  <c r="R4645"/>
  <c r="R4646"/>
  <c r="R4647"/>
  <c r="R4648"/>
  <c r="R4649"/>
  <c r="R4650"/>
  <c r="R4651"/>
  <c r="R4652"/>
  <c r="R4653"/>
  <c r="R4654"/>
  <c r="R4655"/>
  <c r="R4656"/>
  <c r="R4657"/>
  <c r="R4658"/>
  <c r="R4659"/>
  <c r="R4660"/>
  <c r="R4661"/>
  <c r="R4662"/>
  <c r="R4663"/>
  <c r="R4664"/>
  <c r="R4665"/>
  <c r="R4666"/>
  <c r="R4667"/>
  <c r="R4668"/>
  <c r="R4669"/>
  <c r="R4670"/>
  <c r="R4671"/>
  <c r="R4672"/>
  <c r="R4673"/>
  <c r="R4674"/>
  <c r="R4675"/>
  <c r="R4676"/>
  <c r="R4677"/>
  <c r="R4678"/>
  <c r="R4679"/>
  <c r="R4680"/>
  <c r="R4681"/>
  <c r="R4682"/>
  <c r="R4683"/>
  <c r="R4684"/>
  <c r="R4685"/>
  <c r="R4686"/>
  <c r="R4687"/>
  <c r="R4688"/>
  <c r="R4689"/>
  <c r="R4690"/>
  <c r="R4691"/>
  <c r="R4692"/>
  <c r="R4693"/>
  <c r="R4694"/>
  <c r="R4695"/>
  <c r="R4696"/>
  <c r="R4697"/>
  <c r="R4698"/>
  <c r="R4699"/>
  <c r="R4700"/>
  <c r="R4701"/>
  <c r="R4702"/>
  <c r="R4703"/>
  <c r="R4704"/>
  <c r="R4705"/>
  <c r="R4706"/>
  <c r="R4707"/>
  <c r="R4708"/>
  <c r="R4709"/>
  <c r="R4710"/>
  <c r="R4711"/>
  <c r="R4712"/>
  <c r="R4713"/>
  <c r="R4714"/>
  <c r="R4715"/>
  <c r="R4716"/>
  <c r="R4717"/>
  <c r="R4718"/>
  <c r="R4719"/>
  <c r="R4720"/>
  <c r="R4721"/>
  <c r="R4722"/>
  <c r="R4723"/>
  <c r="R4724"/>
  <c r="R4725"/>
  <c r="R4726"/>
  <c r="R4727"/>
  <c r="R4728"/>
  <c r="R4729"/>
  <c r="R4730"/>
  <c r="R4731"/>
  <c r="R4732"/>
  <c r="R4733"/>
  <c r="R4734"/>
  <c r="R4735"/>
  <c r="R4736"/>
  <c r="R4737"/>
  <c r="R4738"/>
  <c r="R4739"/>
  <c r="R4740"/>
  <c r="R4741"/>
  <c r="R4742"/>
  <c r="R4743"/>
  <c r="R4744"/>
  <c r="R4745"/>
  <c r="R4746"/>
  <c r="R4747"/>
  <c r="R4748"/>
  <c r="R4749"/>
  <c r="R4750"/>
  <c r="R4751"/>
  <c r="R4752"/>
  <c r="R4753"/>
  <c r="R4754"/>
  <c r="R4755"/>
  <c r="R4756"/>
  <c r="R4757"/>
  <c r="R4758"/>
  <c r="R4759"/>
  <c r="R4760"/>
  <c r="R4761"/>
  <c r="R4762"/>
  <c r="R4763"/>
  <c r="R4764"/>
  <c r="R4765"/>
  <c r="R4766"/>
  <c r="R4767"/>
  <c r="R4768"/>
  <c r="R4769"/>
  <c r="R4770"/>
  <c r="R4771"/>
  <c r="R4772"/>
  <c r="R4773"/>
  <c r="R4774"/>
  <c r="R4775"/>
  <c r="R4776"/>
  <c r="R4777"/>
  <c r="R4778"/>
  <c r="R4779"/>
  <c r="R4780"/>
  <c r="R4781"/>
  <c r="R4782"/>
  <c r="R4783"/>
  <c r="R4784"/>
  <c r="R4785"/>
  <c r="R4786"/>
  <c r="R4787"/>
  <c r="R4788"/>
  <c r="R4789"/>
  <c r="R4790"/>
  <c r="R4791"/>
  <c r="R4792"/>
  <c r="R4793"/>
  <c r="R4794"/>
  <c r="R4795"/>
  <c r="R4796"/>
  <c r="R4797"/>
  <c r="R4798"/>
  <c r="R4799"/>
  <c r="R4800"/>
  <c r="R4801"/>
  <c r="R4802"/>
  <c r="R4803"/>
  <c r="R4804"/>
  <c r="R4805"/>
  <c r="R4806"/>
  <c r="R4807"/>
  <c r="R4808"/>
  <c r="R4809"/>
  <c r="R4810"/>
  <c r="R4811"/>
  <c r="R4812"/>
  <c r="R4813"/>
  <c r="R4814"/>
  <c r="R4815"/>
  <c r="R4816"/>
  <c r="R4817"/>
  <c r="R4818"/>
  <c r="R4819"/>
  <c r="R4820"/>
  <c r="R4821"/>
  <c r="R4822"/>
  <c r="R4823"/>
  <c r="R4824"/>
  <c r="R4825"/>
  <c r="R4826"/>
  <c r="R4827"/>
  <c r="R4828"/>
  <c r="R4829"/>
  <c r="R4830"/>
  <c r="R4831"/>
  <c r="R4832"/>
  <c r="R4833"/>
  <c r="R4834"/>
  <c r="R4835"/>
  <c r="R4836"/>
  <c r="R4837"/>
  <c r="R4838"/>
  <c r="R4839"/>
  <c r="R4840"/>
  <c r="R4841"/>
  <c r="R4842"/>
  <c r="R4843"/>
  <c r="R4844"/>
  <c r="R4845"/>
  <c r="R4846"/>
  <c r="R4847"/>
  <c r="R4848"/>
  <c r="R4849"/>
  <c r="R4850"/>
  <c r="R4851"/>
  <c r="R4852"/>
  <c r="R4853"/>
  <c r="R4854"/>
  <c r="R4855"/>
  <c r="R4856"/>
  <c r="R4857"/>
  <c r="R4858"/>
  <c r="R4859"/>
  <c r="R4860"/>
  <c r="R4861"/>
  <c r="R4862"/>
  <c r="R4863"/>
  <c r="R4864"/>
  <c r="R4865"/>
  <c r="R4866"/>
  <c r="R4867"/>
  <c r="R4868"/>
  <c r="R4869"/>
  <c r="R4870"/>
  <c r="R4871"/>
  <c r="R4872"/>
  <c r="R4873"/>
  <c r="R4874"/>
  <c r="R4875"/>
  <c r="R4876"/>
  <c r="R4877"/>
  <c r="R4878"/>
  <c r="R4879"/>
  <c r="R4880"/>
  <c r="R4881"/>
  <c r="R4882"/>
  <c r="R4883"/>
  <c r="R4884"/>
  <c r="R4885"/>
  <c r="R4886"/>
  <c r="R4887"/>
  <c r="R4888"/>
  <c r="R4889"/>
  <c r="R4890"/>
  <c r="R4891"/>
  <c r="R4892"/>
  <c r="R4893"/>
  <c r="R4894"/>
  <c r="R4895"/>
  <c r="R4896"/>
  <c r="R4897"/>
  <c r="R4898"/>
  <c r="R4899"/>
  <c r="R4900"/>
  <c r="R4901"/>
  <c r="R4902"/>
  <c r="R4903"/>
  <c r="R4904"/>
  <c r="R4905"/>
  <c r="R4906"/>
  <c r="R4907"/>
  <c r="R4908"/>
  <c r="R4909"/>
  <c r="R4910"/>
  <c r="R4911"/>
  <c r="R4912"/>
  <c r="R4913"/>
  <c r="R4914"/>
  <c r="R4915"/>
  <c r="R4916"/>
  <c r="R4917"/>
  <c r="R4918"/>
  <c r="R4919"/>
  <c r="R4920"/>
  <c r="R4921"/>
  <c r="R4922"/>
  <c r="R4923"/>
  <c r="R4924"/>
  <c r="R4925"/>
  <c r="R4926"/>
  <c r="R4927"/>
  <c r="R4928"/>
  <c r="R4929"/>
  <c r="R4930"/>
  <c r="R4931"/>
  <c r="R4932"/>
  <c r="R4933"/>
  <c r="R4934"/>
  <c r="R4935"/>
  <c r="R4936"/>
  <c r="R4937"/>
  <c r="R4938"/>
  <c r="R4939"/>
  <c r="R4940"/>
  <c r="R4941"/>
  <c r="R4942"/>
  <c r="R4943"/>
  <c r="R4944"/>
  <c r="R4945"/>
  <c r="R4946"/>
  <c r="R4947"/>
  <c r="R4948"/>
  <c r="R4949"/>
  <c r="R4950"/>
  <c r="R4951"/>
  <c r="R4952"/>
  <c r="R4953"/>
  <c r="R4954"/>
  <c r="R4955"/>
  <c r="R4956"/>
  <c r="R4957"/>
  <c r="R4958"/>
  <c r="R4959"/>
  <c r="R4960"/>
  <c r="R4961"/>
  <c r="R4962"/>
  <c r="R4963"/>
  <c r="R4964"/>
  <c r="R4965"/>
  <c r="R4966"/>
  <c r="R4967"/>
  <c r="R4968"/>
  <c r="R4969"/>
  <c r="R4970"/>
  <c r="R4971"/>
  <c r="R4972"/>
  <c r="R4973"/>
  <c r="R4974"/>
  <c r="R4975"/>
  <c r="R4976"/>
  <c r="R4977"/>
  <c r="R4978"/>
  <c r="R4979"/>
  <c r="R4980"/>
  <c r="R4981"/>
  <c r="R4982"/>
  <c r="R4983"/>
  <c r="R4984"/>
  <c r="R4985"/>
  <c r="R4986"/>
  <c r="R4987"/>
  <c r="R4988"/>
  <c r="R4989"/>
  <c r="R4990"/>
  <c r="R4991"/>
  <c r="R4992"/>
  <c r="R4993"/>
  <c r="R4994"/>
  <c r="R4995"/>
  <c r="R4996"/>
  <c r="R4997"/>
  <c r="R4998"/>
  <c r="R4999"/>
  <c r="R5000"/>
  <c r="R5001"/>
  <c r="R5002"/>
  <c r="R5003"/>
  <c r="R5004"/>
  <c r="R5005"/>
  <c r="R5006"/>
  <c r="R5007"/>
  <c r="R5008"/>
  <c r="R5009"/>
  <c r="R5010"/>
  <c r="R5011"/>
  <c r="R5012"/>
  <c r="R5013"/>
  <c r="R5014"/>
  <c r="R5015"/>
  <c r="R5016"/>
  <c r="R5017"/>
  <c r="R5018"/>
  <c r="R5019"/>
  <c r="R5020"/>
  <c r="R5021"/>
  <c r="R5022"/>
  <c r="R5023"/>
  <c r="R5024"/>
  <c r="R5025"/>
  <c r="R5026"/>
  <c r="R5027"/>
  <c r="R5028"/>
  <c r="R5029"/>
  <c r="R5030"/>
  <c r="R5031"/>
  <c r="R5032"/>
  <c r="R5033"/>
  <c r="R5034"/>
  <c r="R5035"/>
  <c r="R5036"/>
  <c r="R5037"/>
  <c r="R5038"/>
  <c r="R5039"/>
  <c r="R5040"/>
  <c r="R5041"/>
  <c r="R5042"/>
  <c r="R5043"/>
  <c r="R5044"/>
  <c r="R5045"/>
  <c r="R5046"/>
  <c r="R5047"/>
  <c r="R5048"/>
  <c r="R5049"/>
  <c r="R5050"/>
  <c r="R5051"/>
  <c r="R5052"/>
  <c r="R5053"/>
  <c r="R5054"/>
  <c r="R5055"/>
  <c r="R5056"/>
  <c r="R5057"/>
  <c r="R5058"/>
  <c r="R5059"/>
  <c r="R5060"/>
  <c r="R5061"/>
  <c r="R5062"/>
  <c r="R5063"/>
  <c r="R5064"/>
  <c r="R5065"/>
  <c r="R5066"/>
  <c r="R5067"/>
  <c r="R5068"/>
  <c r="R5069"/>
  <c r="R5070"/>
  <c r="R5071"/>
  <c r="R5072"/>
  <c r="R5073"/>
  <c r="R5074"/>
  <c r="R5075"/>
  <c r="R5076"/>
  <c r="R5077"/>
  <c r="R5078"/>
  <c r="R5079"/>
  <c r="R5080"/>
  <c r="R5081"/>
  <c r="R5082"/>
  <c r="R5083"/>
  <c r="R5084"/>
  <c r="R5085"/>
  <c r="R5086"/>
  <c r="R5087"/>
  <c r="R5088"/>
  <c r="R5089"/>
  <c r="R5090"/>
  <c r="R5091"/>
  <c r="R5092"/>
  <c r="R5093"/>
  <c r="R5094"/>
  <c r="R5095"/>
  <c r="R5096"/>
  <c r="R5097"/>
  <c r="R5098"/>
  <c r="R5099"/>
  <c r="R5100"/>
  <c r="R5101"/>
  <c r="R5102"/>
  <c r="R5103"/>
  <c r="R5104"/>
  <c r="R5105"/>
  <c r="R5106"/>
  <c r="R5107"/>
  <c r="R5108"/>
  <c r="R5109"/>
  <c r="R5110"/>
  <c r="R5111"/>
  <c r="R5112"/>
  <c r="R5113"/>
  <c r="R5114"/>
  <c r="R5115"/>
  <c r="R5116"/>
  <c r="R5117"/>
  <c r="R5118"/>
  <c r="R5119"/>
  <c r="R5120"/>
  <c r="R5121"/>
  <c r="R5122"/>
  <c r="R5123"/>
  <c r="R5124"/>
  <c r="R5125"/>
  <c r="R5126"/>
  <c r="R5127"/>
  <c r="R5128"/>
  <c r="R5129"/>
  <c r="R5130"/>
  <c r="R5131"/>
  <c r="R5132"/>
  <c r="R5133"/>
  <c r="R5134"/>
  <c r="R5135"/>
  <c r="R5136"/>
  <c r="R5137"/>
  <c r="R5138"/>
  <c r="R5139"/>
  <c r="R5140"/>
  <c r="R5141"/>
  <c r="R5142"/>
  <c r="R5143"/>
  <c r="R5144"/>
  <c r="R5145"/>
  <c r="R5146"/>
  <c r="R5147"/>
  <c r="R5148"/>
  <c r="R5149"/>
  <c r="R5150"/>
  <c r="R5151"/>
  <c r="R5152"/>
  <c r="R5153"/>
  <c r="R5154"/>
  <c r="R5155"/>
  <c r="R5156"/>
  <c r="R5157"/>
  <c r="R5158"/>
  <c r="R5159"/>
  <c r="R5160"/>
  <c r="R5161"/>
  <c r="R5162"/>
  <c r="R5163"/>
  <c r="R5164"/>
  <c r="R5165"/>
  <c r="R5166"/>
  <c r="R5167"/>
  <c r="R5168"/>
  <c r="R5169"/>
  <c r="R5170"/>
  <c r="R5171"/>
  <c r="R5172"/>
  <c r="R5173"/>
  <c r="R5174"/>
  <c r="R5175"/>
  <c r="R5176"/>
  <c r="R5177"/>
  <c r="R5178"/>
  <c r="R5179"/>
  <c r="R5180"/>
  <c r="R5181"/>
  <c r="R5182"/>
  <c r="R5183"/>
  <c r="R5184"/>
  <c r="R5185"/>
  <c r="R5186"/>
  <c r="R5187"/>
  <c r="R5188"/>
  <c r="R5189"/>
  <c r="R5190"/>
  <c r="R5191"/>
  <c r="R5192"/>
  <c r="R5193"/>
  <c r="R5194"/>
  <c r="R5195"/>
  <c r="R5196"/>
  <c r="R5197"/>
  <c r="R5198"/>
  <c r="R5199"/>
  <c r="R5200"/>
  <c r="R5201"/>
  <c r="R5202"/>
  <c r="R5203"/>
  <c r="R5204"/>
  <c r="R5205"/>
  <c r="R5206"/>
  <c r="R5207"/>
  <c r="R5208"/>
  <c r="R5209"/>
  <c r="R5210"/>
  <c r="R5211"/>
  <c r="R5212"/>
  <c r="R5213"/>
  <c r="R5214"/>
  <c r="R5215"/>
  <c r="R5216"/>
  <c r="R5217"/>
  <c r="R5218"/>
  <c r="R5219"/>
  <c r="R5220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H769"/>
  <c r="H770"/>
  <c r="H771"/>
  <c r="H772"/>
  <c r="H773"/>
  <c r="H774"/>
  <c r="H77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7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012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3"/>
  <c r="H1244"/>
  <c r="H1245"/>
  <c r="H1246"/>
  <c r="H1247"/>
  <c r="H1248"/>
  <c r="H1249"/>
  <c r="H1250"/>
  <c r="H1251"/>
  <c r="H1252"/>
  <c r="H1253"/>
  <c r="H1254"/>
  <c r="H1255"/>
  <c r="H1256"/>
  <c r="H1257"/>
  <c r="H1258"/>
  <c r="H1259"/>
  <c r="H1260"/>
  <c r="H1261"/>
  <c r="H1262"/>
  <c r="H1263"/>
  <c r="H1264"/>
  <c r="H1265"/>
  <c r="H1266"/>
  <c r="H1267"/>
  <c r="H1268"/>
  <c r="H1269"/>
  <c r="H1270"/>
  <c r="H1271"/>
  <c r="H1272"/>
  <c r="H1273"/>
  <c r="H1274"/>
  <c r="H1275"/>
  <c r="H1276"/>
  <c r="H1277"/>
  <c r="H1278"/>
  <c r="H1279"/>
  <c r="H1280"/>
  <c r="H1281"/>
  <c r="H1282"/>
  <c r="H1283"/>
  <c r="H1284"/>
  <c r="H1285"/>
  <c r="H1286"/>
  <c r="H1287"/>
  <c r="H1288"/>
  <c r="H1289"/>
  <c r="H1290"/>
  <c r="H1291"/>
  <c r="H1292"/>
  <c r="H1293"/>
  <c r="H1294"/>
  <c r="H1295"/>
  <c r="H1296"/>
  <c r="H1297"/>
  <c r="H1298"/>
  <c r="H1299"/>
  <c r="H1300"/>
  <c r="H1301"/>
  <c r="H1302"/>
  <c r="H1303"/>
  <c r="H1304"/>
  <c r="H1305"/>
  <c r="H1306"/>
  <c r="H1307"/>
  <c r="H1308"/>
  <c r="H1309"/>
  <c r="H1310"/>
  <c r="H1311"/>
  <c r="H1312"/>
  <c r="H1313"/>
  <c r="H1314"/>
  <c r="H1315"/>
  <c r="H1316"/>
  <c r="H1317"/>
  <c r="H1318"/>
  <c r="H1319"/>
  <c r="H1320"/>
  <c r="H1321"/>
  <c r="H1322"/>
  <c r="H1323"/>
  <c r="H1324"/>
  <c r="H1325"/>
  <c r="H1326"/>
  <c r="H1327"/>
  <c r="H1328"/>
  <c r="H1329"/>
  <c r="H1330"/>
  <c r="H1331"/>
  <c r="H1332"/>
  <c r="H1333"/>
  <c r="H1334"/>
  <c r="H1335"/>
  <c r="H1336"/>
  <c r="H1337"/>
  <c r="H1338"/>
  <c r="H1339"/>
  <c r="H1340"/>
  <c r="H1341"/>
  <c r="H1342"/>
  <c r="H1343"/>
  <c r="H1344"/>
  <c r="H1345"/>
  <c r="H1346"/>
  <c r="H1347"/>
  <c r="H1348"/>
  <c r="H1349"/>
  <c r="H1350"/>
  <c r="H1351"/>
  <c r="H1352"/>
  <c r="H1353"/>
  <c r="H1354"/>
  <c r="H1355"/>
  <c r="H1356"/>
  <c r="H1357"/>
  <c r="H1358"/>
  <c r="H1359"/>
  <c r="H1360"/>
  <c r="H1361"/>
  <c r="H1362"/>
  <c r="H1363"/>
  <c r="H1364"/>
  <c r="H1365"/>
  <c r="H1366"/>
  <c r="H1367"/>
  <c r="H1368"/>
  <c r="H1369"/>
  <c r="H1370"/>
  <c r="H1371"/>
  <c r="H1372"/>
  <c r="H1373"/>
  <c r="H1374"/>
  <c r="H1375"/>
  <c r="H1376"/>
  <c r="H1377"/>
  <c r="H1378"/>
  <c r="H1379"/>
  <c r="H1380"/>
  <c r="H1381"/>
  <c r="H1382"/>
  <c r="H1383"/>
  <c r="H1384"/>
  <c r="H1385"/>
  <c r="H1386"/>
  <c r="H1387"/>
  <c r="H1388"/>
  <c r="H1389"/>
  <c r="H1390"/>
  <c r="H1391"/>
  <c r="H1392"/>
  <c r="H1393"/>
  <c r="H1394"/>
  <c r="H1395"/>
  <c r="H1396"/>
  <c r="H1397"/>
  <c r="H1398"/>
  <c r="H1399"/>
  <c r="H1400"/>
  <c r="H1401"/>
  <c r="H1402"/>
  <c r="H1403"/>
  <c r="H1404"/>
  <c r="H1405"/>
  <c r="H1406"/>
  <c r="H1407"/>
  <c r="H1408"/>
  <c r="H1409"/>
  <c r="H1410"/>
  <c r="H1411"/>
  <c r="H1412"/>
  <c r="H1413"/>
  <c r="H1414"/>
  <c r="H1415"/>
  <c r="H1416"/>
  <c r="H1417"/>
  <c r="H1418"/>
  <c r="H1419"/>
  <c r="H1420"/>
  <c r="H1421"/>
  <c r="H1422"/>
  <c r="H1423"/>
  <c r="H1424"/>
  <c r="H1425"/>
  <c r="H1426"/>
  <c r="H1427"/>
  <c r="H1428"/>
  <c r="H1429"/>
  <c r="H1430"/>
  <c r="H1431"/>
  <c r="H1432"/>
  <c r="H1433"/>
  <c r="H1434"/>
  <c r="H1435"/>
  <c r="H1436"/>
  <c r="H1437"/>
  <c r="H1438"/>
  <c r="H1439"/>
  <c r="H1440"/>
  <c r="H1441"/>
  <c r="H1442"/>
  <c r="H1443"/>
  <c r="H1444"/>
  <c r="H1445"/>
  <c r="H1446"/>
  <c r="H1447"/>
  <c r="H1448"/>
  <c r="H1449"/>
  <c r="H1450"/>
  <c r="H1451"/>
  <c r="H1452"/>
  <c r="H1453"/>
  <c r="H1454"/>
  <c r="H1455"/>
  <c r="H1456"/>
  <c r="H1457"/>
  <c r="H1458"/>
  <c r="H1459"/>
  <c r="H1460"/>
  <c r="H1461"/>
  <c r="H1462"/>
  <c r="H1463"/>
  <c r="H1464"/>
  <c r="H1465"/>
  <c r="H1466"/>
  <c r="H1467"/>
  <c r="H1468"/>
  <c r="H1469"/>
  <c r="H1470"/>
  <c r="H1471"/>
  <c r="H1472"/>
  <c r="H1473"/>
  <c r="H1474"/>
  <c r="H1475"/>
  <c r="H1476"/>
  <c r="H1477"/>
  <c r="H1478"/>
  <c r="H1479"/>
  <c r="H1480"/>
  <c r="H1481"/>
  <c r="H1482"/>
  <c r="H1483"/>
  <c r="H1484"/>
  <c r="H1485"/>
  <c r="H1486"/>
  <c r="H1487"/>
  <c r="H1488"/>
  <c r="H1489"/>
  <c r="H1490"/>
  <c r="H1491"/>
  <c r="H1492"/>
  <c r="H1493"/>
  <c r="H1494"/>
  <c r="H1495"/>
  <c r="H1496"/>
  <c r="H1497"/>
  <c r="H1498"/>
  <c r="H1499"/>
  <c r="H1500"/>
  <c r="H1501"/>
  <c r="H1502"/>
  <c r="H1503"/>
  <c r="H1504"/>
  <c r="H1505"/>
  <c r="H1506"/>
  <c r="H1507"/>
  <c r="H1508"/>
  <c r="H1509"/>
  <c r="H1510"/>
  <c r="H1511"/>
  <c r="H1512"/>
  <c r="H1513"/>
  <c r="H1514"/>
  <c r="H1515"/>
  <c r="H1516"/>
  <c r="H1517"/>
  <c r="H1518"/>
  <c r="H1519"/>
  <c r="H1520"/>
  <c r="H1521"/>
  <c r="H1522"/>
  <c r="H1523"/>
  <c r="H1524"/>
  <c r="H1525"/>
  <c r="H1526"/>
  <c r="H1527"/>
  <c r="H1528"/>
  <c r="H1529"/>
  <c r="H1530"/>
  <c r="H1531"/>
  <c r="H1532"/>
  <c r="H1533"/>
  <c r="H1534"/>
  <c r="H1535"/>
  <c r="H1536"/>
  <c r="H1537"/>
  <c r="H1538"/>
  <c r="H1539"/>
  <c r="H1540"/>
  <c r="H1541"/>
  <c r="H1542"/>
  <c r="H1543"/>
  <c r="H1544"/>
  <c r="H1545"/>
  <c r="H1546"/>
  <c r="H1547"/>
  <c r="H1548"/>
  <c r="H1549"/>
  <c r="H1550"/>
  <c r="H1551"/>
  <c r="H1552"/>
  <c r="H1553"/>
  <c r="H1554"/>
  <c r="H1555"/>
  <c r="H1556"/>
  <c r="H1557"/>
  <c r="H1558"/>
  <c r="H1559"/>
  <c r="H1560"/>
  <c r="H1561"/>
  <c r="H1562"/>
  <c r="H1563"/>
  <c r="H1564"/>
  <c r="H1565"/>
  <c r="H1566"/>
  <c r="H1567"/>
  <c r="H1568"/>
  <c r="H1569"/>
  <c r="H1570"/>
  <c r="H1571"/>
  <c r="H1572"/>
  <c r="H1573"/>
  <c r="H1574"/>
  <c r="H1575"/>
  <c r="H1576"/>
  <c r="H1577"/>
  <c r="H1578"/>
  <c r="H1579"/>
  <c r="H1580"/>
  <c r="H1581"/>
  <c r="H1582"/>
  <c r="H1583"/>
  <c r="H1584"/>
  <c r="H1585"/>
  <c r="H1586"/>
  <c r="H1587"/>
  <c r="H1588"/>
  <c r="H1589"/>
  <c r="H1590"/>
  <c r="H1591"/>
  <c r="H1592"/>
  <c r="H1593"/>
  <c r="H1594"/>
  <c r="H1595"/>
  <c r="H1596"/>
  <c r="H1597"/>
  <c r="H1598"/>
  <c r="H1599"/>
  <c r="H1600"/>
  <c r="H1601"/>
  <c r="H1602"/>
  <c r="H1603"/>
  <c r="H1604"/>
  <c r="H1605"/>
  <c r="H1606"/>
  <c r="H1607"/>
  <c r="H1608"/>
  <c r="H1609"/>
  <c r="H1610"/>
  <c r="H1611"/>
  <c r="H1612"/>
  <c r="H1613"/>
  <c r="H1614"/>
  <c r="H1615"/>
  <c r="H1616"/>
  <c r="H1617"/>
  <c r="H1618"/>
  <c r="H1619"/>
  <c r="H1620"/>
  <c r="H1621"/>
  <c r="H1622"/>
  <c r="H1623"/>
  <c r="H1624"/>
  <c r="H1625"/>
  <c r="H1626"/>
  <c r="H1627"/>
  <c r="H1628"/>
  <c r="H1629"/>
  <c r="H1630"/>
  <c r="H1631"/>
  <c r="H1632"/>
  <c r="H1633"/>
  <c r="H1634"/>
  <c r="H1635"/>
  <c r="H1636"/>
  <c r="H1637"/>
  <c r="H1638"/>
  <c r="H1639"/>
  <c r="H1640"/>
  <c r="H1641"/>
  <c r="H1642"/>
  <c r="H1643"/>
  <c r="H1644"/>
  <c r="H1645"/>
  <c r="H1646"/>
  <c r="H1647"/>
  <c r="H1648"/>
  <c r="H1649"/>
  <c r="H1650"/>
  <c r="H1651"/>
  <c r="H1652"/>
  <c r="H1653"/>
  <c r="H1654"/>
  <c r="H1655"/>
  <c r="H1656"/>
  <c r="H1657"/>
  <c r="H1658"/>
  <c r="H1659"/>
  <c r="H1660"/>
  <c r="H1661"/>
  <c r="H1662"/>
  <c r="H1663"/>
  <c r="H1664"/>
  <c r="H1665"/>
  <c r="H1666"/>
  <c r="H1667"/>
  <c r="H1668"/>
  <c r="H1669"/>
  <c r="H1670"/>
  <c r="H1671"/>
  <c r="H1672"/>
  <c r="H1673"/>
  <c r="H1674"/>
  <c r="H1675"/>
  <c r="H1676"/>
  <c r="H1677"/>
  <c r="H1678"/>
  <c r="H1679"/>
  <c r="H1680"/>
  <c r="H1681"/>
  <c r="H1682"/>
  <c r="H1683"/>
  <c r="H1684"/>
  <c r="H1685"/>
  <c r="H1686"/>
  <c r="H1687"/>
  <c r="H1688"/>
  <c r="H1689"/>
  <c r="H1690"/>
  <c r="H1691"/>
  <c r="H1692"/>
  <c r="H1693"/>
  <c r="H1694"/>
  <c r="H1695"/>
  <c r="H1696"/>
  <c r="H1697"/>
  <c r="H1698"/>
  <c r="H1699"/>
  <c r="H1700"/>
  <c r="H1701"/>
  <c r="H1702"/>
  <c r="H1703"/>
  <c r="H1704"/>
  <c r="H1705"/>
  <c r="H1706"/>
  <c r="H1707"/>
  <c r="H1708"/>
  <c r="H1709"/>
  <c r="H1710"/>
  <c r="H1711"/>
  <c r="H1712"/>
  <c r="H1713"/>
  <c r="H1714"/>
  <c r="H1715"/>
  <c r="H1716"/>
  <c r="H1717"/>
  <c r="H1718"/>
  <c r="H1719"/>
  <c r="H1720"/>
  <c r="H1721"/>
  <c r="H1722"/>
  <c r="H1723"/>
  <c r="H1724"/>
  <c r="H1725"/>
  <c r="H1726"/>
  <c r="H1727"/>
  <c r="H1728"/>
  <c r="H1729"/>
  <c r="H1730"/>
  <c r="H1731"/>
  <c r="H1732"/>
  <c r="H1733"/>
  <c r="H1734"/>
  <c r="H1735"/>
  <c r="H1736"/>
  <c r="H1737"/>
  <c r="H1738"/>
  <c r="H1739"/>
  <c r="H1740"/>
  <c r="H1741"/>
  <c r="H1742"/>
  <c r="H1743"/>
  <c r="H1744"/>
  <c r="H1745"/>
  <c r="H1746"/>
  <c r="H1747"/>
  <c r="H1748"/>
  <c r="H1749"/>
  <c r="H1750"/>
  <c r="H1751"/>
  <c r="H1752"/>
  <c r="H1753"/>
  <c r="H1754"/>
  <c r="H1755"/>
  <c r="H1756"/>
  <c r="H1757"/>
  <c r="H1758"/>
  <c r="H1759"/>
  <c r="H1760"/>
  <c r="H1761"/>
  <c r="H1762"/>
  <c r="H1763"/>
  <c r="H1764"/>
  <c r="H1765"/>
  <c r="H1766"/>
  <c r="H1767"/>
  <c r="H1768"/>
  <c r="H1769"/>
  <c r="H1770"/>
  <c r="H1771"/>
  <c r="H1772"/>
  <c r="H1773"/>
  <c r="H1774"/>
  <c r="H1775"/>
  <c r="H1776"/>
  <c r="H1777"/>
  <c r="H1778"/>
  <c r="H1779"/>
  <c r="H1780"/>
  <c r="H1781"/>
  <c r="H1782"/>
  <c r="H1783"/>
  <c r="H1784"/>
  <c r="H1785"/>
  <c r="H1786"/>
  <c r="H1787"/>
  <c r="H1788"/>
  <c r="H1789"/>
  <c r="H1790"/>
  <c r="H1791"/>
  <c r="H1792"/>
  <c r="H1793"/>
  <c r="H1794"/>
  <c r="H1795"/>
  <c r="H1796"/>
  <c r="H1797"/>
  <c r="H1798"/>
  <c r="H1799"/>
  <c r="H1800"/>
  <c r="H1801"/>
  <c r="H1802"/>
  <c r="H1803"/>
  <c r="H1804"/>
  <c r="H1805"/>
  <c r="H1806"/>
  <c r="H1807"/>
  <c r="H1808"/>
  <c r="H1809"/>
  <c r="H1810"/>
  <c r="H1811"/>
  <c r="H1812"/>
  <c r="H1813"/>
  <c r="H1814"/>
  <c r="H1815"/>
  <c r="H1816"/>
  <c r="H1817"/>
  <c r="H1818"/>
  <c r="H1819"/>
  <c r="H1820"/>
  <c r="H1821"/>
  <c r="H1822"/>
  <c r="H1823"/>
  <c r="H1824"/>
  <c r="H1825"/>
  <c r="H1826"/>
  <c r="H1827"/>
  <c r="H1828"/>
  <c r="H1829"/>
  <c r="H1830"/>
  <c r="H1831"/>
  <c r="H1832"/>
  <c r="H1833"/>
  <c r="H1834"/>
  <c r="H1835"/>
  <c r="H1836"/>
  <c r="H1837"/>
  <c r="H1838"/>
  <c r="H1839"/>
  <c r="H1840"/>
  <c r="H1841"/>
  <c r="H1842"/>
  <c r="H1843"/>
  <c r="H1844"/>
  <c r="H1845"/>
  <c r="H1846"/>
  <c r="H1847"/>
  <c r="H1848"/>
  <c r="H1849"/>
  <c r="H1850"/>
  <c r="H1851"/>
  <c r="H1852"/>
  <c r="H1853"/>
  <c r="H1854"/>
  <c r="H1855"/>
  <c r="H1856"/>
  <c r="H1857"/>
  <c r="H1858"/>
  <c r="H1859"/>
  <c r="H1860"/>
  <c r="H1861"/>
  <c r="H1862"/>
  <c r="H1863"/>
  <c r="H1864"/>
  <c r="H1865"/>
  <c r="H1866"/>
  <c r="H1867"/>
  <c r="H1868"/>
  <c r="H1869"/>
  <c r="H1870"/>
  <c r="H1871"/>
  <c r="H1872"/>
  <c r="H1873"/>
  <c r="H1874"/>
  <c r="H1875"/>
  <c r="H1876"/>
  <c r="H1877"/>
  <c r="H1878"/>
  <c r="H1879"/>
  <c r="H1880"/>
  <c r="H1881"/>
  <c r="H1882"/>
  <c r="H1883"/>
  <c r="H1884"/>
  <c r="H1885"/>
  <c r="H1886"/>
  <c r="H1887"/>
  <c r="H1888"/>
  <c r="H1889"/>
  <c r="H1890"/>
  <c r="H1891"/>
  <c r="H1892"/>
  <c r="H1893"/>
  <c r="H1894"/>
  <c r="H1895"/>
  <c r="H1896"/>
  <c r="H1897"/>
  <c r="H1898"/>
  <c r="H1899"/>
  <c r="H1900"/>
  <c r="H1901"/>
  <c r="H1902"/>
  <c r="H1903"/>
  <c r="H1904"/>
  <c r="H1905"/>
  <c r="H1906"/>
  <c r="H1907"/>
  <c r="H1908"/>
  <c r="H1909"/>
  <c r="H1910"/>
  <c r="H1911"/>
  <c r="H1912"/>
  <c r="H1913"/>
  <c r="H1914"/>
  <c r="H1915"/>
  <c r="H1916"/>
  <c r="H1917"/>
  <c r="H1918"/>
  <c r="H1919"/>
  <c r="H1920"/>
  <c r="H1921"/>
  <c r="H1922"/>
  <c r="H1923"/>
  <c r="H1924"/>
  <c r="H1925"/>
  <c r="H1926"/>
  <c r="H1927"/>
  <c r="H1928"/>
  <c r="H1929"/>
  <c r="H1930"/>
  <c r="H1931"/>
  <c r="H1932"/>
  <c r="H1933"/>
  <c r="H1934"/>
  <c r="H1935"/>
  <c r="H1936"/>
  <c r="H1937"/>
  <c r="H1938"/>
  <c r="H1939"/>
  <c r="H1940"/>
  <c r="H1941"/>
  <c r="H1942"/>
  <c r="H1943"/>
  <c r="H1944"/>
  <c r="H1945"/>
  <c r="H1946"/>
  <c r="H1947"/>
  <c r="H1948"/>
  <c r="H1949"/>
  <c r="H1950"/>
  <c r="H1951"/>
  <c r="H1952"/>
  <c r="H1953"/>
  <c r="H1954"/>
  <c r="H1955"/>
  <c r="H1956"/>
  <c r="H1957"/>
  <c r="H1958"/>
  <c r="H1959"/>
  <c r="H1960"/>
  <c r="H1961"/>
  <c r="H1962"/>
  <c r="H1963"/>
  <c r="H1964"/>
  <c r="H1965"/>
  <c r="H1966"/>
  <c r="H1967"/>
  <c r="H1968"/>
  <c r="H1969"/>
  <c r="H1970"/>
  <c r="H1971"/>
  <c r="H1972"/>
  <c r="H1973"/>
  <c r="H1974"/>
  <c r="H1975"/>
  <c r="H1976"/>
  <c r="H1977"/>
  <c r="H1978"/>
  <c r="H1979"/>
  <c r="H1980"/>
  <c r="H1981"/>
  <c r="H1982"/>
  <c r="H1983"/>
  <c r="H1984"/>
  <c r="H1985"/>
  <c r="H1986"/>
  <c r="H1987"/>
  <c r="H1988"/>
  <c r="H1989"/>
  <c r="H1990"/>
  <c r="H1991"/>
  <c r="H1992"/>
  <c r="H1993"/>
  <c r="H1994"/>
  <c r="H1995"/>
  <c r="H1996"/>
  <c r="H1997"/>
  <c r="H1998"/>
  <c r="H1999"/>
  <c r="H2000"/>
  <c r="H2001"/>
  <c r="H2002"/>
  <c r="H2003"/>
  <c r="H2004"/>
  <c r="H2005"/>
  <c r="H2006"/>
  <c r="H2007"/>
  <c r="H2008"/>
  <c r="H2009"/>
  <c r="H2010"/>
  <c r="H2011"/>
  <c r="H2012"/>
  <c r="H2013"/>
  <c r="H2014"/>
  <c r="H2015"/>
  <c r="H2016"/>
  <c r="H2017"/>
  <c r="H2018"/>
  <c r="H2019"/>
  <c r="H2020"/>
  <c r="H2021"/>
  <c r="H2022"/>
  <c r="H2023"/>
  <c r="H2024"/>
  <c r="H2025"/>
  <c r="H2026"/>
  <c r="H2027"/>
  <c r="H2028"/>
  <c r="H2029"/>
  <c r="H2030"/>
  <c r="H2031"/>
  <c r="H2032"/>
  <c r="H2033"/>
  <c r="H2034"/>
  <c r="H2035"/>
  <c r="H2036"/>
  <c r="H2037"/>
  <c r="H2038"/>
  <c r="H2039"/>
  <c r="H2040"/>
  <c r="H2041"/>
  <c r="H2042"/>
  <c r="H2043"/>
  <c r="H2044"/>
  <c r="H2045"/>
  <c r="H2046"/>
  <c r="H2047"/>
  <c r="H2048"/>
  <c r="H2049"/>
  <c r="H2050"/>
  <c r="H2051"/>
  <c r="H2052"/>
  <c r="H2053"/>
  <c r="H2054"/>
  <c r="H2055"/>
  <c r="H2056"/>
  <c r="H2057"/>
  <c r="H2058"/>
  <c r="H2059"/>
  <c r="H2060"/>
  <c r="H2061"/>
  <c r="H2062"/>
  <c r="H2063"/>
  <c r="H2064"/>
  <c r="H2065"/>
  <c r="H2066"/>
  <c r="H2067"/>
  <c r="H2068"/>
  <c r="H2069"/>
  <c r="H2070"/>
  <c r="H2071"/>
  <c r="H2072"/>
  <c r="H2073"/>
  <c r="H2074"/>
  <c r="H2075"/>
  <c r="H2076"/>
  <c r="H2077"/>
  <c r="H2078"/>
  <c r="H2079"/>
  <c r="H2080"/>
  <c r="H2081"/>
  <c r="H2082"/>
  <c r="H2083"/>
  <c r="H2084"/>
  <c r="H2085"/>
  <c r="H2086"/>
  <c r="H2087"/>
  <c r="H2088"/>
  <c r="H2089"/>
  <c r="H2090"/>
  <c r="H2091"/>
  <c r="H2092"/>
  <c r="H2093"/>
  <c r="H2094"/>
  <c r="H2095"/>
  <c r="H2096"/>
  <c r="H2097"/>
  <c r="H2098"/>
  <c r="H2099"/>
  <c r="H2100"/>
  <c r="H2101"/>
  <c r="H2102"/>
  <c r="H2103"/>
  <c r="H2104"/>
  <c r="H2105"/>
  <c r="H2106"/>
  <c r="H2107"/>
  <c r="H2108"/>
  <c r="H2109"/>
  <c r="H2110"/>
  <c r="H2111"/>
  <c r="H2112"/>
  <c r="H2113"/>
  <c r="H2114"/>
  <c r="H2115"/>
  <c r="H2116"/>
  <c r="H2117"/>
  <c r="H2118"/>
  <c r="H2119"/>
  <c r="H2120"/>
  <c r="H2121"/>
  <c r="H2122"/>
  <c r="H2123"/>
  <c r="H2124"/>
  <c r="H2125"/>
  <c r="H2126"/>
  <c r="H2127"/>
  <c r="H2128"/>
  <c r="H2129"/>
  <c r="H2130"/>
  <c r="H2131"/>
  <c r="H2132"/>
  <c r="H2133"/>
  <c r="H2134"/>
  <c r="H2135"/>
  <c r="H2136"/>
  <c r="H2137"/>
  <c r="H2138"/>
  <c r="H2139"/>
  <c r="H2140"/>
  <c r="H2141"/>
  <c r="H2142"/>
  <c r="H2143"/>
  <c r="H2144"/>
  <c r="H2145"/>
  <c r="H2146"/>
  <c r="H2147"/>
  <c r="H2148"/>
  <c r="H2149"/>
  <c r="H2150"/>
  <c r="H2151"/>
  <c r="H2152"/>
  <c r="H2153"/>
  <c r="H2154"/>
  <c r="H2155"/>
  <c r="H2156"/>
  <c r="H2157"/>
  <c r="H2158"/>
  <c r="H2159"/>
  <c r="H2160"/>
  <c r="H2161"/>
  <c r="H2162"/>
  <c r="H2163"/>
  <c r="H2164"/>
  <c r="H2165"/>
  <c r="H2166"/>
  <c r="H2167"/>
  <c r="H2168"/>
  <c r="H2169"/>
  <c r="H2170"/>
  <c r="H2171"/>
  <c r="H2172"/>
  <c r="H2173"/>
  <c r="H2174"/>
  <c r="H2175"/>
  <c r="H2176"/>
  <c r="H2177"/>
  <c r="H2178"/>
  <c r="H2179"/>
  <c r="H2180"/>
  <c r="H2181"/>
  <c r="H2182"/>
  <c r="H2183"/>
  <c r="H2184"/>
  <c r="H2185"/>
  <c r="H2186"/>
  <c r="H2187"/>
  <c r="H2188"/>
  <c r="H2189"/>
  <c r="H2190"/>
  <c r="H2191"/>
  <c r="H2192"/>
  <c r="H2193"/>
  <c r="H2194"/>
  <c r="H2195"/>
  <c r="H2196"/>
  <c r="H2197"/>
  <c r="H2198"/>
  <c r="H2199"/>
  <c r="H2200"/>
  <c r="H2201"/>
  <c r="H2202"/>
  <c r="H2203"/>
  <c r="H2204"/>
  <c r="H2205"/>
  <c r="H2206"/>
  <c r="H2207"/>
  <c r="H2208"/>
  <c r="H2209"/>
  <c r="H2210"/>
  <c r="H2211"/>
  <c r="H2212"/>
  <c r="H2213"/>
  <c r="H2214"/>
  <c r="H2215"/>
  <c r="H2216"/>
  <c r="H2217"/>
  <c r="H2218"/>
  <c r="H2219"/>
  <c r="H2220"/>
  <c r="H2221"/>
  <c r="H2222"/>
  <c r="H2223"/>
  <c r="H2224"/>
  <c r="H2225"/>
  <c r="H2226"/>
  <c r="H2227"/>
  <c r="H2228"/>
  <c r="H2229"/>
  <c r="H2230"/>
  <c r="H2231"/>
  <c r="H2232"/>
  <c r="H2233"/>
  <c r="H2234"/>
  <c r="H2235"/>
  <c r="H2236"/>
  <c r="H2237"/>
  <c r="H2238"/>
  <c r="H2239"/>
  <c r="H2240"/>
  <c r="H2241"/>
  <c r="H2242"/>
  <c r="H2243"/>
  <c r="H2244"/>
  <c r="H2245"/>
  <c r="H2246"/>
  <c r="H2247"/>
  <c r="H2248"/>
  <c r="H2249"/>
  <c r="H2250"/>
  <c r="H2251"/>
  <c r="H2252"/>
  <c r="H2253"/>
  <c r="H2254"/>
  <c r="H2255"/>
  <c r="H2256"/>
  <c r="H2257"/>
  <c r="H2258"/>
  <c r="H2259"/>
  <c r="H2260"/>
  <c r="H2261"/>
  <c r="H2262"/>
  <c r="H2263"/>
  <c r="H2264"/>
  <c r="H2265"/>
  <c r="H2266"/>
  <c r="H2267"/>
  <c r="H2268"/>
  <c r="H2269"/>
  <c r="H2270"/>
  <c r="H2271"/>
  <c r="H2272"/>
  <c r="H2273"/>
  <c r="H2274"/>
  <c r="H2275"/>
  <c r="H2276"/>
  <c r="H2277"/>
  <c r="H2278"/>
  <c r="H2279"/>
  <c r="H2280"/>
  <c r="H2281"/>
  <c r="H2282"/>
  <c r="H2283"/>
  <c r="H2284"/>
  <c r="H2285"/>
  <c r="H2286"/>
  <c r="H2287"/>
  <c r="H2288"/>
  <c r="H2289"/>
  <c r="H2290"/>
  <c r="H2291"/>
  <c r="H2292"/>
  <c r="H2293"/>
  <c r="H2294"/>
  <c r="H2295"/>
  <c r="H2296"/>
  <c r="H2297"/>
  <c r="H2298"/>
  <c r="H2299"/>
  <c r="H2300"/>
  <c r="H2301"/>
  <c r="H2302"/>
  <c r="H2303"/>
  <c r="H2304"/>
  <c r="H2305"/>
  <c r="H2306"/>
  <c r="H2307"/>
  <c r="H2308"/>
  <c r="H2309"/>
  <c r="H2310"/>
  <c r="H2311"/>
  <c r="H2312"/>
  <c r="H2313"/>
  <c r="H2314"/>
  <c r="H2315"/>
  <c r="H2316"/>
  <c r="H2317"/>
  <c r="H2318"/>
  <c r="H2319"/>
  <c r="H2320"/>
  <c r="H2321"/>
  <c r="H2322"/>
  <c r="H2323"/>
  <c r="H2324"/>
  <c r="H2325"/>
  <c r="H2326"/>
  <c r="H2327"/>
  <c r="H2328"/>
  <c r="H2329"/>
  <c r="H2330"/>
  <c r="H2331"/>
  <c r="H2332"/>
  <c r="H2333"/>
  <c r="H2334"/>
  <c r="H2335"/>
  <c r="H2336"/>
  <c r="H2337"/>
  <c r="H2338"/>
  <c r="H2339"/>
  <c r="H2340"/>
  <c r="H2341"/>
  <c r="H2342"/>
  <c r="H2343"/>
  <c r="H2344"/>
  <c r="H2345"/>
  <c r="H2346"/>
  <c r="H2347"/>
  <c r="H2348"/>
  <c r="H2349"/>
  <c r="H2350"/>
  <c r="H2351"/>
  <c r="H2352"/>
  <c r="H2353"/>
  <c r="H2354"/>
  <c r="H2355"/>
  <c r="H2356"/>
  <c r="H2357"/>
  <c r="H2358"/>
  <c r="H2359"/>
  <c r="H2360"/>
  <c r="H2361"/>
  <c r="H2362"/>
  <c r="H2363"/>
  <c r="H2364"/>
  <c r="H2365"/>
  <c r="H2366"/>
  <c r="H2367"/>
  <c r="H2368"/>
  <c r="H2369"/>
  <c r="H2370"/>
  <c r="H2371"/>
  <c r="H2372"/>
  <c r="H2373"/>
  <c r="H2374"/>
  <c r="H2375"/>
  <c r="H2376"/>
  <c r="H2377"/>
  <c r="H2378"/>
  <c r="H2379"/>
  <c r="H2380"/>
  <c r="H2381"/>
  <c r="H2382"/>
  <c r="H2383"/>
  <c r="H2384"/>
  <c r="H2385"/>
  <c r="H2386"/>
  <c r="H2387"/>
  <c r="H2388"/>
  <c r="H2389"/>
  <c r="H2390"/>
  <c r="H2391"/>
  <c r="H2392"/>
  <c r="H2393"/>
  <c r="H2394"/>
  <c r="H2395"/>
  <c r="H2396"/>
  <c r="H2397"/>
  <c r="H2398"/>
  <c r="H2399"/>
  <c r="H2400"/>
  <c r="H2401"/>
  <c r="H2402"/>
  <c r="H2403"/>
  <c r="H2404"/>
  <c r="H2405"/>
  <c r="H2406"/>
  <c r="H2407"/>
  <c r="H2408"/>
  <c r="H2409"/>
  <c r="H2410"/>
  <c r="H2411"/>
  <c r="H2412"/>
  <c r="H2413"/>
  <c r="H2414"/>
  <c r="H2415"/>
  <c r="H2416"/>
  <c r="H2417"/>
  <c r="H2418"/>
  <c r="H2419"/>
  <c r="H2420"/>
  <c r="H2421"/>
  <c r="H2422"/>
  <c r="H2423"/>
  <c r="H2424"/>
  <c r="H2425"/>
  <c r="H2426"/>
  <c r="H2427"/>
  <c r="H2428"/>
  <c r="H2429"/>
  <c r="H2430"/>
  <c r="H2431"/>
  <c r="H2432"/>
  <c r="H2433"/>
  <c r="H2434"/>
  <c r="H2435"/>
  <c r="H2436"/>
  <c r="H2437"/>
  <c r="H2438"/>
  <c r="H2439"/>
  <c r="H2440"/>
  <c r="H2441"/>
  <c r="H2442"/>
  <c r="H2443"/>
  <c r="H2444"/>
  <c r="H2445"/>
  <c r="H2446"/>
  <c r="H2447"/>
  <c r="H2448"/>
  <c r="H2449"/>
  <c r="H2450"/>
  <c r="H2451"/>
  <c r="H2452"/>
  <c r="H2453"/>
  <c r="H2454"/>
  <c r="H2455"/>
  <c r="H2456"/>
  <c r="H2457"/>
  <c r="H2458"/>
  <c r="H2459"/>
  <c r="H2460"/>
  <c r="H2461"/>
  <c r="H2462"/>
  <c r="H2463"/>
  <c r="H2464"/>
  <c r="H2465"/>
  <c r="H2466"/>
  <c r="H2467"/>
  <c r="H2468"/>
  <c r="H2469"/>
  <c r="H2470"/>
  <c r="H2471"/>
  <c r="H2472"/>
  <c r="H2473"/>
  <c r="H2474"/>
  <c r="H2475"/>
  <c r="H2476"/>
  <c r="H2477"/>
  <c r="H2478"/>
  <c r="H2479"/>
  <c r="H2480"/>
  <c r="H2481"/>
  <c r="H2482"/>
  <c r="H2483"/>
  <c r="H2484"/>
  <c r="H2485"/>
  <c r="H2486"/>
  <c r="H2487"/>
  <c r="H2488"/>
  <c r="H2489"/>
  <c r="H2490"/>
  <c r="H2491"/>
  <c r="H2492"/>
  <c r="H2493"/>
  <c r="H2494"/>
  <c r="H2495"/>
  <c r="H2496"/>
  <c r="H2497"/>
  <c r="H2498"/>
  <c r="H2499"/>
  <c r="H2500"/>
  <c r="H2501"/>
  <c r="H2502"/>
  <c r="H2503"/>
  <c r="H2504"/>
  <c r="H2505"/>
  <c r="H2506"/>
  <c r="H2507"/>
  <c r="H2508"/>
  <c r="H2509"/>
  <c r="H2510"/>
  <c r="H2511"/>
  <c r="H2512"/>
  <c r="H2513"/>
  <c r="H2514"/>
  <c r="H2515"/>
  <c r="H2516"/>
  <c r="H2517"/>
  <c r="H2518"/>
  <c r="H2519"/>
  <c r="H2520"/>
  <c r="H2521"/>
  <c r="H2522"/>
  <c r="H2523"/>
  <c r="H2524"/>
  <c r="H2525"/>
  <c r="H2526"/>
  <c r="H2527"/>
  <c r="H2528"/>
  <c r="H2529"/>
  <c r="H2530"/>
  <c r="H2531"/>
  <c r="H2532"/>
  <c r="H2533"/>
  <c r="H2534"/>
  <c r="H2535"/>
  <c r="H2536"/>
  <c r="H2537"/>
  <c r="H2538"/>
  <c r="H2539"/>
  <c r="H2540"/>
  <c r="H2541"/>
  <c r="H2542"/>
  <c r="H2543"/>
  <c r="H2544"/>
  <c r="H2545"/>
  <c r="H2546"/>
  <c r="H2547"/>
  <c r="H2548"/>
  <c r="H2549"/>
  <c r="H2550"/>
  <c r="H2551"/>
  <c r="H2552"/>
  <c r="H2553"/>
  <c r="H2554"/>
  <c r="H2555"/>
  <c r="H2556"/>
  <c r="H2557"/>
  <c r="H2558"/>
  <c r="H2559"/>
  <c r="H2560"/>
  <c r="H2561"/>
  <c r="H2562"/>
  <c r="H2563"/>
  <c r="H2564"/>
  <c r="H2565"/>
  <c r="H2566"/>
  <c r="H2567"/>
  <c r="H2568"/>
  <c r="H2569"/>
  <c r="H2570"/>
  <c r="H2571"/>
  <c r="H2572"/>
  <c r="H2573"/>
  <c r="H2574"/>
  <c r="H2575"/>
  <c r="H2576"/>
  <c r="H2577"/>
  <c r="H2578"/>
  <c r="H2579"/>
  <c r="H2580"/>
  <c r="H2581"/>
  <c r="H2582"/>
  <c r="H2583"/>
  <c r="H2584"/>
  <c r="H2585"/>
  <c r="H2586"/>
  <c r="H2587"/>
  <c r="H2588"/>
  <c r="H2589"/>
  <c r="H2590"/>
  <c r="H2591"/>
  <c r="H2592"/>
  <c r="H2593"/>
  <c r="H2594"/>
  <c r="H2595"/>
  <c r="H2596"/>
  <c r="H2597"/>
  <c r="H2598"/>
  <c r="H2599"/>
  <c r="H2600"/>
  <c r="H2601"/>
  <c r="H2602"/>
  <c r="H2603"/>
  <c r="H2604"/>
  <c r="H2605"/>
  <c r="H2606"/>
  <c r="H2607"/>
  <c r="H2608"/>
  <c r="H2609"/>
  <c r="H2610"/>
  <c r="H2611"/>
  <c r="H2612"/>
  <c r="H2613"/>
  <c r="H2614"/>
  <c r="H2615"/>
  <c r="H2616"/>
  <c r="H2617"/>
  <c r="H2618"/>
  <c r="H2619"/>
  <c r="H2620"/>
  <c r="H2621"/>
  <c r="H2622"/>
  <c r="H2623"/>
  <c r="H2624"/>
  <c r="H2625"/>
  <c r="H2626"/>
  <c r="H2627"/>
  <c r="H2628"/>
  <c r="H2629"/>
  <c r="H2630"/>
  <c r="H2631"/>
  <c r="H2632"/>
  <c r="H2633"/>
  <c r="H2634"/>
  <c r="H2635"/>
  <c r="H2636"/>
  <c r="H2637"/>
  <c r="H2638"/>
  <c r="H2639"/>
  <c r="H2640"/>
  <c r="H2641"/>
  <c r="H2642"/>
  <c r="H2643"/>
  <c r="H2644"/>
  <c r="H2645"/>
  <c r="H2646"/>
  <c r="H2647"/>
  <c r="H2648"/>
  <c r="H2649"/>
  <c r="H2650"/>
  <c r="H2651"/>
  <c r="H2652"/>
  <c r="H2653"/>
  <c r="H2654"/>
  <c r="H2655"/>
  <c r="H2656"/>
  <c r="H2657"/>
  <c r="H2658"/>
  <c r="H2659"/>
  <c r="H2660"/>
  <c r="H2661"/>
  <c r="H2662"/>
  <c r="H2663"/>
  <c r="H2664"/>
  <c r="H2665"/>
  <c r="H2666"/>
  <c r="H2667"/>
  <c r="H2668"/>
  <c r="H2669"/>
  <c r="H2670"/>
  <c r="H2671"/>
  <c r="H2672"/>
  <c r="H2673"/>
  <c r="H2674"/>
  <c r="H2675"/>
  <c r="H2676"/>
  <c r="H2677"/>
  <c r="H2678"/>
  <c r="H2679"/>
  <c r="H2680"/>
  <c r="H2681"/>
  <c r="H2682"/>
  <c r="H2683"/>
  <c r="H2684"/>
  <c r="H2685"/>
  <c r="H2686"/>
  <c r="H2687"/>
  <c r="H2688"/>
  <c r="H2689"/>
  <c r="H2690"/>
  <c r="H2691"/>
  <c r="H2692"/>
  <c r="H2693"/>
  <c r="H2694"/>
  <c r="H2695"/>
  <c r="H2696"/>
  <c r="H2697"/>
  <c r="H2698"/>
  <c r="H2699"/>
  <c r="H2700"/>
  <c r="H2701"/>
  <c r="H2702"/>
  <c r="H2703"/>
  <c r="H2704"/>
  <c r="H2705"/>
  <c r="H2706"/>
  <c r="H2707"/>
  <c r="H2708"/>
  <c r="H2709"/>
  <c r="H2710"/>
  <c r="H2711"/>
  <c r="H2712"/>
  <c r="H2713"/>
  <c r="H2714"/>
  <c r="H2715"/>
  <c r="H2716"/>
  <c r="H2717"/>
  <c r="H2718"/>
  <c r="H2719"/>
  <c r="H2720"/>
  <c r="H2721"/>
  <c r="H2722"/>
  <c r="H2723"/>
  <c r="H2724"/>
  <c r="H2725"/>
  <c r="H2726"/>
  <c r="H2727"/>
  <c r="H2728"/>
  <c r="H2729"/>
  <c r="H2730"/>
  <c r="H2731"/>
  <c r="H2732"/>
  <c r="H2733"/>
  <c r="H2734"/>
  <c r="H2735"/>
  <c r="H2736"/>
  <c r="H2737"/>
  <c r="H2738"/>
  <c r="H2739"/>
  <c r="H2740"/>
  <c r="H2741"/>
  <c r="H2742"/>
  <c r="H2743"/>
  <c r="H2744"/>
  <c r="H2745"/>
  <c r="H2746"/>
  <c r="H2747"/>
  <c r="H2748"/>
  <c r="H2749"/>
  <c r="H2750"/>
  <c r="H2751"/>
  <c r="H2752"/>
  <c r="H2753"/>
  <c r="H2754"/>
  <c r="H2755"/>
  <c r="H2756"/>
  <c r="H2757"/>
  <c r="H2758"/>
  <c r="H2759"/>
  <c r="H2760"/>
  <c r="H2761"/>
  <c r="H2762"/>
  <c r="H2763"/>
  <c r="H2764"/>
  <c r="H2765"/>
  <c r="H2766"/>
  <c r="H2767"/>
  <c r="H2768"/>
  <c r="H2769"/>
  <c r="H2770"/>
  <c r="H2771"/>
  <c r="H2772"/>
  <c r="H2773"/>
  <c r="H2774"/>
  <c r="H2775"/>
  <c r="H2776"/>
  <c r="H2777"/>
  <c r="H2778"/>
  <c r="H2779"/>
  <c r="H2780"/>
  <c r="H2781"/>
  <c r="H2782"/>
  <c r="H2783"/>
  <c r="H2784"/>
  <c r="H2785"/>
  <c r="H2786"/>
  <c r="H2787"/>
  <c r="H2788"/>
  <c r="H2789"/>
  <c r="H2790"/>
  <c r="H2791"/>
  <c r="H2792"/>
  <c r="H2793"/>
  <c r="H2794"/>
  <c r="H2795"/>
  <c r="H2796"/>
  <c r="H2797"/>
  <c r="H2798"/>
  <c r="H2799"/>
  <c r="H2800"/>
  <c r="H2801"/>
  <c r="H2802"/>
  <c r="H2803"/>
  <c r="H2804"/>
  <c r="H2805"/>
  <c r="H2806"/>
  <c r="H2807"/>
  <c r="H2808"/>
  <c r="H2809"/>
  <c r="H2810"/>
  <c r="H2811"/>
  <c r="H2812"/>
  <c r="H2813"/>
  <c r="H2814"/>
  <c r="H2815"/>
  <c r="H2816"/>
  <c r="H2817"/>
  <c r="H2818"/>
  <c r="H2819"/>
  <c r="H2820"/>
  <c r="H2821"/>
  <c r="H2822"/>
  <c r="H2823"/>
  <c r="H2824"/>
  <c r="H2825"/>
  <c r="H2826"/>
  <c r="H2827"/>
  <c r="H2828"/>
  <c r="H2829"/>
  <c r="H2830"/>
  <c r="H2831"/>
  <c r="H2832"/>
  <c r="H2833"/>
  <c r="H2834"/>
  <c r="H2835"/>
  <c r="H2836"/>
  <c r="H2837"/>
  <c r="H2838"/>
  <c r="H2839"/>
  <c r="H2840"/>
  <c r="H2841"/>
  <c r="H2842"/>
  <c r="H2843"/>
  <c r="H2844"/>
  <c r="H2845"/>
  <c r="H2846"/>
  <c r="H2847"/>
  <c r="H2848"/>
  <c r="H2849"/>
  <c r="H2850"/>
  <c r="H2851"/>
  <c r="H2852"/>
  <c r="H2853"/>
  <c r="H2854"/>
  <c r="H2855"/>
  <c r="H2856"/>
  <c r="H2857"/>
  <c r="H2858"/>
  <c r="H2859"/>
  <c r="H2860"/>
  <c r="H2861"/>
  <c r="H2862"/>
  <c r="H2863"/>
  <c r="H2864"/>
  <c r="H2865"/>
  <c r="H2866"/>
  <c r="H2867"/>
  <c r="H2868"/>
  <c r="H2869"/>
  <c r="H2870"/>
  <c r="H2871"/>
  <c r="H2872"/>
  <c r="H2873"/>
  <c r="H2874"/>
  <c r="H2875"/>
  <c r="H2876"/>
  <c r="H2877"/>
  <c r="H2878"/>
  <c r="H2879"/>
  <c r="H2880"/>
  <c r="H2881"/>
  <c r="H2882"/>
  <c r="H2883"/>
  <c r="H2884"/>
  <c r="H2885"/>
  <c r="H2886"/>
  <c r="H2887"/>
  <c r="H2888"/>
  <c r="H2889"/>
  <c r="H2890"/>
  <c r="H2891"/>
  <c r="H2892"/>
  <c r="H2893"/>
  <c r="H2894"/>
  <c r="H2895"/>
  <c r="H2896"/>
  <c r="H2897"/>
  <c r="H2898"/>
  <c r="H2899"/>
  <c r="H2900"/>
  <c r="H2901"/>
  <c r="H2902"/>
  <c r="H2903"/>
  <c r="H2904"/>
  <c r="H2905"/>
  <c r="H2906"/>
  <c r="H2907"/>
  <c r="H2908"/>
  <c r="H2909"/>
  <c r="H2910"/>
  <c r="H2911"/>
  <c r="H2912"/>
  <c r="H2913"/>
  <c r="H2914"/>
  <c r="H2915"/>
  <c r="H2916"/>
  <c r="H2917"/>
  <c r="H2918"/>
  <c r="H2919"/>
  <c r="H2920"/>
  <c r="H2921"/>
  <c r="H2922"/>
  <c r="H2923"/>
  <c r="H2924"/>
  <c r="H2925"/>
  <c r="H2926"/>
  <c r="H2927"/>
  <c r="H2928"/>
  <c r="H2929"/>
  <c r="H2930"/>
  <c r="H2931"/>
  <c r="H2932"/>
  <c r="H2933"/>
  <c r="H2934"/>
  <c r="H2935"/>
  <c r="H2936"/>
  <c r="H2937"/>
  <c r="H2938"/>
  <c r="H2939"/>
  <c r="H2940"/>
  <c r="H2941"/>
  <c r="H2942"/>
  <c r="H2943"/>
  <c r="H2944"/>
  <c r="H2945"/>
  <c r="H2946"/>
  <c r="H2947"/>
  <c r="H2948"/>
  <c r="H2949"/>
  <c r="H2950"/>
  <c r="H2951"/>
  <c r="H2952"/>
  <c r="H2953"/>
  <c r="H2954"/>
  <c r="H2955"/>
  <c r="H2956"/>
  <c r="H2957"/>
  <c r="H2958"/>
  <c r="H2959"/>
  <c r="H2960"/>
  <c r="H2961"/>
  <c r="H2962"/>
  <c r="H2963"/>
  <c r="H2964"/>
  <c r="H2965"/>
  <c r="H2966"/>
  <c r="H2967"/>
  <c r="H2968"/>
  <c r="H2969"/>
  <c r="H2970"/>
  <c r="H2971"/>
  <c r="H2972"/>
  <c r="H2973"/>
  <c r="H2974"/>
  <c r="H2975"/>
  <c r="H2976"/>
  <c r="H2977"/>
  <c r="H2978"/>
  <c r="H2979"/>
  <c r="H2980"/>
  <c r="H2981"/>
  <c r="H2982"/>
  <c r="H2983"/>
  <c r="H2984"/>
  <c r="H2985"/>
  <c r="H2986"/>
  <c r="H2987"/>
  <c r="H2988"/>
  <c r="H2989"/>
  <c r="H2990"/>
  <c r="H2991"/>
  <c r="H2992"/>
  <c r="H2993"/>
  <c r="H2994"/>
  <c r="H2995"/>
  <c r="H2996"/>
  <c r="H2997"/>
  <c r="H2998"/>
  <c r="H2999"/>
  <c r="H3000"/>
  <c r="H3001"/>
  <c r="H3002"/>
  <c r="H3003"/>
  <c r="H3004"/>
  <c r="H3005"/>
  <c r="H3006"/>
  <c r="H3007"/>
  <c r="H3008"/>
  <c r="H3009"/>
  <c r="H3010"/>
  <c r="H3011"/>
  <c r="H3012"/>
  <c r="H3013"/>
  <c r="H3014"/>
  <c r="H3015"/>
  <c r="H3016"/>
  <c r="H3017"/>
  <c r="H3018"/>
  <c r="H3019"/>
  <c r="H3020"/>
  <c r="H3021"/>
  <c r="H3022"/>
  <c r="H3023"/>
  <c r="H3024"/>
  <c r="H3025"/>
  <c r="H3026"/>
  <c r="H3027"/>
  <c r="H3028"/>
  <c r="H3029"/>
  <c r="H3030"/>
  <c r="H3031"/>
  <c r="H3032"/>
  <c r="H3033"/>
  <c r="H3034"/>
  <c r="H3035"/>
  <c r="H3036"/>
  <c r="H3037"/>
  <c r="H3038"/>
  <c r="H3039"/>
  <c r="H3040"/>
  <c r="H3041"/>
  <c r="H3042"/>
  <c r="H3043"/>
  <c r="H3044"/>
  <c r="H3045"/>
  <c r="H3046"/>
  <c r="H3047"/>
  <c r="H3048"/>
  <c r="H3049"/>
  <c r="H3050"/>
  <c r="H3051"/>
  <c r="H3052"/>
  <c r="H3053"/>
  <c r="H3054"/>
  <c r="H3055"/>
  <c r="H3056"/>
  <c r="H3057"/>
  <c r="H3058"/>
  <c r="H3059"/>
  <c r="H3060"/>
  <c r="H3061"/>
  <c r="H3062"/>
  <c r="H3063"/>
  <c r="H3064"/>
  <c r="H3065"/>
  <c r="H3066"/>
  <c r="H3067"/>
  <c r="H3068"/>
  <c r="H3069"/>
  <c r="H3070"/>
  <c r="H3071"/>
  <c r="H3072"/>
  <c r="H3073"/>
  <c r="H3074"/>
  <c r="H3075"/>
  <c r="H3076"/>
  <c r="H3077"/>
  <c r="H3078"/>
  <c r="H3079"/>
  <c r="H3080"/>
  <c r="H3081"/>
  <c r="H3082"/>
  <c r="H3083"/>
  <c r="H3084"/>
  <c r="H3085"/>
  <c r="H3086"/>
  <c r="H3087"/>
  <c r="H3088"/>
  <c r="H3089"/>
  <c r="H3090"/>
  <c r="H3091"/>
  <c r="H3092"/>
  <c r="H3093"/>
  <c r="H3094"/>
  <c r="H3095"/>
  <c r="H3096"/>
  <c r="H3097"/>
  <c r="H3098"/>
  <c r="H3099"/>
  <c r="H3100"/>
  <c r="H3101"/>
  <c r="H3102"/>
  <c r="H3103"/>
  <c r="H3104"/>
  <c r="H3105"/>
  <c r="H3106"/>
  <c r="H3107"/>
  <c r="H3108"/>
  <c r="H3109"/>
  <c r="H3110"/>
  <c r="H3111"/>
  <c r="H3112"/>
  <c r="H3113"/>
  <c r="H3114"/>
  <c r="H3115"/>
  <c r="H3116"/>
  <c r="H3117"/>
  <c r="H3118"/>
  <c r="H3119"/>
  <c r="H3120"/>
  <c r="H3121"/>
  <c r="H3122"/>
  <c r="H3123"/>
  <c r="H3124"/>
  <c r="H3125"/>
  <c r="H3126"/>
  <c r="H3127"/>
  <c r="H3128"/>
  <c r="H3129"/>
  <c r="H3130"/>
  <c r="H3131"/>
  <c r="H3132"/>
  <c r="H3133"/>
  <c r="H3134"/>
  <c r="H3135"/>
  <c r="H3136"/>
  <c r="H3137"/>
  <c r="H3138"/>
  <c r="H3139"/>
  <c r="H3140"/>
  <c r="H3141"/>
  <c r="H3142"/>
  <c r="H3143"/>
  <c r="H3144"/>
  <c r="H3145"/>
  <c r="H3146"/>
  <c r="H3147"/>
  <c r="H3148"/>
  <c r="H3149"/>
  <c r="H3150"/>
  <c r="H3151"/>
  <c r="H3152"/>
  <c r="H3153"/>
  <c r="H3154"/>
  <c r="H3155"/>
  <c r="H3156"/>
  <c r="H3157"/>
  <c r="H3158"/>
  <c r="H3159"/>
  <c r="H3160"/>
  <c r="H3161"/>
  <c r="H3162"/>
  <c r="H3163"/>
  <c r="H3164"/>
  <c r="H3165"/>
  <c r="H3166"/>
  <c r="H3167"/>
  <c r="H3168"/>
  <c r="H3169"/>
  <c r="H3170"/>
  <c r="H3171"/>
  <c r="H3172"/>
  <c r="H3173"/>
  <c r="H3174"/>
  <c r="H3175"/>
  <c r="H3176"/>
  <c r="H3177"/>
  <c r="H3178"/>
  <c r="H3179"/>
  <c r="H3180"/>
  <c r="H3181"/>
  <c r="H3182"/>
  <c r="H3183"/>
  <c r="H3184"/>
  <c r="H3185"/>
  <c r="H3186"/>
  <c r="H3187"/>
  <c r="H3188"/>
  <c r="H3189"/>
  <c r="H3190"/>
  <c r="H3191"/>
  <c r="H3192"/>
  <c r="H3193"/>
  <c r="H3194"/>
  <c r="H3195"/>
  <c r="H3196"/>
  <c r="H3197"/>
  <c r="H3198"/>
  <c r="H3199"/>
  <c r="H3200"/>
  <c r="H3201"/>
  <c r="H3202"/>
  <c r="H3203"/>
  <c r="H3204"/>
  <c r="H3205"/>
  <c r="H3206"/>
  <c r="H3207"/>
  <c r="H3208"/>
  <c r="H3209"/>
  <c r="H3210"/>
  <c r="H3211"/>
  <c r="H3212"/>
  <c r="H3213"/>
  <c r="H3214"/>
  <c r="H3215"/>
  <c r="H3216"/>
  <c r="H3217"/>
  <c r="H3218"/>
  <c r="H3219"/>
  <c r="H3220"/>
  <c r="H3221"/>
  <c r="H3222"/>
  <c r="H3223"/>
  <c r="H3224"/>
  <c r="H3225"/>
  <c r="H3226"/>
  <c r="H3227"/>
  <c r="H3228"/>
  <c r="H3229"/>
  <c r="H3230"/>
  <c r="H3231"/>
  <c r="H3232"/>
  <c r="H3233"/>
  <c r="H3234"/>
  <c r="H3235"/>
  <c r="H3236"/>
  <c r="H3237"/>
  <c r="H3238"/>
  <c r="H3239"/>
  <c r="H3240"/>
  <c r="H3241"/>
  <c r="H3242"/>
  <c r="H3243"/>
  <c r="H3244"/>
  <c r="H3245"/>
  <c r="H3246"/>
  <c r="H3247"/>
  <c r="H3248"/>
  <c r="H3249"/>
  <c r="H3250"/>
  <c r="H3251"/>
  <c r="H3252"/>
  <c r="H3253"/>
  <c r="H3254"/>
  <c r="H3255"/>
  <c r="H3256"/>
  <c r="H3257"/>
  <c r="H3258"/>
  <c r="H3259"/>
  <c r="H3260"/>
  <c r="H3261"/>
  <c r="H3262"/>
  <c r="H3263"/>
  <c r="H3264"/>
  <c r="H3265"/>
  <c r="H3266"/>
  <c r="H3267"/>
  <c r="H3268"/>
  <c r="H3269"/>
  <c r="H3270"/>
  <c r="H3271"/>
  <c r="H3272"/>
  <c r="H3273"/>
  <c r="H3274"/>
  <c r="H3275"/>
  <c r="H3276"/>
  <c r="H3277"/>
  <c r="H3278"/>
  <c r="H3279"/>
  <c r="H3280"/>
  <c r="H3281"/>
  <c r="H3282"/>
  <c r="H3283"/>
  <c r="H3284"/>
  <c r="H3285"/>
  <c r="H3286"/>
  <c r="H3287"/>
  <c r="H3288"/>
  <c r="H3289"/>
  <c r="H3290"/>
  <c r="H3291"/>
  <c r="H3292"/>
  <c r="H3293"/>
  <c r="H3294"/>
  <c r="H3295"/>
  <c r="H3296"/>
  <c r="H3297"/>
  <c r="H3298"/>
  <c r="H3299"/>
  <c r="H3300"/>
  <c r="H3301"/>
  <c r="H3302"/>
  <c r="H3303"/>
  <c r="H3304"/>
  <c r="H3305"/>
  <c r="H3306"/>
  <c r="H3307"/>
  <c r="H3308"/>
  <c r="H3309"/>
  <c r="H3310"/>
  <c r="H3311"/>
  <c r="H3312"/>
  <c r="H3313"/>
  <c r="H3314"/>
  <c r="H3315"/>
  <c r="H3316"/>
  <c r="H3317"/>
  <c r="H3318"/>
  <c r="H3319"/>
  <c r="H3320"/>
  <c r="H3321"/>
  <c r="H3322"/>
  <c r="H3323"/>
  <c r="H3324"/>
  <c r="H3325"/>
  <c r="H3326"/>
  <c r="H3327"/>
  <c r="H3328"/>
  <c r="H3329"/>
  <c r="H3330"/>
  <c r="H3331"/>
  <c r="H3332"/>
  <c r="H3333"/>
  <c r="H3334"/>
  <c r="H3335"/>
  <c r="H3336"/>
  <c r="H3337"/>
  <c r="H3338"/>
  <c r="H3339"/>
  <c r="H3340"/>
  <c r="H3341"/>
  <c r="H3342"/>
  <c r="H3343"/>
  <c r="H3344"/>
  <c r="H3345"/>
  <c r="H3346"/>
  <c r="H3347"/>
  <c r="H3348"/>
  <c r="H3349"/>
  <c r="H3350"/>
  <c r="H3351"/>
  <c r="H3352"/>
  <c r="H3353"/>
  <c r="H3354"/>
  <c r="H3355"/>
  <c r="H3356"/>
  <c r="H3357"/>
  <c r="H3358"/>
  <c r="H3359"/>
  <c r="H3360"/>
  <c r="H3361"/>
  <c r="H3362"/>
  <c r="H3363"/>
  <c r="H3364"/>
  <c r="H3365"/>
  <c r="H3366"/>
  <c r="H3367"/>
  <c r="H3368"/>
  <c r="H3369"/>
  <c r="H3370"/>
  <c r="H3371"/>
  <c r="H3372"/>
  <c r="H3373"/>
  <c r="H3374"/>
  <c r="H3375"/>
  <c r="H3376"/>
  <c r="H3377"/>
  <c r="H3378"/>
  <c r="H3379"/>
  <c r="H3380"/>
  <c r="H3381"/>
  <c r="H3382"/>
  <c r="H3383"/>
  <c r="H3384"/>
  <c r="H3385"/>
  <c r="H3386"/>
  <c r="H3387"/>
  <c r="H3388"/>
  <c r="H3389"/>
  <c r="H3390"/>
  <c r="H3391"/>
  <c r="H3392"/>
  <c r="H3393"/>
  <c r="H3394"/>
  <c r="H3395"/>
  <c r="H3396"/>
  <c r="H3397"/>
  <c r="H3398"/>
  <c r="H3399"/>
  <c r="H3400"/>
  <c r="H3401"/>
  <c r="H3402"/>
  <c r="H3403"/>
  <c r="H3404"/>
  <c r="H3405"/>
  <c r="H3406"/>
  <c r="H3407"/>
  <c r="H3408"/>
  <c r="H3409"/>
  <c r="H3410"/>
  <c r="H3411"/>
  <c r="H3412"/>
  <c r="H3413"/>
  <c r="H3414"/>
  <c r="H3415"/>
  <c r="H3416"/>
  <c r="H3417"/>
  <c r="H3418"/>
  <c r="H3419"/>
  <c r="H3420"/>
  <c r="H3421"/>
  <c r="H3422"/>
  <c r="H3423"/>
  <c r="H3424"/>
  <c r="H3425"/>
  <c r="H3426"/>
  <c r="H3427"/>
  <c r="H3428"/>
  <c r="H3429"/>
  <c r="H3430"/>
  <c r="H3431"/>
  <c r="H3432"/>
  <c r="H3433"/>
  <c r="H3434"/>
  <c r="H3435"/>
  <c r="H3436"/>
  <c r="H3437"/>
  <c r="H3438"/>
  <c r="H3439"/>
  <c r="H3440"/>
  <c r="H3441"/>
  <c r="H3442"/>
  <c r="H3443"/>
  <c r="H3444"/>
  <c r="H3445"/>
  <c r="H3446"/>
  <c r="H3447"/>
  <c r="H3448"/>
  <c r="H3449"/>
  <c r="H3450"/>
  <c r="H3451"/>
  <c r="H3452"/>
  <c r="H3453"/>
  <c r="H3454"/>
  <c r="H3455"/>
  <c r="H3456"/>
  <c r="H3457"/>
  <c r="H3458"/>
  <c r="H3459"/>
  <c r="H3460"/>
  <c r="H3461"/>
  <c r="H3462"/>
  <c r="H3463"/>
  <c r="H3464"/>
  <c r="H3465"/>
  <c r="H3466"/>
  <c r="H3467"/>
  <c r="H3468"/>
  <c r="H3469"/>
  <c r="H3470"/>
  <c r="H3471"/>
  <c r="H3472"/>
  <c r="H3473"/>
  <c r="H3474"/>
  <c r="H3475"/>
  <c r="H3476"/>
  <c r="H3477"/>
  <c r="H3478"/>
  <c r="H3479"/>
  <c r="H3480"/>
  <c r="H3481"/>
  <c r="H3482"/>
  <c r="H3483"/>
  <c r="H3484"/>
  <c r="H3485"/>
  <c r="H3486"/>
  <c r="H3487"/>
  <c r="H3488"/>
  <c r="H3489"/>
  <c r="H3490"/>
  <c r="H3491"/>
  <c r="H3492"/>
  <c r="H3493"/>
  <c r="H3494"/>
  <c r="H3495"/>
  <c r="H3496"/>
  <c r="H3497"/>
  <c r="H3498"/>
  <c r="H3499"/>
  <c r="H3500"/>
  <c r="H3501"/>
  <c r="H3502"/>
  <c r="H3503"/>
  <c r="H3504"/>
  <c r="H3505"/>
  <c r="H3506"/>
  <c r="H3507"/>
  <c r="H3508"/>
  <c r="H3509"/>
  <c r="H3510"/>
  <c r="H3511"/>
  <c r="H3512"/>
  <c r="H3513"/>
  <c r="H3514"/>
  <c r="H3515"/>
  <c r="H3516"/>
  <c r="H3517"/>
  <c r="H3518"/>
  <c r="H3519"/>
  <c r="H3520"/>
  <c r="H3521"/>
  <c r="H3522"/>
  <c r="H3523"/>
  <c r="H3524"/>
  <c r="H3525"/>
  <c r="H3526"/>
  <c r="H3527"/>
  <c r="H3528"/>
  <c r="H3529"/>
  <c r="H3530"/>
  <c r="H3531"/>
  <c r="H3532"/>
  <c r="H3533"/>
  <c r="H3534"/>
  <c r="H3535"/>
  <c r="H3536"/>
  <c r="H3537"/>
  <c r="H3538"/>
  <c r="H3539"/>
  <c r="H3540"/>
  <c r="H3541"/>
  <c r="H3542"/>
  <c r="H3543"/>
  <c r="H3544"/>
  <c r="H3545"/>
  <c r="H3546"/>
  <c r="H3547"/>
  <c r="H3548"/>
  <c r="H3549"/>
  <c r="H3550"/>
  <c r="H3551"/>
  <c r="H3552"/>
  <c r="H3553"/>
  <c r="H3554"/>
  <c r="H3555"/>
  <c r="H3556"/>
  <c r="H3557"/>
  <c r="H3558"/>
  <c r="H3559"/>
  <c r="H3560"/>
  <c r="H3561"/>
  <c r="H3562"/>
  <c r="H3563"/>
  <c r="H3564"/>
  <c r="H3565"/>
  <c r="H3566"/>
  <c r="H3567"/>
  <c r="H3568"/>
  <c r="H3569"/>
  <c r="H3570"/>
  <c r="H3571"/>
  <c r="H3572"/>
  <c r="H3573"/>
  <c r="H3574"/>
  <c r="H3575"/>
  <c r="H3576"/>
  <c r="H3577"/>
  <c r="H3578"/>
  <c r="H3579"/>
  <c r="H3580"/>
  <c r="H3581"/>
  <c r="H3582"/>
  <c r="H3583"/>
  <c r="H3584"/>
  <c r="H3585"/>
  <c r="H3586"/>
  <c r="H3587"/>
  <c r="H3588"/>
  <c r="H3589"/>
  <c r="H3590"/>
  <c r="H3591"/>
  <c r="H3592"/>
  <c r="H3593"/>
  <c r="H3594"/>
  <c r="H3595"/>
  <c r="H3596"/>
  <c r="H3597"/>
  <c r="H3598"/>
  <c r="H3599"/>
  <c r="H3600"/>
  <c r="H3601"/>
  <c r="H3602"/>
  <c r="H3603"/>
  <c r="H3604"/>
  <c r="H3605"/>
  <c r="H3606"/>
  <c r="H3607"/>
  <c r="H3608"/>
  <c r="H3609"/>
  <c r="H3610"/>
  <c r="H3611"/>
  <c r="H3612"/>
  <c r="H3613"/>
  <c r="H3614"/>
  <c r="H3615"/>
  <c r="H3616"/>
  <c r="H3617"/>
  <c r="H3618"/>
  <c r="H3619"/>
  <c r="H3620"/>
  <c r="H3621"/>
  <c r="H3622"/>
  <c r="H3623"/>
  <c r="H3624"/>
  <c r="H3625"/>
  <c r="H3626"/>
  <c r="H3627"/>
  <c r="H3628"/>
  <c r="H3629"/>
  <c r="H3630"/>
  <c r="H3631"/>
  <c r="H3632"/>
  <c r="H3633"/>
  <c r="H3634"/>
  <c r="H3635"/>
  <c r="H3636"/>
  <c r="H3637"/>
  <c r="H3638"/>
  <c r="H3639"/>
  <c r="H3640"/>
  <c r="H3641"/>
  <c r="H3642"/>
  <c r="H3643"/>
  <c r="H3644"/>
  <c r="H3645"/>
  <c r="H3646"/>
  <c r="H3647"/>
  <c r="H3648"/>
  <c r="H3649"/>
  <c r="H3650"/>
  <c r="H3651"/>
  <c r="H3652"/>
  <c r="H3653"/>
  <c r="H3654"/>
  <c r="H3655"/>
  <c r="H3656"/>
  <c r="H3657"/>
  <c r="H3658"/>
  <c r="H3659"/>
  <c r="H3660"/>
  <c r="H3661"/>
  <c r="H3662"/>
  <c r="H3663"/>
  <c r="H3664"/>
  <c r="H3665"/>
  <c r="H3666"/>
  <c r="H3667"/>
  <c r="H3668"/>
  <c r="H3669"/>
  <c r="H3670"/>
  <c r="H3671"/>
  <c r="H3672"/>
  <c r="H3673"/>
  <c r="H3674"/>
  <c r="H3675"/>
  <c r="H3676"/>
  <c r="H3677"/>
  <c r="H3678"/>
  <c r="H3679"/>
  <c r="H3680"/>
  <c r="H3681"/>
  <c r="H3682"/>
  <c r="H3683"/>
  <c r="H3684"/>
  <c r="H3685"/>
  <c r="H3686"/>
  <c r="H3687"/>
  <c r="H3688"/>
  <c r="H3689"/>
  <c r="H3690"/>
  <c r="H3691"/>
  <c r="H3692"/>
  <c r="H3693"/>
  <c r="H3694"/>
  <c r="H3695"/>
  <c r="H3696"/>
  <c r="H3697"/>
  <c r="H3698"/>
  <c r="H3699"/>
  <c r="H3700"/>
  <c r="H3701"/>
  <c r="H3702"/>
  <c r="H3703"/>
  <c r="H3704"/>
  <c r="H3705"/>
  <c r="H3706"/>
  <c r="H3707"/>
  <c r="H3708"/>
  <c r="H3709"/>
  <c r="H3710"/>
  <c r="H3711"/>
  <c r="H3712"/>
  <c r="H3713"/>
  <c r="H3714"/>
  <c r="H3715"/>
  <c r="H3716"/>
  <c r="H3717"/>
  <c r="H3718"/>
  <c r="H3719"/>
  <c r="H3720"/>
  <c r="H3721"/>
  <c r="H3722"/>
  <c r="H3723"/>
  <c r="H3724"/>
  <c r="H3725"/>
  <c r="H3726"/>
  <c r="H3727"/>
  <c r="H3728"/>
  <c r="H3729"/>
  <c r="H3730"/>
  <c r="H3731"/>
  <c r="H3732"/>
  <c r="H3733"/>
  <c r="H3734"/>
  <c r="H3735"/>
  <c r="H3736"/>
  <c r="H3737"/>
  <c r="H3738"/>
  <c r="H3739"/>
  <c r="H3740"/>
  <c r="H3741"/>
  <c r="H3742"/>
  <c r="H3743"/>
  <c r="H3744"/>
  <c r="H3745"/>
  <c r="H3746"/>
  <c r="H3747"/>
  <c r="H3748"/>
  <c r="H3749"/>
  <c r="H3750"/>
  <c r="H3751"/>
  <c r="H3752"/>
  <c r="H3753"/>
  <c r="H3754"/>
  <c r="H3755"/>
  <c r="H3756"/>
  <c r="H3757"/>
  <c r="H3758"/>
  <c r="H3759"/>
  <c r="H3760"/>
  <c r="H3761"/>
  <c r="H3762"/>
  <c r="H3763"/>
  <c r="H3764"/>
  <c r="H3765"/>
  <c r="H3766"/>
  <c r="H3767"/>
  <c r="H3768"/>
  <c r="H3769"/>
  <c r="H3770"/>
  <c r="H3771"/>
  <c r="H3772"/>
  <c r="H3773"/>
  <c r="H3774"/>
  <c r="H3775"/>
  <c r="H3776"/>
  <c r="H3777"/>
  <c r="H3778"/>
  <c r="H3779"/>
  <c r="H3780"/>
  <c r="H3781"/>
  <c r="H3782"/>
  <c r="H3783"/>
  <c r="H3784"/>
  <c r="H3785"/>
  <c r="H3786"/>
  <c r="H3787"/>
  <c r="H3788"/>
  <c r="H3789"/>
  <c r="H3790"/>
  <c r="H3791"/>
  <c r="H3792"/>
  <c r="H3793"/>
  <c r="H3794"/>
  <c r="H3795"/>
  <c r="H3796"/>
  <c r="H3797"/>
  <c r="H3798"/>
  <c r="H3799"/>
  <c r="H3800"/>
  <c r="H3801"/>
  <c r="H3802"/>
  <c r="H3803"/>
  <c r="H3804"/>
  <c r="H3805"/>
  <c r="H3806"/>
  <c r="H3807"/>
  <c r="H3808"/>
  <c r="H3809"/>
  <c r="H3810"/>
  <c r="H3811"/>
  <c r="H3812"/>
  <c r="H3813"/>
  <c r="H3814"/>
  <c r="H3815"/>
  <c r="H3816"/>
  <c r="H3817"/>
  <c r="H3818"/>
  <c r="H3819"/>
  <c r="H3820"/>
  <c r="H3821"/>
  <c r="H3822"/>
  <c r="H3823"/>
  <c r="H3824"/>
  <c r="H3825"/>
  <c r="H3826"/>
  <c r="H3827"/>
  <c r="H3828"/>
  <c r="H3829"/>
  <c r="H3830"/>
  <c r="H3831"/>
  <c r="H3832"/>
  <c r="H3833"/>
  <c r="H3834"/>
  <c r="H3835"/>
  <c r="H3836"/>
  <c r="H3837"/>
  <c r="H3838"/>
  <c r="H3839"/>
  <c r="H3840"/>
  <c r="H3841"/>
  <c r="H3842"/>
  <c r="H3843"/>
  <c r="H3844"/>
  <c r="H3845"/>
  <c r="H3846"/>
  <c r="H3847"/>
  <c r="H3848"/>
  <c r="H3849"/>
  <c r="H3850"/>
  <c r="H3851"/>
  <c r="H3852"/>
  <c r="H3853"/>
  <c r="H3854"/>
  <c r="H3855"/>
  <c r="H3856"/>
  <c r="H3857"/>
  <c r="H3858"/>
  <c r="H3859"/>
  <c r="H3860"/>
  <c r="H3861"/>
  <c r="H3862"/>
  <c r="H3863"/>
  <c r="H3864"/>
  <c r="H3865"/>
  <c r="H3866"/>
  <c r="H3867"/>
  <c r="H3868"/>
  <c r="H3869"/>
  <c r="H3870"/>
  <c r="H3871"/>
  <c r="H3872"/>
  <c r="H3873"/>
  <c r="H3874"/>
  <c r="H3875"/>
  <c r="H3876"/>
  <c r="H3877"/>
  <c r="H3878"/>
  <c r="H3879"/>
  <c r="H3880"/>
  <c r="H3881"/>
  <c r="H3882"/>
  <c r="H3883"/>
  <c r="H3884"/>
  <c r="H3885"/>
  <c r="H3886"/>
  <c r="H3887"/>
  <c r="H3888"/>
  <c r="H3889"/>
  <c r="H3890"/>
  <c r="H3891"/>
  <c r="H3892"/>
  <c r="H3893"/>
  <c r="H3894"/>
  <c r="H3895"/>
  <c r="H3896"/>
  <c r="H3897"/>
  <c r="H3898"/>
  <c r="H3899"/>
  <c r="H3900"/>
  <c r="H3901"/>
  <c r="H3902"/>
  <c r="H3903"/>
  <c r="H3904"/>
  <c r="H3905"/>
  <c r="H3906"/>
  <c r="H3907"/>
  <c r="H3908"/>
  <c r="H3909"/>
  <c r="H3910"/>
  <c r="H3911"/>
  <c r="H3912"/>
  <c r="H3913"/>
  <c r="H3914"/>
  <c r="H3915"/>
  <c r="H3916"/>
  <c r="H3917"/>
  <c r="H3918"/>
  <c r="H3919"/>
  <c r="H3920"/>
  <c r="H3921"/>
  <c r="H3922"/>
  <c r="H3923"/>
  <c r="H3924"/>
  <c r="H3925"/>
  <c r="H3926"/>
  <c r="H3927"/>
  <c r="H3928"/>
  <c r="H3929"/>
  <c r="H3930"/>
  <c r="H3931"/>
  <c r="H3932"/>
  <c r="H3933"/>
  <c r="H3934"/>
  <c r="H3935"/>
  <c r="H3936"/>
  <c r="H3937"/>
  <c r="H3938"/>
  <c r="H3939"/>
  <c r="H3940"/>
  <c r="H3941"/>
  <c r="H3942"/>
  <c r="H3943"/>
  <c r="H3944"/>
  <c r="H3945"/>
  <c r="H3946"/>
  <c r="H3947"/>
  <c r="H3948"/>
  <c r="H3949"/>
  <c r="H3950"/>
  <c r="H3951"/>
  <c r="H3952"/>
  <c r="H3953"/>
  <c r="H3954"/>
  <c r="H3955"/>
  <c r="H3956"/>
  <c r="H3957"/>
  <c r="H3958"/>
  <c r="H3959"/>
  <c r="H3960"/>
  <c r="H3961"/>
  <c r="H3962"/>
  <c r="H3963"/>
  <c r="H3964"/>
  <c r="H3965"/>
  <c r="H3966"/>
  <c r="H3967"/>
  <c r="H3968"/>
  <c r="H3969"/>
  <c r="H3970"/>
  <c r="H3971"/>
  <c r="H3972"/>
  <c r="H3973"/>
  <c r="H3974"/>
  <c r="H3975"/>
  <c r="H3976"/>
  <c r="H3977"/>
  <c r="H3978"/>
  <c r="H3979"/>
  <c r="H3980"/>
  <c r="H3981"/>
  <c r="H3982"/>
  <c r="H3983"/>
  <c r="H3984"/>
  <c r="H3985"/>
  <c r="H3986"/>
  <c r="H3987"/>
  <c r="H3988"/>
  <c r="H3989"/>
  <c r="H3990"/>
  <c r="H3991"/>
  <c r="H3992"/>
  <c r="H3993"/>
  <c r="H3994"/>
  <c r="H3995"/>
  <c r="H3996"/>
  <c r="H3997"/>
  <c r="H3998"/>
  <c r="H3999"/>
  <c r="H4000"/>
  <c r="H4001"/>
  <c r="H4002"/>
  <c r="H4003"/>
  <c r="H4004"/>
  <c r="H4005"/>
  <c r="H4006"/>
  <c r="H4007"/>
  <c r="H4008"/>
  <c r="H4009"/>
  <c r="H4010"/>
  <c r="H4011"/>
  <c r="H4012"/>
  <c r="H4013"/>
  <c r="H4014"/>
  <c r="H4015"/>
  <c r="H4016"/>
  <c r="H4017"/>
  <c r="H4018"/>
  <c r="H4019"/>
  <c r="H4020"/>
  <c r="H4021"/>
  <c r="H4022"/>
  <c r="H4023"/>
  <c r="H4024"/>
  <c r="H4025"/>
  <c r="H4026"/>
  <c r="H4027"/>
  <c r="H4028"/>
  <c r="H4029"/>
  <c r="H4030"/>
  <c r="H4031"/>
  <c r="H4032"/>
  <c r="H4033"/>
  <c r="H4034"/>
  <c r="H4035"/>
  <c r="H4036"/>
  <c r="H4037"/>
  <c r="H4038"/>
  <c r="H4039"/>
  <c r="H4040"/>
  <c r="H4041"/>
  <c r="H4042"/>
  <c r="H4043"/>
  <c r="H4044"/>
  <c r="H4045"/>
  <c r="H4046"/>
  <c r="H4047"/>
  <c r="H4048"/>
  <c r="H4049"/>
  <c r="H4050"/>
  <c r="H4051"/>
  <c r="H4052"/>
  <c r="H4053"/>
  <c r="H4054"/>
  <c r="H4055"/>
  <c r="H4056"/>
  <c r="H4057"/>
  <c r="H4058"/>
  <c r="H4059"/>
  <c r="H4060"/>
  <c r="H4061"/>
  <c r="H4062"/>
  <c r="H4063"/>
  <c r="H4064"/>
  <c r="H4065"/>
  <c r="H4066"/>
  <c r="H4067"/>
  <c r="H4068"/>
  <c r="H4069"/>
  <c r="H4070"/>
  <c r="H4071"/>
  <c r="H4072"/>
  <c r="H4073"/>
  <c r="H4074"/>
  <c r="H4075"/>
  <c r="H4076"/>
  <c r="H4077"/>
  <c r="H4078"/>
  <c r="H4079"/>
  <c r="H4080"/>
  <c r="H4081"/>
  <c r="H4082"/>
  <c r="H4083"/>
  <c r="H4084"/>
  <c r="H4085"/>
  <c r="H4086"/>
  <c r="H4087"/>
  <c r="H4088"/>
  <c r="H4089"/>
  <c r="H4090"/>
  <c r="H4091"/>
  <c r="H4092"/>
  <c r="H4093"/>
  <c r="H4094"/>
  <c r="H4095"/>
  <c r="H4096"/>
  <c r="H4097"/>
  <c r="H4098"/>
  <c r="H4099"/>
  <c r="H4100"/>
  <c r="H4101"/>
  <c r="H4102"/>
  <c r="H4103"/>
  <c r="H4104"/>
  <c r="H4105"/>
  <c r="H4106"/>
  <c r="H4107"/>
  <c r="H4108"/>
  <c r="H4109"/>
  <c r="H4110"/>
  <c r="H4111"/>
  <c r="H4112"/>
  <c r="H4113"/>
  <c r="H4114"/>
  <c r="H4115"/>
  <c r="H4116"/>
  <c r="H4117"/>
  <c r="H4118"/>
  <c r="H4119"/>
  <c r="H4120"/>
  <c r="H4121"/>
  <c r="H4122"/>
  <c r="H4123"/>
  <c r="H4124"/>
  <c r="H4125"/>
  <c r="H4126"/>
  <c r="H4127"/>
  <c r="H4128"/>
  <c r="H4129"/>
  <c r="H4130"/>
  <c r="H4131"/>
  <c r="H4132"/>
  <c r="H4133"/>
  <c r="H4134"/>
  <c r="H4135"/>
  <c r="H4136"/>
  <c r="H4137"/>
  <c r="H4138"/>
  <c r="H4139"/>
  <c r="H4140"/>
  <c r="H4141"/>
  <c r="H4142"/>
  <c r="H4143"/>
  <c r="H4144"/>
  <c r="H4145"/>
  <c r="H4146"/>
  <c r="H4147"/>
  <c r="H4148"/>
  <c r="H4149"/>
  <c r="H4150"/>
  <c r="H4151"/>
  <c r="H4152"/>
  <c r="H4153"/>
  <c r="H4154"/>
  <c r="H4155"/>
  <c r="H4156"/>
  <c r="H4157"/>
  <c r="H4158"/>
  <c r="H4159"/>
  <c r="H4160"/>
  <c r="H4161"/>
  <c r="H4162"/>
  <c r="H4163"/>
  <c r="H4164"/>
  <c r="H4165"/>
  <c r="H4166"/>
  <c r="H4167"/>
  <c r="H4168"/>
  <c r="H4169"/>
  <c r="H4170"/>
  <c r="H4171"/>
  <c r="H4172"/>
  <c r="H4173"/>
  <c r="H4174"/>
  <c r="H4175"/>
  <c r="H4176"/>
  <c r="H4177"/>
  <c r="H4178"/>
  <c r="H4179"/>
  <c r="H4180"/>
  <c r="H4181"/>
  <c r="H4182"/>
  <c r="H4183"/>
  <c r="H4184"/>
  <c r="H4185"/>
  <c r="H4186"/>
  <c r="H4187"/>
  <c r="H4188"/>
  <c r="H4189"/>
  <c r="H4190"/>
  <c r="H4191"/>
  <c r="H4192"/>
  <c r="H4193"/>
  <c r="H4194"/>
  <c r="H4195"/>
  <c r="H4196"/>
  <c r="H4197"/>
  <c r="H4198"/>
  <c r="H4199"/>
  <c r="H4200"/>
  <c r="H4201"/>
  <c r="H4202"/>
  <c r="H4203"/>
  <c r="H4204"/>
  <c r="H4205"/>
  <c r="H4206"/>
  <c r="H4207"/>
  <c r="H4208"/>
  <c r="H4209"/>
  <c r="H4210"/>
  <c r="H4211"/>
  <c r="H4212"/>
  <c r="H4213"/>
  <c r="H4214"/>
  <c r="H4215"/>
  <c r="H4216"/>
  <c r="H4217"/>
  <c r="H4218"/>
  <c r="H4219"/>
  <c r="H4220"/>
  <c r="H4221"/>
  <c r="H4222"/>
  <c r="H4223"/>
  <c r="H4224"/>
  <c r="H4225"/>
  <c r="H4226"/>
  <c r="H4227"/>
  <c r="H4228"/>
  <c r="H4229"/>
  <c r="H4230"/>
  <c r="H4231"/>
  <c r="H4232"/>
  <c r="H4233"/>
  <c r="H4234"/>
  <c r="H4235"/>
  <c r="H4236"/>
  <c r="H4237"/>
  <c r="H4238"/>
  <c r="H4239"/>
  <c r="H4240"/>
  <c r="H4241"/>
  <c r="H4242"/>
  <c r="H4243"/>
  <c r="H4244"/>
  <c r="H4245"/>
  <c r="H4246"/>
  <c r="H4247"/>
  <c r="H4248"/>
  <c r="H4249"/>
  <c r="H4250"/>
  <c r="H4251"/>
  <c r="H4252"/>
  <c r="H4253"/>
  <c r="H4254"/>
  <c r="H4255"/>
  <c r="H4256"/>
  <c r="H4257"/>
  <c r="H4258"/>
  <c r="H4259"/>
  <c r="H4260"/>
  <c r="H4261"/>
  <c r="H4262"/>
  <c r="H4263"/>
  <c r="H4264"/>
  <c r="H4265"/>
  <c r="H4266"/>
  <c r="H4267"/>
  <c r="H4268"/>
  <c r="H4269"/>
  <c r="H4270"/>
  <c r="H4271"/>
  <c r="H4272"/>
  <c r="H4273"/>
  <c r="H4274"/>
  <c r="H4275"/>
  <c r="H4276"/>
  <c r="H4277"/>
  <c r="H4278"/>
  <c r="H4279"/>
  <c r="H4280"/>
  <c r="H4281"/>
  <c r="H4282"/>
  <c r="H4283"/>
  <c r="H4284"/>
  <c r="H4285"/>
  <c r="H4286"/>
  <c r="H4287"/>
  <c r="H4288"/>
  <c r="H4289"/>
  <c r="H4290"/>
  <c r="H4291"/>
  <c r="H4292"/>
  <c r="H4293"/>
  <c r="H4294"/>
  <c r="H4295"/>
  <c r="H4296"/>
  <c r="H4297"/>
  <c r="H4298"/>
  <c r="H4299"/>
  <c r="H4300"/>
  <c r="H4301"/>
  <c r="H4302"/>
  <c r="H4303"/>
  <c r="H4304"/>
  <c r="H4305"/>
  <c r="H4306"/>
  <c r="H4307"/>
  <c r="H4308"/>
  <c r="H4309"/>
  <c r="H4310"/>
  <c r="H4311"/>
  <c r="H4312"/>
  <c r="H4313"/>
  <c r="H4314"/>
  <c r="H4315"/>
  <c r="H4316"/>
  <c r="H4317"/>
  <c r="H4318"/>
  <c r="H4319"/>
  <c r="H4320"/>
  <c r="H4321"/>
  <c r="H4322"/>
  <c r="H4323"/>
  <c r="H4324"/>
  <c r="H4325"/>
  <c r="H4326"/>
  <c r="H4327"/>
  <c r="H4328"/>
  <c r="H4329"/>
  <c r="H4330"/>
  <c r="H4331"/>
  <c r="H4332"/>
  <c r="H4333"/>
  <c r="H4334"/>
  <c r="H4335"/>
  <c r="H4336"/>
  <c r="H4337"/>
  <c r="H4338"/>
  <c r="H4339"/>
  <c r="H4340"/>
  <c r="H4341"/>
  <c r="H4342"/>
  <c r="H4343"/>
  <c r="H4344"/>
  <c r="H4345"/>
  <c r="H4346"/>
  <c r="H4347"/>
  <c r="H4348"/>
  <c r="H4349"/>
  <c r="H4350"/>
  <c r="H4351"/>
  <c r="H4352"/>
  <c r="H4353"/>
  <c r="H4354"/>
  <c r="H4355"/>
  <c r="H4356"/>
  <c r="H4357"/>
  <c r="H4358"/>
  <c r="H4359"/>
  <c r="H4360"/>
  <c r="H4361"/>
  <c r="H4362"/>
  <c r="H4363"/>
  <c r="H4364"/>
  <c r="H4365"/>
  <c r="H4366"/>
  <c r="H4367"/>
  <c r="H4368"/>
  <c r="H4369"/>
  <c r="H4370"/>
  <c r="H4371"/>
  <c r="H4372"/>
  <c r="H4373"/>
  <c r="H4374"/>
  <c r="H4375"/>
  <c r="H4376"/>
  <c r="H4377"/>
  <c r="H4378"/>
  <c r="H4379"/>
  <c r="H4380"/>
  <c r="H4381"/>
  <c r="H4382"/>
  <c r="H4383"/>
  <c r="H4384"/>
  <c r="H4385"/>
  <c r="H4386"/>
  <c r="H4387"/>
  <c r="H4388"/>
  <c r="H4389"/>
  <c r="H4390"/>
  <c r="H4391"/>
  <c r="H4392"/>
  <c r="H4393"/>
  <c r="H4394"/>
  <c r="H4395"/>
  <c r="H4396"/>
  <c r="H4397"/>
  <c r="H4398"/>
  <c r="H4399"/>
  <c r="H4400"/>
  <c r="H4401"/>
  <c r="H4402"/>
  <c r="H4403"/>
  <c r="H4404"/>
  <c r="H4405"/>
  <c r="H4406"/>
  <c r="H4407"/>
  <c r="H4408"/>
  <c r="H4409"/>
  <c r="H4410"/>
  <c r="H4411"/>
  <c r="H4412"/>
  <c r="H4413"/>
  <c r="H4414"/>
  <c r="H4415"/>
  <c r="H4416"/>
  <c r="H4417"/>
  <c r="H4418"/>
  <c r="H4419"/>
  <c r="H4420"/>
  <c r="H4421"/>
  <c r="H4422"/>
  <c r="H4423"/>
  <c r="H4424"/>
  <c r="H4425"/>
  <c r="H4426"/>
  <c r="H4427"/>
  <c r="H4428"/>
  <c r="H4429"/>
  <c r="H4430"/>
  <c r="H4431"/>
  <c r="H4432"/>
  <c r="H4433"/>
  <c r="H4434"/>
  <c r="H4435"/>
  <c r="H4436"/>
  <c r="H4437"/>
  <c r="H4438"/>
  <c r="H4439"/>
  <c r="H4440"/>
  <c r="H4441"/>
  <c r="H4442"/>
  <c r="H4443"/>
  <c r="H4444"/>
  <c r="H4445"/>
  <c r="H4446"/>
  <c r="H4447"/>
  <c r="H4448"/>
  <c r="H4449"/>
  <c r="H4450"/>
  <c r="H4451"/>
  <c r="H4452"/>
  <c r="H4453"/>
  <c r="H4454"/>
  <c r="H4455"/>
  <c r="H4456"/>
  <c r="H4457"/>
  <c r="H4458"/>
  <c r="H4459"/>
  <c r="H4460"/>
  <c r="H4461"/>
  <c r="H4462"/>
  <c r="H4463"/>
  <c r="H4464"/>
  <c r="H4465"/>
  <c r="H4466"/>
  <c r="H4467"/>
  <c r="H4468"/>
  <c r="H4469"/>
  <c r="H4470"/>
  <c r="H4471"/>
  <c r="H4472"/>
  <c r="H4473"/>
  <c r="H4474"/>
  <c r="H4475"/>
  <c r="H4476"/>
  <c r="H4477"/>
  <c r="H4478"/>
  <c r="H4479"/>
  <c r="H4480"/>
  <c r="H4481"/>
  <c r="H4482"/>
  <c r="H4483"/>
  <c r="H4484"/>
  <c r="H4485"/>
  <c r="H4486"/>
  <c r="H4487"/>
  <c r="H4488"/>
  <c r="H4489"/>
  <c r="H4490"/>
  <c r="H4491"/>
  <c r="H4492"/>
  <c r="H4493"/>
  <c r="H4494"/>
  <c r="H4495"/>
  <c r="H4496"/>
  <c r="H4497"/>
  <c r="H4498"/>
  <c r="H4499"/>
  <c r="H4500"/>
  <c r="H4501"/>
  <c r="H4502"/>
  <c r="H4503"/>
  <c r="H4504"/>
  <c r="H4505"/>
  <c r="H4506"/>
  <c r="H4507"/>
  <c r="H4508"/>
  <c r="H4509"/>
  <c r="H4510"/>
  <c r="H4511"/>
  <c r="H4512"/>
  <c r="H4513"/>
  <c r="H4514"/>
  <c r="H4515"/>
  <c r="H4516"/>
  <c r="H4517"/>
  <c r="H4518"/>
  <c r="H4519"/>
  <c r="H4520"/>
  <c r="H4521"/>
  <c r="H4522"/>
  <c r="H4523"/>
  <c r="H4524"/>
  <c r="H4525"/>
  <c r="H4526"/>
  <c r="H4527"/>
  <c r="H4528"/>
  <c r="H4529"/>
  <c r="H4530"/>
  <c r="H4531"/>
  <c r="H4532"/>
  <c r="H4533"/>
  <c r="H4534"/>
  <c r="H4535"/>
  <c r="H4536"/>
  <c r="H4537"/>
  <c r="H4538"/>
  <c r="H4539"/>
  <c r="H4540"/>
  <c r="H4541"/>
  <c r="H4542"/>
  <c r="H4543"/>
  <c r="H4544"/>
  <c r="H4545"/>
  <c r="H4546"/>
  <c r="H4547"/>
  <c r="H4548"/>
  <c r="H4549"/>
  <c r="H4550"/>
  <c r="H4551"/>
  <c r="H4552"/>
  <c r="H4553"/>
  <c r="H4554"/>
  <c r="H4555"/>
  <c r="H4556"/>
  <c r="H4557"/>
  <c r="H4558"/>
  <c r="H4559"/>
  <c r="H4560"/>
  <c r="H4561"/>
  <c r="H4562"/>
  <c r="H4563"/>
  <c r="H4564"/>
  <c r="H4565"/>
  <c r="H4566"/>
  <c r="H4567"/>
  <c r="H4568"/>
  <c r="H4569"/>
  <c r="H4570"/>
  <c r="H4571"/>
  <c r="H4572"/>
  <c r="H4573"/>
  <c r="H4574"/>
  <c r="H4575"/>
  <c r="H4576"/>
  <c r="H4577"/>
  <c r="H4578"/>
  <c r="H4579"/>
  <c r="H4580"/>
  <c r="H4581"/>
  <c r="H4582"/>
  <c r="H4583"/>
  <c r="H4584"/>
  <c r="H4585"/>
  <c r="H4586"/>
  <c r="H4587"/>
  <c r="H4588"/>
  <c r="H4589"/>
  <c r="H4590"/>
  <c r="H4591"/>
  <c r="H4592"/>
  <c r="H4593"/>
  <c r="H4594"/>
  <c r="H4595"/>
  <c r="H4596"/>
  <c r="H4597"/>
  <c r="H4598"/>
  <c r="H4599"/>
  <c r="H4600"/>
  <c r="H4601"/>
  <c r="H4602"/>
  <c r="H4603"/>
  <c r="H4604"/>
  <c r="H4605"/>
  <c r="H4606"/>
  <c r="H4607"/>
  <c r="H4608"/>
  <c r="H4609"/>
  <c r="H4610"/>
  <c r="H4611"/>
  <c r="H4612"/>
  <c r="H4613"/>
  <c r="H4614"/>
  <c r="H4615"/>
  <c r="H4616"/>
  <c r="H4617"/>
  <c r="H4618"/>
  <c r="H4619"/>
  <c r="H4620"/>
  <c r="H4621"/>
  <c r="H4622"/>
  <c r="H4623"/>
  <c r="H4624"/>
  <c r="H4625"/>
  <c r="H4626"/>
  <c r="H4627"/>
  <c r="H4628"/>
  <c r="H4629"/>
  <c r="H4630"/>
  <c r="H4631"/>
  <c r="H4632"/>
  <c r="H4633"/>
  <c r="H4634"/>
  <c r="H4635"/>
  <c r="H4636"/>
  <c r="H4637"/>
  <c r="H4638"/>
  <c r="H4639"/>
  <c r="H4640"/>
  <c r="H4641"/>
  <c r="H4642"/>
  <c r="H4643"/>
  <c r="H4644"/>
  <c r="H4645"/>
  <c r="H4646"/>
  <c r="H4647"/>
  <c r="H4648"/>
  <c r="H4649"/>
  <c r="H4650"/>
  <c r="H4651"/>
  <c r="H4652"/>
  <c r="H4653"/>
  <c r="H4654"/>
  <c r="H4655"/>
  <c r="H4656"/>
  <c r="H4657"/>
  <c r="H4658"/>
  <c r="H4659"/>
  <c r="H4660"/>
  <c r="H4661"/>
  <c r="H4662"/>
  <c r="H4663"/>
  <c r="H4664"/>
  <c r="H4665"/>
  <c r="H4666"/>
  <c r="H4667"/>
  <c r="H4668"/>
  <c r="H4669"/>
  <c r="H4670"/>
  <c r="H4671"/>
  <c r="H4672"/>
  <c r="H4673"/>
  <c r="H4674"/>
  <c r="H4675"/>
  <c r="H4676"/>
  <c r="H4677"/>
  <c r="H4678"/>
  <c r="H4679"/>
  <c r="H4680"/>
  <c r="H4681"/>
  <c r="H4682"/>
  <c r="H4683"/>
  <c r="H4684"/>
  <c r="H4685"/>
  <c r="H4686"/>
  <c r="H4687"/>
  <c r="H4688"/>
  <c r="H4689"/>
  <c r="H4690"/>
  <c r="H4691"/>
  <c r="H4692"/>
  <c r="H4693"/>
  <c r="H4694"/>
  <c r="H4695"/>
  <c r="H4696"/>
  <c r="H4697"/>
  <c r="H4698"/>
  <c r="H4699"/>
  <c r="H4700"/>
  <c r="H4701"/>
  <c r="H4702"/>
  <c r="H4703"/>
  <c r="H4704"/>
  <c r="H4705"/>
  <c r="H4706"/>
  <c r="H4707"/>
  <c r="H4708"/>
  <c r="H4709"/>
  <c r="H4710"/>
  <c r="H4711"/>
  <c r="H4712"/>
  <c r="H4713"/>
  <c r="H4714"/>
  <c r="H4715"/>
  <c r="H4716"/>
  <c r="H4717"/>
  <c r="H4718"/>
  <c r="H4719"/>
  <c r="H4720"/>
  <c r="H4721"/>
  <c r="H4722"/>
  <c r="H4723"/>
  <c r="H4724"/>
  <c r="H4725"/>
  <c r="H4726"/>
  <c r="H4727"/>
  <c r="H4728"/>
  <c r="H4729"/>
  <c r="H4730"/>
  <c r="H4731"/>
  <c r="H4732"/>
  <c r="H4733"/>
  <c r="H4734"/>
  <c r="H4735"/>
  <c r="H4736"/>
  <c r="H4737"/>
  <c r="H4738"/>
  <c r="H4739"/>
  <c r="H4740"/>
  <c r="H4741"/>
  <c r="H4742"/>
  <c r="H4743"/>
  <c r="H4744"/>
  <c r="H4745"/>
  <c r="H4746"/>
  <c r="H4747"/>
  <c r="H4748"/>
  <c r="H4749"/>
  <c r="H4750"/>
  <c r="H4751"/>
  <c r="H4752"/>
  <c r="H4753"/>
  <c r="H4754"/>
  <c r="H4755"/>
  <c r="H4756"/>
  <c r="H4757"/>
  <c r="H4758"/>
  <c r="H4759"/>
  <c r="H4760"/>
  <c r="H4761"/>
  <c r="H4762"/>
  <c r="H4763"/>
  <c r="H4764"/>
  <c r="H4765"/>
  <c r="H4766"/>
  <c r="H4767"/>
  <c r="H4768"/>
  <c r="H4769"/>
  <c r="H4770"/>
  <c r="H4771"/>
  <c r="H4772"/>
  <c r="H4773"/>
  <c r="H4774"/>
  <c r="H4775"/>
  <c r="H4776"/>
  <c r="H4777"/>
  <c r="H4778"/>
  <c r="H4779"/>
  <c r="H4780"/>
  <c r="H4781"/>
  <c r="H4782"/>
  <c r="H4783"/>
  <c r="H4784"/>
  <c r="H4785"/>
  <c r="H4786"/>
  <c r="H4787"/>
  <c r="H4788"/>
  <c r="H4789"/>
  <c r="H4790"/>
  <c r="H4791"/>
  <c r="H4792"/>
  <c r="H4793"/>
  <c r="H4794"/>
  <c r="H4795"/>
  <c r="H4796"/>
  <c r="H4797"/>
  <c r="H4798"/>
  <c r="H4799"/>
  <c r="H4800"/>
  <c r="H4801"/>
  <c r="H4802"/>
  <c r="H4803"/>
  <c r="H4804"/>
  <c r="H4805"/>
  <c r="H4806"/>
  <c r="H4807"/>
  <c r="H4808"/>
  <c r="H4809"/>
  <c r="H4810"/>
  <c r="H4811"/>
  <c r="H4812"/>
  <c r="H4813"/>
  <c r="H4814"/>
  <c r="H4815"/>
  <c r="H4816"/>
  <c r="H4817"/>
  <c r="H4818"/>
  <c r="H4819"/>
  <c r="H4820"/>
  <c r="H4821"/>
  <c r="H4822"/>
  <c r="H4823"/>
  <c r="H4824"/>
  <c r="H4825"/>
  <c r="H4826"/>
  <c r="H4827"/>
  <c r="H4828"/>
  <c r="H4829"/>
  <c r="H4830"/>
  <c r="H4831"/>
  <c r="H4832"/>
  <c r="H4833"/>
  <c r="H4834"/>
  <c r="H4835"/>
  <c r="H4836"/>
  <c r="H4837"/>
  <c r="H4838"/>
  <c r="H4839"/>
  <c r="H4840"/>
  <c r="H4841"/>
  <c r="H4842"/>
  <c r="H4843"/>
  <c r="H4844"/>
  <c r="H4845"/>
  <c r="H4846"/>
  <c r="H4847"/>
  <c r="H4848"/>
  <c r="H4849"/>
  <c r="H4850"/>
  <c r="H4851"/>
  <c r="H4852"/>
  <c r="H4853"/>
  <c r="H4854"/>
  <c r="H4855"/>
  <c r="H4856"/>
  <c r="H4857"/>
  <c r="H4858"/>
  <c r="H4859"/>
  <c r="H4860"/>
  <c r="H4861"/>
  <c r="H4862"/>
  <c r="H4863"/>
  <c r="H4864"/>
  <c r="H4865"/>
  <c r="H4866"/>
  <c r="H4867"/>
  <c r="H4868"/>
  <c r="H4869"/>
  <c r="H4870"/>
  <c r="H4871"/>
  <c r="H4872"/>
  <c r="H4873"/>
  <c r="H4874"/>
  <c r="H4875"/>
  <c r="H4876"/>
  <c r="H4877"/>
  <c r="H4878"/>
  <c r="H4879"/>
  <c r="H4880"/>
  <c r="H4881"/>
  <c r="H4882"/>
  <c r="H4883"/>
  <c r="H4884"/>
  <c r="H4885"/>
  <c r="H4886"/>
  <c r="H4887"/>
  <c r="H4888"/>
  <c r="H4889"/>
  <c r="H4890"/>
  <c r="H4891"/>
  <c r="H4892"/>
  <c r="H4893"/>
  <c r="H4894"/>
  <c r="H4895"/>
  <c r="H4896"/>
  <c r="H4897"/>
  <c r="H4898"/>
  <c r="H4899"/>
  <c r="H4900"/>
  <c r="H4901"/>
  <c r="H4902"/>
  <c r="H4903"/>
  <c r="H4904"/>
  <c r="H4905"/>
  <c r="H4906"/>
  <c r="H4907"/>
  <c r="H4908"/>
  <c r="H4909"/>
  <c r="H4910"/>
  <c r="H4911"/>
  <c r="H4912"/>
  <c r="H4913"/>
  <c r="H4914"/>
  <c r="H4915"/>
  <c r="H4916"/>
  <c r="H4917"/>
  <c r="H4918"/>
  <c r="H4919"/>
  <c r="H4920"/>
  <c r="H4921"/>
  <c r="H4922"/>
  <c r="H4923"/>
  <c r="H4924"/>
  <c r="H4925"/>
  <c r="H4926"/>
  <c r="H4927"/>
  <c r="H4928"/>
  <c r="H4929"/>
  <c r="H4930"/>
  <c r="H4931"/>
  <c r="H4932"/>
  <c r="H4933"/>
  <c r="H4934"/>
  <c r="H4935"/>
  <c r="H4936"/>
  <c r="H4937"/>
  <c r="H4938"/>
  <c r="H4939"/>
  <c r="H4940"/>
  <c r="H4941"/>
  <c r="H4942"/>
  <c r="H4943"/>
  <c r="H4944"/>
  <c r="H4945"/>
  <c r="H4946"/>
  <c r="H4947"/>
  <c r="H4948"/>
  <c r="H4949"/>
  <c r="H4950"/>
  <c r="H4951"/>
  <c r="H4952"/>
  <c r="H4953"/>
  <c r="H4954"/>
  <c r="H4955"/>
  <c r="H4956"/>
  <c r="H4957"/>
  <c r="H4958"/>
  <c r="H4959"/>
  <c r="H4960"/>
  <c r="H4961"/>
  <c r="H4962"/>
  <c r="H4963"/>
  <c r="H4964"/>
  <c r="H4965"/>
  <c r="H4966"/>
  <c r="H4967"/>
  <c r="H4968"/>
  <c r="H4969"/>
  <c r="H4970"/>
  <c r="H4971"/>
  <c r="H4972"/>
  <c r="H4973"/>
  <c r="H4974"/>
  <c r="H4975"/>
  <c r="H4976"/>
  <c r="H4977"/>
  <c r="H4978"/>
  <c r="H4979"/>
  <c r="H4980"/>
  <c r="H4981"/>
  <c r="H4982"/>
  <c r="H4983"/>
  <c r="H4984"/>
  <c r="H4985"/>
  <c r="H4986"/>
  <c r="H4987"/>
  <c r="H4988"/>
  <c r="H4989"/>
  <c r="H4990"/>
  <c r="H4991"/>
  <c r="H4992"/>
  <c r="H4993"/>
  <c r="H4994"/>
  <c r="H4995"/>
  <c r="H4996"/>
  <c r="H4997"/>
  <c r="H4998"/>
  <c r="H4999"/>
  <c r="H5000"/>
  <c r="H5001"/>
  <c r="H5002"/>
  <c r="H5003"/>
  <c r="H5004"/>
  <c r="H5005"/>
  <c r="H5006"/>
  <c r="H5007"/>
  <c r="H5008"/>
  <c r="H5009"/>
  <c r="H5010"/>
  <c r="H5011"/>
  <c r="H5012"/>
  <c r="H5013"/>
  <c r="H5014"/>
  <c r="H5015"/>
  <c r="H5016"/>
  <c r="H5017"/>
  <c r="H5018"/>
  <c r="H5019"/>
  <c r="H5020"/>
  <c r="H5021"/>
  <c r="H5022"/>
  <c r="H5023"/>
  <c r="H5024"/>
  <c r="H5025"/>
  <c r="H5026"/>
  <c r="H5027"/>
  <c r="H5028"/>
  <c r="H5029"/>
  <c r="H5030"/>
  <c r="H5031"/>
  <c r="H5032"/>
  <c r="H5033"/>
  <c r="H5034"/>
  <c r="H5035"/>
  <c r="H5036"/>
  <c r="H5037"/>
  <c r="H5038"/>
  <c r="H5039"/>
  <c r="H5040"/>
  <c r="H5041"/>
  <c r="H5042"/>
  <c r="H5043"/>
  <c r="H5044"/>
  <c r="H5045"/>
  <c r="H5046"/>
  <c r="H5047"/>
  <c r="H5048"/>
  <c r="H5049"/>
  <c r="H5050"/>
  <c r="H5051"/>
  <c r="H5052"/>
  <c r="H5053"/>
  <c r="H5054"/>
  <c r="H5055"/>
  <c r="H5056"/>
  <c r="H5057"/>
  <c r="H5058"/>
  <c r="H5059"/>
  <c r="H5060"/>
  <c r="H5061"/>
  <c r="H5062"/>
  <c r="H5063"/>
  <c r="H5064"/>
  <c r="H5065"/>
  <c r="H5066"/>
  <c r="H5067"/>
  <c r="H5068"/>
  <c r="H5069"/>
  <c r="H5070"/>
  <c r="H5071"/>
  <c r="H5072"/>
  <c r="H5073"/>
  <c r="H5074"/>
  <c r="H5075"/>
  <c r="H5076"/>
  <c r="H5077"/>
  <c r="H5078"/>
  <c r="H5079"/>
  <c r="H5080"/>
  <c r="H5081"/>
  <c r="H5082"/>
  <c r="H5083"/>
  <c r="H5084"/>
  <c r="H5085"/>
  <c r="H5086"/>
  <c r="H5087"/>
  <c r="H5088"/>
  <c r="H5089"/>
  <c r="H5090"/>
  <c r="H5091"/>
  <c r="H5092"/>
  <c r="H5093"/>
  <c r="H5094"/>
  <c r="H5095"/>
  <c r="H5096"/>
  <c r="H5097"/>
  <c r="H5098"/>
  <c r="H5099"/>
  <c r="H5100"/>
  <c r="H5101"/>
  <c r="H5102"/>
  <c r="H5103"/>
  <c r="H5104"/>
  <c r="H5105"/>
  <c r="H5106"/>
  <c r="H5107"/>
  <c r="H5108"/>
  <c r="H5109"/>
  <c r="H5110"/>
  <c r="H5111"/>
  <c r="H5112"/>
  <c r="H5113"/>
  <c r="H5114"/>
  <c r="H5115"/>
  <c r="H5116"/>
  <c r="H5117"/>
  <c r="H5118"/>
  <c r="H5119"/>
  <c r="H5120"/>
  <c r="H5121"/>
  <c r="H5122"/>
  <c r="H5123"/>
  <c r="H5124"/>
  <c r="H5125"/>
  <c r="H5126"/>
  <c r="H5127"/>
  <c r="H5128"/>
  <c r="H5129"/>
  <c r="H5130"/>
  <c r="H5131"/>
  <c r="H5132"/>
  <c r="H5133"/>
  <c r="H5134"/>
  <c r="H5135"/>
  <c r="H5136"/>
  <c r="H5137"/>
  <c r="H5138"/>
  <c r="H5139"/>
  <c r="H5140"/>
  <c r="H5141"/>
  <c r="H5142"/>
  <c r="H5143"/>
  <c r="H5144"/>
  <c r="H5145"/>
  <c r="H5146"/>
  <c r="H5147"/>
  <c r="H5148"/>
  <c r="H5149"/>
  <c r="H5150"/>
  <c r="H5151"/>
  <c r="H5152"/>
  <c r="H5153"/>
  <c r="H5154"/>
  <c r="H5155"/>
  <c r="H5156"/>
  <c r="H5157"/>
  <c r="H5158"/>
  <c r="H5159"/>
  <c r="H5160"/>
  <c r="H5161"/>
  <c r="H5162"/>
  <c r="H5163"/>
  <c r="H5164"/>
  <c r="H5165"/>
  <c r="H5166"/>
  <c r="H5167"/>
  <c r="H5168"/>
  <c r="H5169"/>
  <c r="H5170"/>
  <c r="H5171"/>
  <c r="H5172"/>
  <c r="H5173"/>
  <c r="H5174"/>
  <c r="H5175"/>
  <c r="H5176"/>
  <c r="H5177"/>
  <c r="H5178"/>
  <c r="H5179"/>
  <c r="H5180"/>
  <c r="H5181"/>
  <c r="H5182"/>
  <c r="H5183"/>
  <c r="H5184"/>
  <c r="H5185"/>
  <c r="H5186"/>
  <c r="H5187"/>
  <c r="H5188"/>
  <c r="H5189"/>
  <c r="H5190"/>
  <c r="H5191"/>
  <c r="H5192"/>
  <c r="H5193"/>
  <c r="H5194"/>
  <c r="H5195"/>
  <c r="H5196"/>
  <c r="H5197"/>
  <c r="H5198"/>
  <c r="H5199"/>
  <c r="H5200"/>
  <c r="H5201"/>
  <c r="H5202"/>
  <c r="H5203"/>
  <c r="H5204"/>
  <c r="H5205"/>
  <c r="H5206"/>
  <c r="H5207"/>
  <c r="H5208"/>
  <c r="H5209"/>
  <c r="H5210"/>
  <c r="H5211"/>
  <c r="H5212"/>
  <c r="H5213"/>
  <c r="H5214"/>
  <c r="H5215"/>
  <c r="H5216"/>
  <c r="H5217"/>
  <c r="H5218"/>
  <c r="H5219"/>
  <c r="H5220"/>
  <c r="AM2873"/>
  <c r="AM2874"/>
  <c r="AM2875"/>
  <c r="AM2876"/>
  <c r="AM2877"/>
  <c r="AM2878"/>
  <c r="AM2879"/>
  <c r="AM2880"/>
  <c r="AM2881"/>
  <c r="AM2882"/>
  <c r="AM2883"/>
  <c r="AM2884"/>
  <c r="AM2885"/>
  <c r="AM2886"/>
  <c r="AM2887"/>
  <c r="AM2888"/>
  <c r="AM2889"/>
  <c r="AM2890"/>
  <c r="AM2891"/>
  <c r="AM2892"/>
  <c r="AM2893"/>
  <c r="AM2894"/>
  <c r="AM2895"/>
  <c r="AM2896"/>
  <c r="AM2897"/>
  <c r="AM2898"/>
  <c r="AM2899"/>
  <c r="AM2900"/>
  <c r="AM2901"/>
  <c r="AM2902"/>
  <c r="AM2903"/>
  <c r="AM2904"/>
  <c r="AM2905"/>
  <c r="AM2906"/>
  <c r="AM2907"/>
  <c r="AM2908"/>
  <c r="AM2909"/>
  <c r="AM2910"/>
  <c r="AM2911"/>
  <c r="AM2912"/>
  <c r="AM2913"/>
  <c r="AM2914"/>
  <c r="AM2915"/>
  <c r="AM2916"/>
  <c r="AM2917"/>
  <c r="AM2918"/>
  <c r="AM2919"/>
  <c r="AM2920"/>
  <c r="AM2921"/>
  <c r="AM2922"/>
  <c r="AM2923"/>
  <c r="AM2924"/>
  <c r="AM2925"/>
  <c r="AM2926"/>
  <c r="AM2927"/>
  <c r="AM2928"/>
  <c r="AM2929"/>
  <c r="AM2930"/>
  <c r="AM2931"/>
  <c r="AM2932"/>
  <c r="AM2933"/>
  <c r="AM2934"/>
  <c r="AM2935"/>
  <c r="AM2936"/>
  <c r="AM2937"/>
  <c r="AM2938"/>
  <c r="AM2939"/>
  <c r="AM2940"/>
  <c r="AM2941"/>
  <c r="AM2942"/>
  <c r="AM2943"/>
  <c r="AM2944"/>
  <c r="AM2945"/>
  <c r="AM2946"/>
  <c r="AM2947"/>
  <c r="AM2948"/>
  <c r="AM2949"/>
  <c r="AM2950"/>
  <c r="AM2951"/>
  <c r="AM2952"/>
  <c r="AM2953"/>
  <c r="AM2954"/>
  <c r="AM2955"/>
  <c r="AM2956"/>
  <c r="AM2957"/>
  <c r="AM2958"/>
  <c r="AM2959"/>
  <c r="AM2960"/>
  <c r="AM2961"/>
  <c r="AM2962"/>
  <c r="AM2963"/>
  <c r="AM2964"/>
  <c r="AM2965"/>
  <c r="AM2966"/>
  <c r="AM2967"/>
  <c r="AM2968"/>
  <c r="AM2969"/>
  <c r="AM2970"/>
  <c r="AM2971"/>
  <c r="AM2972"/>
  <c r="AM2973"/>
  <c r="AM2974"/>
  <c r="AM2975"/>
  <c r="AM2976"/>
  <c r="AM2977"/>
  <c r="AM2978"/>
  <c r="AM2979"/>
  <c r="AM2980"/>
  <c r="AM2981"/>
  <c r="AM2982"/>
  <c r="AM2983"/>
  <c r="AM2984"/>
  <c r="AM2985"/>
  <c r="AM2986"/>
  <c r="AM2987"/>
  <c r="AM2988"/>
  <c r="AM2989"/>
  <c r="AM2990"/>
  <c r="AM2991"/>
  <c r="AM2992"/>
  <c r="AM2993"/>
  <c r="AM2994"/>
  <c r="AM2995"/>
  <c r="AM2996"/>
  <c r="AM2997"/>
  <c r="AM2998"/>
  <c r="AM2999"/>
  <c r="AM3000"/>
  <c r="AM3001"/>
  <c r="AM3002"/>
  <c r="AM3003"/>
  <c r="AM3004"/>
  <c r="AM3005"/>
  <c r="AM3006"/>
  <c r="AM3007"/>
  <c r="AM3008"/>
  <c r="AM3009"/>
  <c r="AM3010"/>
  <c r="AM3011"/>
  <c r="AM3012"/>
  <c r="AM3013"/>
  <c r="AM3014"/>
  <c r="AM3015"/>
  <c r="AM3016"/>
  <c r="AM3017"/>
  <c r="AM3018"/>
  <c r="AM3019"/>
  <c r="AM3020"/>
  <c r="AM3021"/>
  <c r="AM3022"/>
  <c r="AM3023"/>
  <c r="AM3024"/>
  <c r="AM3025"/>
  <c r="AM3026"/>
  <c r="AM3027"/>
  <c r="AM3028"/>
  <c r="AM3029"/>
  <c r="AM3030"/>
  <c r="AM3031"/>
  <c r="AM3032"/>
  <c r="AM3033"/>
  <c r="AM3034"/>
  <c r="AM3035"/>
  <c r="AM3036"/>
  <c r="AM3037"/>
  <c r="AM3038"/>
  <c r="AM3039"/>
  <c r="AM3040"/>
  <c r="AM3041"/>
  <c r="AM3042"/>
  <c r="AM3043"/>
  <c r="AM3044"/>
  <c r="AM3045"/>
  <c r="AM3046"/>
  <c r="AM3047"/>
  <c r="AM3048"/>
  <c r="AM3049"/>
  <c r="AM3050"/>
  <c r="AM3051"/>
  <c r="AM3052"/>
  <c r="AM3053"/>
  <c r="AM3054"/>
  <c r="AM3055"/>
  <c r="AM3056"/>
  <c r="AM3057"/>
  <c r="AM3058"/>
  <c r="AM3059"/>
  <c r="AM3060"/>
  <c r="AM3061"/>
  <c r="AM3062"/>
  <c r="AM3063"/>
  <c r="AM3064"/>
  <c r="AM3065"/>
  <c r="AM3066"/>
  <c r="AM3067"/>
  <c r="AM3068"/>
  <c r="AM3069"/>
  <c r="AM3070"/>
  <c r="AM3071"/>
  <c r="AM3072"/>
  <c r="AM3073"/>
  <c r="AM3074"/>
  <c r="AM3075"/>
  <c r="AM3076"/>
  <c r="AM3077"/>
  <c r="AM3078"/>
  <c r="AM3079"/>
  <c r="AM3080"/>
  <c r="AM3081"/>
  <c r="AM3082"/>
  <c r="AM3083"/>
  <c r="AM3084"/>
  <c r="AM3085"/>
  <c r="AM3086"/>
  <c r="AM3087"/>
  <c r="AM3088"/>
  <c r="AM3089"/>
  <c r="AM3090"/>
  <c r="AM3091"/>
  <c r="AM3092"/>
  <c r="AM3093"/>
  <c r="AM3094"/>
  <c r="AM3095"/>
  <c r="AM3096"/>
  <c r="AM3097"/>
  <c r="AM3098"/>
  <c r="AM3099"/>
  <c r="AM3100"/>
  <c r="AM3101"/>
  <c r="AM3102"/>
  <c r="AM3103"/>
  <c r="AM3104"/>
  <c r="AM3105"/>
  <c r="AM3106"/>
  <c r="AM3107"/>
  <c r="AM3108"/>
  <c r="AM3109"/>
  <c r="AM3110"/>
  <c r="AM3111"/>
  <c r="AM3112"/>
  <c r="AM3113"/>
  <c r="AM3114"/>
  <c r="AM3115"/>
  <c r="AM3116"/>
  <c r="AM3117"/>
  <c r="AM3118"/>
  <c r="AM3119"/>
  <c r="AM3120"/>
  <c r="AM3121"/>
  <c r="AM3122"/>
  <c r="AM3123"/>
  <c r="AM3124"/>
  <c r="AM3125"/>
  <c r="AM3126"/>
  <c r="AM3127"/>
  <c r="AM3128"/>
  <c r="AM3129"/>
  <c r="AM3130"/>
  <c r="AM3131"/>
  <c r="AM3132"/>
  <c r="AM3133"/>
  <c r="AM3134"/>
  <c r="AM3135"/>
  <c r="AM3136"/>
  <c r="AM3137"/>
  <c r="AM3138"/>
  <c r="AM3139"/>
  <c r="AM3140"/>
  <c r="AM3141"/>
  <c r="AM3142"/>
  <c r="AM3143"/>
  <c r="AM3144"/>
  <c r="AM3145"/>
  <c r="AM3146"/>
  <c r="AM3147"/>
  <c r="AM3148"/>
  <c r="AM3149"/>
  <c r="AM3150"/>
  <c r="AM3151"/>
  <c r="AM3152"/>
  <c r="AM3153"/>
  <c r="AM3154"/>
  <c r="AM3155"/>
  <c r="AM3156"/>
  <c r="AM3157"/>
  <c r="AM3158"/>
  <c r="AM3159"/>
  <c r="AM3160"/>
  <c r="AM3161"/>
  <c r="AM3162"/>
  <c r="AM3163"/>
  <c r="AM3164"/>
  <c r="AM3165"/>
  <c r="AM3166"/>
  <c r="AM3167"/>
  <c r="AM3168"/>
  <c r="AM3169"/>
  <c r="AM3170"/>
  <c r="AM3171"/>
  <c r="AM3172"/>
  <c r="AM3173"/>
  <c r="AM3174"/>
  <c r="AM3175"/>
  <c r="AM3176"/>
  <c r="AM3177"/>
  <c r="AM3178"/>
  <c r="AM3179"/>
  <c r="AM3180"/>
  <c r="AM3181"/>
  <c r="AM3182"/>
  <c r="AM3183"/>
  <c r="AM3184"/>
  <c r="AM3185"/>
  <c r="AM3186"/>
  <c r="AM3187"/>
  <c r="AM3188"/>
  <c r="AM3189"/>
  <c r="AM3190"/>
  <c r="AM3191"/>
  <c r="AM3192"/>
  <c r="AM3193"/>
  <c r="AM3194"/>
  <c r="AM3195"/>
  <c r="AM3196"/>
  <c r="AM3197"/>
  <c r="AM3198"/>
  <c r="AM3199"/>
  <c r="AM3200"/>
  <c r="AM3201"/>
  <c r="AM3202"/>
  <c r="AM3203"/>
  <c r="AM3204"/>
  <c r="AM3205"/>
  <c r="AM3206"/>
  <c r="AM3207"/>
  <c r="AM3208"/>
  <c r="AM3209"/>
  <c r="AM3210"/>
  <c r="AM3211"/>
  <c r="AM3212"/>
  <c r="AM3213"/>
  <c r="AM3214"/>
  <c r="AM3215"/>
  <c r="AM3216"/>
  <c r="AM3217"/>
  <c r="AM3218"/>
  <c r="AM3219"/>
  <c r="AM3220"/>
  <c r="AM3221"/>
  <c r="AM3222"/>
  <c r="AM3223"/>
  <c r="AM3224"/>
  <c r="AM3225"/>
  <c r="AM3226"/>
  <c r="AM3227"/>
  <c r="AM3228"/>
  <c r="AM3229"/>
  <c r="AM3230"/>
  <c r="AM3231"/>
  <c r="AM3232"/>
  <c r="AM3233"/>
  <c r="AM3234"/>
  <c r="AM3235"/>
  <c r="AM3236"/>
  <c r="AM3237"/>
  <c r="AM3238"/>
  <c r="AM3239"/>
  <c r="AM3240"/>
  <c r="AM3241"/>
  <c r="AM3242"/>
  <c r="AM3243"/>
  <c r="AM3244"/>
  <c r="AM3245"/>
  <c r="AM3246"/>
  <c r="AM3247"/>
  <c r="AM3248"/>
  <c r="AM3249"/>
  <c r="AM3250"/>
  <c r="AM3251"/>
  <c r="AM3252"/>
  <c r="AM3253"/>
  <c r="AM3254"/>
  <c r="AM3255"/>
  <c r="AM3256"/>
  <c r="AM3257"/>
  <c r="AM3258"/>
  <c r="AM3259"/>
  <c r="AM3260"/>
  <c r="AM3261"/>
  <c r="AM3262"/>
  <c r="AM3263"/>
  <c r="AM3264"/>
  <c r="AM3265"/>
  <c r="AM3266"/>
  <c r="AM3267"/>
  <c r="AM3268"/>
  <c r="AM3269"/>
  <c r="AM3270"/>
  <c r="AM3271"/>
  <c r="AM3272"/>
  <c r="AM3273"/>
  <c r="AM3274"/>
  <c r="AM3275"/>
  <c r="AM3276"/>
  <c r="AM3277"/>
  <c r="AM3278"/>
  <c r="AM3279"/>
  <c r="AM3280"/>
  <c r="AM3281"/>
  <c r="AM3282"/>
  <c r="AM3283"/>
  <c r="AM3284"/>
  <c r="AM3285"/>
  <c r="AM3286"/>
  <c r="AM3287"/>
  <c r="AM3288"/>
  <c r="AM3289"/>
  <c r="AM3290"/>
  <c r="AM3291"/>
  <c r="AM3292"/>
  <c r="AM3293"/>
  <c r="AM3294"/>
  <c r="AM3295"/>
  <c r="AM3296"/>
  <c r="AM3297"/>
  <c r="AM3298"/>
  <c r="AM3299"/>
  <c r="AM3300"/>
  <c r="AM3301"/>
  <c r="AM3302"/>
  <c r="AM3303"/>
  <c r="AM3304"/>
  <c r="AM3305"/>
  <c r="AM3306"/>
  <c r="AM3307"/>
  <c r="AM3308"/>
  <c r="AM3309"/>
  <c r="AM3310"/>
  <c r="AM3311"/>
  <c r="AM3312"/>
  <c r="AM3313"/>
  <c r="AM3314"/>
  <c r="AM3315"/>
  <c r="AM3316"/>
  <c r="AM3317"/>
  <c r="AM3318"/>
  <c r="AM3319"/>
  <c r="AM3320"/>
  <c r="AM3321"/>
  <c r="AM3322"/>
  <c r="AM3323"/>
  <c r="AM3324"/>
  <c r="AM3325"/>
  <c r="AM3326"/>
  <c r="AM3327"/>
  <c r="AM3328"/>
  <c r="AM3329"/>
  <c r="AM3330"/>
  <c r="AM3331"/>
  <c r="AM3332"/>
  <c r="AM3333"/>
  <c r="AM3334"/>
  <c r="AM3335"/>
  <c r="AM3336"/>
  <c r="AM3337"/>
  <c r="AM3338"/>
  <c r="AM3339"/>
  <c r="AM3340"/>
  <c r="AM3341"/>
  <c r="AM3342"/>
  <c r="AM3343"/>
  <c r="AM3344"/>
  <c r="AM3345"/>
  <c r="AM3346"/>
  <c r="AM3347"/>
  <c r="AM3348"/>
  <c r="AM3349"/>
  <c r="AM3350"/>
  <c r="AM3351"/>
  <c r="AM3352"/>
  <c r="AM3353"/>
  <c r="AM3354"/>
  <c r="AM3355"/>
  <c r="AM3356"/>
  <c r="AM3357"/>
  <c r="AM3358"/>
  <c r="AM3359"/>
  <c r="AM3360"/>
  <c r="AM3361"/>
  <c r="AM3362"/>
  <c r="AM3363"/>
  <c r="AM3364"/>
  <c r="AM3365"/>
  <c r="AM3366"/>
  <c r="AM3367"/>
  <c r="AM3368"/>
  <c r="AM3369"/>
  <c r="AM3370"/>
  <c r="AM3371"/>
  <c r="AM3372"/>
  <c r="AM3373"/>
  <c r="AM3374"/>
  <c r="AM3375"/>
  <c r="AM3376"/>
  <c r="AM3377"/>
  <c r="AM3378"/>
  <c r="AM3379"/>
  <c r="AM3380"/>
  <c r="AM3381"/>
  <c r="AM3382"/>
  <c r="AM3383"/>
  <c r="AM3384"/>
  <c r="AM3385"/>
  <c r="AM3386"/>
  <c r="AM3387"/>
  <c r="AM3388"/>
  <c r="AM3389"/>
  <c r="AM3390"/>
  <c r="AM3391"/>
  <c r="AM3392"/>
  <c r="AM3393"/>
  <c r="AM3394"/>
  <c r="AM3395"/>
  <c r="AM3396"/>
  <c r="AM3397"/>
  <c r="AM3398"/>
  <c r="AM3399"/>
  <c r="AM3400"/>
  <c r="AM3401"/>
  <c r="AM3402"/>
  <c r="AM3403"/>
  <c r="AM3404"/>
  <c r="AM3405"/>
  <c r="AM3406"/>
  <c r="AM3407"/>
  <c r="AM3408"/>
  <c r="AM3409"/>
  <c r="AM3410"/>
  <c r="AM3411"/>
  <c r="AM3412"/>
  <c r="AM3413"/>
  <c r="AM3414"/>
  <c r="AM3415"/>
  <c r="AM3416"/>
  <c r="AM3417"/>
  <c r="AM3418"/>
  <c r="AM3419"/>
  <c r="AM3420"/>
  <c r="AM3421"/>
  <c r="AM3422"/>
  <c r="AM3423"/>
  <c r="AM3424"/>
  <c r="AM3425"/>
  <c r="AM3426"/>
  <c r="AM3427"/>
  <c r="AM3428"/>
  <c r="AM3429"/>
  <c r="AM3430"/>
  <c r="AM3431"/>
  <c r="AM3432"/>
  <c r="AM3433"/>
  <c r="AM3434"/>
  <c r="AM3435"/>
  <c r="AM3436"/>
  <c r="AM3437"/>
  <c r="AM3438"/>
  <c r="AM3439"/>
  <c r="AM3440"/>
  <c r="AM3441"/>
  <c r="AM3442"/>
  <c r="AM3443"/>
  <c r="AM3444"/>
  <c r="AM3445"/>
  <c r="AM3446"/>
  <c r="AM3447"/>
  <c r="AM3448"/>
  <c r="AM3449"/>
  <c r="AM3450"/>
  <c r="AM3451"/>
  <c r="AM3452"/>
  <c r="AM3453"/>
  <c r="AM3454"/>
  <c r="AM3455"/>
  <c r="AM3456"/>
  <c r="AM3457"/>
  <c r="AM3458"/>
  <c r="AM3459"/>
  <c r="AM3460"/>
  <c r="AM3461"/>
  <c r="AM3462"/>
  <c r="AM3463"/>
  <c r="AM3464"/>
  <c r="AM3465"/>
  <c r="AM3466"/>
  <c r="AM3467"/>
  <c r="AM3468"/>
  <c r="AM3469"/>
  <c r="AM3470"/>
  <c r="AM3471"/>
  <c r="AM3472"/>
  <c r="AM3473"/>
  <c r="AM3474"/>
  <c r="AM3475"/>
  <c r="AM3476"/>
  <c r="AM3477"/>
  <c r="AM3478"/>
  <c r="AM3479"/>
  <c r="AM3480"/>
  <c r="AM3481"/>
  <c r="AM3482"/>
  <c r="AM3483"/>
  <c r="AM3484"/>
  <c r="AM3485"/>
  <c r="AM3486"/>
  <c r="AM3487"/>
  <c r="AM3488"/>
  <c r="AM3489"/>
  <c r="AM3490"/>
  <c r="AM3491"/>
  <c r="AM3492"/>
  <c r="AM3493"/>
  <c r="AM3494"/>
  <c r="AM3495"/>
  <c r="AM3496"/>
  <c r="AM3497"/>
  <c r="AM3498"/>
  <c r="AM3499"/>
  <c r="AM3500"/>
  <c r="AM3501"/>
  <c r="AM3502"/>
  <c r="AM3503"/>
  <c r="AM3504"/>
  <c r="AM3505"/>
  <c r="AM3506"/>
  <c r="AM3507"/>
  <c r="AM3508"/>
  <c r="AM3509"/>
  <c r="AM3510"/>
  <c r="AM3511"/>
  <c r="AM3512"/>
  <c r="AM3513"/>
  <c r="AM3514"/>
  <c r="AM3515"/>
  <c r="AM3516"/>
  <c r="AM3517"/>
  <c r="AM3518"/>
  <c r="AM3519"/>
  <c r="AM3520"/>
  <c r="AM3521"/>
  <c r="AM3522"/>
  <c r="AM3523"/>
  <c r="AM3524"/>
  <c r="AM3525"/>
  <c r="AM3526"/>
  <c r="AM3527"/>
  <c r="AM3528"/>
  <c r="AM3529"/>
  <c r="AM3530"/>
  <c r="AM3531"/>
  <c r="AM3532"/>
  <c r="AM3533"/>
  <c r="AM3534"/>
  <c r="AM3535"/>
  <c r="AM3536"/>
  <c r="AM3537"/>
  <c r="AM3538"/>
  <c r="AM3539"/>
  <c r="AM3540"/>
  <c r="AM3541"/>
  <c r="AM3542"/>
  <c r="AM3543"/>
  <c r="AM3544"/>
  <c r="AM3545"/>
  <c r="AM3546"/>
  <c r="AM3547"/>
  <c r="AM3548"/>
  <c r="AM3549"/>
  <c r="AM3550"/>
  <c r="AM3551"/>
  <c r="AM3552"/>
  <c r="AM3553"/>
  <c r="AM3554"/>
  <c r="AM3555"/>
  <c r="AM3556"/>
  <c r="AM3557"/>
  <c r="AM3558"/>
  <c r="AM3559"/>
  <c r="AM3560"/>
  <c r="AM3561"/>
  <c r="AM3562"/>
  <c r="AM3563"/>
  <c r="AM3564"/>
  <c r="AM3565"/>
  <c r="AM3566"/>
  <c r="AM3567"/>
  <c r="AM3568"/>
  <c r="AM3569"/>
  <c r="AM3570"/>
  <c r="AM3571"/>
  <c r="AM3572"/>
  <c r="AM3573"/>
  <c r="AM3574"/>
  <c r="AM3575"/>
  <c r="AM3576"/>
  <c r="AM3577"/>
  <c r="AM3578"/>
  <c r="AM3579"/>
  <c r="AM3580"/>
  <c r="AM3581"/>
  <c r="AM3582"/>
  <c r="AM3583"/>
  <c r="AM3584"/>
  <c r="AM3585"/>
  <c r="AM3586"/>
  <c r="AM3587"/>
  <c r="AM3588"/>
  <c r="AM3589"/>
  <c r="AM3590"/>
  <c r="AM3591"/>
  <c r="AM3592"/>
  <c r="AM3593"/>
  <c r="AM3594"/>
  <c r="AM3595"/>
  <c r="AM3596"/>
  <c r="AM3597"/>
  <c r="AM3598"/>
  <c r="AM3599"/>
  <c r="AM3600"/>
  <c r="AM3601"/>
  <c r="AM3602"/>
  <c r="AM3603"/>
  <c r="AM3604"/>
  <c r="AM3605"/>
  <c r="AM3606"/>
  <c r="AM3607"/>
  <c r="AM3608"/>
  <c r="AM3609"/>
  <c r="AM3610"/>
  <c r="AM3611"/>
  <c r="AM3612"/>
  <c r="AM3613"/>
  <c r="AM3614"/>
  <c r="AM3615"/>
  <c r="AM3616"/>
  <c r="AM3617"/>
  <c r="AM3618"/>
  <c r="AM3619"/>
  <c r="AM3620"/>
  <c r="AM3621"/>
  <c r="AM3622"/>
  <c r="AM3623"/>
  <c r="AM3624"/>
  <c r="AM3625"/>
  <c r="AM3626"/>
  <c r="AM3627"/>
  <c r="AM3628"/>
  <c r="AM3629"/>
  <c r="AM3630"/>
  <c r="AM3631"/>
  <c r="AM3632"/>
  <c r="AM3633"/>
  <c r="AM3634"/>
  <c r="AM3635"/>
  <c r="AM3636"/>
  <c r="AM3637"/>
  <c r="AM3638"/>
  <c r="AM3639"/>
  <c r="AM3640"/>
  <c r="AM3641"/>
  <c r="AM3642"/>
  <c r="AM3643"/>
  <c r="AM3644"/>
  <c r="AM3645"/>
  <c r="AM3646"/>
  <c r="AM3647"/>
  <c r="AM3648"/>
  <c r="AM3649"/>
  <c r="AM3650"/>
  <c r="AM3651"/>
  <c r="AM3652"/>
  <c r="AM3653"/>
  <c r="AM3654"/>
  <c r="AM3655"/>
  <c r="AM3656"/>
  <c r="AM3657"/>
  <c r="AM3658"/>
  <c r="AM3659"/>
  <c r="AM3660"/>
  <c r="AM3661"/>
  <c r="AM3662"/>
  <c r="AM3663"/>
  <c r="AM3664"/>
  <c r="AM3665"/>
  <c r="AM3666"/>
  <c r="AM3667"/>
  <c r="AM3668"/>
  <c r="AM3669"/>
  <c r="AM3670"/>
  <c r="AM3671"/>
  <c r="AM3672"/>
  <c r="AM3673"/>
  <c r="AM3674"/>
  <c r="AM3675"/>
  <c r="AM3676"/>
  <c r="AM3677"/>
  <c r="AM3678"/>
  <c r="AM3679"/>
  <c r="AM3680"/>
  <c r="AM3681"/>
  <c r="AM3682"/>
  <c r="AM3683"/>
  <c r="AM3684"/>
  <c r="AM3685"/>
  <c r="AM3686"/>
  <c r="AM3687"/>
  <c r="AM3688"/>
  <c r="AM3689"/>
  <c r="AM3690"/>
  <c r="AM3691"/>
  <c r="AM3692"/>
  <c r="AM3693"/>
  <c r="AM3694"/>
  <c r="AM3695"/>
  <c r="AM3696"/>
  <c r="AM3697"/>
  <c r="AM3698"/>
  <c r="AM3699"/>
  <c r="AM3700"/>
  <c r="AM3701"/>
  <c r="AM3702"/>
  <c r="AM3703"/>
  <c r="AM3704"/>
  <c r="AM3705"/>
  <c r="AM3706"/>
  <c r="AM3707"/>
  <c r="AM3708"/>
  <c r="AM3709"/>
  <c r="AM3710"/>
  <c r="AM3711"/>
  <c r="AM3712"/>
  <c r="AM3713"/>
  <c r="AM3714"/>
  <c r="AM3715"/>
  <c r="AM3716"/>
  <c r="AM3717"/>
  <c r="AM3718"/>
  <c r="AM3719"/>
  <c r="AM3720"/>
  <c r="AM3721"/>
  <c r="AM3722"/>
  <c r="AM3723"/>
  <c r="AM3724"/>
  <c r="AM3725"/>
  <c r="AM3726"/>
  <c r="AM3727"/>
  <c r="AM3728"/>
  <c r="AM3729"/>
  <c r="AM3730"/>
  <c r="AM3731"/>
  <c r="AM3732"/>
  <c r="AM3733"/>
  <c r="AM3734"/>
  <c r="AM3735"/>
  <c r="AM3736"/>
  <c r="AM3737"/>
  <c r="AM3738"/>
  <c r="AM3739"/>
  <c r="AM3740"/>
  <c r="AM3741"/>
  <c r="AM3742"/>
  <c r="AM3743"/>
  <c r="AM3744"/>
  <c r="AM3745"/>
  <c r="AM3746"/>
  <c r="AM3747"/>
  <c r="AM3748"/>
  <c r="AM3749"/>
  <c r="AM3750"/>
  <c r="AM3751"/>
  <c r="AM3752"/>
  <c r="AM3753"/>
  <c r="AM3754"/>
  <c r="AM3755"/>
  <c r="AM3756"/>
  <c r="AM3757"/>
  <c r="AM3758"/>
  <c r="AM3759"/>
  <c r="AM3760"/>
  <c r="AM3761"/>
  <c r="AM3762"/>
  <c r="AM3763"/>
  <c r="AM3764"/>
  <c r="AM3765"/>
  <c r="AM3766"/>
  <c r="AM3767"/>
  <c r="AM3768"/>
  <c r="AM3769"/>
  <c r="AM3770"/>
  <c r="AM3771"/>
  <c r="AM3772"/>
  <c r="AM3773"/>
  <c r="AM3774"/>
  <c r="AM3775"/>
  <c r="AM3776"/>
  <c r="AM3777"/>
  <c r="AM3778"/>
  <c r="AM3779"/>
  <c r="AM3780"/>
  <c r="AM3781"/>
  <c r="AM3782"/>
  <c r="AM3783"/>
  <c r="AM3784"/>
  <c r="AM3785"/>
  <c r="AM3786"/>
  <c r="AM3787"/>
  <c r="AM3788"/>
  <c r="AM3789"/>
  <c r="AM3790"/>
  <c r="AM3791"/>
  <c r="AM3792"/>
  <c r="AM3793"/>
  <c r="AM3794"/>
  <c r="AM3795"/>
  <c r="AM3796"/>
  <c r="AM3797"/>
  <c r="AM3798"/>
  <c r="AM3799"/>
  <c r="AM3800"/>
  <c r="AM3801"/>
  <c r="AM3802"/>
  <c r="AM3803"/>
  <c r="AM3804"/>
  <c r="AM3805"/>
  <c r="AM3806"/>
  <c r="AM3807"/>
  <c r="AM3808"/>
  <c r="AM3809"/>
  <c r="AM3810"/>
  <c r="AM3811"/>
  <c r="AM3812"/>
  <c r="AM3813"/>
  <c r="AM3814"/>
  <c r="AM3815"/>
  <c r="AM3816"/>
  <c r="AM3817"/>
  <c r="AM3818"/>
  <c r="AM3819"/>
  <c r="AM3820"/>
  <c r="AM3821"/>
  <c r="AM3822"/>
  <c r="AM3823"/>
  <c r="AM3824"/>
  <c r="AM3825"/>
  <c r="AM3826"/>
  <c r="AM3827"/>
  <c r="AM3828"/>
  <c r="AM3829"/>
  <c r="AM3830"/>
  <c r="AM3831"/>
  <c r="AM3832"/>
  <c r="AM3833"/>
  <c r="AM3834"/>
  <c r="AM3835"/>
  <c r="AM3836"/>
  <c r="AM3837"/>
  <c r="AM3838"/>
  <c r="AM3839"/>
  <c r="AM3840"/>
  <c r="AM3841"/>
  <c r="AM3842"/>
  <c r="AM3843"/>
  <c r="AM3844"/>
  <c r="AM3845"/>
  <c r="AM3846"/>
  <c r="AM3847"/>
  <c r="AM3848"/>
  <c r="AM3849"/>
  <c r="AM3850"/>
  <c r="AM3851"/>
  <c r="AM3852"/>
  <c r="AM3853"/>
  <c r="AM3854"/>
  <c r="AM3855"/>
  <c r="AM3856"/>
  <c r="AM3857"/>
  <c r="AM3858"/>
  <c r="AM3859"/>
  <c r="AM3860"/>
  <c r="AM3861"/>
  <c r="AM3862"/>
  <c r="AM3863"/>
  <c r="AM3864"/>
  <c r="AM3865"/>
  <c r="AM3866"/>
  <c r="AM3867"/>
  <c r="AM3868"/>
  <c r="AM3869"/>
  <c r="AM3870"/>
  <c r="AM3871"/>
  <c r="AM3872"/>
  <c r="AM3873"/>
  <c r="AM3874"/>
  <c r="AM3875"/>
  <c r="AM3876"/>
  <c r="AM3877"/>
  <c r="AM3878"/>
  <c r="AM3879"/>
  <c r="AM3880"/>
  <c r="AM3881"/>
  <c r="AM3882"/>
  <c r="AM3883"/>
  <c r="AM3884"/>
  <c r="AM3885"/>
  <c r="AM3886"/>
  <c r="AM3887"/>
  <c r="AM3888"/>
  <c r="AM3889"/>
  <c r="AM3890"/>
  <c r="AM3891"/>
  <c r="AM3892"/>
  <c r="AM3893"/>
  <c r="AM3894"/>
  <c r="AM3895"/>
  <c r="AM3896"/>
  <c r="AM3897"/>
  <c r="AM3898"/>
  <c r="AM3899"/>
  <c r="AM3900"/>
  <c r="AM3901"/>
  <c r="AM3902"/>
  <c r="AM3903"/>
  <c r="AM3904"/>
  <c r="AM3905"/>
  <c r="AM3906"/>
  <c r="AM3907"/>
  <c r="AM3908"/>
  <c r="AM3909"/>
  <c r="AM3910"/>
  <c r="AM3911"/>
  <c r="AM3912"/>
  <c r="AM3913"/>
  <c r="AM3914"/>
  <c r="AM3915"/>
  <c r="AM3916"/>
  <c r="AM3917"/>
  <c r="AM3918"/>
  <c r="AM3919"/>
  <c r="AM3920"/>
  <c r="AM3921"/>
  <c r="AM3922"/>
  <c r="AM3923"/>
  <c r="AM3924"/>
  <c r="AM3925"/>
  <c r="AM3926"/>
  <c r="AM3927"/>
  <c r="AM3928"/>
  <c r="AM3929"/>
  <c r="AM3930"/>
  <c r="AM3931"/>
  <c r="AM3932"/>
  <c r="AM3933"/>
  <c r="AM3934"/>
  <c r="AM3935"/>
  <c r="AM3936"/>
  <c r="AM3937"/>
  <c r="AM3938"/>
  <c r="AM3939"/>
  <c r="AM3940"/>
  <c r="AM3941"/>
  <c r="AM3942"/>
  <c r="AM3943"/>
  <c r="AM3944"/>
  <c r="AM3945"/>
  <c r="AM3946"/>
  <c r="AM3947"/>
  <c r="AM3948"/>
  <c r="AM3949"/>
  <c r="AM3950"/>
  <c r="AM3951"/>
  <c r="AM3952"/>
  <c r="AM3953"/>
  <c r="AM3954"/>
  <c r="AM3955"/>
  <c r="AM3956"/>
  <c r="AM3957"/>
  <c r="AM3958"/>
  <c r="AM3959"/>
  <c r="AM3960"/>
  <c r="AM3961"/>
  <c r="AM3962"/>
  <c r="AM3963"/>
  <c r="AM3964"/>
  <c r="AM3965"/>
  <c r="AM3966"/>
  <c r="AM3967"/>
  <c r="AM3968"/>
  <c r="AM3969"/>
  <c r="AM3970"/>
  <c r="AM3971"/>
  <c r="AM3972"/>
  <c r="AM3973"/>
  <c r="AM3974"/>
  <c r="AM3975"/>
  <c r="AM3976"/>
  <c r="AM3977"/>
  <c r="AM3978"/>
  <c r="AM3979"/>
  <c r="AM3980"/>
  <c r="AM3981"/>
  <c r="AM3982"/>
  <c r="AM3983"/>
  <c r="AM3984"/>
  <c r="AM3985"/>
  <c r="AM3986"/>
  <c r="AM3987"/>
  <c r="AM3988"/>
  <c r="AM3989"/>
  <c r="AM3990"/>
  <c r="AM3991"/>
  <c r="AM3992"/>
  <c r="AM3993"/>
  <c r="AM3994"/>
  <c r="AM3995"/>
  <c r="AM3996"/>
  <c r="AM3997"/>
  <c r="AM3998"/>
  <c r="AM3999"/>
  <c r="AM4000"/>
  <c r="AM4001"/>
  <c r="AM4002"/>
  <c r="AM4003"/>
  <c r="AM4004"/>
  <c r="AM4005"/>
  <c r="AM4006"/>
  <c r="AM4007"/>
  <c r="AM4008"/>
  <c r="AM4009"/>
  <c r="AM4010"/>
  <c r="AM4011"/>
  <c r="AM4012"/>
  <c r="AM4013"/>
  <c r="AM4014"/>
  <c r="AM4015"/>
  <c r="AM4016"/>
  <c r="AM4017"/>
  <c r="AM4018"/>
  <c r="AM4019"/>
  <c r="AM4020"/>
  <c r="AM4021"/>
  <c r="AM4022"/>
  <c r="AM4023"/>
  <c r="AM4024"/>
  <c r="AM4025"/>
  <c r="AM4026"/>
  <c r="AM4027"/>
  <c r="AM4028"/>
  <c r="AM4029"/>
  <c r="AM4030"/>
  <c r="AM4031"/>
  <c r="AM4032"/>
  <c r="AM4033"/>
  <c r="AM4034"/>
  <c r="AM4035"/>
  <c r="AM4036"/>
  <c r="AM4037"/>
  <c r="AM4038"/>
  <c r="AM4039"/>
  <c r="AM4040"/>
  <c r="AM4041"/>
  <c r="AM4042"/>
  <c r="AM4043"/>
  <c r="AM4044"/>
  <c r="AM4045"/>
  <c r="AM4046"/>
  <c r="AM4047"/>
  <c r="AM4048"/>
  <c r="AM4049"/>
  <c r="AM4050"/>
  <c r="AM4051"/>
  <c r="AM4052"/>
  <c r="AM4053"/>
  <c r="AM4054"/>
  <c r="AM4055"/>
  <c r="AM4056"/>
  <c r="AM4057"/>
  <c r="AM4058"/>
  <c r="AM4059"/>
  <c r="AM4060"/>
  <c r="AM4061"/>
  <c r="AM4062"/>
  <c r="AM4063"/>
  <c r="AM4064"/>
  <c r="AM4065"/>
  <c r="AM4066"/>
  <c r="AM4067"/>
  <c r="AM4068"/>
  <c r="AM4069"/>
  <c r="AM4070"/>
  <c r="AM4071"/>
  <c r="AM4072"/>
  <c r="AM4073"/>
  <c r="AM4074"/>
  <c r="AM4075"/>
  <c r="AM4076"/>
  <c r="AM4077"/>
  <c r="AM4078"/>
  <c r="AM4079"/>
  <c r="AM4080"/>
  <c r="AM4081"/>
  <c r="AM4082"/>
  <c r="AM4083"/>
  <c r="AM4084"/>
  <c r="AM4085"/>
  <c r="AM4086"/>
  <c r="AM4087"/>
  <c r="AM4088"/>
  <c r="AM4089"/>
  <c r="AM4090"/>
  <c r="AM4091"/>
  <c r="AM4092"/>
  <c r="AM4093"/>
  <c r="AM4094"/>
  <c r="AM4095"/>
  <c r="AM4096"/>
  <c r="AM4097"/>
  <c r="AM4098"/>
  <c r="AM4099"/>
  <c r="AM4100"/>
  <c r="AM4101"/>
  <c r="AM4102"/>
  <c r="AM4103"/>
  <c r="AM4104"/>
  <c r="AM4105"/>
  <c r="AM4106"/>
  <c r="AM4107"/>
  <c r="AM4108"/>
  <c r="AM4109"/>
  <c r="AM4110"/>
  <c r="AM4111"/>
  <c r="AM4112"/>
  <c r="AM4113"/>
  <c r="AM4114"/>
  <c r="AM4115"/>
  <c r="AM4116"/>
  <c r="AM4117"/>
  <c r="AM4118"/>
  <c r="AM4119"/>
  <c r="AM4120"/>
  <c r="AM4121"/>
  <c r="AM4122"/>
  <c r="AM4123"/>
  <c r="AM4124"/>
  <c r="AM4125"/>
  <c r="AM4126"/>
  <c r="AM4127"/>
  <c r="AM4128"/>
  <c r="AM4129"/>
  <c r="AM4130"/>
  <c r="AM4131"/>
  <c r="AM4132"/>
  <c r="AM4133"/>
  <c r="AM4134"/>
  <c r="AM4135"/>
  <c r="AM4136"/>
  <c r="AM4137"/>
  <c r="AM4138"/>
  <c r="AM4139"/>
  <c r="AM4140"/>
  <c r="AM4141"/>
  <c r="AM4142"/>
  <c r="AM4143"/>
  <c r="AM4144"/>
  <c r="AM4145"/>
  <c r="AM4146"/>
  <c r="AM4147"/>
  <c r="AM4148"/>
  <c r="AM4149"/>
  <c r="AM4150"/>
  <c r="AM4151"/>
  <c r="AM4152"/>
  <c r="AM4153"/>
  <c r="AM4154"/>
  <c r="AM4155"/>
  <c r="AM4156"/>
  <c r="AM4157"/>
  <c r="AM4158"/>
  <c r="AM4159"/>
  <c r="AM4160"/>
  <c r="AM4161"/>
  <c r="AM4162"/>
  <c r="AM4163"/>
  <c r="AM4164"/>
  <c r="AM4165"/>
  <c r="AM4166"/>
  <c r="AM4167"/>
  <c r="AM4168"/>
  <c r="AM4169"/>
  <c r="AM4170"/>
  <c r="AM4171"/>
  <c r="AM4172"/>
  <c r="AM4173"/>
  <c r="AM4174"/>
  <c r="AM4175"/>
  <c r="AM4176"/>
  <c r="AM4177"/>
  <c r="AM4178"/>
  <c r="AM4179"/>
  <c r="AM4180"/>
  <c r="AM4181"/>
  <c r="AM4182"/>
  <c r="AM4183"/>
  <c r="AM4184"/>
  <c r="AM4185"/>
  <c r="AM4186"/>
  <c r="AM4187"/>
  <c r="AM4188"/>
  <c r="AM4189"/>
  <c r="AM4190"/>
  <c r="AM4191"/>
  <c r="AM4192"/>
  <c r="AM4193"/>
  <c r="AM4194"/>
  <c r="AM4195"/>
  <c r="AM4196"/>
  <c r="AM4197"/>
  <c r="AM4198"/>
  <c r="AM4199"/>
  <c r="AM4200"/>
  <c r="AM4201"/>
  <c r="AM4202"/>
  <c r="AM4203"/>
  <c r="AM4204"/>
  <c r="AM4205"/>
  <c r="AM4206"/>
  <c r="AM4207"/>
  <c r="AM4208"/>
  <c r="AM4209"/>
  <c r="AM4210"/>
  <c r="AM4211"/>
  <c r="AM4212"/>
  <c r="AM4213"/>
  <c r="AM4214"/>
  <c r="AM4215"/>
  <c r="AM4216"/>
  <c r="AM4217"/>
  <c r="AM4218"/>
  <c r="AM4219"/>
  <c r="AM4220"/>
  <c r="AM4221"/>
  <c r="AM4222"/>
  <c r="AM4223"/>
  <c r="AM4224"/>
  <c r="AM4225"/>
  <c r="AM4226"/>
  <c r="AM4227"/>
  <c r="AM4228"/>
  <c r="AM4229"/>
  <c r="AM4230"/>
  <c r="AM4231"/>
  <c r="AM4232"/>
  <c r="AM4233"/>
  <c r="AM4234"/>
  <c r="AM4235"/>
  <c r="AM4236"/>
  <c r="AM4237"/>
  <c r="AM4238"/>
  <c r="AM4239"/>
  <c r="AM4240"/>
  <c r="AM4241"/>
  <c r="AM4242"/>
  <c r="AM4243"/>
  <c r="AM4244"/>
  <c r="AM4245"/>
  <c r="AM4246"/>
  <c r="AM4247"/>
  <c r="AM4248"/>
  <c r="AM4249"/>
  <c r="AM4250"/>
  <c r="AM4251"/>
  <c r="AM4252"/>
  <c r="AM4253"/>
  <c r="AM4254"/>
  <c r="AM4255"/>
  <c r="AM4256"/>
  <c r="AM4257"/>
  <c r="AM4258"/>
  <c r="AM4259"/>
  <c r="AM4260"/>
  <c r="AM4261"/>
  <c r="AM4262"/>
  <c r="AM4263"/>
  <c r="AM4264"/>
  <c r="AM4265"/>
  <c r="AM4266"/>
  <c r="AM4267"/>
  <c r="AM4268"/>
  <c r="AM4269"/>
  <c r="AM4270"/>
  <c r="AM4271"/>
  <c r="AM4272"/>
  <c r="AM4273"/>
  <c r="AM4274"/>
  <c r="AM4275"/>
  <c r="AM4276"/>
  <c r="AM4277"/>
  <c r="AM4278"/>
  <c r="AM4279"/>
  <c r="AM4280"/>
  <c r="AM4281"/>
  <c r="AM4282"/>
  <c r="AM4283"/>
  <c r="AM4284"/>
  <c r="AM4285"/>
  <c r="AM4286"/>
  <c r="AM4287"/>
  <c r="AM4288"/>
  <c r="AM4289"/>
  <c r="AM4290"/>
  <c r="AM4291"/>
  <c r="AM4292"/>
  <c r="AM4293"/>
  <c r="AM4294"/>
  <c r="AM4295"/>
  <c r="AM4296"/>
  <c r="AM4297"/>
  <c r="AM4298"/>
  <c r="AM4299"/>
  <c r="AM4300"/>
  <c r="AM4301"/>
  <c r="AM4302"/>
  <c r="AM4303"/>
  <c r="AM4304"/>
  <c r="AM4305"/>
  <c r="AM4306"/>
  <c r="AM4307"/>
  <c r="AM4308"/>
  <c r="AM4309"/>
  <c r="AM4310"/>
  <c r="AM4311"/>
  <c r="AM4312"/>
  <c r="AM4313"/>
  <c r="AM4314"/>
  <c r="AM4315"/>
  <c r="AM4316"/>
  <c r="AM4317"/>
  <c r="AM4318"/>
  <c r="AM4319"/>
  <c r="AM4320"/>
  <c r="AM4321"/>
  <c r="AM4322"/>
  <c r="AM4323"/>
  <c r="AM4324"/>
  <c r="AM4325"/>
  <c r="AM4326"/>
  <c r="AM4327"/>
  <c r="AM4328"/>
  <c r="AM4329"/>
  <c r="AM4330"/>
  <c r="AM4331"/>
  <c r="AM4332"/>
  <c r="AM4333"/>
  <c r="AM4334"/>
  <c r="AM4335"/>
  <c r="AM4336"/>
  <c r="AM4337"/>
  <c r="AM4338"/>
  <c r="AM4339"/>
  <c r="AM4340"/>
  <c r="AM4341"/>
  <c r="AM4342"/>
  <c r="AM4343"/>
  <c r="AM4344"/>
  <c r="AM4345"/>
  <c r="AM4346"/>
  <c r="AM4347"/>
  <c r="AM4348"/>
  <c r="AM4349"/>
  <c r="AM4350"/>
  <c r="AM4351"/>
  <c r="AM4352"/>
  <c r="AM4353"/>
  <c r="AM4354"/>
  <c r="AM4355"/>
  <c r="AM4356"/>
  <c r="AM4357"/>
  <c r="AM4358"/>
  <c r="AM4359"/>
  <c r="AM4360"/>
  <c r="AM4361"/>
  <c r="AM4362"/>
  <c r="AM4363"/>
  <c r="AM4364"/>
  <c r="AM4365"/>
  <c r="AM4366"/>
  <c r="AM4367"/>
  <c r="AM4368"/>
  <c r="AM4369"/>
  <c r="AM4370"/>
  <c r="AM4371"/>
  <c r="AM4372"/>
  <c r="AM4373"/>
  <c r="AM4374"/>
  <c r="AM4375"/>
  <c r="AM4376"/>
  <c r="AM4377"/>
  <c r="AM4378"/>
  <c r="AM4379"/>
  <c r="AM4380"/>
  <c r="AM4381"/>
  <c r="AM4382"/>
  <c r="AM4383"/>
  <c r="AM4384"/>
  <c r="AM4385"/>
  <c r="AM4386"/>
  <c r="AM4387"/>
  <c r="AM4388"/>
  <c r="AM4389"/>
  <c r="AM4390"/>
  <c r="AM4391"/>
  <c r="AM4392"/>
  <c r="AM4393"/>
  <c r="AM4394"/>
  <c r="AM4395"/>
  <c r="AM4396"/>
  <c r="AM4397"/>
  <c r="AM4398"/>
  <c r="AM4399"/>
  <c r="AM4400"/>
  <c r="AM4401"/>
  <c r="AM4402"/>
  <c r="AM4403"/>
  <c r="AM4404"/>
  <c r="AM4405"/>
  <c r="AM4406"/>
  <c r="AM4407"/>
  <c r="AM4408"/>
  <c r="AM4409"/>
  <c r="AM4410"/>
  <c r="AM4411"/>
  <c r="AM4412"/>
  <c r="AM4413"/>
  <c r="AM4414"/>
  <c r="AM4415"/>
  <c r="AM4416"/>
  <c r="AM4417"/>
  <c r="AM4418"/>
  <c r="AM4419"/>
  <c r="AM4420"/>
  <c r="AM4421"/>
  <c r="AM4422"/>
  <c r="AM4423"/>
  <c r="AM4424"/>
  <c r="AM4425"/>
  <c r="AM4426"/>
  <c r="AM4427"/>
  <c r="AM4428"/>
  <c r="AM4429"/>
  <c r="AM4430"/>
  <c r="AM4431"/>
  <c r="AM4432"/>
  <c r="AM4433"/>
  <c r="AM4434"/>
  <c r="AM4435"/>
  <c r="AM4436"/>
  <c r="AM4437"/>
  <c r="AM4438"/>
  <c r="AM4439"/>
  <c r="AM4440"/>
  <c r="AM4441"/>
  <c r="AM4442"/>
  <c r="AM4443"/>
  <c r="AM4444"/>
  <c r="AM4445"/>
  <c r="AM4446"/>
  <c r="AM4447"/>
  <c r="AM4448"/>
  <c r="AM4449"/>
  <c r="AM4450"/>
  <c r="AM4451"/>
  <c r="AM4452"/>
  <c r="AM4453"/>
  <c r="AM4454"/>
  <c r="AM4455"/>
  <c r="AM4456"/>
  <c r="AM4457"/>
  <c r="AM4458"/>
  <c r="AM4459"/>
  <c r="AM4460"/>
  <c r="AM4461"/>
  <c r="AM4462"/>
  <c r="AM4463"/>
  <c r="AM4464"/>
  <c r="AM4465"/>
  <c r="AM4466"/>
  <c r="AM4467"/>
  <c r="AM4468"/>
  <c r="AM4469"/>
  <c r="AM4470"/>
  <c r="AM4471"/>
  <c r="AM4472"/>
  <c r="AM4473"/>
  <c r="AM4474"/>
  <c r="AM4475"/>
  <c r="AM4476"/>
  <c r="AM4477"/>
  <c r="AM4478"/>
  <c r="AM4479"/>
  <c r="AM4480"/>
  <c r="AM4481"/>
  <c r="AM4482"/>
  <c r="AM4483"/>
  <c r="AM4484"/>
  <c r="AM4485"/>
  <c r="AM4486"/>
  <c r="AM4487"/>
  <c r="AM4488"/>
  <c r="AM4489"/>
  <c r="AM4490"/>
  <c r="AM4491"/>
  <c r="AM4492"/>
  <c r="AM4493"/>
  <c r="AM4494"/>
  <c r="AM4495"/>
  <c r="AM4496"/>
  <c r="AM4497"/>
  <c r="AM4498"/>
  <c r="AM4499"/>
  <c r="AM4500"/>
  <c r="AM4501"/>
  <c r="AM4502"/>
  <c r="AM4503"/>
  <c r="AM4504"/>
  <c r="AM4505"/>
  <c r="AM4506"/>
  <c r="AM4507"/>
  <c r="AM4508"/>
  <c r="AM4509"/>
  <c r="AM4510"/>
  <c r="AM4511"/>
  <c r="AM4512"/>
  <c r="AM4513"/>
  <c r="AM4514"/>
  <c r="AM4515"/>
  <c r="AM4516"/>
  <c r="AM4517"/>
  <c r="AM4518"/>
  <c r="AM4519"/>
  <c r="AM4520"/>
  <c r="AM4521"/>
  <c r="AM4522"/>
  <c r="AM4523"/>
  <c r="AM4524"/>
  <c r="AM4525"/>
  <c r="AM4526"/>
  <c r="AM4527"/>
  <c r="AM4528"/>
  <c r="AM4529"/>
  <c r="AM4530"/>
  <c r="AM4531"/>
  <c r="AM4532"/>
  <c r="AM4533"/>
  <c r="AM4534"/>
  <c r="AM4535"/>
  <c r="AM4536"/>
  <c r="AM4537"/>
  <c r="AM4538"/>
  <c r="AM4539"/>
  <c r="AM4540"/>
  <c r="AM4541"/>
  <c r="AM4542"/>
  <c r="AM4543"/>
  <c r="AM4544"/>
  <c r="AM4545"/>
  <c r="AM4546"/>
  <c r="AM4547"/>
  <c r="AM4548"/>
  <c r="AM4549"/>
  <c r="AM4550"/>
  <c r="AM4551"/>
  <c r="AM4552"/>
  <c r="AM4553"/>
  <c r="AM4554"/>
  <c r="AM4555"/>
  <c r="AM4556"/>
  <c r="AM4557"/>
  <c r="AM4558"/>
  <c r="AM4559"/>
  <c r="AM4560"/>
  <c r="AM4561"/>
  <c r="AM4562"/>
  <c r="AM4563"/>
  <c r="AM4564"/>
  <c r="AM4565"/>
  <c r="AM4566"/>
  <c r="AM4567"/>
  <c r="AM4568"/>
  <c r="AM4569"/>
  <c r="AM4570"/>
  <c r="AM4571"/>
  <c r="AM4572"/>
  <c r="AM4573"/>
  <c r="AM4574"/>
  <c r="AM4575"/>
  <c r="AM4576"/>
  <c r="AM4577"/>
  <c r="AM4578"/>
  <c r="AM4579"/>
  <c r="AM4580"/>
  <c r="AM4581"/>
  <c r="AM4582"/>
  <c r="AM4583"/>
  <c r="AM4584"/>
  <c r="AM4585"/>
  <c r="AM4586"/>
  <c r="AM4587"/>
  <c r="AM4588"/>
  <c r="AM4589"/>
  <c r="AM4590"/>
  <c r="AM4591"/>
  <c r="AM4592"/>
  <c r="AM4593"/>
  <c r="AM4594"/>
  <c r="AM4595"/>
  <c r="AM4596"/>
  <c r="AM4597"/>
  <c r="AM4598"/>
  <c r="AM4599"/>
  <c r="AM4600"/>
  <c r="AM4601"/>
  <c r="AM4602"/>
  <c r="AM4603"/>
  <c r="AM4604"/>
  <c r="AM4605"/>
  <c r="AM4606"/>
  <c r="AM4607"/>
  <c r="AM4608"/>
  <c r="AM4609"/>
  <c r="AM4610"/>
  <c r="AM4611"/>
  <c r="AM4612"/>
  <c r="AM4613"/>
  <c r="AM4614"/>
  <c r="AM4615"/>
  <c r="AM4616"/>
  <c r="AM4617"/>
  <c r="AM4618"/>
  <c r="AM4619"/>
  <c r="AM4620"/>
  <c r="AM4621"/>
  <c r="AM4622"/>
  <c r="AM4623"/>
  <c r="AM4624"/>
  <c r="AM4625"/>
  <c r="AM4626"/>
  <c r="AM4627"/>
  <c r="AM4628"/>
  <c r="AM4629"/>
  <c r="AM4630"/>
  <c r="AM4631"/>
  <c r="AM4632"/>
  <c r="AM4633"/>
  <c r="AM4634"/>
  <c r="AM4635"/>
  <c r="AM4636"/>
  <c r="AM4637"/>
  <c r="AM4638"/>
  <c r="AM4639"/>
  <c r="AM4640"/>
  <c r="AM4641"/>
  <c r="AM4642"/>
  <c r="AM4643"/>
  <c r="AM4644"/>
  <c r="AM4645"/>
  <c r="AM4646"/>
  <c r="AM4647"/>
  <c r="AM4648"/>
  <c r="AM4649"/>
  <c r="AM4650"/>
  <c r="AM4651"/>
  <c r="AM4652"/>
  <c r="AM4653"/>
  <c r="AM4654"/>
  <c r="AM4655"/>
  <c r="AM4656"/>
  <c r="AM4657"/>
  <c r="AM4658"/>
  <c r="AM4659"/>
  <c r="AM4660"/>
  <c r="AM4661"/>
  <c r="AM4662"/>
  <c r="AM4663"/>
  <c r="AM4664"/>
  <c r="AM4665"/>
  <c r="AM4666"/>
  <c r="AM4667"/>
  <c r="AM4668"/>
  <c r="AM4669"/>
  <c r="AM4670"/>
  <c r="AM4671"/>
  <c r="AM4672"/>
  <c r="AM4673"/>
  <c r="AM4674"/>
  <c r="AM4675"/>
  <c r="AM4676"/>
  <c r="AM4677"/>
  <c r="AM4678"/>
  <c r="AM4679"/>
  <c r="AM4680"/>
  <c r="AM4681"/>
  <c r="AM4682"/>
  <c r="AM4683"/>
  <c r="AM4684"/>
  <c r="AM4685"/>
  <c r="AM4686"/>
  <c r="AM4687"/>
  <c r="AM4688"/>
  <c r="AM4689"/>
  <c r="AM4690"/>
  <c r="AM4691"/>
  <c r="AM4692"/>
  <c r="AM4693"/>
  <c r="AM4694"/>
  <c r="AM4695"/>
  <c r="AM4696"/>
  <c r="AM4697"/>
  <c r="AM4698"/>
  <c r="AM4699"/>
  <c r="AM4700"/>
  <c r="AM4701"/>
  <c r="AM4702"/>
  <c r="AM4703"/>
  <c r="AM4704"/>
  <c r="AM4705"/>
  <c r="AM4706"/>
  <c r="AM4707"/>
  <c r="AM4708"/>
  <c r="AM4709"/>
  <c r="AM4710"/>
  <c r="AM4711"/>
  <c r="AM4712"/>
  <c r="AM4713"/>
  <c r="AM4714"/>
  <c r="AM4715"/>
  <c r="AM4716"/>
  <c r="AM4717"/>
  <c r="AM4718"/>
  <c r="AM4719"/>
  <c r="AM4720"/>
  <c r="AM4721"/>
  <c r="AM4722"/>
  <c r="AM4723"/>
  <c r="AM4724"/>
  <c r="AM4725"/>
  <c r="AM4726"/>
  <c r="AM4727"/>
  <c r="AM4728"/>
  <c r="AM4729"/>
  <c r="AM4730"/>
  <c r="AM4731"/>
  <c r="AM4732"/>
  <c r="AM4733"/>
  <c r="AM4734"/>
  <c r="AM4735"/>
  <c r="AM4736"/>
  <c r="AM4737"/>
  <c r="AM4738"/>
  <c r="AM4739"/>
  <c r="AM4740"/>
  <c r="AM4741"/>
  <c r="AM4742"/>
  <c r="AM4743"/>
  <c r="AM4744"/>
  <c r="AM4745"/>
  <c r="AM4746"/>
  <c r="AM4747"/>
  <c r="AM4748"/>
  <c r="AM4749"/>
  <c r="AM4750"/>
  <c r="AM4751"/>
  <c r="AM4752"/>
  <c r="AM4753"/>
  <c r="AM4754"/>
  <c r="AM4755"/>
  <c r="AM4756"/>
  <c r="AM4757"/>
  <c r="AM4758"/>
  <c r="AM4759"/>
  <c r="AM4760"/>
  <c r="AM4761"/>
  <c r="AM4762"/>
  <c r="AM4763"/>
  <c r="AM4764"/>
  <c r="AM4765"/>
  <c r="AM4766"/>
  <c r="AM4767"/>
  <c r="AM4768"/>
  <c r="AM4769"/>
  <c r="AM4770"/>
  <c r="AM4771"/>
  <c r="AM4772"/>
  <c r="AM4773"/>
  <c r="AM4774"/>
  <c r="AM4775"/>
  <c r="AM4776"/>
  <c r="AM4777"/>
  <c r="AM4778"/>
  <c r="AM4779"/>
  <c r="AM4780"/>
  <c r="AM4781"/>
  <c r="AM4782"/>
  <c r="AM4783"/>
  <c r="AM4784"/>
  <c r="AM4785"/>
  <c r="AM4786"/>
  <c r="AM4787"/>
  <c r="AM4788"/>
  <c r="AM4789"/>
  <c r="AM4790"/>
  <c r="AM4791"/>
  <c r="AM4792"/>
  <c r="AM4793"/>
  <c r="AM4794"/>
  <c r="AM4795"/>
  <c r="AM4796"/>
  <c r="AM4797"/>
  <c r="AM4798"/>
  <c r="AM4799"/>
  <c r="AM4800"/>
  <c r="AM4801"/>
  <c r="AM4802"/>
  <c r="AM4803"/>
  <c r="AM4804"/>
  <c r="AM4805"/>
  <c r="AM4806"/>
  <c r="AM4807"/>
  <c r="AM4808"/>
  <c r="AM4809"/>
  <c r="AM4810"/>
  <c r="AM4811"/>
  <c r="AM4812"/>
  <c r="AM4813"/>
  <c r="AM4814"/>
  <c r="AM4815"/>
  <c r="AM4816"/>
  <c r="AM4817"/>
  <c r="AM4818"/>
  <c r="AM4819"/>
  <c r="AM4820"/>
  <c r="AM4821"/>
  <c r="AM4822"/>
  <c r="AM4823"/>
  <c r="AM4824"/>
  <c r="AM4825"/>
  <c r="AM4826"/>
  <c r="AM4827"/>
  <c r="AM4828"/>
  <c r="AM4829"/>
  <c r="AM4830"/>
  <c r="AM4831"/>
  <c r="AM4832"/>
  <c r="AM4833"/>
  <c r="AM4834"/>
  <c r="AM4835"/>
  <c r="AM4836"/>
  <c r="AM4837"/>
  <c r="AM4838"/>
  <c r="AM4839"/>
  <c r="AM4840"/>
  <c r="AM4841"/>
  <c r="AM4842"/>
  <c r="AM4843"/>
  <c r="AM4844"/>
  <c r="AM4845"/>
  <c r="AM4846"/>
  <c r="AM4847"/>
  <c r="AM4848"/>
  <c r="AM4849"/>
  <c r="AM4850"/>
  <c r="AM4851"/>
  <c r="AM4852"/>
  <c r="AM4853"/>
  <c r="AM4854"/>
  <c r="AM4855"/>
  <c r="AM4856"/>
  <c r="AM4857"/>
  <c r="AM4858"/>
  <c r="AM4859"/>
  <c r="AM4860"/>
  <c r="AM4861"/>
  <c r="AM4862"/>
  <c r="AM4863"/>
  <c r="AM4864"/>
  <c r="AM4865"/>
  <c r="AM4866"/>
  <c r="AM4867"/>
  <c r="AM4868"/>
  <c r="AM4869"/>
  <c r="AM4870"/>
  <c r="AM4871"/>
  <c r="AM4872"/>
  <c r="AM4873"/>
  <c r="AM4874"/>
  <c r="AM4875"/>
  <c r="AM4876"/>
  <c r="AM4877"/>
  <c r="AM4878"/>
  <c r="AM4879"/>
  <c r="AM4880"/>
  <c r="AM4881"/>
  <c r="AM4882"/>
  <c r="AM4883"/>
  <c r="AM4884"/>
  <c r="AM4885"/>
  <c r="AM4886"/>
  <c r="AM4887"/>
  <c r="AM4888"/>
  <c r="AM4889"/>
  <c r="AM4890"/>
  <c r="AM4891"/>
  <c r="AM4892"/>
  <c r="AM4893"/>
  <c r="AM4894"/>
  <c r="AM4895"/>
  <c r="AM4896"/>
  <c r="AM4897"/>
  <c r="AM4898"/>
  <c r="AM4899"/>
  <c r="AM4900"/>
  <c r="AM4901"/>
  <c r="AM4902"/>
  <c r="AM4903"/>
  <c r="AM4904"/>
  <c r="AM4905"/>
  <c r="AM4906"/>
  <c r="AM4907"/>
  <c r="AM4908"/>
  <c r="AM4909"/>
  <c r="AM4910"/>
  <c r="AM4911"/>
  <c r="AM4912"/>
  <c r="AM4913"/>
  <c r="AM4914"/>
  <c r="AM4915"/>
  <c r="AM4916"/>
  <c r="AM4917"/>
  <c r="AM4918"/>
  <c r="AM4919"/>
  <c r="AM4920"/>
  <c r="AM4921"/>
  <c r="AM4922"/>
  <c r="AM4923"/>
  <c r="AM4924"/>
  <c r="AM4925"/>
  <c r="AM4926"/>
  <c r="AM4927"/>
  <c r="AM4928"/>
  <c r="AM4929"/>
  <c r="AM4930"/>
  <c r="AM4931"/>
  <c r="AM4932"/>
  <c r="AM4933"/>
  <c r="AM4934"/>
  <c r="AM4935"/>
  <c r="AM4936"/>
  <c r="AM4937"/>
  <c r="AM4938"/>
  <c r="AM4939"/>
  <c r="AM4940"/>
  <c r="AM4941"/>
  <c r="AM4942"/>
  <c r="AM4943"/>
  <c r="AM4944"/>
  <c r="AM4945"/>
  <c r="AM4946"/>
  <c r="AM4947"/>
  <c r="AM4948"/>
  <c r="AM4949"/>
  <c r="AM4950"/>
  <c r="AM4951"/>
  <c r="AM4952"/>
  <c r="AM4953"/>
  <c r="AM4954"/>
  <c r="AM4955"/>
  <c r="AM4956"/>
  <c r="AM4957"/>
  <c r="AM4958"/>
  <c r="AM4959"/>
  <c r="AM4960"/>
  <c r="AM4961"/>
  <c r="AM4962"/>
  <c r="AM4963"/>
  <c r="AM4964"/>
  <c r="AM4965"/>
  <c r="AM4966"/>
  <c r="AM4967"/>
  <c r="AM4968"/>
  <c r="AM4969"/>
  <c r="AM4970"/>
  <c r="AM4971"/>
  <c r="AM4972"/>
  <c r="AM4973"/>
  <c r="AM4974"/>
  <c r="AM4975"/>
  <c r="AM4976"/>
  <c r="AM4977"/>
  <c r="AM4978"/>
  <c r="AM4979"/>
  <c r="AM4980"/>
  <c r="AM4981"/>
  <c r="AM4982"/>
  <c r="AM4983"/>
  <c r="AM4984"/>
  <c r="AM4985"/>
  <c r="AM4986"/>
  <c r="AM4987"/>
  <c r="AM4988"/>
  <c r="AM4989"/>
  <c r="AM4990"/>
  <c r="AM4991"/>
  <c r="AM4992"/>
  <c r="AM4993"/>
  <c r="AM4994"/>
  <c r="AM4995"/>
  <c r="AM4996"/>
  <c r="AM4997"/>
  <c r="AM4998"/>
  <c r="AM4999"/>
  <c r="AM5000"/>
  <c r="AM5001"/>
  <c r="AM5002"/>
  <c r="AM5003"/>
  <c r="AM5004"/>
  <c r="AM5005"/>
  <c r="AM5006"/>
  <c r="AM5007"/>
  <c r="AM5008"/>
  <c r="AM5009"/>
  <c r="AM5010"/>
  <c r="AM5011"/>
  <c r="AM5012"/>
  <c r="AM5013"/>
  <c r="AM5014"/>
  <c r="AM5015"/>
  <c r="AM5016"/>
  <c r="AM5017"/>
  <c r="AM5018"/>
  <c r="AM5019"/>
  <c r="AM5020"/>
  <c r="AM5021"/>
  <c r="AM5022"/>
  <c r="AM5023"/>
  <c r="AM5024"/>
  <c r="AM5025"/>
  <c r="AM5026"/>
  <c r="AM5027"/>
  <c r="AM5028"/>
  <c r="AM5029"/>
  <c r="AM5030"/>
  <c r="AM5031"/>
  <c r="AM5032"/>
  <c r="AM5033"/>
  <c r="AM5034"/>
  <c r="AM5035"/>
  <c r="AM5036"/>
  <c r="AM5037"/>
  <c r="AM5038"/>
  <c r="AM5039"/>
  <c r="AM5040"/>
  <c r="AM5041"/>
  <c r="AM5042"/>
  <c r="AM5043"/>
  <c r="AM5044"/>
  <c r="AM5045"/>
  <c r="AM5046"/>
  <c r="AM5047"/>
  <c r="AM5048"/>
  <c r="AM5049"/>
  <c r="AM5050"/>
  <c r="AM5051"/>
  <c r="AM5052"/>
  <c r="AM5053"/>
  <c r="AM5054"/>
  <c r="AM5055"/>
  <c r="AM5056"/>
  <c r="AM5057"/>
  <c r="AM5058"/>
  <c r="AM5059"/>
  <c r="AM5060"/>
  <c r="AM5061"/>
  <c r="AM5062"/>
  <c r="AM5063"/>
  <c r="AM5064"/>
  <c r="AM5065"/>
  <c r="AM5066"/>
  <c r="AM5067"/>
  <c r="AM5068"/>
  <c r="AM5069"/>
  <c r="AM5070"/>
  <c r="AM5071"/>
  <c r="AM5072"/>
  <c r="AM5073"/>
  <c r="AM5074"/>
  <c r="AM5075"/>
  <c r="AM5076"/>
  <c r="AM5077"/>
  <c r="AM5078"/>
  <c r="AM5079"/>
  <c r="AM5080"/>
  <c r="AM5081"/>
  <c r="AM5082"/>
  <c r="AM5083"/>
  <c r="AM5084"/>
  <c r="AM5085"/>
  <c r="AM5086"/>
  <c r="AM5087"/>
  <c r="AM5088"/>
  <c r="AM5089"/>
  <c r="AM5090"/>
  <c r="AM5091"/>
  <c r="AM5092"/>
  <c r="AM5093"/>
  <c r="AM5094"/>
  <c r="AM5095"/>
  <c r="AM5096"/>
  <c r="AM5097"/>
  <c r="AM5098"/>
  <c r="AM5099"/>
  <c r="AM5100"/>
  <c r="AM5101"/>
  <c r="AM5102"/>
  <c r="AM5103"/>
  <c r="AM5104"/>
  <c r="AM5105"/>
  <c r="AM5106"/>
  <c r="AM5107"/>
  <c r="AM5108"/>
  <c r="AM5109"/>
  <c r="AM5110"/>
  <c r="AM5111"/>
  <c r="AM5112"/>
  <c r="AM5113"/>
  <c r="AM5114"/>
  <c r="AM5115"/>
  <c r="AM5116"/>
  <c r="AM5117"/>
  <c r="AM5118"/>
  <c r="AM5119"/>
  <c r="AM5120"/>
  <c r="AM5121"/>
  <c r="AM5122"/>
  <c r="AM5123"/>
  <c r="AM5124"/>
  <c r="AM5125"/>
  <c r="AM5126"/>
  <c r="AM5127"/>
  <c r="AM5128"/>
  <c r="AM5129"/>
  <c r="AM5130"/>
  <c r="AM5131"/>
  <c r="AM5132"/>
  <c r="AM5133"/>
  <c r="AM5134"/>
  <c r="AM5135"/>
  <c r="AM5136"/>
  <c r="AM5137"/>
  <c r="AM5138"/>
  <c r="AM5139"/>
  <c r="AM5140"/>
  <c r="AM5141"/>
  <c r="AM5142"/>
  <c r="AM5143"/>
  <c r="AM5144"/>
  <c r="AM5145"/>
  <c r="AM5146"/>
  <c r="AM5147"/>
  <c r="AM5148"/>
  <c r="AM5149"/>
  <c r="AM5150"/>
  <c r="AM5151"/>
  <c r="AM5152"/>
  <c r="AM5153"/>
  <c r="AM5154"/>
  <c r="AM5155"/>
  <c r="AM5156"/>
  <c r="AM5157"/>
  <c r="AM5158"/>
  <c r="AM5159"/>
  <c r="AM5160"/>
  <c r="AM5161"/>
  <c r="AM5162"/>
  <c r="AM5163"/>
  <c r="AM5164"/>
  <c r="AM5165"/>
  <c r="AM5166"/>
  <c r="AM5167"/>
  <c r="AM5168"/>
  <c r="AM5169"/>
  <c r="AM5170"/>
  <c r="AM5171"/>
  <c r="AM5172"/>
  <c r="AM5173"/>
  <c r="AM5174"/>
  <c r="AM5175"/>
  <c r="AM5176"/>
  <c r="AM5177"/>
  <c r="AM5178"/>
  <c r="AM5179"/>
  <c r="AM5180"/>
  <c r="AM5181"/>
  <c r="AM5182"/>
  <c r="AM5183"/>
  <c r="AM5184"/>
  <c r="AM5185"/>
  <c r="AM5186"/>
  <c r="AM5187"/>
  <c r="AM5188"/>
  <c r="AM5189"/>
  <c r="AM5190"/>
  <c r="AM5191"/>
  <c r="AM5192"/>
  <c r="AM5193"/>
  <c r="AM5194"/>
  <c r="AM5195"/>
  <c r="AM5196"/>
  <c r="AM5197"/>
  <c r="AM5198"/>
  <c r="AM5199"/>
  <c r="AM5200"/>
  <c r="AM5201"/>
  <c r="AM5202"/>
  <c r="AM5203"/>
  <c r="AM5204"/>
  <c r="AM5205"/>
  <c r="AM5206"/>
  <c r="AM5207"/>
  <c r="AM5208"/>
  <c r="AM5209"/>
  <c r="AM5210"/>
  <c r="AM5211"/>
  <c r="AM5212"/>
  <c r="AM5213"/>
  <c r="AM5214"/>
  <c r="AM5215"/>
  <c r="AM5216"/>
  <c r="AM5217"/>
  <c r="AM5218"/>
  <c r="AM5219"/>
  <c r="AM5220"/>
  <c r="AM1745"/>
  <c r="AM1746"/>
  <c r="AM1747"/>
  <c r="AM1748"/>
  <c r="AM1749"/>
  <c r="AM1750"/>
  <c r="AM1751"/>
  <c r="AM1752"/>
  <c r="AM1753"/>
  <c r="AM1754"/>
  <c r="AM1755"/>
  <c r="AM1756"/>
  <c r="AM1757"/>
  <c r="AM1758"/>
  <c r="AM1759"/>
  <c r="AM1760"/>
  <c r="AM1761"/>
  <c r="AM1762"/>
  <c r="AM1763"/>
  <c r="AM1764"/>
  <c r="AM1765"/>
  <c r="AM1766"/>
  <c r="AM1767"/>
  <c r="AM1768"/>
  <c r="AM1769"/>
  <c r="AM1770"/>
  <c r="AM1771"/>
  <c r="AM1772"/>
  <c r="AM1773"/>
  <c r="AM1774"/>
  <c r="AM1775"/>
  <c r="AM1776"/>
  <c r="AM1777"/>
  <c r="AM1778"/>
  <c r="AM1779"/>
  <c r="AM1780"/>
  <c r="AM1781"/>
  <c r="AM1782"/>
  <c r="AM1783"/>
  <c r="AM1784"/>
  <c r="AM1785"/>
  <c r="AM1786"/>
  <c r="AM1787"/>
  <c r="AM1788"/>
  <c r="AM1789"/>
  <c r="AM1790"/>
  <c r="AM1791"/>
  <c r="AM1792"/>
  <c r="AM1793"/>
  <c r="AM1794"/>
  <c r="AM1795"/>
  <c r="AM1796"/>
  <c r="AM1797"/>
  <c r="AM1798"/>
  <c r="AM1799"/>
  <c r="AM1800"/>
  <c r="AM1801"/>
  <c r="AM1802"/>
  <c r="AM1803"/>
  <c r="AM1804"/>
  <c r="AM1805"/>
  <c r="AM1806"/>
  <c r="AM1807"/>
  <c r="AM1808"/>
  <c r="AM1809"/>
  <c r="AM1810"/>
  <c r="AM1811"/>
  <c r="AM1812"/>
  <c r="AM1813"/>
  <c r="AM1814"/>
  <c r="AM1815"/>
  <c r="AM1816"/>
  <c r="AM1817"/>
  <c r="AM1818"/>
  <c r="AM1819"/>
  <c r="AM1820"/>
  <c r="AM1821"/>
  <c r="AM1822"/>
  <c r="AM1823"/>
  <c r="AM1824"/>
  <c r="AM1825"/>
  <c r="AM1826"/>
  <c r="AM1827"/>
  <c r="AM1828"/>
  <c r="AM1829"/>
  <c r="AM1830"/>
  <c r="AM1831"/>
  <c r="AM1832"/>
  <c r="AM1833"/>
  <c r="AM1834"/>
  <c r="AM1835"/>
  <c r="AM1836"/>
  <c r="AM1837"/>
  <c r="AM1838"/>
  <c r="AM1839"/>
  <c r="AM1840"/>
  <c r="AM1841"/>
  <c r="AM1842"/>
  <c r="AM1843"/>
  <c r="AM1844"/>
  <c r="AM1845"/>
  <c r="AM1846"/>
  <c r="AM1847"/>
  <c r="AM1848"/>
  <c r="AM1849"/>
  <c r="AM1850"/>
  <c r="AM1851"/>
  <c r="AM1852"/>
  <c r="AM1853"/>
  <c r="AM1854"/>
  <c r="AM1855"/>
  <c r="AM1856"/>
  <c r="AM1857"/>
  <c r="AM1858"/>
  <c r="AM1859"/>
  <c r="AM1860"/>
  <c r="AM1861"/>
  <c r="AM1862"/>
  <c r="AM1863"/>
  <c r="AM1864"/>
  <c r="AM1865"/>
  <c r="AM1866"/>
  <c r="AM1867"/>
  <c r="AM1868"/>
  <c r="AM1869"/>
  <c r="AM1870"/>
  <c r="AM1871"/>
  <c r="AM1872"/>
  <c r="AM1873"/>
  <c r="AM1874"/>
  <c r="AM1875"/>
  <c r="AM1876"/>
  <c r="AM1877"/>
  <c r="AM1878"/>
  <c r="AM1879"/>
  <c r="AM1880"/>
  <c r="AM1881"/>
  <c r="AM1882"/>
  <c r="AM1883"/>
  <c r="AM1884"/>
  <c r="AM1885"/>
  <c r="AM1886"/>
  <c r="AM1887"/>
  <c r="AM1888"/>
  <c r="AM1889"/>
  <c r="AM1890"/>
  <c r="AM1891"/>
  <c r="AM1892"/>
  <c r="AM1893"/>
  <c r="AM1894"/>
  <c r="AM1895"/>
  <c r="AM1896"/>
  <c r="AM1897"/>
  <c r="AM1898"/>
  <c r="AM1899"/>
  <c r="AM1900"/>
  <c r="AM1901"/>
  <c r="AM1902"/>
  <c r="AM1903"/>
  <c r="AM1904"/>
  <c r="AM1905"/>
  <c r="AM1906"/>
  <c r="AM1907"/>
  <c r="AM1908"/>
  <c r="AM1909"/>
  <c r="AM1910"/>
  <c r="AM1911"/>
  <c r="AM1912"/>
  <c r="AM1913"/>
  <c r="AM1914"/>
  <c r="AM1915"/>
  <c r="AM1916"/>
  <c r="AM1917"/>
  <c r="AM1918"/>
  <c r="AM1919"/>
  <c r="AM1920"/>
  <c r="AM1921"/>
  <c r="AM1922"/>
  <c r="AM1923"/>
  <c r="AM1924"/>
  <c r="AM1925"/>
  <c r="AM1926"/>
  <c r="AM1927"/>
  <c r="AM1928"/>
  <c r="AM1929"/>
  <c r="AM1930"/>
  <c r="AM1931"/>
  <c r="AM1932"/>
  <c r="AM1933"/>
  <c r="AM1934"/>
  <c r="AM1935"/>
  <c r="AM1936"/>
  <c r="AM1937"/>
  <c r="AM1938"/>
  <c r="AM1939"/>
  <c r="AM1940"/>
  <c r="AM1941"/>
  <c r="AM1942"/>
  <c r="AM1943"/>
  <c r="AM1944"/>
  <c r="AM1945"/>
  <c r="AM1946"/>
  <c r="AM1947"/>
  <c r="AM1948"/>
  <c r="AM1949"/>
  <c r="AM1950"/>
  <c r="AM1951"/>
  <c r="AM1952"/>
  <c r="AM1953"/>
  <c r="AM1954"/>
  <c r="AM1955"/>
  <c r="AM1956"/>
  <c r="AM1957"/>
  <c r="AM1958"/>
  <c r="AM1959"/>
  <c r="AM1960"/>
  <c r="AM1961"/>
  <c r="AM1962"/>
  <c r="AM1963"/>
  <c r="AM1964"/>
  <c r="AM1965"/>
  <c r="AM1966"/>
  <c r="AM1967"/>
  <c r="AM1968"/>
  <c r="AM1969"/>
  <c r="AM1970"/>
  <c r="AM1971"/>
  <c r="AM1972"/>
  <c r="AM1973"/>
  <c r="AM1974"/>
  <c r="AM1975"/>
  <c r="AM1976"/>
  <c r="AM1977"/>
  <c r="AM1978"/>
  <c r="AM1979"/>
  <c r="AM1980"/>
  <c r="AM1981"/>
  <c r="AM1982"/>
  <c r="AM1983"/>
  <c r="AM1984"/>
  <c r="AM1985"/>
  <c r="AM1986"/>
  <c r="AM1987"/>
  <c r="AM1988"/>
  <c r="AM1989"/>
  <c r="AM1990"/>
  <c r="AM1991"/>
  <c r="AM1992"/>
  <c r="AM1993"/>
  <c r="AM1994"/>
  <c r="AM1995"/>
  <c r="AM1996"/>
  <c r="AM1997"/>
  <c r="AM1998"/>
  <c r="AM1999"/>
  <c r="AM2000"/>
  <c r="AM2001"/>
  <c r="AM2002"/>
  <c r="AM2003"/>
  <c r="AM2004"/>
  <c r="AM2005"/>
  <c r="AM2006"/>
  <c r="AM2007"/>
  <c r="AM2008"/>
  <c r="AM2009"/>
  <c r="AM2010"/>
  <c r="AM2011"/>
  <c r="AM2012"/>
  <c r="AM2013"/>
  <c r="AM2014"/>
  <c r="AM2015"/>
  <c r="AM2016"/>
  <c r="AM2017"/>
  <c r="AM2018"/>
  <c r="AM2019"/>
  <c r="AM2020"/>
  <c r="AM2021"/>
  <c r="AM2022"/>
  <c r="AM2023"/>
  <c r="AM2024"/>
  <c r="AM2025"/>
  <c r="AM2026"/>
  <c r="AM2027"/>
  <c r="AM2028"/>
  <c r="AM2029"/>
  <c r="AM2030"/>
  <c r="AM2031"/>
  <c r="AM2032"/>
  <c r="AM2033"/>
  <c r="AM2034"/>
  <c r="AM2035"/>
  <c r="AM2036"/>
  <c r="AM2037"/>
  <c r="AM2038"/>
  <c r="AM2039"/>
  <c r="AM2040"/>
  <c r="AM2041"/>
  <c r="AM2042"/>
  <c r="AM2043"/>
  <c r="AM2044"/>
  <c r="AM2045"/>
  <c r="AM2046"/>
  <c r="AM2047"/>
  <c r="AM2048"/>
  <c r="AM2049"/>
  <c r="AM2050"/>
  <c r="AM2051"/>
  <c r="AM2052"/>
  <c r="AM2053"/>
  <c r="AM2054"/>
  <c r="AM2055"/>
  <c r="AM2056"/>
  <c r="AM2057"/>
  <c r="AM2058"/>
  <c r="AM2059"/>
  <c r="AM2060"/>
  <c r="AM2061"/>
  <c r="AM2062"/>
  <c r="AM2063"/>
  <c r="AM2064"/>
  <c r="AM2065"/>
  <c r="AM2066"/>
  <c r="AM2067"/>
  <c r="AM2068"/>
  <c r="AM2069"/>
  <c r="AM2070"/>
  <c r="AM2071"/>
  <c r="AM2072"/>
  <c r="AM2073"/>
  <c r="AM2074"/>
  <c r="AM2075"/>
  <c r="AM2076"/>
  <c r="AM2077"/>
  <c r="AM2078"/>
  <c r="AM2079"/>
  <c r="AM2080"/>
  <c r="AM2081"/>
  <c r="AM2082"/>
  <c r="AM2083"/>
  <c r="AM2084"/>
  <c r="AM2085"/>
  <c r="AM2086"/>
  <c r="AM2087"/>
  <c r="AM2088"/>
  <c r="AM2089"/>
  <c r="AM2090"/>
  <c r="AM2091"/>
  <c r="AM2092"/>
  <c r="AM2093"/>
  <c r="AM2094"/>
  <c r="AM2095"/>
  <c r="AM2096"/>
  <c r="AM2097"/>
  <c r="AM2098"/>
  <c r="AM2099"/>
  <c r="AM2100"/>
  <c r="AM2101"/>
  <c r="AM2102"/>
  <c r="AM2103"/>
  <c r="AM2104"/>
  <c r="AM2105"/>
  <c r="AM2106"/>
  <c r="AM2107"/>
  <c r="AM2108"/>
  <c r="AM2109"/>
  <c r="AM2110"/>
  <c r="AM2111"/>
  <c r="AM2112"/>
  <c r="AM2113"/>
  <c r="AM2114"/>
  <c r="AM2115"/>
  <c r="AM2116"/>
  <c r="AM2117"/>
  <c r="AM2118"/>
  <c r="AM2119"/>
  <c r="AM2120"/>
  <c r="AM2121"/>
  <c r="AM2122"/>
  <c r="AM2123"/>
  <c r="AM2124"/>
  <c r="AM2125"/>
  <c r="AM2126"/>
  <c r="AM2127"/>
  <c r="AM2128"/>
  <c r="AM2129"/>
  <c r="AM2130"/>
  <c r="AM2131"/>
  <c r="AM2132"/>
  <c r="AM2133"/>
  <c r="AM2134"/>
  <c r="AM2135"/>
  <c r="AM2136"/>
  <c r="AM2137"/>
  <c r="AM2138"/>
  <c r="AM2139"/>
  <c r="AM2140"/>
  <c r="AM2141"/>
  <c r="AM2142"/>
  <c r="AM2143"/>
  <c r="AM2144"/>
  <c r="AM2145"/>
  <c r="AM2146"/>
  <c r="AM2147"/>
  <c r="AM2148"/>
  <c r="AM2149"/>
  <c r="AM2150"/>
  <c r="AM2151"/>
  <c r="AM2152"/>
  <c r="AM2153"/>
  <c r="AM2154"/>
  <c r="AM2155"/>
  <c r="AM2156"/>
  <c r="AM2157"/>
  <c r="AM2158"/>
  <c r="AM2159"/>
  <c r="AM2160"/>
  <c r="AM2161"/>
  <c r="AM2162"/>
  <c r="AM2163"/>
  <c r="AM2164"/>
  <c r="AM2165"/>
  <c r="AM2166"/>
  <c r="AM2167"/>
  <c r="AM2168"/>
  <c r="AM2169"/>
  <c r="AM2170"/>
  <c r="AM2171"/>
  <c r="AM2172"/>
  <c r="AM2173"/>
  <c r="AM2174"/>
  <c r="AM2175"/>
  <c r="AM2176"/>
  <c r="AM2177"/>
  <c r="AM2178"/>
  <c r="AM2179"/>
  <c r="AM2180"/>
  <c r="AM2181"/>
  <c r="AM2182"/>
  <c r="AM2183"/>
  <c r="AM2184"/>
  <c r="AM2185"/>
  <c r="AM2186"/>
  <c r="AM2187"/>
  <c r="AM2188"/>
  <c r="AM2189"/>
  <c r="AM2190"/>
  <c r="AM2191"/>
  <c r="AM2192"/>
  <c r="AM2193"/>
  <c r="AM2194"/>
  <c r="AM2195"/>
  <c r="AM2196"/>
  <c r="AM2197"/>
  <c r="AM2198"/>
  <c r="AM2199"/>
  <c r="AM2200"/>
  <c r="AM2201"/>
  <c r="AM2202"/>
  <c r="AM2203"/>
  <c r="AM2204"/>
  <c r="AM2205"/>
  <c r="AM2206"/>
  <c r="AM2207"/>
  <c r="AM2208"/>
  <c r="AM2209"/>
  <c r="AM2210"/>
  <c r="AM2211"/>
  <c r="AM2212"/>
  <c r="AM2213"/>
  <c r="AM2214"/>
  <c r="AM2215"/>
  <c r="AM2216"/>
  <c r="AM2217"/>
  <c r="AM2218"/>
  <c r="AM2219"/>
  <c r="AM2220"/>
  <c r="AM2221"/>
  <c r="AM2222"/>
  <c r="AM2223"/>
  <c r="AM2224"/>
  <c r="AM2225"/>
  <c r="AM2226"/>
  <c r="AM2227"/>
  <c r="AM2228"/>
  <c r="AM2229"/>
  <c r="AM2230"/>
  <c r="AM2231"/>
  <c r="AM2232"/>
  <c r="AM2233"/>
  <c r="AM2234"/>
  <c r="AM2235"/>
  <c r="AM2236"/>
  <c r="AM2237"/>
  <c r="AM2238"/>
  <c r="AM2239"/>
  <c r="AM2240"/>
  <c r="AM2241"/>
  <c r="AM2242"/>
  <c r="AM2243"/>
  <c r="AM2244"/>
  <c r="AM2245"/>
  <c r="AM2246"/>
  <c r="AM2247"/>
  <c r="AM2248"/>
  <c r="AM2249"/>
  <c r="AM2250"/>
  <c r="AM2251"/>
  <c r="AM2252"/>
  <c r="AM2253"/>
  <c r="AM2254"/>
  <c r="AM2255"/>
  <c r="AM2256"/>
  <c r="AM2257"/>
  <c r="AM2258"/>
  <c r="AM2259"/>
  <c r="AM2260"/>
  <c r="AM2261"/>
  <c r="AM2262"/>
  <c r="AM2263"/>
  <c r="AM2264"/>
  <c r="AM2265"/>
  <c r="AM2266"/>
  <c r="AM2267"/>
  <c r="AM2268"/>
  <c r="AM2269"/>
  <c r="AM2270"/>
  <c r="AM2271"/>
  <c r="AM2272"/>
  <c r="AM2273"/>
  <c r="AM2274"/>
  <c r="AM2275"/>
  <c r="AM2276"/>
  <c r="AM2277"/>
  <c r="AM2278"/>
  <c r="AM2279"/>
  <c r="AM2280"/>
  <c r="AM2281"/>
  <c r="AM2282"/>
  <c r="AM2283"/>
  <c r="AM2284"/>
  <c r="AM2285"/>
  <c r="AM2286"/>
  <c r="AM2287"/>
  <c r="AM2288"/>
  <c r="AM2289"/>
  <c r="AM2290"/>
  <c r="AM2291"/>
  <c r="AM2292"/>
  <c r="AM2293"/>
  <c r="AM2294"/>
  <c r="AM2295"/>
  <c r="AM2296"/>
  <c r="AM2297"/>
  <c r="AM2298"/>
  <c r="AM2299"/>
  <c r="AM2300"/>
  <c r="AM2301"/>
  <c r="AM2302"/>
  <c r="AM2303"/>
  <c r="AM2304"/>
  <c r="AM2305"/>
  <c r="AM2306"/>
  <c r="AM2307"/>
  <c r="AM2308"/>
  <c r="AM2309"/>
  <c r="AM2310"/>
  <c r="AM2311"/>
  <c r="AM2312"/>
  <c r="AM2313"/>
  <c r="AM2314"/>
  <c r="AM2315"/>
  <c r="AM2316"/>
  <c r="AM2317"/>
  <c r="AM2318"/>
  <c r="AM2319"/>
  <c r="AM2320"/>
  <c r="AM2321"/>
  <c r="AM2322"/>
  <c r="AM2323"/>
  <c r="AM2324"/>
  <c r="AM2325"/>
  <c r="AM2326"/>
  <c r="AM2327"/>
  <c r="AM2328"/>
  <c r="AM2329"/>
  <c r="AM2330"/>
  <c r="AM2331"/>
  <c r="AM2332"/>
  <c r="AM2333"/>
  <c r="AM2334"/>
  <c r="AM2335"/>
  <c r="AM2336"/>
  <c r="AM2337"/>
  <c r="AM2338"/>
  <c r="AM2339"/>
  <c r="AM2340"/>
  <c r="AM2341"/>
  <c r="AM2342"/>
  <c r="AM2343"/>
  <c r="AM2344"/>
  <c r="AM2345"/>
  <c r="AM2346"/>
  <c r="AM2347"/>
  <c r="AM2348"/>
  <c r="AM2349"/>
  <c r="AM2350"/>
  <c r="AM2351"/>
  <c r="AM2352"/>
  <c r="AM2353"/>
  <c r="AM2354"/>
  <c r="AM2355"/>
  <c r="AM2356"/>
  <c r="AM2357"/>
  <c r="AM2358"/>
  <c r="AM2359"/>
  <c r="AM2360"/>
  <c r="AM2361"/>
  <c r="AM2362"/>
  <c r="AM2363"/>
  <c r="AM2364"/>
  <c r="AM2365"/>
  <c r="AM2366"/>
  <c r="AM2367"/>
  <c r="AM2368"/>
  <c r="AM2369"/>
  <c r="AM2370"/>
  <c r="AM2371"/>
  <c r="AM2372"/>
  <c r="AM2373"/>
  <c r="AM2374"/>
  <c r="AM2375"/>
  <c r="AM2376"/>
  <c r="AM2377"/>
  <c r="AM2378"/>
  <c r="AM2379"/>
  <c r="AM2380"/>
  <c r="AM2381"/>
  <c r="AM2382"/>
  <c r="AM2383"/>
  <c r="AM2384"/>
  <c r="AM2385"/>
  <c r="AM2386"/>
  <c r="AM2387"/>
  <c r="AM2388"/>
  <c r="AM2389"/>
  <c r="AM2390"/>
  <c r="AM2391"/>
  <c r="AM2392"/>
  <c r="AM2393"/>
  <c r="AM2394"/>
  <c r="AM2395"/>
  <c r="AM2396"/>
  <c r="AM2397"/>
  <c r="AM2398"/>
  <c r="AM2399"/>
  <c r="AM2400"/>
  <c r="AM2401"/>
  <c r="AM2402"/>
  <c r="AM2403"/>
  <c r="AM2404"/>
  <c r="AM2405"/>
  <c r="AM2406"/>
  <c r="AM2407"/>
  <c r="AM2408"/>
  <c r="AM2409"/>
  <c r="AM2410"/>
  <c r="AM2411"/>
  <c r="AM2412"/>
  <c r="AM2413"/>
  <c r="AM2414"/>
  <c r="AM2415"/>
  <c r="AM2416"/>
  <c r="AM2417"/>
  <c r="AM2418"/>
  <c r="AM2419"/>
  <c r="AM2420"/>
  <c r="AM2421"/>
  <c r="AM2422"/>
  <c r="AM2423"/>
  <c r="AM2424"/>
  <c r="AM2425"/>
  <c r="AM2426"/>
  <c r="AM2427"/>
  <c r="AM2428"/>
  <c r="AM2429"/>
  <c r="AM2430"/>
  <c r="AM2431"/>
  <c r="AM2432"/>
  <c r="AM2433"/>
  <c r="AM2434"/>
  <c r="AM2435"/>
  <c r="AM2436"/>
  <c r="AM2437"/>
  <c r="AM2438"/>
  <c r="AM2439"/>
  <c r="AM2440"/>
  <c r="AM2441"/>
  <c r="AM2442"/>
  <c r="AM2443"/>
  <c r="AM2444"/>
  <c r="AM2445"/>
  <c r="AM2446"/>
  <c r="AM2447"/>
  <c r="AM2448"/>
  <c r="AM2449"/>
  <c r="AM2450"/>
  <c r="AM2451"/>
  <c r="AM2452"/>
  <c r="AM2453"/>
  <c r="AM2454"/>
  <c r="AM2455"/>
  <c r="AM2456"/>
  <c r="AM2457"/>
  <c r="AM2458"/>
  <c r="AM2459"/>
  <c r="AM2460"/>
  <c r="AM2461"/>
  <c r="AM2462"/>
  <c r="AM2463"/>
  <c r="AM2464"/>
  <c r="AM2465"/>
  <c r="AM2466"/>
  <c r="AM2467"/>
  <c r="AM2468"/>
  <c r="AM2469"/>
  <c r="AM2470"/>
  <c r="AM2471"/>
  <c r="AM2472"/>
  <c r="AM2473"/>
  <c r="AM2474"/>
  <c r="AM2475"/>
  <c r="AM2476"/>
  <c r="AM2477"/>
  <c r="AM2478"/>
  <c r="AM2479"/>
  <c r="AM2480"/>
  <c r="AM2481"/>
  <c r="AM2482"/>
  <c r="AM2483"/>
  <c r="AM2484"/>
  <c r="AM2485"/>
  <c r="AM2486"/>
  <c r="AM2487"/>
  <c r="AM2488"/>
  <c r="AM2489"/>
  <c r="AM2490"/>
  <c r="AM2491"/>
  <c r="AM2492"/>
  <c r="AM2493"/>
  <c r="AM2494"/>
  <c r="AM2495"/>
  <c r="AM2496"/>
  <c r="AM2497"/>
  <c r="AM2498"/>
  <c r="AM2499"/>
  <c r="AM2500"/>
  <c r="AM2501"/>
  <c r="AM2502"/>
  <c r="AM2503"/>
  <c r="AM2504"/>
  <c r="AM2505"/>
  <c r="AM2506"/>
  <c r="AM2507"/>
  <c r="AM2508"/>
  <c r="AM2509"/>
  <c r="AM2510"/>
  <c r="AM2511"/>
  <c r="AM2512"/>
  <c r="AM2513"/>
  <c r="AM2514"/>
  <c r="AM2515"/>
  <c r="AM2516"/>
  <c r="AM2517"/>
  <c r="AM2518"/>
  <c r="AM2519"/>
  <c r="AM2520"/>
  <c r="AM2521"/>
  <c r="AM2522"/>
  <c r="AM2523"/>
  <c r="AM2524"/>
  <c r="AM2525"/>
  <c r="AM2526"/>
  <c r="AM2527"/>
  <c r="AM2528"/>
  <c r="AM2529"/>
  <c r="AM2530"/>
  <c r="AM2531"/>
  <c r="AM2532"/>
  <c r="AM2533"/>
  <c r="AM2534"/>
  <c r="AM2535"/>
  <c r="AM2536"/>
  <c r="AM2537"/>
  <c r="AM2538"/>
  <c r="AM2539"/>
  <c r="AM2540"/>
  <c r="AM2541"/>
  <c r="AM2542"/>
  <c r="AM2543"/>
  <c r="AM2544"/>
  <c r="AM2545"/>
  <c r="AM2546"/>
  <c r="AM2547"/>
  <c r="AM2548"/>
  <c r="AM2549"/>
  <c r="AM2550"/>
  <c r="AM2551"/>
  <c r="AM2552"/>
  <c r="AM2553"/>
  <c r="AM2554"/>
  <c r="AM2555"/>
  <c r="AM2556"/>
  <c r="AM2557"/>
  <c r="AM2558"/>
  <c r="AM2559"/>
  <c r="AM2560"/>
  <c r="AM2561"/>
  <c r="AM2562"/>
  <c r="AM2563"/>
  <c r="AM2564"/>
  <c r="AM2565"/>
  <c r="AM2566"/>
  <c r="AM2567"/>
  <c r="AM2568"/>
  <c r="AM2569"/>
  <c r="AM2570"/>
  <c r="AM2571"/>
  <c r="AM2572"/>
  <c r="AM2573"/>
  <c r="AM2574"/>
  <c r="AM2575"/>
  <c r="AM2576"/>
  <c r="AM2577"/>
  <c r="AM2578"/>
  <c r="AM2579"/>
  <c r="AM2580"/>
  <c r="AM2581"/>
  <c r="AM2582"/>
  <c r="AM2583"/>
  <c r="AM2584"/>
  <c r="AM2585"/>
  <c r="AM2586"/>
  <c r="AM2587"/>
  <c r="AM2588"/>
  <c r="AM2589"/>
  <c r="AM2590"/>
  <c r="AM2591"/>
  <c r="AM2592"/>
  <c r="AM2593"/>
  <c r="AM2594"/>
  <c r="AM2595"/>
  <c r="AM2596"/>
  <c r="AM2597"/>
  <c r="AM2598"/>
  <c r="AM2599"/>
  <c r="AM2600"/>
  <c r="AM2601"/>
  <c r="AM2602"/>
  <c r="AM2603"/>
  <c r="AM2604"/>
  <c r="AM2605"/>
  <c r="AM2606"/>
  <c r="AM2607"/>
  <c r="AM2608"/>
  <c r="AM2609"/>
  <c r="AM2610"/>
  <c r="AM2611"/>
  <c r="AM2612"/>
  <c r="AM2613"/>
  <c r="AM2614"/>
  <c r="AM2615"/>
  <c r="AM2616"/>
  <c r="AM2617"/>
  <c r="AM2618"/>
  <c r="AM2619"/>
  <c r="AM2620"/>
  <c r="AM2621"/>
  <c r="AM2622"/>
  <c r="AM2623"/>
  <c r="AM2624"/>
  <c r="AM2625"/>
  <c r="AM2626"/>
  <c r="AM2627"/>
  <c r="AM2628"/>
  <c r="AM2629"/>
  <c r="AM2630"/>
  <c r="AM2631"/>
  <c r="AM2632"/>
  <c r="AM2633"/>
  <c r="AM2634"/>
  <c r="AM2635"/>
  <c r="AM2636"/>
  <c r="AM2637"/>
  <c r="AM2638"/>
  <c r="AM2639"/>
  <c r="AM2640"/>
  <c r="AM2641"/>
  <c r="AM2642"/>
  <c r="AM2643"/>
  <c r="AM2644"/>
  <c r="AM2645"/>
  <c r="AM2646"/>
  <c r="AM2647"/>
  <c r="AM2648"/>
  <c r="AM2649"/>
  <c r="AM2650"/>
  <c r="AM2651"/>
  <c r="AM2652"/>
  <c r="AM2653"/>
  <c r="AM2654"/>
  <c r="AM2655"/>
  <c r="AM2656"/>
  <c r="AM2657"/>
  <c r="AM2658"/>
  <c r="AM2659"/>
  <c r="AM2660"/>
  <c r="AM2661"/>
  <c r="AM2662"/>
  <c r="AM2663"/>
  <c r="AM2664"/>
  <c r="AM2665"/>
  <c r="AM2666"/>
  <c r="AM2667"/>
  <c r="AM2668"/>
  <c r="AM2669"/>
  <c r="AM2670"/>
  <c r="AM2671"/>
  <c r="AM2672"/>
  <c r="AM2673"/>
  <c r="AM2674"/>
  <c r="AM2675"/>
  <c r="AM2676"/>
  <c r="AM2677"/>
  <c r="AM2678"/>
  <c r="AM2679"/>
  <c r="AM2680"/>
  <c r="AM2681"/>
  <c r="AM2682"/>
  <c r="AM2683"/>
  <c r="AM2684"/>
  <c r="AM2685"/>
  <c r="AM2686"/>
  <c r="AM2687"/>
  <c r="AM2688"/>
  <c r="AM2689"/>
  <c r="AM2690"/>
  <c r="AM2691"/>
  <c r="AM2692"/>
  <c r="AM2693"/>
  <c r="AM2694"/>
  <c r="AM2695"/>
  <c r="AM2696"/>
  <c r="AM2697"/>
  <c r="AM2698"/>
  <c r="AM2699"/>
  <c r="AM2700"/>
  <c r="AM2701"/>
  <c r="AM2702"/>
  <c r="AM2703"/>
  <c r="AM2704"/>
  <c r="AM2705"/>
  <c r="AM2706"/>
  <c r="AM2707"/>
  <c r="AM2708"/>
  <c r="AM2709"/>
  <c r="AM2710"/>
  <c r="AM2711"/>
  <c r="AM2712"/>
  <c r="AM2713"/>
  <c r="AM2714"/>
  <c r="AM2715"/>
  <c r="AM2716"/>
  <c r="AM2717"/>
  <c r="AM2718"/>
  <c r="AM2719"/>
  <c r="AM2720"/>
  <c r="AM2721"/>
  <c r="AM2722"/>
  <c r="AM2723"/>
  <c r="AM2724"/>
  <c r="AM2725"/>
  <c r="AM2726"/>
  <c r="AM2727"/>
  <c r="AM2728"/>
  <c r="AM2729"/>
  <c r="AM2730"/>
  <c r="AM2731"/>
  <c r="AM2732"/>
  <c r="AM2733"/>
  <c r="AM2734"/>
  <c r="AM2735"/>
  <c r="AM2736"/>
  <c r="AM2737"/>
  <c r="AM2738"/>
  <c r="AM2739"/>
  <c r="AM2740"/>
  <c r="AM2741"/>
  <c r="AM2742"/>
  <c r="AM2743"/>
  <c r="AM2744"/>
  <c r="AM2745"/>
  <c r="AM2746"/>
  <c r="AM2747"/>
  <c r="AM2748"/>
  <c r="AM2749"/>
  <c r="AM2750"/>
  <c r="AM2751"/>
  <c r="AM2752"/>
  <c r="AM2753"/>
  <c r="AM2754"/>
  <c r="AM2755"/>
  <c r="AM2756"/>
  <c r="AM2757"/>
  <c r="AM2758"/>
  <c r="AM2759"/>
  <c r="AM2760"/>
  <c r="AM2761"/>
  <c r="AM2762"/>
  <c r="AM2763"/>
  <c r="AM2764"/>
  <c r="AM2765"/>
  <c r="AM2766"/>
  <c r="AM2767"/>
  <c r="AM2768"/>
  <c r="AM2769"/>
  <c r="AM2770"/>
  <c r="AM2771"/>
  <c r="AM2772"/>
  <c r="AM2773"/>
  <c r="AM2774"/>
  <c r="AM2775"/>
  <c r="AM2776"/>
  <c r="AM2777"/>
  <c r="AM2778"/>
  <c r="AM2779"/>
  <c r="AM2780"/>
  <c r="AM2781"/>
  <c r="AM2782"/>
  <c r="AM2783"/>
  <c r="AM2784"/>
  <c r="AM2785"/>
  <c r="AM2786"/>
  <c r="AM2787"/>
  <c r="AM2788"/>
  <c r="AM2789"/>
  <c r="AM2790"/>
  <c r="AM2791"/>
  <c r="AM2792"/>
  <c r="AM2793"/>
  <c r="AM2794"/>
  <c r="AM2795"/>
  <c r="AM2796"/>
  <c r="AM2797"/>
  <c r="AM2798"/>
  <c r="AM2799"/>
  <c r="AM2800"/>
  <c r="AM2801"/>
  <c r="AM2802"/>
  <c r="AM2803"/>
  <c r="AM2804"/>
  <c r="AM2805"/>
  <c r="AM2806"/>
  <c r="AM2807"/>
  <c r="AM2808"/>
  <c r="AM2809"/>
  <c r="AM2810"/>
  <c r="AM2811"/>
  <c r="AM2812"/>
  <c r="AM2813"/>
  <c r="AM2814"/>
  <c r="AM2815"/>
  <c r="AM2816"/>
  <c r="AM2817"/>
  <c r="AM2818"/>
  <c r="AM2819"/>
  <c r="AM2820"/>
  <c r="AM2821"/>
  <c r="AM2822"/>
  <c r="AM2823"/>
  <c r="AM2824"/>
  <c r="AM2825"/>
  <c r="AM2826"/>
  <c r="AM2827"/>
  <c r="AM2828"/>
  <c r="AM2829"/>
  <c r="AM2830"/>
  <c r="AM2831"/>
  <c r="AM2832"/>
  <c r="AM2833"/>
  <c r="AM2834"/>
  <c r="AM2835"/>
  <c r="AM2836"/>
  <c r="AM2837"/>
  <c r="AM2838"/>
  <c r="AM2839"/>
  <c r="AM2840"/>
  <c r="AM2841"/>
  <c r="AM2842"/>
  <c r="AM2843"/>
  <c r="AM2844"/>
  <c r="AM2845"/>
  <c r="AM2846"/>
  <c r="AM2847"/>
  <c r="AM2848"/>
  <c r="AM2849"/>
  <c r="AM2850"/>
  <c r="AM2851"/>
  <c r="AM2852"/>
  <c r="AM2853"/>
  <c r="AM2854"/>
  <c r="AM2855"/>
  <c r="AM2856"/>
  <c r="AM2857"/>
  <c r="AM2858"/>
  <c r="AM2859"/>
  <c r="AM2860"/>
  <c r="AM2861"/>
  <c r="AM2862"/>
  <c r="AM2863"/>
  <c r="AM2864"/>
  <c r="AM2865"/>
  <c r="AM2866"/>
  <c r="AM2867"/>
  <c r="AM2868"/>
  <c r="AM2869"/>
  <c r="AM2870"/>
  <c r="AM2871"/>
  <c r="AM2872"/>
  <c r="AM1744"/>
  <c r="AG4"/>
  <c r="AG5"/>
  <c r="AG6"/>
  <c r="AG7"/>
  <c r="AG8"/>
  <c r="AG9"/>
  <c r="AG10"/>
  <c r="AG11"/>
  <c r="AG12"/>
  <c r="AG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I47" s="1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48"/>
  <c r="AG149"/>
  <c r="AG150"/>
  <c r="AG151"/>
  <c r="AG152"/>
  <c r="AG153"/>
  <c r="AG154"/>
  <c r="AG155"/>
  <c r="AG156"/>
  <c r="AG157"/>
  <c r="AG158"/>
  <c r="AG159"/>
  <c r="AG160"/>
  <c r="AG161"/>
  <c r="AG162"/>
  <c r="AG163"/>
  <c r="AG164"/>
  <c r="AG165"/>
  <c r="AG166"/>
  <c r="AG167"/>
  <c r="AG168"/>
  <c r="AG169"/>
  <c r="AG170"/>
  <c r="AG171"/>
  <c r="AG172"/>
  <c r="AG173"/>
  <c r="AG174"/>
  <c r="AG175"/>
  <c r="AG176"/>
  <c r="AG177"/>
  <c r="AG178"/>
  <c r="AG179"/>
  <c r="AG180"/>
  <c r="AG181"/>
  <c r="AG182"/>
  <c r="AG183"/>
  <c r="AG184"/>
  <c r="AG185"/>
  <c r="AG186"/>
  <c r="AG187"/>
  <c r="AG188"/>
  <c r="AG189"/>
  <c r="AG190"/>
  <c r="AG191"/>
  <c r="AG192"/>
  <c r="AG193"/>
  <c r="AG194"/>
  <c r="AG195"/>
  <c r="AG196"/>
  <c r="AG197"/>
  <c r="AG198"/>
  <c r="AG199"/>
  <c r="AG200"/>
  <c r="AG201"/>
  <c r="AG202"/>
  <c r="AG203"/>
  <c r="AG204"/>
  <c r="AG205"/>
  <c r="AG206"/>
  <c r="AG207"/>
  <c r="AG208"/>
  <c r="AG209"/>
  <c r="AG210"/>
  <c r="AG211"/>
  <c r="AG212"/>
  <c r="AG213"/>
  <c r="AG214"/>
  <c r="AG215"/>
  <c r="AG216"/>
  <c r="AG217"/>
  <c r="AG218"/>
  <c r="AG219"/>
  <c r="AG220"/>
  <c r="AG221"/>
  <c r="AG222"/>
  <c r="AG223"/>
  <c r="AG224"/>
  <c r="AG225"/>
  <c r="AG226"/>
  <c r="AG227"/>
  <c r="AG228"/>
  <c r="AG229"/>
  <c r="AG230"/>
  <c r="AG231"/>
  <c r="AG232"/>
  <c r="AG233"/>
  <c r="AG234"/>
  <c r="AG235"/>
  <c r="AG236"/>
  <c r="AG237"/>
  <c r="AG238"/>
  <c r="AG239"/>
  <c r="AG240"/>
  <c r="AG241"/>
  <c r="AG242"/>
  <c r="AG243"/>
  <c r="AG244"/>
  <c r="AG245"/>
  <c r="AG246"/>
  <c r="AG247"/>
  <c r="AG248"/>
  <c r="AG249"/>
  <c r="AG250"/>
  <c r="AG251"/>
  <c r="AG252"/>
  <c r="AG253"/>
  <c r="AG254"/>
  <c r="AG255"/>
  <c r="AG256"/>
  <c r="AG257"/>
  <c r="AG258"/>
  <c r="AG259"/>
  <c r="AG260"/>
  <c r="AG261"/>
  <c r="AG262"/>
  <c r="AG263"/>
  <c r="AG264"/>
  <c r="AG265"/>
  <c r="AG266"/>
  <c r="AG267"/>
  <c r="AG268"/>
  <c r="AG269"/>
  <c r="AG270"/>
  <c r="AG271"/>
  <c r="AG272"/>
  <c r="AG273"/>
  <c r="AG274"/>
  <c r="AG275"/>
  <c r="AG276"/>
  <c r="AG277"/>
  <c r="AG278"/>
  <c r="AG279"/>
  <c r="AG280"/>
  <c r="AG281"/>
  <c r="AG282"/>
  <c r="AG283"/>
  <c r="AG284"/>
  <c r="AG285"/>
  <c r="AG286"/>
  <c r="AG287"/>
  <c r="AG288"/>
  <c r="AG289"/>
  <c r="AG290"/>
  <c r="AG291"/>
  <c r="AG292"/>
  <c r="AG293"/>
  <c r="AG294"/>
  <c r="AG295"/>
  <c r="AG296"/>
  <c r="AG297"/>
  <c r="AG298"/>
  <c r="AG299"/>
  <c r="AG300"/>
  <c r="AG301"/>
  <c r="AG302"/>
  <c r="AG303"/>
  <c r="AG304"/>
  <c r="AG305"/>
  <c r="AG306"/>
  <c r="AG307"/>
  <c r="AG308"/>
  <c r="AG309"/>
  <c r="AG310"/>
  <c r="AG311"/>
  <c r="AG312"/>
  <c r="AG313"/>
  <c r="AG314"/>
  <c r="AG315"/>
  <c r="AG316"/>
  <c r="AG317"/>
  <c r="AG318"/>
  <c r="AG319"/>
  <c r="AG320"/>
  <c r="AG321"/>
  <c r="AG322"/>
  <c r="AG323"/>
  <c r="AG324"/>
  <c r="AG325"/>
  <c r="AG326"/>
  <c r="AG327"/>
  <c r="AG328"/>
  <c r="AG329"/>
  <c r="AG330"/>
  <c r="AG331"/>
  <c r="AG332"/>
  <c r="AG333"/>
  <c r="AG334"/>
  <c r="AG335"/>
  <c r="AG336"/>
  <c r="AG337"/>
  <c r="AG338"/>
  <c r="AG339"/>
  <c r="AG340"/>
  <c r="AG341"/>
  <c r="AG342"/>
  <c r="AG343"/>
  <c r="AG344"/>
  <c r="AG345"/>
  <c r="AG346"/>
  <c r="AG347"/>
  <c r="AG348"/>
  <c r="AG349"/>
  <c r="AG350"/>
  <c r="AG351"/>
  <c r="AG352"/>
  <c r="AG353"/>
  <c r="AG354"/>
  <c r="AG355"/>
  <c r="AG356"/>
  <c r="AG357"/>
  <c r="AG358"/>
  <c r="AG359"/>
  <c r="AG360"/>
  <c r="AG361"/>
  <c r="AG362"/>
  <c r="AG363"/>
  <c r="AG364"/>
  <c r="AG365"/>
  <c r="AG366"/>
  <c r="AG367"/>
  <c r="AG368"/>
  <c r="AG369"/>
  <c r="AG370"/>
  <c r="AG371"/>
  <c r="AG372"/>
  <c r="AG373"/>
  <c r="AG374"/>
  <c r="AG375"/>
  <c r="AG376"/>
  <c r="AG377"/>
  <c r="AG378"/>
  <c r="AG379"/>
  <c r="AG380"/>
  <c r="AG381"/>
  <c r="AG382"/>
  <c r="AG383"/>
  <c r="AG384"/>
  <c r="AG385"/>
  <c r="AG386"/>
  <c r="AG387"/>
  <c r="AG388"/>
  <c r="AG389"/>
  <c r="AG390"/>
  <c r="AG391"/>
  <c r="AG392"/>
  <c r="AG393"/>
  <c r="AG394"/>
  <c r="AG395"/>
  <c r="AG396"/>
  <c r="AG397"/>
  <c r="AG398"/>
  <c r="AG399"/>
  <c r="AG400"/>
  <c r="AG401"/>
  <c r="AG402"/>
  <c r="AG403"/>
  <c r="AG404"/>
  <c r="AG405"/>
  <c r="AG406"/>
  <c r="AG407"/>
  <c r="AG408"/>
  <c r="AG409"/>
  <c r="AG410"/>
  <c r="AG411"/>
  <c r="AG412"/>
  <c r="AG413"/>
  <c r="AG414"/>
  <c r="AG415"/>
  <c r="AG416"/>
  <c r="AG417"/>
  <c r="AG418"/>
  <c r="AG419"/>
  <c r="AG420"/>
  <c r="AG421"/>
  <c r="AG422"/>
  <c r="AG423"/>
  <c r="AG424"/>
  <c r="AG425"/>
  <c r="AG426"/>
  <c r="AG427"/>
  <c r="AG428"/>
  <c r="AG429"/>
  <c r="AG430"/>
  <c r="AG431"/>
  <c r="AG432"/>
  <c r="AG433"/>
  <c r="AG434"/>
  <c r="AG435"/>
  <c r="AG436"/>
  <c r="AG437"/>
  <c r="AG438"/>
  <c r="AG439"/>
  <c r="AG440"/>
  <c r="AG441"/>
  <c r="AG442"/>
  <c r="AG443"/>
  <c r="AG444"/>
  <c r="AG445"/>
  <c r="AG446"/>
  <c r="AG447"/>
  <c r="AG448"/>
  <c r="AG449"/>
  <c r="AG450"/>
  <c r="AG451"/>
  <c r="AG452"/>
  <c r="AG453"/>
  <c r="AG454"/>
  <c r="AG455"/>
  <c r="AG456"/>
  <c r="AG457"/>
  <c r="AG458"/>
  <c r="AG459"/>
  <c r="AG460"/>
  <c r="AG461"/>
  <c r="AG462"/>
  <c r="AG463"/>
  <c r="AG464"/>
  <c r="AG465"/>
  <c r="AG466"/>
  <c r="AG467"/>
  <c r="AG468"/>
  <c r="AG469"/>
  <c r="AG470"/>
  <c r="AG471"/>
  <c r="AG472"/>
  <c r="AG473"/>
  <c r="AG474"/>
  <c r="AG475"/>
  <c r="AG476"/>
  <c r="AG477"/>
  <c r="AG478"/>
  <c r="AG479"/>
  <c r="AG480"/>
  <c r="AG481"/>
  <c r="AG482"/>
  <c r="AG483"/>
  <c r="AG484"/>
  <c r="AG485"/>
  <c r="AG486"/>
  <c r="AG487"/>
  <c r="AG488"/>
  <c r="AG489"/>
  <c r="AG490"/>
  <c r="AG491"/>
  <c r="AG492"/>
  <c r="AG493"/>
  <c r="AG494"/>
  <c r="AG495"/>
  <c r="AG496"/>
  <c r="AG497"/>
  <c r="AG498"/>
  <c r="AG499"/>
  <c r="AG500"/>
  <c r="AG501"/>
  <c r="AG502"/>
  <c r="AG503"/>
  <c r="AG504"/>
  <c r="AG505"/>
  <c r="AG506"/>
  <c r="AG507"/>
  <c r="AG508"/>
  <c r="AG509"/>
  <c r="AG510"/>
  <c r="AG511"/>
  <c r="AG512"/>
  <c r="AG513"/>
  <c r="AG514"/>
  <c r="AG515"/>
  <c r="AG516"/>
  <c r="AG517"/>
  <c r="AG518"/>
  <c r="AG519"/>
  <c r="AG520"/>
  <c r="AG521"/>
  <c r="AG522"/>
  <c r="AG523"/>
  <c r="AG524"/>
  <c r="AG525"/>
  <c r="AG526"/>
  <c r="AG527"/>
  <c r="AG528"/>
  <c r="AG529"/>
  <c r="AG530"/>
  <c r="AG531"/>
  <c r="AG532"/>
  <c r="AG533"/>
  <c r="AG534"/>
  <c r="AG535"/>
  <c r="AG536"/>
  <c r="AG537"/>
  <c r="AG538"/>
  <c r="AG539"/>
  <c r="AG540"/>
  <c r="AG541"/>
  <c r="AG542"/>
  <c r="AG543"/>
  <c r="AG544"/>
  <c r="AG545"/>
  <c r="AG546"/>
  <c r="AG547"/>
  <c r="AG548"/>
  <c r="AG549"/>
  <c r="AG550"/>
  <c r="AG551"/>
  <c r="AG552"/>
  <c r="AG553"/>
  <c r="AG554"/>
  <c r="AG555"/>
  <c r="AG556"/>
  <c r="AG557"/>
  <c r="AG558"/>
  <c r="AG559"/>
  <c r="AG560"/>
  <c r="AG561"/>
  <c r="AG562"/>
  <c r="AG563"/>
  <c r="AG564"/>
  <c r="AG565"/>
  <c r="AG566"/>
  <c r="AG567"/>
  <c r="AG568"/>
  <c r="AG569"/>
  <c r="AG570"/>
  <c r="AG571"/>
  <c r="AG572"/>
  <c r="AG573"/>
  <c r="AG574"/>
  <c r="AG575"/>
  <c r="AG576"/>
  <c r="AG577"/>
  <c r="AG578"/>
  <c r="AG579"/>
  <c r="AG580"/>
  <c r="AG581"/>
  <c r="AG582"/>
  <c r="AG583"/>
  <c r="AG584"/>
  <c r="AG585"/>
  <c r="AG586"/>
  <c r="AG587"/>
  <c r="AG588"/>
  <c r="AG589"/>
  <c r="AG590"/>
  <c r="AG591"/>
  <c r="AG592"/>
  <c r="AG593"/>
  <c r="AG594"/>
  <c r="AG595"/>
  <c r="AG596"/>
  <c r="AG597"/>
  <c r="AG598"/>
  <c r="AG599"/>
  <c r="AG600"/>
  <c r="AG601"/>
  <c r="AG602"/>
  <c r="AG603"/>
  <c r="AG604"/>
  <c r="AG605"/>
  <c r="AG606"/>
  <c r="AG607"/>
  <c r="AG608"/>
  <c r="AG609"/>
  <c r="AG610"/>
  <c r="AG611"/>
  <c r="AG612"/>
  <c r="AG613"/>
  <c r="AG614"/>
  <c r="AG615"/>
  <c r="AG616"/>
  <c r="AG617"/>
  <c r="AG618"/>
  <c r="AG619"/>
  <c r="AG620"/>
  <c r="AG621"/>
  <c r="AG622"/>
  <c r="AG623"/>
  <c r="AG624"/>
  <c r="AG625"/>
  <c r="AG626"/>
  <c r="AG627"/>
  <c r="AG628"/>
  <c r="AG629"/>
  <c r="AG630"/>
  <c r="AG631"/>
  <c r="AG632"/>
  <c r="AG633"/>
  <c r="AG634"/>
  <c r="AG635"/>
  <c r="AG636"/>
  <c r="AG637"/>
  <c r="AG638"/>
  <c r="AG639"/>
  <c r="AG640"/>
  <c r="AG641"/>
  <c r="AG642"/>
  <c r="AG643"/>
  <c r="AG644"/>
  <c r="AG645"/>
  <c r="AG646"/>
  <c r="AG647"/>
  <c r="AG648"/>
  <c r="AG649"/>
  <c r="AG650"/>
  <c r="AG651"/>
  <c r="AG652"/>
  <c r="AG653"/>
  <c r="AG654"/>
  <c r="AG655"/>
  <c r="AG656"/>
  <c r="AG657"/>
  <c r="AG658"/>
  <c r="AG659"/>
  <c r="AG660"/>
  <c r="AG661"/>
  <c r="AG662"/>
  <c r="AG663"/>
  <c r="AG664"/>
  <c r="AG665"/>
  <c r="AG666"/>
  <c r="AG667"/>
  <c r="AG668"/>
  <c r="AG669"/>
  <c r="AG670"/>
  <c r="AG671"/>
  <c r="AG672"/>
  <c r="AG673"/>
  <c r="AG674"/>
  <c r="AG675"/>
  <c r="AG676"/>
  <c r="AG677"/>
  <c r="AG678"/>
  <c r="AG679"/>
  <c r="AG680"/>
  <c r="AG681"/>
  <c r="AG682"/>
  <c r="AG683"/>
  <c r="AG684"/>
  <c r="AG685"/>
  <c r="AG686"/>
  <c r="AG687"/>
  <c r="AG688"/>
  <c r="AG689"/>
  <c r="AG690"/>
  <c r="AG691"/>
  <c r="AG692"/>
  <c r="AG693"/>
  <c r="AG694"/>
  <c r="AG695"/>
  <c r="AG696"/>
  <c r="AG697"/>
  <c r="AG698"/>
  <c r="AG699"/>
  <c r="AG700"/>
  <c r="AG701"/>
  <c r="AG702"/>
  <c r="AG703"/>
  <c r="AG704"/>
  <c r="AG705"/>
  <c r="AG706"/>
  <c r="AG707"/>
  <c r="AG708"/>
  <c r="AG709"/>
  <c r="AG710"/>
  <c r="AG711"/>
  <c r="AG712"/>
  <c r="AG713"/>
  <c r="AG714"/>
  <c r="AG715"/>
  <c r="AG716"/>
  <c r="AG717"/>
  <c r="AG718"/>
  <c r="AG719"/>
  <c r="AG720"/>
  <c r="AG721"/>
  <c r="AG722"/>
  <c r="AG723"/>
  <c r="AG724"/>
  <c r="AG725"/>
  <c r="AG726"/>
  <c r="AG727"/>
  <c r="AG728"/>
  <c r="AG729"/>
  <c r="AG730"/>
  <c r="AG731"/>
  <c r="AG732"/>
  <c r="AG733"/>
  <c r="AG734"/>
  <c r="AG735"/>
  <c r="AG736"/>
  <c r="AG737"/>
  <c r="AG738"/>
  <c r="AG739"/>
  <c r="AG740"/>
  <c r="AG741"/>
  <c r="AG742"/>
  <c r="AG743"/>
  <c r="AG744"/>
  <c r="AG745"/>
  <c r="AG746"/>
  <c r="AG747"/>
  <c r="AG748"/>
  <c r="AG749"/>
  <c r="AG750"/>
  <c r="AG751"/>
  <c r="AG752"/>
  <c r="AG753"/>
  <c r="AG754"/>
  <c r="AG755"/>
  <c r="AG756"/>
  <c r="AG757"/>
  <c r="AG758"/>
  <c r="AG759"/>
  <c r="AG760"/>
  <c r="AG761"/>
  <c r="AG762"/>
  <c r="AG763"/>
  <c r="AG764"/>
  <c r="AG765"/>
  <c r="AG766"/>
  <c r="AG767"/>
  <c r="AG768"/>
  <c r="AG769"/>
  <c r="AG770"/>
  <c r="AG771"/>
  <c r="AG772"/>
  <c r="AG773"/>
  <c r="AG774"/>
  <c r="AG775"/>
  <c r="AG776"/>
  <c r="AG777"/>
  <c r="AG778"/>
  <c r="AG779"/>
  <c r="AG780"/>
  <c r="AG781"/>
  <c r="AG782"/>
  <c r="AG783"/>
  <c r="AG784"/>
  <c r="AG785"/>
  <c r="AG786"/>
  <c r="AG787"/>
  <c r="AG788"/>
  <c r="AG789"/>
  <c r="AG790"/>
  <c r="AG791"/>
  <c r="AG792"/>
  <c r="AG793"/>
  <c r="AG794"/>
  <c r="AG795"/>
  <c r="AG796"/>
  <c r="AG797"/>
  <c r="AG798"/>
  <c r="AG799"/>
  <c r="AG800"/>
  <c r="AG801"/>
  <c r="AG802"/>
  <c r="AG803"/>
  <c r="AG804"/>
  <c r="AG805"/>
  <c r="AG806"/>
  <c r="AG807"/>
  <c r="AG808"/>
  <c r="AG809"/>
  <c r="AG810"/>
  <c r="AG811"/>
  <c r="AG812"/>
  <c r="AG813"/>
  <c r="AG814"/>
  <c r="AG815"/>
  <c r="AG816"/>
  <c r="AG817"/>
  <c r="AG818"/>
  <c r="AG819"/>
  <c r="AG820"/>
  <c r="AG821"/>
  <c r="AG822"/>
  <c r="AG823"/>
  <c r="AG824"/>
  <c r="AG825"/>
  <c r="AG826"/>
  <c r="AG827"/>
  <c r="AG828"/>
  <c r="AG829"/>
  <c r="AG830"/>
  <c r="AG831"/>
  <c r="AG832"/>
  <c r="AG833"/>
  <c r="AG834"/>
  <c r="AG835"/>
  <c r="AG836"/>
  <c r="AG837"/>
  <c r="AG838"/>
  <c r="AG839"/>
  <c r="AG840"/>
  <c r="AG841"/>
  <c r="AG842"/>
  <c r="AG843"/>
  <c r="AG844"/>
  <c r="AG845"/>
  <c r="AG846"/>
  <c r="AG847"/>
  <c r="AG848"/>
  <c r="AG849"/>
  <c r="AG850"/>
  <c r="AG851"/>
  <c r="AG852"/>
  <c r="AG853"/>
  <c r="AG854"/>
  <c r="AG855"/>
  <c r="AG856"/>
  <c r="AG857"/>
  <c r="AG858"/>
  <c r="AG859"/>
  <c r="AG860"/>
  <c r="AG861"/>
  <c r="AG862"/>
  <c r="AG863"/>
  <c r="AG864"/>
  <c r="AG865"/>
  <c r="AG866"/>
  <c r="AG867"/>
  <c r="AG868"/>
  <c r="AG869"/>
  <c r="AG870"/>
  <c r="AG871"/>
  <c r="AG872"/>
  <c r="AG873"/>
  <c r="AG874"/>
  <c r="AG875"/>
  <c r="AG876"/>
  <c r="AG877"/>
  <c r="AG878"/>
  <c r="AG879"/>
  <c r="AG880"/>
  <c r="AG881"/>
  <c r="AG882"/>
  <c r="AG883"/>
  <c r="AG884"/>
  <c r="AG885"/>
  <c r="AG886"/>
  <c r="AG887"/>
  <c r="AG888"/>
  <c r="AG889"/>
  <c r="AG890"/>
  <c r="AG891"/>
  <c r="AG892"/>
  <c r="AG893"/>
  <c r="AG894"/>
  <c r="AG895"/>
  <c r="AG896"/>
  <c r="AG897"/>
  <c r="AG898"/>
  <c r="AG899"/>
  <c r="AG900"/>
  <c r="AG901"/>
  <c r="AG902"/>
  <c r="AG903"/>
  <c r="AG904"/>
  <c r="AG905"/>
  <c r="AG906"/>
  <c r="AG907"/>
  <c r="AG908"/>
  <c r="AG909"/>
  <c r="AG910"/>
  <c r="AG911"/>
  <c r="AG912"/>
  <c r="AG913"/>
  <c r="AG914"/>
  <c r="AG915"/>
  <c r="AG916"/>
  <c r="AG917"/>
  <c r="AG918"/>
  <c r="AG919"/>
  <c r="AG920"/>
  <c r="AG921"/>
  <c r="AG922"/>
  <c r="AG923"/>
  <c r="AG924"/>
  <c r="AG925"/>
  <c r="AG926"/>
  <c r="AG927"/>
  <c r="AG928"/>
  <c r="AG929"/>
  <c r="AG930"/>
  <c r="AG931"/>
  <c r="AG932"/>
  <c r="AG933"/>
  <c r="AG934"/>
  <c r="AG935"/>
  <c r="AG936"/>
  <c r="AG937"/>
  <c r="AG938"/>
  <c r="AG939"/>
  <c r="AG940"/>
  <c r="AG941"/>
  <c r="AG942"/>
  <c r="AG943"/>
  <c r="AG944"/>
  <c r="AG945"/>
  <c r="AG946"/>
  <c r="AG947"/>
  <c r="AG948"/>
  <c r="AG949"/>
  <c r="AG950"/>
  <c r="AG951"/>
  <c r="AG952"/>
  <c r="AG953"/>
  <c r="AG954"/>
  <c r="AG955"/>
  <c r="AG956"/>
  <c r="AG957"/>
  <c r="AG958"/>
  <c r="AG959"/>
  <c r="AG960"/>
  <c r="AG961"/>
  <c r="AG962"/>
  <c r="AG963"/>
  <c r="AG964"/>
  <c r="AG965"/>
  <c r="AG966"/>
  <c r="AG967"/>
  <c r="AG968"/>
  <c r="AG969"/>
  <c r="AG970"/>
  <c r="AG971"/>
  <c r="AG972"/>
  <c r="AG973"/>
  <c r="AG974"/>
  <c r="AG975"/>
  <c r="AG976"/>
  <c r="AG977"/>
  <c r="AG978"/>
  <c r="AG979"/>
  <c r="AG980"/>
  <c r="AG981"/>
  <c r="AG982"/>
  <c r="AG983"/>
  <c r="AG984"/>
  <c r="AG985"/>
  <c r="AG986"/>
  <c r="AG987"/>
  <c r="AG988"/>
  <c r="AG989"/>
  <c r="AG990"/>
  <c r="AG991"/>
  <c r="AG992"/>
  <c r="AG993"/>
  <c r="AG994"/>
  <c r="AG995"/>
  <c r="AG996"/>
  <c r="AG997"/>
  <c r="AG998"/>
  <c r="AG999"/>
  <c r="AG1000"/>
  <c r="AG1001"/>
  <c r="AG1002"/>
  <c r="AG1003"/>
  <c r="AG1004"/>
  <c r="AG1005"/>
  <c r="AG1006"/>
  <c r="AG1007"/>
  <c r="AG1008"/>
  <c r="AG1009"/>
  <c r="AG1010"/>
  <c r="AG1011"/>
  <c r="AG1012"/>
  <c r="AG1013"/>
  <c r="AG1014"/>
  <c r="AG1015"/>
  <c r="AG1016"/>
  <c r="AG1017"/>
  <c r="AG1018"/>
  <c r="AG1019"/>
  <c r="AG1020"/>
  <c r="AG1021"/>
  <c r="AG1022"/>
  <c r="AG1023"/>
  <c r="AG1024"/>
  <c r="AG1025"/>
  <c r="AG1026"/>
  <c r="AG1027"/>
  <c r="AG1028"/>
  <c r="AG1029"/>
  <c r="AG1030"/>
  <c r="AG1031"/>
  <c r="AG1032"/>
  <c r="AG1033"/>
  <c r="AG1034"/>
  <c r="AG1035"/>
  <c r="AG1036"/>
  <c r="AG1037"/>
  <c r="AG1038"/>
  <c r="AG1039"/>
  <c r="AG1040"/>
  <c r="AG1041"/>
  <c r="AG1042"/>
  <c r="AG1043"/>
  <c r="AG1044"/>
  <c r="AG1045"/>
  <c r="AG1046"/>
  <c r="AG1047"/>
  <c r="AG1048"/>
  <c r="AG1049"/>
  <c r="AG1050"/>
  <c r="AG1051"/>
  <c r="AG1052"/>
  <c r="AG1053"/>
  <c r="AG1054"/>
  <c r="AG1055"/>
  <c r="AG1056"/>
  <c r="AG1057"/>
  <c r="AG1058"/>
  <c r="AG1059"/>
  <c r="AG1060"/>
  <c r="AG1061"/>
  <c r="AG1062"/>
  <c r="AG1063"/>
  <c r="AG1064"/>
  <c r="AG1065"/>
  <c r="AG1066"/>
  <c r="AG1067"/>
  <c r="AG1068"/>
  <c r="AG1069"/>
  <c r="AG1070"/>
  <c r="AG1071"/>
  <c r="AG1072"/>
  <c r="AG1073"/>
  <c r="AG1074"/>
  <c r="AG1075"/>
  <c r="AG1076"/>
  <c r="AG1077"/>
  <c r="AG1078"/>
  <c r="AG1079"/>
  <c r="AG1080"/>
  <c r="AG1081"/>
  <c r="AG1082"/>
  <c r="AG1083"/>
  <c r="AG1084"/>
  <c r="AG1085"/>
  <c r="AG1086"/>
  <c r="AG1087"/>
  <c r="AG1088"/>
  <c r="AG1089"/>
  <c r="AG1090"/>
  <c r="AG1091"/>
  <c r="AG1092"/>
  <c r="AG1093"/>
  <c r="AG1094"/>
  <c r="AG1095"/>
  <c r="AG1096"/>
  <c r="AG1097"/>
  <c r="AG1098"/>
  <c r="AG1099"/>
  <c r="AG1100"/>
  <c r="AG1101"/>
  <c r="AG1102"/>
  <c r="AG1103"/>
  <c r="AG1104"/>
  <c r="AG1105"/>
  <c r="AG1106"/>
  <c r="AG1107"/>
  <c r="AG1108"/>
  <c r="AG1109"/>
  <c r="AG1110"/>
  <c r="AG1111"/>
  <c r="AG1112"/>
  <c r="AG1113"/>
  <c r="AG1114"/>
  <c r="AG1115"/>
  <c r="AG1116"/>
  <c r="AG1117"/>
  <c r="AG1118"/>
  <c r="AG1119"/>
  <c r="AG1120"/>
  <c r="AG1121"/>
  <c r="AG1122"/>
  <c r="AG1123"/>
  <c r="AG1124"/>
  <c r="AG1125"/>
  <c r="AG1126"/>
  <c r="AG1127"/>
  <c r="AG1128"/>
  <c r="AG1129"/>
  <c r="AG1130"/>
  <c r="AG1131"/>
  <c r="AG1132"/>
  <c r="AG1133"/>
  <c r="AG1134"/>
  <c r="AG1135"/>
  <c r="AG1136"/>
  <c r="AG1137"/>
  <c r="AG1138"/>
  <c r="AG1139"/>
  <c r="AG1140"/>
  <c r="AG1141"/>
  <c r="AG1142"/>
  <c r="AG1143"/>
  <c r="AG1144"/>
  <c r="AG1145"/>
  <c r="AG1146"/>
  <c r="AG1147"/>
  <c r="AG1148"/>
  <c r="AG1149"/>
  <c r="AG1150"/>
  <c r="AG1151"/>
  <c r="AG1152"/>
  <c r="AG1153"/>
  <c r="AG1154"/>
  <c r="AG1155"/>
  <c r="AG1156"/>
  <c r="AG1157"/>
  <c r="AG1158"/>
  <c r="AG1159"/>
  <c r="AG1160"/>
  <c r="AG1161"/>
  <c r="AG1162"/>
  <c r="AG1163"/>
  <c r="AG1164"/>
  <c r="AG1165"/>
  <c r="AG1166"/>
  <c r="AG1167"/>
  <c r="AG1168"/>
  <c r="AG1169"/>
  <c r="AG1170"/>
  <c r="AG1171"/>
  <c r="AG1172"/>
  <c r="AG1173"/>
  <c r="AG1174"/>
  <c r="AG1175"/>
  <c r="AG1176"/>
  <c r="AG1177"/>
  <c r="AG1178"/>
  <c r="AG1179"/>
  <c r="AG1180"/>
  <c r="AG1181"/>
  <c r="AG1182"/>
  <c r="AG1183"/>
  <c r="AG1184"/>
  <c r="AG1185"/>
  <c r="AG1186"/>
  <c r="AG1187"/>
  <c r="AG1188"/>
  <c r="AG1189"/>
  <c r="AG1190"/>
  <c r="AG1191"/>
  <c r="AG1192"/>
  <c r="AG1193"/>
  <c r="AG1194"/>
  <c r="AG1195"/>
  <c r="AG1196"/>
  <c r="AG1197"/>
  <c r="AG1198"/>
  <c r="AG1199"/>
  <c r="AG1200"/>
  <c r="AG1201"/>
  <c r="AG1202"/>
  <c r="AG1203"/>
  <c r="AG1204"/>
  <c r="AG1205"/>
  <c r="AG1206"/>
  <c r="AG1207"/>
  <c r="AG1208"/>
  <c r="AG1209"/>
  <c r="AG1210"/>
  <c r="AG1211"/>
  <c r="AG1212"/>
  <c r="AG1213"/>
  <c r="AG1214"/>
  <c r="AG1215"/>
  <c r="AG1216"/>
  <c r="AG1217"/>
  <c r="AG1218"/>
  <c r="AG1219"/>
  <c r="AG1220"/>
  <c r="AG1221"/>
  <c r="AG1222"/>
  <c r="AG1223"/>
  <c r="AG1224"/>
  <c r="AG1225"/>
  <c r="AG1226"/>
  <c r="AG1227"/>
  <c r="AG1228"/>
  <c r="AG1229"/>
  <c r="AG1230"/>
  <c r="AG1231"/>
  <c r="AG1232"/>
  <c r="AG1233"/>
  <c r="AG1234"/>
  <c r="AG1235"/>
  <c r="AG1236"/>
  <c r="AG1237"/>
  <c r="AG1238"/>
  <c r="AG1239"/>
  <c r="AG1240"/>
  <c r="AG1241"/>
  <c r="AG1242"/>
  <c r="AG1243"/>
  <c r="AG1244"/>
  <c r="AG1245"/>
  <c r="AG1246"/>
  <c r="AG1247"/>
  <c r="AG1248"/>
  <c r="AG1249"/>
  <c r="AG1250"/>
  <c r="AG1251"/>
  <c r="AG1252"/>
  <c r="AG1253"/>
  <c r="AG1254"/>
  <c r="AG1255"/>
  <c r="AG1256"/>
  <c r="AG1257"/>
  <c r="AG1258"/>
  <c r="AG1259"/>
  <c r="AG1260"/>
  <c r="AG1261"/>
  <c r="AG1262"/>
  <c r="AG1263"/>
  <c r="AG1264"/>
  <c r="AG1265"/>
  <c r="AG1266"/>
  <c r="AG1267"/>
  <c r="AG1268"/>
  <c r="AG1269"/>
  <c r="AG1270"/>
  <c r="AG1271"/>
  <c r="AG1272"/>
  <c r="AG1273"/>
  <c r="AG1274"/>
  <c r="AG1275"/>
  <c r="AG1276"/>
  <c r="AG1277"/>
  <c r="AG1278"/>
  <c r="AG1279"/>
  <c r="AG1280"/>
  <c r="AG1281"/>
  <c r="AG1282"/>
  <c r="AG1283"/>
  <c r="AG1284"/>
  <c r="AG1285"/>
  <c r="AG1286"/>
  <c r="AG1287"/>
  <c r="AG1288"/>
  <c r="AG1289"/>
  <c r="AG1290"/>
  <c r="AG1291"/>
  <c r="AG1292"/>
  <c r="AG1293"/>
  <c r="AG1294"/>
  <c r="AG1295"/>
  <c r="AG1296"/>
  <c r="AG1297"/>
  <c r="AG1298"/>
  <c r="AG1299"/>
  <c r="AG1300"/>
  <c r="AG1301"/>
  <c r="AG1302"/>
  <c r="AG1303"/>
  <c r="AG1304"/>
  <c r="AG1305"/>
  <c r="AG1306"/>
  <c r="AG1307"/>
  <c r="AG1308"/>
  <c r="AG1309"/>
  <c r="AG1310"/>
  <c r="AG1311"/>
  <c r="AG1312"/>
  <c r="AG1313"/>
  <c r="AG1314"/>
  <c r="AG1315"/>
  <c r="AG1316"/>
  <c r="AG1317"/>
  <c r="AG1318"/>
  <c r="AG1319"/>
  <c r="AG1320"/>
  <c r="AG1321"/>
  <c r="AG1322"/>
  <c r="AG1323"/>
  <c r="AG1324"/>
  <c r="AG1325"/>
  <c r="AG1326"/>
  <c r="AG1327"/>
  <c r="AG1328"/>
  <c r="AG1329"/>
  <c r="AG1330"/>
  <c r="AG1331"/>
  <c r="AG1332"/>
  <c r="AG1333"/>
  <c r="AG1334"/>
  <c r="AG1335"/>
  <c r="AG1336"/>
  <c r="AG1337"/>
  <c r="AG1338"/>
  <c r="AG1339"/>
  <c r="AG1340"/>
  <c r="AG1341"/>
  <c r="AG1342"/>
  <c r="AG1343"/>
  <c r="AG1344"/>
  <c r="AG1345"/>
  <c r="AG1346"/>
  <c r="AG1347"/>
  <c r="AG1348"/>
  <c r="AG1349"/>
  <c r="AG1350"/>
  <c r="AG1351"/>
  <c r="AG1352"/>
  <c r="AG1353"/>
  <c r="AG1354"/>
  <c r="AG1355"/>
  <c r="AG1356"/>
  <c r="AG1357"/>
  <c r="AG1358"/>
  <c r="AG1359"/>
  <c r="AG1360"/>
  <c r="AG1361"/>
  <c r="AG1362"/>
  <c r="AG1363"/>
  <c r="AG1364"/>
  <c r="AG1365"/>
  <c r="AG1366"/>
  <c r="AG1367"/>
  <c r="AG1368"/>
  <c r="AG1369"/>
  <c r="AG1370"/>
  <c r="AG1371"/>
  <c r="AG1372"/>
  <c r="AG1373"/>
  <c r="AG1374"/>
  <c r="AG1375"/>
  <c r="AG1376"/>
  <c r="AG1377"/>
  <c r="AG1378"/>
  <c r="AG1379"/>
  <c r="AG1380"/>
  <c r="AG1381"/>
  <c r="AG1382"/>
  <c r="AG1383"/>
  <c r="AG1384"/>
  <c r="AG1385"/>
  <c r="AG1386"/>
  <c r="AG1387"/>
  <c r="AG1388"/>
  <c r="AG1389"/>
  <c r="AG1390"/>
  <c r="AG1391"/>
  <c r="AG1392"/>
  <c r="AG1393"/>
  <c r="AG1394"/>
  <c r="AG1395"/>
  <c r="AG1396"/>
  <c r="AG1397"/>
  <c r="AG1398"/>
  <c r="AG1399"/>
  <c r="AG1400"/>
  <c r="AG1401"/>
  <c r="AG1402"/>
  <c r="AG1403"/>
  <c r="AG1404"/>
  <c r="AG1405"/>
  <c r="AG1406"/>
  <c r="AG1407"/>
  <c r="AG1408"/>
  <c r="AG1409"/>
  <c r="AG1410"/>
  <c r="AG1411"/>
  <c r="AG1412"/>
  <c r="AG1413"/>
  <c r="AG1414"/>
  <c r="AG1415"/>
  <c r="AG1416"/>
  <c r="AG1417"/>
  <c r="AG1418"/>
  <c r="AG1419"/>
  <c r="AG1420"/>
  <c r="AG1421"/>
  <c r="AG1422"/>
  <c r="AG1423"/>
  <c r="AG1424"/>
  <c r="AG1425"/>
  <c r="AG1426"/>
  <c r="AG1427"/>
  <c r="AG1428"/>
  <c r="AG1429"/>
  <c r="AG1430"/>
  <c r="AG1431"/>
  <c r="AG1432"/>
  <c r="AG1433"/>
  <c r="AG1434"/>
  <c r="AG1435"/>
  <c r="AG1436"/>
  <c r="AG1437"/>
  <c r="AG1438"/>
  <c r="AG1439"/>
  <c r="AG1440"/>
  <c r="AG1441"/>
  <c r="AG1442"/>
  <c r="AG1443"/>
  <c r="AG1444"/>
  <c r="AG1445"/>
  <c r="AG1446"/>
  <c r="AG1447"/>
  <c r="AG1448"/>
  <c r="AG1449"/>
  <c r="AG1450"/>
  <c r="AG1451"/>
  <c r="AG1452"/>
  <c r="AG1453"/>
  <c r="AG1454"/>
  <c r="AG1455"/>
  <c r="AG1456"/>
  <c r="AG1457"/>
  <c r="AG1458"/>
  <c r="AG1459"/>
  <c r="AG1460"/>
  <c r="AG1461"/>
  <c r="AG1462"/>
  <c r="AG1463"/>
  <c r="AG1464"/>
  <c r="AG1465"/>
  <c r="AG1466"/>
  <c r="AG1467"/>
  <c r="AG1468"/>
  <c r="AG1469"/>
  <c r="AG1470"/>
  <c r="AG1471"/>
  <c r="AG1472"/>
  <c r="AG1473"/>
  <c r="AG1474"/>
  <c r="AG1475"/>
  <c r="AG1476"/>
  <c r="AG1477"/>
  <c r="AG1478"/>
  <c r="AG1479"/>
  <c r="AG1480"/>
  <c r="AG1481"/>
  <c r="AG1482"/>
  <c r="AG1483"/>
  <c r="AG1484"/>
  <c r="AG1485"/>
  <c r="AG1486"/>
  <c r="AG1487"/>
  <c r="AG1488"/>
  <c r="AG1489"/>
  <c r="AG1490"/>
  <c r="AG1491"/>
  <c r="AG1492"/>
  <c r="AG1493"/>
  <c r="AG1494"/>
  <c r="AG1495"/>
  <c r="AG1496"/>
  <c r="AG1497"/>
  <c r="AG1498"/>
  <c r="AG1499"/>
  <c r="AG1500"/>
  <c r="AG1501"/>
  <c r="AG1502"/>
  <c r="AG1503"/>
  <c r="AG1504"/>
  <c r="AG1505"/>
  <c r="AG1506"/>
  <c r="AG1507"/>
  <c r="AG1508"/>
  <c r="AG1509"/>
  <c r="AG1510"/>
  <c r="AG1511"/>
  <c r="AG1512"/>
  <c r="AG1513"/>
  <c r="AG1514"/>
  <c r="AG1515"/>
  <c r="AG1516"/>
  <c r="AG1517"/>
  <c r="AG1518"/>
  <c r="AG1519"/>
  <c r="AG1520"/>
  <c r="AG1521"/>
  <c r="AG1522"/>
  <c r="AG1523"/>
  <c r="AG1524"/>
  <c r="AG1525"/>
  <c r="AG1526"/>
  <c r="AG1527"/>
  <c r="AG1528"/>
  <c r="AG1529"/>
  <c r="AG1530"/>
  <c r="AG1531"/>
  <c r="AG1532"/>
  <c r="AG1533"/>
  <c r="AG1534"/>
  <c r="AG1535"/>
  <c r="AG1536"/>
  <c r="AG1537"/>
  <c r="AG1538"/>
  <c r="AG1539"/>
  <c r="AG1540"/>
  <c r="AG1541"/>
  <c r="AG1542"/>
  <c r="AG1543"/>
  <c r="AG1544"/>
  <c r="AG1545"/>
  <c r="AG1546"/>
  <c r="AG1547"/>
  <c r="AG1548"/>
  <c r="AG1549"/>
  <c r="AG1550"/>
  <c r="AG1551"/>
  <c r="AG1552"/>
  <c r="AG1553"/>
  <c r="AG1554"/>
  <c r="AG1555"/>
  <c r="AG1556"/>
  <c r="AG1557"/>
  <c r="AG1558"/>
  <c r="AG1559"/>
  <c r="AG1560"/>
  <c r="AG1561"/>
  <c r="AG1562"/>
  <c r="AG1563"/>
  <c r="AG1564"/>
  <c r="AG1565"/>
  <c r="AG1566"/>
  <c r="AG1567"/>
  <c r="AG1568"/>
  <c r="AG1569"/>
  <c r="AG1570"/>
  <c r="AG1571"/>
  <c r="AG1572"/>
  <c r="AG1573"/>
  <c r="AG1574"/>
  <c r="AG1575"/>
  <c r="AG1576"/>
  <c r="AG1577"/>
  <c r="AG1578"/>
  <c r="AG1579"/>
  <c r="AG1580"/>
  <c r="AG1581"/>
  <c r="AG1582"/>
  <c r="AG1583"/>
  <c r="AG1584"/>
  <c r="AG1585"/>
  <c r="AG1586"/>
  <c r="AG1587"/>
  <c r="AG1588"/>
  <c r="AG1589"/>
  <c r="AG1590"/>
  <c r="AG1591"/>
  <c r="AG1592"/>
  <c r="AG1593"/>
  <c r="AG1594"/>
  <c r="AG1595"/>
  <c r="AG1596"/>
  <c r="AG1597"/>
  <c r="AG1598"/>
  <c r="AG1599"/>
  <c r="AG1600"/>
  <c r="AG1601"/>
  <c r="AG1602"/>
  <c r="AG1603"/>
  <c r="AG1604"/>
  <c r="AG1605"/>
  <c r="AG1606"/>
  <c r="AG1607"/>
  <c r="AG1608"/>
  <c r="AG1609"/>
  <c r="AG1610"/>
  <c r="AG1611"/>
  <c r="AG1612"/>
  <c r="AG1613"/>
  <c r="AG1614"/>
  <c r="AG1615"/>
  <c r="AG1616"/>
  <c r="AG1617"/>
  <c r="AG1618"/>
  <c r="AG1619"/>
  <c r="AG1620"/>
  <c r="AG1621"/>
  <c r="AG1622"/>
  <c r="AG1623"/>
  <c r="AG1624"/>
  <c r="AG1625"/>
  <c r="AG1626"/>
  <c r="AG1627"/>
  <c r="AG1628"/>
  <c r="AG1629"/>
  <c r="AG1630"/>
  <c r="AG1631"/>
  <c r="AG1632"/>
  <c r="AG1633"/>
  <c r="AG1634"/>
  <c r="AG1635"/>
  <c r="AG1636"/>
  <c r="AG1637"/>
  <c r="AG1638"/>
  <c r="AG1639"/>
  <c r="AG1640"/>
  <c r="AG1641"/>
  <c r="AG1642"/>
  <c r="AG1643"/>
  <c r="AG1644"/>
  <c r="AG1645"/>
  <c r="AG1646"/>
  <c r="AG1647"/>
  <c r="AG1648"/>
  <c r="AG1649"/>
  <c r="AG1650"/>
  <c r="AG1651"/>
  <c r="AG1652"/>
  <c r="AG1653"/>
  <c r="AG1654"/>
  <c r="AG1655"/>
  <c r="AG1656"/>
  <c r="AG1657"/>
  <c r="AG1658"/>
  <c r="AG1659"/>
  <c r="AG1660"/>
  <c r="AG1661"/>
  <c r="AG1662"/>
  <c r="AG1663"/>
  <c r="AG1664"/>
  <c r="AG1665"/>
  <c r="AG1666"/>
  <c r="AG1667"/>
  <c r="AG1668"/>
  <c r="AG1669"/>
  <c r="AG1670"/>
  <c r="AG1671"/>
  <c r="AG1672"/>
  <c r="AG1673"/>
  <c r="AG1674"/>
  <c r="AG1675"/>
  <c r="AG1676"/>
  <c r="AG1677"/>
  <c r="AG1678"/>
  <c r="AG1679"/>
  <c r="AG1680"/>
  <c r="AG1681"/>
  <c r="AG1682"/>
  <c r="AG1683"/>
  <c r="AG1684"/>
  <c r="AG1685"/>
  <c r="AG1686"/>
  <c r="AG1687"/>
  <c r="AG1688"/>
  <c r="AG1689"/>
  <c r="AG1690"/>
  <c r="AG1691"/>
  <c r="AG1692"/>
  <c r="AG1693"/>
  <c r="AG1694"/>
  <c r="AG1695"/>
  <c r="AG1696"/>
  <c r="AG1697"/>
  <c r="AG1698"/>
  <c r="AG1699"/>
  <c r="AG1700"/>
  <c r="AG1701"/>
  <c r="AG1702"/>
  <c r="AG1703"/>
  <c r="AG1704"/>
  <c r="AG1705"/>
  <c r="AG1706"/>
  <c r="AG1707"/>
  <c r="AG1708"/>
  <c r="AG1709"/>
  <c r="AG1710"/>
  <c r="AG1711"/>
  <c r="AG1712"/>
  <c r="AG1713"/>
  <c r="AG1714"/>
  <c r="AG1715"/>
  <c r="AG1716"/>
  <c r="AG1717"/>
  <c r="AG1718"/>
  <c r="AG1719"/>
  <c r="AG1720"/>
  <c r="AG1721"/>
  <c r="AG1722"/>
  <c r="AG1723"/>
  <c r="AG1724"/>
  <c r="AG1725"/>
  <c r="AG1726"/>
  <c r="AG1727"/>
  <c r="AG1728"/>
  <c r="AG1729"/>
  <c r="AG1730"/>
  <c r="AG1731"/>
  <c r="AG1732"/>
  <c r="AG1733"/>
  <c r="AG1734"/>
  <c r="AG1735"/>
  <c r="AG1736"/>
  <c r="AG1737"/>
  <c r="AG1738"/>
  <c r="AG1739"/>
  <c r="AG1740"/>
  <c r="AG1741"/>
  <c r="AG1742"/>
  <c r="AG1743"/>
  <c r="AG1744"/>
  <c r="AG1745"/>
  <c r="AG1746"/>
  <c r="AG1747"/>
  <c r="AG1748"/>
  <c r="AG1749"/>
  <c r="AG1750"/>
  <c r="AG1751"/>
  <c r="AG1752"/>
  <c r="AG1753"/>
  <c r="AG1754"/>
  <c r="AG1755"/>
  <c r="AG1756"/>
  <c r="AG1757"/>
  <c r="AG1758"/>
  <c r="AG1759"/>
  <c r="AG1760"/>
  <c r="AG1761"/>
  <c r="AG1762"/>
  <c r="AG1763"/>
  <c r="AG1764"/>
  <c r="AG1765"/>
  <c r="AG1766"/>
  <c r="AG1767"/>
  <c r="AG1768"/>
  <c r="AG1769"/>
  <c r="AG1770"/>
  <c r="AG1771"/>
  <c r="AG1772"/>
  <c r="AG1773"/>
  <c r="AG1774"/>
  <c r="AG1775"/>
  <c r="AG1776"/>
  <c r="AG1777"/>
  <c r="AG1778"/>
  <c r="AG1779"/>
  <c r="AG1780"/>
  <c r="AG1781"/>
  <c r="AG1782"/>
  <c r="AG1783"/>
  <c r="AG1784"/>
  <c r="AG1785"/>
  <c r="AG1786"/>
  <c r="AG1787"/>
  <c r="AG1788"/>
  <c r="AG1789"/>
  <c r="AG1790"/>
  <c r="AG1791"/>
  <c r="AG1792"/>
  <c r="AG1793"/>
  <c r="AG1794"/>
  <c r="AG1795"/>
  <c r="AG1796"/>
  <c r="AG1797"/>
  <c r="AG1798"/>
  <c r="AG1799"/>
  <c r="AG1800"/>
  <c r="AG1801"/>
  <c r="AG1802"/>
  <c r="AG1803"/>
  <c r="AG1804"/>
  <c r="AG1805"/>
  <c r="AG1806"/>
  <c r="AG1807"/>
  <c r="AG1808"/>
  <c r="AG1809"/>
  <c r="AG1810"/>
  <c r="AG1811"/>
  <c r="AG1812"/>
  <c r="AG1813"/>
  <c r="AG1814"/>
  <c r="AG1815"/>
  <c r="AG1816"/>
  <c r="AG1817"/>
  <c r="AG1818"/>
  <c r="AG1819"/>
  <c r="AG1820"/>
  <c r="AG1821"/>
  <c r="AG1822"/>
  <c r="AG1823"/>
  <c r="AG1824"/>
  <c r="AG1825"/>
  <c r="AG1826"/>
  <c r="AG1827"/>
  <c r="AG1828"/>
  <c r="AG1829"/>
  <c r="AG1830"/>
  <c r="AG1831"/>
  <c r="AG1832"/>
  <c r="AG1833"/>
  <c r="AG1834"/>
  <c r="AG1835"/>
  <c r="AG1836"/>
  <c r="AG1837"/>
  <c r="AG1838"/>
  <c r="AG1839"/>
  <c r="AG1840"/>
  <c r="AG1841"/>
  <c r="AG1842"/>
  <c r="AG1843"/>
  <c r="AG1844"/>
  <c r="AG1845"/>
  <c r="AG1846"/>
  <c r="AG1847"/>
  <c r="AG1848"/>
  <c r="AG1849"/>
  <c r="AG1850"/>
  <c r="AG1851"/>
  <c r="AG1852"/>
  <c r="AG1853"/>
  <c r="AG1854"/>
  <c r="AG1855"/>
  <c r="AG1856"/>
  <c r="AG1857"/>
  <c r="AG1858"/>
  <c r="AG1859"/>
  <c r="AG1860"/>
  <c r="AG1861"/>
  <c r="AG1862"/>
  <c r="AG1863"/>
  <c r="AG1864"/>
  <c r="AG1865"/>
  <c r="AG1866"/>
  <c r="AG1867"/>
  <c r="AG1868"/>
  <c r="AG1869"/>
  <c r="AG1870"/>
  <c r="AG1871"/>
  <c r="AG1872"/>
  <c r="AG1873"/>
  <c r="AG1874"/>
  <c r="AG1875"/>
  <c r="AG1876"/>
  <c r="AG1877"/>
  <c r="AG1878"/>
  <c r="AG1879"/>
  <c r="AG1880"/>
  <c r="AG1881"/>
  <c r="AG1882"/>
  <c r="AG1883"/>
  <c r="AG1884"/>
  <c r="AG1885"/>
  <c r="AG1886"/>
  <c r="AG1887"/>
  <c r="AG1888"/>
  <c r="AG1889"/>
  <c r="AG1890"/>
  <c r="AG1891"/>
  <c r="AG1892"/>
  <c r="AG1893"/>
  <c r="AG1894"/>
  <c r="AG1895"/>
  <c r="AG1896"/>
  <c r="AG1897"/>
  <c r="AG1898"/>
  <c r="AG1899"/>
  <c r="AG1900"/>
  <c r="AG1901"/>
  <c r="AG1902"/>
  <c r="AG1903"/>
  <c r="AG1904"/>
  <c r="AG1905"/>
  <c r="AG1906"/>
  <c r="AG1907"/>
  <c r="AG1908"/>
  <c r="AG1909"/>
  <c r="AG1910"/>
  <c r="AG1911"/>
  <c r="AG1912"/>
  <c r="AG1913"/>
  <c r="AG1914"/>
  <c r="AG1915"/>
  <c r="AG1916"/>
  <c r="AG1917"/>
  <c r="AG1918"/>
  <c r="AG1919"/>
  <c r="AG1920"/>
  <c r="AG1921"/>
  <c r="AG1922"/>
  <c r="AG1923"/>
  <c r="AG1924"/>
  <c r="AG1925"/>
  <c r="AG1926"/>
  <c r="AG1927"/>
  <c r="AG1928"/>
  <c r="AG1929"/>
  <c r="AG1930"/>
  <c r="AG1931"/>
  <c r="AG1932"/>
  <c r="AG1933"/>
  <c r="AG1934"/>
  <c r="AG1935"/>
  <c r="AG1936"/>
  <c r="AG1937"/>
  <c r="AG1938"/>
  <c r="AG1939"/>
  <c r="AG1940"/>
  <c r="AG1941"/>
  <c r="AG1942"/>
  <c r="AG1943"/>
  <c r="AG1944"/>
  <c r="AG1945"/>
  <c r="AG1946"/>
  <c r="AG1947"/>
  <c r="AG1948"/>
  <c r="AG1949"/>
  <c r="AG1950"/>
  <c r="AG1951"/>
  <c r="AG1952"/>
  <c r="AG1953"/>
  <c r="AG1954"/>
  <c r="AG1955"/>
  <c r="AG1956"/>
  <c r="AG1957"/>
  <c r="AG1958"/>
  <c r="AG1959"/>
  <c r="AG1960"/>
  <c r="AG1961"/>
  <c r="AG1962"/>
  <c r="AG1963"/>
  <c r="AG1964"/>
  <c r="AG1965"/>
  <c r="AG1966"/>
  <c r="AG1967"/>
  <c r="AG1968"/>
  <c r="AG1969"/>
  <c r="AG1970"/>
  <c r="AG1971"/>
  <c r="AG1972"/>
  <c r="AG1973"/>
  <c r="AG1974"/>
  <c r="AG1975"/>
  <c r="AG1976"/>
  <c r="AG1977"/>
  <c r="AG1978"/>
  <c r="AG1979"/>
  <c r="AG1980"/>
  <c r="AG1981"/>
  <c r="AG1982"/>
  <c r="AG1983"/>
  <c r="AG1984"/>
  <c r="AG1985"/>
  <c r="AG1986"/>
  <c r="AG1987"/>
  <c r="AG1988"/>
  <c r="AG1989"/>
  <c r="AG1990"/>
  <c r="AG1991"/>
  <c r="AG1992"/>
  <c r="AG1993"/>
  <c r="AG1994"/>
  <c r="AG1995"/>
  <c r="AG1996"/>
  <c r="AG1997"/>
  <c r="AG1998"/>
  <c r="AG1999"/>
  <c r="AG2000"/>
  <c r="AG2001"/>
  <c r="AG2002"/>
  <c r="AG2003"/>
  <c r="AG2004"/>
  <c r="AG2005"/>
  <c r="AG2006"/>
  <c r="AG2007"/>
  <c r="AG2008"/>
  <c r="AG2009"/>
  <c r="AG2010"/>
  <c r="AG2011"/>
  <c r="AG2012"/>
  <c r="AG2013"/>
  <c r="AG2014"/>
  <c r="AG2015"/>
  <c r="AG2016"/>
  <c r="AG2017"/>
  <c r="AG2018"/>
  <c r="AG2019"/>
  <c r="AG2020"/>
  <c r="AG2021"/>
  <c r="AG2022"/>
  <c r="AG2023"/>
  <c r="AG2024"/>
  <c r="AG2025"/>
  <c r="AG2026"/>
  <c r="AG2027"/>
  <c r="AG2028"/>
  <c r="AG2029"/>
  <c r="AG2030"/>
  <c r="AG2031"/>
  <c r="AG2032"/>
  <c r="AG2033"/>
  <c r="AG2034"/>
  <c r="AG2035"/>
  <c r="AG2036"/>
  <c r="AG2037"/>
  <c r="AG2038"/>
  <c r="AG2039"/>
  <c r="AG2040"/>
  <c r="AG2041"/>
  <c r="AG2042"/>
  <c r="AG2043"/>
  <c r="AG2044"/>
  <c r="AG2045"/>
  <c r="AG2046"/>
  <c r="AG2047"/>
  <c r="AG2048"/>
  <c r="AG2049"/>
  <c r="AI2050" s="1"/>
  <c r="AG2050"/>
  <c r="AG2051"/>
  <c r="AG2052"/>
  <c r="AG2053"/>
  <c r="AG2054"/>
  <c r="AG2055"/>
  <c r="AG2056"/>
  <c r="AG2057"/>
  <c r="AG2058"/>
  <c r="AG2059"/>
  <c r="AG2060"/>
  <c r="AG2061"/>
  <c r="AG2062"/>
  <c r="AG2063"/>
  <c r="AG2064"/>
  <c r="AG2065"/>
  <c r="AG2066"/>
  <c r="AG2067"/>
  <c r="AG2068"/>
  <c r="AG2069"/>
  <c r="AG2070"/>
  <c r="AG2071"/>
  <c r="AG2072"/>
  <c r="AG2073"/>
  <c r="AG2074"/>
  <c r="AG2075"/>
  <c r="AG2076"/>
  <c r="AG2077"/>
  <c r="AG2078"/>
  <c r="AG2079"/>
  <c r="AG2080"/>
  <c r="AG2081"/>
  <c r="AG2082"/>
  <c r="AG2083"/>
  <c r="AG2084"/>
  <c r="AG2085"/>
  <c r="AG2086"/>
  <c r="AG2087"/>
  <c r="AG2088"/>
  <c r="AG2089"/>
  <c r="AG2090"/>
  <c r="AG2091"/>
  <c r="AG2092"/>
  <c r="AG2093"/>
  <c r="AG2094"/>
  <c r="AG2095"/>
  <c r="AG2096"/>
  <c r="AG2097"/>
  <c r="AG2098"/>
  <c r="AG2099"/>
  <c r="AG2100"/>
  <c r="AG2101"/>
  <c r="AG2102"/>
  <c r="AG2103"/>
  <c r="AG2104"/>
  <c r="AG2105"/>
  <c r="AG2106"/>
  <c r="AG2107"/>
  <c r="AG2108"/>
  <c r="AG2109"/>
  <c r="AG2110"/>
  <c r="AG2111"/>
  <c r="AG2112"/>
  <c r="AG2113"/>
  <c r="AG2114"/>
  <c r="AG2115"/>
  <c r="AG2116"/>
  <c r="AG2117"/>
  <c r="AG2118"/>
  <c r="AG2119"/>
  <c r="AG2120"/>
  <c r="AG2121"/>
  <c r="AG2122"/>
  <c r="AG2123"/>
  <c r="AG2124"/>
  <c r="AG2125"/>
  <c r="AG2126"/>
  <c r="AG2127"/>
  <c r="AG2128"/>
  <c r="AG2129"/>
  <c r="AG2130"/>
  <c r="AG2131"/>
  <c r="AG2132"/>
  <c r="AG2133"/>
  <c r="AG2134"/>
  <c r="AG2135"/>
  <c r="AG2136"/>
  <c r="AG2137"/>
  <c r="AG2138"/>
  <c r="AG2139"/>
  <c r="AG2140"/>
  <c r="AG2141"/>
  <c r="AG2142"/>
  <c r="AG2143"/>
  <c r="AG2144"/>
  <c r="AG2145"/>
  <c r="AG2146"/>
  <c r="AG2147"/>
  <c r="AG2148"/>
  <c r="AG2149"/>
  <c r="AG2150"/>
  <c r="AG2151"/>
  <c r="AG2152"/>
  <c r="AG2153"/>
  <c r="AG2154"/>
  <c r="AG2155"/>
  <c r="AG2156"/>
  <c r="AG2157"/>
  <c r="AG2158"/>
  <c r="AG2159"/>
  <c r="AG2160"/>
  <c r="AG2161"/>
  <c r="AG2162"/>
  <c r="AG2163"/>
  <c r="AG2164"/>
  <c r="AG2165"/>
  <c r="AI2165" s="1"/>
  <c r="AG2166"/>
  <c r="AG2167"/>
  <c r="AG2168"/>
  <c r="AG2169"/>
  <c r="AG2170"/>
  <c r="AG2171"/>
  <c r="AG2172"/>
  <c r="AG2173"/>
  <c r="AG2174"/>
  <c r="AG2175"/>
  <c r="AG2176"/>
  <c r="AG2177"/>
  <c r="AG2178"/>
  <c r="AG2179"/>
  <c r="AG2180"/>
  <c r="AG2181"/>
  <c r="AG2182"/>
  <c r="AG2183"/>
  <c r="AG2184"/>
  <c r="AG2185"/>
  <c r="AG2186"/>
  <c r="AG2187"/>
  <c r="AG2188"/>
  <c r="AG2189"/>
  <c r="AG2190"/>
  <c r="AG2191"/>
  <c r="AG2192"/>
  <c r="AG2193"/>
  <c r="AG2194"/>
  <c r="AG2195"/>
  <c r="AG2196"/>
  <c r="AG2197"/>
  <c r="AG2198"/>
  <c r="AG2199"/>
  <c r="AG2200"/>
  <c r="AG2201"/>
  <c r="AG2202"/>
  <c r="AG2203"/>
  <c r="AG2204"/>
  <c r="AG2205"/>
  <c r="AG2206"/>
  <c r="AG2207"/>
  <c r="AG2208"/>
  <c r="AG2209"/>
  <c r="AG2210"/>
  <c r="AG2211"/>
  <c r="AG2212"/>
  <c r="AG2213"/>
  <c r="AG2214"/>
  <c r="AG2215"/>
  <c r="AG2216"/>
  <c r="AG2217"/>
  <c r="AG2218"/>
  <c r="AG2219"/>
  <c r="AG2220"/>
  <c r="AG2221"/>
  <c r="AG2222"/>
  <c r="AG2223"/>
  <c r="AG2224"/>
  <c r="AG2225"/>
  <c r="AG2226"/>
  <c r="AG2227"/>
  <c r="AG2228"/>
  <c r="AG2229"/>
  <c r="AG2230"/>
  <c r="AG2231"/>
  <c r="AG2232"/>
  <c r="AG2233"/>
  <c r="AG2234"/>
  <c r="AG2235"/>
  <c r="AG2236"/>
  <c r="AG2237"/>
  <c r="AG2238"/>
  <c r="AG2239"/>
  <c r="AG2240"/>
  <c r="AG2241"/>
  <c r="AG2242"/>
  <c r="AG2243"/>
  <c r="AG2244"/>
  <c r="AG2245"/>
  <c r="AG2246"/>
  <c r="AG2247"/>
  <c r="AG2248"/>
  <c r="AG2249"/>
  <c r="AG2250"/>
  <c r="AG2251"/>
  <c r="AG2252"/>
  <c r="AG2253"/>
  <c r="AI2253" s="1"/>
  <c r="AG2254"/>
  <c r="AG2255"/>
  <c r="AG2256"/>
  <c r="AG2257"/>
  <c r="AG2258"/>
  <c r="AG2259"/>
  <c r="AG2260"/>
  <c r="AG2261"/>
  <c r="AG2262"/>
  <c r="AG2263"/>
  <c r="AG2264"/>
  <c r="AG2265"/>
  <c r="AG2266"/>
  <c r="AG2267"/>
  <c r="AG2268"/>
  <c r="AG2269"/>
  <c r="AG2270"/>
  <c r="AG2271"/>
  <c r="AG2272"/>
  <c r="AG2273"/>
  <c r="AG2274"/>
  <c r="AG2275"/>
  <c r="AG2276"/>
  <c r="AG2277"/>
  <c r="AG2278"/>
  <c r="AG2279"/>
  <c r="AG2280"/>
  <c r="AG2281"/>
  <c r="AG2282"/>
  <c r="AG2283"/>
  <c r="AG2284"/>
  <c r="AG2285"/>
  <c r="AG2286"/>
  <c r="AG2287"/>
  <c r="AG2288"/>
  <c r="AG2289"/>
  <c r="AG2290"/>
  <c r="AG2291"/>
  <c r="AG2292"/>
  <c r="AG2293"/>
  <c r="AG2294"/>
  <c r="AG2295"/>
  <c r="AG2296"/>
  <c r="AG2297"/>
  <c r="AG2298"/>
  <c r="AG2299"/>
  <c r="AG2300"/>
  <c r="AG2301"/>
  <c r="AG2302"/>
  <c r="AG2303"/>
  <c r="AG2304"/>
  <c r="AG2305"/>
  <c r="AG2306"/>
  <c r="AG2307"/>
  <c r="AG2308"/>
  <c r="AG2309"/>
  <c r="AG2310"/>
  <c r="AG2311"/>
  <c r="AG2312"/>
  <c r="AG2313"/>
  <c r="AG2314"/>
  <c r="AG2315"/>
  <c r="AG2316"/>
  <c r="AG2317"/>
  <c r="AG2318"/>
  <c r="AG2319"/>
  <c r="AG2320"/>
  <c r="AG2321"/>
  <c r="AG2322"/>
  <c r="AG2323"/>
  <c r="AG2324"/>
  <c r="AG2325"/>
  <c r="AG2326"/>
  <c r="AG2327"/>
  <c r="AG2328"/>
  <c r="AG2329"/>
  <c r="AG2330"/>
  <c r="AG2331"/>
  <c r="AG2332"/>
  <c r="AG2333"/>
  <c r="AG2334"/>
  <c r="AG2335"/>
  <c r="AG2336"/>
  <c r="AG2337"/>
  <c r="AG2338"/>
  <c r="AG2339"/>
  <c r="AG2340"/>
  <c r="AG2341"/>
  <c r="AI2341" s="1"/>
  <c r="AG2342"/>
  <c r="AG2343"/>
  <c r="AG2344"/>
  <c r="AG2345"/>
  <c r="AG2346"/>
  <c r="AG2347"/>
  <c r="AG2348"/>
  <c r="AG2349"/>
  <c r="AG2350"/>
  <c r="AG2351"/>
  <c r="AG2352"/>
  <c r="AG2353"/>
  <c r="AG2354"/>
  <c r="AG2355"/>
  <c r="AG2356"/>
  <c r="AG2357"/>
  <c r="AG2358"/>
  <c r="AG2359"/>
  <c r="AG2360"/>
  <c r="AG2361"/>
  <c r="AG2362"/>
  <c r="AG2363"/>
  <c r="AG2364"/>
  <c r="AG2365"/>
  <c r="AG2366"/>
  <c r="AG2367"/>
  <c r="AG2368"/>
  <c r="AG2369"/>
  <c r="AG2370"/>
  <c r="AG2371"/>
  <c r="AG2372"/>
  <c r="AG2373"/>
  <c r="AG2374"/>
  <c r="AG2375"/>
  <c r="AG2376"/>
  <c r="AG2377"/>
  <c r="AG2378"/>
  <c r="AG2379"/>
  <c r="AG2380"/>
  <c r="AG2381"/>
  <c r="AG2382"/>
  <c r="AG2383"/>
  <c r="AG2384"/>
  <c r="AG2385"/>
  <c r="AG2386"/>
  <c r="AG2387"/>
  <c r="AG2388"/>
  <c r="AG2389"/>
  <c r="AG2390"/>
  <c r="AG2391"/>
  <c r="AG2392"/>
  <c r="AG2393"/>
  <c r="AG2394"/>
  <c r="AG2395"/>
  <c r="AG2396"/>
  <c r="AG2397"/>
  <c r="AG2398"/>
  <c r="AG2399"/>
  <c r="AG2400"/>
  <c r="AG2401"/>
  <c r="AG2402"/>
  <c r="AG2403"/>
  <c r="AG2404"/>
  <c r="AG2405"/>
  <c r="AG2406"/>
  <c r="AG2407"/>
  <c r="AG2408"/>
  <c r="AG2409"/>
  <c r="AG2410"/>
  <c r="AG2411"/>
  <c r="AG2412"/>
  <c r="AG2413"/>
  <c r="AG2414"/>
  <c r="AG2415"/>
  <c r="AG2416"/>
  <c r="AG2417"/>
  <c r="AG2418"/>
  <c r="AG2419"/>
  <c r="AG2420"/>
  <c r="AG2421"/>
  <c r="AG2422"/>
  <c r="AG2423"/>
  <c r="AG2424"/>
  <c r="AG2425"/>
  <c r="AG2426"/>
  <c r="AG2427"/>
  <c r="AG2428"/>
  <c r="AG2429"/>
  <c r="AG2430"/>
  <c r="AG2431"/>
  <c r="AG2432"/>
  <c r="AG2433"/>
  <c r="AG2434"/>
  <c r="AG2435"/>
  <c r="AG2436"/>
  <c r="AG2437"/>
  <c r="AG2438"/>
  <c r="AG2439"/>
  <c r="AG2440"/>
  <c r="AG2441"/>
  <c r="AG2442"/>
  <c r="AG2443"/>
  <c r="AG2444"/>
  <c r="AG2445"/>
  <c r="AG2446"/>
  <c r="AG2447"/>
  <c r="AG2448"/>
  <c r="AG2449"/>
  <c r="AG2450"/>
  <c r="AG2451"/>
  <c r="AG2452"/>
  <c r="AG2453"/>
  <c r="AG2454"/>
  <c r="AG2455"/>
  <c r="AG2456"/>
  <c r="AG2457"/>
  <c r="AG2458"/>
  <c r="AG2459"/>
  <c r="AG2460"/>
  <c r="AG2461"/>
  <c r="AG2462"/>
  <c r="AG2463"/>
  <c r="AG2464"/>
  <c r="AG2465"/>
  <c r="AG2466"/>
  <c r="AG2467"/>
  <c r="AG2468"/>
  <c r="AG2469"/>
  <c r="AG2470"/>
  <c r="AG2471"/>
  <c r="AG2472"/>
  <c r="AG2473"/>
  <c r="AG2474"/>
  <c r="AG2475"/>
  <c r="AG2476"/>
  <c r="AG2477"/>
  <c r="AG2478"/>
  <c r="AG2479"/>
  <c r="AG2480"/>
  <c r="AG2481"/>
  <c r="AG2482"/>
  <c r="AG2483"/>
  <c r="AG2484"/>
  <c r="AG2485"/>
  <c r="AG2486"/>
  <c r="AG2487"/>
  <c r="AG2488"/>
  <c r="AG2489"/>
  <c r="AG2490"/>
  <c r="AG2491"/>
  <c r="AG2492"/>
  <c r="AG2493"/>
  <c r="AG2494"/>
  <c r="AG2495"/>
  <c r="AG2496"/>
  <c r="AG2497"/>
  <c r="AG2498"/>
  <c r="AG2499"/>
  <c r="AG2500"/>
  <c r="AG2501"/>
  <c r="AG2502"/>
  <c r="AG2503"/>
  <c r="AG2504"/>
  <c r="AG2505"/>
  <c r="AG2506"/>
  <c r="AG2507"/>
  <c r="AG2508"/>
  <c r="AG2509"/>
  <c r="AG2510"/>
  <c r="AG2511"/>
  <c r="AG2512"/>
  <c r="AG2513"/>
  <c r="AG2514"/>
  <c r="AG2515"/>
  <c r="AG2516"/>
  <c r="AG2517"/>
  <c r="AG2518"/>
  <c r="AG2519"/>
  <c r="AG2520"/>
  <c r="AG2521"/>
  <c r="AG2522"/>
  <c r="AG2523"/>
  <c r="AG2524"/>
  <c r="AG2525"/>
  <c r="AG2526"/>
  <c r="AG2527"/>
  <c r="AG2528"/>
  <c r="AG2529"/>
  <c r="AG2530"/>
  <c r="AG2531"/>
  <c r="AG2532"/>
  <c r="AG2533"/>
  <c r="AG2534"/>
  <c r="AG2535"/>
  <c r="AG2536"/>
  <c r="AG2537"/>
  <c r="AG2538"/>
  <c r="AG2539"/>
  <c r="AG2540"/>
  <c r="AG2541"/>
  <c r="AG2542"/>
  <c r="AG2543"/>
  <c r="AG2544"/>
  <c r="AG2545"/>
  <c r="AG2546"/>
  <c r="AG2547"/>
  <c r="AG2548"/>
  <c r="AG2549"/>
  <c r="AG2550"/>
  <c r="AG2551"/>
  <c r="AG2552"/>
  <c r="AG2553"/>
  <c r="AG2554"/>
  <c r="AG2555"/>
  <c r="AG2556"/>
  <c r="AG2557"/>
  <c r="AG2558"/>
  <c r="AG2559"/>
  <c r="AG2560"/>
  <c r="AG2561"/>
  <c r="AG2562"/>
  <c r="AG2563"/>
  <c r="AG2564"/>
  <c r="AG2565"/>
  <c r="AG2566"/>
  <c r="AG2567"/>
  <c r="AG2568"/>
  <c r="AG2569"/>
  <c r="AG2570"/>
  <c r="AG2571"/>
  <c r="AG2572"/>
  <c r="AG2573"/>
  <c r="AG2574"/>
  <c r="AG2575"/>
  <c r="AG2576"/>
  <c r="AG2577"/>
  <c r="AG2578"/>
  <c r="AG2579"/>
  <c r="AG2580"/>
  <c r="AG2581"/>
  <c r="AG2582"/>
  <c r="AG2583"/>
  <c r="AG2584"/>
  <c r="AG2585"/>
  <c r="AG2586"/>
  <c r="AG2587"/>
  <c r="AG2588"/>
  <c r="AG2589"/>
  <c r="AG2590"/>
  <c r="AG2591"/>
  <c r="AG2592"/>
  <c r="AG2593"/>
  <c r="AG2594"/>
  <c r="AG2595"/>
  <c r="AG2596"/>
  <c r="AG2597"/>
  <c r="AG2598"/>
  <c r="AG2599"/>
  <c r="AG2600"/>
  <c r="AG2601"/>
  <c r="AG2602"/>
  <c r="AG2603"/>
  <c r="AG2604"/>
  <c r="AG2605"/>
  <c r="AG2606"/>
  <c r="AG2607"/>
  <c r="AG2608"/>
  <c r="AG2609"/>
  <c r="AG2610"/>
  <c r="AG2611"/>
  <c r="AG2612"/>
  <c r="AG2613"/>
  <c r="AG2614"/>
  <c r="AG2615"/>
  <c r="AG2616"/>
  <c r="AG2617"/>
  <c r="AG2618"/>
  <c r="AG2619"/>
  <c r="AG2620"/>
  <c r="AG2621"/>
  <c r="AG2622"/>
  <c r="AG2623"/>
  <c r="AG2624"/>
  <c r="AG2625"/>
  <c r="AG2626"/>
  <c r="AG2627"/>
  <c r="AG2628"/>
  <c r="AG2629"/>
  <c r="AG2630"/>
  <c r="AG2631"/>
  <c r="AG2632"/>
  <c r="AG2633"/>
  <c r="AG2634"/>
  <c r="AG2635"/>
  <c r="AG2636"/>
  <c r="AG2637"/>
  <c r="AG2638"/>
  <c r="AG2639"/>
  <c r="AG2640"/>
  <c r="AG2641"/>
  <c r="AG2642"/>
  <c r="AG2643"/>
  <c r="AG2644"/>
  <c r="AG2645"/>
  <c r="AG2646"/>
  <c r="AG2647"/>
  <c r="AG2648"/>
  <c r="AG2649"/>
  <c r="AG2650"/>
  <c r="AG2651"/>
  <c r="AG2652"/>
  <c r="AG2653"/>
  <c r="AG2654"/>
  <c r="AG2655"/>
  <c r="AG2656"/>
  <c r="AG2657"/>
  <c r="AG2658"/>
  <c r="AG2659"/>
  <c r="AG2660"/>
  <c r="AG2661"/>
  <c r="AG2662"/>
  <c r="AG2663"/>
  <c r="AG2664"/>
  <c r="AG2665"/>
  <c r="AG2666"/>
  <c r="AG2667"/>
  <c r="AG2668"/>
  <c r="AG2669"/>
  <c r="AG2670"/>
  <c r="AG2671"/>
  <c r="AG2672"/>
  <c r="AG2673"/>
  <c r="AG2674"/>
  <c r="AG2675"/>
  <c r="AG2676"/>
  <c r="AG2677"/>
  <c r="AG2678"/>
  <c r="AG2679"/>
  <c r="AG2680"/>
  <c r="AG2681"/>
  <c r="AG2682"/>
  <c r="AG2683"/>
  <c r="AG2684"/>
  <c r="AG2685"/>
  <c r="AG2686"/>
  <c r="AG2687"/>
  <c r="AG2688"/>
  <c r="AG2689"/>
  <c r="AG2690"/>
  <c r="AG2691"/>
  <c r="AG2692"/>
  <c r="AG2693"/>
  <c r="AG2694"/>
  <c r="AG2695"/>
  <c r="AG2696"/>
  <c r="AG2697"/>
  <c r="AG2698"/>
  <c r="AG2699"/>
  <c r="AG2700"/>
  <c r="AG2701"/>
  <c r="AG2702"/>
  <c r="AG2703"/>
  <c r="AG2704"/>
  <c r="AG2705"/>
  <c r="AG2706"/>
  <c r="AG2707"/>
  <c r="AG2708"/>
  <c r="AG2709"/>
  <c r="AG2710"/>
  <c r="AG2711"/>
  <c r="AG2712"/>
  <c r="AG2713"/>
  <c r="AG2714"/>
  <c r="AG2715"/>
  <c r="AG2716"/>
  <c r="AG2717"/>
  <c r="AG2718"/>
  <c r="AG2719"/>
  <c r="AG2720"/>
  <c r="AG2721"/>
  <c r="AG2722"/>
  <c r="AG2723"/>
  <c r="AG2724"/>
  <c r="AG2725"/>
  <c r="AG2726"/>
  <c r="AG2727"/>
  <c r="AG2728"/>
  <c r="AG2729"/>
  <c r="AG2730"/>
  <c r="AG2731"/>
  <c r="AG2732"/>
  <c r="AG2733"/>
  <c r="AG2734"/>
  <c r="AG2735"/>
  <c r="AG2736"/>
  <c r="AG2737"/>
  <c r="AG2738"/>
  <c r="AG2739"/>
  <c r="AG2740"/>
  <c r="AG2741"/>
  <c r="AG2742"/>
  <c r="AG2743"/>
  <c r="AG2744"/>
  <c r="AG2745"/>
  <c r="AG2746"/>
  <c r="AG2747"/>
  <c r="AG2748"/>
  <c r="AG2749"/>
  <c r="AG2750"/>
  <c r="AG2751"/>
  <c r="AG2752"/>
  <c r="AG2753"/>
  <c r="AG2754"/>
  <c r="AG2755"/>
  <c r="AG2756"/>
  <c r="AG2757"/>
  <c r="AG2758"/>
  <c r="AG2759"/>
  <c r="AG2760"/>
  <c r="AG2761"/>
  <c r="AG2762"/>
  <c r="AG2763"/>
  <c r="AG2764"/>
  <c r="AG2765"/>
  <c r="AG2766"/>
  <c r="AG2767"/>
  <c r="AG2768"/>
  <c r="AG2769"/>
  <c r="AG2770"/>
  <c r="AG2771"/>
  <c r="AG2772"/>
  <c r="AG2773"/>
  <c r="AG2774"/>
  <c r="AG2775"/>
  <c r="AG2776"/>
  <c r="AG2777"/>
  <c r="AG2778"/>
  <c r="AG2779"/>
  <c r="AG2780"/>
  <c r="AG2781"/>
  <c r="AG2782"/>
  <c r="AG2783"/>
  <c r="AG2784"/>
  <c r="AG2785"/>
  <c r="AG2786"/>
  <c r="AG2787"/>
  <c r="AG2788"/>
  <c r="AG2789"/>
  <c r="AG2790"/>
  <c r="AG2791"/>
  <c r="AG2792"/>
  <c r="AG2793"/>
  <c r="AG2794"/>
  <c r="AG2795"/>
  <c r="AG2796"/>
  <c r="AG2797"/>
  <c r="AG2798"/>
  <c r="AG2799"/>
  <c r="AG2800"/>
  <c r="AG2801"/>
  <c r="AG2802"/>
  <c r="AG2803"/>
  <c r="AG2804"/>
  <c r="AG2805"/>
  <c r="AG2806"/>
  <c r="AG2807"/>
  <c r="AG2808"/>
  <c r="AG2809"/>
  <c r="AG2810"/>
  <c r="AG2811"/>
  <c r="AG2812"/>
  <c r="AG2813"/>
  <c r="AG2814"/>
  <c r="AG2815"/>
  <c r="AG2816"/>
  <c r="AG2817"/>
  <c r="AI2818" s="1"/>
  <c r="AG2818"/>
  <c r="AG2819"/>
  <c r="AG2820"/>
  <c r="AG2821"/>
  <c r="AG2822"/>
  <c r="AG2823"/>
  <c r="AG2824"/>
  <c r="AG2825"/>
  <c r="AG2826"/>
  <c r="AG2827"/>
  <c r="AG2828"/>
  <c r="AG2829"/>
  <c r="AG2830"/>
  <c r="AG2831"/>
  <c r="AG2832"/>
  <c r="AG2833"/>
  <c r="AG2834"/>
  <c r="AG2835"/>
  <c r="AG2836"/>
  <c r="AG2837"/>
  <c r="AG2838"/>
  <c r="AG2839"/>
  <c r="AG2840"/>
  <c r="AG2841"/>
  <c r="AG2842"/>
  <c r="AG2843"/>
  <c r="AG2844"/>
  <c r="AG2845"/>
  <c r="AG2846"/>
  <c r="AG2847"/>
  <c r="AG2848"/>
  <c r="AG2849"/>
  <c r="AG2850"/>
  <c r="AG2851"/>
  <c r="AG2852"/>
  <c r="AG2853"/>
  <c r="AG2854"/>
  <c r="AG2855"/>
  <c r="AG2856"/>
  <c r="AG2857"/>
  <c r="AG2858"/>
  <c r="AG2859"/>
  <c r="AG2860"/>
  <c r="AG2861"/>
  <c r="AG2862"/>
  <c r="AG2863"/>
  <c r="AG2864"/>
  <c r="AG2865"/>
  <c r="AG2866"/>
  <c r="AG2867"/>
  <c r="AG2868"/>
  <c r="AG2869"/>
  <c r="AG2870"/>
  <c r="AG2871"/>
  <c r="AG2872"/>
  <c r="AG2873"/>
  <c r="AG2874"/>
  <c r="AG2875"/>
  <c r="AG2876"/>
  <c r="AG2877"/>
  <c r="AG2878"/>
  <c r="AG2879"/>
  <c r="AG2880"/>
  <c r="AG2881"/>
  <c r="AG2882"/>
  <c r="AG2883"/>
  <c r="AG2884"/>
  <c r="AG2885"/>
  <c r="AG2886"/>
  <c r="AG2887"/>
  <c r="AG2888"/>
  <c r="AG2889"/>
  <c r="AG2890"/>
  <c r="AG2891"/>
  <c r="AG2892"/>
  <c r="AG2893"/>
  <c r="AG2894"/>
  <c r="AG2895"/>
  <c r="AG2896"/>
  <c r="AG2897"/>
  <c r="AG2898"/>
  <c r="AG2899"/>
  <c r="AG2900"/>
  <c r="AG2901"/>
  <c r="AG2902"/>
  <c r="AG2903"/>
  <c r="AG2904"/>
  <c r="AG2905"/>
  <c r="AG2906"/>
  <c r="AG2907"/>
  <c r="AG2908"/>
  <c r="AG2909"/>
  <c r="AG2910"/>
  <c r="AG2911"/>
  <c r="AG2912"/>
  <c r="AG2913"/>
  <c r="AG2914"/>
  <c r="AG2915"/>
  <c r="AG2916"/>
  <c r="AG2917"/>
  <c r="AG2918"/>
  <c r="AG2919"/>
  <c r="AG2920"/>
  <c r="AG2921"/>
  <c r="AG2922"/>
  <c r="AG2923"/>
  <c r="AG2924"/>
  <c r="AG2925"/>
  <c r="AG2926"/>
  <c r="AG2927"/>
  <c r="AG2928"/>
  <c r="AG2929"/>
  <c r="AG2930"/>
  <c r="AG2931"/>
  <c r="AG2932"/>
  <c r="AG2933"/>
  <c r="AG2934"/>
  <c r="AG2935"/>
  <c r="AG2936"/>
  <c r="AG2937"/>
  <c r="AG2938"/>
  <c r="AG2939"/>
  <c r="AG2940"/>
  <c r="AG2941"/>
  <c r="AG2942"/>
  <c r="AG2943"/>
  <c r="AG2944"/>
  <c r="AG2945"/>
  <c r="AI2946" s="1"/>
  <c r="AG2946"/>
  <c r="AG2947"/>
  <c r="AG2948"/>
  <c r="AG2949"/>
  <c r="AG2950"/>
  <c r="AG2951"/>
  <c r="AG2952"/>
  <c r="AG2953"/>
  <c r="AG2954"/>
  <c r="AG2955"/>
  <c r="AG2956"/>
  <c r="AG2957"/>
  <c r="AG2958"/>
  <c r="AG2959"/>
  <c r="AG2960"/>
  <c r="AG2961"/>
  <c r="AG2962"/>
  <c r="AG2963"/>
  <c r="AG2964"/>
  <c r="AG2965"/>
  <c r="AG2966"/>
  <c r="AG2967"/>
  <c r="AG2968"/>
  <c r="AG2969"/>
  <c r="AG2970"/>
  <c r="AG2971"/>
  <c r="AG2972"/>
  <c r="AG2973"/>
  <c r="AG2974"/>
  <c r="AG2975"/>
  <c r="AG2976"/>
  <c r="AG2977"/>
  <c r="AG2978"/>
  <c r="AG2979"/>
  <c r="AG2980"/>
  <c r="AG2981"/>
  <c r="AG2982"/>
  <c r="AG2983"/>
  <c r="AG2984"/>
  <c r="AG2985"/>
  <c r="AG2986"/>
  <c r="AG2987"/>
  <c r="AG2988"/>
  <c r="AG2989"/>
  <c r="AG2990"/>
  <c r="AG2991"/>
  <c r="AG2992"/>
  <c r="AG2993"/>
  <c r="AG2994"/>
  <c r="AG2995"/>
  <c r="AG2996"/>
  <c r="AG2997"/>
  <c r="AG2998"/>
  <c r="AG2999"/>
  <c r="AG3000"/>
  <c r="AG3001"/>
  <c r="AG3002"/>
  <c r="AG3003"/>
  <c r="AG3004"/>
  <c r="AG3005"/>
  <c r="AG3006"/>
  <c r="AG3007"/>
  <c r="AG3008"/>
  <c r="AG3009"/>
  <c r="AG3010"/>
  <c r="AG3011"/>
  <c r="AG3012"/>
  <c r="AG3013"/>
  <c r="AG3014"/>
  <c r="AG3015"/>
  <c r="AG3016"/>
  <c r="AG3017"/>
  <c r="AG3018"/>
  <c r="AG3019"/>
  <c r="AG3020"/>
  <c r="AG3021"/>
  <c r="AG3022"/>
  <c r="AG3023"/>
  <c r="AG3024"/>
  <c r="AG3025"/>
  <c r="AG3026"/>
  <c r="AG3027"/>
  <c r="AG3028"/>
  <c r="AG3029"/>
  <c r="AG3030"/>
  <c r="AG3031"/>
  <c r="AG3032"/>
  <c r="AG3033"/>
  <c r="AG3034"/>
  <c r="AG3035"/>
  <c r="AG3036"/>
  <c r="AG3037"/>
  <c r="AG3038"/>
  <c r="AG3039"/>
  <c r="AG3040"/>
  <c r="AG3041"/>
  <c r="AG3042"/>
  <c r="AG3043"/>
  <c r="AG3044"/>
  <c r="AG3045"/>
  <c r="AG3046"/>
  <c r="AG3047"/>
  <c r="AG3048"/>
  <c r="AG3049"/>
  <c r="AG3050"/>
  <c r="AG3051"/>
  <c r="AG3052"/>
  <c r="AG3053"/>
  <c r="AG3054"/>
  <c r="AG3055"/>
  <c r="AG3056"/>
  <c r="AG3057"/>
  <c r="AG3058"/>
  <c r="AG3059"/>
  <c r="AG3060"/>
  <c r="AG3061"/>
  <c r="AG3062"/>
  <c r="AG3063"/>
  <c r="AG3064"/>
  <c r="AG3065"/>
  <c r="AG3066"/>
  <c r="AG3067"/>
  <c r="AG3068"/>
  <c r="AG3069"/>
  <c r="AG3070"/>
  <c r="AG3071"/>
  <c r="AG3072"/>
  <c r="AG3073"/>
  <c r="AG3074"/>
  <c r="AG3075"/>
  <c r="AG3076"/>
  <c r="AG3077"/>
  <c r="AG3078"/>
  <c r="AG3079"/>
  <c r="AG3080"/>
  <c r="AG3081"/>
  <c r="AG3082"/>
  <c r="AG3083"/>
  <c r="AG3084"/>
  <c r="AG3085"/>
  <c r="AG3086"/>
  <c r="AG3087"/>
  <c r="AG3088"/>
  <c r="AG3089"/>
  <c r="AG3090"/>
  <c r="AG3091"/>
  <c r="AG3092"/>
  <c r="AG3093"/>
  <c r="AG3094"/>
  <c r="AG3095"/>
  <c r="AG3096"/>
  <c r="AG3097"/>
  <c r="AG3098"/>
  <c r="AG3099"/>
  <c r="AG3100"/>
  <c r="AG3101"/>
  <c r="AG3102"/>
  <c r="AG3103"/>
  <c r="AG3104"/>
  <c r="AG3105"/>
  <c r="AG3106"/>
  <c r="AG3107"/>
  <c r="AG3108"/>
  <c r="AG3109"/>
  <c r="AG3110"/>
  <c r="AG3111"/>
  <c r="AG3112"/>
  <c r="AG3113"/>
  <c r="AG3114"/>
  <c r="AG3115"/>
  <c r="AG3116"/>
  <c r="AG3117"/>
  <c r="AG3118"/>
  <c r="AG3119"/>
  <c r="AG3120"/>
  <c r="AG3121"/>
  <c r="AG3122"/>
  <c r="AG3123"/>
  <c r="AG3124"/>
  <c r="AG3125"/>
  <c r="AG3126"/>
  <c r="AG3127"/>
  <c r="AG3128"/>
  <c r="AG3129"/>
  <c r="AG3130"/>
  <c r="AG3131"/>
  <c r="AG3132"/>
  <c r="AG3133"/>
  <c r="AG3134"/>
  <c r="AG3135"/>
  <c r="AG3136"/>
  <c r="AG3137"/>
  <c r="AG3138"/>
  <c r="AG3139"/>
  <c r="AG3140"/>
  <c r="AG3141"/>
  <c r="AG3142"/>
  <c r="AG3143"/>
  <c r="AG3144"/>
  <c r="AG3145"/>
  <c r="AI3146" s="1"/>
  <c r="AG3146"/>
  <c r="AG3147"/>
  <c r="AG3148"/>
  <c r="AG3149"/>
  <c r="AG3150"/>
  <c r="AG3151"/>
  <c r="AG3152"/>
  <c r="AG3153"/>
  <c r="AG3154"/>
  <c r="AG3155"/>
  <c r="AG3156"/>
  <c r="AG3157"/>
  <c r="AG3158"/>
  <c r="AG3159"/>
  <c r="AG3160"/>
  <c r="AG3161"/>
  <c r="AG3162"/>
  <c r="AG3163"/>
  <c r="AG3164"/>
  <c r="AG3165"/>
  <c r="AG3166"/>
  <c r="AG3167"/>
  <c r="AG3168"/>
  <c r="AG3169"/>
  <c r="AG3170"/>
  <c r="AG3171"/>
  <c r="AG3172"/>
  <c r="AG3173"/>
  <c r="AG3174"/>
  <c r="AG3175"/>
  <c r="AG3176"/>
  <c r="AG3177"/>
  <c r="AG3178"/>
  <c r="AG3179"/>
  <c r="AG3180"/>
  <c r="AG3181"/>
  <c r="AG3182"/>
  <c r="AG3183"/>
  <c r="AG3184"/>
  <c r="AG3185"/>
  <c r="AG3186"/>
  <c r="AG3187"/>
  <c r="AG3188"/>
  <c r="AG3189"/>
  <c r="AG3190"/>
  <c r="AG3191"/>
  <c r="AG3192"/>
  <c r="AG3193"/>
  <c r="AG3194"/>
  <c r="AG3195"/>
  <c r="AG3196"/>
  <c r="AG3197"/>
  <c r="AG3198"/>
  <c r="AG3199"/>
  <c r="AG3200"/>
  <c r="AG3201"/>
  <c r="AG3202"/>
  <c r="AG3203"/>
  <c r="AG3204"/>
  <c r="AG3205"/>
  <c r="AG3206"/>
  <c r="AG3207"/>
  <c r="AG3208"/>
  <c r="AG3209"/>
  <c r="AG3210"/>
  <c r="AG3211"/>
  <c r="AG3212"/>
  <c r="AG3213"/>
  <c r="AG3214"/>
  <c r="AG3215"/>
  <c r="AG3216"/>
  <c r="AG3217"/>
  <c r="AG3218"/>
  <c r="AG3219"/>
  <c r="AG3220"/>
  <c r="AG3221"/>
  <c r="AG3222"/>
  <c r="AG3223"/>
  <c r="AG3224"/>
  <c r="AG3225"/>
  <c r="AG3226"/>
  <c r="AG3227"/>
  <c r="AG3228"/>
  <c r="AG3229"/>
  <c r="AG3230"/>
  <c r="AG3231"/>
  <c r="AG3232"/>
  <c r="AG3233"/>
  <c r="AG3234"/>
  <c r="AG3235"/>
  <c r="AG3236"/>
  <c r="AG3237"/>
  <c r="AG3238"/>
  <c r="AG3239"/>
  <c r="AG3240"/>
  <c r="AG3241"/>
  <c r="AG3242"/>
  <c r="AG3243"/>
  <c r="AG3244"/>
  <c r="AG3245"/>
  <c r="AG3246"/>
  <c r="AG3247"/>
  <c r="AG3248"/>
  <c r="AG3249"/>
  <c r="AG3250"/>
  <c r="AG3251"/>
  <c r="AG3252"/>
  <c r="AG3253"/>
  <c r="AG3254"/>
  <c r="AG3255"/>
  <c r="AG3256"/>
  <c r="AG3257"/>
  <c r="AG3258"/>
  <c r="AG3259"/>
  <c r="AG3260"/>
  <c r="AG3261"/>
  <c r="AG3262"/>
  <c r="AG3263"/>
  <c r="AG3264"/>
  <c r="AG3265"/>
  <c r="AG3266"/>
  <c r="AG3267"/>
  <c r="AG3268"/>
  <c r="AG3269"/>
  <c r="AG3270"/>
  <c r="AG3271"/>
  <c r="AG3272"/>
  <c r="AG3273"/>
  <c r="AG3274"/>
  <c r="AG3275"/>
  <c r="AG3276"/>
  <c r="AG3277"/>
  <c r="AG3278"/>
  <c r="AG3279"/>
  <c r="AG3280"/>
  <c r="AG3281"/>
  <c r="AG3282"/>
  <c r="AG3283"/>
  <c r="AG3284"/>
  <c r="AG3285"/>
  <c r="AG3286"/>
  <c r="AG3287"/>
  <c r="AG3288"/>
  <c r="AG3289"/>
  <c r="AG3290"/>
  <c r="AG3291"/>
  <c r="AG3292"/>
  <c r="AG3293"/>
  <c r="AG3294"/>
  <c r="AG3295"/>
  <c r="AG3296"/>
  <c r="AG3297"/>
  <c r="AG3298"/>
  <c r="AG3299"/>
  <c r="AG3300"/>
  <c r="AG3301"/>
  <c r="AG3302"/>
  <c r="AG3303"/>
  <c r="AG3304"/>
  <c r="AG3305"/>
  <c r="AG3306"/>
  <c r="AG3307"/>
  <c r="AG3308"/>
  <c r="AG3309"/>
  <c r="AG3310"/>
  <c r="AG3311"/>
  <c r="AG3312"/>
  <c r="AG3313"/>
  <c r="AG3314"/>
  <c r="AG3315"/>
  <c r="AG3316"/>
  <c r="AG3317"/>
  <c r="AG3318"/>
  <c r="AG3319"/>
  <c r="AG3320"/>
  <c r="AG3321"/>
  <c r="AG3322"/>
  <c r="AG3323"/>
  <c r="AG3324"/>
  <c r="AG3325"/>
  <c r="AG3326"/>
  <c r="AG3327"/>
  <c r="AG3328"/>
  <c r="AG3329"/>
  <c r="AG3330"/>
  <c r="AG3331"/>
  <c r="AG3332"/>
  <c r="AG3333"/>
  <c r="AG3334"/>
  <c r="AG3335"/>
  <c r="AG3336"/>
  <c r="AG3337"/>
  <c r="AG3338"/>
  <c r="AG3339"/>
  <c r="AG3340"/>
  <c r="AG3341"/>
  <c r="AG3342"/>
  <c r="AG3343"/>
  <c r="AG3344"/>
  <c r="AG3345"/>
  <c r="AG3346"/>
  <c r="AG3347"/>
  <c r="AG3348"/>
  <c r="AG3349"/>
  <c r="AG3350"/>
  <c r="AG3351"/>
  <c r="AG3352"/>
  <c r="AG3353"/>
  <c r="AG3354"/>
  <c r="AG3355"/>
  <c r="AG3356"/>
  <c r="AG3357"/>
  <c r="AG3358"/>
  <c r="AG3359"/>
  <c r="AG3360"/>
  <c r="AG3361"/>
  <c r="AG3362"/>
  <c r="AG3363"/>
  <c r="AG3364"/>
  <c r="AG3365"/>
  <c r="AG3366"/>
  <c r="AG3367"/>
  <c r="AG3368"/>
  <c r="AG3369"/>
  <c r="AG3370"/>
  <c r="AG3371"/>
  <c r="AG3372"/>
  <c r="AG3373"/>
  <c r="AG3374"/>
  <c r="AG3375"/>
  <c r="AG3376"/>
  <c r="AG3377"/>
  <c r="AG3378"/>
  <c r="AG3379"/>
  <c r="AG3380"/>
  <c r="AG3381"/>
  <c r="AG3382"/>
  <c r="AG3383"/>
  <c r="AG3384"/>
  <c r="AG3385"/>
  <c r="AG3386"/>
  <c r="AG3387"/>
  <c r="AG3388"/>
  <c r="AG3389"/>
  <c r="AG3390"/>
  <c r="AG3391"/>
  <c r="AG3392"/>
  <c r="AG3393"/>
  <c r="AG3394"/>
  <c r="AG3395"/>
  <c r="AG3396"/>
  <c r="AG3397"/>
  <c r="AG3398"/>
  <c r="AG3399"/>
  <c r="AG3400"/>
  <c r="AG3401"/>
  <c r="AG3402"/>
  <c r="AG3403"/>
  <c r="AG3404"/>
  <c r="AG3405"/>
  <c r="AG3406"/>
  <c r="AG3407"/>
  <c r="AG3408"/>
  <c r="AG3409"/>
  <c r="AG3410"/>
  <c r="AG3411"/>
  <c r="AG3412"/>
  <c r="AG3413"/>
  <c r="AG3414"/>
  <c r="AG3415"/>
  <c r="AG3416"/>
  <c r="AG3417"/>
  <c r="AG3418"/>
  <c r="AG3419"/>
  <c r="AG3420"/>
  <c r="AG3421"/>
  <c r="AG3422"/>
  <c r="AG3423"/>
  <c r="AG3424"/>
  <c r="AG3425"/>
  <c r="AG3426"/>
  <c r="AG3427"/>
  <c r="AG3428"/>
  <c r="AG3429"/>
  <c r="AG3430"/>
  <c r="AG3431"/>
  <c r="AG3432"/>
  <c r="AG3433"/>
  <c r="AG3434"/>
  <c r="AG3435"/>
  <c r="AG3436"/>
  <c r="AG3437"/>
  <c r="AG3438"/>
  <c r="AG3439"/>
  <c r="AG3440"/>
  <c r="AG3441"/>
  <c r="AG3442"/>
  <c r="AG3443"/>
  <c r="AG3444"/>
  <c r="AG3445"/>
  <c r="AG3446"/>
  <c r="AG3447"/>
  <c r="AG3448"/>
  <c r="AG3449"/>
  <c r="AG3450"/>
  <c r="AG3451"/>
  <c r="AG3452"/>
  <c r="AG3453"/>
  <c r="AG3454"/>
  <c r="AG3455"/>
  <c r="AG3456"/>
  <c r="AG3457"/>
  <c r="AG3458"/>
  <c r="AG3459"/>
  <c r="AG3460"/>
  <c r="AG3461"/>
  <c r="AG3462"/>
  <c r="AG3463"/>
  <c r="AG3464"/>
  <c r="AG3465"/>
  <c r="AG3466"/>
  <c r="AG3467"/>
  <c r="AG3468"/>
  <c r="AG3469"/>
  <c r="AG3470"/>
  <c r="AG3471"/>
  <c r="AG3472"/>
  <c r="AG3473"/>
  <c r="AG3474"/>
  <c r="AG3475"/>
  <c r="AG3476"/>
  <c r="AG3477"/>
  <c r="AG3478"/>
  <c r="AG3479"/>
  <c r="AG3480"/>
  <c r="AG3481"/>
  <c r="AG3482"/>
  <c r="AG3483"/>
  <c r="AG3484"/>
  <c r="AG3485"/>
  <c r="AG3486"/>
  <c r="AG3487"/>
  <c r="AG3488"/>
  <c r="AG3489"/>
  <c r="AG3490"/>
  <c r="AG3491"/>
  <c r="AG3492"/>
  <c r="AG3493"/>
  <c r="AG3494"/>
  <c r="AG3495"/>
  <c r="AG3496"/>
  <c r="AG3497"/>
  <c r="AG3498"/>
  <c r="AG3499"/>
  <c r="AG3500"/>
  <c r="AG3501"/>
  <c r="AG3502"/>
  <c r="AG3503"/>
  <c r="AG3504"/>
  <c r="AG3505"/>
  <c r="AG3506"/>
  <c r="AG3507"/>
  <c r="AG3508"/>
  <c r="AG3509"/>
  <c r="AG3510"/>
  <c r="AG3511"/>
  <c r="AG3512"/>
  <c r="AG3513"/>
  <c r="AG3514"/>
  <c r="AG3515"/>
  <c r="AG3516"/>
  <c r="AG3517"/>
  <c r="AG3518"/>
  <c r="AG3519"/>
  <c r="AG3520"/>
  <c r="AG3521"/>
  <c r="AG3522"/>
  <c r="AG3523"/>
  <c r="AG3524"/>
  <c r="AG3525"/>
  <c r="AG3526"/>
  <c r="AG3527"/>
  <c r="AG3528"/>
  <c r="AG3529"/>
  <c r="AG3530"/>
  <c r="AG3531"/>
  <c r="AG3532"/>
  <c r="AG3533"/>
  <c r="AG3534"/>
  <c r="AG3535"/>
  <c r="AG3536"/>
  <c r="AG3537"/>
  <c r="AG3538"/>
  <c r="AG3539"/>
  <c r="AG3540"/>
  <c r="AG3541"/>
  <c r="AG3542"/>
  <c r="AG3543"/>
  <c r="AG3544"/>
  <c r="AG3545"/>
  <c r="AG3546"/>
  <c r="AG3547"/>
  <c r="AG3548"/>
  <c r="AG3549"/>
  <c r="AG3550"/>
  <c r="AG3551"/>
  <c r="AG3552"/>
  <c r="AG3553"/>
  <c r="AG3554"/>
  <c r="AG3555"/>
  <c r="AG3556"/>
  <c r="AG3557"/>
  <c r="AG3558"/>
  <c r="AG3559"/>
  <c r="AG3560"/>
  <c r="AG3561"/>
  <c r="AG3562"/>
  <c r="AG3563"/>
  <c r="AG3564"/>
  <c r="AG3565"/>
  <c r="AG3566"/>
  <c r="AG3567"/>
  <c r="AG3568"/>
  <c r="AG3569"/>
  <c r="AG3570"/>
  <c r="AG3571"/>
  <c r="AG3572"/>
  <c r="AG3573"/>
  <c r="AG3574"/>
  <c r="AG3575"/>
  <c r="AG3576"/>
  <c r="AG3577"/>
  <c r="AG3578"/>
  <c r="AG3579"/>
  <c r="AG3580"/>
  <c r="AG3581"/>
  <c r="AG3582"/>
  <c r="AG3583"/>
  <c r="AG3584"/>
  <c r="AG3585"/>
  <c r="AG3586"/>
  <c r="AG3587"/>
  <c r="AG3588"/>
  <c r="AG3589"/>
  <c r="AG3590"/>
  <c r="AG3591"/>
  <c r="AG3592"/>
  <c r="AG3593"/>
  <c r="AG3594"/>
  <c r="AG3595"/>
  <c r="AG3596"/>
  <c r="AG3597"/>
  <c r="AG3598"/>
  <c r="AG3599"/>
  <c r="AG3600"/>
  <c r="AG3601"/>
  <c r="AG3602"/>
  <c r="AG3603"/>
  <c r="AG3604"/>
  <c r="AG3605"/>
  <c r="AG3606"/>
  <c r="AG3607"/>
  <c r="AG3608"/>
  <c r="AG3609"/>
  <c r="AG3610"/>
  <c r="AG3611"/>
  <c r="AG3612"/>
  <c r="AG3613"/>
  <c r="AG3614"/>
  <c r="AG3615"/>
  <c r="AG3616"/>
  <c r="AG3617"/>
  <c r="AG3618"/>
  <c r="AG3619"/>
  <c r="AG3620"/>
  <c r="AG3621"/>
  <c r="AG3622"/>
  <c r="AG3623"/>
  <c r="AG3624"/>
  <c r="AG3625"/>
  <c r="AG3626"/>
  <c r="AG3627"/>
  <c r="AG3628"/>
  <c r="AG3629"/>
  <c r="AG3630"/>
  <c r="AG3631"/>
  <c r="AG3632"/>
  <c r="AG3633"/>
  <c r="AG3634"/>
  <c r="AG3635"/>
  <c r="AG3636"/>
  <c r="AG3637"/>
  <c r="AG3638"/>
  <c r="AG3639"/>
  <c r="AG3640"/>
  <c r="AG3641"/>
  <c r="AG3642"/>
  <c r="AG3643"/>
  <c r="AG3644"/>
  <c r="AG3645"/>
  <c r="AG3646"/>
  <c r="AG3647"/>
  <c r="AG3648"/>
  <c r="AG3649"/>
  <c r="AG3650"/>
  <c r="AG3651"/>
  <c r="AG3652"/>
  <c r="AG3653"/>
  <c r="AG3654"/>
  <c r="AG3655"/>
  <c r="AG3656"/>
  <c r="AG3657"/>
  <c r="AG3658"/>
  <c r="AG3659"/>
  <c r="AG3660"/>
  <c r="AG3661"/>
  <c r="AG3662"/>
  <c r="AG3663"/>
  <c r="AG3664"/>
  <c r="AG3665"/>
  <c r="AG3666"/>
  <c r="AG3667"/>
  <c r="AG3668"/>
  <c r="AG3669"/>
  <c r="AG3670"/>
  <c r="AG3671"/>
  <c r="AG3672"/>
  <c r="AG3673"/>
  <c r="AG3674"/>
  <c r="AG3675"/>
  <c r="AG3676"/>
  <c r="AG3677"/>
  <c r="AG3678"/>
  <c r="AG3679"/>
  <c r="AG3680"/>
  <c r="AG3681"/>
  <c r="AG3682"/>
  <c r="AG3683"/>
  <c r="AG3684"/>
  <c r="AG3685"/>
  <c r="AG3686"/>
  <c r="AG3687"/>
  <c r="AG3688"/>
  <c r="AG3689"/>
  <c r="AG3690"/>
  <c r="AG3691"/>
  <c r="AG3692"/>
  <c r="AG3693"/>
  <c r="AG3694"/>
  <c r="AG3695"/>
  <c r="AG3696"/>
  <c r="AG3697"/>
  <c r="AG3698"/>
  <c r="AG3699"/>
  <c r="AG3700"/>
  <c r="AG3701"/>
  <c r="AG3702"/>
  <c r="AG3703"/>
  <c r="AG3704"/>
  <c r="AG3705"/>
  <c r="AG3706"/>
  <c r="AG3707"/>
  <c r="AG3708"/>
  <c r="AG3709"/>
  <c r="AG3710"/>
  <c r="AG3711"/>
  <c r="AG3712"/>
  <c r="AG3713"/>
  <c r="AG3714"/>
  <c r="AG3715"/>
  <c r="AG3716"/>
  <c r="AG3717"/>
  <c r="AG3718"/>
  <c r="AG3719"/>
  <c r="AG3720"/>
  <c r="AG3721"/>
  <c r="AG3722"/>
  <c r="AG3723"/>
  <c r="AG3724"/>
  <c r="AG3725"/>
  <c r="AG3726"/>
  <c r="AG3727"/>
  <c r="AG3728"/>
  <c r="AG3729"/>
  <c r="AG3730"/>
  <c r="AG3731"/>
  <c r="AG3732"/>
  <c r="AG3733"/>
  <c r="AG3734"/>
  <c r="AG3735"/>
  <c r="AG3736"/>
  <c r="AG3737"/>
  <c r="AG3738"/>
  <c r="AG3739"/>
  <c r="AG3740"/>
  <c r="AG3741"/>
  <c r="AG3742"/>
  <c r="AG3743"/>
  <c r="AG3744"/>
  <c r="AG3745"/>
  <c r="AI3746" s="1"/>
  <c r="AG3746"/>
  <c r="AG3747"/>
  <c r="AG3748"/>
  <c r="AG3749"/>
  <c r="AG3750"/>
  <c r="AG3751"/>
  <c r="AG3752"/>
  <c r="AG3753"/>
  <c r="AG3754"/>
  <c r="AG3755"/>
  <c r="AG3756"/>
  <c r="AG3757"/>
  <c r="AG3758"/>
  <c r="AG3759"/>
  <c r="AG3760"/>
  <c r="AG3761"/>
  <c r="AG3762"/>
  <c r="AG3763"/>
  <c r="AG3764"/>
  <c r="AG3765"/>
  <c r="AG3766"/>
  <c r="AG3767"/>
  <c r="AG3768"/>
  <c r="AG3769"/>
  <c r="AG3770"/>
  <c r="AG3771"/>
  <c r="AG3772"/>
  <c r="AG3773"/>
  <c r="AG3774"/>
  <c r="AG3775"/>
  <c r="AG3776"/>
  <c r="AG3777"/>
  <c r="AG3778"/>
  <c r="AG3779"/>
  <c r="AG3780"/>
  <c r="AG3781"/>
  <c r="AG3782"/>
  <c r="AG3783"/>
  <c r="AG3784"/>
  <c r="AG3785"/>
  <c r="AG3786"/>
  <c r="AG3787"/>
  <c r="AG3788"/>
  <c r="AG3789"/>
  <c r="AG3790"/>
  <c r="AG3791"/>
  <c r="AG3792"/>
  <c r="AG3793"/>
  <c r="AG3794"/>
  <c r="AG3795"/>
  <c r="AG3796"/>
  <c r="AG3797"/>
  <c r="AG3798"/>
  <c r="AG3799"/>
  <c r="AG3800"/>
  <c r="AG3801"/>
  <c r="AG3802"/>
  <c r="AG3803"/>
  <c r="AG3804"/>
  <c r="AG3805"/>
  <c r="AG3806"/>
  <c r="AG3807"/>
  <c r="AG3808"/>
  <c r="AG3809"/>
  <c r="AG3810"/>
  <c r="AG3811"/>
  <c r="AG3812"/>
  <c r="AG3813"/>
  <c r="AG3814"/>
  <c r="AG3815"/>
  <c r="AG3816"/>
  <c r="AG3817"/>
  <c r="AG3818"/>
  <c r="AG3819"/>
  <c r="AG3820"/>
  <c r="AG3821"/>
  <c r="AG3822"/>
  <c r="AG3823"/>
  <c r="AG3824"/>
  <c r="AG3825"/>
  <c r="AG3826"/>
  <c r="AG3827"/>
  <c r="AG3828"/>
  <c r="AG3829"/>
  <c r="AG3830"/>
  <c r="AG3831"/>
  <c r="AG3832"/>
  <c r="AG3833"/>
  <c r="AG3834"/>
  <c r="AG3835"/>
  <c r="AG3836"/>
  <c r="AG3837"/>
  <c r="AG3838"/>
  <c r="AG3839"/>
  <c r="AG3840"/>
  <c r="AG3841"/>
  <c r="AG3842"/>
  <c r="AG3843"/>
  <c r="AG3844"/>
  <c r="AG3845"/>
  <c r="AG3846"/>
  <c r="AG3847"/>
  <c r="AG3848"/>
  <c r="AG3849"/>
  <c r="AG3850"/>
  <c r="AG3851"/>
  <c r="AG3852"/>
  <c r="AG3853"/>
  <c r="AG3854"/>
  <c r="AG3855"/>
  <c r="AG3856"/>
  <c r="AG3857"/>
  <c r="AG3858"/>
  <c r="AG3859"/>
  <c r="AG3860"/>
  <c r="AG3861"/>
  <c r="AG3862"/>
  <c r="AG3863"/>
  <c r="AG3864"/>
  <c r="AG3865"/>
  <c r="AG3866"/>
  <c r="AG3867"/>
  <c r="AG3868"/>
  <c r="AG3869"/>
  <c r="AG3870"/>
  <c r="AG3871"/>
  <c r="AG3872"/>
  <c r="AG3873"/>
  <c r="AG3874"/>
  <c r="AG3875"/>
  <c r="AG3876"/>
  <c r="AG3877"/>
  <c r="AG3878"/>
  <c r="AG3879"/>
  <c r="AG3880"/>
  <c r="AG3881"/>
  <c r="AG3882"/>
  <c r="AG3883"/>
  <c r="AG3884"/>
  <c r="AG3885"/>
  <c r="AG3886"/>
  <c r="AG3887"/>
  <c r="AG3888"/>
  <c r="AG3889"/>
  <c r="AG3890"/>
  <c r="AG3891"/>
  <c r="AG3892"/>
  <c r="AG3893"/>
  <c r="AG3894"/>
  <c r="AG3895"/>
  <c r="AG3896"/>
  <c r="AG3897"/>
  <c r="AG3898"/>
  <c r="AG3899"/>
  <c r="AG3900"/>
  <c r="AG3901"/>
  <c r="AG3902"/>
  <c r="AG3903"/>
  <c r="AG3904"/>
  <c r="AG3905"/>
  <c r="AG3906"/>
  <c r="AG3907"/>
  <c r="AG3908"/>
  <c r="AG3909"/>
  <c r="AG3910"/>
  <c r="AG3911"/>
  <c r="AG3912"/>
  <c r="AG3913"/>
  <c r="AG3914"/>
  <c r="AG3915"/>
  <c r="AG3916"/>
  <c r="AG3917"/>
  <c r="AG3918"/>
  <c r="AG3919"/>
  <c r="AG3920"/>
  <c r="AG3921"/>
  <c r="AG3922"/>
  <c r="AG3923"/>
  <c r="AG3924"/>
  <c r="AG3925"/>
  <c r="AG3926"/>
  <c r="AG3927"/>
  <c r="AG3928"/>
  <c r="AG3929"/>
  <c r="AG3930"/>
  <c r="AG3931"/>
  <c r="AG3932"/>
  <c r="AG3933"/>
  <c r="AG3934"/>
  <c r="AG3935"/>
  <c r="AG3936"/>
  <c r="AG3937"/>
  <c r="AG3938"/>
  <c r="AG3939"/>
  <c r="AG3940"/>
  <c r="AG3941"/>
  <c r="AG3942"/>
  <c r="AG3943"/>
  <c r="AG3944"/>
  <c r="AG3945"/>
  <c r="AG3946"/>
  <c r="AG3947"/>
  <c r="AG3948"/>
  <c r="AG3949"/>
  <c r="AG3950"/>
  <c r="AG3951"/>
  <c r="AG3952"/>
  <c r="AG3953"/>
  <c r="AG3954"/>
  <c r="AG3955"/>
  <c r="AG3956"/>
  <c r="AG3957"/>
  <c r="AG3958"/>
  <c r="AG3959"/>
  <c r="AG3960"/>
  <c r="AG3961"/>
  <c r="AG3962"/>
  <c r="AG3963"/>
  <c r="AG3964"/>
  <c r="AG3965"/>
  <c r="AG3966"/>
  <c r="AG3967"/>
  <c r="AG3968"/>
  <c r="AG3969"/>
  <c r="AG3970"/>
  <c r="AG3971"/>
  <c r="AG3972"/>
  <c r="AG3973"/>
  <c r="AG3974"/>
  <c r="AG3975"/>
  <c r="AG3976"/>
  <c r="AG3977"/>
  <c r="AG3978"/>
  <c r="AG3979"/>
  <c r="AG3980"/>
  <c r="AG3981"/>
  <c r="AG3982"/>
  <c r="AG3983"/>
  <c r="AG3984"/>
  <c r="AG3985"/>
  <c r="AG3986"/>
  <c r="AG3987"/>
  <c r="AG3988"/>
  <c r="AG3989"/>
  <c r="AG3990"/>
  <c r="AG3991"/>
  <c r="AG3992"/>
  <c r="AG3993"/>
  <c r="AG3994"/>
  <c r="AG3995"/>
  <c r="AG3996"/>
  <c r="AG3997"/>
  <c r="AG3998"/>
  <c r="AG3999"/>
  <c r="AG4000"/>
  <c r="AG4001"/>
  <c r="AG4002"/>
  <c r="AG4003"/>
  <c r="AG4004"/>
  <c r="AG4005"/>
  <c r="AG4006"/>
  <c r="AG4007"/>
  <c r="AG4008"/>
  <c r="AG4009"/>
  <c r="AG4010"/>
  <c r="AG4011"/>
  <c r="AG4012"/>
  <c r="AG4013"/>
  <c r="AG4014"/>
  <c r="AG4015"/>
  <c r="AG4016"/>
  <c r="AG4017"/>
  <c r="AG4018"/>
  <c r="AG4019"/>
  <c r="AG4020"/>
  <c r="AG4021"/>
  <c r="AG4022"/>
  <c r="AG4023"/>
  <c r="AG4024"/>
  <c r="AG4025"/>
  <c r="AG4026"/>
  <c r="AG4027"/>
  <c r="AG4028"/>
  <c r="AG4029"/>
  <c r="AG4030"/>
  <c r="AG4031"/>
  <c r="AG4032"/>
  <c r="AG4033"/>
  <c r="AG4034"/>
  <c r="AG4035"/>
  <c r="AG4036"/>
  <c r="AG4037"/>
  <c r="AG4038"/>
  <c r="AG4039"/>
  <c r="AG4040"/>
  <c r="AG4041"/>
  <c r="AG4042"/>
  <c r="AG4043"/>
  <c r="AG4044"/>
  <c r="AG4045"/>
  <c r="AG4046"/>
  <c r="AG4047"/>
  <c r="AG4048"/>
  <c r="AG4049"/>
  <c r="AG4050"/>
  <c r="AG4051"/>
  <c r="AG4052"/>
  <c r="AG4053"/>
  <c r="AG4054"/>
  <c r="AG4055"/>
  <c r="AG4056"/>
  <c r="AG4057"/>
  <c r="AG4058"/>
  <c r="AG4059"/>
  <c r="AG4060"/>
  <c r="AG4061"/>
  <c r="AG4062"/>
  <c r="AG4063"/>
  <c r="AG4064"/>
  <c r="AG4065"/>
  <c r="AG4066"/>
  <c r="AG4067"/>
  <c r="AG4068"/>
  <c r="AG4069"/>
  <c r="AG4070"/>
  <c r="AG4071"/>
  <c r="AG4072"/>
  <c r="AG4073"/>
  <c r="AG4074"/>
  <c r="AG4075"/>
  <c r="AG4076"/>
  <c r="AG4077"/>
  <c r="AG4078"/>
  <c r="AG4079"/>
  <c r="AG4080"/>
  <c r="AG4081"/>
  <c r="AG4082"/>
  <c r="AG4083"/>
  <c r="AG4084"/>
  <c r="AG4085"/>
  <c r="AG4086"/>
  <c r="AG4087"/>
  <c r="AG4088"/>
  <c r="AG4089"/>
  <c r="AG4090"/>
  <c r="AG4091"/>
  <c r="AG4092"/>
  <c r="AG4093"/>
  <c r="AG4094"/>
  <c r="AG4095"/>
  <c r="AG4096"/>
  <c r="AG4097"/>
  <c r="AG4098"/>
  <c r="AG4099"/>
  <c r="AG4100"/>
  <c r="AG4101"/>
  <c r="AG4102"/>
  <c r="AG4103"/>
  <c r="AG4104"/>
  <c r="AG4105"/>
  <c r="AG4106"/>
  <c r="AG4107"/>
  <c r="AG4108"/>
  <c r="AG4109"/>
  <c r="AG4110"/>
  <c r="AG4111"/>
  <c r="AG4112"/>
  <c r="AG4113"/>
  <c r="AG4114"/>
  <c r="AG4115"/>
  <c r="AG4116"/>
  <c r="AG4117"/>
  <c r="AG4118"/>
  <c r="AG4119"/>
  <c r="AG4120"/>
  <c r="AG4121"/>
  <c r="AG4122"/>
  <c r="AG4123"/>
  <c r="AG4124"/>
  <c r="AG4125"/>
  <c r="AG4126"/>
  <c r="AG4127"/>
  <c r="AG4128"/>
  <c r="AG4129"/>
  <c r="AG4130"/>
  <c r="AG4131"/>
  <c r="AG4132"/>
  <c r="AG4133"/>
  <c r="AG4134"/>
  <c r="AG4135"/>
  <c r="AG4136"/>
  <c r="AG4137"/>
  <c r="AG4138"/>
  <c r="AG4139"/>
  <c r="AG4140"/>
  <c r="AG4141"/>
  <c r="AG4142"/>
  <c r="AG4143"/>
  <c r="AG4144"/>
  <c r="AG4145"/>
  <c r="AG4146"/>
  <c r="AG4147"/>
  <c r="AG4148"/>
  <c r="AG4149"/>
  <c r="AG4150"/>
  <c r="AG4151"/>
  <c r="AG4152"/>
  <c r="AG4153"/>
  <c r="AG4154"/>
  <c r="AG4155"/>
  <c r="AG4156"/>
  <c r="AG4157"/>
  <c r="AG4158"/>
  <c r="AG4159"/>
  <c r="AG4160"/>
  <c r="AG4161"/>
  <c r="AG4162"/>
  <c r="AG4163"/>
  <c r="AG4164"/>
  <c r="AG4165"/>
  <c r="AG4166"/>
  <c r="AG4167"/>
  <c r="AG4168"/>
  <c r="AG4169"/>
  <c r="AG4170"/>
  <c r="AG4171"/>
  <c r="AG4172"/>
  <c r="AG4173"/>
  <c r="AG4174"/>
  <c r="AG4175"/>
  <c r="AG4176"/>
  <c r="AG4177"/>
  <c r="AG4178"/>
  <c r="AG4179"/>
  <c r="AG4180"/>
  <c r="AG4181"/>
  <c r="AG4182"/>
  <c r="AG4183"/>
  <c r="AG4184"/>
  <c r="AG4185"/>
  <c r="AG4186"/>
  <c r="AG4187"/>
  <c r="AG4188"/>
  <c r="AG4189"/>
  <c r="AG4190"/>
  <c r="AG4191"/>
  <c r="AG4192"/>
  <c r="AG4193"/>
  <c r="AG4194"/>
  <c r="AG4195"/>
  <c r="AG4196"/>
  <c r="AG4197"/>
  <c r="AG4198"/>
  <c r="AG4199"/>
  <c r="AG4200"/>
  <c r="AG4201"/>
  <c r="AG4202"/>
  <c r="AG4203"/>
  <c r="AG4204"/>
  <c r="AG4205"/>
  <c r="AG4206"/>
  <c r="AG4207"/>
  <c r="AG4208"/>
  <c r="AG4209"/>
  <c r="AI4210" s="1"/>
  <c r="AG4210"/>
  <c r="AG4211"/>
  <c r="AG4212"/>
  <c r="AG4213"/>
  <c r="AG4214"/>
  <c r="AG4215"/>
  <c r="AG4216"/>
  <c r="AG4217"/>
  <c r="AG4218"/>
  <c r="AG4219"/>
  <c r="AG4220"/>
  <c r="AG4221"/>
  <c r="AG4222"/>
  <c r="AG4223"/>
  <c r="AG4224"/>
  <c r="AG4225"/>
  <c r="AG4226"/>
  <c r="AG4227"/>
  <c r="AG4228"/>
  <c r="AG4229"/>
  <c r="AG4230"/>
  <c r="AG4231"/>
  <c r="AG4232"/>
  <c r="AG4233"/>
  <c r="AG4234"/>
  <c r="AG4235"/>
  <c r="AG4236"/>
  <c r="AG4237"/>
  <c r="AG4238"/>
  <c r="AG4239"/>
  <c r="AG4240"/>
  <c r="AG4241"/>
  <c r="AG4242"/>
  <c r="AG4243"/>
  <c r="AG4244"/>
  <c r="AG4245"/>
  <c r="AG4246"/>
  <c r="AG4247"/>
  <c r="AG4248"/>
  <c r="AG4249"/>
  <c r="AG4250"/>
  <c r="AG4251"/>
  <c r="AG4252"/>
  <c r="AG4253"/>
  <c r="AG4254"/>
  <c r="AG4255"/>
  <c r="AG4256"/>
  <c r="AG4257"/>
  <c r="AG4258"/>
  <c r="AG4259"/>
  <c r="AG4260"/>
  <c r="AG4261"/>
  <c r="AG4262"/>
  <c r="AG4263"/>
  <c r="AG4264"/>
  <c r="AG4265"/>
  <c r="AG4266"/>
  <c r="AG4267"/>
  <c r="AG4268"/>
  <c r="AG4269"/>
  <c r="AG4270"/>
  <c r="AG4271"/>
  <c r="AG4272"/>
  <c r="AG4273"/>
  <c r="AG4274"/>
  <c r="AG4275"/>
  <c r="AG4276"/>
  <c r="AG4277"/>
  <c r="AG4278"/>
  <c r="AG4279"/>
  <c r="AG4280"/>
  <c r="AG4281"/>
  <c r="AG4282"/>
  <c r="AG4283"/>
  <c r="AG4284"/>
  <c r="AG4285"/>
  <c r="AG4286"/>
  <c r="AG4287"/>
  <c r="AG4288"/>
  <c r="AG4289"/>
  <c r="AG4290"/>
  <c r="AG4291"/>
  <c r="AG4292"/>
  <c r="AG4293"/>
  <c r="AG4294"/>
  <c r="AG4295"/>
  <c r="AG4296"/>
  <c r="AG4297"/>
  <c r="AG4298"/>
  <c r="AG4299"/>
  <c r="AG4300"/>
  <c r="AG4301"/>
  <c r="AG4302"/>
  <c r="AG4303"/>
  <c r="AG4304"/>
  <c r="AG4305"/>
  <c r="AG4306"/>
  <c r="AG4307"/>
  <c r="AG4308"/>
  <c r="AG4309"/>
  <c r="AG4310"/>
  <c r="AG4311"/>
  <c r="AG4312"/>
  <c r="AG4313"/>
  <c r="AG4314"/>
  <c r="AG4315"/>
  <c r="AG4316"/>
  <c r="AG4317"/>
  <c r="AG4318"/>
  <c r="AG4319"/>
  <c r="AG4320"/>
  <c r="AG4321"/>
  <c r="AG4322"/>
  <c r="AG4323"/>
  <c r="AG4324"/>
  <c r="AG4325"/>
  <c r="AG4326"/>
  <c r="AG4327"/>
  <c r="AG4328"/>
  <c r="AG4329"/>
  <c r="AG4330"/>
  <c r="AG4331"/>
  <c r="AG4332"/>
  <c r="AG4333"/>
  <c r="AG4334"/>
  <c r="AG4335"/>
  <c r="AG4336"/>
  <c r="AG4337"/>
  <c r="AG4338"/>
  <c r="AG4339"/>
  <c r="AG4340"/>
  <c r="AG4341"/>
  <c r="AG4342"/>
  <c r="AG4343"/>
  <c r="AG4344"/>
  <c r="AG4345"/>
  <c r="AG4346"/>
  <c r="AG4347"/>
  <c r="AG4348"/>
  <c r="AG4349"/>
  <c r="AG4350"/>
  <c r="AG4351"/>
  <c r="AG4352"/>
  <c r="AG4353"/>
  <c r="AG4354"/>
  <c r="AG4355"/>
  <c r="AG4356"/>
  <c r="AG4357"/>
  <c r="AG4358"/>
  <c r="AG4359"/>
  <c r="AG4360"/>
  <c r="AG4361"/>
  <c r="AG4362"/>
  <c r="AG4363"/>
  <c r="AG4364"/>
  <c r="AG4365"/>
  <c r="AG4366"/>
  <c r="AG4367"/>
  <c r="AG4368"/>
  <c r="AG4369"/>
  <c r="AG4370"/>
  <c r="AG4371"/>
  <c r="AG4372"/>
  <c r="AG4373"/>
  <c r="AG4374"/>
  <c r="AG4375"/>
  <c r="AG4376"/>
  <c r="AG4377"/>
  <c r="AG4378"/>
  <c r="AG4379"/>
  <c r="AG4380"/>
  <c r="AG4381"/>
  <c r="AG4382"/>
  <c r="AG4383"/>
  <c r="AG4384"/>
  <c r="AG4385"/>
  <c r="AG4386"/>
  <c r="AG4387"/>
  <c r="AG4388"/>
  <c r="AG4389"/>
  <c r="AG4390"/>
  <c r="AG4391"/>
  <c r="AG4392"/>
  <c r="AG4393"/>
  <c r="AG4394"/>
  <c r="AG4395"/>
  <c r="AG4396"/>
  <c r="AG4397"/>
  <c r="AG4398"/>
  <c r="AG4399"/>
  <c r="AG4400"/>
  <c r="AG4401"/>
  <c r="AG4402"/>
  <c r="AG4403"/>
  <c r="AG4404"/>
  <c r="AG4405"/>
  <c r="AG4406"/>
  <c r="AG4407"/>
  <c r="AG4408"/>
  <c r="AG4409"/>
  <c r="AG4410"/>
  <c r="AG4411"/>
  <c r="AG4412"/>
  <c r="AG4413"/>
  <c r="AG4414"/>
  <c r="AG4415"/>
  <c r="AG4416"/>
  <c r="AG4417"/>
  <c r="AG4418"/>
  <c r="AG4419"/>
  <c r="AG4420"/>
  <c r="AG4421"/>
  <c r="AG4422"/>
  <c r="AG4423"/>
  <c r="AG4424"/>
  <c r="AG4425"/>
  <c r="AG4426"/>
  <c r="AG4427"/>
  <c r="AG4428"/>
  <c r="AG4429"/>
  <c r="AG4430"/>
  <c r="AG4431"/>
  <c r="AG4432"/>
  <c r="AG4433"/>
  <c r="AG4434"/>
  <c r="AG4435"/>
  <c r="AG4436"/>
  <c r="AG4437"/>
  <c r="AG4438"/>
  <c r="AG4439"/>
  <c r="AG4440"/>
  <c r="AG4441"/>
  <c r="AG4442"/>
  <c r="AG4443"/>
  <c r="AG4444"/>
  <c r="AG4445"/>
  <c r="AG4446"/>
  <c r="AG4447"/>
  <c r="AG4448"/>
  <c r="AG4449"/>
  <c r="AG4450"/>
  <c r="AG4451"/>
  <c r="AG4452"/>
  <c r="AG4453"/>
  <c r="AG4454"/>
  <c r="AG4455"/>
  <c r="AG4456"/>
  <c r="AG4457"/>
  <c r="AG4458"/>
  <c r="AG4459"/>
  <c r="AG4460"/>
  <c r="AG4461"/>
  <c r="AG4462"/>
  <c r="AG4463"/>
  <c r="AG4464"/>
  <c r="AG4465"/>
  <c r="AG4466"/>
  <c r="AG4467"/>
  <c r="AG4468"/>
  <c r="AG4469"/>
  <c r="AG4470"/>
  <c r="AG4471"/>
  <c r="AG4472"/>
  <c r="AG4473"/>
  <c r="AG4474"/>
  <c r="AG4475"/>
  <c r="AG4476"/>
  <c r="AG4477"/>
  <c r="AG4478"/>
  <c r="AG4479"/>
  <c r="AG4480"/>
  <c r="AG4481"/>
  <c r="AG4482"/>
  <c r="AG4483"/>
  <c r="AG4484"/>
  <c r="AG4485"/>
  <c r="AG4486"/>
  <c r="AG4487"/>
  <c r="AG4488"/>
  <c r="AG4489"/>
  <c r="AG4490"/>
  <c r="AG4491"/>
  <c r="AG4492"/>
  <c r="AG4493"/>
  <c r="AG4494"/>
  <c r="AG4495"/>
  <c r="AG4496"/>
  <c r="AG4497"/>
  <c r="AG4498"/>
  <c r="AG4499"/>
  <c r="AG4500"/>
  <c r="AG4501"/>
  <c r="AG4502"/>
  <c r="AG4503"/>
  <c r="AG4504"/>
  <c r="AG4505"/>
  <c r="AG4506"/>
  <c r="AG4507"/>
  <c r="AG4508"/>
  <c r="AG4509"/>
  <c r="AG4510"/>
  <c r="AG4511"/>
  <c r="AG4512"/>
  <c r="AG4513"/>
  <c r="AG4514"/>
  <c r="AG4515"/>
  <c r="AG4516"/>
  <c r="AG4517"/>
  <c r="AG4518"/>
  <c r="AG4519"/>
  <c r="AG4520"/>
  <c r="AG4521"/>
  <c r="AG4522"/>
  <c r="AG4523"/>
  <c r="AG4524"/>
  <c r="AG4525"/>
  <c r="AG4526"/>
  <c r="AG4527"/>
  <c r="AG4528"/>
  <c r="AG4529"/>
  <c r="AG4530"/>
  <c r="AG4531"/>
  <c r="AG4532"/>
  <c r="AG4533"/>
  <c r="AG4534"/>
  <c r="AG4535"/>
  <c r="AG4536"/>
  <c r="AG4537"/>
  <c r="AH4538" s="1"/>
  <c r="AG4538"/>
  <c r="AG4539"/>
  <c r="AH4539" s="1"/>
  <c r="AG4540"/>
  <c r="AG4541"/>
  <c r="AG4542"/>
  <c r="AG4543"/>
  <c r="AG4544"/>
  <c r="AG4545"/>
  <c r="AG4546"/>
  <c r="AG4547"/>
  <c r="AG4548"/>
  <c r="AG4549"/>
  <c r="AG4550"/>
  <c r="AG4551"/>
  <c r="AG4552"/>
  <c r="AG4553"/>
  <c r="AG4554"/>
  <c r="AG4555"/>
  <c r="AG4556"/>
  <c r="AG4557"/>
  <c r="AG4558"/>
  <c r="AG4559"/>
  <c r="AG4560"/>
  <c r="AG4561"/>
  <c r="AG4562"/>
  <c r="AG4563"/>
  <c r="AG4564"/>
  <c r="AG4565"/>
  <c r="AG4566"/>
  <c r="AG4567"/>
  <c r="AG4568"/>
  <c r="AG4569"/>
  <c r="AG4570"/>
  <c r="AG4571"/>
  <c r="AG4572"/>
  <c r="AG4573"/>
  <c r="AG4574"/>
  <c r="AG4575"/>
  <c r="AG4576"/>
  <c r="AG4577"/>
  <c r="AG4578"/>
  <c r="AG4579"/>
  <c r="AG4580"/>
  <c r="AG4581"/>
  <c r="AG4582"/>
  <c r="AG4583"/>
  <c r="AG4584"/>
  <c r="AG4585"/>
  <c r="AG4586"/>
  <c r="AG4587"/>
  <c r="AG4588"/>
  <c r="AG4589"/>
  <c r="AG4590"/>
  <c r="AG4591"/>
  <c r="AG4592"/>
  <c r="AG4593"/>
  <c r="AG4594"/>
  <c r="AG4595"/>
  <c r="AG4596"/>
  <c r="AG4597"/>
  <c r="AG4598"/>
  <c r="AG4599"/>
  <c r="AG4600"/>
  <c r="AG4601"/>
  <c r="AG4602"/>
  <c r="AG4603"/>
  <c r="AG4604"/>
  <c r="AG4605"/>
  <c r="AG4606"/>
  <c r="AG4607"/>
  <c r="AG4608"/>
  <c r="AG4609"/>
  <c r="AG4610"/>
  <c r="AG4611"/>
  <c r="AG4612"/>
  <c r="AG4613"/>
  <c r="AG4614"/>
  <c r="AG4615"/>
  <c r="AG4616"/>
  <c r="AG4617"/>
  <c r="AG4618"/>
  <c r="AG4619"/>
  <c r="AG4620"/>
  <c r="AG4621"/>
  <c r="AG4622"/>
  <c r="AG4623"/>
  <c r="AG4624"/>
  <c r="AG4625"/>
  <c r="AG4626"/>
  <c r="AG4627"/>
  <c r="AG4628"/>
  <c r="AG4629"/>
  <c r="AG4630"/>
  <c r="AG4631"/>
  <c r="AG4632"/>
  <c r="AG4633"/>
  <c r="AG4634"/>
  <c r="AG4635"/>
  <c r="AG4636"/>
  <c r="AG4637"/>
  <c r="AG4638"/>
  <c r="AG4639"/>
  <c r="AG4640"/>
  <c r="AG4641"/>
  <c r="AG4642"/>
  <c r="AG4643"/>
  <c r="AG4644"/>
  <c r="AG4645"/>
  <c r="AG4646"/>
  <c r="AG4647"/>
  <c r="AG4648"/>
  <c r="AG4649"/>
  <c r="AG4650"/>
  <c r="AG4651"/>
  <c r="AG4652"/>
  <c r="AG4653"/>
  <c r="AG4654"/>
  <c r="AG4655"/>
  <c r="AG4656"/>
  <c r="AG4657"/>
  <c r="AG4658"/>
  <c r="AG4659"/>
  <c r="AG4660"/>
  <c r="AG4661"/>
  <c r="AG4662"/>
  <c r="AG4663"/>
  <c r="AG4664"/>
  <c r="AG4665"/>
  <c r="AH4666" s="1"/>
  <c r="AG4666"/>
  <c r="AG4667"/>
  <c r="AG4668"/>
  <c r="AG4669"/>
  <c r="AG4670"/>
  <c r="AG4671"/>
  <c r="AG4672"/>
  <c r="AG4673"/>
  <c r="AG4674"/>
  <c r="AG4675"/>
  <c r="AG4676"/>
  <c r="AG4677"/>
  <c r="AG4678"/>
  <c r="AG4679"/>
  <c r="AG4680"/>
  <c r="AG4681"/>
  <c r="AG4682"/>
  <c r="AG4683"/>
  <c r="AG4684"/>
  <c r="AG4685"/>
  <c r="AG4686"/>
  <c r="AG4687"/>
  <c r="AG4688"/>
  <c r="AG4689"/>
  <c r="AG4690"/>
  <c r="AG4691"/>
  <c r="AG4692"/>
  <c r="AG4693"/>
  <c r="AG4694"/>
  <c r="AG4695"/>
  <c r="AG4696"/>
  <c r="AG4697"/>
  <c r="AG4698"/>
  <c r="AG4699"/>
  <c r="AG4700"/>
  <c r="AG4701"/>
  <c r="AG4702"/>
  <c r="AG4703"/>
  <c r="AG4704"/>
  <c r="AG4705"/>
  <c r="AG4706"/>
  <c r="AG4707"/>
  <c r="AG4708"/>
  <c r="AG4709"/>
  <c r="AG4710"/>
  <c r="AG4711"/>
  <c r="AG4712"/>
  <c r="AG4713"/>
  <c r="AG4714"/>
  <c r="AG4715"/>
  <c r="AG4716"/>
  <c r="AG4717"/>
  <c r="AG4718"/>
  <c r="AG4719"/>
  <c r="AG4720"/>
  <c r="AG4721"/>
  <c r="AG4722"/>
  <c r="AG4723"/>
  <c r="AI4723" s="1"/>
  <c r="AG4724"/>
  <c r="AG4725"/>
  <c r="AG4726"/>
  <c r="AG4727"/>
  <c r="AG4728"/>
  <c r="AG4729"/>
  <c r="AG4730"/>
  <c r="AG4731"/>
  <c r="AG4732"/>
  <c r="AG4733"/>
  <c r="AG4734"/>
  <c r="AG4735"/>
  <c r="AG4736"/>
  <c r="AG4737"/>
  <c r="AG4738"/>
  <c r="AG4739"/>
  <c r="AG4740"/>
  <c r="AG4741"/>
  <c r="AG4742"/>
  <c r="AG4743"/>
  <c r="AG4744"/>
  <c r="AG4745"/>
  <c r="AG4746"/>
  <c r="AG4747"/>
  <c r="AG4748"/>
  <c r="AG4749"/>
  <c r="AG4750"/>
  <c r="AG4751"/>
  <c r="AG4752"/>
  <c r="AG4753"/>
  <c r="AG4754"/>
  <c r="AG4755"/>
  <c r="AG4756"/>
  <c r="AG4757"/>
  <c r="AG4758"/>
  <c r="AG4759"/>
  <c r="AG4760"/>
  <c r="AG4761"/>
  <c r="AG4762"/>
  <c r="AG4763"/>
  <c r="AG4764"/>
  <c r="AG4765"/>
  <c r="AG4766"/>
  <c r="AG4767"/>
  <c r="AG4768"/>
  <c r="AG4769"/>
  <c r="AG4770"/>
  <c r="AG4771"/>
  <c r="AG4772"/>
  <c r="AG4773"/>
  <c r="AG4774"/>
  <c r="AG4775"/>
  <c r="AG4776"/>
  <c r="AG4777"/>
  <c r="AG4778"/>
  <c r="AG4779"/>
  <c r="AG4780"/>
  <c r="AG4781"/>
  <c r="AG4782"/>
  <c r="AG4783"/>
  <c r="AG4784"/>
  <c r="AG4785"/>
  <c r="AG4786"/>
  <c r="AG4787"/>
  <c r="AG4788"/>
  <c r="AG4789"/>
  <c r="AG4790"/>
  <c r="AG4791"/>
  <c r="AG4792"/>
  <c r="AG4793"/>
  <c r="AG4794"/>
  <c r="AG4795"/>
  <c r="AG4796"/>
  <c r="AG4797"/>
  <c r="AG4798"/>
  <c r="AG4799"/>
  <c r="AG4800"/>
  <c r="AG4801"/>
  <c r="AG4802"/>
  <c r="AG4803"/>
  <c r="AG4804"/>
  <c r="AG4805"/>
  <c r="AG4806"/>
  <c r="AG4807"/>
  <c r="AG4808"/>
  <c r="AG4809"/>
  <c r="AG4810"/>
  <c r="AG4811"/>
  <c r="AG4812"/>
  <c r="AG4813"/>
  <c r="AG4814"/>
  <c r="AG4815"/>
  <c r="AG4816"/>
  <c r="AG4817"/>
  <c r="AG4818"/>
  <c r="AG4819"/>
  <c r="AG4820"/>
  <c r="AG4821"/>
  <c r="AG4822"/>
  <c r="AG4823"/>
  <c r="AG4824"/>
  <c r="AG4825"/>
  <c r="AG4826"/>
  <c r="AG4827"/>
  <c r="AG4828"/>
  <c r="AG4829"/>
  <c r="AG4830"/>
  <c r="AG4831"/>
  <c r="AG4832"/>
  <c r="AG4833"/>
  <c r="AG4834"/>
  <c r="AG4835"/>
  <c r="AG4836"/>
  <c r="AG4837"/>
  <c r="AG4838"/>
  <c r="AG4839"/>
  <c r="AG4840"/>
  <c r="AG4841"/>
  <c r="AG4842"/>
  <c r="AG4843"/>
  <c r="AG4844"/>
  <c r="AG4845"/>
  <c r="AG4846"/>
  <c r="AG4847"/>
  <c r="AG4848"/>
  <c r="AG4849"/>
  <c r="AG4850"/>
  <c r="AG4851"/>
  <c r="AG4852"/>
  <c r="AG4853"/>
  <c r="AG4854"/>
  <c r="AG4855"/>
  <c r="AG4856"/>
  <c r="AG4857"/>
  <c r="AG4858"/>
  <c r="AG4859"/>
  <c r="AG4860"/>
  <c r="AG4861"/>
  <c r="AG4862"/>
  <c r="AG4863"/>
  <c r="AG4864"/>
  <c r="AG4865"/>
  <c r="AG4866"/>
  <c r="AG4867"/>
  <c r="AG4868"/>
  <c r="AG4869"/>
  <c r="AG4870"/>
  <c r="AG4871"/>
  <c r="AG4872"/>
  <c r="AG4873"/>
  <c r="AG4874"/>
  <c r="AG4875"/>
  <c r="AG4876"/>
  <c r="AG4877"/>
  <c r="AG4878"/>
  <c r="AG4879"/>
  <c r="AG4880"/>
  <c r="AG4881"/>
  <c r="AG4882"/>
  <c r="AG4883"/>
  <c r="AG4884"/>
  <c r="AG4885"/>
  <c r="AG4886"/>
  <c r="AG4887"/>
  <c r="AG4888"/>
  <c r="AG4889"/>
  <c r="AG4890"/>
  <c r="AG4891"/>
  <c r="AG4892"/>
  <c r="AG4893"/>
  <c r="AG4894"/>
  <c r="AG4895"/>
  <c r="AG4896"/>
  <c r="AG4897"/>
  <c r="AG4898"/>
  <c r="AG4899"/>
  <c r="AG4900"/>
  <c r="AG4901"/>
  <c r="AG4902"/>
  <c r="AG4903"/>
  <c r="AG4904"/>
  <c r="AG4905"/>
  <c r="AG4906"/>
  <c r="AG4907"/>
  <c r="AG4908"/>
  <c r="AG4909"/>
  <c r="AG4910"/>
  <c r="AG4911"/>
  <c r="AG4912"/>
  <c r="AG4913"/>
  <c r="AG4914"/>
  <c r="AG4915"/>
  <c r="AG4916"/>
  <c r="AG4917"/>
  <c r="AG4918"/>
  <c r="AG4919"/>
  <c r="AG4920"/>
  <c r="AG4921"/>
  <c r="AG4922"/>
  <c r="AG4923"/>
  <c r="AG4924"/>
  <c r="AG4925"/>
  <c r="AG4926"/>
  <c r="AG4927"/>
  <c r="AG4928"/>
  <c r="AG4929"/>
  <c r="AG4930"/>
  <c r="AG4931"/>
  <c r="AG4932"/>
  <c r="AG4933"/>
  <c r="AG4934"/>
  <c r="AG4935"/>
  <c r="AG4936"/>
  <c r="AG4937"/>
  <c r="AG4938"/>
  <c r="AG4939"/>
  <c r="AG4940"/>
  <c r="AG4941"/>
  <c r="AG4942"/>
  <c r="AG4943"/>
  <c r="AG4944"/>
  <c r="AG4945"/>
  <c r="AG4946"/>
  <c r="AG4947"/>
  <c r="AG4948"/>
  <c r="AG4949"/>
  <c r="AG4950"/>
  <c r="AG4951"/>
  <c r="AG4952"/>
  <c r="AG4953"/>
  <c r="AG4954"/>
  <c r="AG4955"/>
  <c r="AG4956"/>
  <c r="AG4957"/>
  <c r="AG4958"/>
  <c r="AG4959"/>
  <c r="AG4960"/>
  <c r="AG4961"/>
  <c r="AG4962"/>
  <c r="AG4963"/>
  <c r="AG4964"/>
  <c r="AG4965"/>
  <c r="AG4966"/>
  <c r="AG4967"/>
  <c r="AG4968"/>
  <c r="AG4969"/>
  <c r="AG4970"/>
  <c r="AG4971"/>
  <c r="AG4972"/>
  <c r="AG4973"/>
  <c r="AG4974"/>
  <c r="AG4975"/>
  <c r="AG4976"/>
  <c r="AG4977"/>
  <c r="AG4978"/>
  <c r="AG4979"/>
  <c r="AG4980"/>
  <c r="AG4981"/>
  <c r="AG4982"/>
  <c r="AG4983"/>
  <c r="AG4984"/>
  <c r="AG4985"/>
  <c r="AH4986" s="1"/>
  <c r="AG4986"/>
  <c r="AG4987"/>
  <c r="AG4988"/>
  <c r="AG4989"/>
  <c r="AG4990"/>
  <c r="AG4991"/>
  <c r="AG4992"/>
  <c r="AG4993"/>
  <c r="AG4994"/>
  <c r="AG4995"/>
  <c r="AG4996"/>
  <c r="AG4997"/>
  <c r="AG4998"/>
  <c r="AG4999"/>
  <c r="AG5000"/>
  <c r="AG5001"/>
  <c r="AG5002"/>
  <c r="AG5003"/>
  <c r="AG5004"/>
  <c r="AG5005"/>
  <c r="AG5006"/>
  <c r="AG5007"/>
  <c r="AG5008"/>
  <c r="AG5009"/>
  <c r="AG5010"/>
  <c r="AG5011"/>
  <c r="AG5012"/>
  <c r="AG5013"/>
  <c r="AG5014"/>
  <c r="AG5015"/>
  <c r="AG5016"/>
  <c r="AG5017"/>
  <c r="AG5018"/>
  <c r="AG5019"/>
  <c r="AG5020"/>
  <c r="AG5021"/>
  <c r="AG5022"/>
  <c r="AG5023"/>
  <c r="AG5024"/>
  <c r="AG5025"/>
  <c r="AG5026"/>
  <c r="AG5027"/>
  <c r="AG5028"/>
  <c r="AG5029"/>
  <c r="AG5030"/>
  <c r="AG5031"/>
  <c r="AG5032"/>
  <c r="AG5033"/>
  <c r="AG5034"/>
  <c r="AG5035"/>
  <c r="AG5036"/>
  <c r="AG5037"/>
  <c r="AG5038"/>
  <c r="AG5039"/>
  <c r="AG5040"/>
  <c r="AG5041"/>
  <c r="AG5042"/>
  <c r="AG5043"/>
  <c r="AG5044"/>
  <c r="AG5045"/>
  <c r="AG5046"/>
  <c r="AG5047"/>
  <c r="AG5048"/>
  <c r="AG5049"/>
  <c r="AG5050"/>
  <c r="AG5051"/>
  <c r="AG5052"/>
  <c r="AG5053"/>
  <c r="AG5054"/>
  <c r="AG5055"/>
  <c r="AG5056"/>
  <c r="AG5057"/>
  <c r="AG5058"/>
  <c r="AG5059"/>
  <c r="AG5060"/>
  <c r="AG5061"/>
  <c r="AG5062"/>
  <c r="AG5063"/>
  <c r="AG5064"/>
  <c r="AG5065"/>
  <c r="AG5066"/>
  <c r="AG5067"/>
  <c r="AG5068"/>
  <c r="AG5069"/>
  <c r="AG5070"/>
  <c r="AG5071"/>
  <c r="AG5072"/>
  <c r="AG5073"/>
  <c r="AG5074"/>
  <c r="AG5075"/>
  <c r="AG5076"/>
  <c r="AG5077"/>
  <c r="AG5078"/>
  <c r="AG5079"/>
  <c r="AG5080"/>
  <c r="AG5081"/>
  <c r="AG5082"/>
  <c r="AG5083"/>
  <c r="AG5084"/>
  <c r="AG5085"/>
  <c r="AG5086"/>
  <c r="AG5087"/>
  <c r="AG5088"/>
  <c r="AG5089"/>
  <c r="AG5090"/>
  <c r="AG5091"/>
  <c r="AG5092"/>
  <c r="AG5093"/>
  <c r="AG5094"/>
  <c r="AG5095"/>
  <c r="AG5096"/>
  <c r="AG5097"/>
  <c r="AG5098"/>
  <c r="AG5099"/>
  <c r="AG5100"/>
  <c r="AG5101"/>
  <c r="AG5102"/>
  <c r="AG5103"/>
  <c r="AG5104"/>
  <c r="AG5105"/>
  <c r="AG5106"/>
  <c r="AG5107"/>
  <c r="AG5108"/>
  <c r="AG5109"/>
  <c r="AG5110"/>
  <c r="AG5111"/>
  <c r="AG5112"/>
  <c r="AG5113"/>
  <c r="AH5114" s="1"/>
  <c r="AG5114"/>
  <c r="AG5115"/>
  <c r="AG5116"/>
  <c r="AG5117"/>
  <c r="AG5118"/>
  <c r="AG5119"/>
  <c r="AG5120"/>
  <c r="AG5121"/>
  <c r="AG5122"/>
  <c r="AG5123"/>
  <c r="AG5124"/>
  <c r="AG5125"/>
  <c r="AG5126"/>
  <c r="AG5127"/>
  <c r="AG5128"/>
  <c r="AG5129"/>
  <c r="AG5130"/>
  <c r="AG5131"/>
  <c r="AG5132"/>
  <c r="AG5133"/>
  <c r="AG5134"/>
  <c r="AG5135"/>
  <c r="AG5136"/>
  <c r="AG5137"/>
  <c r="AG5138"/>
  <c r="AG5139"/>
  <c r="AG5140"/>
  <c r="AG5141"/>
  <c r="AG5142"/>
  <c r="AG5143"/>
  <c r="AG5144"/>
  <c r="AG5145"/>
  <c r="AG5146"/>
  <c r="AG5147"/>
  <c r="AG5148"/>
  <c r="AG5149"/>
  <c r="AG5150"/>
  <c r="AG5151"/>
  <c r="AG5152"/>
  <c r="AG5153"/>
  <c r="AG5154"/>
  <c r="AG5155"/>
  <c r="AG5156"/>
  <c r="AG5157"/>
  <c r="AG5158"/>
  <c r="AG5159"/>
  <c r="AG5160"/>
  <c r="AG5161"/>
  <c r="AG5162"/>
  <c r="AG5163"/>
  <c r="AG5164"/>
  <c r="AG5165"/>
  <c r="AG5166"/>
  <c r="AG5167"/>
  <c r="AG5168"/>
  <c r="AG5169"/>
  <c r="AG5170"/>
  <c r="AG5171"/>
  <c r="AG5172"/>
  <c r="AG5173"/>
  <c r="AG5174"/>
  <c r="AG5175"/>
  <c r="AG5176"/>
  <c r="AG5177"/>
  <c r="AG5178"/>
  <c r="AG5179"/>
  <c r="AG5180"/>
  <c r="AG5181"/>
  <c r="AG5182"/>
  <c r="AG5183"/>
  <c r="AG5184"/>
  <c r="AG5185"/>
  <c r="AG5186"/>
  <c r="AG5187"/>
  <c r="AG5188"/>
  <c r="AG5189"/>
  <c r="AG5190"/>
  <c r="AG5191"/>
  <c r="AH5191" s="1"/>
  <c r="AG5192"/>
  <c r="AG5193"/>
  <c r="AG5194"/>
  <c r="AG5195"/>
  <c r="AG5196"/>
  <c r="AG5197"/>
  <c r="AG5198"/>
  <c r="AG5199"/>
  <c r="AG5200"/>
  <c r="AG5201"/>
  <c r="AG5202"/>
  <c r="AG5203"/>
  <c r="AG5204"/>
  <c r="AG5205"/>
  <c r="AG5206"/>
  <c r="AG5207"/>
  <c r="AG5208"/>
  <c r="AG5209"/>
  <c r="AG5210"/>
  <c r="AG5211"/>
  <c r="AG5212"/>
  <c r="AG5213"/>
  <c r="AG5214"/>
  <c r="AG5215"/>
  <c r="AG5216"/>
  <c r="AG5217"/>
  <c r="AG5218"/>
  <c r="AG5219"/>
  <c r="AG5220"/>
  <c r="AA4"/>
  <c r="AA5"/>
  <c r="AA6"/>
  <c r="AC6" s="1"/>
  <c r="AA7"/>
  <c r="AA8"/>
  <c r="AA9"/>
  <c r="AA10"/>
  <c r="AA11"/>
  <c r="AA12"/>
  <c r="AA13"/>
  <c r="AA14"/>
  <c r="AC14" s="1"/>
  <c r="AA15"/>
  <c r="AA16"/>
  <c r="AA17"/>
  <c r="AA18"/>
  <c r="AA19"/>
  <c r="AA20"/>
  <c r="AA21"/>
  <c r="AA22"/>
  <c r="AC22" s="1"/>
  <c r="AA23"/>
  <c r="AA24"/>
  <c r="AA25"/>
  <c r="AA26"/>
  <c r="AA27"/>
  <c r="AA28"/>
  <c r="AA29"/>
  <c r="AA30"/>
  <c r="AC30" s="1"/>
  <c r="AA31"/>
  <c r="AA32"/>
  <c r="AA33"/>
  <c r="AA34"/>
  <c r="AA35"/>
  <c r="AA36"/>
  <c r="AA37"/>
  <c r="AA38"/>
  <c r="AC38" s="1"/>
  <c r="AA39"/>
  <c r="AA40"/>
  <c r="AA41"/>
  <c r="AA42"/>
  <c r="AA43"/>
  <c r="AA44"/>
  <c r="AA45"/>
  <c r="AA46"/>
  <c r="AC46" s="1"/>
  <c r="AA47"/>
  <c r="AA48"/>
  <c r="AA49"/>
  <c r="AA50"/>
  <c r="AA51"/>
  <c r="AA52"/>
  <c r="AA53"/>
  <c r="AA54"/>
  <c r="AC54" s="1"/>
  <c r="AA55"/>
  <c r="AA56"/>
  <c r="AA57"/>
  <c r="AA58"/>
  <c r="AA59"/>
  <c r="AA60"/>
  <c r="AA61"/>
  <c r="AA62"/>
  <c r="AC62" s="1"/>
  <c r="AA63"/>
  <c r="AA64"/>
  <c r="AA65"/>
  <c r="AA66"/>
  <c r="AA67"/>
  <c r="AA68"/>
  <c r="AA69"/>
  <c r="AA70"/>
  <c r="AC70" s="1"/>
  <c r="AA71"/>
  <c r="AA72"/>
  <c r="AA73"/>
  <c r="AA74"/>
  <c r="AA75"/>
  <c r="AA76"/>
  <c r="AA77"/>
  <c r="AA78"/>
  <c r="AC78" s="1"/>
  <c r="AA79"/>
  <c r="AA80"/>
  <c r="AA81"/>
  <c r="AA82"/>
  <c r="AA83"/>
  <c r="AA84"/>
  <c r="AA85"/>
  <c r="AA86"/>
  <c r="AC86" s="1"/>
  <c r="AA87"/>
  <c r="AA88"/>
  <c r="AA89"/>
  <c r="AA90"/>
  <c r="AA91"/>
  <c r="AA92"/>
  <c r="AA93"/>
  <c r="AA94"/>
  <c r="AC94" s="1"/>
  <c r="AA95"/>
  <c r="AA96"/>
  <c r="AA97"/>
  <c r="AA98"/>
  <c r="AA99"/>
  <c r="AA100"/>
  <c r="AA101"/>
  <c r="AA102"/>
  <c r="AC102" s="1"/>
  <c r="AA103"/>
  <c r="AA104"/>
  <c r="AA105"/>
  <c r="AA106"/>
  <c r="AA107"/>
  <c r="AA108"/>
  <c r="AA109"/>
  <c r="AA110"/>
  <c r="AC110" s="1"/>
  <c r="AA111"/>
  <c r="AA112"/>
  <c r="AA113"/>
  <c r="AA114"/>
  <c r="AA115"/>
  <c r="AA116"/>
  <c r="AA117"/>
  <c r="AA118"/>
  <c r="AC118" s="1"/>
  <c r="AA119"/>
  <c r="AA120"/>
  <c r="AA121"/>
  <c r="AA122"/>
  <c r="AA123"/>
  <c r="AA124"/>
  <c r="AA125"/>
  <c r="AA126"/>
  <c r="AC126" s="1"/>
  <c r="AA127"/>
  <c r="AA128"/>
  <c r="AA129"/>
  <c r="AA130"/>
  <c r="AA131"/>
  <c r="AA132"/>
  <c r="AA133"/>
  <c r="AA134"/>
  <c r="AC134" s="1"/>
  <c r="AA135"/>
  <c r="AA136"/>
  <c r="AA137"/>
  <c r="AA138"/>
  <c r="AA139"/>
  <c r="AA140"/>
  <c r="AA141"/>
  <c r="AA142"/>
  <c r="AC142" s="1"/>
  <c r="AA143"/>
  <c r="AA144"/>
  <c r="AA145"/>
  <c r="AA146"/>
  <c r="AA147"/>
  <c r="AA148"/>
  <c r="AA149"/>
  <c r="AA150"/>
  <c r="AC150" s="1"/>
  <c r="AA151"/>
  <c r="AA152"/>
  <c r="AA153"/>
  <c r="AA154"/>
  <c r="AA155"/>
  <c r="AA156"/>
  <c r="AA157"/>
  <c r="AA158"/>
  <c r="AC158" s="1"/>
  <c r="AA159"/>
  <c r="AA160"/>
  <c r="AA161"/>
  <c r="AA162"/>
  <c r="AA163"/>
  <c r="AA164"/>
  <c r="AA165"/>
  <c r="AA166"/>
  <c r="AC166" s="1"/>
  <c r="AA167"/>
  <c r="AA168"/>
  <c r="AA169"/>
  <c r="AA170"/>
  <c r="AA171"/>
  <c r="AA172"/>
  <c r="AA173"/>
  <c r="AA174"/>
  <c r="AC174" s="1"/>
  <c r="AA175"/>
  <c r="AA176"/>
  <c r="AA177"/>
  <c r="AA178"/>
  <c r="AA179"/>
  <c r="AA180"/>
  <c r="AA181"/>
  <c r="AA182"/>
  <c r="AC182" s="1"/>
  <c r="AA183"/>
  <c r="AA184"/>
  <c r="AA185"/>
  <c r="AA186"/>
  <c r="AA187"/>
  <c r="AA188"/>
  <c r="AA189"/>
  <c r="AA190"/>
  <c r="AC190" s="1"/>
  <c r="AA191"/>
  <c r="AA192"/>
  <c r="AA193"/>
  <c r="AA194"/>
  <c r="AA195"/>
  <c r="AA196"/>
  <c r="AC196" s="1"/>
  <c r="AA197"/>
  <c r="AA198"/>
  <c r="AC198" s="1"/>
  <c r="AA199"/>
  <c r="AA200"/>
  <c r="AA201"/>
  <c r="AA202"/>
  <c r="AA203"/>
  <c r="AA204"/>
  <c r="AA205"/>
  <c r="AA206"/>
  <c r="AC206" s="1"/>
  <c r="AA207"/>
  <c r="AA208"/>
  <c r="AA209"/>
  <c r="AA210"/>
  <c r="AA211"/>
  <c r="AA212"/>
  <c r="AA213"/>
  <c r="AA214"/>
  <c r="AC214" s="1"/>
  <c r="AA215"/>
  <c r="AA216"/>
  <c r="AA217"/>
  <c r="AA218"/>
  <c r="AA219"/>
  <c r="AA220"/>
  <c r="AA221"/>
  <c r="AA222"/>
  <c r="AC222" s="1"/>
  <c r="AA223"/>
  <c r="AA224"/>
  <c r="AA225"/>
  <c r="AA226"/>
  <c r="AA227"/>
  <c r="AA228"/>
  <c r="AA229"/>
  <c r="AA230"/>
  <c r="AC230" s="1"/>
  <c r="AA231"/>
  <c r="AA232"/>
  <c r="AA233"/>
  <c r="AA234"/>
  <c r="AA235"/>
  <c r="AA236"/>
  <c r="AA237"/>
  <c r="AA238"/>
  <c r="AC238" s="1"/>
  <c r="AA239"/>
  <c r="AA240"/>
  <c r="AA241"/>
  <c r="AA242"/>
  <c r="AA243"/>
  <c r="AA244"/>
  <c r="AA245"/>
  <c r="AA246"/>
  <c r="AC246" s="1"/>
  <c r="AA247"/>
  <c r="AA248"/>
  <c r="AA249"/>
  <c r="AA250"/>
  <c r="AA251"/>
  <c r="AA252"/>
  <c r="AA253"/>
  <c r="AA254"/>
  <c r="AC254" s="1"/>
  <c r="AA255"/>
  <c r="AA256"/>
  <c r="AA257"/>
  <c r="AA258"/>
  <c r="AA259"/>
  <c r="AA260"/>
  <c r="AA261"/>
  <c r="AA262"/>
  <c r="AC262" s="1"/>
  <c r="AA263"/>
  <c r="AA264"/>
  <c r="AA265"/>
  <c r="AA266"/>
  <c r="AA267"/>
  <c r="AA268"/>
  <c r="AA269"/>
  <c r="AA270"/>
  <c r="AC270" s="1"/>
  <c r="AA271"/>
  <c r="AA272"/>
  <c r="AA273"/>
  <c r="AA274"/>
  <c r="AA275"/>
  <c r="AA276"/>
  <c r="AA277"/>
  <c r="AA278"/>
  <c r="AC278" s="1"/>
  <c r="AA279"/>
  <c r="AA280"/>
  <c r="AA281"/>
  <c r="AA282"/>
  <c r="AA283"/>
  <c r="AA284"/>
  <c r="AA285"/>
  <c r="AA286"/>
  <c r="AC286" s="1"/>
  <c r="AA287"/>
  <c r="AA288"/>
  <c r="AA289"/>
  <c r="AA290"/>
  <c r="AA291"/>
  <c r="AA292"/>
  <c r="AA293"/>
  <c r="AA294"/>
  <c r="AC294" s="1"/>
  <c r="AA295"/>
  <c r="AA296"/>
  <c r="AA297"/>
  <c r="AA298"/>
  <c r="AA299"/>
  <c r="AA300"/>
  <c r="AA301"/>
  <c r="AA302"/>
  <c r="AC302" s="1"/>
  <c r="AA303"/>
  <c r="AA304"/>
  <c r="AA305"/>
  <c r="AA306"/>
  <c r="AA307"/>
  <c r="AA308"/>
  <c r="AA309"/>
  <c r="AA310"/>
  <c r="AC310" s="1"/>
  <c r="AA311"/>
  <c r="AA312"/>
  <c r="AA313"/>
  <c r="AA314"/>
  <c r="AA315"/>
  <c r="AA316"/>
  <c r="AA317"/>
  <c r="AA318"/>
  <c r="AC318" s="1"/>
  <c r="AA319"/>
  <c r="AA320"/>
  <c r="AA321"/>
  <c r="AA322"/>
  <c r="AA323"/>
  <c r="AA324"/>
  <c r="AA325"/>
  <c r="AA326"/>
  <c r="AC326" s="1"/>
  <c r="AA327"/>
  <c r="AA328"/>
  <c r="AA329"/>
  <c r="AA330"/>
  <c r="AA331"/>
  <c r="AA332"/>
  <c r="AA333"/>
  <c r="AA334"/>
  <c r="AC334" s="1"/>
  <c r="AA335"/>
  <c r="AA336"/>
  <c r="AA337"/>
  <c r="AA338"/>
  <c r="AA339"/>
  <c r="AA340"/>
  <c r="AA341"/>
  <c r="AA342"/>
  <c r="AC342" s="1"/>
  <c r="AA343"/>
  <c r="AA344"/>
  <c r="AA345"/>
  <c r="AA346"/>
  <c r="AA347"/>
  <c r="AA348"/>
  <c r="AA349"/>
  <c r="AA350"/>
  <c r="AC350" s="1"/>
  <c r="AA351"/>
  <c r="AA352"/>
  <c r="AA353"/>
  <c r="AA354"/>
  <c r="AA355"/>
  <c r="AA356"/>
  <c r="AA357"/>
  <c r="AA358"/>
  <c r="AC358" s="1"/>
  <c r="AA359"/>
  <c r="AA360"/>
  <c r="AA361"/>
  <c r="AA362"/>
  <c r="AA363"/>
  <c r="AA364"/>
  <c r="AA365"/>
  <c r="AA366"/>
  <c r="AC366" s="1"/>
  <c r="AA367"/>
  <c r="AA368"/>
  <c r="AA369"/>
  <c r="AA370"/>
  <c r="AA371"/>
  <c r="AA372"/>
  <c r="AA373"/>
  <c r="AA374"/>
  <c r="AC374" s="1"/>
  <c r="AA375"/>
  <c r="AA376"/>
  <c r="AA377"/>
  <c r="AA378"/>
  <c r="AA379"/>
  <c r="AA380"/>
  <c r="AA381"/>
  <c r="AA382"/>
  <c r="AC382" s="1"/>
  <c r="AA383"/>
  <c r="AA384"/>
  <c r="AA385"/>
  <c r="AA386"/>
  <c r="AA387"/>
  <c r="AA388"/>
  <c r="AA389"/>
  <c r="AA390"/>
  <c r="AC390" s="1"/>
  <c r="AA391"/>
  <c r="AA392"/>
  <c r="AA393"/>
  <c r="AA394"/>
  <c r="AA395"/>
  <c r="AA396"/>
  <c r="AA397"/>
  <c r="AA398"/>
  <c r="AC398" s="1"/>
  <c r="AA399"/>
  <c r="AA400"/>
  <c r="AA401"/>
  <c r="AA402"/>
  <c r="AA403"/>
  <c r="AA404"/>
  <c r="AA405"/>
  <c r="AA406"/>
  <c r="AC406" s="1"/>
  <c r="AA407"/>
  <c r="AA408"/>
  <c r="AA409"/>
  <c r="AA410"/>
  <c r="AA411"/>
  <c r="AA412"/>
  <c r="AA413"/>
  <c r="AA414"/>
  <c r="AC414" s="1"/>
  <c r="AA415"/>
  <c r="AA416"/>
  <c r="AA417"/>
  <c r="AA418"/>
  <c r="AA419"/>
  <c r="AA420"/>
  <c r="AA421"/>
  <c r="AA422"/>
  <c r="AC422" s="1"/>
  <c r="AA423"/>
  <c r="AA424"/>
  <c r="AA425"/>
  <c r="AA426"/>
  <c r="AA427"/>
  <c r="AA428"/>
  <c r="AA429"/>
  <c r="AA430"/>
  <c r="AC430" s="1"/>
  <c r="AA431"/>
  <c r="AA432"/>
  <c r="AA433"/>
  <c r="AA434"/>
  <c r="AA435"/>
  <c r="AA436"/>
  <c r="AA437"/>
  <c r="AA438"/>
  <c r="AC438" s="1"/>
  <c r="AA439"/>
  <c r="AA440"/>
  <c r="AA441"/>
  <c r="AA442"/>
  <c r="AA443"/>
  <c r="AA444"/>
  <c r="AA445"/>
  <c r="AA446"/>
  <c r="AC446" s="1"/>
  <c r="AA447"/>
  <c r="AA448"/>
  <c r="AA449"/>
  <c r="AA450"/>
  <c r="AA451"/>
  <c r="AA452"/>
  <c r="AA453"/>
  <c r="AA454"/>
  <c r="AC454" s="1"/>
  <c r="AA455"/>
  <c r="AA456"/>
  <c r="AA457"/>
  <c r="AA458"/>
  <c r="AA459"/>
  <c r="AA460"/>
  <c r="AA461"/>
  <c r="AA462"/>
  <c r="AC462" s="1"/>
  <c r="AA463"/>
  <c r="AA464"/>
  <c r="AA465"/>
  <c r="AA466"/>
  <c r="AA467"/>
  <c r="AA468"/>
  <c r="AA469"/>
  <c r="AA470"/>
  <c r="AC470" s="1"/>
  <c r="AA471"/>
  <c r="AA472"/>
  <c r="AA473"/>
  <c r="AA474"/>
  <c r="AA475"/>
  <c r="AA476"/>
  <c r="AA477"/>
  <c r="AA478"/>
  <c r="AC478" s="1"/>
  <c r="AA479"/>
  <c r="AA480"/>
  <c r="AA481"/>
  <c r="AA482"/>
  <c r="AA483"/>
  <c r="AA484"/>
  <c r="AA485"/>
  <c r="AA486"/>
  <c r="AC486" s="1"/>
  <c r="AA487"/>
  <c r="AA488"/>
  <c r="AA489"/>
  <c r="AA490"/>
  <c r="AA491"/>
  <c r="AA492"/>
  <c r="AA493"/>
  <c r="AA494"/>
  <c r="AC494" s="1"/>
  <c r="AA495"/>
  <c r="AA496"/>
  <c r="AA497"/>
  <c r="AA498"/>
  <c r="AA499"/>
  <c r="AA500"/>
  <c r="AA501"/>
  <c r="AA502"/>
  <c r="AC502" s="1"/>
  <c r="AA503"/>
  <c r="AA504"/>
  <c r="AA505"/>
  <c r="AA506"/>
  <c r="AA507"/>
  <c r="AA508"/>
  <c r="AA509"/>
  <c r="AA510"/>
  <c r="AC510" s="1"/>
  <c r="AA511"/>
  <c r="AA512"/>
  <c r="AA513"/>
  <c r="AA514"/>
  <c r="AA515"/>
  <c r="AA516"/>
  <c r="AA517"/>
  <c r="AA518"/>
  <c r="AC518" s="1"/>
  <c r="AA519"/>
  <c r="AA520"/>
  <c r="AA521"/>
  <c r="AA522"/>
  <c r="AA523"/>
  <c r="AA524"/>
  <c r="AA525"/>
  <c r="AA526"/>
  <c r="AC526" s="1"/>
  <c r="AA527"/>
  <c r="AA528"/>
  <c r="AA529"/>
  <c r="AA530"/>
  <c r="AA531"/>
  <c r="AA532"/>
  <c r="AA533"/>
  <c r="AA534"/>
  <c r="AC534" s="1"/>
  <c r="AA535"/>
  <c r="AA536"/>
  <c r="AA537"/>
  <c r="AA538"/>
  <c r="AA539"/>
  <c r="AA540"/>
  <c r="AA541"/>
  <c r="AA542"/>
  <c r="AC542" s="1"/>
  <c r="AA543"/>
  <c r="AA544"/>
  <c r="AA545"/>
  <c r="AA546"/>
  <c r="AA547"/>
  <c r="AA548"/>
  <c r="AA549"/>
  <c r="AA550"/>
  <c r="AC550" s="1"/>
  <c r="AA551"/>
  <c r="AA552"/>
  <c r="AA553"/>
  <c r="AA554"/>
  <c r="AA555"/>
  <c r="AA556"/>
  <c r="AA557"/>
  <c r="AA558"/>
  <c r="AC558" s="1"/>
  <c r="AA559"/>
  <c r="AA560"/>
  <c r="AA561"/>
  <c r="AA562"/>
  <c r="AA563"/>
  <c r="AA564"/>
  <c r="AA565"/>
  <c r="AA566"/>
  <c r="AC566" s="1"/>
  <c r="AA567"/>
  <c r="AA568"/>
  <c r="AA569"/>
  <c r="AA570"/>
  <c r="AA571"/>
  <c r="AA572"/>
  <c r="AA573"/>
  <c r="AA574"/>
  <c r="AC574" s="1"/>
  <c r="AA575"/>
  <c r="AA576"/>
  <c r="AA577"/>
  <c r="AA578"/>
  <c r="AA579"/>
  <c r="AA580"/>
  <c r="AA581"/>
  <c r="AA582"/>
  <c r="AC582" s="1"/>
  <c r="AA583"/>
  <c r="AA584"/>
  <c r="AA585"/>
  <c r="AA586"/>
  <c r="AA587"/>
  <c r="AA588"/>
  <c r="AA589"/>
  <c r="AA590"/>
  <c r="AC590" s="1"/>
  <c r="AA591"/>
  <c r="AA592"/>
  <c r="AA593"/>
  <c r="AA594"/>
  <c r="AA595"/>
  <c r="AA596"/>
  <c r="AA597"/>
  <c r="AA598"/>
  <c r="AC598" s="1"/>
  <c r="AA599"/>
  <c r="AA600"/>
  <c r="AA601"/>
  <c r="AA602"/>
  <c r="AA603"/>
  <c r="AA604"/>
  <c r="AA605"/>
  <c r="AA606"/>
  <c r="AA607"/>
  <c r="AA608"/>
  <c r="AA609"/>
  <c r="AA610"/>
  <c r="AA611"/>
  <c r="AA612"/>
  <c r="AA613"/>
  <c r="AA614"/>
  <c r="AA615"/>
  <c r="AA616"/>
  <c r="AA617"/>
  <c r="AA618"/>
  <c r="AA619"/>
  <c r="AA620"/>
  <c r="AA621"/>
  <c r="AA622"/>
  <c r="AA623"/>
  <c r="AA624"/>
  <c r="AA625"/>
  <c r="AA626"/>
  <c r="AA627"/>
  <c r="AA628"/>
  <c r="AA629"/>
  <c r="AA630"/>
  <c r="AA631"/>
  <c r="AA632"/>
  <c r="AA633"/>
  <c r="AA634"/>
  <c r="AA635"/>
  <c r="AA636"/>
  <c r="AA637"/>
  <c r="AA638"/>
  <c r="AA639"/>
  <c r="AA640"/>
  <c r="AA641"/>
  <c r="AA642"/>
  <c r="AA643"/>
  <c r="AA644"/>
  <c r="AA645"/>
  <c r="AA646"/>
  <c r="AA647"/>
  <c r="AA648"/>
  <c r="AA649"/>
  <c r="AA650"/>
  <c r="AA651"/>
  <c r="AA652"/>
  <c r="AA653"/>
  <c r="AA654"/>
  <c r="AA655"/>
  <c r="AA656"/>
  <c r="AA657"/>
  <c r="AA658"/>
  <c r="AA659"/>
  <c r="AA660"/>
  <c r="AA661"/>
  <c r="AA662"/>
  <c r="AA663"/>
  <c r="AA664"/>
  <c r="AA665"/>
  <c r="AA666"/>
  <c r="AA667"/>
  <c r="AA668"/>
  <c r="AA669"/>
  <c r="AA670"/>
  <c r="AA671"/>
  <c r="AA672"/>
  <c r="AA673"/>
  <c r="AA674"/>
  <c r="AA675"/>
  <c r="AA676"/>
  <c r="AA677"/>
  <c r="AA678"/>
  <c r="AA679"/>
  <c r="AA680"/>
  <c r="AA681"/>
  <c r="AA682"/>
  <c r="AA683"/>
  <c r="AA684"/>
  <c r="AA685"/>
  <c r="AA686"/>
  <c r="AA687"/>
  <c r="AA688"/>
  <c r="AA689"/>
  <c r="AA690"/>
  <c r="AA691"/>
  <c r="AA692"/>
  <c r="AA693"/>
  <c r="AA694"/>
  <c r="AA695"/>
  <c r="AA696"/>
  <c r="AA697"/>
  <c r="AA698"/>
  <c r="AA699"/>
  <c r="AA700"/>
  <c r="AA701"/>
  <c r="AA702"/>
  <c r="AA703"/>
  <c r="AA704"/>
  <c r="AA705"/>
  <c r="AA706"/>
  <c r="AA707"/>
  <c r="AA708"/>
  <c r="AA709"/>
  <c r="AA710"/>
  <c r="AA711"/>
  <c r="AA712"/>
  <c r="AA713"/>
  <c r="AA714"/>
  <c r="AA715"/>
  <c r="AA716"/>
  <c r="AA717"/>
  <c r="AA718"/>
  <c r="AA719"/>
  <c r="AA720"/>
  <c r="AA721"/>
  <c r="AA722"/>
  <c r="AA723"/>
  <c r="AA724"/>
  <c r="AA725"/>
  <c r="AA726"/>
  <c r="AA727"/>
  <c r="AA728"/>
  <c r="AA729"/>
  <c r="AA730"/>
  <c r="AA731"/>
  <c r="AA732"/>
  <c r="AA733"/>
  <c r="AA734"/>
  <c r="AA735"/>
  <c r="AA736"/>
  <c r="AA737"/>
  <c r="AA738"/>
  <c r="AA739"/>
  <c r="AA740"/>
  <c r="AA741"/>
  <c r="AA742"/>
  <c r="AA743"/>
  <c r="AA744"/>
  <c r="AA745"/>
  <c r="AA746"/>
  <c r="AA747"/>
  <c r="AA748"/>
  <c r="AA749"/>
  <c r="AA750"/>
  <c r="AA751"/>
  <c r="AA752"/>
  <c r="AA753"/>
  <c r="AA754"/>
  <c r="AA755"/>
  <c r="AA756"/>
  <c r="AA757"/>
  <c r="AA758"/>
  <c r="AA759"/>
  <c r="AA760"/>
  <c r="AA761"/>
  <c r="AA762"/>
  <c r="AA763"/>
  <c r="AA764"/>
  <c r="AA765"/>
  <c r="AA766"/>
  <c r="AA767"/>
  <c r="AA768"/>
  <c r="AA769"/>
  <c r="AA770"/>
  <c r="AA771"/>
  <c r="AA772"/>
  <c r="AA773"/>
  <c r="AA774"/>
  <c r="AA775"/>
  <c r="AA776"/>
  <c r="AA777"/>
  <c r="AA778"/>
  <c r="AA779"/>
  <c r="AA780"/>
  <c r="AA781"/>
  <c r="AA782"/>
  <c r="AA783"/>
  <c r="AA784"/>
  <c r="AA785"/>
  <c r="AA786"/>
  <c r="AA787"/>
  <c r="AA788"/>
  <c r="AA789"/>
  <c r="AA790"/>
  <c r="AA791"/>
  <c r="AA792"/>
  <c r="AA793"/>
  <c r="AA794"/>
  <c r="AA795"/>
  <c r="AA796"/>
  <c r="AA797"/>
  <c r="AA798"/>
  <c r="AA799"/>
  <c r="AA800"/>
  <c r="AA801"/>
  <c r="AA802"/>
  <c r="AA803"/>
  <c r="AA804"/>
  <c r="AA805"/>
  <c r="AA806"/>
  <c r="AA807"/>
  <c r="AA808"/>
  <c r="AA809"/>
  <c r="AA810"/>
  <c r="AA811"/>
  <c r="AA812"/>
  <c r="AA813"/>
  <c r="AA814"/>
  <c r="AA815"/>
  <c r="AA816"/>
  <c r="AA817"/>
  <c r="AA818"/>
  <c r="AA819"/>
  <c r="AA820"/>
  <c r="AA821"/>
  <c r="AA822"/>
  <c r="AA823"/>
  <c r="AA824"/>
  <c r="AA825"/>
  <c r="AA826"/>
  <c r="AA827"/>
  <c r="AA828"/>
  <c r="AA829"/>
  <c r="AA830"/>
  <c r="AA831"/>
  <c r="AA832"/>
  <c r="AA833"/>
  <c r="AA834"/>
  <c r="AA835"/>
  <c r="AA836"/>
  <c r="AA837"/>
  <c r="AA838"/>
  <c r="AA839"/>
  <c r="AA840"/>
  <c r="AA841"/>
  <c r="AA842"/>
  <c r="AA843"/>
  <c r="AA844"/>
  <c r="AA845"/>
  <c r="AA846"/>
  <c r="AA847"/>
  <c r="AA848"/>
  <c r="AA849"/>
  <c r="AA850"/>
  <c r="AA851"/>
  <c r="AA852"/>
  <c r="AA853"/>
  <c r="AA854"/>
  <c r="AA855"/>
  <c r="AA856"/>
  <c r="AA857"/>
  <c r="AA858"/>
  <c r="AA859"/>
  <c r="AA860"/>
  <c r="AA861"/>
  <c r="AA862"/>
  <c r="AA863"/>
  <c r="AA864"/>
  <c r="AA865"/>
  <c r="AA866"/>
  <c r="AA867"/>
  <c r="AA868"/>
  <c r="AA869"/>
  <c r="AA870"/>
  <c r="AA871"/>
  <c r="AA872"/>
  <c r="AA873"/>
  <c r="AA874"/>
  <c r="AA875"/>
  <c r="AA876"/>
  <c r="AA877"/>
  <c r="AA878"/>
  <c r="AA879"/>
  <c r="AA880"/>
  <c r="AA881"/>
  <c r="AA882"/>
  <c r="AA883"/>
  <c r="AA884"/>
  <c r="AA885"/>
  <c r="AA886"/>
  <c r="AA887"/>
  <c r="AA888"/>
  <c r="AA889"/>
  <c r="AA890"/>
  <c r="AA891"/>
  <c r="AA892"/>
  <c r="AA893"/>
  <c r="AA894"/>
  <c r="AA895"/>
  <c r="AA896"/>
  <c r="AA897"/>
  <c r="AA898"/>
  <c r="AA899"/>
  <c r="AA900"/>
  <c r="AA901"/>
  <c r="AA902"/>
  <c r="AA903"/>
  <c r="AA904"/>
  <c r="AA905"/>
  <c r="AA906"/>
  <c r="AA907"/>
  <c r="AA908"/>
  <c r="AA909"/>
  <c r="AA910"/>
  <c r="AA911"/>
  <c r="AA912"/>
  <c r="AA913"/>
  <c r="AA914"/>
  <c r="AA915"/>
  <c r="AA916"/>
  <c r="AA917"/>
  <c r="AA918"/>
  <c r="AA919"/>
  <c r="AA920"/>
  <c r="AA921"/>
  <c r="AA922"/>
  <c r="AA923"/>
  <c r="AA924"/>
  <c r="AA925"/>
  <c r="AA926"/>
  <c r="AA927"/>
  <c r="AA928"/>
  <c r="AA929"/>
  <c r="AA930"/>
  <c r="AA931"/>
  <c r="AA932"/>
  <c r="AA933"/>
  <c r="AA934"/>
  <c r="AA935"/>
  <c r="AA936"/>
  <c r="AA937"/>
  <c r="AA938"/>
  <c r="AA939"/>
  <c r="AA940"/>
  <c r="AA941"/>
  <c r="AA942"/>
  <c r="AA943"/>
  <c r="AA944"/>
  <c r="AA945"/>
  <c r="AA946"/>
  <c r="AA947"/>
  <c r="AA948"/>
  <c r="AA949"/>
  <c r="AA950"/>
  <c r="AA951"/>
  <c r="AA952"/>
  <c r="AA953"/>
  <c r="AA954"/>
  <c r="AA955"/>
  <c r="AA956"/>
  <c r="AA957"/>
  <c r="AA958"/>
  <c r="AA959"/>
  <c r="AA960"/>
  <c r="AA961"/>
  <c r="AA962"/>
  <c r="AA963"/>
  <c r="AA964"/>
  <c r="AA965"/>
  <c r="AA966"/>
  <c r="AA967"/>
  <c r="AA968"/>
  <c r="AA969"/>
  <c r="AA970"/>
  <c r="AA971"/>
  <c r="AA972"/>
  <c r="AA973"/>
  <c r="AA974"/>
  <c r="AA975"/>
  <c r="AA976"/>
  <c r="AA977"/>
  <c r="AA978"/>
  <c r="AA979"/>
  <c r="AA980"/>
  <c r="AA981"/>
  <c r="AA982"/>
  <c r="AA983"/>
  <c r="AA984"/>
  <c r="AA985"/>
  <c r="AA986"/>
  <c r="AA987"/>
  <c r="AA988"/>
  <c r="AA989"/>
  <c r="AA990"/>
  <c r="AA991"/>
  <c r="AA992"/>
  <c r="AA993"/>
  <c r="AA994"/>
  <c r="AA995"/>
  <c r="AA996"/>
  <c r="AA997"/>
  <c r="AA998"/>
  <c r="AA999"/>
  <c r="AA1000"/>
  <c r="AA1001"/>
  <c r="AA1002"/>
  <c r="AA1003"/>
  <c r="AA1004"/>
  <c r="AA1005"/>
  <c r="AA1006"/>
  <c r="AA1007"/>
  <c r="AA1008"/>
  <c r="AA1009"/>
  <c r="AA1010"/>
  <c r="AA1011"/>
  <c r="AA1012"/>
  <c r="AA1013"/>
  <c r="AA1014"/>
  <c r="AA1015"/>
  <c r="AA1016"/>
  <c r="AA1017"/>
  <c r="AA1018"/>
  <c r="AA1019"/>
  <c r="AA1020"/>
  <c r="AA1021"/>
  <c r="AA1022"/>
  <c r="AA1023"/>
  <c r="AA1024"/>
  <c r="AA1025"/>
  <c r="AA1026"/>
  <c r="AA1027"/>
  <c r="AA1028"/>
  <c r="AA1029"/>
  <c r="AA1030"/>
  <c r="AA1031"/>
  <c r="AA1032"/>
  <c r="AA1033"/>
  <c r="AA1034"/>
  <c r="AA1035"/>
  <c r="AA1036"/>
  <c r="AA1037"/>
  <c r="AA1038"/>
  <c r="AA1039"/>
  <c r="AA1040"/>
  <c r="AA1041"/>
  <c r="AA1042"/>
  <c r="AA1043"/>
  <c r="AA1044"/>
  <c r="AA1045"/>
  <c r="AA1046"/>
  <c r="AA1047"/>
  <c r="AA1048"/>
  <c r="AA1049"/>
  <c r="AA1050"/>
  <c r="AA1051"/>
  <c r="AA1052"/>
  <c r="AA1053"/>
  <c r="AA1054"/>
  <c r="AA1055"/>
  <c r="AA1056"/>
  <c r="AA1057"/>
  <c r="AA1058"/>
  <c r="AA1059"/>
  <c r="AA1060"/>
  <c r="AA1061"/>
  <c r="AA1062"/>
  <c r="AA1063"/>
  <c r="AA1064"/>
  <c r="AA1065"/>
  <c r="AA1066"/>
  <c r="AA1067"/>
  <c r="AA1068"/>
  <c r="AA1069"/>
  <c r="AA1070"/>
  <c r="AA1071"/>
  <c r="AA1072"/>
  <c r="AA1073"/>
  <c r="AA1074"/>
  <c r="AA1075"/>
  <c r="AA1076"/>
  <c r="AA1077"/>
  <c r="AA1078"/>
  <c r="AA1079"/>
  <c r="AA1080"/>
  <c r="AA1081"/>
  <c r="AA1082"/>
  <c r="AA1083"/>
  <c r="AA1084"/>
  <c r="AA1085"/>
  <c r="AA1086"/>
  <c r="AA1087"/>
  <c r="AA1088"/>
  <c r="AA1089"/>
  <c r="AA1090"/>
  <c r="AA1091"/>
  <c r="AA1092"/>
  <c r="AA1093"/>
  <c r="AA1094"/>
  <c r="AA1095"/>
  <c r="AA1096"/>
  <c r="AA1097"/>
  <c r="AA1098"/>
  <c r="AA1099"/>
  <c r="AA1100"/>
  <c r="AA1101"/>
  <c r="AA1102"/>
  <c r="AA1103"/>
  <c r="AA1104"/>
  <c r="AA1105"/>
  <c r="AA1106"/>
  <c r="AA1107"/>
  <c r="AA1108"/>
  <c r="AA1109"/>
  <c r="AA1110"/>
  <c r="AA1111"/>
  <c r="AA1112"/>
  <c r="AA1113"/>
  <c r="AA1114"/>
  <c r="AA1115"/>
  <c r="AA1116"/>
  <c r="AA1117"/>
  <c r="AA1118"/>
  <c r="AA1119"/>
  <c r="AA1120"/>
  <c r="AA1121"/>
  <c r="AA1122"/>
  <c r="AA1123"/>
  <c r="AA1124"/>
  <c r="AA1125"/>
  <c r="AA1126"/>
  <c r="AA1127"/>
  <c r="AA1128"/>
  <c r="AA1129"/>
  <c r="AA1130"/>
  <c r="AA1131"/>
  <c r="AA1132"/>
  <c r="AA1133"/>
  <c r="AA1134"/>
  <c r="AA1135"/>
  <c r="AA1136"/>
  <c r="AA1137"/>
  <c r="AA1138"/>
  <c r="AA1139"/>
  <c r="AA1140"/>
  <c r="AA1141"/>
  <c r="AA1142"/>
  <c r="AA1143"/>
  <c r="AA1144"/>
  <c r="AA1145"/>
  <c r="AA1146"/>
  <c r="AA1147"/>
  <c r="AA1148"/>
  <c r="AA1149"/>
  <c r="AA1150"/>
  <c r="AA1151"/>
  <c r="AA1152"/>
  <c r="AA1153"/>
  <c r="AA1154"/>
  <c r="AA1155"/>
  <c r="AA1156"/>
  <c r="AA1157"/>
  <c r="AA1158"/>
  <c r="AA1159"/>
  <c r="AA1160"/>
  <c r="AA1161"/>
  <c r="AA1162"/>
  <c r="AA1163"/>
  <c r="AA1164"/>
  <c r="AA1165"/>
  <c r="AA1166"/>
  <c r="AA1167"/>
  <c r="AA1168"/>
  <c r="AA1169"/>
  <c r="AA1170"/>
  <c r="AA1171"/>
  <c r="AA1172"/>
  <c r="AA1173"/>
  <c r="AA1174"/>
  <c r="AA1175"/>
  <c r="AA1176"/>
  <c r="AA1177"/>
  <c r="AA1178"/>
  <c r="AA1179"/>
  <c r="AA1180"/>
  <c r="AA1181"/>
  <c r="AA1182"/>
  <c r="AA1183"/>
  <c r="AA1184"/>
  <c r="AA1185"/>
  <c r="AA1186"/>
  <c r="AA1187"/>
  <c r="AA1188"/>
  <c r="AA1189"/>
  <c r="AA1190"/>
  <c r="AA1191"/>
  <c r="AA1192"/>
  <c r="AA1193"/>
  <c r="AA1194"/>
  <c r="AA1195"/>
  <c r="AA1196"/>
  <c r="AA1197"/>
  <c r="AA1198"/>
  <c r="AA1199"/>
  <c r="AA1200"/>
  <c r="AA1201"/>
  <c r="AA1202"/>
  <c r="AA1203"/>
  <c r="AA1204"/>
  <c r="AA1205"/>
  <c r="AA1206"/>
  <c r="AA1207"/>
  <c r="AA1208"/>
  <c r="AA1209"/>
  <c r="AA1210"/>
  <c r="AA1211"/>
  <c r="AA1212"/>
  <c r="AA1213"/>
  <c r="AA1214"/>
  <c r="AA1215"/>
  <c r="AA1216"/>
  <c r="AA1217"/>
  <c r="AA1218"/>
  <c r="AA1219"/>
  <c r="AA1220"/>
  <c r="AA1221"/>
  <c r="AA1222"/>
  <c r="AA1223"/>
  <c r="AA1224"/>
  <c r="AA1225"/>
  <c r="AA1226"/>
  <c r="AA1227"/>
  <c r="AA1228"/>
  <c r="AA1229"/>
  <c r="AA1230"/>
  <c r="AA1231"/>
  <c r="AA1232"/>
  <c r="AA1233"/>
  <c r="AA1234"/>
  <c r="AA1235"/>
  <c r="AA1236"/>
  <c r="AA1237"/>
  <c r="AA1238"/>
  <c r="AA1239"/>
  <c r="AA1240"/>
  <c r="AA1241"/>
  <c r="AA1242"/>
  <c r="AA1243"/>
  <c r="AA1244"/>
  <c r="AA1245"/>
  <c r="AA1246"/>
  <c r="AA1247"/>
  <c r="AA1248"/>
  <c r="AA1249"/>
  <c r="AA1250"/>
  <c r="AA1251"/>
  <c r="AA1252"/>
  <c r="AA1253"/>
  <c r="AA1254"/>
  <c r="AA1255"/>
  <c r="AA1256"/>
  <c r="AA1257"/>
  <c r="AA1258"/>
  <c r="AA1259"/>
  <c r="AA1260"/>
  <c r="AA1261"/>
  <c r="AA1262"/>
  <c r="AA1263"/>
  <c r="AA1264"/>
  <c r="AA1265"/>
  <c r="AA1266"/>
  <c r="AA1267"/>
  <c r="AA1268"/>
  <c r="AA1269"/>
  <c r="AA1270"/>
  <c r="AA1271"/>
  <c r="AA1272"/>
  <c r="AA1273"/>
  <c r="AA1274"/>
  <c r="AA1275"/>
  <c r="AA1276"/>
  <c r="AA1277"/>
  <c r="AA1278"/>
  <c r="AA1279"/>
  <c r="AA1280"/>
  <c r="AA1281"/>
  <c r="AA1282"/>
  <c r="AA1283"/>
  <c r="AA1284"/>
  <c r="AA1285"/>
  <c r="AA1286"/>
  <c r="AA1287"/>
  <c r="AA1288"/>
  <c r="AA1289"/>
  <c r="AA1290"/>
  <c r="AA1291"/>
  <c r="AA1292"/>
  <c r="AA1293"/>
  <c r="AA1294"/>
  <c r="AA1295"/>
  <c r="AA1296"/>
  <c r="AA1297"/>
  <c r="AA1298"/>
  <c r="AA1299"/>
  <c r="AA1300"/>
  <c r="AA1301"/>
  <c r="AA1302"/>
  <c r="AA1303"/>
  <c r="AA1304"/>
  <c r="AA1305"/>
  <c r="AA1306"/>
  <c r="AA1307"/>
  <c r="AA1308"/>
  <c r="AA1309"/>
  <c r="AA1310"/>
  <c r="AA1311"/>
  <c r="AA1312"/>
  <c r="AA1313"/>
  <c r="AA1314"/>
  <c r="AA1315"/>
  <c r="AA1316"/>
  <c r="AA1317"/>
  <c r="AA1318"/>
  <c r="AA1319"/>
  <c r="AA1320"/>
  <c r="AA1321"/>
  <c r="AA1322"/>
  <c r="AA1323"/>
  <c r="AA1324"/>
  <c r="AA1325"/>
  <c r="AA1326"/>
  <c r="AA1327"/>
  <c r="AA1328"/>
  <c r="AA1329"/>
  <c r="AA1330"/>
  <c r="AA1331"/>
  <c r="AA1332"/>
  <c r="AA1333"/>
  <c r="AA1334"/>
  <c r="AA1335"/>
  <c r="AA1336"/>
  <c r="AA1337"/>
  <c r="AA1338"/>
  <c r="AA1339"/>
  <c r="AA1340"/>
  <c r="AA1341"/>
  <c r="AA1342"/>
  <c r="AA1343"/>
  <c r="AA1344"/>
  <c r="AA1345"/>
  <c r="AA1346"/>
  <c r="AA1347"/>
  <c r="AA1348"/>
  <c r="AA1349"/>
  <c r="AA1350"/>
  <c r="AA1351"/>
  <c r="AA1352"/>
  <c r="AA1353"/>
  <c r="AA1354"/>
  <c r="AA1355"/>
  <c r="AA1356"/>
  <c r="AA1357"/>
  <c r="AA1358"/>
  <c r="AA1359"/>
  <c r="AA1360"/>
  <c r="AA1361"/>
  <c r="AA1362"/>
  <c r="AA1363"/>
  <c r="AA1364"/>
  <c r="AA1365"/>
  <c r="AA1366"/>
  <c r="AA1367"/>
  <c r="AA1368"/>
  <c r="AA1369"/>
  <c r="AA1370"/>
  <c r="AA1371"/>
  <c r="AA1372"/>
  <c r="AA1373"/>
  <c r="AA1374"/>
  <c r="AA1375"/>
  <c r="AA1376"/>
  <c r="AA1377"/>
  <c r="AA1378"/>
  <c r="AA1379"/>
  <c r="AA1380"/>
  <c r="AA1381"/>
  <c r="AA1382"/>
  <c r="AA1383"/>
  <c r="AA1384"/>
  <c r="AA1385"/>
  <c r="AA1386"/>
  <c r="AA1387"/>
  <c r="AA1388"/>
  <c r="AA1389"/>
  <c r="AA1390"/>
  <c r="AA1391"/>
  <c r="AA1392"/>
  <c r="AA1393"/>
  <c r="AA1394"/>
  <c r="AA1395"/>
  <c r="AA1396"/>
  <c r="AA1397"/>
  <c r="AA1398"/>
  <c r="AA1399"/>
  <c r="AA1400"/>
  <c r="AA1401"/>
  <c r="AA1402"/>
  <c r="AA1403"/>
  <c r="AA1404"/>
  <c r="AA1405"/>
  <c r="AA1406"/>
  <c r="AA1407"/>
  <c r="AA1408"/>
  <c r="AA1409"/>
  <c r="AA1410"/>
  <c r="AA1411"/>
  <c r="AA1412"/>
  <c r="AA1413"/>
  <c r="AA1414"/>
  <c r="AA1415"/>
  <c r="AA1416"/>
  <c r="AA1417"/>
  <c r="AA1418"/>
  <c r="AA1419"/>
  <c r="AA1420"/>
  <c r="AA1421"/>
  <c r="AA1422"/>
  <c r="AA1423"/>
  <c r="AA1424"/>
  <c r="AA1425"/>
  <c r="AA1426"/>
  <c r="AA1427"/>
  <c r="AA1428"/>
  <c r="AA1429"/>
  <c r="AA1430"/>
  <c r="AA1431"/>
  <c r="AA1432"/>
  <c r="AA1433"/>
  <c r="AA1434"/>
  <c r="AA1435"/>
  <c r="AA1436"/>
  <c r="AA1437"/>
  <c r="AA1438"/>
  <c r="AA1439"/>
  <c r="AA1440"/>
  <c r="AA1441"/>
  <c r="AA1442"/>
  <c r="AA1443"/>
  <c r="AA1444"/>
  <c r="AA1445"/>
  <c r="AA1446"/>
  <c r="AA1447"/>
  <c r="AA1448"/>
  <c r="AA1449"/>
  <c r="AA1450"/>
  <c r="AA1451"/>
  <c r="AA1452"/>
  <c r="AA1453"/>
  <c r="AA1454"/>
  <c r="AA1455"/>
  <c r="AA1456"/>
  <c r="AA1457"/>
  <c r="AA1458"/>
  <c r="AA1459"/>
  <c r="AA1460"/>
  <c r="AA1461"/>
  <c r="AA1462"/>
  <c r="AA1463"/>
  <c r="AA1464"/>
  <c r="AA1465"/>
  <c r="AA1466"/>
  <c r="AA1467"/>
  <c r="AA1468"/>
  <c r="AA1469"/>
  <c r="AA1470"/>
  <c r="AA1471"/>
  <c r="AA1472"/>
  <c r="AA1473"/>
  <c r="AA1474"/>
  <c r="AA1475"/>
  <c r="AA1476"/>
  <c r="AA1477"/>
  <c r="AA1478"/>
  <c r="AA1479"/>
  <c r="AA1480"/>
  <c r="AA1481"/>
  <c r="AA1482"/>
  <c r="AA1483"/>
  <c r="AA1484"/>
  <c r="AA1485"/>
  <c r="AA1486"/>
  <c r="AA1487"/>
  <c r="AA1488"/>
  <c r="AA1489"/>
  <c r="AA1490"/>
  <c r="AA1491"/>
  <c r="AA1492"/>
  <c r="AA1493"/>
  <c r="AA1494"/>
  <c r="AA1495"/>
  <c r="AA1496"/>
  <c r="AA1497"/>
  <c r="AA1498"/>
  <c r="AA1499"/>
  <c r="AA1500"/>
  <c r="AA1501"/>
  <c r="AA1502"/>
  <c r="AA1503"/>
  <c r="AA1504"/>
  <c r="AA1505"/>
  <c r="AA1506"/>
  <c r="AA1507"/>
  <c r="AA1508"/>
  <c r="AA1509"/>
  <c r="AA1510"/>
  <c r="AA1511"/>
  <c r="AA1512"/>
  <c r="AA1513"/>
  <c r="AA1514"/>
  <c r="AA1515"/>
  <c r="AA1516"/>
  <c r="AA1517"/>
  <c r="AA1518"/>
  <c r="AA1519"/>
  <c r="AA1520"/>
  <c r="AA1521"/>
  <c r="AA1522"/>
  <c r="AA1523"/>
  <c r="AA1524"/>
  <c r="AA1525"/>
  <c r="AA1526"/>
  <c r="AA1527"/>
  <c r="AA1528"/>
  <c r="AA1529"/>
  <c r="AA1530"/>
  <c r="AA1531"/>
  <c r="AA1532"/>
  <c r="AA1533"/>
  <c r="AA1534"/>
  <c r="AA1535"/>
  <c r="AA1536"/>
  <c r="AA1537"/>
  <c r="AA1538"/>
  <c r="AA1539"/>
  <c r="AA1540"/>
  <c r="AA1541"/>
  <c r="AA1542"/>
  <c r="AA1543"/>
  <c r="AA1544"/>
  <c r="AA1545"/>
  <c r="AA1546"/>
  <c r="AA1547"/>
  <c r="AA1548"/>
  <c r="AA1549"/>
  <c r="AA1550"/>
  <c r="AA1551"/>
  <c r="AA1552"/>
  <c r="AA1553"/>
  <c r="AA1554"/>
  <c r="AA1555"/>
  <c r="AA1556"/>
  <c r="AA1557"/>
  <c r="AA1558"/>
  <c r="AA1559"/>
  <c r="AA1560"/>
  <c r="AA1561"/>
  <c r="AA1562"/>
  <c r="AA1563"/>
  <c r="AA1564"/>
  <c r="AA1565"/>
  <c r="AA1566"/>
  <c r="AA1567"/>
  <c r="AA1568"/>
  <c r="AA1569"/>
  <c r="AA1570"/>
  <c r="AA1571"/>
  <c r="AA1572"/>
  <c r="AA1573"/>
  <c r="AA1574"/>
  <c r="AA1575"/>
  <c r="AA1576"/>
  <c r="AA1577"/>
  <c r="AA1578"/>
  <c r="AA1579"/>
  <c r="AA1580"/>
  <c r="AA1581"/>
  <c r="AA1582"/>
  <c r="AA1583"/>
  <c r="AA1584"/>
  <c r="AA1585"/>
  <c r="AA1586"/>
  <c r="AA1587"/>
  <c r="AA1588"/>
  <c r="AA1589"/>
  <c r="AA1590"/>
  <c r="AA1591"/>
  <c r="AA1592"/>
  <c r="AA1593"/>
  <c r="AA1594"/>
  <c r="AA1595"/>
  <c r="AA1596"/>
  <c r="AA1597"/>
  <c r="AA1598"/>
  <c r="AA1599"/>
  <c r="AA1600"/>
  <c r="AA1601"/>
  <c r="AA1602"/>
  <c r="AA1603"/>
  <c r="AA1604"/>
  <c r="AA1605"/>
  <c r="AA1606"/>
  <c r="AA1607"/>
  <c r="AA1608"/>
  <c r="AA1609"/>
  <c r="AA1610"/>
  <c r="AA1611"/>
  <c r="AA1612"/>
  <c r="AA1613"/>
  <c r="AA1614"/>
  <c r="AA1615"/>
  <c r="AA1616"/>
  <c r="AA1617"/>
  <c r="AA1618"/>
  <c r="AA1619"/>
  <c r="AA1620"/>
  <c r="AA1621"/>
  <c r="AA1622"/>
  <c r="AA1623"/>
  <c r="AA1624"/>
  <c r="AA1625"/>
  <c r="AA1626"/>
  <c r="AA1627"/>
  <c r="AA1628"/>
  <c r="AA1629"/>
  <c r="AA1630"/>
  <c r="AA1631"/>
  <c r="AA1632"/>
  <c r="AA1633"/>
  <c r="AA1634"/>
  <c r="AA1635"/>
  <c r="AA1636"/>
  <c r="AA1637"/>
  <c r="AA1638"/>
  <c r="AA1639"/>
  <c r="AA1640"/>
  <c r="AA1641"/>
  <c r="AA1642"/>
  <c r="AA1643"/>
  <c r="AA1644"/>
  <c r="AA1645"/>
  <c r="AA1646"/>
  <c r="AA1647"/>
  <c r="AA1648"/>
  <c r="AA1649"/>
  <c r="AA1650"/>
  <c r="AA1651"/>
  <c r="AA1652"/>
  <c r="AA1653"/>
  <c r="AA1654"/>
  <c r="AA1655"/>
  <c r="AA1656"/>
  <c r="AA1657"/>
  <c r="AA1658"/>
  <c r="AA1659"/>
  <c r="AA1660"/>
  <c r="AA1661"/>
  <c r="AA1662"/>
  <c r="AA1663"/>
  <c r="AA1664"/>
  <c r="AA1665"/>
  <c r="AA1666"/>
  <c r="AA1667"/>
  <c r="AA1668"/>
  <c r="AA1669"/>
  <c r="AA1670"/>
  <c r="AA1671"/>
  <c r="AA1672"/>
  <c r="AA1673"/>
  <c r="AA1674"/>
  <c r="AA1675"/>
  <c r="AA1676"/>
  <c r="AA1677"/>
  <c r="AA1678"/>
  <c r="AA1679"/>
  <c r="AA1680"/>
  <c r="AA1681"/>
  <c r="AA1682"/>
  <c r="AA1683"/>
  <c r="AA1684"/>
  <c r="AA1685"/>
  <c r="AA1686"/>
  <c r="AA1687"/>
  <c r="AA1688"/>
  <c r="AA1689"/>
  <c r="AA1690"/>
  <c r="AA1691"/>
  <c r="AA1692"/>
  <c r="AA1693"/>
  <c r="AA1694"/>
  <c r="AA1695"/>
  <c r="AA1696"/>
  <c r="AA1697"/>
  <c r="AA1698"/>
  <c r="AA1699"/>
  <c r="AA1700"/>
  <c r="AA1701"/>
  <c r="AA1702"/>
  <c r="AA1703"/>
  <c r="AA1704"/>
  <c r="AA1705"/>
  <c r="AA1706"/>
  <c r="AA1707"/>
  <c r="AA1708"/>
  <c r="AA1709"/>
  <c r="AA1710"/>
  <c r="AA1711"/>
  <c r="AA1712"/>
  <c r="AA1713"/>
  <c r="AA1714"/>
  <c r="AA1715"/>
  <c r="AA1716"/>
  <c r="AA1717"/>
  <c r="AA1718"/>
  <c r="AA1719"/>
  <c r="AA1720"/>
  <c r="AA1721"/>
  <c r="AA1722"/>
  <c r="AA1723"/>
  <c r="AA1724"/>
  <c r="AA1725"/>
  <c r="AA1726"/>
  <c r="AA1727"/>
  <c r="AA1728"/>
  <c r="AA1729"/>
  <c r="AA1730"/>
  <c r="AA1731"/>
  <c r="AA1732"/>
  <c r="AA1733"/>
  <c r="AA1734"/>
  <c r="AA1735"/>
  <c r="AA1736"/>
  <c r="AA1737"/>
  <c r="AA1738"/>
  <c r="AA1739"/>
  <c r="AA1740"/>
  <c r="AA1741"/>
  <c r="AA1742"/>
  <c r="AA1743"/>
  <c r="AA1744"/>
  <c r="AA1745"/>
  <c r="AA1746"/>
  <c r="AA1747"/>
  <c r="AA1748"/>
  <c r="AA1749"/>
  <c r="AA1750"/>
  <c r="AA1751"/>
  <c r="AA1752"/>
  <c r="AA1753"/>
  <c r="AA1754"/>
  <c r="AA1755"/>
  <c r="AA1756"/>
  <c r="AA1757"/>
  <c r="AA1758"/>
  <c r="AA1759"/>
  <c r="AA1760"/>
  <c r="AA1761"/>
  <c r="AA1762"/>
  <c r="AA1763"/>
  <c r="AA1764"/>
  <c r="AA1765"/>
  <c r="AA1766"/>
  <c r="AA1767"/>
  <c r="AA1768"/>
  <c r="AA1769"/>
  <c r="AA1770"/>
  <c r="AA1771"/>
  <c r="AA1772"/>
  <c r="AA1773"/>
  <c r="AA1774"/>
  <c r="AA1775"/>
  <c r="AA1776"/>
  <c r="AA1777"/>
  <c r="AA1778"/>
  <c r="AA1779"/>
  <c r="AA1780"/>
  <c r="AA1781"/>
  <c r="AA1782"/>
  <c r="AA1783"/>
  <c r="AA1784"/>
  <c r="AA1785"/>
  <c r="AA1786"/>
  <c r="AA1787"/>
  <c r="AA1788"/>
  <c r="AA1789"/>
  <c r="AA1790"/>
  <c r="AA1791"/>
  <c r="AA1792"/>
  <c r="AA1793"/>
  <c r="AA1794"/>
  <c r="AA1795"/>
  <c r="AA1796"/>
  <c r="AA1797"/>
  <c r="AA1798"/>
  <c r="AA1799"/>
  <c r="AA1800"/>
  <c r="AA1801"/>
  <c r="AA1802"/>
  <c r="AA1803"/>
  <c r="AA1804"/>
  <c r="AA1805"/>
  <c r="AA1806"/>
  <c r="AA1807"/>
  <c r="AA1808"/>
  <c r="AA1809"/>
  <c r="AA1810"/>
  <c r="AA1811"/>
  <c r="AA1812"/>
  <c r="AA1813"/>
  <c r="AA1814"/>
  <c r="AA1815"/>
  <c r="AA1816"/>
  <c r="AA1817"/>
  <c r="AA1818"/>
  <c r="AA1819"/>
  <c r="AA1820"/>
  <c r="AA1821"/>
  <c r="AA1822"/>
  <c r="AA1823"/>
  <c r="AA1824"/>
  <c r="AA1825"/>
  <c r="AA1826"/>
  <c r="AA1827"/>
  <c r="AA1828"/>
  <c r="AA1829"/>
  <c r="AA1830"/>
  <c r="AA1831"/>
  <c r="AA1832"/>
  <c r="AA1833"/>
  <c r="AA1834"/>
  <c r="AA1835"/>
  <c r="AA1836"/>
  <c r="AA1837"/>
  <c r="AA1838"/>
  <c r="AA1839"/>
  <c r="AA1840"/>
  <c r="AA1841"/>
  <c r="AA1842"/>
  <c r="AA1843"/>
  <c r="AA1844"/>
  <c r="AA1845"/>
  <c r="AA1846"/>
  <c r="AA1847"/>
  <c r="AA1848"/>
  <c r="AA1849"/>
  <c r="AA1850"/>
  <c r="AA1851"/>
  <c r="AA1852"/>
  <c r="AA1853"/>
  <c r="AA1854"/>
  <c r="AA1855"/>
  <c r="AA1856"/>
  <c r="AA1857"/>
  <c r="AA1858"/>
  <c r="AA1859"/>
  <c r="AA1860"/>
  <c r="AA1861"/>
  <c r="AA1862"/>
  <c r="AA1863"/>
  <c r="AA1864"/>
  <c r="AA1865"/>
  <c r="AA1866"/>
  <c r="AA1867"/>
  <c r="AA1868"/>
  <c r="AA1869"/>
  <c r="AA1870"/>
  <c r="AA1871"/>
  <c r="AA1872"/>
  <c r="AA1873"/>
  <c r="AA1874"/>
  <c r="AA1875"/>
  <c r="AA1876"/>
  <c r="AA1877"/>
  <c r="AA1878"/>
  <c r="AA1879"/>
  <c r="AA1880"/>
  <c r="AA1881"/>
  <c r="AA1882"/>
  <c r="AA1883"/>
  <c r="AA1884"/>
  <c r="AA1885"/>
  <c r="AA1886"/>
  <c r="AA1887"/>
  <c r="AA1888"/>
  <c r="AA1889"/>
  <c r="AA1890"/>
  <c r="AA1891"/>
  <c r="AA1892"/>
  <c r="AA1893"/>
  <c r="AA1894"/>
  <c r="AA1895"/>
  <c r="AA1896"/>
  <c r="AA1897"/>
  <c r="AA1898"/>
  <c r="AA1899"/>
  <c r="AA1900"/>
  <c r="AA1901"/>
  <c r="AA1902"/>
  <c r="AA1903"/>
  <c r="AA1904"/>
  <c r="AA1905"/>
  <c r="AA1906"/>
  <c r="AA1907"/>
  <c r="AA1908"/>
  <c r="AA1909"/>
  <c r="AA1910"/>
  <c r="AA1911"/>
  <c r="AA1912"/>
  <c r="AA1913"/>
  <c r="AA1914"/>
  <c r="AA1915"/>
  <c r="AA1916"/>
  <c r="AA1917"/>
  <c r="AA1918"/>
  <c r="AA1919"/>
  <c r="AA1920"/>
  <c r="AA1921"/>
  <c r="AA1922"/>
  <c r="AA1923"/>
  <c r="AA1924"/>
  <c r="AA1925"/>
  <c r="AA1926"/>
  <c r="AA1927"/>
  <c r="AA1928"/>
  <c r="AA1929"/>
  <c r="AA1930"/>
  <c r="AA1931"/>
  <c r="AA1932"/>
  <c r="AA1933"/>
  <c r="AA1934"/>
  <c r="AA1935"/>
  <c r="AA1936"/>
  <c r="AA1937"/>
  <c r="AA1938"/>
  <c r="AA1939"/>
  <c r="AA1940"/>
  <c r="AA1941"/>
  <c r="AA1942"/>
  <c r="AA1943"/>
  <c r="AA1944"/>
  <c r="AA1945"/>
  <c r="AA1946"/>
  <c r="AA1947"/>
  <c r="AA1948"/>
  <c r="AA1949"/>
  <c r="AA1950"/>
  <c r="AA1951"/>
  <c r="AA1952"/>
  <c r="AA1953"/>
  <c r="AA1954"/>
  <c r="AA1955"/>
  <c r="AA1956"/>
  <c r="AA1957"/>
  <c r="AA1958"/>
  <c r="AA1959"/>
  <c r="AA1960"/>
  <c r="AA1961"/>
  <c r="AA1962"/>
  <c r="AA1963"/>
  <c r="AA1964"/>
  <c r="AA1965"/>
  <c r="AA1966"/>
  <c r="AA1967"/>
  <c r="AA1968"/>
  <c r="AA1969"/>
  <c r="AA1970"/>
  <c r="AA1971"/>
  <c r="AA1972"/>
  <c r="AA1973"/>
  <c r="AA1974"/>
  <c r="AA1975"/>
  <c r="AA1976"/>
  <c r="AA1977"/>
  <c r="AA1978"/>
  <c r="AA1979"/>
  <c r="AA1980"/>
  <c r="AA1981"/>
  <c r="AA1982"/>
  <c r="AA1983"/>
  <c r="AA1984"/>
  <c r="AA1985"/>
  <c r="AA1986"/>
  <c r="AA1987"/>
  <c r="AA1988"/>
  <c r="AA1989"/>
  <c r="AA1990"/>
  <c r="AA1991"/>
  <c r="AA1992"/>
  <c r="AA1993"/>
  <c r="AA1994"/>
  <c r="AA1995"/>
  <c r="AA1996"/>
  <c r="AA1997"/>
  <c r="AA1998"/>
  <c r="AA1999"/>
  <c r="AA2000"/>
  <c r="AA2001"/>
  <c r="AA2002"/>
  <c r="AA2003"/>
  <c r="AA2004"/>
  <c r="AA2005"/>
  <c r="AA2006"/>
  <c r="AA2007"/>
  <c r="AA2008"/>
  <c r="AA2009"/>
  <c r="AA2010"/>
  <c r="AA2011"/>
  <c r="AA2012"/>
  <c r="AA2013"/>
  <c r="AA2014"/>
  <c r="AA2015"/>
  <c r="AA2016"/>
  <c r="AA2017"/>
  <c r="AA2018"/>
  <c r="AA2019"/>
  <c r="AA2020"/>
  <c r="AA2021"/>
  <c r="AA2022"/>
  <c r="AA2023"/>
  <c r="AA2024"/>
  <c r="AA2025"/>
  <c r="AA2026"/>
  <c r="AA2027"/>
  <c r="AA2028"/>
  <c r="AA2029"/>
  <c r="AA2030"/>
  <c r="AA2031"/>
  <c r="AA2032"/>
  <c r="AA2033"/>
  <c r="AA2034"/>
  <c r="AA2035"/>
  <c r="AA2036"/>
  <c r="AA2037"/>
  <c r="AA2038"/>
  <c r="AA2039"/>
  <c r="AA2040"/>
  <c r="AA2041"/>
  <c r="AA2042"/>
  <c r="AA2043"/>
  <c r="AA2044"/>
  <c r="AA2045"/>
  <c r="AA2046"/>
  <c r="AA2047"/>
  <c r="AA2048"/>
  <c r="AA2049"/>
  <c r="AA2050"/>
  <c r="AA2051"/>
  <c r="AA2052"/>
  <c r="AA2053"/>
  <c r="AA2054"/>
  <c r="AA2055"/>
  <c r="AA2056"/>
  <c r="AA2057"/>
  <c r="AA2058"/>
  <c r="AA2059"/>
  <c r="AA2060"/>
  <c r="AA2061"/>
  <c r="AA2062"/>
  <c r="AA2063"/>
  <c r="AA2064"/>
  <c r="AA2065"/>
  <c r="AA2066"/>
  <c r="AA2067"/>
  <c r="AA2068"/>
  <c r="AA2069"/>
  <c r="AA2070"/>
  <c r="AA2071"/>
  <c r="AA2072"/>
  <c r="AA2073"/>
  <c r="AA2074"/>
  <c r="AA2075"/>
  <c r="AA2076"/>
  <c r="AA2077"/>
  <c r="AA2078"/>
  <c r="AA2079"/>
  <c r="AA2080"/>
  <c r="AA2081"/>
  <c r="AA2082"/>
  <c r="AA2083"/>
  <c r="AA2084"/>
  <c r="AA2085"/>
  <c r="AA2086"/>
  <c r="AA2087"/>
  <c r="AA2088"/>
  <c r="AA2089"/>
  <c r="AA2090"/>
  <c r="AA2091"/>
  <c r="AA2092"/>
  <c r="AA2093"/>
  <c r="AA2094"/>
  <c r="AA2095"/>
  <c r="AA2096"/>
  <c r="AA2097"/>
  <c r="AA2098"/>
  <c r="AA2099"/>
  <c r="AA2100"/>
  <c r="AA2101"/>
  <c r="AA2102"/>
  <c r="AA2103"/>
  <c r="AA2104"/>
  <c r="AA2105"/>
  <c r="AA2106"/>
  <c r="AA2107"/>
  <c r="AA2108"/>
  <c r="AA2109"/>
  <c r="AA2110"/>
  <c r="AA2111"/>
  <c r="AA2112"/>
  <c r="AA2113"/>
  <c r="AA2114"/>
  <c r="AA2115"/>
  <c r="AA2116"/>
  <c r="AA2117"/>
  <c r="AA2118"/>
  <c r="AA2119"/>
  <c r="AA2120"/>
  <c r="AA2121"/>
  <c r="AA2122"/>
  <c r="AA2123"/>
  <c r="AA2124"/>
  <c r="AA2125"/>
  <c r="AA2126"/>
  <c r="AA2127"/>
  <c r="AA2128"/>
  <c r="AA2129"/>
  <c r="AA2130"/>
  <c r="AA2131"/>
  <c r="AA2132"/>
  <c r="AA2133"/>
  <c r="AA2134"/>
  <c r="AA2135"/>
  <c r="AA2136"/>
  <c r="AA2137"/>
  <c r="AA2138"/>
  <c r="AA2139"/>
  <c r="AA2140"/>
  <c r="AA2141"/>
  <c r="AA2142"/>
  <c r="AA2143"/>
  <c r="AA2144"/>
  <c r="AA2145"/>
  <c r="AA2146"/>
  <c r="AA2147"/>
  <c r="AA2148"/>
  <c r="AA2149"/>
  <c r="AA2150"/>
  <c r="AA2151"/>
  <c r="AA2152"/>
  <c r="AA2153"/>
  <c r="AA2154"/>
  <c r="AA2155"/>
  <c r="AA2156"/>
  <c r="AA2157"/>
  <c r="AA2158"/>
  <c r="AA2159"/>
  <c r="AA2160"/>
  <c r="AA2161"/>
  <c r="AA2162"/>
  <c r="AA2163"/>
  <c r="AA2164"/>
  <c r="AA2165"/>
  <c r="AA2166"/>
  <c r="AA2167"/>
  <c r="AA2168"/>
  <c r="AA2169"/>
  <c r="AA2170"/>
  <c r="AA2171"/>
  <c r="AA2172"/>
  <c r="AA2173"/>
  <c r="AA2174"/>
  <c r="AA2175"/>
  <c r="AA2176"/>
  <c r="AA2177"/>
  <c r="AA2178"/>
  <c r="AA2179"/>
  <c r="AA2180"/>
  <c r="AA2181"/>
  <c r="AA2182"/>
  <c r="AA2183"/>
  <c r="AA2184"/>
  <c r="AA2185"/>
  <c r="AA2186"/>
  <c r="AA2187"/>
  <c r="AA2188"/>
  <c r="AA2189"/>
  <c r="AA2190"/>
  <c r="AA2191"/>
  <c r="AA2192"/>
  <c r="AA2193"/>
  <c r="AA2194"/>
  <c r="AA2195"/>
  <c r="AA2196"/>
  <c r="AA2197"/>
  <c r="AA2198"/>
  <c r="AA2199"/>
  <c r="AA2200"/>
  <c r="AA2201"/>
  <c r="AA2202"/>
  <c r="AA2203"/>
  <c r="AA2204"/>
  <c r="AA2205"/>
  <c r="AA2206"/>
  <c r="AA2207"/>
  <c r="AA2208"/>
  <c r="AA2209"/>
  <c r="AA2210"/>
  <c r="AA2211"/>
  <c r="AA2212"/>
  <c r="AA2213"/>
  <c r="AA2214"/>
  <c r="AA2215"/>
  <c r="AA2216"/>
  <c r="AA2217"/>
  <c r="AA2218"/>
  <c r="AA2219"/>
  <c r="AA2220"/>
  <c r="AA2221"/>
  <c r="AA2222"/>
  <c r="AA2223"/>
  <c r="AA2224"/>
  <c r="AA2225"/>
  <c r="AA2226"/>
  <c r="AA2227"/>
  <c r="AA2228"/>
  <c r="AA2229"/>
  <c r="AA2230"/>
  <c r="AA2231"/>
  <c r="AA2232"/>
  <c r="AA2233"/>
  <c r="AA2234"/>
  <c r="AA2235"/>
  <c r="AA2236"/>
  <c r="AA2237"/>
  <c r="AA2238"/>
  <c r="AA2239"/>
  <c r="AA2240"/>
  <c r="AA2241"/>
  <c r="AA2242"/>
  <c r="AA2243"/>
  <c r="AA2244"/>
  <c r="AA2245"/>
  <c r="AA2246"/>
  <c r="AA2247"/>
  <c r="AA2248"/>
  <c r="AA2249"/>
  <c r="AA2250"/>
  <c r="AA2251"/>
  <c r="AA2252"/>
  <c r="AA2253"/>
  <c r="AA2254"/>
  <c r="AA2255"/>
  <c r="AA2256"/>
  <c r="AA2257"/>
  <c r="AA2258"/>
  <c r="AA2259"/>
  <c r="AA2260"/>
  <c r="AA2261"/>
  <c r="AA2262"/>
  <c r="AA2263"/>
  <c r="AA2264"/>
  <c r="AA2265"/>
  <c r="AA2266"/>
  <c r="AA2267"/>
  <c r="AA2268"/>
  <c r="AA2269"/>
  <c r="AA2270"/>
  <c r="AA2271"/>
  <c r="AA2272"/>
  <c r="AA2273"/>
  <c r="AA2274"/>
  <c r="AA2275"/>
  <c r="AA2276"/>
  <c r="AA2277"/>
  <c r="AA2278"/>
  <c r="AA2279"/>
  <c r="AA2280"/>
  <c r="AA2281"/>
  <c r="AA2282"/>
  <c r="AA2283"/>
  <c r="AA2284"/>
  <c r="AA2285"/>
  <c r="AA2286"/>
  <c r="AA2287"/>
  <c r="AA2288"/>
  <c r="AA2289"/>
  <c r="AA2290"/>
  <c r="AA2291"/>
  <c r="AA2292"/>
  <c r="AA2293"/>
  <c r="AA2294"/>
  <c r="AA2295"/>
  <c r="AA2296"/>
  <c r="AA2297"/>
  <c r="AA2298"/>
  <c r="AA2299"/>
  <c r="AA2300"/>
  <c r="AA2301"/>
  <c r="AA2302"/>
  <c r="AA2303"/>
  <c r="AA2304"/>
  <c r="AA2305"/>
  <c r="AA2306"/>
  <c r="AA2307"/>
  <c r="AA2308"/>
  <c r="AA2309"/>
  <c r="AA2310"/>
  <c r="AA2311"/>
  <c r="AA2312"/>
  <c r="AA2313"/>
  <c r="AA2314"/>
  <c r="AA2315"/>
  <c r="AA2316"/>
  <c r="AA2317"/>
  <c r="AA2318"/>
  <c r="AA2319"/>
  <c r="AA2320"/>
  <c r="AA2321"/>
  <c r="AA2322"/>
  <c r="AA2323"/>
  <c r="AA2324"/>
  <c r="AA2325"/>
  <c r="AA2326"/>
  <c r="AA2327"/>
  <c r="AA2328"/>
  <c r="AA2329"/>
  <c r="AA2330"/>
  <c r="AA2331"/>
  <c r="AA2332"/>
  <c r="AA2333"/>
  <c r="AA2334"/>
  <c r="AA2335"/>
  <c r="AA2336"/>
  <c r="AA2337"/>
  <c r="AA2338"/>
  <c r="AA2339"/>
  <c r="AA2340"/>
  <c r="AA2341"/>
  <c r="AA2342"/>
  <c r="AA2343"/>
  <c r="AA2344"/>
  <c r="AA2345"/>
  <c r="AA2346"/>
  <c r="AA2347"/>
  <c r="AA2348"/>
  <c r="AA2349"/>
  <c r="AA2350"/>
  <c r="AA2351"/>
  <c r="AA2352"/>
  <c r="AA2353"/>
  <c r="AA2354"/>
  <c r="AA2355"/>
  <c r="AA2356"/>
  <c r="AA2357"/>
  <c r="AA2358"/>
  <c r="AA2359"/>
  <c r="AA2360"/>
  <c r="AA2361"/>
  <c r="AA2362"/>
  <c r="AA2363"/>
  <c r="AA2364"/>
  <c r="AA2365"/>
  <c r="AA2366"/>
  <c r="AA2367"/>
  <c r="AA2368"/>
  <c r="AA2369"/>
  <c r="AA2370"/>
  <c r="AA2371"/>
  <c r="AA2372"/>
  <c r="AA2373"/>
  <c r="AA2374"/>
  <c r="AA2375"/>
  <c r="AA2376"/>
  <c r="AA2377"/>
  <c r="AA2378"/>
  <c r="AA2379"/>
  <c r="AA2380"/>
  <c r="AA2381"/>
  <c r="AA2382"/>
  <c r="AA2383"/>
  <c r="AA2384"/>
  <c r="AA2385"/>
  <c r="AA2386"/>
  <c r="AA2387"/>
  <c r="AA2388"/>
  <c r="AA2389"/>
  <c r="AA2390"/>
  <c r="AA2391"/>
  <c r="AA2392"/>
  <c r="AA2393"/>
  <c r="AA2394"/>
  <c r="AA2395"/>
  <c r="AA2396"/>
  <c r="AA2397"/>
  <c r="AA2398"/>
  <c r="AA2399"/>
  <c r="AA2400"/>
  <c r="AA2401"/>
  <c r="AA2402"/>
  <c r="AA2403"/>
  <c r="AA2404"/>
  <c r="AA2405"/>
  <c r="AA2406"/>
  <c r="AA2407"/>
  <c r="AA2408"/>
  <c r="AA2409"/>
  <c r="AA2410"/>
  <c r="AA2411"/>
  <c r="AA2412"/>
  <c r="AA2413"/>
  <c r="AA2414"/>
  <c r="AA2415"/>
  <c r="AA2416"/>
  <c r="AA2417"/>
  <c r="AA2418"/>
  <c r="AA2419"/>
  <c r="AA2420"/>
  <c r="AA2421"/>
  <c r="AA2422"/>
  <c r="AA2423"/>
  <c r="AA2424"/>
  <c r="AA2425"/>
  <c r="AA2426"/>
  <c r="AA2427"/>
  <c r="AA2428"/>
  <c r="AA2429"/>
  <c r="AA2430"/>
  <c r="AA2431"/>
  <c r="AA2432"/>
  <c r="AA2433"/>
  <c r="AA2434"/>
  <c r="AA2435"/>
  <c r="AA2436"/>
  <c r="AA2437"/>
  <c r="AA2438"/>
  <c r="AA2439"/>
  <c r="AA2440"/>
  <c r="AA2441"/>
  <c r="AA2442"/>
  <c r="AA2443"/>
  <c r="AA2444"/>
  <c r="AA2445"/>
  <c r="AA2446"/>
  <c r="AA2447"/>
  <c r="AA2448"/>
  <c r="AA2449"/>
  <c r="AA2450"/>
  <c r="AA2451"/>
  <c r="AA2452"/>
  <c r="AA2453"/>
  <c r="AA2454"/>
  <c r="AA2455"/>
  <c r="AA2456"/>
  <c r="AA2457"/>
  <c r="AA2458"/>
  <c r="AA2459"/>
  <c r="AA2460"/>
  <c r="AA2461"/>
  <c r="AA2462"/>
  <c r="AA2463"/>
  <c r="AA2464"/>
  <c r="AA2465"/>
  <c r="AA2466"/>
  <c r="AA2467"/>
  <c r="AA2468"/>
  <c r="AA2469"/>
  <c r="AA2470"/>
  <c r="AA2471"/>
  <c r="AA2472"/>
  <c r="AA2473"/>
  <c r="AA2474"/>
  <c r="AA2475"/>
  <c r="AA2476"/>
  <c r="AA2477"/>
  <c r="AA2478"/>
  <c r="AA2479"/>
  <c r="AA2480"/>
  <c r="AA2481"/>
  <c r="AA2482"/>
  <c r="AA2483"/>
  <c r="AA2484"/>
  <c r="AA2485"/>
  <c r="AA2486"/>
  <c r="AA2487"/>
  <c r="AA2488"/>
  <c r="AA2489"/>
  <c r="AA2490"/>
  <c r="AA2491"/>
  <c r="AA2492"/>
  <c r="AA2493"/>
  <c r="AA2494"/>
  <c r="AA2495"/>
  <c r="AA2496"/>
  <c r="AA2497"/>
  <c r="AA2498"/>
  <c r="AA2499"/>
  <c r="AA2500"/>
  <c r="AA2501"/>
  <c r="AA2502"/>
  <c r="AA2503"/>
  <c r="AA2504"/>
  <c r="AA2505"/>
  <c r="AA2506"/>
  <c r="AA2507"/>
  <c r="AA2508"/>
  <c r="AA2509"/>
  <c r="AA2510"/>
  <c r="AA2511"/>
  <c r="AA2512"/>
  <c r="AA2513"/>
  <c r="AA2514"/>
  <c r="AA2515"/>
  <c r="AA2516"/>
  <c r="AA2517"/>
  <c r="AA2518"/>
  <c r="AA2519"/>
  <c r="AA2520"/>
  <c r="AA2521"/>
  <c r="AA2522"/>
  <c r="AA2523"/>
  <c r="AA2524"/>
  <c r="AA2525"/>
  <c r="AA2526"/>
  <c r="AA2527"/>
  <c r="AA2528"/>
  <c r="AA2529"/>
  <c r="AA2530"/>
  <c r="AA2531"/>
  <c r="AA2532"/>
  <c r="AA2533"/>
  <c r="AA2534"/>
  <c r="AA2535"/>
  <c r="AA2536"/>
  <c r="AA2537"/>
  <c r="AA2538"/>
  <c r="AA2539"/>
  <c r="AA2540"/>
  <c r="AA2541"/>
  <c r="AA2542"/>
  <c r="AA2543"/>
  <c r="AA2544"/>
  <c r="AA2545"/>
  <c r="AA2546"/>
  <c r="AA2547"/>
  <c r="AA2548"/>
  <c r="AA2549"/>
  <c r="AA2550"/>
  <c r="AA2551"/>
  <c r="AA2552"/>
  <c r="AA2553"/>
  <c r="AA2554"/>
  <c r="AA2555"/>
  <c r="AA2556"/>
  <c r="AA2557"/>
  <c r="AA2558"/>
  <c r="AA2559"/>
  <c r="AA2560"/>
  <c r="AA2561"/>
  <c r="AA2562"/>
  <c r="AA2563"/>
  <c r="AA2564"/>
  <c r="AA2565"/>
  <c r="AA2566"/>
  <c r="AA2567"/>
  <c r="AA2568"/>
  <c r="AA2569"/>
  <c r="AA2570"/>
  <c r="AA2571"/>
  <c r="AA2572"/>
  <c r="AA2573"/>
  <c r="AA2574"/>
  <c r="AA2575"/>
  <c r="AA2576"/>
  <c r="AA2577"/>
  <c r="AA2578"/>
  <c r="AA2579"/>
  <c r="AA2580"/>
  <c r="AA2581"/>
  <c r="AA2582"/>
  <c r="AA2583"/>
  <c r="AA2584"/>
  <c r="AA2585"/>
  <c r="AA2586"/>
  <c r="AA2587"/>
  <c r="AA2588"/>
  <c r="AA2589"/>
  <c r="AA2590"/>
  <c r="AA2591"/>
  <c r="AA2592"/>
  <c r="AA2593"/>
  <c r="AA2594"/>
  <c r="AA2595"/>
  <c r="AA2596"/>
  <c r="AA2597"/>
  <c r="AA2598"/>
  <c r="AA2599"/>
  <c r="AA2600"/>
  <c r="AA2601"/>
  <c r="AA2602"/>
  <c r="AA2603"/>
  <c r="AA2604"/>
  <c r="AA2605"/>
  <c r="AA2606"/>
  <c r="AA2607"/>
  <c r="AA2608"/>
  <c r="AA2609"/>
  <c r="AA2610"/>
  <c r="AA2611"/>
  <c r="AA2612"/>
  <c r="AA2613"/>
  <c r="AA2614"/>
  <c r="AA2615"/>
  <c r="AA2616"/>
  <c r="AA2617"/>
  <c r="AA2618"/>
  <c r="AA2619"/>
  <c r="AA2620"/>
  <c r="AA2621"/>
  <c r="AA2622"/>
  <c r="AA2623"/>
  <c r="AA2624"/>
  <c r="AA2625"/>
  <c r="AA2626"/>
  <c r="AA2627"/>
  <c r="AA2628"/>
  <c r="AA2629"/>
  <c r="AA2630"/>
  <c r="AA2631"/>
  <c r="AA2632"/>
  <c r="AA2633"/>
  <c r="AA2634"/>
  <c r="AA2635"/>
  <c r="AA2636"/>
  <c r="AA2637"/>
  <c r="AA2638"/>
  <c r="AA2639"/>
  <c r="AA2640"/>
  <c r="AA2641"/>
  <c r="AA2642"/>
  <c r="AA2643"/>
  <c r="AA2644"/>
  <c r="AA2645"/>
  <c r="AA2646"/>
  <c r="AA2647"/>
  <c r="AA2648"/>
  <c r="AA2649"/>
  <c r="AA2650"/>
  <c r="AA2651"/>
  <c r="AA2652"/>
  <c r="AA2653"/>
  <c r="AA2654"/>
  <c r="AA2655"/>
  <c r="AA2656"/>
  <c r="AA2657"/>
  <c r="AA2658"/>
  <c r="AA2659"/>
  <c r="AA2660"/>
  <c r="AA2661"/>
  <c r="AA2662"/>
  <c r="AA2663"/>
  <c r="AA2664"/>
  <c r="AA2665"/>
  <c r="AA2666"/>
  <c r="AA2667"/>
  <c r="AA2668"/>
  <c r="AA2669"/>
  <c r="AA2670"/>
  <c r="AA2671"/>
  <c r="AA2672"/>
  <c r="AA2673"/>
  <c r="AA2674"/>
  <c r="AA2675"/>
  <c r="AA2676"/>
  <c r="AA2677"/>
  <c r="AA2678"/>
  <c r="AA2679"/>
  <c r="AA2680"/>
  <c r="AA2681"/>
  <c r="AA2682"/>
  <c r="AA2683"/>
  <c r="AA2684"/>
  <c r="AA2685"/>
  <c r="AA2686"/>
  <c r="AA2687"/>
  <c r="AA2688"/>
  <c r="AA2689"/>
  <c r="AA2690"/>
  <c r="AA2691"/>
  <c r="AA2692"/>
  <c r="AA2693"/>
  <c r="AA2694"/>
  <c r="AA2695"/>
  <c r="AA2696"/>
  <c r="AA2697"/>
  <c r="AA2698"/>
  <c r="AA2699"/>
  <c r="AA2700"/>
  <c r="AA2701"/>
  <c r="AA2702"/>
  <c r="AA2703"/>
  <c r="AA2704"/>
  <c r="AA2705"/>
  <c r="AA2706"/>
  <c r="AA2707"/>
  <c r="AA2708"/>
  <c r="AA2709"/>
  <c r="AA2710"/>
  <c r="AA2711"/>
  <c r="AA2712"/>
  <c r="AA2713"/>
  <c r="AA2714"/>
  <c r="AA2715"/>
  <c r="AA2716"/>
  <c r="AA2717"/>
  <c r="AA2718"/>
  <c r="AA2719"/>
  <c r="AA2720"/>
  <c r="AA2721"/>
  <c r="AA2722"/>
  <c r="AA2723"/>
  <c r="AA2724"/>
  <c r="AA2725"/>
  <c r="AA2726"/>
  <c r="AA2727"/>
  <c r="AA2728"/>
  <c r="AA2729"/>
  <c r="AA2730"/>
  <c r="AA2731"/>
  <c r="AA2732"/>
  <c r="AA2733"/>
  <c r="AA2734"/>
  <c r="AA2735"/>
  <c r="AA2736"/>
  <c r="AA2737"/>
  <c r="AA2738"/>
  <c r="AA2739"/>
  <c r="AA2740"/>
  <c r="AA2741"/>
  <c r="AA2742"/>
  <c r="AA2743"/>
  <c r="AA2744"/>
  <c r="AA2745"/>
  <c r="AA2746"/>
  <c r="AA2747"/>
  <c r="AA2748"/>
  <c r="AA2749"/>
  <c r="AA2750"/>
  <c r="AA2751"/>
  <c r="AA2752"/>
  <c r="AA2753"/>
  <c r="AA2754"/>
  <c r="AA2755"/>
  <c r="AA2756"/>
  <c r="AA2757"/>
  <c r="AA2758"/>
  <c r="AA2759"/>
  <c r="AA2760"/>
  <c r="AA2761"/>
  <c r="AA2762"/>
  <c r="AA2763"/>
  <c r="AA2764"/>
  <c r="AA2765"/>
  <c r="AA2766"/>
  <c r="AA2767"/>
  <c r="AA2768"/>
  <c r="AA2769"/>
  <c r="AA2770"/>
  <c r="AA2771"/>
  <c r="AA2772"/>
  <c r="AA2773"/>
  <c r="AA2774"/>
  <c r="AA2775"/>
  <c r="AA2776"/>
  <c r="AA2777"/>
  <c r="AA2778"/>
  <c r="AA2779"/>
  <c r="AA2780"/>
  <c r="AA2781"/>
  <c r="AA2782"/>
  <c r="AA2783"/>
  <c r="AA2784"/>
  <c r="AA2785"/>
  <c r="AA2786"/>
  <c r="AA2787"/>
  <c r="AA2788"/>
  <c r="AA2789"/>
  <c r="AA2790"/>
  <c r="AA2791"/>
  <c r="AA2792"/>
  <c r="AA2793"/>
  <c r="AA2794"/>
  <c r="AA2795"/>
  <c r="AA2796"/>
  <c r="AA2797"/>
  <c r="AA2798"/>
  <c r="AA2799"/>
  <c r="AA2800"/>
  <c r="AA2801"/>
  <c r="AA2802"/>
  <c r="AA2803"/>
  <c r="AA2804"/>
  <c r="AA2805"/>
  <c r="AA2806"/>
  <c r="AA2807"/>
  <c r="AA2808"/>
  <c r="AA2809"/>
  <c r="AA2810"/>
  <c r="AA2811"/>
  <c r="AA2812"/>
  <c r="AA2813"/>
  <c r="AA2814"/>
  <c r="AA2815"/>
  <c r="AA2816"/>
  <c r="AA2817"/>
  <c r="AA2818"/>
  <c r="AA2819"/>
  <c r="AA2820"/>
  <c r="AA2821"/>
  <c r="AA2822"/>
  <c r="AA2823"/>
  <c r="AA2824"/>
  <c r="AA2825"/>
  <c r="AA2826"/>
  <c r="AA2827"/>
  <c r="AA2828"/>
  <c r="AA2829"/>
  <c r="AA2830"/>
  <c r="AA2831"/>
  <c r="AA2832"/>
  <c r="AA2833"/>
  <c r="AA2834"/>
  <c r="AA2835"/>
  <c r="AA2836"/>
  <c r="AA2837"/>
  <c r="AA2838"/>
  <c r="AA2839"/>
  <c r="AA2840"/>
  <c r="AA2841"/>
  <c r="AA2842"/>
  <c r="AA2843"/>
  <c r="AA2844"/>
  <c r="AA2845"/>
  <c r="AA2846"/>
  <c r="AA2847"/>
  <c r="AA2848"/>
  <c r="AA2849"/>
  <c r="AA2850"/>
  <c r="AA2851"/>
  <c r="AA2852"/>
  <c r="AA2853"/>
  <c r="AA2854"/>
  <c r="AA2855"/>
  <c r="AA2856"/>
  <c r="AA2857"/>
  <c r="AA2858"/>
  <c r="AA2859"/>
  <c r="AA2860"/>
  <c r="AA2861"/>
  <c r="AA2862"/>
  <c r="AA2863"/>
  <c r="AA2864"/>
  <c r="AA2865"/>
  <c r="AA2866"/>
  <c r="AA2867"/>
  <c r="AA2868"/>
  <c r="AA2869"/>
  <c r="AA2870"/>
  <c r="AA2871"/>
  <c r="AA2872"/>
  <c r="AA2873"/>
  <c r="AA2874"/>
  <c r="AA2875"/>
  <c r="AA2876"/>
  <c r="AA2877"/>
  <c r="AA2878"/>
  <c r="AA2879"/>
  <c r="AA2880"/>
  <c r="AA2881"/>
  <c r="AA2882"/>
  <c r="AA2883"/>
  <c r="AA2884"/>
  <c r="AA2885"/>
  <c r="AA2886"/>
  <c r="AA2887"/>
  <c r="AA2888"/>
  <c r="AA2889"/>
  <c r="AA2890"/>
  <c r="AA2891"/>
  <c r="AA2892"/>
  <c r="AA2893"/>
  <c r="AA2894"/>
  <c r="AA2895"/>
  <c r="AA2896"/>
  <c r="AA2897"/>
  <c r="AA2898"/>
  <c r="AA2899"/>
  <c r="AA2900"/>
  <c r="AA2901"/>
  <c r="AA2902"/>
  <c r="AA2903"/>
  <c r="AA2904"/>
  <c r="AA2905"/>
  <c r="AA2906"/>
  <c r="AA2907"/>
  <c r="AA2908"/>
  <c r="AA2909"/>
  <c r="AA2910"/>
  <c r="AA2911"/>
  <c r="AA2912"/>
  <c r="AA2913"/>
  <c r="AA2914"/>
  <c r="AA2915"/>
  <c r="AA2916"/>
  <c r="AA2917"/>
  <c r="AA2918"/>
  <c r="AA2919"/>
  <c r="AA2920"/>
  <c r="AA2921"/>
  <c r="AA2922"/>
  <c r="AA2923"/>
  <c r="AA2924"/>
  <c r="AA2925"/>
  <c r="AA2926"/>
  <c r="AA2927"/>
  <c r="AA2928"/>
  <c r="AA2929"/>
  <c r="AA2930"/>
  <c r="AA2931"/>
  <c r="AA2932"/>
  <c r="AA2933"/>
  <c r="AA2934"/>
  <c r="AA2935"/>
  <c r="AA2936"/>
  <c r="AA2937"/>
  <c r="AA2938"/>
  <c r="AA2939"/>
  <c r="AA2940"/>
  <c r="AA2941"/>
  <c r="AA2942"/>
  <c r="AA2943"/>
  <c r="AA2944"/>
  <c r="AA2945"/>
  <c r="AA2946"/>
  <c r="AA2947"/>
  <c r="AA2948"/>
  <c r="AA2949"/>
  <c r="AA2950"/>
  <c r="AA2951"/>
  <c r="AA2952"/>
  <c r="AA2953"/>
  <c r="AA2954"/>
  <c r="AA2955"/>
  <c r="AA2956"/>
  <c r="AA2957"/>
  <c r="AA2958"/>
  <c r="AA2959"/>
  <c r="AA2960"/>
  <c r="AA2961"/>
  <c r="AA2962"/>
  <c r="AA2963"/>
  <c r="AA2964"/>
  <c r="AA2965"/>
  <c r="AA2966"/>
  <c r="AA2967"/>
  <c r="AA2968"/>
  <c r="AA2969"/>
  <c r="AA2970"/>
  <c r="AA2971"/>
  <c r="AA2972"/>
  <c r="AA2973"/>
  <c r="AA2974"/>
  <c r="AA2975"/>
  <c r="AA2976"/>
  <c r="AA2977"/>
  <c r="AA2978"/>
  <c r="AA2979"/>
  <c r="AA2980"/>
  <c r="AA2981"/>
  <c r="AA2982"/>
  <c r="AA2983"/>
  <c r="AA2984"/>
  <c r="AA2985"/>
  <c r="AA2986"/>
  <c r="AA2987"/>
  <c r="AA2988"/>
  <c r="AA2989"/>
  <c r="AA2990"/>
  <c r="AA2991"/>
  <c r="AA2992"/>
  <c r="AA2993"/>
  <c r="AA2994"/>
  <c r="AA2995"/>
  <c r="AA2996"/>
  <c r="AA2997"/>
  <c r="AA2998"/>
  <c r="AA2999"/>
  <c r="AA3000"/>
  <c r="AA3001"/>
  <c r="AA3002"/>
  <c r="AA3003"/>
  <c r="AA3004"/>
  <c r="AA3005"/>
  <c r="AA3006"/>
  <c r="AA3007"/>
  <c r="AA3008"/>
  <c r="AA3009"/>
  <c r="AA3010"/>
  <c r="AA3011"/>
  <c r="AA3012"/>
  <c r="AA3013"/>
  <c r="AA3014"/>
  <c r="AA3015"/>
  <c r="AA3016"/>
  <c r="AA3017"/>
  <c r="AA3018"/>
  <c r="AA3019"/>
  <c r="AA3020"/>
  <c r="AA3021"/>
  <c r="AA3022"/>
  <c r="AA3023"/>
  <c r="AA3024"/>
  <c r="AA3025"/>
  <c r="AA3026"/>
  <c r="AA3027"/>
  <c r="AA3028"/>
  <c r="AA3029"/>
  <c r="AA3030"/>
  <c r="AA3031"/>
  <c r="AA3032"/>
  <c r="AA3033"/>
  <c r="AA3034"/>
  <c r="AA3035"/>
  <c r="AA3036"/>
  <c r="AA3037"/>
  <c r="AA3038"/>
  <c r="AA3039"/>
  <c r="AA3040"/>
  <c r="AA3041"/>
  <c r="AA3042"/>
  <c r="AA3043"/>
  <c r="AA3044"/>
  <c r="AA3045"/>
  <c r="AA3046"/>
  <c r="AA3047"/>
  <c r="AA3048"/>
  <c r="AA3049"/>
  <c r="AA3050"/>
  <c r="AA3051"/>
  <c r="AA3052"/>
  <c r="AA3053"/>
  <c r="AA3054"/>
  <c r="AA3055"/>
  <c r="AA3056"/>
  <c r="AA3057"/>
  <c r="AA3058"/>
  <c r="AA3059"/>
  <c r="AA3060"/>
  <c r="AA3061"/>
  <c r="AA3062"/>
  <c r="AA3063"/>
  <c r="AA3064"/>
  <c r="AA3065"/>
  <c r="AA3066"/>
  <c r="AA3067"/>
  <c r="AA3068"/>
  <c r="AA3069"/>
  <c r="AA3070"/>
  <c r="AA3071"/>
  <c r="AA3072"/>
  <c r="AA3073"/>
  <c r="AA3074"/>
  <c r="AA3075"/>
  <c r="AA3076"/>
  <c r="AA3077"/>
  <c r="AA3078"/>
  <c r="AA3079"/>
  <c r="AA3080"/>
  <c r="AA3081"/>
  <c r="AA3082"/>
  <c r="AA3083"/>
  <c r="AA3084"/>
  <c r="AA3085"/>
  <c r="AA3086"/>
  <c r="AA3087"/>
  <c r="AA3088"/>
  <c r="AA3089"/>
  <c r="AA3090"/>
  <c r="AA3091"/>
  <c r="AA3092"/>
  <c r="AA3093"/>
  <c r="AA3094"/>
  <c r="AA3095"/>
  <c r="AA3096"/>
  <c r="AA3097"/>
  <c r="AA3098"/>
  <c r="AA3099"/>
  <c r="AA3100"/>
  <c r="AA3101"/>
  <c r="AA3102"/>
  <c r="AA3103"/>
  <c r="AA3104"/>
  <c r="AA3105"/>
  <c r="AA3106"/>
  <c r="AA3107"/>
  <c r="AA3108"/>
  <c r="AA3109"/>
  <c r="AA3110"/>
  <c r="AA3111"/>
  <c r="AA3112"/>
  <c r="AA3113"/>
  <c r="AA3114"/>
  <c r="AA3115"/>
  <c r="AA3116"/>
  <c r="AA3117"/>
  <c r="AA3118"/>
  <c r="AA3119"/>
  <c r="AA3120"/>
  <c r="AA3121"/>
  <c r="AA3122"/>
  <c r="AA3123"/>
  <c r="AA3124"/>
  <c r="AA3125"/>
  <c r="AA3126"/>
  <c r="AA3127"/>
  <c r="AA3128"/>
  <c r="AA3129"/>
  <c r="AA3130"/>
  <c r="AA3131"/>
  <c r="AA3132"/>
  <c r="AA3133"/>
  <c r="AA3134"/>
  <c r="AA3135"/>
  <c r="AA3136"/>
  <c r="AA3137"/>
  <c r="AA3138"/>
  <c r="AA3139"/>
  <c r="AA3140"/>
  <c r="AA3141"/>
  <c r="AA3142"/>
  <c r="AA3143"/>
  <c r="AA3144"/>
  <c r="AA3145"/>
  <c r="AA3146"/>
  <c r="AA3147"/>
  <c r="AA3148"/>
  <c r="AA3149"/>
  <c r="AA3150"/>
  <c r="AA3151"/>
  <c r="AA3152"/>
  <c r="AA3153"/>
  <c r="AA3154"/>
  <c r="AA3155"/>
  <c r="AA3156"/>
  <c r="AA3157"/>
  <c r="AA3158"/>
  <c r="AA3159"/>
  <c r="AA3160"/>
  <c r="AA3161"/>
  <c r="AA3162"/>
  <c r="AA3163"/>
  <c r="AA3164"/>
  <c r="AA3165"/>
  <c r="AA3166"/>
  <c r="AA3167"/>
  <c r="AA3168"/>
  <c r="AA3169"/>
  <c r="AA3170"/>
  <c r="AA3171"/>
  <c r="AA3172"/>
  <c r="AA3173"/>
  <c r="AA3174"/>
  <c r="AA3175"/>
  <c r="AA3176"/>
  <c r="AA3177"/>
  <c r="AA3178"/>
  <c r="AA3179"/>
  <c r="AA3180"/>
  <c r="AA3181"/>
  <c r="AA3182"/>
  <c r="AA3183"/>
  <c r="AA3184"/>
  <c r="AA3185"/>
  <c r="AA3186"/>
  <c r="AA3187"/>
  <c r="AA3188"/>
  <c r="AA3189"/>
  <c r="AA3190"/>
  <c r="AA3191"/>
  <c r="AA3192"/>
  <c r="AA3193"/>
  <c r="AA3194"/>
  <c r="AA3195"/>
  <c r="AA3196"/>
  <c r="AA3197"/>
  <c r="AA3198"/>
  <c r="AA3199"/>
  <c r="AA3200"/>
  <c r="AA3201"/>
  <c r="AA3202"/>
  <c r="AA3203"/>
  <c r="AA3204"/>
  <c r="AA3205"/>
  <c r="AA3206"/>
  <c r="AA3207"/>
  <c r="AA3208"/>
  <c r="AA3209"/>
  <c r="AA3210"/>
  <c r="AA3211"/>
  <c r="AA3212"/>
  <c r="AA3213"/>
  <c r="AA3214"/>
  <c r="AA3215"/>
  <c r="AA3216"/>
  <c r="AA3217"/>
  <c r="AA3218"/>
  <c r="AA3219"/>
  <c r="AA3220"/>
  <c r="AA3221"/>
  <c r="AA3222"/>
  <c r="AA3223"/>
  <c r="AA3224"/>
  <c r="AA3225"/>
  <c r="AA3226"/>
  <c r="AA3227"/>
  <c r="AA3228"/>
  <c r="AA3229"/>
  <c r="AA3230"/>
  <c r="AA3231"/>
  <c r="AA3232"/>
  <c r="AA3233"/>
  <c r="AA3234"/>
  <c r="AA3235"/>
  <c r="AA3236"/>
  <c r="AA3237"/>
  <c r="AA3238"/>
  <c r="AA3239"/>
  <c r="AA3240"/>
  <c r="AA3241"/>
  <c r="AA3242"/>
  <c r="AA3243"/>
  <c r="AA3244"/>
  <c r="AA3245"/>
  <c r="AA3246"/>
  <c r="AA3247"/>
  <c r="AA3248"/>
  <c r="AA3249"/>
  <c r="AA3250"/>
  <c r="AA3251"/>
  <c r="AA3252"/>
  <c r="AA3253"/>
  <c r="AA3254"/>
  <c r="AA3255"/>
  <c r="AA3256"/>
  <c r="AA3257"/>
  <c r="AA3258"/>
  <c r="AA3259"/>
  <c r="AA3260"/>
  <c r="AA3261"/>
  <c r="AA3262"/>
  <c r="AA3263"/>
  <c r="AA3264"/>
  <c r="AA3265"/>
  <c r="AA3266"/>
  <c r="AA3267"/>
  <c r="AA3268"/>
  <c r="AA3269"/>
  <c r="AA3270"/>
  <c r="AA3271"/>
  <c r="AA3272"/>
  <c r="AA3273"/>
  <c r="AA3274"/>
  <c r="AA3275"/>
  <c r="AA3276"/>
  <c r="AA3277"/>
  <c r="AA3278"/>
  <c r="AA3279"/>
  <c r="AA3280"/>
  <c r="AA3281"/>
  <c r="AA3282"/>
  <c r="AA3283"/>
  <c r="AA3284"/>
  <c r="AA3285"/>
  <c r="AA3286"/>
  <c r="AA3287"/>
  <c r="AA3288"/>
  <c r="AA3289"/>
  <c r="AA3290"/>
  <c r="AA3291"/>
  <c r="AA3292"/>
  <c r="AA3293"/>
  <c r="AA3294"/>
  <c r="AA3295"/>
  <c r="AA3296"/>
  <c r="AA3297"/>
  <c r="AA3298"/>
  <c r="AA3299"/>
  <c r="AA3300"/>
  <c r="AA3301"/>
  <c r="AA3302"/>
  <c r="AA3303"/>
  <c r="AA3304"/>
  <c r="AA3305"/>
  <c r="AA3306"/>
  <c r="AA3307"/>
  <c r="AA3308"/>
  <c r="AA3309"/>
  <c r="AA3310"/>
  <c r="AA3311"/>
  <c r="AA3312"/>
  <c r="AA3313"/>
  <c r="AA3314"/>
  <c r="AA3315"/>
  <c r="AA3316"/>
  <c r="AA3317"/>
  <c r="AA3318"/>
  <c r="AA3319"/>
  <c r="AA3320"/>
  <c r="AA3321"/>
  <c r="AA3322"/>
  <c r="AA3323"/>
  <c r="AA3324"/>
  <c r="AA3325"/>
  <c r="AA3326"/>
  <c r="AA3327"/>
  <c r="AA3328"/>
  <c r="AA3329"/>
  <c r="AA3330"/>
  <c r="AA3331"/>
  <c r="AA3332"/>
  <c r="AA3333"/>
  <c r="AA3334"/>
  <c r="AA3335"/>
  <c r="AA3336"/>
  <c r="AA3337"/>
  <c r="AA3338"/>
  <c r="AA3339"/>
  <c r="AA3340"/>
  <c r="AA3341"/>
  <c r="AA3342"/>
  <c r="AA3343"/>
  <c r="AA3344"/>
  <c r="AA3345"/>
  <c r="AA3346"/>
  <c r="AA3347"/>
  <c r="AA3348"/>
  <c r="AA3349"/>
  <c r="AA3350"/>
  <c r="AA3351"/>
  <c r="AA3352"/>
  <c r="AA3353"/>
  <c r="AA3354"/>
  <c r="AA3355"/>
  <c r="AA3356"/>
  <c r="AA3357"/>
  <c r="AA3358"/>
  <c r="AA3359"/>
  <c r="AA3360"/>
  <c r="AA3361"/>
  <c r="AA3362"/>
  <c r="AA3363"/>
  <c r="AA3364"/>
  <c r="AA3365"/>
  <c r="AA3366"/>
  <c r="AA3367"/>
  <c r="AA3368"/>
  <c r="AA3369"/>
  <c r="AA3370"/>
  <c r="AA3371"/>
  <c r="AA3372"/>
  <c r="AA3373"/>
  <c r="AA3374"/>
  <c r="AA3375"/>
  <c r="AA3376"/>
  <c r="AA3377"/>
  <c r="AA3378"/>
  <c r="AA3379"/>
  <c r="AA3380"/>
  <c r="AA3381"/>
  <c r="AA3382"/>
  <c r="AA3383"/>
  <c r="AA3384"/>
  <c r="AA3385"/>
  <c r="AA3386"/>
  <c r="AA3387"/>
  <c r="AA3388"/>
  <c r="AA3389"/>
  <c r="AA3390"/>
  <c r="AA3391"/>
  <c r="AA3392"/>
  <c r="AA3393"/>
  <c r="AA3394"/>
  <c r="AA3395"/>
  <c r="AA3396"/>
  <c r="AA3397"/>
  <c r="AA3398"/>
  <c r="AA3399"/>
  <c r="AA3400"/>
  <c r="AA3401"/>
  <c r="AA3402"/>
  <c r="AA3403"/>
  <c r="AA3404"/>
  <c r="AA3405"/>
  <c r="AA3406"/>
  <c r="AA3407"/>
  <c r="AA3408"/>
  <c r="AA3409"/>
  <c r="AA3410"/>
  <c r="AA3411"/>
  <c r="AA3412"/>
  <c r="AA3413"/>
  <c r="AA3414"/>
  <c r="AA3415"/>
  <c r="AA3416"/>
  <c r="AA3417"/>
  <c r="AA3418"/>
  <c r="AA3419"/>
  <c r="AA3420"/>
  <c r="AA3421"/>
  <c r="AA3422"/>
  <c r="AA3423"/>
  <c r="AA3424"/>
  <c r="AA3425"/>
  <c r="AA3426"/>
  <c r="AA3427"/>
  <c r="AA3428"/>
  <c r="AA3429"/>
  <c r="AA3430"/>
  <c r="AA3431"/>
  <c r="AA3432"/>
  <c r="AA3433"/>
  <c r="AA3434"/>
  <c r="AA3435"/>
  <c r="AA3436"/>
  <c r="AA3437"/>
  <c r="AA3438"/>
  <c r="AA3439"/>
  <c r="AA3440"/>
  <c r="AA3441"/>
  <c r="AA3442"/>
  <c r="AA3443"/>
  <c r="AA3444"/>
  <c r="AA3445"/>
  <c r="AA3446"/>
  <c r="AA3447"/>
  <c r="AA3448"/>
  <c r="AA3449"/>
  <c r="AA3450"/>
  <c r="AA3451"/>
  <c r="AA3452"/>
  <c r="AA3453"/>
  <c r="AA3454"/>
  <c r="AA3455"/>
  <c r="AA3456"/>
  <c r="AA3457"/>
  <c r="AA3458"/>
  <c r="AA3459"/>
  <c r="AA3460"/>
  <c r="AA3461"/>
  <c r="AA3462"/>
  <c r="AA3463"/>
  <c r="AA3464"/>
  <c r="AA3465"/>
  <c r="AA3466"/>
  <c r="AA3467"/>
  <c r="AA3468"/>
  <c r="AA3469"/>
  <c r="AA3470"/>
  <c r="AA3471"/>
  <c r="AA3472"/>
  <c r="AA3473"/>
  <c r="AA3474"/>
  <c r="AA3475"/>
  <c r="AA3476"/>
  <c r="AA3477"/>
  <c r="AA3478"/>
  <c r="AA3479"/>
  <c r="AA3480"/>
  <c r="AA3481"/>
  <c r="AA3482"/>
  <c r="AA3483"/>
  <c r="AA3484"/>
  <c r="AA3485"/>
  <c r="AA3486"/>
  <c r="AA3487"/>
  <c r="AA3488"/>
  <c r="AA3489"/>
  <c r="AA3490"/>
  <c r="AA3491"/>
  <c r="AA3492"/>
  <c r="AA3493"/>
  <c r="AA3494"/>
  <c r="AA3495"/>
  <c r="AA3496"/>
  <c r="AA3497"/>
  <c r="AA3498"/>
  <c r="AA3499"/>
  <c r="AA3500"/>
  <c r="AA3501"/>
  <c r="AA3502"/>
  <c r="AA3503"/>
  <c r="AA3504"/>
  <c r="AA3505"/>
  <c r="AA3506"/>
  <c r="AA3507"/>
  <c r="AA3508"/>
  <c r="AA3509"/>
  <c r="AA3510"/>
  <c r="AA3511"/>
  <c r="AA3512"/>
  <c r="AA3513"/>
  <c r="AA3514"/>
  <c r="AA3515"/>
  <c r="AA3516"/>
  <c r="AA3517"/>
  <c r="AA3518"/>
  <c r="AA3519"/>
  <c r="AA3520"/>
  <c r="AA3521"/>
  <c r="AA3522"/>
  <c r="AA3523"/>
  <c r="AA3524"/>
  <c r="AA3525"/>
  <c r="AA3526"/>
  <c r="AA3527"/>
  <c r="AA3528"/>
  <c r="AA3529"/>
  <c r="AA3530"/>
  <c r="AA3531"/>
  <c r="AA3532"/>
  <c r="AA3533"/>
  <c r="AA3534"/>
  <c r="AA3535"/>
  <c r="AA3536"/>
  <c r="AA3537"/>
  <c r="AA3538"/>
  <c r="AA3539"/>
  <c r="AA3540"/>
  <c r="AA3541"/>
  <c r="AA3542"/>
  <c r="AA3543"/>
  <c r="AA3544"/>
  <c r="AA3545"/>
  <c r="AA3546"/>
  <c r="AA3547"/>
  <c r="AA3548"/>
  <c r="AA3549"/>
  <c r="AA3550"/>
  <c r="AA3551"/>
  <c r="AA3552"/>
  <c r="AA3553"/>
  <c r="AA3554"/>
  <c r="AA3555"/>
  <c r="AA3556"/>
  <c r="AA3557"/>
  <c r="AA3558"/>
  <c r="AA3559"/>
  <c r="AA3560"/>
  <c r="AA3561"/>
  <c r="AA3562"/>
  <c r="AA3563"/>
  <c r="AA3564"/>
  <c r="AA3565"/>
  <c r="AA3566"/>
  <c r="AA3567"/>
  <c r="AA3568"/>
  <c r="AA3569"/>
  <c r="AA3570"/>
  <c r="AA3571"/>
  <c r="AA3572"/>
  <c r="AA3573"/>
  <c r="AA3574"/>
  <c r="AA3575"/>
  <c r="AA3576"/>
  <c r="AA3577"/>
  <c r="AA3578"/>
  <c r="AA3579"/>
  <c r="AA3580"/>
  <c r="AA3581"/>
  <c r="AA3582"/>
  <c r="AA3583"/>
  <c r="AA3584"/>
  <c r="AA3585"/>
  <c r="AA3586"/>
  <c r="AA3587"/>
  <c r="AA3588"/>
  <c r="AA3589"/>
  <c r="AA3590"/>
  <c r="AA3591"/>
  <c r="AA3592"/>
  <c r="AA3593"/>
  <c r="AA3594"/>
  <c r="AA3595"/>
  <c r="AA3596"/>
  <c r="AA3597"/>
  <c r="AA3598"/>
  <c r="AA3599"/>
  <c r="AA3600"/>
  <c r="AA3601"/>
  <c r="AA3602"/>
  <c r="AA3603"/>
  <c r="AA3604"/>
  <c r="AA3605"/>
  <c r="AA3606"/>
  <c r="AA3607"/>
  <c r="AA3608"/>
  <c r="AA3609"/>
  <c r="AA3610"/>
  <c r="AA3611"/>
  <c r="AA3612"/>
  <c r="AA3613"/>
  <c r="AA3614"/>
  <c r="AA3615"/>
  <c r="AA3616"/>
  <c r="AA3617"/>
  <c r="AA3618"/>
  <c r="AA3619"/>
  <c r="AA3620"/>
  <c r="AA3621"/>
  <c r="AA3622"/>
  <c r="AA3623"/>
  <c r="AA3624"/>
  <c r="AA3625"/>
  <c r="AA3626"/>
  <c r="AA3627"/>
  <c r="AA3628"/>
  <c r="AA3629"/>
  <c r="AA3630"/>
  <c r="AA3631"/>
  <c r="AA3632"/>
  <c r="AA3633"/>
  <c r="AA3634"/>
  <c r="AA3635"/>
  <c r="AA3636"/>
  <c r="AA3637"/>
  <c r="AA3638"/>
  <c r="AA3639"/>
  <c r="AA3640"/>
  <c r="AA3641"/>
  <c r="AA3642"/>
  <c r="AA3643"/>
  <c r="AA3644"/>
  <c r="AA3645"/>
  <c r="AA3646"/>
  <c r="AA3647"/>
  <c r="AA3648"/>
  <c r="AA3649"/>
  <c r="AA3650"/>
  <c r="AA3651"/>
  <c r="AA3652"/>
  <c r="AA3653"/>
  <c r="AA3654"/>
  <c r="AA3655"/>
  <c r="AA3656"/>
  <c r="AA3657"/>
  <c r="AA3658"/>
  <c r="AA3659"/>
  <c r="AA3660"/>
  <c r="AA3661"/>
  <c r="AA3662"/>
  <c r="AA3663"/>
  <c r="AA3664"/>
  <c r="AA3665"/>
  <c r="AA3666"/>
  <c r="AA3667"/>
  <c r="AA3668"/>
  <c r="AA3669"/>
  <c r="AA3670"/>
  <c r="AA3671"/>
  <c r="AA3672"/>
  <c r="AA3673"/>
  <c r="AA3674"/>
  <c r="AA3675"/>
  <c r="AA3676"/>
  <c r="AA3677"/>
  <c r="AA3678"/>
  <c r="AA3679"/>
  <c r="AA3680"/>
  <c r="AA3681"/>
  <c r="AA3682"/>
  <c r="AA3683"/>
  <c r="AA3684"/>
  <c r="AA3685"/>
  <c r="AA3686"/>
  <c r="AA3687"/>
  <c r="AA3688"/>
  <c r="AA3689"/>
  <c r="AA3690"/>
  <c r="AA3691"/>
  <c r="AA3692"/>
  <c r="AA3693"/>
  <c r="AA3694"/>
  <c r="AA3695"/>
  <c r="AA3696"/>
  <c r="AA3697"/>
  <c r="AA3698"/>
  <c r="AA3699"/>
  <c r="AA3700"/>
  <c r="AA3701"/>
  <c r="AA3702"/>
  <c r="AA3703"/>
  <c r="AA3704"/>
  <c r="AA3705"/>
  <c r="AA3706"/>
  <c r="AA3707"/>
  <c r="AA3708"/>
  <c r="AA3709"/>
  <c r="AA3710"/>
  <c r="AA3711"/>
  <c r="AA3712"/>
  <c r="AA3713"/>
  <c r="AA3714"/>
  <c r="AA3715"/>
  <c r="AA3716"/>
  <c r="AA3717"/>
  <c r="AA3718"/>
  <c r="AA3719"/>
  <c r="AA3720"/>
  <c r="AA3721"/>
  <c r="AA3722"/>
  <c r="AA3723"/>
  <c r="AA3724"/>
  <c r="AA3725"/>
  <c r="AA3726"/>
  <c r="AA3727"/>
  <c r="AA3728"/>
  <c r="AA3729"/>
  <c r="AA3730"/>
  <c r="AA3731"/>
  <c r="AA3732"/>
  <c r="AA3733"/>
  <c r="AA3734"/>
  <c r="AA3735"/>
  <c r="AA3736"/>
  <c r="AA3737"/>
  <c r="AA3738"/>
  <c r="AA3739"/>
  <c r="AA3740"/>
  <c r="AA3741"/>
  <c r="AA3742"/>
  <c r="AA3743"/>
  <c r="AA3744"/>
  <c r="AA3745"/>
  <c r="AA3746"/>
  <c r="AA3747"/>
  <c r="AA3748"/>
  <c r="AA3749"/>
  <c r="AA3750"/>
  <c r="AA3751"/>
  <c r="AA3752"/>
  <c r="AA3753"/>
  <c r="AA3754"/>
  <c r="AA3755"/>
  <c r="AA3756"/>
  <c r="AA3757"/>
  <c r="AA3758"/>
  <c r="AA3759"/>
  <c r="AA3760"/>
  <c r="AA3761"/>
  <c r="AA3762"/>
  <c r="AA3763"/>
  <c r="AA3764"/>
  <c r="AA3765"/>
  <c r="AA3766"/>
  <c r="AA3767"/>
  <c r="AA3768"/>
  <c r="AA3769"/>
  <c r="AA3770"/>
  <c r="AA3771"/>
  <c r="AA3772"/>
  <c r="AA3773"/>
  <c r="AA3774"/>
  <c r="AA3775"/>
  <c r="AA3776"/>
  <c r="AA3777"/>
  <c r="AA3778"/>
  <c r="AA3779"/>
  <c r="AA3780"/>
  <c r="AA3781"/>
  <c r="AA3782"/>
  <c r="AA3783"/>
  <c r="AA3784"/>
  <c r="AA3785"/>
  <c r="AA3786"/>
  <c r="AA3787"/>
  <c r="AA3788"/>
  <c r="AA3789"/>
  <c r="AA3790"/>
  <c r="AA3791"/>
  <c r="AA3792"/>
  <c r="AA3793"/>
  <c r="AA3794"/>
  <c r="AA3795"/>
  <c r="AA3796"/>
  <c r="AA3797"/>
  <c r="AA3798"/>
  <c r="AA3799"/>
  <c r="AA3800"/>
  <c r="AA3801"/>
  <c r="AA3802"/>
  <c r="AA3803"/>
  <c r="AA3804"/>
  <c r="AA3805"/>
  <c r="AA3806"/>
  <c r="AA3807"/>
  <c r="AA3808"/>
  <c r="AA3809"/>
  <c r="AA3810"/>
  <c r="AA3811"/>
  <c r="AA3812"/>
  <c r="AA3813"/>
  <c r="AA3814"/>
  <c r="AA3815"/>
  <c r="AA3816"/>
  <c r="AA3817"/>
  <c r="AA3818"/>
  <c r="AA3819"/>
  <c r="AA3820"/>
  <c r="AA3821"/>
  <c r="AA3822"/>
  <c r="AA3823"/>
  <c r="AA3824"/>
  <c r="AA3825"/>
  <c r="AA3826"/>
  <c r="AA3827"/>
  <c r="AA3828"/>
  <c r="AA3829"/>
  <c r="AA3830"/>
  <c r="AA3831"/>
  <c r="AA3832"/>
  <c r="AA3833"/>
  <c r="AA3834"/>
  <c r="AA3835"/>
  <c r="AA3836"/>
  <c r="AA3837"/>
  <c r="AA3838"/>
  <c r="AA3839"/>
  <c r="AA3840"/>
  <c r="AA3841"/>
  <c r="AA3842"/>
  <c r="AA3843"/>
  <c r="AA3844"/>
  <c r="AA3845"/>
  <c r="AA3846"/>
  <c r="AA3847"/>
  <c r="AA3848"/>
  <c r="AA3849"/>
  <c r="AA3850"/>
  <c r="AA3851"/>
  <c r="AA3852"/>
  <c r="AA3853"/>
  <c r="AA3854"/>
  <c r="AA3855"/>
  <c r="AA3856"/>
  <c r="AA3857"/>
  <c r="AA3858"/>
  <c r="AA3859"/>
  <c r="AA3860"/>
  <c r="AA3861"/>
  <c r="AA3862"/>
  <c r="AA3863"/>
  <c r="AA3864"/>
  <c r="AA3865"/>
  <c r="AA3866"/>
  <c r="AA3867"/>
  <c r="AA3868"/>
  <c r="AA3869"/>
  <c r="AA3870"/>
  <c r="AA3871"/>
  <c r="AA3872"/>
  <c r="AA3873"/>
  <c r="AA3874"/>
  <c r="AA3875"/>
  <c r="AA3876"/>
  <c r="AA3877"/>
  <c r="AA3878"/>
  <c r="AA3879"/>
  <c r="AA3880"/>
  <c r="AA3881"/>
  <c r="AA3882"/>
  <c r="AA3883"/>
  <c r="AA3884"/>
  <c r="AA3885"/>
  <c r="AA3886"/>
  <c r="AA3887"/>
  <c r="AA3888"/>
  <c r="AA3889"/>
  <c r="AA3890"/>
  <c r="AA3891"/>
  <c r="AA3892"/>
  <c r="AA3893"/>
  <c r="AA3894"/>
  <c r="AA3895"/>
  <c r="AA3896"/>
  <c r="AA3897"/>
  <c r="AA3898"/>
  <c r="AA3899"/>
  <c r="AA3900"/>
  <c r="AA3901"/>
  <c r="AA3902"/>
  <c r="AA3903"/>
  <c r="AA3904"/>
  <c r="AA3905"/>
  <c r="AA3906"/>
  <c r="AA3907"/>
  <c r="AA3908"/>
  <c r="AA3909"/>
  <c r="AA3910"/>
  <c r="AA3911"/>
  <c r="AA3912"/>
  <c r="AA3913"/>
  <c r="AA3914"/>
  <c r="AA3915"/>
  <c r="AA3916"/>
  <c r="AA3917"/>
  <c r="AA3918"/>
  <c r="AA3919"/>
  <c r="AA3920"/>
  <c r="AA3921"/>
  <c r="AA3922"/>
  <c r="AA3923"/>
  <c r="AA3924"/>
  <c r="AA3925"/>
  <c r="AA3926"/>
  <c r="AA3927"/>
  <c r="AA3928"/>
  <c r="AA3929"/>
  <c r="AA3930"/>
  <c r="AA3931"/>
  <c r="AA3932"/>
  <c r="AA3933"/>
  <c r="AA3934"/>
  <c r="AA3935"/>
  <c r="AA3936"/>
  <c r="AA3937"/>
  <c r="AA3938"/>
  <c r="AA3939"/>
  <c r="AA3940"/>
  <c r="AA3941"/>
  <c r="AA3942"/>
  <c r="AA3943"/>
  <c r="AA3944"/>
  <c r="AA3945"/>
  <c r="AA3946"/>
  <c r="AA3947"/>
  <c r="AA3948"/>
  <c r="AA3949"/>
  <c r="AA3950"/>
  <c r="AA3951"/>
  <c r="AA3952"/>
  <c r="AA3953"/>
  <c r="AA3954"/>
  <c r="AA3955"/>
  <c r="AA3956"/>
  <c r="AA3957"/>
  <c r="AA3958"/>
  <c r="AA3959"/>
  <c r="AA3960"/>
  <c r="AA3961"/>
  <c r="AA3962"/>
  <c r="AA3963"/>
  <c r="AA3964"/>
  <c r="AA3965"/>
  <c r="AA3966"/>
  <c r="AA3967"/>
  <c r="AA3968"/>
  <c r="AA3969"/>
  <c r="AA3970"/>
  <c r="AA3971"/>
  <c r="AA3972"/>
  <c r="AA3973"/>
  <c r="AA3974"/>
  <c r="AA3975"/>
  <c r="AA3976"/>
  <c r="AA3977"/>
  <c r="AA3978"/>
  <c r="AA3979"/>
  <c r="AA3980"/>
  <c r="AA3981"/>
  <c r="AA3982"/>
  <c r="AA3983"/>
  <c r="AA3984"/>
  <c r="AA3985"/>
  <c r="AA3986"/>
  <c r="AA3987"/>
  <c r="AA3988"/>
  <c r="AA3989"/>
  <c r="AA3990"/>
  <c r="AA3991"/>
  <c r="AA3992"/>
  <c r="AA3993"/>
  <c r="AA3994"/>
  <c r="AA3995"/>
  <c r="AA3996"/>
  <c r="AA3997"/>
  <c r="AA3998"/>
  <c r="AA3999"/>
  <c r="AA4000"/>
  <c r="AA4001"/>
  <c r="AA4002"/>
  <c r="AA4003"/>
  <c r="AA4004"/>
  <c r="AA4005"/>
  <c r="AA4006"/>
  <c r="AA4007"/>
  <c r="AA4008"/>
  <c r="AA4009"/>
  <c r="AA4010"/>
  <c r="AA4011"/>
  <c r="AA4012"/>
  <c r="AA4013"/>
  <c r="AA4014"/>
  <c r="AA4015"/>
  <c r="AA4016"/>
  <c r="AA4017"/>
  <c r="AA4018"/>
  <c r="AA4019"/>
  <c r="AA4020"/>
  <c r="AA4021"/>
  <c r="AA4022"/>
  <c r="AA4023"/>
  <c r="AA4024"/>
  <c r="AA4025"/>
  <c r="AA4026"/>
  <c r="AA4027"/>
  <c r="AA4028"/>
  <c r="AA4029"/>
  <c r="AA4030"/>
  <c r="AA4031"/>
  <c r="AA4032"/>
  <c r="AA4033"/>
  <c r="AA4034"/>
  <c r="AA4035"/>
  <c r="AA4036"/>
  <c r="AA4037"/>
  <c r="AA4038"/>
  <c r="AA4039"/>
  <c r="AA4040"/>
  <c r="AA4041"/>
  <c r="AA4042"/>
  <c r="AA4043"/>
  <c r="AA4044"/>
  <c r="AA4045"/>
  <c r="AA4046"/>
  <c r="AA4047"/>
  <c r="AA4048"/>
  <c r="AA4049"/>
  <c r="AA4050"/>
  <c r="AA4051"/>
  <c r="AA4052"/>
  <c r="AA4053"/>
  <c r="AA4054"/>
  <c r="AA4055"/>
  <c r="AA4056"/>
  <c r="AA4057"/>
  <c r="AA4058"/>
  <c r="AA4059"/>
  <c r="AA4060"/>
  <c r="AA4061"/>
  <c r="AA4062"/>
  <c r="AA4063"/>
  <c r="AA4064"/>
  <c r="AA4065"/>
  <c r="AA4066"/>
  <c r="AA4067"/>
  <c r="AA4068"/>
  <c r="AA4069"/>
  <c r="AA4070"/>
  <c r="AA4071"/>
  <c r="AA4072"/>
  <c r="AA4073"/>
  <c r="AA4074"/>
  <c r="AA4075"/>
  <c r="AA4076"/>
  <c r="AA4077"/>
  <c r="AA4078"/>
  <c r="AA4079"/>
  <c r="AA4080"/>
  <c r="AA4081"/>
  <c r="AA4082"/>
  <c r="AA4083"/>
  <c r="AA4084"/>
  <c r="AA4085"/>
  <c r="AA4086"/>
  <c r="AA4087"/>
  <c r="AA4088"/>
  <c r="AA4089"/>
  <c r="AA4090"/>
  <c r="AA4091"/>
  <c r="AA4092"/>
  <c r="AA4093"/>
  <c r="AA4094"/>
  <c r="AA4095"/>
  <c r="AA4096"/>
  <c r="AA4097"/>
  <c r="AA4098"/>
  <c r="AA4099"/>
  <c r="AA4100"/>
  <c r="AA4101"/>
  <c r="AA4102"/>
  <c r="AA4103"/>
  <c r="AA4104"/>
  <c r="AA4105"/>
  <c r="AA4106"/>
  <c r="AA4107"/>
  <c r="AA4108"/>
  <c r="AA4109"/>
  <c r="AA4110"/>
  <c r="AA4111"/>
  <c r="AA4112"/>
  <c r="AA4113"/>
  <c r="AA4114"/>
  <c r="AA4115"/>
  <c r="AA4116"/>
  <c r="AA4117"/>
  <c r="AA4118"/>
  <c r="AA4119"/>
  <c r="AA4120"/>
  <c r="AA4121"/>
  <c r="AA4122"/>
  <c r="AA4123"/>
  <c r="AA4124"/>
  <c r="AA4125"/>
  <c r="AA4126"/>
  <c r="AA4127"/>
  <c r="AA4128"/>
  <c r="AA4129"/>
  <c r="AA4130"/>
  <c r="AA4131"/>
  <c r="AA4132"/>
  <c r="AA4133"/>
  <c r="AA4134"/>
  <c r="AA4135"/>
  <c r="AA4136"/>
  <c r="AA4137"/>
  <c r="AA4138"/>
  <c r="AA4139"/>
  <c r="AA4140"/>
  <c r="AA4141"/>
  <c r="AA4142"/>
  <c r="AA4143"/>
  <c r="AA4144"/>
  <c r="AA4145"/>
  <c r="AA4146"/>
  <c r="AA4147"/>
  <c r="AA4148"/>
  <c r="AA4149"/>
  <c r="AA4150"/>
  <c r="AA4151"/>
  <c r="AA4152"/>
  <c r="AA4153"/>
  <c r="AA4154"/>
  <c r="AA4155"/>
  <c r="AA4156"/>
  <c r="AA4157"/>
  <c r="AA4158"/>
  <c r="AA4159"/>
  <c r="AA4160"/>
  <c r="AA4161"/>
  <c r="AA4162"/>
  <c r="AA4163"/>
  <c r="AA4164"/>
  <c r="AA4165"/>
  <c r="AA4166"/>
  <c r="AA4167"/>
  <c r="AA4168"/>
  <c r="AA4169"/>
  <c r="AA4170"/>
  <c r="AA4171"/>
  <c r="AA4172"/>
  <c r="AA4173"/>
  <c r="AA4174"/>
  <c r="AA4175"/>
  <c r="AA4176"/>
  <c r="AA4177"/>
  <c r="AA4178"/>
  <c r="AA4179"/>
  <c r="AA4180"/>
  <c r="AA4181"/>
  <c r="AA4182"/>
  <c r="AA4183"/>
  <c r="AA4184"/>
  <c r="AA4185"/>
  <c r="AA4186"/>
  <c r="AA4187"/>
  <c r="AA4188"/>
  <c r="AA4189"/>
  <c r="AA4190"/>
  <c r="AA4191"/>
  <c r="AA4192"/>
  <c r="AA4193"/>
  <c r="AA4194"/>
  <c r="AA4195"/>
  <c r="AA4196"/>
  <c r="AA4197"/>
  <c r="AA4198"/>
  <c r="AA4199"/>
  <c r="AA4200"/>
  <c r="AA4201"/>
  <c r="AA4202"/>
  <c r="AA4203"/>
  <c r="AA4204"/>
  <c r="AA4205"/>
  <c r="AA4206"/>
  <c r="AA4207"/>
  <c r="AA4208"/>
  <c r="AA4209"/>
  <c r="AA4210"/>
  <c r="AA4211"/>
  <c r="AA4212"/>
  <c r="AA4213"/>
  <c r="AA4214"/>
  <c r="AA4215"/>
  <c r="AA4216"/>
  <c r="AA4217"/>
  <c r="AA4218"/>
  <c r="AA4219"/>
  <c r="AA4220"/>
  <c r="AA4221"/>
  <c r="AA4222"/>
  <c r="AA4223"/>
  <c r="AA4224"/>
  <c r="AA4225"/>
  <c r="AA4226"/>
  <c r="AA4227"/>
  <c r="AA4228"/>
  <c r="AA4229"/>
  <c r="AA4230"/>
  <c r="AA4231"/>
  <c r="AA4232"/>
  <c r="AA4233"/>
  <c r="AA4234"/>
  <c r="AA4235"/>
  <c r="AA4236"/>
  <c r="AA4237"/>
  <c r="AA4238"/>
  <c r="AA4239"/>
  <c r="AA4240"/>
  <c r="AA4241"/>
  <c r="AA4242"/>
  <c r="AA4243"/>
  <c r="AA4244"/>
  <c r="AA4245"/>
  <c r="AA4246"/>
  <c r="AA4247"/>
  <c r="AA4248"/>
  <c r="AA4249"/>
  <c r="AA4250"/>
  <c r="AA4251"/>
  <c r="AA4252"/>
  <c r="AA4253"/>
  <c r="AA4254"/>
  <c r="AA4255"/>
  <c r="AA4256"/>
  <c r="AA4257"/>
  <c r="AA4258"/>
  <c r="AA4259"/>
  <c r="AA4260"/>
  <c r="AA4261"/>
  <c r="AA4262"/>
  <c r="AA4263"/>
  <c r="AA4264"/>
  <c r="AA4265"/>
  <c r="AA4266"/>
  <c r="AA4267"/>
  <c r="AA4268"/>
  <c r="AA4269"/>
  <c r="AA4270"/>
  <c r="AA4271"/>
  <c r="AA4272"/>
  <c r="AA4273"/>
  <c r="AA4274"/>
  <c r="AA4275"/>
  <c r="AA4276"/>
  <c r="AA4277"/>
  <c r="AA4278"/>
  <c r="AA4279"/>
  <c r="AA4280"/>
  <c r="AA4281"/>
  <c r="AA4282"/>
  <c r="AA4283"/>
  <c r="AA4284"/>
  <c r="AA4285"/>
  <c r="AA4286"/>
  <c r="AA4287"/>
  <c r="AA4288"/>
  <c r="AA4289"/>
  <c r="AA4290"/>
  <c r="AA4291"/>
  <c r="AA4292"/>
  <c r="AA4293"/>
  <c r="AA4294"/>
  <c r="AA4295"/>
  <c r="AA4296"/>
  <c r="AA4297"/>
  <c r="AA4298"/>
  <c r="AA4299"/>
  <c r="AA4300"/>
  <c r="AA4301"/>
  <c r="AA4302"/>
  <c r="AA4303"/>
  <c r="AA4304"/>
  <c r="AA4305"/>
  <c r="AA4306"/>
  <c r="AA4307"/>
  <c r="AA4308"/>
  <c r="AA4309"/>
  <c r="AA4310"/>
  <c r="AA4311"/>
  <c r="AA4312"/>
  <c r="AA4313"/>
  <c r="AA4314"/>
  <c r="AA4315"/>
  <c r="AA4316"/>
  <c r="AA4317"/>
  <c r="AA4318"/>
  <c r="AA4319"/>
  <c r="AA4320"/>
  <c r="AA4321"/>
  <c r="AA4322"/>
  <c r="AA4323"/>
  <c r="AA4324"/>
  <c r="AA4325"/>
  <c r="AA4326"/>
  <c r="AA4327"/>
  <c r="AA4328"/>
  <c r="AA4329"/>
  <c r="AA4330"/>
  <c r="AA4331"/>
  <c r="AA4332"/>
  <c r="AA4333"/>
  <c r="AA4334"/>
  <c r="AA4335"/>
  <c r="AA4336"/>
  <c r="AA4337"/>
  <c r="AA4338"/>
  <c r="AA4339"/>
  <c r="AA4340"/>
  <c r="AA4341"/>
  <c r="AA4342"/>
  <c r="AA4343"/>
  <c r="AA4344"/>
  <c r="AA4345"/>
  <c r="AA4346"/>
  <c r="AA4347"/>
  <c r="AA4348"/>
  <c r="AA4349"/>
  <c r="AA4350"/>
  <c r="AA4351"/>
  <c r="AA4352"/>
  <c r="AA4353"/>
  <c r="AA4354"/>
  <c r="AA4355"/>
  <c r="AA4356"/>
  <c r="AA4357"/>
  <c r="AA4358"/>
  <c r="AA4359"/>
  <c r="AA4360"/>
  <c r="AA4361"/>
  <c r="AA4362"/>
  <c r="AA4363"/>
  <c r="AA4364"/>
  <c r="AA4365"/>
  <c r="AA4366"/>
  <c r="AA4367"/>
  <c r="AA4368"/>
  <c r="AA4369"/>
  <c r="AA4370"/>
  <c r="AA4371"/>
  <c r="AA4372"/>
  <c r="AA4373"/>
  <c r="AA4374"/>
  <c r="AA4375"/>
  <c r="AA4376"/>
  <c r="AA4377"/>
  <c r="AA4378"/>
  <c r="AA4379"/>
  <c r="AA4380"/>
  <c r="AA4381"/>
  <c r="AA4382"/>
  <c r="AA4383"/>
  <c r="AA4384"/>
  <c r="AA4385"/>
  <c r="AA4386"/>
  <c r="AA4387"/>
  <c r="AA4388"/>
  <c r="AA4389"/>
  <c r="AA4390"/>
  <c r="AA4391"/>
  <c r="AA4392"/>
  <c r="AA4393"/>
  <c r="AA4394"/>
  <c r="AA4395"/>
  <c r="AA4396"/>
  <c r="AA4397"/>
  <c r="AA4398"/>
  <c r="AA4399"/>
  <c r="AA4400"/>
  <c r="AA4401"/>
  <c r="AA4402"/>
  <c r="AA4403"/>
  <c r="AA4404"/>
  <c r="AA4405"/>
  <c r="AA4406"/>
  <c r="AA4407"/>
  <c r="AA4408"/>
  <c r="AA4409"/>
  <c r="AA4410"/>
  <c r="AA4411"/>
  <c r="AA4412"/>
  <c r="AA4413"/>
  <c r="AA4414"/>
  <c r="AA4415"/>
  <c r="AA4416"/>
  <c r="AA4417"/>
  <c r="AA4418"/>
  <c r="AA4419"/>
  <c r="AA4420"/>
  <c r="AA4421"/>
  <c r="AA4422"/>
  <c r="AA4423"/>
  <c r="AA4424"/>
  <c r="AA4425"/>
  <c r="AA4426"/>
  <c r="AA4427"/>
  <c r="AA4428"/>
  <c r="AA4429"/>
  <c r="AA4430"/>
  <c r="AA4431"/>
  <c r="AA4432"/>
  <c r="AA4433"/>
  <c r="AA4434"/>
  <c r="AA4435"/>
  <c r="AA4436"/>
  <c r="AA4437"/>
  <c r="AA4438"/>
  <c r="AA4439"/>
  <c r="AA4440"/>
  <c r="AA4441"/>
  <c r="AA4442"/>
  <c r="AA4443"/>
  <c r="AA4444"/>
  <c r="AA4445"/>
  <c r="AA4446"/>
  <c r="AA4447"/>
  <c r="AA4448"/>
  <c r="AA4449"/>
  <c r="AA4450"/>
  <c r="AA4451"/>
  <c r="AA4452"/>
  <c r="AA4453"/>
  <c r="AA4454"/>
  <c r="AA4455"/>
  <c r="AA4456"/>
  <c r="AA4457"/>
  <c r="AA4458"/>
  <c r="AA4459"/>
  <c r="AA4460"/>
  <c r="AA4461"/>
  <c r="AA4462"/>
  <c r="AA4463"/>
  <c r="AA4464"/>
  <c r="AA4465"/>
  <c r="AA4466"/>
  <c r="AA4467"/>
  <c r="AA4468"/>
  <c r="AA4469"/>
  <c r="AA4470"/>
  <c r="AA4471"/>
  <c r="AA4472"/>
  <c r="AA4473"/>
  <c r="AA4474"/>
  <c r="AA4475"/>
  <c r="AA4476"/>
  <c r="AA4477"/>
  <c r="AA4478"/>
  <c r="AA4479"/>
  <c r="AA4480"/>
  <c r="AA4481"/>
  <c r="AA4482"/>
  <c r="AA4483"/>
  <c r="AA4484"/>
  <c r="AA4485"/>
  <c r="AA4486"/>
  <c r="AA4487"/>
  <c r="AA4488"/>
  <c r="AA4489"/>
  <c r="AA4490"/>
  <c r="AA4491"/>
  <c r="AA4492"/>
  <c r="AA4493"/>
  <c r="AA4494"/>
  <c r="AA4495"/>
  <c r="AA4496"/>
  <c r="AA4497"/>
  <c r="AA4498"/>
  <c r="AA4499"/>
  <c r="AA4500"/>
  <c r="AA4501"/>
  <c r="AA4502"/>
  <c r="AA4503"/>
  <c r="AA4504"/>
  <c r="AA4505"/>
  <c r="AA4506"/>
  <c r="AA4507"/>
  <c r="AA4508"/>
  <c r="AA4509"/>
  <c r="AA4510"/>
  <c r="AA4511"/>
  <c r="AA4512"/>
  <c r="AA4513"/>
  <c r="AA4514"/>
  <c r="AA4515"/>
  <c r="AA4516"/>
  <c r="AA4517"/>
  <c r="AA4518"/>
  <c r="AA4519"/>
  <c r="AA4520"/>
  <c r="AA4521"/>
  <c r="AA4522"/>
  <c r="AA4523"/>
  <c r="AA4524"/>
  <c r="AA4525"/>
  <c r="AA4526"/>
  <c r="AA4527"/>
  <c r="AA4528"/>
  <c r="AA4529"/>
  <c r="AA4530"/>
  <c r="AA4531"/>
  <c r="AA4532"/>
  <c r="AA4533"/>
  <c r="AA4534"/>
  <c r="AA4535"/>
  <c r="AA4536"/>
  <c r="AA4537"/>
  <c r="AA4538"/>
  <c r="AA4539"/>
  <c r="AA4540"/>
  <c r="AA4541"/>
  <c r="AA4542"/>
  <c r="AA4543"/>
  <c r="AA4544"/>
  <c r="AA4545"/>
  <c r="AA4546"/>
  <c r="AA4547"/>
  <c r="AA4548"/>
  <c r="AA4549"/>
  <c r="AA4550"/>
  <c r="AA4551"/>
  <c r="AA4552"/>
  <c r="AA4553"/>
  <c r="AA4554"/>
  <c r="AA4555"/>
  <c r="AA4556"/>
  <c r="AA4557"/>
  <c r="AA4558"/>
  <c r="AA4559"/>
  <c r="AA4560"/>
  <c r="AA4561"/>
  <c r="AA4562"/>
  <c r="AA4563"/>
  <c r="AA4564"/>
  <c r="AA4565"/>
  <c r="AA4566"/>
  <c r="AA4567"/>
  <c r="AA4568"/>
  <c r="AA4569"/>
  <c r="AA4570"/>
  <c r="AA4571"/>
  <c r="AA4572"/>
  <c r="AA4573"/>
  <c r="AA4574"/>
  <c r="AA4575"/>
  <c r="AA4576"/>
  <c r="AA4577"/>
  <c r="AA4578"/>
  <c r="AA4579"/>
  <c r="AA4580"/>
  <c r="AA4581"/>
  <c r="AA4582"/>
  <c r="AA4583"/>
  <c r="AA4584"/>
  <c r="AA4585"/>
  <c r="AA4586"/>
  <c r="AA4587"/>
  <c r="AA4588"/>
  <c r="AA4589"/>
  <c r="AA4590"/>
  <c r="AA4591"/>
  <c r="AA4592"/>
  <c r="AA4593"/>
  <c r="AA4594"/>
  <c r="AA4595"/>
  <c r="AA4596"/>
  <c r="AA4597"/>
  <c r="AA4598"/>
  <c r="AA4599"/>
  <c r="AA4600"/>
  <c r="AA4601"/>
  <c r="AA4602"/>
  <c r="AA4603"/>
  <c r="AA4604"/>
  <c r="AA4605"/>
  <c r="AA4606"/>
  <c r="AA4607"/>
  <c r="AA4608"/>
  <c r="AA4609"/>
  <c r="AA4610"/>
  <c r="AA4611"/>
  <c r="AA4612"/>
  <c r="AA4613"/>
  <c r="AA4614"/>
  <c r="AA4615"/>
  <c r="AA4616"/>
  <c r="AA4617"/>
  <c r="AA4618"/>
  <c r="AA4619"/>
  <c r="AA4620"/>
  <c r="AA4621"/>
  <c r="AA4622"/>
  <c r="AA4623"/>
  <c r="AA4624"/>
  <c r="AA4625"/>
  <c r="AA4626"/>
  <c r="AA4627"/>
  <c r="AA4628"/>
  <c r="AA4629"/>
  <c r="AA4630"/>
  <c r="AA4631"/>
  <c r="AA4632"/>
  <c r="AA4633"/>
  <c r="AA4634"/>
  <c r="AA4635"/>
  <c r="AA4636"/>
  <c r="AA4637"/>
  <c r="AA4638"/>
  <c r="AA4639"/>
  <c r="AA4640"/>
  <c r="AA4641"/>
  <c r="AA4642"/>
  <c r="AA4643"/>
  <c r="AA4644"/>
  <c r="AA4645"/>
  <c r="AA4646"/>
  <c r="AA4647"/>
  <c r="AA4648"/>
  <c r="AA4649"/>
  <c r="AA4650"/>
  <c r="AA4651"/>
  <c r="AA4652"/>
  <c r="AA4653"/>
  <c r="AA4654"/>
  <c r="AA4655"/>
  <c r="AA4656"/>
  <c r="AA4657"/>
  <c r="AA4658"/>
  <c r="AA4659"/>
  <c r="AA4660"/>
  <c r="AA4661"/>
  <c r="AA4662"/>
  <c r="AA4663"/>
  <c r="AA4664"/>
  <c r="AA4665"/>
  <c r="AA4666"/>
  <c r="AA4667"/>
  <c r="AA4668"/>
  <c r="AA4669"/>
  <c r="AA4670"/>
  <c r="AA4671"/>
  <c r="AA4672"/>
  <c r="AA4673"/>
  <c r="AA4674"/>
  <c r="AA4675"/>
  <c r="AA4676"/>
  <c r="AA4677"/>
  <c r="AA4678"/>
  <c r="AA4679"/>
  <c r="AA4680"/>
  <c r="AA4681"/>
  <c r="AA4682"/>
  <c r="AA4683"/>
  <c r="AA4684"/>
  <c r="AA4685"/>
  <c r="AA4686"/>
  <c r="AA4687"/>
  <c r="AA4688"/>
  <c r="AA4689"/>
  <c r="AA4690"/>
  <c r="AA4691"/>
  <c r="AA4692"/>
  <c r="AA4693"/>
  <c r="AA4694"/>
  <c r="AA4695"/>
  <c r="AA4696"/>
  <c r="AA4697"/>
  <c r="AA4698"/>
  <c r="AA4699"/>
  <c r="AA4700"/>
  <c r="AA4701"/>
  <c r="AA4702"/>
  <c r="AA4703"/>
  <c r="AA4704"/>
  <c r="AA4705"/>
  <c r="AA4706"/>
  <c r="AA4707"/>
  <c r="AA4708"/>
  <c r="AA4709"/>
  <c r="AA4710"/>
  <c r="AA4711"/>
  <c r="AA4712"/>
  <c r="AA4713"/>
  <c r="AA4714"/>
  <c r="AA4715"/>
  <c r="AA4716"/>
  <c r="AA4717"/>
  <c r="AA4718"/>
  <c r="AA4719"/>
  <c r="AA4720"/>
  <c r="AA4721"/>
  <c r="AA4722"/>
  <c r="AA4723"/>
  <c r="AA4724"/>
  <c r="AA4725"/>
  <c r="AA4726"/>
  <c r="AA4727"/>
  <c r="AA4728"/>
  <c r="AA4729"/>
  <c r="AA4730"/>
  <c r="AA4731"/>
  <c r="AA4732"/>
  <c r="AA4733"/>
  <c r="AA4734"/>
  <c r="AA4735"/>
  <c r="AA4736"/>
  <c r="AA4737"/>
  <c r="AA4738"/>
  <c r="AA4739"/>
  <c r="AA4740"/>
  <c r="AA4741"/>
  <c r="AA4742"/>
  <c r="AA4743"/>
  <c r="AA4744"/>
  <c r="AA4745"/>
  <c r="AA4746"/>
  <c r="AA4747"/>
  <c r="AA4748"/>
  <c r="AA4749"/>
  <c r="AA4750"/>
  <c r="AA4751"/>
  <c r="AA4752"/>
  <c r="AA4753"/>
  <c r="AA4754"/>
  <c r="AA4755"/>
  <c r="AA4756"/>
  <c r="AA4757"/>
  <c r="AA4758"/>
  <c r="AA4759"/>
  <c r="AA4760"/>
  <c r="AA4761"/>
  <c r="AA4762"/>
  <c r="AA4763"/>
  <c r="AA4764"/>
  <c r="AA4765"/>
  <c r="AA4766"/>
  <c r="AA4767"/>
  <c r="AA4768"/>
  <c r="AA4769"/>
  <c r="AA4770"/>
  <c r="AA4771"/>
  <c r="AA4772"/>
  <c r="AA4773"/>
  <c r="AA4774"/>
  <c r="AA4775"/>
  <c r="AA4776"/>
  <c r="AA4777"/>
  <c r="AA4778"/>
  <c r="AA4779"/>
  <c r="AA4780"/>
  <c r="AA4781"/>
  <c r="AA4782"/>
  <c r="AA4783"/>
  <c r="AA4784"/>
  <c r="AA4785"/>
  <c r="AA4786"/>
  <c r="AA4787"/>
  <c r="AA4788"/>
  <c r="AA4789"/>
  <c r="AA4790"/>
  <c r="AA4791"/>
  <c r="AA4792"/>
  <c r="AA4793"/>
  <c r="AA4794"/>
  <c r="AA4795"/>
  <c r="AA4796"/>
  <c r="AA4797"/>
  <c r="AA4798"/>
  <c r="AA4799"/>
  <c r="AA4800"/>
  <c r="AA4801"/>
  <c r="AA4802"/>
  <c r="AA4803"/>
  <c r="AA4804"/>
  <c r="AA4805"/>
  <c r="AA4806"/>
  <c r="AA4807"/>
  <c r="AA4808"/>
  <c r="AA4809"/>
  <c r="AA4810"/>
  <c r="AA4811"/>
  <c r="AA4812"/>
  <c r="AA4813"/>
  <c r="AA4814"/>
  <c r="AA4815"/>
  <c r="AA4816"/>
  <c r="AA4817"/>
  <c r="AA4818"/>
  <c r="AA4819"/>
  <c r="AA4820"/>
  <c r="AA4821"/>
  <c r="AA4822"/>
  <c r="AA4823"/>
  <c r="AA4824"/>
  <c r="AA4825"/>
  <c r="AA4826"/>
  <c r="AA4827"/>
  <c r="AA4828"/>
  <c r="AA4829"/>
  <c r="AA4830"/>
  <c r="AA4831"/>
  <c r="AA4832"/>
  <c r="AA4833"/>
  <c r="AA4834"/>
  <c r="AA4835"/>
  <c r="AA4836"/>
  <c r="AA4837"/>
  <c r="AA4838"/>
  <c r="AA4839"/>
  <c r="AA4840"/>
  <c r="AA4841"/>
  <c r="AA4842"/>
  <c r="AA4843"/>
  <c r="AA4844"/>
  <c r="AA4845"/>
  <c r="AA4846"/>
  <c r="AA4847"/>
  <c r="AA4848"/>
  <c r="AA4849"/>
  <c r="AA4850"/>
  <c r="AA4851"/>
  <c r="AA4852"/>
  <c r="AA4853"/>
  <c r="AA4854"/>
  <c r="AA4855"/>
  <c r="AA4856"/>
  <c r="AA4857"/>
  <c r="AA4858"/>
  <c r="AA4859"/>
  <c r="AA4860"/>
  <c r="AA4861"/>
  <c r="AA4862"/>
  <c r="AA4863"/>
  <c r="AA4864"/>
  <c r="AA4865"/>
  <c r="AA4866"/>
  <c r="AA4867"/>
  <c r="AA4868"/>
  <c r="AA4869"/>
  <c r="AA4870"/>
  <c r="AA4871"/>
  <c r="AA4872"/>
  <c r="AA4873"/>
  <c r="AA4874"/>
  <c r="AA4875"/>
  <c r="AA4876"/>
  <c r="AA4877"/>
  <c r="AA4878"/>
  <c r="AA4879"/>
  <c r="AA4880"/>
  <c r="AA4881"/>
  <c r="AA4882"/>
  <c r="AA4883"/>
  <c r="AA4884"/>
  <c r="AA4885"/>
  <c r="AA4886"/>
  <c r="AA4887"/>
  <c r="AA4888"/>
  <c r="AA4889"/>
  <c r="AA4890"/>
  <c r="AA4891"/>
  <c r="AA4892"/>
  <c r="AA4893"/>
  <c r="AA4894"/>
  <c r="AA4895"/>
  <c r="AA4896"/>
  <c r="AA4897"/>
  <c r="AA4898"/>
  <c r="AA4899"/>
  <c r="AA4900"/>
  <c r="AA4901"/>
  <c r="AA4902"/>
  <c r="AA4903"/>
  <c r="AA4904"/>
  <c r="AA4905"/>
  <c r="AA4906"/>
  <c r="AA4907"/>
  <c r="AA4908"/>
  <c r="AA4909"/>
  <c r="AA4910"/>
  <c r="AA4911"/>
  <c r="AA4912"/>
  <c r="AA4913"/>
  <c r="AA4914"/>
  <c r="AA4915"/>
  <c r="AA4916"/>
  <c r="AA4917"/>
  <c r="AA4918"/>
  <c r="AA4919"/>
  <c r="AA4920"/>
  <c r="AA4921"/>
  <c r="AA4922"/>
  <c r="AA4923"/>
  <c r="AA4924"/>
  <c r="AA4925"/>
  <c r="AA4926"/>
  <c r="AA4927"/>
  <c r="AA4928"/>
  <c r="AA4929"/>
  <c r="AA4930"/>
  <c r="AA4931"/>
  <c r="AA4932"/>
  <c r="AA4933"/>
  <c r="AA4934"/>
  <c r="AA4935"/>
  <c r="AA4936"/>
  <c r="AA4937"/>
  <c r="AA4938"/>
  <c r="AA4939"/>
  <c r="AA4940"/>
  <c r="AA4941"/>
  <c r="AA4942"/>
  <c r="AA4943"/>
  <c r="AA4944"/>
  <c r="AA4945"/>
  <c r="AA4946"/>
  <c r="AA4947"/>
  <c r="AA4948"/>
  <c r="AA4949"/>
  <c r="AA4950"/>
  <c r="AA4951"/>
  <c r="AA4952"/>
  <c r="AA4953"/>
  <c r="AA4954"/>
  <c r="AA4955"/>
  <c r="AA4956"/>
  <c r="AA4957"/>
  <c r="AA4958"/>
  <c r="AA4959"/>
  <c r="AA4960"/>
  <c r="AA4961"/>
  <c r="AA4962"/>
  <c r="AA4963"/>
  <c r="AA4964"/>
  <c r="AA4965"/>
  <c r="AA4966"/>
  <c r="AA4967"/>
  <c r="AA4968"/>
  <c r="AA4969"/>
  <c r="AA4970"/>
  <c r="AA4971"/>
  <c r="AA4972"/>
  <c r="AA4973"/>
  <c r="AA4974"/>
  <c r="AA4975"/>
  <c r="AA4976"/>
  <c r="AA4977"/>
  <c r="AA4978"/>
  <c r="AA4979"/>
  <c r="AA4980"/>
  <c r="AA4981"/>
  <c r="AA4982"/>
  <c r="AA4983"/>
  <c r="AA4984"/>
  <c r="AA4985"/>
  <c r="AA4986"/>
  <c r="AA4987"/>
  <c r="AA4988"/>
  <c r="AA4989"/>
  <c r="AA4990"/>
  <c r="AA4991"/>
  <c r="AA4992"/>
  <c r="AA4993"/>
  <c r="AA4994"/>
  <c r="AA4995"/>
  <c r="AA4996"/>
  <c r="AA4997"/>
  <c r="AA4998"/>
  <c r="AA4999"/>
  <c r="AA5000"/>
  <c r="AA5001"/>
  <c r="AA5002"/>
  <c r="AA5003"/>
  <c r="AA5004"/>
  <c r="AA5005"/>
  <c r="AA5006"/>
  <c r="AA5007"/>
  <c r="AA5008"/>
  <c r="AA5009"/>
  <c r="AA5010"/>
  <c r="AA5011"/>
  <c r="AA5012"/>
  <c r="AA5013"/>
  <c r="AA5014"/>
  <c r="AA5015"/>
  <c r="AA5016"/>
  <c r="AA5017"/>
  <c r="AA5018"/>
  <c r="AA5019"/>
  <c r="AA5020"/>
  <c r="AA5021"/>
  <c r="AA5022"/>
  <c r="AA5023"/>
  <c r="AA5024"/>
  <c r="AA5025"/>
  <c r="AA5026"/>
  <c r="AA5027"/>
  <c r="AA5028"/>
  <c r="AA5029"/>
  <c r="AA5030"/>
  <c r="AA5031"/>
  <c r="AA5032"/>
  <c r="AA5033"/>
  <c r="AA5034"/>
  <c r="AA5035"/>
  <c r="AA5036"/>
  <c r="AA5037"/>
  <c r="AA5038"/>
  <c r="AA5039"/>
  <c r="AA5040"/>
  <c r="AA5041"/>
  <c r="AA5042"/>
  <c r="AA5043"/>
  <c r="AA5044"/>
  <c r="AA5045"/>
  <c r="AA5046"/>
  <c r="AA5047"/>
  <c r="AA5048"/>
  <c r="AA5049"/>
  <c r="AA5050"/>
  <c r="AA5051"/>
  <c r="AA5052"/>
  <c r="AA5053"/>
  <c r="AA5054"/>
  <c r="AA5055"/>
  <c r="AA5056"/>
  <c r="AA5057"/>
  <c r="AA5058"/>
  <c r="AA5059"/>
  <c r="AA5060"/>
  <c r="AA5061"/>
  <c r="AA5062"/>
  <c r="AA5063"/>
  <c r="AA5064"/>
  <c r="AA5065"/>
  <c r="AA5066"/>
  <c r="AA5067"/>
  <c r="AA5068"/>
  <c r="AA5069"/>
  <c r="AA5070"/>
  <c r="AA5071"/>
  <c r="AA5072"/>
  <c r="AA5073"/>
  <c r="AA5074"/>
  <c r="AA5075"/>
  <c r="AA5076"/>
  <c r="AA5077"/>
  <c r="AA5078"/>
  <c r="AA5079"/>
  <c r="AA5080"/>
  <c r="AA5081"/>
  <c r="AA5082"/>
  <c r="AA5083"/>
  <c r="AA5084"/>
  <c r="AA5085"/>
  <c r="AA5086"/>
  <c r="AA5087"/>
  <c r="AA5088"/>
  <c r="AA5089"/>
  <c r="AA5090"/>
  <c r="AA5091"/>
  <c r="AA5092"/>
  <c r="AA5093"/>
  <c r="AA5094"/>
  <c r="AA5095"/>
  <c r="AA5096"/>
  <c r="AA5097"/>
  <c r="AA5098"/>
  <c r="AA5099"/>
  <c r="AA5100"/>
  <c r="AA5101"/>
  <c r="AA5102"/>
  <c r="AA5103"/>
  <c r="AA5104"/>
  <c r="AA5105"/>
  <c r="AA5106"/>
  <c r="AA5107"/>
  <c r="AA5108"/>
  <c r="AA5109"/>
  <c r="AA5110"/>
  <c r="AA5111"/>
  <c r="AA5112"/>
  <c r="AA5113"/>
  <c r="AA5114"/>
  <c r="AA5115"/>
  <c r="AA5116"/>
  <c r="AA5117"/>
  <c r="AA5118"/>
  <c r="AA5119"/>
  <c r="AA5120"/>
  <c r="AA5121"/>
  <c r="AA5122"/>
  <c r="AA5123"/>
  <c r="AA5124"/>
  <c r="AA5125"/>
  <c r="AA5126"/>
  <c r="AA5127"/>
  <c r="AA5128"/>
  <c r="AA5129"/>
  <c r="AA5130"/>
  <c r="AA5131"/>
  <c r="AA5132"/>
  <c r="AA5133"/>
  <c r="AA5134"/>
  <c r="AA5135"/>
  <c r="AA5136"/>
  <c r="AA5137"/>
  <c r="AA5138"/>
  <c r="AA5139"/>
  <c r="AA5140"/>
  <c r="AA5141"/>
  <c r="AA5142"/>
  <c r="AA5143"/>
  <c r="AA5144"/>
  <c r="AA5145"/>
  <c r="AA5146"/>
  <c r="AA5147"/>
  <c r="AA5148"/>
  <c r="AA5149"/>
  <c r="AA5150"/>
  <c r="AA5151"/>
  <c r="AA5152"/>
  <c r="AA5153"/>
  <c r="AA5154"/>
  <c r="AA5155"/>
  <c r="AA5156"/>
  <c r="AA5157"/>
  <c r="AA5158"/>
  <c r="AA5159"/>
  <c r="AA5160"/>
  <c r="AA5161"/>
  <c r="AA5162"/>
  <c r="AA5163"/>
  <c r="AA5164"/>
  <c r="AA5165"/>
  <c r="AA5166"/>
  <c r="AA5167"/>
  <c r="AA5168"/>
  <c r="AA5169"/>
  <c r="AA5170"/>
  <c r="AA5171"/>
  <c r="AA5172"/>
  <c r="AA5173"/>
  <c r="AA5174"/>
  <c r="AA5175"/>
  <c r="AA5176"/>
  <c r="AA5177"/>
  <c r="AA5178"/>
  <c r="AA5179"/>
  <c r="AA5180"/>
  <c r="AA5181"/>
  <c r="AA5182"/>
  <c r="AA5183"/>
  <c r="AA5184"/>
  <c r="AA5185"/>
  <c r="AA5186"/>
  <c r="AA5187"/>
  <c r="AA5188"/>
  <c r="AA5189"/>
  <c r="AA5190"/>
  <c r="AA5191"/>
  <c r="AA5192"/>
  <c r="AA5193"/>
  <c r="AA5194"/>
  <c r="AA5195"/>
  <c r="AA5196"/>
  <c r="AA5197"/>
  <c r="AA5198"/>
  <c r="AA5199"/>
  <c r="AA5200"/>
  <c r="AA5201"/>
  <c r="AA5202"/>
  <c r="AA5203"/>
  <c r="AA5204"/>
  <c r="AA5205"/>
  <c r="AA5206"/>
  <c r="AA5207"/>
  <c r="AA5208"/>
  <c r="AA5209"/>
  <c r="AA5210"/>
  <c r="AA5211"/>
  <c r="AA5212"/>
  <c r="AA5213"/>
  <c r="AA5214"/>
  <c r="AA5215"/>
  <c r="AA5216"/>
  <c r="AA5217"/>
  <c r="AA5218"/>
  <c r="AA5219"/>
  <c r="AA5220"/>
  <c r="V5"/>
  <c r="V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44"/>
  <c r="V145"/>
  <c r="V146"/>
  <c r="V147"/>
  <c r="V148"/>
  <c r="V149"/>
  <c r="V150"/>
  <c r="V151"/>
  <c r="V152"/>
  <c r="V153"/>
  <c r="V154"/>
  <c r="V155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90"/>
  <c r="V191"/>
  <c r="V192"/>
  <c r="V193"/>
  <c r="V194"/>
  <c r="V195"/>
  <c r="V196"/>
  <c r="V197"/>
  <c r="V198"/>
  <c r="V199"/>
  <c r="V200"/>
  <c r="V201"/>
  <c r="V202"/>
  <c r="V203"/>
  <c r="V204"/>
  <c r="V205"/>
  <c r="V206"/>
  <c r="V207"/>
  <c r="V208"/>
  <c r="V209"/>
  <c r="V210"/>
  <c r="V211"/>
  <c r="V212"/>
  <c r="V213"/>
  <c r="V214"/>
  <c r="V215"/>
  <c r="V216"/>
  <c r="V217"/>
  <c r="V218"/>
  <c r="V219"/>
  <c r="V220"/>
  <c r="V221"/>
  <c r="V222"/>
  <c r="V223"/>
  <c r="V224"/>
  <c r="V225"/>
  <c r="V226"/>
  <c r="V227"/>
  <c r="V228"/>
  <c r="V229"/>
  <c r="V230"/>
  <c r="V231"/>
  <c r="V232"/>
  <c r="V233"/>
  <c r="V234"/>
  <c r="V235"/>
  <c r="V236"/>
  <c r="V237"/>
  <c r="V238"/>
  <c r="V239"/>
  <c r="V240"/>
  <c r="V241"/>
  <c r="V242"/>
  <c r="V243"/>
  <c r="V244"/>
  <c r="V245"/>
  <c r="V246"/>
  <c r="V247"/>
  <c r="V248"/>
  <c r="V249"/>
  <c r="V250"/>
  <c r="V251"/>
  <c r="V252"/>
  <c r="V253"/>
  <c r="V254"/>
  <c r="V255"/>
  <c r="V256"/>
  <c r="V257"/>
  <c r="V258"/>
  <c r="V259"/>
  <c r="V260"/>
  <c r="V261"/>
  <c r="V262"/>
  <c r="V263"/>
  <c r="V264"/>
  <c r="V265"/>
  <c r="V266"/>
  <c r="V267"/>
  <c r="V268"/>
  <c r="V269"/>
  <c r="V270"/>
  <c r="V271"/>
  <c r="V272"/>
  <c r="V273"/>
  <c r="V274"/>
  <c r="V275"/>
  <c r="V276"/>
  <c r="V277"/>
  <c r="V278"/>
  <c r="V279"/>
  <c r="V280"/>
  <c r="V281"/>
  <c r="V282"/>
  <c r="V283"/>
  <c r="V284"/>
  <c r="V285"/>
  <c r="V286"/>
  <c r="V287"/>
  <c r="V288"/>
  <c r="V289"/>
  <c r="V290"/>
  <c r="V291"/>
  <c r="V292"/>
  <c r="V293"/>
  <c r="V294"/>
  <c r="V295"/>
  <c r="V296"/>
  <c r="V297"/>
  <c r="V298"/>
  <c r="V299"/>
  <c r="V300"/>
  <c r="V301"/>
  <c r="V302"/>
  <c r="V303"/>
  <c r="V304"/>
  <c r="V305"/>
  <c r="V306"/>
  <c r="V307"/>
  <c r="V308"/>
  <c r="V309"/>
  <c r="V310"/>
  <c r="V311"/>
  <c r="V312"/>
  <c r="V313"/>
  <c r="V314"/>
  <c r="V315"/>
  <c r="V316"/>
  <c r="V317"/>
  <c r="V318"/>
  <c r="V319"/>
  <c r="V320"/>
  <c r="V321"/>
  <c r="V322"/>
  <c r="V323"/>
  <c r="V324"/>
  <c r="V325"/>
  <c r="V326"/>
  <c r="V327"/>
  <c r="V328"/>
  <c r="V329"/>
  <c r="V330"/>
  <c r="V331"/>
  <c r="V332"/>
  <c r="V333"/>
  <c r="V334"/>
  <c r="V335"/>
  <c r="V336"/>
  <c r="V337"/>
  <c r="V338"/>
  <c r="V339"/>
  <c r="V340"/>
  <c r="V341"/>
  <c r="V342"/>
  <c r="V343"/>
  <c r="V344"/>
  <c r="V345"/>
  <c r="V346"/>
  <c r="V347"/>
  <c r="V348"/>
  <c r="V349"/>
  <c r="V350"/>
  <c r="V351"/>
  <c r="V352"/>
  <c r="V353"/>
  <c r="V354"/>
  <c r="V355"/>
  <c r="V356"/>
  <c r="V357"/>
  <c r="V358"/>
  <c r="V359"/>
  <c r="V360"/>
  <c r="V361"/>
  <c r="V362"/>
  <c r="V363"/>
  <c r="V364"/>
  <c r="V365"/>
  <c r="V366"/>
  <c r="V367"/>
  <c r="V368"/>
  <c r="V369"/>
  <c r="V370"/>
  <c r="V371"/>
  <c r="V372"/>
  <c r="V373"/>
  <c r="V374"/>
  <c r="V375"/>
  <c r="V376"/>
  <c r="V377"/>
  <c r="V378"/>
  <c r="V379"/>
  <c r="V380"/>
  <c r="V381"/>
  <c r="V382"/>
  <c r="V383"/>
  <c r="V384"/>
  <c r="V385"/>
  <c r="V386"/>
  <c r="V387"/>
  <c r="V388"/>
  <c r="V389"/>
  <c r="V390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408"/>
  <c r="V409"/>
  <c r="V410"/>
  <c r="V411"/>
  <c r="V412"/>
  <c r="V413"/>
  <c r="V414"/>
  <c r="V415"/>
  <c r="V416"/>
  <c r="V417"/>
  <c r="V418"/>
  <c r="V419"/>
  <c r="V420"/>
  <c r="V421"/>
  <c r="V422"/>
  <c r="V423"/>
  <c r="V424"/>
  <c r="V425"/>
  <c r="V426"/>
  <c r="V427"/>
  <c r="V428"/>
  <c r="V429"/>
  <c r="V430"/>
  <c r="V431"/>
  <c r="V432"/>
  <c r="V433"/>
  <c r="V434"/>
  <c r="V435"/>
  <c r="V436"/>
  <c r="V437"/>
  <c r="V438"/>
  <c r="V439"/>
  <c r="V440"/>
  <c r="V441"/>
  <c r="V442"/>
  <c r="V443"/>
  <c r="V444"/>
  <c r="V445"/>
  <c r="V446"/>
  <c r="V447"/>
  <c r="V448"/>
  <c r="V449"/>
  <c r="V450"/>
  <c r="V451"/>
  <c r="V452"/>
  <c r="V453"/>
  <c r="V454"/>
  <c r="V455"/>
  <c r="V456"/>
  <c r="V457"/>
  <c r="V458"/>
  <c r="V459"/>
  <c r="V460"/>
  <c r="V461"/>
  <c r="V462"/>
  <c r="V463"/>
  <c r="V464"/>
  <c r="V465"/>
  <c r="V466"/>
  <c r="V467"/>
  <c r="V468"/>
  <c r="V469"/>
  <c r="V470"/>
  <c r="V471"/>
  <c r="V472"/>
  <c r="V473"/>
  <c r="V474"/>
  <c r="V475"/>
  <c r="V476"/>
  <c r="V477"/>
  <c r="V478"/>
  <c r="V479"/>
  <c r="V480"/>
  <c r="V481"/>
  <c r="V482"/>
  <c r="V483"/>
  <c r="V484"/>
  <c r="V485"/>
  <c r="V486"/>
  <c r="V487"/>
  <c r="V488"/>
  <c r="V489"/>
  <c r="V490"/>
  <c r="V491"/>
  <c r="V492"/>
  <c r="V493"/>
  <c r="V494"/>
  <c r="V495"/>
  <c r="V496"/>
  <c r="V497"/>
  <c r="V498"/>
  <c r="V499"/>
  <c r="V500"/>
  <c r="V501"/>
  <c r="V502"/>
  <c r="V503"/>
  <c r="V504"/>
  <c r="V505"/>
  <c r="V506"/>
  <c r="V507"/>
  <c r="V508"/>
  <c r="V509"/>
  <c r="V510"/>
  <c r="V511"/>
  <c r="V512"/>
  <c r="V513"/>
  <c r="V514"/>
  <c r="V515"/>
  <c r="V516"/>
  <c r="V517"/>
  <c r="V518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542"/>
  <c r="V543"/>
  <c r="V544"/>
  <c r="V545"/>
  <c r="V546"/>
  <c r="V547"/>
  <c r="V548"/>
  <c r="V549"/>
  <c r="V550"/>
  <c r="V551"/>
  <c r="V552"/>
  <c r="V553"/>
  <c r="V554"/>
  <c r="V555"/>
  <c r="V556"/>
  <c r="V557"/>
  <c r="V558"/>
  <c r="V559"/>
  <c r="V560"/>
  <c r="V561"/>
  <c r="V562"/>
  <c r="V563"/>
  <c r="V564"/>
  <c r="V565"/>
  <c r="V566"/>
  <c r="V567"/>
  <c r="V568"/>
  <c r="V569"/>
  <c r="V570"/>
  <c r="V571"/>
  <c r="V572"/>
  <c r="V573"/>
  <c r="V574"/>
  <c r="V575"/>
  <c r="V576"/>
  <c r="V577"/>
  <c r="V578"/>
  <c r="V579"/>
  <c r="V580"/>
  <c r="V581"/>
  <c r="V582"/>
  <c r="V583"/>
  <c r="V584"/>
  <c r="V585"/>
  <c r="V586"/>
  <c r="V587"/>
  <c r="V588"/>
  <c r="V589"/>
  <c r="V590"/>
  <c r="V591"/>
  <c r="V592"/>
  <c r="V593"/>
  <c r="V594"/>
  <c r="V595"/>
  <c r="V596"/>
  <c r="V597"/>
  <c r="V598"/>
  <c r="V599"/>
  <c r="V600"/>
  <c r="V601"/>
  <c r="V602"/>
  <c r="V603"/>
  <c r="V604"/>
  <c r="V605"/>
  <c r="V606"/>
  <c r="V607"/>
  <c r="V608"/>
  <c r="V609"/>
  <c r="V610"/>
  <c r="V611"/>
  <c r="V612"/>
  <c r="V613"/>
  <c r="V614"/>
  <c r="V615"/>
  <c r="V616"/>
  <c r="V617"/>
  <c r="V618"/>
  <c r="V619"/>
  <c r="V620"/>
  <c r="V621"/>
  <c r="V622"/>
  <c r="V623"/>
  <c r="V624"/>
  <c r="V625"/>
  <c r="V626"/>
  <c r="V627"/>
  <c r="V628"/>
  <c r="V629"/>
  <c r="V630"/>
  <c r="V631"/>
  <c r="V632"/>
  <c r="V633"/>
  <c r="V634"/>
  <c r="V635"/>
  <c r="V636"/>
  <c r="V637"/>
  <c r="V638"/>
  <c r="V639"/>
  <c r="V640"/>
  <c r="V641"/>
  <c r="V642"/>
  <c r="V643"/>
  <c r="V644"/>
  <c r="V645"/>
  <c r="V646"/>
  <c r="V647"/>
  <c r="V648"/>
  <c r="V649"/>
  <c r="V650"/>
  <c r="V651"/>
  <c r="V652"/>
  <c r="V653"/>
  <c r="V654"/>
  <c r="V655"/>
  <c r="V656"/>
  <c r="V657"/>
  <c r="V658"/>
  <c r="V659"/>
  <c r="V660"/>
  <c r="V661"/>
  <c r="V662"/>
  <c r="V663"/>
  <c r="V664"/>
  <c r="V665"/>
  <c r="V666"/>
  <c r="V667"/>
  <c r="V668"/>
  <c r="V669"/>
  <c r="V670"/>
  <c r="V671"/>
  <c r="V672"/>
  <c r="V673"/>
  <c r="V674"/>
  <c r="V675"/>
  <c r="V676"/>
  <c r="V677"/>
  <c r="V678"/>
  <c r="V679"/>
  <c r="V680"/>
  <c r="V681"/>
  <c r="V682"/>
  <c r="V683"/>
  <c r="V684"/>
  <c r="V685"/>
  <c r="V686"/>
  <c r="V687"/>
  <c r="V688"/>
  <c r="V689"/>
  <c r="V690"/>
  <c r="V691"/>
  <c r="V692"/>
  <c r="V693"/>
  <c r="V694"/>
  <c r="V695"/>
  <c r="V696"/>
  <c r="V697"/>
  <c r="V698"/>
  <c r="V699"/>
  <c r="V700"/>
  <c r="V701"/>
  <c r="V702"/>
  <c r="V703"/>
  <c r="V704"/>
  <c r="V705"/>
  <c r="V706"/>
  <c r="V707"/>
  <c r="V708"/>
  <c r="V709"/>
  <c r="V710"/>
  <c r="V711"/>
  <c r="V712"/>
  <c r="V713"/>
  <c r="V714"/>
  <c r="V715"/>
  <c r="V716"/>
  <c r="V717"/>
  <c r="V718"/>
  <c r="V719"/>
  <c r="V720"/>
  <c r="V721"/>
  <c r="V722"/>
  <c r="V723"/>
  <c r="V724"/>
  <c r="V725"/>
  <c r="V726"/>
  <c r="V727"/>
  <c r="V728"/>
  <c r="V729"/>
  <c r="V730"/>
  <c r="V731"/>
  <c r="V732"/>
  <c r="V733"/>
  <c r="V734"/>
  <c r="V735"/>
  <c r="V736"/>
  <c r="V737"/>
  <c r="V738"/>
  <c r="V739"/>
  <c r="V740"/>
  <c r="V741"/>
  <c r="V742"/>
  <c r="V743"/>
  <c r="V744"/>
  <c r="V745"/>
  <c r="V746"/>
  <c r="V747"/>
  <c r="V748"/>
  <c r="V749"/>
  <c r="V750"/>
  <c r="V751"/>
  <c r="V752"/>
  <c r="V753"/>
  <c r="V754"/>
  <c r="V755"/>
  <c r="V756"/>
  <c r="V757"/>
  <c r="V758"/>
  <c r="V759"/>
  <c r="V760"/>
  <c r="V761"/>
  <c r="V762"/>
  <c r="V763"/>
  <c r="V764"/>
  <c r="V765"/>
  <c r="V766"/>
  <c r="V767"/>
  <c r="V768"/>
  <c r="V769"/>
  <c r="V770"/>
  <c r="V771"/>
  <c r="V772"/>
  <c r="V773"/>
  <c r="V774"/>
  <c r="V775"/>
  <c r="V776"/>
  <c r="V777"/>
  <c r="V778"/>
  <c r="V779"/>
  <c r="V780"/>
  <c r="V781"/>
  <c r="V782"/>
  <c r="V783"/>
  <c r="V784"/>
  <c r="V785"/>
  <c r="V786"/>
  <c r="V787"/>
  <c r="V788"/>
  <c r="V789"/>
  <c r="V790"/>
  <c r="V791"/>
  <c r="V792"/>
  <c r="V793"/>
  <c r="V794"/>
  <c r="V795"/>
  <c r="V796"/>
  <c r="V797"/>
  <c r="V798"/>
  <c r="V799"/>
  <c r="V800"/>
  <c r="V801"/>
  <c r="V802"/>
  <c r="V803"/>
  <c r="V804"/>
  <c r="V805"/>
  <c r="V806"/>
  <c r="V807"/>
  <c r="V808"/>
  <c r="V809"/>
  <c r="V810"/>
  <c r="V811"/>
  <c r="V812"/>
  <c r="V813"/>
  <c r="V814"/>
  <c r="V815"/>
  <c r="V816"/>
  <c r="V817"/>
  <c r="V818"/>
  <c r="V819"/>
  <c r="V820"/>
  <c r="V821"/>
  <c r="V822"/>
  <c r="V823"/>
  <c r="V824"/>
  <c r="V825"/>
  <c r="V826"/>
  <c r="V827"/>
  <c r="V828"/>
  <c r="V829"/>
  <c r="V830"/>
  <c r="V831"/>
  <c r="V832"/>
  <c r="V833"/>
  <c r="V834"/>
  <c r="V835"/>
  <c r="V836"/>
  <c r="V837"/>
  <c r="V838"/>
  <c r="V839"/>
  <c r="V840"/>
  <c r="V841"/>
  <c r="V842"/>
  <c r="V843"/>
  <c r="V844"/>
  <c r="V845"/>
  <c r="V846"/>
  <c r="V847"/>
  <c r="V848"/>
  <c r="V849"/>
  <c r="V850"/>
  <c r="V851"/>
  <c r="V852"/>
  <c r="V853"/>
  <c r="V854"/>
  <c r="V855"/>
  <c r="V856"/>
  <c r="V857"/>
  <c r="V858"/>
  <c r="V859"/>
  <c r="V860"/>
  <c r="V861"/>
  <c r="V862"/>
  <c r="V863"/>
  <c r="V864"/>
  <c r="V865"/>
  <c r="V866"/>
  <c r="V867"/>
  <c r="V868"/>
  <c r="V869"/>
  <c r="V870"/>
  <c r="V871"/>
  <c r="V872"/>
  <c r="V873"/>
  <c r="V874"/>
  <c r="V875"/>
  <c r="V876"/>
  <c r="V877"/>
  <c r="V878"/>
  <c r="V879"/>
  <c r="V880"/>
  <c r="V881"/>
  <c r="V882"/>
  <c r="V883"/>
  <c r="V884"/>
  <c r="V885"/>
  <c r="V886"/>
  <c r="V887"/>
  <c r="V888"/>
  <c r="V889"/>
  <c r="V890"/>
  <c r="V891"/>
  <c r="V892"/>
  <c r="V893"/>
  <c r="V894"/>
  <c r="V895"/>
  <c r="V896"/>
  <c r="V897"/>
  <c r="V898"/>
  <c r="V899"/>
  <c r="V900"/>
  <c r="V901"/>
  <c r="V902"/>
  <c r="V903"/>
  <c r="V904"/>
  <c r="V905"/>
  <c r="V906"/>
  <c r="V907"/>
  <c r="V908"/>
  <c r="V909"/>
  <c r="V910"/>
  <c r="V911"/>
  <c r="V912"/>
  <c r="V913"/>
  <c r="V914"/>
  <c r="V915"/>
  <c r="V916"/>
  <c r="V917"/>
  <c r="V918"/>
  <c r="V919"/>
  <c r="V920"/>
  <c r="V921"/>
  <c r="V922"/>
  <c r="V923"/>
  <c r="V924"/>
  <c r="V925"/>
  <c r="V926"/>
  <c r="V927"/>
  <c r="V928"/>
  <c r="V929"/>
  <c r="V930"/>
  <c r="V931"/>
  <c r="V932"/>
  <c r="V933"/>
  <c r="V934"/>
  <c r="V935"/>
  <c r="V936"/>
  <c r="V937"/>
  <c r="V938"/>
  <c r="V939"/>
  <c r="V940"/>
  <c r="V941"/>
  <c r="V942"/>
  <c r="V943"/>
  <c r="V944"/>
  <c r="V945"/>
  <c r="V946"/>
  <c r="V947"/>
  <c r="V948"/>
  <c r="V949"/>
  <c r="V950"/>
  <c r="V951"/>
  <c r="V952"/>
  <c r="V953"/>
  <c r="V954"/>
  <c r="V955"/>
  <c r="V956"/>
  <c r="V957"/>
  <c r="V958"/>
  <c r="V959"/>
  <c r="V960"/>
  <c r="V961"/>
  <c r="V962"/>
  <c r="V963"/>
  <c r="V964"/>
  <c r="V965"/>
  <c r="V966"/>
  <c r="V967"/>
  <c r="V968"/>
  <c r="V969"/>
  <c r="V970"/>
  <c r="V971"/>
  <c r="V972"/>
  <c r="V973"/>
  <c r="V974"/>
  <c r="V975"/>
  <c r="V976"/>
  <c r="V977"/>
  <c r="V978"/>
  <c r="V979"/>
  <c r="V980"/>
  <c r="V981"/>
  <c r="V982"/>
  <c r="V983"/>
  <c r="V984"/>
  <c r="V985"/>
  <c r="V986"/>
  <c r="V987"/>
  <c r="V988"/>
  <c r="V989"/>
  <c r="V990"/>
  <c r="V991"/>
  <c r="V992"/>
  <c r="V993"/>
  <c r="V994"/>
  <c r="V995"/>
  <c r="V996"/>
  <c r="V997"/>
  <c r="V998"/>
  <c r="V999"/>
  <c r="V1000"/>
  <c r="V1001"/>
  <c r="V1002"/>
  <c r="V1003"/>
  <c r="V1004"/>
  <c r="V1005"/>
  <c r="V1006"/>
  <c r="V1007"/>
  <c r="V1008"/>
  <c r="V1009"/>
  <c r="V1010"/>
  <c r="V1011"/>
  <c r="V1012"/>
  <c r="V1013"/>
  <c r="V1014"/>
  <c r="V1015"/>
  <c r="V1016"/>
  <c r="V1017"/>
  <c r="V1018"/>
  <c r="V1019"/>
  <c r="V1020"/>
  <c r="V1021"/>
  <c r="V1022"/>
  <c r="V1023"/>
  <c r="V1024"/>
  <c r="V1025"/>
  <c r="V1026"/>
  <c r="V1027"/>
  <c r="V1028"/>
  <c r="V1029"/>
  <c r="V1030"/>
  <c r="V1031"/>
  <c r="V1032"/>
  <c r="V1033"/>
  <c r="V1034"/>
  <c r="V1035"/>
  <c r="V1036"/>
  <c r="V1037"/>
  <c r="V1038"/>
  <c r="V1039"/>
  <c r="V1040"/>
  <c r="V1041"/>
  <c r="V1042"/>
  <c r="V1043"/>
  <c r="V1044"/>
  <c r="V1045"/>
  <c r="V1046"/>
  <c r="V1047"/>
  <c r="V1048"/>
  <c r="V1049"/>
  <c r="V1050"/>
  <c r="V1051"/>
  <c r="V1052"/>
  <c r="V1053"/>
  <c r="V1054"/>
  <c r="V1055"/>
  <c r="V1056"/>
  <c r="V1057"/>
  <c r="V1058"/>
  <c r="V1059"/>
  <c r="V1060"/>
  <c r="V1061"/>
  <c r="V1062"/>
  <c r="V1063"/>
  <c r="V1064"/>
  <c r="V1065"/>
  <c r="V1066"/>
  <c r="V1067"/>
  <c r="V1068"/>
  <c r="V1069"/>
  <c r="V1070"/>
  <c r="V1071"/>
  <c r="V1072"/>
  <c r="V1073"/>
  <c r="V1074"/>
  <c r="V1075"/>
  <c r="V1076"/>
  <c r="V1077"/>
  <c r="V1078"/>
  <c r="V1079"/>
  <c r="V1080"/>
  <c r="V1081"/>
  <c r="V1082"/>
  <c r="V1083"/>
  <c r="V1084"/>
  <c r="V1085"/>
  <c r="V1086"/>
  <c r="V1087"/>
  <c r="V1088"/>
  <c r="V1089"/>
  <c r="V1090"/>
  <c r="V1091"/>
  <c r="V1092"/>
  <c r="V1093"/>
  <c r="V1094"/>
  <c r="V1095"/>
  <c r="V1096"/>
  <c r="V1097"/>
  <c r="V1098"/>
  <c r="V1099"/>
  <c r="V1100"/>
  <c r="V1101"/>
  <c r="V1102"/>
  <c r="V1103"/>
  <c r="V1104"/>
  <c r="V1105"/>
  <c r="V1106"/>
  <c r="V1107"/>
  <c r="V1108"/>
  <c r="V1109"/>
  <c r="V1110"/>
  <c r="V1111"/>
  <c r="V1112"/>
  <c r="V1113"/>
  <c r="V1114"/>
  <c r="V1115"/>
  <c r="V1116"/>
  <c r="V1117"/>
  <c r="V1118"/>
  <c r="V1119"/>
  <c r="V1120"/>
  <c r="V1121"/>
  <c r="V1122"/>
  <c r="V1123"/>
  <c r="V1124"/>
  <c r="V1125"/>
  <c r="V1126"/>
  <c r="V1127"/>
  <c r="V1128"/>
  <c r="V1129"/>
  <c r="V1130"/>
  <c r="V1131"/>
  <c r="V1132"/>
  <c r="V1133"/>
  <c r="V1134"/>
  <c r="V1135"/>
  <c r="V1136"/>
  <c r="V1137"/>
  <c r="V1138"/>
  <c r="V1139"/>
  <c r="V1140"/>
  <c r="V1141"/>
  <c r="V1142"/>
  <c r="V1143"/>
  <c r="V1144"/>
  <c r="V1145"/>
  <c r="V1146"/>
  <c r="V1147"/>
  <c r="V1148"/>
  <c r="V1149"/>
  <c r="V1150"/>
  <c r="V1151"/>
  <c r="V1152"/>
  <c r="V1153"/>
  <c r="V1154"/>
  <c r="V1155"/>
  <c r="V1156"/>
  <c r="V1157"/>
  <c r="V1158"/>
  <c r="V1159"/>
  <c r="V1160"/>
  <c r="V1161"/>
  <c r="V1162"/>
  <c r="V1163"/>
  <c r="V1164"/>
  <c r="V1165"/>
  <c r="V1166"/>
  <c r="V1167"/>
  <c r="V1168"/>
  <c r="V1169"/>
  <c r="V1170"/>
  <c r="V1171"/>
  <c r="V1172"/>
  <c r="V1173"/>
  <c r="V1174"/>
  <c r="V1175"/>
  <c r="V1176"/>
  <c r="V1177"/>
  <c r="V1178"/>
  <c r="V1179"/>
  <c r="V1180"/>
  <c r="V1181"/>
  <c r="V1182"/>
  <c r="V1183"/>
  <c r="V1184"/>
  <c r="V1185"/>
  <c r="V1186"/>
  <c r="V1187"/>
  <c r="V1188"/>
  <c r="V1189"/>
  <c r="V1190"/>
  <c r="V1191"/>
  <c r="V1192"/>
  <c r="V1193"/>
  <c r="V1194"/>
  <c r="V1195"/>
  <c r="V1196"/>
  <c r="V1197"/>
  <c r="V1198"/>
  <c r="V1199"/>
  <c r="V1200"/>
  <c r="V1201"/>
  <c r="V1202"/>
  <c r="V1203"/>
  <c r="V1204"/>
  <c r="V1205"/>
  <c r="V1206"/>
  <c r="V1207"/>
  <c r="V1208"/>
  <c r="V1209"/>
  <c r="V1210"/>
  <c r="V1211"/>
  <c r="V1212"/>
  <c r="V1213"/>
  <c r="V1214"/>
  <c r="V1215"/>
  <c r="V1216"/>
  <c r="V1217"/>
  <c r="V1218"/>
  <c r="V1219"/>
  <c r="V1220"/>
  <c r="V1221"/>
  <c r="V1222"/>
  <c r="V1223"/>
  <c r="V1224"/>
  <c r="V1225"/>
  <c r="V1226"/>
  <c r="V1227"/>
  <c r="V1228"/>
  <c r="V1229"/>
  <c r="V1230"/>
  <c r="V1231"/>
  <c r="V1232"/>
  <c r="V1233"/>
  <c r="V1234"/>
  <c r="V1235"/>
  <c r="V1236"/>
  <c r="V1237"/>
  <c r="V1238"/>
  <c r="V1239"/>
  <c r="V1240"/>
  <c r="V1241"/>
  <c r="V1242"/>
  <c r="V1243"/>
  <c r="V1244"/>
  <c r="V1245"/>
  <c r="V1246"/>
  <c r="V1247"/>
  <c r="V1248"/>
  <c r="V1249"/>
  <c r="V1250"/>
  <c r="V1251"/>
  <c r="V1252"/>
  <c r="V1253"/>
  <c r="V1254"/>
  <c r="V1255"/>
  <c r="V1256"/>
  <c r="V1257"/>
  <c r="V1258"/>
  <c r="V1259"/>
  <c r="V1260"/>
  <c r="V1261"/>
  <c r="V1262"/>
  <c r="V1263"/>
  <c r="V1264"/>
  <c r="V1265"/>
  <c r="V1266"/>
  <c r="V1267"/>
  <c r="V1268"/>
  <c r="V1269"/>
  <c r="V1270"/>
  <c r="V1271"/>
  <c r="V1272"/>
  <c r="V1273"/>
  <c r="V1274"/>
  <c r="V1275"/>
  <c r="V1276"/>
  <c r="V1277"/>
  <c r="V1278"/>
  <c r="V1279"/>
  <c r="V1280"/>
  <c r="V1281"/>
  <c r="V1282"/>
  <c r="V1283"/>
  <c r="V1284"/>
  <c r="V1285"/>
  <c r="V1286"/>
  <c r="V1287"/>
  <c r="V1288"/>
  <c r="V1289"/>
  <c r="V1290"/>
  <c r="V1291"/>
  <c r="V1292"/>
  <c r="V1293"/>
  <c r="V1294"/>
  <c r="V1295"/>
  <c r="V1296"/>
  <c r="V1297"/>
  <c r="V1298"/>
  <c r="V1299"/>
  <c r="V1300"/>
  <c r="V1301"/>
  <c r="V1302"/>
  <c r="V1303"/>
  <c r="V1304"/>
  <c r="V1305"/>
  <c r="V1306"/>
  <c r="V1307"/>
  <c r="V1308"/>
  <c r="V1309"/>
  <c r="V1310"/>
  <c r="V1311"/>
  <c r="V1312"/>
  <c r="V1313"/>
  <c r="V1314"/>
  <c r="V1315"/>
  <c r="V1316"/>
  <c r="V1317"/>
  <c r="V1318"/>
  <c r="V1319"/>
  <c r="V1320"/>
  <c r="V1321"/>
  <c r="V1322"/>
  <c r="V1323"/>
  <c r="V1324"/>
  <c r="V1325"/>
  <c r="V1326"/>
  <c r="V1327"/>
  <c r="V1328"/>
  <c r="V1329"/>
  <c r="V1330"/>
  <c r="V1331"/>
  <c r="V1332"/>
  <c r="V1333"/>
  <c r="V1334"/>
  <c r="V1335"/>
  <c r="V1336"/>
  <c r="V1337"/>
  <c r="V1338"/>
  <c r="V1339"/>
  <c r="V1340"/>
  <c r="V1341"/>
  <c r="V1342"/>
  <c r="V1343"/>
  <c r="V1344"/>
  <c r="V1345"/>
  <c r="V1346"/>
  <c r="V1347"/>
  <c r="V1348"/>
  <c r="V1349"/>
  <c r="V1350"/>
  <c r="V1351"/>
  <c r="V1352"/>
  <c r="V1353"/>
  <c r="V1354"/>
  <c r="V1355"/>
  <c r="V1356"/>
  <c r="V1357"/>
  <c r="V1358"/>
  <c r="V1359"/>
  <c r="V1360"/>
  <c r="V1361"/>
  <c r="V1362"/>
  <c r="V1363"/>
  <c r="V1364"/>
  <c r="V1365"/>
  <c r="V1366"/>
  <c r="V1367"/>
  <c r="V1368"/>
  <c r="V1369"/>
  <c r="V1370"/>
  <c r="V1371"/>
  <c r="V1372"/>
  <c r="V1373"/>
  <c r="V1374"/>
  <c r="V1375"/>
  <c r="V1376"/>
  <c r="V1377"/>
  <c r="V1378"/>
  <c r="V1379"/>
  <c r="V1380"/>
  <c r="V1381"/>
  <c r="V1382"/>
  <c r="V1383"/>
  <c r="V1384"/>
  <c r="V1385"/>
  <c r="V1386"/>
  <c r="V1387"/>
  <c r="V1388"/>
  <c r="V1389"/>
  <c r="V1390"/>
  <c r="V1391"/>
  <c r="V1392"/>
  <c r="V1393"/>
  <c r="V1394"/>
  <c r="V1395"/>
  <c r="V1396"/>
  <c r="V1397"/>
  <c r="V1398"/>
  <c r="V1399"/>
  <c r="V1400"/>
  <c r="V1401"/>
  <c r="V1402"/>
  <c r="V1403"/>
  <c r="V1404"/>
  <c r="V1405"/>
  <c r="V1406"/>
  <c r="V1407"/>
  <c r="V1408"/>
  <c r="V1409"/>
  <c r="V1410"/>
  <c r="V1411"/>
  <c r="V1412"/>
  <c r="V1413"/>
  <c r="V1414"/>
  <c r="V1415"/>
  <c r="V1416"/>
  <c r="V1417"/>
  <c r="V1418"/>
  <c r="V1419"/>
  <c r="V1420"/>
  <c r="V1421"/>
  <c r="V1422"/>
  <c r="V1423"/>
  <c r="V1424"/>
  <c r="V1425"/>
  <c r="V1426"/>
  <c r="V1427"/>
  <c r="V1428"/>
  <c r="V1429"/>
  <c r="V1430"/>
  <c r="V1431"/>
  <c r="V1432"/>
  <c r="V1433"/>
  <c r="V1434"/>
  <c r="V1435"/>
  <c r="V1436"/>
  <c r="V1437"/>
  <c r="V1438"/>
  <c r="V1439"/>
  <c r="V1440"/>
  <c r="V1441"/>
  <c r="V1442"/>
  <c r="V1443"/>
  <c r="V1444"/>
  <c r="V1445"/>
  <c r="V1446"/>
  <c r="V1447"/>
  <c r="V1448"/>
  <c r="V1449"/>
  <c r="V1450"/>
  <c r="V1451"/>
  <c r="V1452"/>
  <c r="V1453"/>
  <c r="V1454"/>
  <c r="V1455"/>
  <c r="V1456"/>
  <c r="V1457"/>
  <c r="V1458"/>
  <c r="V1459"/>
  <c r="V1460"/>
  <c r="V1461"/>
  <c r="V1462"/>
  <c r="V1463"/>
  <c r="V1464"/>
  <c r="V1465"/>
  <c r="V1466"/>
  <c r="V1467"/>
  <c r="V1468"/>
  <c r="V1469"/>
  <c r="V1470"/>
  <c r="V1471"/>
  <c r="V1472"/>
  <c r="V1473"/>
  <c r="V1474"/>
  <c r="V1475"/>
  <c r="V1476"/>
  <c r="V1477"/>
  <c r="V1478"/>
  <c r="V1479"/>
  <c r="V1480"/>
  <c r="V1481"/>
  <c r="V1482"/>
  <c r="V1483"/>
  <c r="V1484"/>
  <c r="V1485"/>
  <c r="V1486"/>
  <c r="V1487"/>
  <c r="V1488"/>
  <c r="V1489"/>
  <c r="V1490"/>
  <c r="V1491"/>
  <c r="V1492"/>
  <c r="V1493"/>
  <c r="V1494"/>
  <c r="V1495"/>
  <c r="V1496"/>
  <c r="V1497"/>
  <c r="V1498"/>
  <c r="V1499"/>
  <c r="V1500"/>
  <c r="V1501"/>
  <c r="V1502"/>
  <c r="V1503"/>
  <c r="V1504"/>
  <c r="V1505"/>
  <c r="V1506"/>
  <c r="V1507"/>
  <c r="V1508"/>
  <c r="V1509"/>
  <c r="V1510"/>
  <c r="V1511"/>
  <c r="V1512"/>
  <c r="V1513"/>
  <c r="V1514"/>
  <c r="V1515"/>
  <c r="V1516"/>
  <c r="V1517"/>
  <c r="V1518"/>
  <c r="V1519"/>
  <c r="V1520"/>
  <c r="V1521"/>
  <c r="V1522"/>
  <c r="V1523"/>
  <c r="V1524"/>
  <c r="V1525"/>
  <c r="V1526"/>
  <c r="V1527"/>
  <c r="V1528"/>
  <c r="V1529"/>
  <c r="V1530"/>
  <c r="V1531"/>
  <c r="V1532"/>
  <c r="V1533"/>
  <c r="V1534"/>
  <c r="V1535"/>
  <c r="V1536"/>
  <c r="V1537"/>
  <c r="V1538"/>
  <c r="V1539"/>
  <c r="V1540"/>
  <c r="V1541"/>
  <c r="V1542"/>
  <c r="V1543"/>
  <c r="V1544"/>
  <c r="V1545"/>
  <c r="V1546"/>
  <c r="V1547"/>
  <c r="V1548"/>
  <c r="V1549"/>
  <c r="V1550"/>
  <c r="V1551"/>
  <c r="V1552"/>
  <c r="V1553"/>
  <c r="V1554"/>
  <c r="V1555"/>
  <c r="V1556"/>
  <c r="V1557"/>
  <c r="V1558"/>
  <c r="V1559"/>
  <c r="V1560"/>
  <c r="V1561"/>
  <c r="V1562"/>
  <c r="V1563"/>
  <c r="V1564"/>
  <c r="V1565"/>
  <c r="V1566"/>
  <c r="V1567"/>
  <c r="V1568"/>
  <c r="V1569"/>
  <c r="V1570"/>
  <c r="V1571"/>
  <c r="V1572"/>
  <c r="V1573"/>
  <c r="V1574"/>
  <c r="V1575"/>
  <c r="V1576"/>
  <c r="V1577"/>
  <c r="V1578"/>
  <c r="V1579"/>
  <c r="V1580"/>
  <c r="V1581"/>
  <c r="V1582"/>
  <c r="V1583"/>
  <c r="V1584"/>
  <c r="V1585"/>
  <c r="V1586"/>
  <c r="V1587"/>
  <c r="V1588"/>
  <c r="V1589"/>
  <c r="V1590"/>
  <c r="V1591"/>
  <c r="V1592"/>
  <c r="V1593"/>
  <c r="V1594"/>
  <c r="V1595"/>
  <c r="V1596"/>
  <c r="V1597"/>
  <c r="V1598"/>
  <c r="V1599"/>
  <c r="V1600"/>
  <c r="V1601"/>
  <c r="V1602"/>
  <c r="V1603"/>
  <c r="V1604"/>
  <c r="V1605"/>
  <c r="V1606"/>
  <c r="V1607"/>
  <c r="V1608"/>
  <c r="V1609"/>
  <c r="V1610"/>
  <c r="V1611"/>
  <c r="V1612"/>
  <c r="V1613"/>
  <c r="V1614"/>
  <c r="V1615"/>
  <c r="V1616"/>
  <c r="V1617"/>
  <c r="V1618"/>
  <c r="V1619"/>
  <c r="V1620"/>
  <c r="V1621"/>
  <c r="V1622"/>
  <c r="V1623"/>
  <c r="V1624"/>
  <c r="V1625"/>
  <c r="V1626"/>
  <c r="V1627"/>
  <c r="V1628"/>
  <c r="V1629"/>
  <c r="V1630"/>
  <c r="V1631"/>
  <c r="V1632"/>
  <c r="V1633"/>
  <c r="V1634"/>
  <c r="V1635"/>
  <c r="V1636"/>
  <c r="V1637"/>
  <c r="V1638"/>
  <c r="V1639"/>
  <c r="V1640"/>
  <c r="V1641"/>
  <c r="V1642"/>
  <c r="V1643"/>
  <c r="V1644"/>
  <c r="V1645"/>
  <c r="V1646"/>
  <c r="V1647"/>
  <c r="V1648"/>
  <c r="V1649"/>
  <c r="V1650"/>
  <c r="V1651"/>
  <c r="V1652"/>
  <c r="V1653"/>
  <c r="V1654"/>
  <c r="V1655"/>
  <c r="V1656"/>
  <c r="V1657"/>
  <c r="V1658"/>
  <c r="V1659"/>
  <c r="V1660"/>
  <c r="V1661"/>
  <c r="V1662"/>
  <c r="V1663"/>
  <c r="V1664"/>
  <c r="V1665"/>
  <c r="V1666"/>
  <c r="V1667"/>
  <c r="V1668"/>
  <c r="V1669"/>
  <c r="V1670"/>
  <c r="V1671"/>
  <c r="V1672"/>
  <c r="V1673"/>
  <c r="V1674"/>
  <c r="V1675"/>
  <c r="V1676"/>
  <c r="V1677"/>
  <c r="V1678"/>
  <c r="V1679"/>
  <c r="V1680"/>
  <c r="V1681"/>
  <c r="V1682"/>
  <c r="V1683"/>
  <c r="V1684"/>
  <c r="V1685"/>
  <c r="V1686"/>
  <c r="V1687"/>
  <c r="V1688"/>
  <c r="V1689"/>
  <c r="V1690"/>
  <c r="V1691"/>
  <c r="V1692"/>
  <c r="V1693"/>
  <c r="V1694"/>
  <c r="V1695"/>
  <c r="V1696"/>
  <c r="V1697"/>
  <c r="V1698"/>
  <c r="V1699"/>
  <c r="V1700"/>
  <c r="V1701"/>
  <c r="V1702"/>
  <c r="V1703"/>
  <c r="V1704"/>
  <c r="V1705"/>
  <c r="V1706"/>
  <c r="V1707"/>
  <c r="V1708"/>
  <c r="V1709"/>
  <c r="V1710"/>
  <c r="V1711"/>
  <c r="V1712"/>
  <c r="V1713"/>
  <c r="V1714"/>
  <c r="V1715"/>
  <c r="V1716"/>
  <c r="V1717"/>
  <c r="V1718"/>
  <c r="V1719"/>
  <c r="V1720"/>
  <c r="V1721"/>
  <c r="V1722"/>
  <c r="V1723"/>
  <c r="V1724"/>
  <c r="V1725"/>
  <c r="V1726"/>
  <c r="V1727"/>
  <c r="V1728"/>
  <c r="V1729"/>
  <c r="V1730"/>
  <c r="V1731"/>
  <c r="V1732"/>
  <c r="V1733"/>
  <c r="V1734"/>
  <c r="V1735"/>
  <c r="V1736"/>
  <c r="V1737"/>
  <c r="V1738"/>
  <c r="V1739"/>
  <c r="V1740"/>
  <c r="V1741"/>
  <c r="V1742"/>
  <c r="V1743"/>
  <c r="V1744"/>
  <c r="V1745"/>
  <c r="V1746"/>
  <c r="V1747"/>
  <c r="V1748"/>
  <c r="V1749"/>
  <c r="V1750"/>
  <c r="V1751"/>
  <c r="V1752"/>
  <c r="V1753"/>
  <c r="V1754"/>
  <c r="V1755"/>
  <c r="V1756"/>
  <c r="V1757"/>
  <c r="V1758"/>
  <c r="V1759"/>
  <c r="V1760"/>
  <c r="V1761"/>
  <c r="V1762"/>
  <c r="V1763"/>
  <c r="V1764"/>
  <c r="V1765"/>
  <c r="V1766"/>
  <c r="V1767"/>
  <c r="V1768"/>
  <c r="V1769"/>
  <c r="V1770"/>
  <c r="V1771"/>
  <c r="V1772"/>
  <c r="V1773"/>
  <c r="V1774"/>
  <c r="V1775"/>
  <c r="V1776"/>
  <c r="V1777"/>
  <c r="V1778"/>
  <c r="V1779"/>
  <c r="V1780"/>
  <c r="V1781"/>
  <c r="V1782"/>
  <c r="V1783"/>
  <c r="V1784"/>
  <c r="V1785"/>
  <c r="V1786"/>
  <c r="V1787"/>
  <c r="V1788"/>
  <c r="V1789"/>
  <c r="V1790"/>
  <c r="V1791"/>
  <c r="V1792"/>
  <c r="V1793"/>
  <c r="V1794"/>
  <c r="V1795"/>
  <c r="V1796"/>
  <c r="V1797"/>
  <c r="V1798"/>
  <c r="V1799"/>
  <c r="V1800"/>
  <c r="V1801"/>
  <c r="V1802"/>
  <c r="V1803"/>
  <c r="V1804"/>
  <c r="V1805"/>
  <c r="V1806"/>
  <c r="V1807"/>
  <c r="V1808"/>
  <c r="V1809"/>
  <c r="V1810"/>
  <c r="V1811"/>
  <c r="V1812"/>
  <c r="V1813"/>
  <c r="V1814"/>
  <c r="V1815"/>
  <c r="V1816"/>
  <c r="V1817"/>
  <c r="V1818"/>
  <c r="V1819"/>
  <c r="V1820"/>
  <c r="V1821"/>
  <c r="V1822"/>
  <c r="V1823"/>
  <c r="V1824"/>
  <c r="V1825"/>
  <c r="V1826"/>
  <c r="V1827"/>
  <c r="V1828"/>
  <c r="V1829"/>
  <c r="V1830"/>
  <c r="V1831"/>
  <c r="V1832"/>
  <c r="V1833"/>
  <c r="V1834"/>
  <c r="V1835"/>
  <c r="V1836"/>
  <c r="V1837"/>
  <c r="V1838"/>
  <c r="V1839"/>
  <c r="V1840"/>
  <c r="V1841"/>
  <c r="V1842"/>
  <c r="V1843"/>
  <c r="V1844"/>
  <c r="V1845"/>
  <c r="V1846"/>
  <c r="V1847"/>
  <c r="V1848"/>
  <c r="V1849"/>
  <c r="V1850"/>
  <c r="V1851"/>
  <c r="V1852"/>
  <c r="V1853"/>
  <c r="V1854"/>
  <c r="V1855"/>
  <c r="V1856"/>
  <c r="V1857"/>
  <c r="V1858"/>
  <c r="V1859"/>
  <c r="V1860"/>
  <c r="V1861"/>
  <c r="V1862"/>
  <c r="V1863"/>
  <c r="V1864"/>
  <c r="V1865"/>
  <c r="V1866"/>
  <c r="V1867"/>
  <c r="V1868"/>
  <c r="V1869"/>
  <c r="V1870"/>
  <c r="V1871"/>
  <c r="V1872"/>
  <c r="V1873"/>
  <c r="V1874"/>
  <c r="V1875"/>
  <c r="V1876"/>
  <c r="V1877"/>
  <c r="V1878"/>
  <c r="V1879"/>
  <c r="V1880"/>
  <c r="V1881"/>
  <c r="V1882"/>
  <c r="V1883"/>
  <c r="V1884"/>
  <c r="V1885"/>
  <c r="V1886"/>
  <c r="V1887"/>
  <c r="V1888"/>
  <c r="V1889"/>
  <c r="V1890"/>
  <c r="V1891"/>
  <c r="V1892"/>
  <c r="V1893"/>
  <c r="V1894"/>
  <c r="V1895"/>
  <c r="V1896"/>
  <c r="V1897"/>
  <c r="V1898"/>
  <c r="V1899"/>
  <c r="V1900"/>
  <c r="V1901"/>
  <c r="V1902"/>
  <c r="V1903"/>
  <c r="V1904"/>
  <c r="V1905"/>
  <c r="V1906"/>
  <c r="V1907"/>
  <c r="V1908"/>
  <c r="V1909"/>
  <c r="V1910"/>
  <c r="V1911"/>
  <c r="V1912"/>
  <c r="V1913"/>
  <c r="V1914"/>
  <c r="V1915"/>
  <c r="V1916"/>
  <c r="V1917"/>
  <c r="V1918"/>
  <c r="V1919"/>
  <c r="V1920"/>
  <c r="V1921"/>
  <c r="V1922"/>
  <c r="V1923"/>
  <c r="V1924"/>
  <c r="V1925"/>
  <c r="V1926"/>
  <c r="V1927"/>
  <c r="V1928"/>
  <c r="V1929"/>
  <c r="V1930"/>
  <c r="V1931"/>
  <c r="V1932"/>
  <c r="V1933"/>
  <c r="V1934"/>
  <c r="V1935"/>
  <c r="V1936"/>
  <c r="V1937"/>
  <c r="V1938"/>
  <c r="V1939"/>
  <c r="V1940"/>
  <c r="V1941"/>
  <c r="V1942"/>
  <c r="V1943"/>
  <c r="V1944"/>
  <c r="V1945"/>
  <c r="V1946"/>
  <c r="V1947"/>
  <c r="V1948"/>
  <c r="V1949"/>
  <c r="V1950"/>
  <c r="V1951"/>
  <c r="V1952"/>
  <c r="V1953"/>
  <c r="V1954"/>
  <c r="V1955"/>
  <c r="V1956"/>
  <c r="V1957"/>
  <c r="V1958"/>
  <c r="V1959"/>
  <c r="V1960"/>
  <c r="V1961"/>
  <c r="V1962"/>
  <c r="V1963"/>
  <c r="V1964"/>
  <c r="V1965"/>
  <c r="V1966"/>
  <c r="V1967"/>
  <c r="V1968"/>
  <c r="V1969"/>
  <c r="V1970"/>
  <c r="V1971"/>
  <c r="V1972"/>
  <c r="V1973"/>
  <c r="V1974"/>
  <c r="V1975"/>
  <c r="V1976"/>
  <c r="V1977"/>
  <c r="V1978"/>
  <c r="V1979"/>
  <c r="V1980"/>
  <c r="V1981"/>
  <c r="V1982"/>
  <c r="V1983"/>
  <c r="V1984"/>
  <c r="V1985"/>
  <c r="V1986"/>
  <c r="V1987"/>
  <c r="V1988"/>
  <c r="V1989"/>
  <c r="V1990"/>
  <c r="V1991"/>
  <c r="V1992"/>
  <c r="V1993"/>
  <c r="V1994"/>
  <c r="V1995"/>
  <c r="V1996"/>
  <c r="V1997"/>
  <c r="V1998"/>
  <c r="V1999"/>
  <c r="V2000"/>
  <c r="V2001"/>
  <c r="V2002"/>
  <c r="V2003"/>
  <c r="V2004"/>
  <c r="V2005"/>
  <c r="V2006"/>
  <c r="V2007"/>
  <c r="V2008"/>
  <c r="V2009"/>
  <c r="V2010"/>
  <c r="V2011"/>
  <c r="V2012"/>
  <c r="V2013"/>
  <c r="V2014"/>
  <c r="V2015"/>
  <c r="V2016"/>
  <c r="V2017"/>
  <c r="V2018"/>
  <c r="V2019"/>
  <c r="V2020"/>
  <c r="V2021"/>
  <c r="V2022"/>
  <c r="V2023"/>
  <c r="V2024"/>
  <c r="V2025"/>
  <c r="V2026"/>
  <c r="V2027"/>
  <c r="V2028"/>
  <c r="V2029"/>
  <c r="V2030"/>
  <c r="V2031"/>
  <c r="V2032"/>
  <c r="V2033"/>
  <c r="V2034"/>
  <c r="V2035"/>
  <c r="V2036"/>
  <c r="V2037"/>
  <c r="V2038"/>
  <c r="V2039"/>
  <c r="V2040"/>
  <c r="V2041"/>
  <c r="V2042"/>
  <c r="V2043"/>
  <c r="V2044"/>
  <c r="V2045"/>
  <c r="V2046"/>
  <c r="V2047"/>
  <c r="V2048"/>
  <c r="V2049"/>
  <c r="V2050"/>
  <c r="V2051"/>
  <c r="V2052"/>
  <c r="V2053"/>
  <c r="V2054"/>
  <c r="V2055"/>
  <c r="V2056"/>
  <c r="V2057"/>
  <c r="V2058"/>
  <c r="V2059"/>
  <c r="V2060"/>
  <c r="V2061"/>
  <c r="V2062"/>
  <c r="V2063"/>
  <c r="V2064"/>
  <c r="V2065"/>
  <c r="V2066"/>
  <c r="V2067"/>
  <c r="V2068"/>
  <c r="V2069"/>
  <c r="V2070"/>
  <c r="V2071"/>
  <c r="V2072"/>
  <c r="V2073"/>
  <c r="V2074"/>
  <c r="V2075"/>
  <c r="V2076"/>
  <c r="V2077"/>
  <c r="V2078"/>
  <c r="V2079"/>
  <c r="V2080"/>
  <c r="V2081"/>
  <c r="V2082"/>
  <c r="V2083"/>
  <c r="V2084"/>
  <c r="V2085"/>
  <c r="V2086"/>
  <c r="V2087"/>
  <c r="V2088"/>
  <c r="V2089"/>
  <c r="V2090"/>
  <c r="V2091"/>
  <c r="V2092"/>
  <c r="V2093"/>
  <c r="V2094"/>
  <c r="V2095"/>
  <c r="V2096"/>
  <c r="V2097"/>
  <c r="V2098"/>
  <c r="V2099"/>
  <c r="V2100"/>
  <c r="V2101"/>
  <c r="V2102"/>
  <c r="V2103"/>
  <c r="V2104"/>
  <c r="V2105"/>
  <c r="V2106"/>
  <c r="V2107"/>
  <c r="V2108"/>
  <c r="V2109"/>
  <c r="V2110"/>
  <c r="V2111"/>
  <c r="V2112"/>
  <c r="V2113"/>
  <c r="V2114"/>
  <c r="V2115"/>
  <c r="V2116"/>
  <c r="V2117"/>
  <c r="V2118"/>
  <c r="V2119"/>
  <c r="V2120"/>
  <c r="V2121"/>
  <c r="V2122"/>
  <c r="V2123"/>
  <c r="V2124"/>
  <c r="V2125"/>
  <c r="V2126"/>
  <c r="V2127"/>
  <c r="V2128"/>
  <c r="V2129"/>
  <c r="V2130"/>
  <c r="V2131"/>
  <c r="V2132"/>
  <c r="V2133"/>
  <c r="V2134"/>
  <c r="V2135"/>
  <c r="V2136"/>
  <c r="V2137"/>
  <c r="V2138"/>
  <c r="V2139"/>
  <c r="V2140"/>
  <c r="V2141"/>
  <c r="V2142"/>
  <c r="V2143"/>
  <c r="V2144"/>
  <c r="V2145"/>
  <c r="V2146"/>
  <c r="V2147"/>
  <c r="V2148"/>
  <c r="V2149"/>
  <c r="V2150"/>
  <c r="V2151"/>
  <c r="V2152"/>
  <c r="V2153"/>
  <c r="V2154"/>
  <c r="V2155"/>
  <c r="V2156"/>
  <c r="V2157"/>
  <c r="V2158"/>
  <c r="V2159"/>
  <c r="V2160"/>
  <c r="V2161"/>
  <c r="V2162"/>
  <c r="V2163"/>
  <c r="V2164"/>
  <c r="V2165"/>
  <c r="V2166"/>
  <c r="V2167"/>
  <c r="V2168"/>
  <c r="V2169"/>
  <c r="V2170"/>
  <c r="V2171"/>
  <c r="V2172"/>
  <c r="V2173"/>
  <c r="V2174"/>
  <c r="V2175"/>
  <c r="V2176"/>
  <c r="V2177"/>
  <c r="V2178"/>
  <c r="V2179"/>
  <c r="V2180"/>
  <c r="V2181"/>
  <c r="V2182"/>
  <c r="V2183"/>
  <c r="V2184"/>
  <c r="V2185"/>
  <c r="V2186"/>
  <c r="V2187"/>
  <c r="V2188"/>
  <c r="V2189"/>
  <c r="V2190"/>
  <c r="V2191"/>
  <c r="V2192"/>
  <c r="V2193"/>
  <c r="V2194"/>
  <c r="V2195"/>
  <c r="V2196"/>
  <c r="V2197"/>
  <c r="V2198"/>
  <c r="V2199"/>
  <c r="V2200"/>
  <c r="V2201"/>
  <c r="V2202"/>
  <c r="V2203"/>
  <c r="V2204"/>
  <c r="V2205"/>
  <c r="V2206"/>
  <c r="V2207"/>
  <c r="V2208"/>
  <c r="V2209"/>
  <c r="V2210"/>
  <c r="V2211"/>
  <c r="V2212"/>
  <c r="V2213"/>
  <c r="V2214"/>
  <c r="V2215"/>
  <c r="V2216"/>
  <c r="V2217"/>
  <c r="V2218"/>
  <c r="V2219"/>
  <c r="V2220"/>
  <c r="V2221"/>
  <c r="V2222"/>
  <c r="V2223"/>
  <c r="V2224"/>
  <c r="V2225"/>
  <c r="V2226"/>
  <c r="V2227"/>
  <c r="V2228"/>
  <c r="V2229"/>
  <c r="V2230"/>
  <c r="V2231"/>
  <c r="V2232"/>
  <c r="V2233"/>
  <c r="V2234"/>
  <c r="V2235"/>
  <c r="V2236"/>
  <c r="V2237"/>
  <c r="V2238"/>
  <c r="V2239"/>
  <c r="V2240"/>
  <c r="V2241"/>
  <c r="V2242"/>
  <c r="V2243"/>
  <c r="V2244"/>
  <c r="V2245"/>
  <c r="V2246"/>
  <c r="V2247"/>
  <c r="V2248"/>
  <c r="V2249"/>
  <c r="V2250"/>
  <c r="V2251"/>
  <c r="V2252"/>
  <c r="V2253"/>
  <c r="V2254"/>
  <c r="V2255"/>
  <c r="V2256"/>
  <c r="V2257"/>
  <c r="V2258"/>
  <c r="V2259"/>
  <c r="V2260"/>
  <c r="V2261"/>
  <c r="V2262"/>
  <c r="V2263"/>
  <c r="V2264"/>
  <c r="V2265"/>
  <c r="V2266"/>
  <c r="V2267"/>
  <c r="V2268"/>
  <c r="V2269"/>
  <c r="V2270"/>
  <c r="V2271"/>
  <c r="V2272"/>
  <c r="V2273"/>
  <c r="V2274"/>
  <c r="V2275"/>
  <c r="V2276"/>
  <c r="V2277"/>
  <c r="V2278"/>
  <c r="V2279"/>
  <c r="V2280"/>
  <c r="V2281"/>
  <c r="V2282"/>
  <c r="V2283"/>
  <c r="V2284"/>
  <c r="V2285"/>
  <c r="V2286"/>
  <c r="V2287"/>
  <c r="V2288"/>
  <c r="V2289"/>
  <c r="V2290"/>
  <c r="V2291"/>
  <c r="V2292"/>
  <c r="V2293"/>
  <c r="V2294"/>
  <c r="V2295"/>
  <c r="V2296"/>
  <c r="V2297"/>
  <c r="V2298"/>
  <c r="V2299"/>
  <c r="V2300"/>
  <c r="V2301"/>
  <c r="V2302"/>
  <c r="V2303"/>
  <c r="V2304"/>
  <c r="V2305"/>
  <c r="V2306"/>
  <c r="V2307"/>
  <c r="V2308"/>
  <c r="V2309"/>
  <c r="V2310"/>
  <c r="V2311"/>
  <c r="V2312"/>
  <c r="V2313"/>
  <c r="V2314"/>
  <c r="V2315"/>
  <c r="V2316"/>
  <c r="V2317"/>
  <c r="V2318"/>
  <c r="V2319"/>
  <c r="V2320"/>
  <c r="V2321"/>
  <c r="V2322"/>
  <c r="V2323"/>
  <c r="V2324"/>
  <c r="V2325"/>
  <c r="V2326"/>
  <c r="V2327"/>
  <c r="V2328"/>
  <c r="V2329"/>
  <c r="V2330"/>
  <c r="V2331"/>
  <c r="V2332"/>
  <c r="V2333"/>
  <c r="V2334"/>
  <c r="V2335"/>
  <c r="V2336"/>
  <c r="V2337"/>
  <c r="V2338"/>
  <c r="V2339"/>
  <c r="V2340"/>
  <c r="V2341"/>
  <c r="V2342"/>
  <c r="V2343"/>
  <c r="V2344"/>
  <c r="V2345"/>
  <c r="V2346"/>
  <c r="V2347"/>
  <c r="V2348"/>
  <c r="V2349"/>
  <c r="V2350"/>
  <c r="V2351"/>
  <c r="V2352"/>
  <c r="V2353"/>
  <c r="V2354"/>
  <c r="V2355"/>
  <c r="V2356"/>
  <c r="V2357"/>
  <c r="V2358"/>
  <c r="V2359"/>
  <c r="V2360"/>
  <c r="V2361"/>
  <c r="V2362"/>
  <c r="V2363"/>
  <c r="V2364"/>
  <c r="V2365"/>
  <c r="V2366"/>
  <c r="V2367"/>
  <c r="V2368"/>
  <c r="V2369"/>
  <c r="V2370"/>
  <c r="V2371"/>
  <c r="V2372"/>
  <c r="V2373"/>
  <c r="V2374"/>
  <c r="V2375"/>
  <c r="V2376"/>
  <c r="V2377"/>
  <c r="V2378"/>
  <c r="V2379"/>
  <c r="V2380"/>
  <c r="V2381"/>
  <c r="V2382"/>
  <c r="V2383"/>
  <c r="V2384"/>
  <c r="V2385"/>
  <c r="V2386"/>
  <c r="V2387"/>
  <c r="V2388"/>
  <c r="V2389"/>
  <c r="V2390"/>
  <c r="V2391"/>
  <c r="V2392"/>
  <c r="V2393"/>
  <c r="V2394"/>
  <c r="V2395"/>
  <c r="V2396"/>
  <c r="V2397"/>
  <c r="V2398"/>
  <c r="V2399"/>
  <c r="V2400"/>
  <c r="V2401"/>
  <c r="V2402"/>
  <c r="V2403"/>
  <c r="V2404"/>
  <c r="V2405"/>
  <c r="V2406"/>
  <c r="V2407"/>
  <c r="V2408"/>
  <c r="V2409"/>
  <c r="V2410"/>
  <c r="V2411"/>
  <c r="V2412"/>
  <c r="V2413"/>
  <c r="V2414"/>
  <c r="V2415"/>
  <c r="V2416"/>
  <c r="V2417"/>
  <c r="V2418"/>
  <c r="V2419"/>
  <c r="V2420"/>
  <c r="V2421"/>
  <c r="V2422"/>
  <c r="V2423"/>
  <c r="V2424"/>
  <c r="V2425"/>
  <c r="V2426"/>
  <c r="V2427"/>
  <c r="V2428"/>
  <c r="V2429"/>
  <c r="V2430"/>
  <c r="V2431"/>
  <c r="V2432"/>
  <c r="V2433"/>
  <c r="V2434"/>
  <c r="V2435"/>
  <c r="V2436"/>
  <c r="V2437"/>
  <c r="V2438"/>
  <c r="V2439"/>
  <c r="V2440"/>
  <c r="V2441"/>
  <c r="V2442"/>
  <c r="V2443"/>
  <c r="V2444"/>
  <c r="V2445"/>
  <c r="V2446"/>
  <c r="V2447"/>
  <c r="V2448"/>
  <c r="V2449"/>
  <c r="V2450"/>
  <c r="V2451"/>
  <c r="V2452"/>
  <c r="V2453"/>
  <c r="V2454"/>
  <c r="V2455"/>
  <c r="V2456"/>
  <c r="V2457"/>
  <c r="V2458"/>
  <c r="V2459"/>
  <c r="V2460"/>
  <c r="V2461"/>
  <c r="V2462"/>
  <c r="V2463"/>
  <c r="V2464"/>
  <c r="V2465"/>
  <c r="V2466"/>
  <c r="V2467"/>
  <c r="V2468"/>
  <c r="V2469"/>
  <c r="V2470"/>
  <c r="V2471"/>
  <c r="V2472"/>
  <c r="V2473"/>
  <c r="V2474"/>
  <c r="V2475"/>
  <c r="V2476"/>
  <c r="V2477"/>
  <c r="V2478"/>
  <c r="V2479"/>
  <c r="V2480"/>
  <c r="V2481"/>
  <c r="V2482"/>
  <c r="V2483"/>
  <c r="V2484"/>
  <c r="V2485"/>
  <c r="V2486"/>
  <c r="V2487"/>
  <c r="V2488"/>
  <c r="V2489"/>
  <c r="V2490"/>
  <c r="V2491"/>
  <c r="V2492"/>
  <c r="V2493"/>
  <c r="V2494"/>
  <c r="V2495"/>
  <c r="V2496"/>
  <c r="V2497"/>
  <c r="V2498"/>
  <c r="V2499"/>
  <c r="V2500"/>
  <c r="V2501"/>
  <c r="V2502"/>
  <c r="V2503"/>
  <c r="V2504"/>
  <c r="V2505"/>
  <c r="V2506"/>
  <c r="V2507"/>
  <c r="V2508"/>
  <c r="V2509"/>
  <c r="V2510"/>
  <c r="V2511"/>
  <c r="V2512"/>
  <c r="V2513"/>
  <c r="V2514"/>
  <c r="V2515"/>
  <c r="V2516"/>
  <c r="V2517"/>
  <c r="V2518"/>
  <c r="V2519"/>
  <c r="V2520"/>
  <c r="V2521"/>
  <c r="V2522"/>
  <c r="V2523"/>
  <c r="V2524"/>
  <c r="V2525"/>
  <c r="V2526"/>
  <c r="V2527"/>
  <c r="V2528"/>
  <c r="V2529"/>
  <c r="V2530"/>
  <c r="V2531"/>
  <c r="V2532"/>
  <c r="V2533"/>
  <c r="V2534"/>
  <c r="V2535"/>
  <c r="V2536"/>
  <c r="V2537"/>
  <c r="V2538"/>
  <c r="V2539"/>
  <c r="V2540"/>
  <c r="V2541"/>
  <c r="V2542"/>
  <c r="V2543"/>
  <c r="V2544"/>
  <c r="V2545"/>
  <c r="V2546"/>
  <c r="V2547"/>
  <c r="V2548"/>
  <c r="V2549"/>
  <c r="V2550"/>
  <c r="V2551"/>
  <c r="V2552"/>
  <c r="V2553"/>
  <c r="V2554"/>
  <c r="V2555"/>
  <c r="V2556"/>
  <c r="V2557"/>
  <c r="V2558"/>
  <c r="V2559"/>
  <c r="V2560"/>
  <c r="V2561"/>
  <c r="V2562"/>
  <c r="V2563"/>
  <c r="V2564"/>
  <c r="V2565"/>
  <c r="V2566"/>
  <c r="V2567"/>
  <c r="V2568"/>
  <c r="V2569"/>
  <c r="V2570"/>
  <c r="V2571"/>
  <c r="V2572"/>
  <c r="V2573"/>
  <c r="V2574"/>
  <c r="V2575"/>
  <c r="V2576"/>
  <c r="V2577"/>
  <c r="V2578"/>
  <c r="V2579"/>
  <c r="V2580"/>
  <c r="V2581"/>
  <c r="V2582"/>
  <c r="V2583"/>
  <c r="V2584"/>
  <c r="V2585"/>
  <c r="V2586"/>
  <c r="V2587"/>
  <c r="V2588"/>
  <c r="V2589"/>
  <c r="V2590"/>
  <c r="V2591"/>
  <c r="V2592"/>
  <c r="V2593"/>
  <c r="V2594"/>
  <c r="V2595"/>
  <c r="V2596"/>
  <c r="V2597"/>
  <c r="V2598"/>
  <c r="V2599"/>
  <c r="V2600"/>
  <c r="V2601"/>
  <c r="V2602"/>
  <c r="V2603"/>
  <c r="V2604"/>
  <c r="V2605"/>
  <c r="V2606"/>
  <c r="V2607"/>
  <c r="V2608"/>
  <c r="V2609"/>
  <c r="V2610"/>
  <c r="V2611"/>
  <c r="V2612"/>
  <c r="V2613"/>
  <c r="V2614"/>
  <c r="V2615"/>
  <c r="V2616"/>
  <c r="V2617"/>
  <c r="V2618"/>
  <c r="V2619"/>
  <c r="V2620"/>
  <c r="V2621"/>
  <c r="V2622"/>
  <c r="V2623"/>
  <c r="V2624"/>
  <c r="V2625"/>
  <c r="V2626"/>
  <c r="V2627"/>
  <c r="V2628"/>
  <c r="V2629"/>
  <c r="V2630"/>
  <c r="V2631"/>
  <c r="V2632"/>
  <c r="V2633"/>
  <c r="V2634"/>
  <c r="V2635"/>
  <c r="V2636"/>
  <c r="V2637"/>
  <c r="V2638"/>
  <c r="V2639"/>
  <c r="V2640"/>
  <c r="V2641"/>
  <c r="V2642"/>
  <c r="V2643"/>
  <c r="V2644"/>
  <c r="V2645"/>
  <c r="V2646"/>
  <c r="V2647"/>
  <c r="V2648"/>
  <c r="V2649"/>
  <c r="V2650"/>
  <c r="V2651"/>
  <c r="V2652"/>
  <c r="V2653"/>
  <c r="V2654"/>
  <c r="V2655"/>
  <c r="V2656"/>
  <c r="V2657"/>
  <c r="V2658"/>
  <c r="V2659"/>
  <c r="V2660"/>
  <c r="V2661"/>
  <c r="V2662"/>
  <c r="V2663"/>
  <c r="V2664"/>
  <c r="V2665"/>
  <c r="V2666"/>
  <c r="V2667"/>
  <c r="V2668"/>
  <c r="V2669"/>
  <c r="V2670"/>
  <c r="V2671"/>
  <c r="V2672"/>
  <c r="V2673"/>
  <c r="V2674"/>
  <c r="V2675"/>
  <c r="V2676"/>
  <c r="V2677"/>
  <c r="V2678"/>
  <c r="V2679"/>
  <c r="V2680"/>
  <c r="V2681"/>
  <c r="V2682"/>
  <c r="V2683"/>
  <c r="V2684"/>
  <c r="V2685"/>
  <c r="V2686"/>
  <c r="V2687"/>
  <c r="V2688"/>
  <c r="V2689"/>
  <c r="V2690"/>
  <c r="V2691"/>
  <c r="V2692"/>
  <c r="V2693"/>
  <c r="V2694"/>
  <c r="V2695"/>
  <c r="V2696"/>
  <c r="V2697"/>
  <c r="V2698"/>
  <c r="V2699"/>
  <c r="V2700"/>
  <c r="V2701"/>
  <c r="V2702"/>
  <c r="V2703"/>
  <c r="V2704"/>
  <c r="V2705"/>
  <c r="V2706"/>
  <c r="V2707"/>
  <c r="V2708"/>
  <c r="V2709"/>
  <c r="V2710"/>
  <c r="V2711"/>
  <c r="V2712"/>
  <c r="V2713"/>
  <c r="V2714"/>
  <c r="V2715"/>
  <c r="V2716"/>
  <c r="V2717"/>
  <c r="V2718"/>
  <c r="V2719"/>
  <c r="V2720"/>
  <c r="V2721"/>
  <c r="V2722"/>
  <c r="V2723"/>
  <c r="V2724"/>
  <c r="V2725"/>
  <c r="V2726"/>
  <c r="V2727"/>
  <c r="V2728"/>
  <c r="V2729"/>
  <c r="V2730"/>
  <c r="V2731"/>
  <c r="V2732"/>
  <c r="V2733"/>
  <c r="V2734"/>
  <c r="V2735"/>
  <c r="V2736"/>
  <c r="V2737"/>
  <c r="V2738"/>
  <c r="V2739"/>
  <c r="V2740"/>
  <c r="V2741"/>
  <c r="V2742"/>
  <c r="V2743"/>
  <c r="V2744"/>
  <c r="V2745"/>
  <c r="V2746"/>
  <c r="V2747"/>
  <c r="V2748"/>
  <c r="V2749"/>
  <c r="V2750"/>
  <c r="V2751"/>
  <c r="V2752"/>
  <c r="V2753"/>
  <c r="V2754"/>
  <c r="V2755"/>
  <c r="V2756"/>
  <c r="V2757"/>
  <c r="V2758"/>
  <c r="V2759"/>
  <c r="V2760"/>
  <c r="V2761"/>
  <c r="V2762"/>
  <c r="V2763"/>
  <c r="V2764"/>
  <c r="V2765"/>
  <c r="V2766"/>
  <c r="V2767"/>
  <c r="V2768"/>
  <c r="V2769"/>
  <c r="V2770"/>
  <c r="V2771"/>
  <c r="V2772"/>
  <c r="V2773"/>
  <c r="V2774"/>
  <c r="V2775"/>
  <c r="V2776"/>
  <c r="V2777"/>
  <c r="V2778"/>
  <c r="V2779"/>
  <c r="V2780"/>
  <c r="V2781"/>
  <c r="V2782"/>
  <c r="V2783"/>
  <c r="V2784"/>
  <c r="V2785"/>
  <c r="V2786"/>
  <c r="V2787"/>
  <c r="V2788"/>
  <c r="V2789"/>
  <c r="V2790"/>
  <c r="V2791"/>
  <c r="V2792"/>
  <c r="V2793"/>
  <c r="V2794"/>
  <c r="V2795"/>
  <c r="V2796"/>
  <c r="V2797"/>
  <c r="V2798"/>
  <c r="V2799"/>
  <c r="V2800"/>
  <c r="V2801"/>
  <c r="V2802"/>
  <c r="V2803"/>
  <c r="V2804"/>
  <c r="V2805"/>
  <c r="V2806"/>
  <c r="V2807"/>
  <c r="V2808"/>
  <c r="V2809"/>
  <c r="V2810"/>
  <c r="V2811"/>
  <c r="V2812"/>
  <c r="V2813"/>
  <c r="V2814"/>
  <c r="V2815"/>
  <c r="V2816"/>
  <c r="V2817"/>
  <c r="V2818"/>
  <c r="V2819"/>
  <c r="V2820"/>
  <c r="V2821"/>
  <c r="V2822"/>
  <c r="V2823"/>
  <c r="V2824"/>
  <c r="V2825"/>
  <c r="V2826"/>
  <c r="V2827"/>
  <c r="V2828"/>
  <c r="V2829"/>
  <c r="V2830"/>
  <c r="V2831"/>
  <c r="V2832"/>
  <c r="V2833"/>
  <c r="V2834"/>
  <c r="V2835"/>
  <c r="V2836"/>
  <c r="V2837"/>
  <c r="V2838"/>
  <c r="V2839"/>
  <c r="V2840"/>
  <c r="V2841"/>
  <c r="V2842"/>
  <c r="V2843"/>
  <c r="V2844"/>
  <c r="V2845"/>
  <c r="V2846"/>
  <c r="V2847"/>
  <c r="V2848"/>
  <c r="V2849"/>
  <c r="V2850"/>
  <c r="V2851"/>
  <c r="V2852"/>
  <c r="V2853"/>
  <c r="V2854"/>
  <c r="V2855"/>
  <c r="V2856"/>
  <c r="V2857"/>
  <c r="V2858"/>
  <c r="V2859"/>
  <c r="V2860"/>
  <c r="V2861"/>
  <c r="V2862"/>
  <c r="V2863"/>
  <c r="V2864"/>
  <c r="V2865"/>
  <c r="V2866"/>
  <c r="V2867"/>
  <c r="V2868"/>
  <c r="V2869"/>
  <c r="V2870"/>
  <c r="V2871"/>
  <c r="V2872"/>
  <c r="V2873"/>
  <c r="V2874"/>
  <c r="V2875"/>
  <c r="V2876"/>
  <c r="V2877"/>
  <c r="V2878"/>
  <c r="V2879"/>
  <c r="V2880"/>
  <c r="V2881"/>
  <c r="V2882"/>
  <c r="V2883"/>
  <c r="V2884"/>
  <c r="V2885"/>
  <c r="V2886"/>
  <c r="V2887"/>
  <c r="V2888"/>
  <c r="V2889"/>
  <c r="V2890"/>
  <c r="V2891"/>
  <c r="V2892"/>
  <c r="V2893"/>
  <c r="V2894"/>
  <c r="V2895"/>
  <c r="V2896"/>
  <c r="V2897"/>
  <c r="V2898"/>
  <c r="V2899"/>
  <c r="V2900"/>
  <c r="V2901"/>
  <c r="V2902"/>
  <c r="V2903"/>
  <c r="V2904"/>
  <c r="V2905"/>
  <c r="V2906"/>
  <c r="V2907"/>
  <c r="V2908"/>
  <c r="V2909"/>
  <c r="V2910"/>
  <c r="V2911"/>
  <c r="V2912"/>
  <c r="V2913"/>
  <c r="V2914"/>
  <c r="V2915"/>
  <c r="V2916"/>
  <c r="V2917"/>
  <c r="V2918"/>
  <c r="V2919"/>
  <c r="V2920"/>
  <c r="V2921"/>
  <c r="V2922"/>
  <c r="V2923"/>
  <c r="V2924"/>
  <c r="V2925"/>
  <c r="V2926"/>
  <c r="V2927"/>
  <c r="V2928"/>
  <c r="V2929"/>
  <c r="V2930"/>
  <c r="V2931"/>
  <c r="V2932"/>
  <c r="V2933"/>
  <c r="V2934"/>
  <c r="V2935"/>
  <c r="V2936"/>
  <c r="V2937"/>
  <c r="V2938"/>
  <c r="V2939"/>
  <c r="V2940"/>
  <c r="V2941"/>
  <c r="V2942"/>
  <c r="V2943"/>
  <c r="V2944"/>
  <c r="V2945"/>
  <c r="V2946"/>
  <c r="V2947"/>
  <c r="V2948"/>
  <c r="V2949"/>
  <c r="V2950"/>
  <c r="V2951"/>
  <c r="V2952"/>
  <c r="V2953"/>
  <c r="V2954"/>
  <c r="V2955"/>
  <c r="V2956"/>
  <c r="V2957"/>
  <c r="V2958"/>
  <c r="V2959"/>
  <c r="V2960"/>
  <c r="V2961"/>
  <c r="V2962"/>
  <c r="V2963"/>
  <c r="V2964"/>
  <c r="V2965"/>
  <c r="V2966"/>
  <c r="V2967"/>
  <c r="V2968"/>
  <c r="V2969"/>
  <c r="V2970"/>
  <c r="V2971"/>
  <c r="V2972"/>
  <c r="V2973"/>
  <c r="V2974"/>
  <c r="V2975"/>
  <c r="V2976"/>
  <c r="V2977"/>
  <c r="V2978"/>
  <c r="V2979"/>
  <c r="V2980"/>
  <c r="V2981"/>
  <c r="V2982"/>
  <c r="V2983"/>
  <c r="V2984"/>
  <c r="V2985"/>
  <c r="V2986"/>
  <c r="V2987"/>
  <c r="V2988"/>
  <c r="V2989"/>
  <c r="V2990"/>
  <c r="V2991"/>
  <c r="V2992"/>
  <c r="V2993"/>
  <c r="V2994"/>
  <c r="V2995"/>
  <c r="V2996"/>
  <c r="V2997"/>
  <c r="V2998"/>
  <c r="V2999"/>
  <c r="V3000"/>
  <c r="V3001"/>
  <c r="V3002"/>
  <c r="V3003"/>
  <c r="V3004"/>
  <c r="V3005"/>
  <c r="V3006"/>
  <c r="V3007"/>
  <c r="V3008"/>
  <c r="V3009"/>
  <c r="V3010"/>
  <c r="V3011"/>
  <c r="V3012"/>
  <c r="V3013"/>
  <c r="V3014"/>
  <c r="V3015"/>
  <c r="V3016"/>
  <c r="V3017"/>
  <c r="V3018"/>
  <c r="V3019"/>
  <c r="V3020"/>
  <c r="V3021"/>
  <c r="V3022"/>
  <c r="V3023"/>
  <c r="V3024"/>
  <c r="V3025"/>
  <c r="V3026"/>
  <c r="V3027"/>
  <c r="V3028"/>
  <c r="V3029"/>
  <c r="V3030"/>
  <c r="V3031"/>
  <c r="V3032"/>
  <c r="V3033"/>
  <c r="V3034"/>
  <c r="V3035"/>
  <c r="V3036"/>
  <c r="V3037"/>
  <c r="V3038"/>
  <c r="V3039"/>
  <c r="V3040"/>
  <c r="V3041"/>
  <c r="V3042"/>
  <c r="V3043"/>
  <c r="V3044"/>
  <c r="V3045"/>
  <c r="V3046"/>
  <c r="V3047"/>
  <c r="V3048"/>
  <c r="V3049"/>
  <c r="V3050"/>
  <c r="V3051"/>
  <c r="V3052"/>
  <c r="V3053"/>
  <c r="V3054"/>
  <c r="V3055"/>
  <c r="V3056"/>
  <c r="V3057"/>
  <c r="V3058"/>
  <c r="V3059"/>
  <c r="V3060"/>
  <c r="V3061"/>
  <c r="V3062"/>
  <c r="V3063"/>
  <c r="V3064"/>
  <c r="V3065"/>
  <c r="V3066"/>
  <c r="V3067"/>
  <c r="V3068"/>
  <c r="V3069"/>
  <c r="V3070"/>
  <c r="V3071"/>
  <c r="V3072"/>
  <c r="V3073"/>
  <c r="V3074"/>
  <c r="V3075"/>
  <c r="V3076"/>
  <c r="V3077"/>
  <c r="V3078"/>
  <c r="V3079"/>
  <c r="V3080"/>
  <c r="V3081"/>
  <c r="V3082"/>
  <c r="V3083"/>
  <c r="V3084"/>
  <c r="V3085"/>
  <c r="V3086"/>
  <c r="V3087"/>
  <c r="V3088"/>
  <c r="V3089"/>
  <c r="V3090"/>
  <c r="V3091"/>
  <c r="V3092"/>
  <c r="V3093"/>
  <c r="V3094"/>
  <c r="V3095"/>
  <c r="V3096"/>
  <c r="V3097"/>
  <c r="V3098"/>
  <c r="V3099"/>
  <c r="V3100"/>
  <c r="V3101"/>
  <c r="V3102"/>
  <c r="V3103"/>
  <c r="V3104"/>
  <c r="V3105"/>
  <c r="V3106"/>
  <c r="V3107"/>
  <c r="V3108"/>
  <c r="V3109"/>
  <c r="V3110"/>
  <c r="V3111"/>
  <c r="V3112"/>
  <c r="V3113"/>
  <c r="V3114"/>
  <c r="V3115"/>
  <c r="V3116"/>
  <c r="V3117"/>
  <c r="V3118"/>
  <c r="V3119"/>
  <c r="V3120"/>
  <c r="V3121"/>
  <c r="V3122"/>
  <c r="V3123"/>
  <c r="V3124"/>
  <c r="V3125"/>
  <c r="V3126"/>
  <c r="V3127"/>
  <c r="V3128"/>
  <c r="V3129"/>
  <c r="V3130"/>
  <c r="V3131"/>
  <c r="V3132"/>
  <c r="V3133"/>
  <c r="V3134"/>
  <c r="V3135"/>
  <c r="V3136"/>
  <c r="V3137"/>
  <c r="V3138"/>
  <c r="V3139"/>
  <c r="V3140"/>
  <c r="V3141"/>
  <c r="V3142"/>
  <c r="V3143"/>
  <c r="V3144"/>
  <c r="V3145"/>
  <c r="V3146"/>
  <c r="V3147"/>
  <c r="V3148"/>
  <c r="V3149"/>
  <c r="V3150"/>
  <c r="V3151"/>
  <c r="V3152"/>
  <c r="V3153"/>
  <c r="V3154"/>
  <c r="V3155"/>
  <c r="V3156"/>
  <c r="V3157"/>
  <c r="V3158"/>
  <c r="V3159"/>
  <c r="V3160"/>
  <c r="V3161"/>
  <c r="V3162"/>
  <c r="V3163"/>
  <c r="V3164"/>
  <c r="V3165"/>
  <c r="V3166"/>
  <c r="V3167"/>
  <c r="V3168"/>
  <c r="V3169"/>
  <c r="V3170"/>
  <c r="V3171"/>
  <c r="V3172"/>
  <c r="V3173"/>
  <c r="V3174"/>
  <c r="V3175"/>
  <c r="V3176"/>
  <c r="V3177"/>
  <c r="V3178"/>
  <c r="V3179"/>
  <c r="V3180"/>
  <c r="V3181"/>
  <c r="V3182"/>
  <c r="V3183"/>
  <c r="V3184"/>
  <c r="V3185"/>
  <c r="V3186"/>
  <c r="V3187"/>
  <c r="V3188"/>
  <c r="V3189"/>
  <c r="V3190"/>
  <c r="V3191"/>
  <c r="V3192"/>
  <c r="V3193"/>
  <c r="V3194"/>
  <c r="V3195"/>
  <c r="V3196"/>
  <c r="V3197"/>
  <c r="V3198"/>
  <c r="V3199"/>
  <c r="V3200"/>
  <c r="V3201"/>
  <c r="V3202"/>
  <c r="V3203"/>
  <c r="V3204"/>
  <c r="V3205"/>
  <c r="V3206"/>
  <c r="V3207"/>
  <c r="V3208"/>
  <c r="V3209"/>
  <c r="V3210"/>
  <c r="V3211"/>
  <c r="V3212"/>
  <c r="V3213"/>
  <c r="V3214"/>
  <c r="V3215"/>
  <c r="V3216"/>
  <c r="V3217"/>
  <c r="V3218"/>
  <c r="V3219"/>
  <c r="V3220"/>
  <c r="V3221"/>
  <c r="V3222"/>
  <c r="V3223"/>
  <c r="V3224"/>
  <c r="V3225"/>
  <c r="V3226"/>
  <c r="V3227"/>
  <c r="V3228"/>
  <c r="V3229"/>
  <c r="V3230"/>
  <c r="V3231"/>
  <c r="V3232"/>
  <c r="V3233"/>
  <c r="V3234"/>
  <c r="V3235"/>
  <c r="V3236"/>
  <c r="V3237"/>
  <c r="V3238"/>
  <c r="V3239"/>
  <c r="V3240"/>
  <c r="V3241"/>
  <c r="V3242"/>
  <c r="V3243"/>
  <c r="V3244"/>
  <c r="V3245"/>
  <c r="V3246"/>
  <c r="V3247"/>
  <c r="V3248"/>
  <c r="V3249"/>
  <c r="V3250"/>
  <c r="V3251"/>
  <c r="V3252"/>
  <c r="V3253"/>
  <c r="V3254"/>
  <c r="V3255"/>
  <c r="V3256"/>
  <c r="V3257"/>
  <c r="V3258"/>
  <c r="V3259"/>
  <c r="V3260"/>
  <c r="V3261"/>
  <c r="V3262"/>
  <c r="V3263"/>
  <c r="V3264"/>
  <c r="V3265"/>
  <c r="V3266"/>
  <c r="V3267"/>
  <c r="V3268"/>
  <c r="V3269"/>
  <c r="V3270"/>
  <c r="V3271"/>
  <c r="V3272"/>
  <c r="V3273"/>
  <c r="V3274"/>
  <c r="V3275"/>
  <c r="V3276"/>
  <c r="V3277"/>
  <c r="V3278"/>
  <c r="V3279"/>
  <c r="V3280"/>
  <c r="V3281"/>
  <c r="V3282"/>
  <c r="V3283"/>
  <c r="V3284"/>
  <c r="V3285"/>
  <c r="V3286"/>
  <c r="V3287"/>
  <c r="V3288"/>
  <c r="V3289"/>
  <c r="V3290"/>
  <c r="V3291"/>
  <c r="V3292"/>
  <c r="V3293"/>
  <c r="V3294"/>
  <c r="V3295"/>
  <c r="V3296"/>
  <c r="V3297"/>
  <c r="V3298"/>
  <c r="V3299"/>
  <c r="V3300"/>
  <c r="V3301"/>
  <c r="V3302"/>
  <c r="V3303"/>
  <c r="V3304"/>
  <c r="V3305"/>
  <c r="V3306"/>
  <c r="V3307"/>
  <c r="V3308"/>
  <c r="V3309"/>
  <c r="V3310"/>
  <c r="V3311"/>
  <c r="V3312"/>
  <c r="V3313"/>
  <c r="V3314"/>
  <c r="V3315"/>
  <c r="V3316"/>
  <c r="V3317"/>
  <c r="V3318"/>
  <c r="V3319"/>
  <c r="V3320"/>
  <c r="V3321"/>
  <c r="V3322"/>
  <c r="V3323"/>
  <c r="V3324"/>
  <c r="V3325"/>
  <c r="V3326"/>
  <c r="V3327"/>
  <c r="V3328"/>
  <c r="V3329"/>
  <c r="V3330"/>
  <c r="V3331"/>
  <c r="V3332"/>
  <c r="V3333"/>
  <c r="V3334"/>
  <c r="V3335"/>
  <c r="V3336"/>
  <c r="V3337"/>
  <c r="V3338"/>
  <c r="V3339"/>
  <c r="V3340"/>
  <c r="V3341"/>
  <c r="V3342"/>
  <c r="V3343"/>
  <c r="V3344"/>
  <c r="V3345"/>
  <c r="V3346"/>
  <c r="V3347"/>
  <c r="V3348"/>
  <c r="V3349"/>
  <c r="V3350"/>
  <c r="V3351"/>
  <c r="V3352"/>
  <c r="V3353"/>
  <c r="V3354"/>
  <c r="V3355"/>
  <c r="V3356"/>
  <c r="V3357"/>
  <c r="V3358"/>
  <c r="V3359"/>
  <c r="V3360"/>
  <c r="V3361"/>
  <c r="V3362"/>
  <c r="V3363"/>
  <c r="V3364"/>
  <c r="V3365"/>
  <c r="V3366"/>
  <c r="V3367"/>
  <c r="V3368"/>
  <c r="V3369"/>
  <c r="V3370"/>
  <c r="V3371"/>
  <c r="V3372"/>
  <c r="V3373"/>
  <c r="V3374"/>
  <c r="V3375"/>
  <c r="V3376"/>
  <c r="V3377"/>
  <c r="V3378"/>
  <c r="V3379"/>
  <c r="V3380"/>
  <c r="V3381"/>
  <c r="V3382"/>
  <c r="V3383"/>
  <c r="V3384"/>
  <c r="V3385"/>
  <c r="V3386"/>
  <c r="V3387"/>
  <c r="V3388"/>
  <c r="V3389"/>
  <c r="V3390"/>
  <c r="V3391"/>
  <c r="V3392"/>
  <c r="V3393"/>
  <c r="V3394"/>
  <c r="V3395"/>
  <c r="V3396"/>
  <c r="V3397"/>
  <c r="V3398"/>
  <c r="V3399"/>
  <c r="V3400"/>
  <c r="V3401"/>
  <c r="V3402"/>
  <c r="V3403"/>
  <c r="V3404"/>
  <c r="V3405"/>
  <c r="V3406"/>
  <c r="V3407"/>
  <c r="V3408"/>
  <c r="V3409"/>
  <c r="V3410"/>
  <c r="V3411"/>
  <c r="V3412"/>
  <c r="V3413"/>
  <c r="V3414"/>
  <c r="V3415"/>
  <c r="V3416"/>
  <c r="V3417"/>
  <c r="V3418"/>
  <c r="V3419"/>
  <c r="V3420"/>
  <c r="V3421"/>
  <c r="V3422"/>
  <c r="V3423"/>
  <c r="V3424"/>
  <c r="V3425"/>
  <c r="V3426"/>
  <c r="V3427"/>
  <c r="V3428"/>
  <c r="V3429"/>
  <c r="V3430"/>
  <c r="V3431"/>
  <c r="V3432"/>
  <c r="V3433"/>
  <c r="V3434"/>
  <c r="V3435"/>
  <c r="V3436"/>
  <c r="V3437"/>
  <c r="V3438"/>
  <c r="V3439"/>
  <c r="V3440"/>
  <c r="V3441"/>
  <c r="V3442"/>
  <c r="V3443"/>
  <c r="V3444"/>
  <c r="V3445"/>
  <c r="V3446"/>
  <c r="V3447"/>
  <c r="V3448"/>
  <c r="V3449"/>
  <c r="V3450"/>
  <c r="V3451"/>
  <c r="V3452"/>
  <c r="V3453"/>
  <c r="V3454"/>
  <c r="V3455"/>
  <c r="V3456"/>
  <c r="V3457"/>
  <c r="V3458"/>
  <c r="V3459"/>
  <c r="V3460"/>
  <c r="V3461"/>
  <c r="V3462"/>
  <c r="V3463"/>
  <c r="V3464"/>
  <c r="V3465"/>
  <c r="V3466"/>
  <c r="V3467"/>
  <c r="V3468"/>
  <c r="V3469"/>
  <c r="V3470"/>
  <c r="V3471"/>
  <c r="V3472"/>
  <c r="V3473"/>
  <c r="V3474"/>
  <c r="V3475"/>
  <c r="V3476"/>
  <c r="V3477"/>
  <c r="V3478"/>
  <c r="V3479"/>
  <c r="V3480"/>
  <c r="V3481"/>
  <c r="V3482"/>
  <c r="V3483"/>
  <c r="V3484"/>
  <c r="V3485"/>
  <c r="V3486"/>
  <c r="V3487"/>
  <c r="V3488"/>
  <c r="V3489"/>
  <c r="V3490"/>
  <c r="V3491"/>
  <c r="V3492"/>
  <c r="V3493"/>
  <c r="V3494"/>
  <c r="V3495"/>
  <c r="V3496"/>
  <c r="V3497"/>
  <c r="V3498"/>
  <c r="V3499"/>
  <c r="V3500"/>
  <c r="V3501"/>
  <c r="V3502"/>
  <c r="V3503"/>
  <c r="V3504"/>
  <c r="V3505"/>
  <c r="V3506"/>
  <c r="V3507"/>
  <c r="V3508"/>
  <c r="V3509"/>
  <c r="V3510"/>
  <c r="V3511"/>
  <c r="V3512"/>
  <c r="V3513"/>
  <c r="V3514"/>
  <c r="V3515"/>
  <c r="V3516"/>
  <c r="V3517"/>
  <c r="V3518"/>
  <c r="V3519"/>
  <c r="V3520"/>
  <c r="V3521"/>
  <c r="V3522"/>
  <c r="V3523"/>
  <c r="V3524"/>
  <c r="V3525"/>
  <c r="V3526"/>
  <c r="V3527"/>
  <c r="V3528"/>
  <c r="V3529"/>
  <c r="V3530"/>
  <c r="V3531"/>
  <c r="V3532"/>
  <c r="V3533"/>
  <c r="V3534"/>
  <c r="V3535"/>
  <c r="V3536"/>
  <c r="V3537"/>
  <c r="V3538"/>
  <c r="V3539"/>
  <c r="V3540"/>
  <c r="V3541"/>
  <c r="V3542"/>
  <c r="V3543"/>
  <c r="V3544"/>
  <c r="V3545"/>
  <c r="V3546"/>
  <c r="V3547"/>
  <c r="V3548"/>
  <c r="V3549"/>
  <c r="V3550"/>
  <c r="V3551"/>
  <c r="V3552"/>
  <c r="V3553"/>
  <c r="V3554"/>
  <c r="V3555"/>
  <c r="V3556"/>
  <c r="V3557"/>
  <c r="V3558"/>
  <c r="V3559"/>
  <c r="V3560"/>
  <c r="V3561"/>
  <c r="V3562"/>
  <c r="V3563"/>
  <c r="V3564"/>
  <c r="V3565"/>
  <c r="V3566"/>
  <c r="V3567"/>
  <c r="V3568"/>
  <c r="V3569"/>
  <c r="V3570"/>
  <c r="V3571"/>
  <c r="V3572"/>
  <c r="V3573"/>
  <c r="V3574"/>
  <c r="V3575"/>
  <c r="V3576"/>
  <c r="V3577"/>
  <c r="V3578"/>
  <c r="V3579"/>
  <c r="V3580"/>
  <c r="V3581"/>
  <c r="V3582"/>
  <c r="V3583"/>
  <c r="V3584"/>
  <c r="V3585"/>
  <c r="V3586"/>
  <c r="V3587"/>
  <c r="V3588"/>
  <c r="V3589"/>
  <c r="V3590"/>
  <c r="V3591"/>
  <c r="V3592"/>
  <c r="V3593"/>
  <c r="V3594"/>
  <c r="V3595"/>
  <c r="V3596"/>
  <c r="V3597"/>
  <c r="V3598"/>
  <c r="V3599"/>
  <c r="V3600"/>
  <c r="V3601"/>
  <c r="V3602"/>
  <c r="V3603"/>
  <c r="V3604"/>
  <c r="V3605"/>
  <c r="V3606"/>
  <c r="V3607"/>
  <c r="V3608"/>
  <c r="V3609"/>
  <c r="V3610"/>
  <c r="V3611"/>
  <c r="V3612"/>
  <c r="V3613"/>
  <c r="V3614"/>
  <c r="V3615"/>
  <c r="V3616"/>
  <c r="V3617"/>
  <c r="V3618"/>
  <c r="V3619"/>
  <c r="V3620"/>
  <c r="V3621"/>
  <c r="V3622"/>
  <c r="V3623"/>
  <c r="V3624"/>
  <c r="V3625"/>
  <c r="V3626"/>
  <c r="V3627"/>
  <c r="V3628"/>
  <c r="V3629"/>
  <c r="V3630"/>
  <c r="V3631"/>
  <c r="V3632"/>
  <c r="V3633"/>
  <c r="V3634"/>
  <c r="V3635"/>
  <c r="V3636"/>
  <c r="V3637"/>
  <c r="V3638"/>
  <c r="V3639"/>
  <c r="V3640"/>
  <c r="V3641"/>
  <c r="V3642"/>
  <c r="V3643"/>
  <c r="V3644"/>
  <c r="V3645"/>
  <c r="V3646"/>
  <c r="V3647"/>
  <c r="V3648"/>
  <c r="V3649"/>
  <c r="V3650"/>
  <c r="V3651"/>
  <c r="V3652"/>
  <c r="V3653"/>
  <c r="V3654"/>
  <c r="V3655"/>
  <c r="V3656"/>
  <c r="V3657"/>
  <c r="V3658"/>
  <c r="V3659"/>
  <c r="V3660"/>
  <c r="V3661"/>
  <c r="V3662"/>
  <c r="V3663"/>
  <c r="V3664"/>
  <c r="V3665"/>
  <c r="V3666"/>
  <c r="V3667"/>
  <c r="V3668"/>
  <c r="V3669"/>
  <c r="V3670"/>
  <c r="V3671"/>
  <c r="V3672"/>
  <c r="V3673"/>
  <c r="V3674"/>
  <c r="V3675"/>
  <c r="V3676"/>
  <c r="V3677"/>
  <c r="V3678"/>
  <c r="V3679"/>
  <c r="V3680"/>
  <c r="V3681"/>
  <c r="V3682"/>
  <c r="V3683"/>
  <c r="V3684"/>
  <c r="V3685"/>
  <c r="V3686"/>
  <c r="V3687"/>
  <c r="V3688"/>
  <c r="V3689"/>
  <c r="V3690"/>
  <c r="V3691"/>
  <c r="V3692"/>
  <c r="V3693"/>
  <c r="V3694"/>
  <c r="V3695"/>
  <c r="V3696"/>
  <c r="V3697"/>
  <c r="V3698"/>
  <c r="V3699"/>
  <c r="V3700"/>
  <c r="V3701"/>
  <c r="V3702"/>
  <c r="V3703"/>
  <c r="V3704"/>
  <c r="V3705"/>
  <c r="V3706"/>
  <c r="V3707"/>
  <c r="V3708"/>
  <c r="V3709"/>
  <c r="V3710"/>
  <c r="V3711"/>
  <c r="V3712"/>
  <c r="V3713"/>
  <c r="V3714"/>
  <c r="V3715"/>
  <c r="V3716"/>
  <c r="V3717"/>
  <c r="V3718"/>
  <c r="V3719"/>
  <c r="V3720"/>
  <c r="V3721"/>
  <c r="V3722"/>
  <c r="V3723"/>
  <c r="V3724"/>
  <c r="V3725"/>
  <c r="V3726"/>
  <c r="V3727"/>
  <c r="V3728"/>
  <c r="V3729"/>
  <c r="V3730"/>
  <c r="V3731"/>
  <c r="V3732"/>
  <c r="V3733"/>
  <c r="V3734"/>
  <c r="V3735"/>
  <c r="V3736"/>
  <c r="V3737"/>
  <c r="V3738"/>
  <c r="V3739"/>
  <c r="V3740"/>
  <c r="V3741"/>
  <c r="V3742"/>
  <c r="V3743"/>
  <c r="V3744"/>
  <c r="V3745"/>
  <c r="V3746"/>
  <c r="V3747"/>
  <c r="V3748"/>
  <c r="V3749"/>
  <c r="V3750"/>
  <c r="V3751"/>
  <c r="V3752"/>
  <c r="V3753"/>
  <c r="V3754"/>
  <c r="V3755"/>
  <c r="V3756"/>
  <c r="V3757"/>
  <c r="V3758"/>
  <c r="V3759"/>
  <c r="V3760"/>
  <c r="V3761"/>
  <c r="V3762"/>
  <c r="V3763"/>
  <c r="V3764"/>
  <c r="V3765"/>
  <c r="V3766"/>
  <c r="V3767"/>
  <c r="V3768"/>
  <c r="V3769"/>
  <c r="V3770"/>
  <c r="V3771"/>
  <c r="V3772"/>
  <c r="V3773"/>
  <c r="V3774"/>
  <c r="V3775"/>
  <c r="V3776"/>
  <c r="V3777"/>
  <c r="V3778"/>
  <c r="V3779"/>
  <c r="V3780"/>
  <c r="V3781"/>
  <c r="V3782"/>
  <c r="V3783"/>
  <c r="V3784"/>
  <c r="V3785"/>
  <c r="V3786"/>
  <c r="V3787"/>
  <c r="V3788"/>
  <c r="V3789"/>
  <c r="V3790"/>
  <c r="V3791"/>
  <c r="V3792"/>
  <c r="V3793"/>
  <c r="V3794"/>
  <c r="V3795"/>
  <c r="V3796"/>
  <c r="V3797"/>
  <c r="V3798"/>
  <c r="V3799"/>
  <c r="V3800"/>
  <c r="V3801"/>
  <c r="V3802"/>
  <c r="V3803"/>
  <c r="V3804"/>
  <c r="V3805"/>
  <c r="V3806"/>
  <c r="V3807"/>
  <c r="V3808"/>
  <c r="V3809"/>
  <c r="V3810"/>
  <c r="V3811"/>
  <c r="V3812"/>
  <c r="V3813"/>
  <c r="V3814"/>
  <c r="V3815"/>
  <c r="V3816"/>
  <c r="V3817"/>
  <c r="V3818"/>
  <c r="V3819"/>
  <c r="V3820"/>
  <c r="V3821"/>
  <c r="V3822"/>
  <c r="V3823"/>
  <c r="V3824"/>
  <c r="V3825"/>
  <c r="V3826"/>
  <c r="V3827"/>
  <c r="V3828"/>
  <c r="V3829"/>
  <c r="V3830"/>
  <c r="V3831"/>
  <c r="V3832"/>
  <c r="V3833"/>
  <c r="V3834"/>
  <c r="V3835"/>
  <c r="V3836"/>
  <c r="V3837"/>
  <c r="V3838"/>
  <c r="V3839"/>
  <c r="V3840"/>
  <c r="V3841"/>
  <c r="V3842"/>
  <c r="V3843"/>
  <c r="V3844"/>
  <c r="V3845"/>
  <c r="V3846"/>
  <c r="V3847"/>
  <c r="V3848"/>
  <c r="V3849"/>
  <c r="V3850"/>
  <c r="V3851"/>
  <c r="V3852"/>
  <c r="V3853"/>
  <c r="V3854"/>
  <c r="V3855"/>
  <c r="V3856"/>
  <c r="V3857"/>
  <c r="V3858"/>
  <c r="V3859"/>
  <c r="V3860"/>
  <c r="V3861"/>
  <c r="V3862"/>
  <c r="V3863"/>
  <c r="V3864"/>
  <c r="V3865"/>
  <c r="V3866"/>
  <c r="V3867"/>
  <c r="V3868"/>
  <c r="V3869"/>
  <c r="V3870"/>
  <c r="V3871"/>
  <c r="V3872"/>
  <c r="V3873"/>
  <c r="V3874"/>
  <c r="V3875"/>
  <c r="V3876"/>
  <c r="V3877"/>
  <c r="V3878"/>
  <c r="V3879"/>
  <c r="V3880"/>
  <c r="V3881"/>
  <c r="V3882"/>
  <c r="V3883"/>
  <c r="V3884"/>
  <c r="V3885"/>
  <c r="V3886"/>
  <c r="V3887"/>
  <c r="V3888"/>
  <c r="V3889"/>
  <c r="V3890"/>
  <c r="V3891"/>
  <c r="V3892"/>
  <c r="V3893"/>
  <c r="V3894"/>
  <c r="V3895"/>
  <c r="V3896"/>
  <c r="V3897"/>
  <c r="V3898"/>
  <c r="V3899"/>
  <c r="V3900"/>
  <c r="V3901"/>
  <c r="V3902"/>
  <c r="V3903"/>
  <c r="V3904"/>
  <c r="V3905"/>
  <c r="V3906"/>
  <c r="V3907"/>
  <c r="V3908"/>
  <c r="V3909"/>
  <c r="V3910"/>
  <c r="V3911"/>
  <c r="V3912"/>
  <c r="V3913"/>
  <c r="V3914"/>
  <c r="V3915"/>
  <c r="V3916"/>
  <c r="V3917"/>
  <c r="V3918"/>
  <c r="V3919"/>
  <c r="V3920"/>
  <c r="V3921"/>
  <c r="V3922"/>
  <c r="V3923"/>
  <c r="V3924"/>
  <c r="V3925"/>
  <c r="V3926"/>
  <c r="V3927"/>
  <c r="V3928"/>
  <c r="V3929"/>
  <c r="V3930"/>
  <c r="V3931"/>
  <c r="V3932"/>
  <c r="V3933"/>
  <c r="V3934"/>
  <c r="V3935"/>
  <c r="V3936"/>
  <c r="V3937"/>
  <c r="V3938"/>
  <c r="V3939"/>
  <c r="V3940"/>
  <c r="V3941"/>
  <c r="V3942"/>
  <c r="V3943"/>
  <c r="V3944"/>
  <c r="V3945"/>
  <c r="V3946"/>
  <c r="V3947"/>
  <c r="V3948"/>
  <c r="V3949"/>
  <c r="V3950"/>
  <c r="V3951"/>
  <c r="V3952"/>
  <c r="V3953"/>
  <c r="V3954"/>
  <c r="V3955"/>
  <c r="V3956"/>
  <c r="V3957"/>
  <c r="V3958"/>
  <c r="V3959"/>
  <c r="V3960"/>
  <c r="V3961"/>
  <c r="V3962"/>
  <c r="V3963"/>
  <c r="V3964"/>
  <c r="V3965"/>
  <c r="V3966"/>
  <c r="V3967"/>
  <c r="V3968"/>
  <c r="V3969"/>
  <c r="V3970"/>
  <c r="V3971"/>
  <c r="V3972"/>
  <c r="V3973"/>
  <c r="V3974"/>
  <c r="V3975"/>
  <c r="V3976"/>
  <c r="V3977"/>
  <c r="V3978"/>
  <c r="V3979"/>
  <c r="V3980"/>
  <c r="V3981"/>
  <c r="V3982"/>
  <c r="V3983"/>
  <c r="V3984"/>
  <c r="V3985"/>
  <c r="V3986"/>
  <c r="V3987"/>
  <c r="V3988"/>
  <c r="V3989"/>
  <c r="V3990"/>
  <c r="V3991"/>
  <c r="V3992"/>
  <c r="V3993"/>
  <c r="V3994"/>
  <c r="V3995"/>
  <c r="V3996"/>
  <c r="V3997"/>
  <c r="V3998"/>
  <c r="V3999"/>
  <c r="V4000"/>
  <c r="V4001"/>
  <c r="V4002"/>
  <c r="V4003"/>
  <c r="V4004"/>
  <c r="V4005"/>
  <c r="V4006"/>
  <c r="V4007"/>
  <c r="V4008"/>
  <c r="V4009"/>
  <c r="V4010"/>
  <c r="V4011"/>
  <c r="V4012"/>
  <c r="V4013"/>
  <c r="V4014"/>
  <c r="V4015"/>
  <c r="V4016"/>
  <c r="V4017"/>
  <c r="V4018"/>
  <c r="V4019"/>
  <c r="V4020"/>
  <c r="V4021"/>
  <c r="V4022"/>
  <c r="V4023"/>
  <c r="V4024"/>
  <c r="V4025"/>
  <c r="V4026"/>
  <c r="V4027"/>
  <c r="V4028"/>
  <c r="V4029"/>
  <c r="V4030"/>
  <c r="V4031"/>
  <c r="V4032"/>
  <c r="V4033"/>
  <c r="V4034"/>
  <c r="V4035"/>
  <c r="V4036"/>
  <c r="V4037"/>
  <c r="V4038"/>
  <c r="V4039"/>
  <c r="V4040"/>
  <c r="V4041"/>
  <c r="V4042"/>
  <c r="V4043"/>
  <c r="V4044"/>
  <c r="V4045"/>
  <c r="V4046"/>
  <c r="V4047"/>
  <c r="V4048"/>
  <c r="V4049"/>
  <c r="V4050"/>
  <c r="V4051"/>
  <c r="V4052"/>
  <c r="V4053"/>
  <c r="V4054"/>
  <c r="V4055"/>
  <c r="V4056"/>
  <c r="V4057"/>
  <c r="V4058"/>
  <c r="V4059"/>
  <c r="V4060"/>
  <c r="V4061"/>
  <c r="V4062"/>
  <c r="V4063"/>
  <c r="V4064"/>
  <c r="V4065"/>
  <c r="V4066"/>
  <c r="V4067"/>
  <c r="V4068"/>
  <c r="V4069"/>
  <c r="V4070"/>
  <c r="V4071"/>
  <c r="V4072"/>
  <c r="V4073"/>
  <c r="V4074"/>
  <c r="V4075"/>
  <c r="V4076"/>
  <c r="V4077"/>
  <c r="V4078"/>
  <c r="V4079"/>
  <c r="V4080"/>
  <c r="V4081"/>
  <c r="V4082"/>
  <c r="V4083"/>
  <c r="V4084"/>
  <c r="V4085"/>
  <c r="V4086"/>
  <c r="V4087"/>
  <c r="V4088"/>
  <c r="V4089"/>
  <c r="V4090"/>
  <c r="V4091"/>
  <c r="V4092"/>
  <c r="V4093"/>
  <c r="V4094"/>
  <c r="V4095"/>
  <c r="V4096"/>
  <c r="V4097"/>
  <c r="V4098"/>
  <c r="V4099"/>
  <c r="V4100"/>
  <c r="V4101"/>
  <c r="V4102"/>
  <c r="V4103"/>
  <c r="V4104"/>
  <c r="V4105"/>
  <c r="V4106"/>
  <c r="V4107"/>
  <c r="V4108"/>
  <c r="V4109"/>
  <c r="V4110"/>
  <c r="V4111"/>
  <c r="V4112"/>
  <c r="V4113"/>
  <c r="V4114"/>
  <c r="V4115"/>
  <c r="V4116"/>
  <c r="V4117"/>
  <c r="V4118"/>
  <c r="V4119"/>
  <c r="V4120"/>
  <c r="V4121"/>
  <c r="V4122"/>
  <c r="V4123"/>
  <c r="V4124"/>
  <c r="V4125"/>
  <c r="V4126"/>
  <c r="V4127"/>
  <c r="V4128"/>
  <c r="V4129"/>
  <c r="V4130"/>
  <c r="V4131"/>
  <c r="V4132"/>
  <c r="V4133"/>
  <c r="V4134"/>
  <c r="V4135"/>
  <c r="V4136"/>
  <c r="V4137"/>
  <c r="V4138"/>
  <c r="V4139"/>
  <c r="V4140"/>
  <c r="V4141"/>
  <c r="V4142"/>
  <c r="V4143"/>
  <c r="V4144"/>
  <c r="V4145"/>
  <c r="V4146"/>
  <c r="V4147"/>
  <c r="V4148"/>
  <c r="V4149"/>
  <c r="V4150"/>
  <c r="V4151"/>
  <c r="V4152"/>
  <c r="V4153"/>
  <c r="V4154"/>
  <c r="V4155"/>
  <c r="V4156"/>
  <c r="V4157"/>
  <c r="V4158"/>
  <c r="V4159"/>
  <c r="V4160"/>
  <c r="V4161"/>
  <c r="V4162"/>
  <c r="V4163"/>
  <c r="V4164"/>
  <c r="V4165"/>
  <c r="V4166"/>
  <c r="V4167"/>
  <c r="V4168"/>
  <c r="V4169"/>
  <c r="V4170"/>
  <c r="V4171"/>
  <c r="V4172"/>
  <c r="V4173"/>
  <c r="V4174"/>
  <c r="V4175"/>
  <c r="V4176"/>
  <c r="V4177"/>
  <c r="V4178"/>
  <c r="V4179"/>
  <c r="V4180"/>
  <c r="V4181"/>
  <c r="V4182"/>
  <c r="V4183"/>
  <c r="V4184"/>
  <c r="V4185"/>
  <c r="V4186"/>
  <c r="V4187"/>
  <c r="V4188"/>
  <c r="V4189"/>
  <c r="V4190"/>
  <c r="V4191"/>
  <c r="V4192"/>
  <c r="V4193"/>
  <c r="V4194"/>
  <c r="V4195"/>
  <c r="V4196"/>
  <c r="V4197"/>
  <c r="V4198"/>
  <c r="V4199"/>
  <c r="V4200"/>
  <c r="V4201"/>
  <c r="V4202"/>
  <c r="V4203"/>
  <c r="V4204"/>
  <c r="V4205"/>
  <c r="V4206"/>
  <c r="V4207"/>
  <c r="V4208"/>
  <c r="V4209"/>
  <c r="V4210"/>
  <c r="V4211"/>
  <c r="V4212"/>
  <c r="V4213"/>
  <c r="V4214"/>
  <c r="V4215"/>
  <c r="V4216"/>
  <c r="V4217"/>
  <c r="V4218"/>
  <c r="V4219"/>
  <c r="V4220"/>
  <c r="V4221"/>
  <c r="V4222"/>
  <c r="V4223"/>
  <c r="V4224"/>
  <c r="V4225"/>
  <c r="V4226"/>
  <c r="V4227"/>
  <c r="V4228"/>
  <c r="V4229"/>
  <c r="V4230"/>
  <c r="V4231"/>
  <c r="V4232"/>
  <c r="V4233"/>
  <c r="V4234"/>
  <c r="V4235"/>
  <c r="V4236"/>
  <c r="V4237"/>
  <c r="V4238"/>
  <c r="V4239"/>
  <c r="V4240"/>
  <c r="V4241"/>
  <c r="V4242"/>
  <c r="V4243"/>
  <c r="V4244"/>
  <c r="V4245"/>
  <c r="V4246"/>
  <c r="V4247"/>
  <c r="V4248"/>
  <c r="V4249"/>
  <c r="V4250"/>
  <c r="V4251"/>
  <c r="V4252"/>
  <c r="V4253"/>
  <c r="V4254"/>
  <c r="V4255"/>
  <c r="V4256"/>
  <c r="V4257"/>
  <c r="V4258"/>
  <c r="V4259"/>
  <c r="V4260"/>
  <c r="V4261"/>
  <c r="V4262"/>
  <c r="V4263"/>
  <c r="V4264"/>
  <c r="V4265"/>
  <c r="V4266"/>
  <c r="V4267"/>
  <c r="V4268"/>
  <c r="V4269"/>
  <c r="V4270"/>
  <c r="V4271"/>
  <c r="V4272"/>
  <c r="V4273"/>
  <c r="V4274"/>
  <c r="V4275"/>
  <c r="V4276"/>
  <c r="V4277"/>
  <c r="V4278"/>
  <c r="V4279"/>
  <c r="V4280"/>
  <c r="V4281"/>
  <c r="V4282"/>
  <c r="V4283"/>
  <c r="V4284"/>
  <c r="V4285"/>
  <c r="V4286"/>
  <c r="V4287"/>
  <c r="V4288"/>
  <c r="V4289"/>
  <c r="V4290"/>
  <c r="V4291"/>
  <c r="V4292"/>
  <c r="V4293"/>
  <c r="V4294"/>
  <c r="V4295"/>
  <c r="V4296"/>
  <c r="V4297"/>
  <c r="V4298"/>
  <c r="V4299"/>
  <c r="V4300"/>
  <c r="V4301"/>
  <c r="V4302"/>
  <c r="V4303"/>
  <c r="V4304"/>
  <c r="V4305"/>
  <c r="V4306"/>
  <c r="V4307"/>
  <c r="V4308"/>
  <c r="V4309"/>
  <c r="V4310"/>
  <c r="V4311"/>
  <c r="V4312"/>
  <c r="V4313"/>
  <c r="V4314"/>
  <c r="V4315"/>
  <c r="V4316"/>
  <c r="V4317"/>
  <c r="V4318"/>
  <c r="V4319"/>
  <c r="V4320"/>
  <c r="V4321"/>
  <c r="V4322"/>
  <c r="V4323"/>
  <c r="V4324"/>
  <c r="V4325"/>
  <c r="V4326"/>
  <c r="V4327"/>
  <c r="V4328"/>
  <c r="V4329"/>
  <c r="V4330"/>
  <c r="V4331"/>
  <c r="V4332"/>
  <c r="V4333"/>
  <c r="V4334"/>
  <c r="V4335"/>
  <c r="V4336"/>
  <c r="V4337"/>
  <c r="V4338"/>
  <c r="V4339"/>
  <c r="V4340"/>
  <c r="V4341"/>
  <c r="V4342"/>
  <c r="V4343"/>
  <c r="V4344"/>
  <c r="V4345"/>
  <c r="V4346"/>
  <c r="V4347"/>
  <c r="V4348"/>
  <c r="V4349"/>
  <c r="V4350"/>
  <c r="V4351"/>
  <c r="V4352"/>
  <c r="V4353"/>
  <c r="V4354"/>
  <c r="V4355"/>
  <c r="V4356"/>
  <c r="V4357"/>
  <c r="V4358"/>
  <c r="V4359"/>
  <c r="V4360"/>
  <c r="V4361"/>
  <c r="V4362"/>
  <c r="V4363"/>
  <c r="V4364"/>
  <c r="V4365"/>
  <c r="V4366"/>
  <c r="V4367"/>
  <c r="V4368"/>
  <c r="V4369"/>
  <c r="V4370"/>
  <c r="V4371"/>
  <c r="V4372"/>
  <c r="V4373"/>
  <c r="V4374"/>
  <c r="V4375"/>
  <c r="V4376"/>
  <c r="V4377"/>
  <c r="V4378"/>
  <c r="V4379"/>
  <c r="V4380"/>
  <c r="V4381"/>
  <c r="V4382"/>
  <c r="V4383"/>
  <c r="V4384"/>
  <c r="V4385"/>
  <c r="V4386"/>
  <c r="V4387"/>
  <c r="V4388"/>
  <c r="V4389"/>
  <c r="V4390"/>
  <c r="V4391"/>
  <c r="V4392"/>
  <c r="V4393"/>
  <c r="V4394"/>
  <c r="V4395"/>
  <c r="V4396"/>
  <c r="V4397"/>
  <c r="V4398"/>
  <c r="V4399"/>
  <c r="V4400"/>
  <c r="V4401"/>
  <c r="V4402"/>
  <c r="V4403"/>
  <c r="V4404"/>
  <c r="V4405"/>
  <c r="V4406"/>
  <c r="V4407"/>
  <c r="V4408"/>
  <c r="V4409"/>
  <c r="V4410"/>
  <c r="V4411"/>
  <c r="V4412"/>
  <c r="V4413"/>
  <c r="V4414"/>
  <c r="V4415"/>
  <c r="V4416"/>
  <c r="V4417"/>
  <c r="V4418"/>
  <c r="V4419"/>
  <c r="V4420"/>
  <c r="V4421"/>
  <c r="V4422"/>
  <c r="V4423"/>
  <c r="V4424"/>
  <c r="V4425"/>
  <c r="V4426"/>
  <c r="V4427"/>
  <c r="V4428"/>
  <c r="V4429"/>
  <c r="V4430"/>
  <c r="V4431"/>
  <c r="V4432"/>
  <c r="V4433"/>
  <c r="V4434"/>
  <c r="V4435"/>
  <c r="V4436"/>
  <c r="V4437"/>
  <c r="V4438"/>
  <c r="V4439"/>
  <c r="V4440"/>
  <c r="V4441"/>
  <c r="V4442"/>
  <c r="V4443"/>
  <c r="V4444"/>
  <c r="V4445"/>
  <c r="V4446"/>
  <c r="V4447"/>
  <c r="V4448"/>
  <c r="V4449"/>
  <c r="V4450"/>
  <c r="V4451"/>
  <c r="V4452"/>
  <c r="V4453"/>
  <c r="V4454"/>
  <c r="V4455"/>
  <c r="V4456"/>
  <c r="V4457"/>
  <c r="V4458"/>
  <c r="V4459"/>
  <c r="V4460"/>
  <c r="V4461"/>
  <c r="V4462"/>
  <c r="V4463"/>
  <c r="V4464"/>
  <c r="V4465"/>
  <c r="V4466"/>
  <c r="V4467"/>
  <c r="V4468"/>
  <c r="V4469"/>
  <c r="V4470"/>
  <c r="V4471"/>
  <c r="V4472"/>
  <c r="V4473"/>
  <c r="V4474"/>
  <c r="V4475"/>
  <c r="V4476"/>
  <c r="V4477"/>
  <c r="V4478"/>
  <c r="V4479"/>
  <c r="V4480"/>
  <c r="V4481"/>
  <c r="V4482"/>
  <c r="V4483"/>
  <c r="V4484"/>
  <c r="V4485"/>
  <c r="V4486"/>
  <c r="V4487"/>
  <c r="V4488"/>
  <c r="V4489"/>
  <c r="V4490"/>
  <c r="V4491"/>
  <c r="V4492"/>
  <c r="V4493"/>
  <c r="V4494"/>
  <c r="V4495"/>
  <c r="V4496"/>
  <c r="V4497"/>
  <c r="V4498"/>
  <c r="V4499"/>
  <c r="V4500"/>
  <c r="V4501"/>
  <c r="V4502"/>
  <c r="V4503"/>
  <c r="V4504"/>
  <c r="V4505"/>
  <c r="V4506"/>
  <c r="V4507"/>
  <c r="V4508"/>
  <c r="V4509"/>
  <c r="V4510"/>
  <c r="V4511"/>
  <c r="V4512"/>
  <c r="V4513"/>
  <c r="V4514"/>
  <c r="V4515"/>
  <c r="V4516"/>
  <c r="V4517"/>
  <c r="V4518"/>
  <c r="V4519"/>
  <c r="V4520"/>
  <c r="V4521"/>
  <c r="V4522"/>
  <c r="V4523"/>
  <c r="V4524"/>
  <c r="V4525"/>
  <c r="V4526"/>
  <c r="V4527"/>
  <c r="V4528"/>
  <c r="V4529"/>
  <c r="V4530"/>
  <c r="V4531"/>
  <c r="V4532"/>
  <c r="V4533"/>
  <c r="V4534"/>
  <c r="V4535"/>
  <c r="V4536"/>
  <c r="V4537"/>
  <c r="V4538"/>
  <c r="V4539"/>
  <c r="V4540"/>
  <c r="V4541"/>
  <c r="V4542"/>
  <c r="V4543"/>
  <c r="V4544"/>
  <c r="V4545"/>
  <c r="V4546"/>
  <c r="V4547"/>
  <c r="V4548"/>
  <c r="V4549"/>
  <c r="V4550"/>
  <c r="V4551"/>
  <c r="V4552"/>
  <c r="V4553"/>
  <c r="V4554"/>
  <c r="V4555"/>
  <c r="V4556"/>
  <c r="V4557"/>
  <c r="V4558"/>
  <c r="V4559"/>
  <c r="V4560"/>
  <c r="V4561"/>
  <c r="V4562"/>
  <c r="V4563"/>
  <c r="V4564"/>
  <c r="V4565"/>
  <c r="V4566"/>
  <c r="V4567"/>
  <c r="V4568"/>
  <c r="V4569"/>
  <c r="V4570"/>
  <c r="V4571"/>
  <c r="V4572"/>
  <c r="V4573"/>
  <c r="V4574"/>
  <c r="V4575"/>
  <c r="V4576"/>
  <c r="V4577"/>
  <c r="V4578"/>
  <c r="V4579"/>
  <c r="V4580"/>
  <c r="V4581"/>
  <c r="V4582"/>
  <c r="V4583"/>
  <c r="V4584"/>
  <c r="V4585"/>
  <c r="V4586"/>
  <c r="V4587"/>
  <c r="V4588"/>
  <c r="V4589"/>
  <c r="V4590"/>
  <c r="V4591"/>
  <c r="V4592"/>
  <c r="V4593"/>
  <c r="V4594"/>
  <c r="V4595"/>
  <c r="V4596"/>
  <c r="V4597"/>
  <c r="V4598"/>
  <c r="V4599"/>
  <c r="V4600"/>
  <c r="V4601"/>
  <c r="V4602"/>
  <c r="V4603"/>
  <c r="V4604"/>
  <c r="V4605"/>
  <c r="V4606"/>
  <c r="V4607"/>
  <c r="V4608"/>
  <c r="V4609"/>
  <c r="V4610"/>
  <c r="V4611"/>
  <c r="V4612"/>
  <c r="V4613"/>
  <c r="V4614"/>
  <c r="V4615"/>
  <c r="V4616"/>
  <c r="V4617"/>
  <c r="V4618"/>
  <c r="V4619"/>
  <c r="V4620"/>
  <c r="V4621"/>
  <c r="V4622"/>
  <c r="V4623"/>
  <c r="V4624"/>
  <c r="V4625"/>
  <c r="V4626"/>
  <c r="V4627"/>
  <c r="V4628"/>
  <c r="V4629"/>
  <c r="V4630"/>
  <c r="V4631"/>
  <c r="V4632"/>
  <c r="V4633"/>
  <c r="V4634"/>
  <c r="V4635"/>
  <c r="V4636"/>
  <c r="V4637"/>
  <c r="V4638"/>
  <c r="V4639"/>
  <c r="V4640"/>
  <c r="V4641"/>
  <c r="V4642"/>
  <c r="V4643"/>
  <c r="V4644"/>
  <c r="V4645"/>
  <c r="V4646"/>
  <c r="V4647"/>
  <c r="V4648"/>
  <c r="V4649"/>
  <c r="V4650"/>
  <c r="V4651"/>
  <c r="V4652"/>
  <c r="V4653"/>
  <c r="V4654"/>
  <c r="V4655"/>
  <c r="V4656"/>
  <c r="V4657"/>
  <c r="V4658"/>
  <c r="V4659"/>
  <c r="V4660"/>
  <c r="V4661"/>
  <c r="V4662"/>
  <c r="V4663"/>
  <c r="V4664"/>
  <c r="V4665"/>
  <c r="V4666"/>
  <c r="V4667"/>
  <c r="V4668"/>
  <c r="V4669"/>
  <c r="V4670"/>
  <c r="V4671"/>
  <c r="V4672"/>
  <c r="V4673"/>
  <c r="V4674"/>
  <c r="V4675"/>
  <c r="V4676"/>
  <c r="V4677"/>
  <c r="V4678"/>
  <c r="V4679"/>
  <c r="V4680"/>
  <c r="V4681"/>
  <c r="V4682"/>
  <c r="V4683"/>
  <c r="V4684"/>
  <c r="V4685"/>
  <c r="V4686"/>
  <c r="V4687"/>
  <c r="V4688"/>
  <c r="V4689"/>
  <c r="V4690"/>
  <c r="V4691"/>
  <c r="V4692"/>
  <c r="V4693"/>
  <c r="V4694"/>
  <c r="V4695"/>
  <c r="V4696"/>
  <c r="V4697"/>
  <c r="V4698"/>
  <c r="V4699"/>
  <c r="V4700"/>
  <c r="V4701"/>
  <c r="V4702"/>
  <c r="V4703"/>
  <c r="V4704"/>
  <c r="V4705"/>
  <c r="V4706"/>
  <c r="V4707"/>
  <c r="V4708"/>
  <c r="V4709"/>
  <c r="V4710"/>
  <c r="V4711"/>
  <c r="V4712"/>
  <c r="V4713"/>
  <c r="V4714"/>
  <c r="V4715"/>
  <c r="V4716"/>
  <c r="V4717"/>
  <c r="V4718"/>
  <c r="V4719"/>
  <c r="V4720"/>
  <c r="V4721"/>
  <c r="V4722"/>
  <c r="V4723"/>
  <c r="V4724"/>
  <c r="V4725"/>
  <c r="V4726"/>
  <c r="V4727"/>
  <c r="V4728"/>
  <c r="V4729"/>
  <c r="V4730"/>
  <c r="V4731"/>
  <c r="V4732"/>
  <c r="V4733"/>
  <c r="V4734"/>
  <c r="V4735"/>
  <c r="V4736"/>
  <c r="V4737"/>
  <c r="V4738"/>
  <c r="V4739"/>
  <c r="V4740"/>
  <c r="V4741"/>
  <c r="V4742"/>
  <c r="V4743"/>
  <c r="V4744"/>
  <c r="V4745"/>
  <c r="V4746"/>
  <c r="V4747"/>
  <c r="V4748"/>
  <c r="V4749"/>
  <c r="V4750"/>
  <c r="V4751"/>
  <c r="V4752"/>
  <c r="V4753"/>
  <c r="V4754"/>
  <c r="V4755"/>
  <c r="V4756"/>
  <c r="V4757"/>
  <c r="V4758"/>
  <c r="V4759"/>
  <c r="V4760"/>
  <c r="V4761"/>
  <c r="V4762"/>
  <c r="V4763"/>
  <c r="V4764"/>
  <c r="V4765"/>
  <c r="V4766"/>
  <c r="V4767"/>
  <c r="V4768"/>
  <c r="V4769"/>
  <c r="V4770"/>
  <c r="V4771"/>
  <c r="V4772"/>
  <c r="V4773"/>
  <c r="V4774"/>
  <c r="V4775"/>
  <c r="V4776"/>
  <c r="V4777"/>
  <c r="V4778"/>
  <c r="V4779"/>
  <c r="V4780"/>
  <c r="V4781"/>
  <c r="V4782"/>
  <c r="V4783"/>
  <c r="V4784"/>
  <c r="V4785"/>
  <c r="V4786"/>
  <c r="V4787"/>
  <c r="V4788"/>
  <c r="V4789"/>
  <c r="V4790"/>
  <c r="V4791"/>
  <c r="V4792"/>
  <c r="V4793"/>
  <c r="V4794"/>
  <c r="V4795"/>
  <c r="V4796"/>
  <c r="V4797"/>
  <c r="V4798"/>
  <c r="V4799"/>
  <c r="V4800"/>
  <c r="V4801"/>
  <c r="V4802"/>
  <c r="V4803"/>
  <c r="V4804"/>
  <c r="V4805"/>
  <c r="V4806"/>
  <c r="V4807"/>
  <c r="V4808"/>
  <c r="V4809"/>
  <c r="V4810"/>
  <c r="V4811"/>
  <c r="V4812"/>
  <c r="V4813"/>
  <c r="V4814"/>
  <c r="V4815"/>
  <c r="V4816"/>
  <c r="V4817"/>
  <c r="V4818"/>
  <c r="V4819"/>
  <c r="V4820"/>
  <c r="V4821"/>
  <c r="V4822"/>
  <c r="V4823"/>
  <c r="V4824"/>
  <c r="V4825"/>
  <c r="V4826"/>
  <c r="V4827"/>
  <c r="V4828"/>
  <c r="V4829"/>
  <c r="V4830"/>
  <c r="V4831"/>
  <c r="V4832"/>
  <c r="V4833"/>
  <c r="V4834"/>
  <c r="V4835"/>
  <c r="V4836"/>
  <c r="V4837"/>
  <c r="V4838"/>
  <c r="V4839"/>
  <c r="V4840"/>
  <c r="V4841"/>
  <c r="V4842"/>
  <c r="V4843"/>
  <c r="V4844"/>
  <c r="V4845"/>
  <c r="V4846"/>
  <c r="V4847"/>
  <c r="V4848"/>
  <c r="V4849"/>
  <c r="V4850"/>
  <c r="V4851"/>
  <c r="V4852"/>
  <c r="V4853"/>
  <c r="V4854"/>
  <c r="V4855"/>
  <c r="V4856"/>
  <c r="V4857"/>
  <c r="V4858"/>
  <c r="V4859"/>
  <c r="V4860"/>
  <c r="V4861"/>
  <c r="V4862"/>
  <c r="V4863"/>
  <c r="V4864"/>
  <c r="V4865"/>
  <c r="V4866"/>
  <c r="V4867"/>
  <c r="V4868"/>
  <c r="V4869"/>
  <c r="V4870"/>
  <c r="V4871"/>
  <c r="V4872"/>
  <c r="V4873"/>
  <c r="V4874"/>
  <c r="V4875"/>
  <c r="V4876"/>
  <c r="V4877"/>
  <c r="V4878"/>
  <c r="V4879"/>
  <c r="V4880"/>
  <c r="V4881"/>
  <c r="V4882"/>
  <c r="V4883"/>
  <c r="V4884"/>
  <c r="V4885"/>
  <c r="V4886"/>
  <c r="V4887"/>
  <c r="V4888"/>
  <c r="V4889"/>
  <c r="V4890"/>
  <c r="V4891"/>
  <c r="V4892"/>
  <c r="V4893"/>
  <c r="V4894"/>
  <c r="V4895"/>
  <c r="V4896"/>
  <c r="V4897"/>
  <c r="V4898"/>
  <c r="V4899"/>
  <c r="V4900"/>
  <c r="V4901"/>
  <c r="V4902"/>
  <c r="V4903"/>
  <c r="V4904"/>
  <c r="V4905"/>
  <c r="V4906"/>
  <c r="V4907"/>
  <c r="V4908"/>
  <c r="V4909"/>
  <c r="V4910"/>
  <c r="V4911"/>
  <c r="V4912"/>
  <c r="V4913"/>
  <c r="V4914"/>
  <c r="V4915"/>
  <c r="V4916"/>
  <c r="V4917"/>
  <c r="V4918"/>
  <c r="V4919"/>
  <c r="V4920"/>
  <c r="V4921"/>
  <c r="V4922"/>
  <c r="V4923"/>
  <c r="V4924"/>
  <c r="V4925"/>
  <c r="V4926"/>
  <c r="V4927"/>
  <c r="V4928"/>
  <c r="V4929"/>
  <c r="V4930"/>
  <c r="V4931"/>
  <c r="V4932"/>
  <c r="V4933"/>
  <c r="V4934"/>
  <c r="V4935"/>
  <c r="V4936"/>
  <c r="V4937"/>
  <c r="V4938"/>
  <c r="V4939"/>
  <c r="V4940"/>
  <c r="V4941"/>
  <c r="V4942"/>
  <c r="V4943"/>
  <c r="V4944"/>
  <c r="V4945"/>
  <c r="V4946"/>
  <c r="V4947"/>
  <c r="V4948"/>
  <c r="V4949"/>
  <c r="V4950"/>
  <c r="V4951"/>
  <c r="V4952"/>
  <c r="V4953"/>
  <c r="V4954"/>
  <c r="V4955"/>
  <c r="V4956"/>
  <c r="V4957"/>
  <c r="V4958"/>
  <c r="V4959"/>
  <c r="V4960"/>
  <c r="V4961"/>
  <c r="V4962"/>
  <c r="V4963"/>
  <c r="V4964"/>
  <c r="V4965"/>
  <c r="V4966"/>
  <c r="V4967"/>
  <c r="V4968"/>
  <c r="V4969"/>
  <c r="V4970"/>
  <c r="V4971"/>
  <c r="V4972"/>
  <c r="V4973"/>
  <c r="V4974"/>
  <c r="V4975"/>
  <c r="V4976"/>
  <c r="V4977"/>
  <c r="V4978"/>
  <c r="V4979"/>
  <c r="V4980"/>
  <c r="V4981"/>
  <c r="V4982"/>
  <c r="V4983"/>
  <c r="V4984"/>
  <c r="V4985"/>
  <c r="V4986"/>
  <c r="V4987"/>
  <c r="V4988"/>
  <c r="V4989"/>
  <c r="V4990"/>
  <c r="V4991"/>
  <c r="V4992"/>
  <c r="V4993"/>
  <c r="V4994"/>
  <c r="V4995"/>
  <c r="V4996"/>
  <c r="V4997"/>
  <c r="V4998"/>
  <c r="V4999"/>
  <c r="V5000"/>
  <c r="V5001"/>
  <c r="V5002"/>
  <c r="V5003"/>
  <c r="V5004"/>
  <c r="V5005"/>
  <c r="V5006"/>
  <c r="V5007"/>
  <c r="V5008"/>
  <c r="V5009"/>
  <c r="V5010"/>
  <c r="V5011"/>
  <c r="V5012"/>
  <c r="V5013"/>
  <c r="V5014"/>
  <c r="V5015"/>
  <c r="V5016"/>
  <c r="V5017"/>
  <c r="V5018"/>
  <c r="V5019"/>
  <c r="V5020"/>
  <c r="V5021"/>
  <c r="V5022"/>
  <c r="V5023"/>
  <c r="V5024"/>
  <c r="V5025"/>
  <c r="V5026"/>
  <c r="V5027"/>
  <c r="V5028"/>
  <c r="V5029"/>
  <c r="V5030"/>
  <c r="V5031"/>
  <c r="V5032"/>
  <c r="V5033"/>
  <c r="V5034"/>
  <c r="V5035"/>
  <c r="V5036"/>
  <c r="V5037"/>
  <c r="V5038"/>
  <c r="V5039"/>
  <c r="V5040"/>
  <c r="V5041"/>
  <c r="V5042"/>
  <c r="V5043"/>
  <c r="V5044"/>
  <c r="V5045"/>
  <c r="V5046"/>
  <c r="V5047"/>
  <c r="V5048"/>
  <c r="V5049"/>
  <c r="V5050"/>
  <c r="V5051"/>
  <c r="V5052"/>
  <c r="V5053"/>
  <c r="V5054"/>
  <c r="V5055"/>
  <c r="V5056"/>
  <c r="V5057"/>
  <c r="V5058"/>
  <c r="V5059"/>
  <c r="V5060"/>
  <c r="V5061"/>
  <c r="V5062"/>
  <c r="V5063"/>
  <c r="V5064"/>
  <c r="V5065"/>
  <c r="V5066"/>
  <c r="V5067"/>
  <c r="V5068"/>
  <c r="V5069"/>
  <c r="V5070"/>
  <c r="V5071"/>
  <c r="V5072"/>
  <c r="V5073"/>
  <c r="V5074"/>
  <c r="V5075"/>
  <c r="V5076"/>
  <c r="V5077"/>
  <c r="V5078"/>
  <c r="V5079"/>
  <c r="V5080"/>
  <c r="V5081"/>
  <c r="V5082"/>
  <c r="V5083"/>
  <c r="V5084"/>
  <c r="V5085"/>
  <c r="V5086"/>
  <c r="V5087"/>
  <c r="V5088"/>
  <c r="V5089"/>
  <c r="V5090"/>
  <c r="V5091"/>
  <c r="V5092"/>
  <c r="V5093"/>
  <c r="V5094"/>
  <c r="V5095"/>
  <c r="V5096"/>
  <c r="V5097"/>
  <c r="V5098"/>
  <c r="V5099"/>
  <c r="V5100"/>
  <c r="V5101"/>
  <c r="V5102"/>
  <c r="V5103"/>
  <c r="V5104"/>
  <c r="V5105"/>
  <c r="V5106"/>
  <c r="V5107"/>
  <c r="V5108"/>
  <c r="V5109"/>
  <c r="V5110"/>
  <c r="V5111"/>
  <c r="V5112"/>
  <c r="V5113"/>
  <c r="V5114"/>
  <c r="V5115"/>
  <c r="V5116"/>
  <c r="V5117"/>
  <c r="V5118"/>
  <c r="V5119"/>
  <c r="V5120"/>
  <c r="V5121"/>
  <c r="V5122"/>
  <c r="V5123"/>
  <c r="V5124"/>
  <c r="V5125"/>
  <c r="V5126"/>
  <c r="V5127"/>
  <c r="V5128"/>
  <c r="V5129"/>
  <c r="V5130"/>
  <c r="V5131"/>
  <c r="V5132"/>
  <c r="V5133"/>
  <c r="V5134"/>
  <c r="V5135"/>
  <c r="V5136"/>
  <c r="V5137"/>
  <c r="V5138"/>
  <c r="V5139"/>
  <c r="V5140"/>
  <c r="V5141"/>
  <c r="V5142"/>
  <c r="V5143"/>
  <c r="V5144"/>
  <c r="V5145"/>
  <c r="V5146"/>
  <c r="V5147"/>
  <c r="V5148"/>
  <c r="V5149"/>
  <c r="V5150"/>
  <c r="V5151"/>
  <c r="V5152"/>
  <c r="V5153"/>
  <c r="V5154"/>
  <c r="V5155"/>
  <c r="V5156"/>
  <c r="V5157"/>
  <c r="V5158"/>
  <c r="V5159"/>
  <c r="V5160"/>
  <c r="V5161"/>
  <c r="V5162"/>
  <c r="V5163"/>
  <c r="V5164"/>
  <c r="V5165"/>
  <c r="V5166"/>
  <c r="V5167"/>
  <c r="V5168"/>
  <c r="V5169"/>
  <c r="V5170"/>
  <c r="V5171"/>
  <c r="V5172"/>
  <c r="V5173"/>
  <c r="V5174"/>
  <c r="V5175"/>
  <c r="V5176"/>
  <c r="V5177"/>
  <c r="V5178"/>
  <c r="V5179"/>
  <c r="V5180"/>
  <c r="V5181"/>
  <c r="V5182"/>
  <c r="V5183"/>
  <c r="V5184"/>
  <c r="V5185"/>
  <c r="V5186"/>
  <c r="V5187"/>
  <c r="V5188"/>
  <c r="V5189"/>
  <c r="V5190"/>
  <c r="V5191"/>
  <c r="V5192"/>
  <c r="V5193"/>
  <c r="V5194"/>
  <c r="V5195"/>
  <c r="V5196"/>
  <c r="V5197"/>
  <c r="V5198"/>
  <c r="V5199"/>
  <c r="V5200"/>
  <c r="V5201"/>
  <c r="V5202"/>
  <c r="V5203"/>
  <c r="V5204"/>
  <c r="V5205"/>
  <c r="V5206"/>
  <c r="V5207"/>
  <c r="V5208"/>
  <c r="V5209"/>
  <c r="V5210"/>
  <c r="V5211"/>
  <c r="V5212"/>
  <c r="V5213"/>
  <c r="V5214"/>
  <c r="V5215"/>
  <c r="V5216"/>
  <c r="V5217"/>
  <c r="V5218"/>
  <c r="V5219"/>
  <c r="V5220"/>
  <c r="W5225" l="1"/>
  <c r="W5226" s="1"/>
  <c r="V5226"/>
  <c r="AC4965"/>
  <c r="AC2990"/>
  <c r="AC2150"/>
  <c r="AC2077"/>
  <c r="AC1949"/>
  <c r="AC1893"/>
  <c r="AC1654"/>
  <c r="AC1646"/>
  <c r="AC1638"/>
  <c r="AC1630"/>
  <c r="AC1622"/>
  <c r="AC1614"/>
  <c r="AC1606"/>
  <c r="AC1598"/>
  <c r="AC1590"/>
  <c r="AC1582"/>
  <c r="AC1574"/>
  <c r="AC1566"/>
  <c r="AC1558"/>
  <c r="AC1550"/>
  <c r="AC1542"/>
  <c r="AC1534"/>
  <c r="AC1526"/>
  <c r="AC1518"/>
  <c r="AC1510"/>
  <c r="AC1502"/>
  <c r="AC1494"/>
  <c r="AC1486"/>
  <c r="AC1478"/>
  <c r="AC1470"/>
  <c r="AC1462"/>
  <c r="AC1454"/>
  <c r="AC1446"/>
  <c r="AC1438"/>
  <c r="AC1430"/>
  <c r="AC1422"/>
  <c r="AC1414"/>
  <c r="AC1406"/>
  <c r="AC1398"/>
  <c r="AC1390"/>
  <c r="AC1382"/>
  <c r="AC1374"/>
  <c r="AC1366"/>
  <c r="AC1358"/>
  <c r="AC1350"/>
  <c r="AC1342"/>
  <c r="AC1334"/>
  <c r="AC1326"/>
  <c r="AC1318"/>
  <c r="AC1310"/>
  <c r="AC1302"/>
  <c r="AC1294"/>
  <c r="AC1286"/>
  <c r="AC1278"/>
  <c r="AC1270"/>
  <c r="AC1262"/>
  <c r="AC1254"/>
  <c r="AC1246"/>
  <c r="AC1238"/>
  <c r="AC1230"/>
  <c r="AC1222"/>
  <c r="AC1214"/>
  <c r="AC1206"/>
  <c r="AC1198"/>
  <c r="AC1190"/>
  <c r="AC1182"/>
  <c r="AC1174"/>
  <c r="AC1166"/>
  <c r="AC1158"/>
  <c r="AC1150"/>
  <c r="AC1142"/>
  <c r="AC1134"/>
  <c r="AC1126"/>
  <c r="AC1118"/>
  <c r="AC1110"/>
  <c r="AC1102"/>
  <c r="AC1094"/>
  <c r="AC1086"/>
  <c r="AC1078"/>
  <c r="AC1070"/>
  <c r="AC1062"/>
  <c r="AC1054"/>
  <c r="AC1046"/>
  <c r="AC1038"/>
  <c r="AC1030"/>
  <c r="AC1022"/>
  <c r="AC1014"/>
  <c r="AC1006"/>
  <c r="AC998"/>
  <c r="AC990"/>
  <c r="AC982"/>
  <c r="AC974"/>
  <c r="AC966"/>
  <c r="AC958"/>
  <c r="AC950"/>
  <c r="AC942"/>
  <c r="AC934"/>
  <c r="AC926"/>
  <c r="AC918"/>
  <c r="AC910"/>
  <c r="AC902"/>
  <c r="AC894"/>
  <c r="AC886"/>
  <c r="AC878"/>
  <c r="AC870"/>
  <c r="AC862"/>
  <c r="AC854"/>
  <c r="AC846"/>
  <c r="AC838"/>
  <c r="AC830"/>
  <c r="AC822"/>
  <c r="AC814"/>
  <c r="AC806"/>
  <c r="AC798"/>
  <c r="AC790"/>
  <c r="AC782"/>
  <c r="AC774"/>
  <c r="AC766"/>
  <c r="AC758"/>
  <c r="AC750"/>
  <c r="AC742"/>
  <c r="AC734"/>
  <c r="AC726"/>
  <c r="AC718"/>
  <c r="AC710"/>
  <c r="AC702"/>
  <c r="AC694"/>
  <c r="AC686"/>
  <c r="AC678"/>
  <c r="AC670"/>
  <c r="AC662"/>
  <c r="AC654"/>
  <c r="AC646"/>
  <c r="AC638"/>
  <c r="AC630"/>
  <c r="AC622"/>
  <c r="AC614"/>
  <c r="AC606"/>
  <c r="R5225"/>
  <c r="R5226" s="1"/>
  <c r="V5224"/>
  <c r="W5224" s="1"/>
  <c r="W5227" s="1"/>
  <c r="AS5143"/>
  <c r="AT4485"/>
  <c r="AT2717"/>
  <c r="J2004"/>
  <c r="J1743"/>
  <c r="H5224"/>
  <c r="I5224" s="1"/>
  <c r="K5223"/>
  <c r="K5224" s="1"/>
  <c r="J5134"/>
  <c r="J4613"/>
  <c r="J4352"/>
  <c r="J4090"/>
  <c r="J3047"/>
  <c r="J2525"/>
  <c r="J2264"/>
  <c r="J439"/>
  <c r="Q5224"/>
  <c r="R5224" s="1"/>
  <c r="J3569"/>
  <c r="J3309"/>
  <c r="J4874"/>
  <c r="J3829"/>
  <c r="J2786"/>
  <c r="J1482"/>
  <c r="J1221"/>
  <c r="J959"/>
  <c r="J699"/>
  <c r="W5253"/>
  <c r="X5253" s="1"/>
  <c r="W5245"/>
  <c r="X5245" s="1"/>
  <c r="W5243"/>
  <c r="X5243" s="1"/>
  <c r="AT5201"/>
  <c r="AS5177"/>
  <c r="AT5173"/>
  <c r="AT5165"/>
  <c r="AT5162"/>
  <c r="AT5138"/>
  <c r="AT5121"/>
  <c r="AS5098"/>
  <c r="AS5082"/>
  <c r="AS5066"/>
  <c r="AT5057"/>
  <c r="AT5032"/>
  <c r="AT5016"/>
  <c r="AT5013"/>
  <c r="AS5002"/>
  <c r="AT4990"/>
  <c r="AT4985"/>
  <c r="AT4978"/>
  <c r="AT4974"/>
  <c r="AT4962"/>
  <c r="AT4954"/>
  <c r="AT4946"/>
  <c r="AT4938"/>
  <c r="AT4921"/>
  <c r="AS4913"/>
  <c r="AT4904"/>
  <c r="AT4898"/>
  <c r="AT4882"/>
  <c r="AT4870"/>
  <c r="AT4865"/>
  <c r="AT4849"/>
  <c r="AT4842"/>
  <c r="AT4826"/>
  <c r="AT4818"/>
  <c r="AT4810"/>
  <c r="AT4793"/>
  <c r="AS4769"/>
  <c r="AT4762"/>
  <c r="AT4760"/>
  <c r="AT4757"/>
  <c r="AT4746"/>
  <c r="AT4741"/>
  <c r="AT4729"/>
  <c r="AT4722"/>
  <c r="AT4706"/>
  <c r="AT4698"/>
  <c r="AT4690"/>
  <c r="AT4682"/>
  <c r="AT4658"/>
  <c r="AT4648"/>
  <c r="AT4632"/>
  <c r="AT4626"/>
  <c r="AT4592"/>
  <c r="AT4586"/>
  <c r="AT4576"/>
  <c r="AT4573"/>
  <c r="AT4570"/>
  <c r="AT4569"/>
  <c r="AT4562"/>
  <c r="AT4554"/>
  <c r="AT4553"/>
  <c r="AT4541"/>
  <c r="AT4537"/>
  <c r="AT4522"/>
  <c r="AT4520"/>
  <c r="AT4506"/>
  <c r="AT4490"/>
  <c r="AT4466"/>
  <c r="AT4450"/>
  <c r="AT4442"/>
  <c r="AT4434"/>
  <c r="AT4426"/>
  <c r="AT4416"/>
  <c r="AT4409"/>
  <c r="AT4402"/>
  <c r="AT4401"/>
  <c r="AT4386"/>
  <c r="AT4376"/>
  <c r="AT4370"/>
  <c r="AT4357"/>
  <c r="AT4353"/>
  <c r="AS4336"/>
  <c r="AT4330"/>
  <c r="AT4320"/>
  <c r="AT4317"/>
  <c r="AT4298"/>
  <c r="AT4297"/>
  <c r="AT4258"/>
  <c r="AT4256"/>
  <c r="AT4242"/>
  <c r="AT4234"/>
  <c r="AT4217"/>
  <c r="AT4202"/>
  <c r="AT4194"/>
  <c r="AT4192"/>
  <c r="AT4170"/>
  <c r="AT4169"/>
  <c r="AT4130"/>
  <c r="AT4128"/>
  <c r="AT4120"/>
  <c r="AT4106"/>
  <c r="AT4074"/>
  <c r="AT4066"/>
  <c r="AT4058"/>
  <c r="AT4053"/>
  <c r="AT4025"/>
  <c r="AT4010"/>
  <c r="AT3992"/>
  <c r="AS3977"/>
  <c r="AT3969"/>
  <c r="AT3946"/>
  <c r="AT3930"/>
  <c r="AT3928"/>
  <c r="AT3914"/>
  <c r="AT3905"/>
  <c r="AT3882"/>
  <c r="AT3878"/>
  <c r="AT3874"/>
  <c r="AT3866"/>
  <c r="AT3864"/>
  <c r="AT3841"/>
  <c r="AS3817"/>
  <c r="AT3802"/>
  <c r="AT3800"/>
  <c r="AT3761"/>
  <c r="AT3746"/>
  <c r="AT3738"/>
  <c r="AT3730"/>
  <c r="AT3709"/>
  <c r="AT3705"/>
  <c r="AT3682"/>
  <c r="AT3665"/>
  <c r="AT3618"/>
  <c r="AT3602"/>
  <c r="AT3601"/>
  <c r="AT3597"/>
  <c r="AT3562"/>
  <c r="AT3554"/>
  <c r="AT3546"/>
  <c r="AT3538"/>
  <c r="AT3537"/>
  <c r="AT3498"/>
  <c r="AT3474"/>
  <c r="AT3465"/>
  <c r="AT3434"/>
  <c r="AT3418"/>
  <c r="AT3410"/>
  <c r="AT3402"/>
  <c r="AT3384"/>
  <c r="AT3377"/>
  <c r="AT3370"/>
  <c r="AT3354"/>
  <c r="AT3337"/>
  <c r="AT3333"/>
  <c r="AT3290"/>
  <c r="AT3281"/>
  <c r="AT3274"/>
  <c r="AT3249"/>
  <c r="AT3234"/>
  <c r="AT3226"/>
  <c r="AT3218"/>
  <c r="AT3210"/>
  <c r="AT3185"/>
  <c r="AT3178"/>
  <c r="AT3170"/>
  <c r="AT3153"/>
  <c r="AT3146"/>
  <c r="AT3137"/>
  <c r="AT3106"/>
  <c r="AT3090"/>
  <c r="AT3089"/>
  <c r="AT3082"/>
  <c r="AT3069"/>
  <c r="AT3056"/>
  <c r="AT3050"/>
  <c r="AT3048"/>
  <c r="AT3042"/>
  <c r="AT3026"/>
  <c r="AT3021"/>
  <c r="AT3009"/>
  <c r="AT3005"/>
  <c r="AT2986"/>
  <c r="AT2984"/>
  <c r="AT2968"/>
  <c r="AT2962"/>
  <c r="AT2961"/>
  <c r="AT2945"/>
  <c r="AT2928"/>
  <c r="AT2922"/>
  <c r="AT2920"/>
  <c r="AT2912"/>
  <c r="AT2906"/>
  <c r="AT2904"/>
  <c r="AT2898"/>
  <c r="AT2890"/>
  <c r="AT2881"/>
  <c r="AT2872"/>
  <c r="AT2864"/>
  <c r="AT2858"/>
  <c r="AT2850"/>
  <c r="AT2842"/>
  <c r="AT2840"/>
  <c r="AT2825"/>
  <c r="AT2809"/>
  <c r="AT2800"/>
  <c r="AT2784"/>
  <c r="AT2778"/>
  <c r="AT2776"/>
  <c r="AT2762"/>
  <c r="AT2744"/>
  <c r="AT2736"/>
  <c r="AT2728"/>
  <c r="AT2722"/>
  <c r="AT2720"/>
  <c r="AT2714"/>
  <c r="AT2698"/>
  <c r="AT2681"/>
  <c r="AT2666"/>
  <c r="AT2658"/>
  <c r="AT2656"/>
  <c r="AT2653"/>
  <c r="AT2640"/>
  <c r="AT2632"/>
  <c r="AS2622"/>
  <c r="AT2616"/>
  <c r="AT2586"/>
  <c r="AT2584"/>
  <c r="AT2568"/>
  <c r="AT2562"/>
  <c r="AT2552"/>
  <c r="AT2544"/>
  <c r="AT2538"/>
  <c r="AT2522"/>
  <c r="AT2520"/>
  <c r="AT2504"/>
  <c r="AT2498"/>
  <c r="AT2480"/>
  <c r="AT2466"/>
  <c r="AT2457"/>
  <c r="AT2442"/>
  <c r="AT2434"/>
  <c r="AS2422"/>
  <c r="AT2402"/>
  <c r="AT2376"/>
  <c r="AT2365"/>
  <c r="AS2358"/>
  <c r="AT2352"/>
  <c r="AT2310"/>
  <c r="AT2288"/>
  <c r="AT2286"/>
  <c r="AT2282"/>
  <c r="AT2256"/>
  <c r="AT2237"/>
  <c r="AT2232"/>
  <c r="AT2218"/>
  <c r="AT2215"/>
  <c r="AT2193"/>
  <c r="AT2186"/>
  <c r="AT2177"/>
  <c r="AT2173"/>
  <c r="AT2168"/>
  <c r="AT2138"/>
  <c r="AT2120"/>
  <c r="AT2114"/>
  <c r="AT2074"/>
  <c r="AT2072"/>
  <c r="AT2050"/>
  <c r="AT2047"/>
  <c r="AT2025"/>
  <c r="AT2018"/>
  <c r="AT2000"/>
  <c r="AT1998"/>
  <c r="AT1986"/>
  <c r="AT1962"/>
  <c r="AT1952"/>
  <c r="AS1930"/>
  <c r="AS1926"/>
  <c r="AS1922"/>
  <c r="AS1902"/>
  <c r="AT1897"/>
  <c r="AT1888"/>
  <c r="AT1874"/>
  <c r="AT1866"/>
  <c r="AT1826"/>
  <c r="AT1823"/>
  <c r="AT1794"/>
  <c r="AT1760"/>
  <c r="D41" i="2"/>
  <c r="C41"/>
  <c r="H5257" i="1"/>
  <c r="M5257" s="1"/>
  <c r="D80" i="3"/>
  <c r="E80" s="1"/>
  <c r="D76"/>
  <c r="E76" s="1"/>
  <c r="H5256" i="1"/>
  <c r="M5256" s="1"/>
  <c r="D68" i="3"/>
  <c r="E68" s="1"/>
  <c r="H5254" i="1"/>
  <c r="M5254" s="1"/>
  <c r="H5253"/>
  <c r="M5253" s="1"/>
  <c r="D64" i="3"/>
  <c r="E64" s="1"/>
  <c r="D44"/>
  <c r="E44" s="1"/>
  <c r="H5248" i="1"/>
  <c r="M5248" s="1"/>
  <c r="H5246"/>
  <c r="M5246" s="1"/>
  <c r="D36" i="3"/>
  <c r="E36" s="1"/>
  <c r="H5245" i="1"/>
  <c r="M5245" s="1"/>
  <c r="D32" i="3"/>
  <c r="E32" s="1"/>
  <c r="D24"/>
  <c r="E24" s="1"/>
  <c r="H5243" i="1"/>
  <c r="M5243" s="1"/>
  <c r="R5257"/>
  <c r="S5257" s="1"/>
  <c r="J80" i="3"/>
  <c r="K80" s="1"/>
  <c r="R5256" i="1"/>
  <c r="S5256" s="1"/>
  <c r="J76" i="3"/>
  <c r="K76" s="1"/>
  <c r="R5254" i="1"/>
  <c r="S5254" s="1"/>
  <c r="J68" i="3"/>
  <c r="K68" s="1"/>
  <c r="R5253" i="1"/>
  <c r="S5253" s="1"/>
  <c r="J64" i="3"/>
  <c r="K64" s="1"/>
  <c r="R5248" i="1"/>
  <c r="S5248" s="1"/>
  <c r="J44" i="3"/>
  <c r="K44" s="1"/>
  <c r="R5246" i="1"/>
  <c r="S5246" s="1"/>
  <c r="J36" i="3"/>
  <c r="K36" s="1"/>
  <c r="R5245" i="1"/>
  <c r="S5245" s="1"/>
  <c r="J32" i="3"/>
  <c r="K32" s="1"/>
  <c r="R5243" i="1"/>
  <c r="S5243" s="1"/>
  <c r="J24" i="3"/>
  <c r="K24" s="1"/>
  <c r="O80"/>
  <c r="P80" s="1"/>
  <c r="W5257" i="1"/>
  <c r="X5257" s="1"/>
  <c r="O76" i="3"/>
  <c r="P76" s="1"/>
  <c r="W5256" i="1"/>
  <c r="X5256" s="1"/>
  <c r="D79" i="3"/>
  <c r="E79" s="1"/>
  <c r="D78"/>
  <c r="E78" s="1"/>
  <c r="D74"/>
  <c r="E74" s="1"/>
  <c r="D70"/>
  <c r="E70" s="1"/>
  <c r="D69"/>
  <c r="E69" s="1"/>
  <c r="D67"/>
  <c r="E67" s="1"/>
  <c r="D66"/>
  <c r="E66" s="1"/>
  <c r="D65"/>
  <c r="E65" s="1"/>
  <c r="D59"/>
  <c r="E59" s="1"/>
  <c r="D58"/>
  <c r="E58" s="1"/>
  <c r="D57"/>
  <c r="E57" s="1"/>
  <c r="D53"/>
  <c r="E53" s="1"/>
  <c r="D51"/>
  <c r="E51" s="1"/>
  <c r="D47"/>
  <c r="E47" s="1"/>
  <c r="D46"/>
  <c r="E46" s="1"/>
  <c r="D45"/>
  <c r="E45" s="1"/>
  <c r="D39"/>
  <c r="E39" s="1"/>
  <c r="D38"/>
  <c r="E38" s="1"/>
  <c r="D37"/>
  <c r="E37" s="1"/>
  <c r="D35"/>
  <c r="E35" s="1"/>
  <c r="D34"/>
  <c r="E34" s="1"/>
  <c r="D30"/>
  <c r="E30" s="1"/>
  <c r="D26"/>
  <c r="E26" s="1"/>
  <c r="D25"/>
  <c r="E25" s="1"/>
  <c r="D15"/>
  <c r="E15" s="1"/>
  <c r="D14"/>
  <c r="E14" s="1"/>
  <c r="D13"/>
  <c r="E13" s="1"/>
  <c r="D9"/>
  <c r="E9" s="1"/>
  <c r="D7"/>
  <c r="E7" s="1"/>
  <c r="D5"/>
  <c r="E5" s="1"/>
  <c r="J79"/>
  <c r="K79" s="1"/>
  <c r="J78"/>
  <c r="K78" s="1"/>
  <c r="J74"/>
  <c r="K74" s="1"/>
  <c r="J70"/>
  <c r="K70" s="1"/>
  <c r="J69"/>
  <c r="K69" s="1"/>
  <c r="J67"/>
  <c r="K67" s="1"/>
  <c r="J66"/>
  <c r="K66" s="1"/>
  <c r="J65"/>
  <c r="K65" s="1"/>
  <c r="J59"/>
  <c r="K59" s="1"/>
  <c r="J58"/>
  <c r="K58" s="1"/>
  <c r="J57"/>
  <c r="K57" s="1"/>
  <c r="J53"/>
  <c r="K53" s="1"/>
  <c r="J51"/>
  <c r="K51" s="1"/>
  <c r="J47"/>
  <c r="K47" s="1"/>
  <c r="J46"/>
  <c r="K46" s="1"/>
  <c r="J45"/>
  <c r="K45" s="1"/>
  <c r="J39"/>
  <c r="K39" s="1"/>
  <c r="J38"/>
  <c r="K38" s="1"/>
  <c r="J37"/>
  <c r="K37" s="1"/>
  <c r="J35"/>
  <c r="K35" s="1"/>
  <c r="J34"/>
  <c r="K34" s="1"/>
  <c r="J30"/>
  <c r="K30" s="1"/>
  <c r="J26"/>
  <c r="K26" s="1"/>
  <c r="J25"/>
  <c r="K25" s="1"/>
  <c r="J15"/>
  <c r="K15" s="1"/>
  <c r="J14"/>
  <c r="K14" s="1"/>
  <c r="J13"/>
  <c r="K13" s="1"/>
  <c r="J9"/>
  <c r="K9" s="1"/>
  <c r="J7"/>
  <c r="K7" s="1"/>
  <c r="J5"/>
  <c r="K5" s="1"/>
  <c r="O79"/>
  <c r="P79" s="1"/>
  <c r="O78"/>
  <c r="P78" s="1"/>
  <c r="D51" i="2"/>
  <c r="C51"/>
  <c r="D31"/>
  <c r="C31"/>
  <c r="AL1737" i="1"/>
  <c r="AL1738"/>
  <c r="D21" i="2"/>
  <c r="E7"/>
  <c r="C21"/>
  <c r="E6"/>
  <c r="H5255" i="1"/>
  <c r="M5255" s="1"/>
  <c r="D72" i="3"/>
  <c r="E72" s="1"/>
  <c r="D60"/>
  <c r="E60" s="1"/>
  <c r="H5252" i="1"/>
  <c r="M5252" s="1"/>
  <c r="H5251"/>
  <c r="M5251" s="1"/>
  <c r="D56" i="3"/>
  <c r="E56" s="1"/>
  <c r="H5250" i="1"/>
  <c r="M5250" s="1"/>
  <c r="D52" i="3"/>
  <c r="E52" s="1"/>
  <c r="H5249" i="1"/>
  <c r="M5249" s="1"/>
  <c r="D48" i="3"/>
  <c r="E48" s="1"/>
  <c r="H5247" i="1"/>
  <c r="M5247" s="1"/>
  <c r="D40" i="3"/>
  <c r="E40" s="1"/>
  <c r="H5244" i="1"/>
  <c r="M5244" s="1"/>
  <c r="D28" i="3"/>
  <c r="E28" s="1"/>
  <c r="H5242" i="1"/>
  <c r="M5242" s="1"/>
  <c r="D20" i="3"/>
  <c r="E20" s="1"/>
  <c r="H5241" i="1"/>
  <c r="M5241" s="1"/>
  <c r="D16" i="3"/>
  <c r="E16" s="1"/>
  <c r="H5240" i="1"/>
  <c r="M5240" s="1"/>
  <c r="D12" i="3"/>
  <c r="E12" s="1"/>
  <c r="H5239" i="1"/>
  <c r="M5239" s="1"/>
  <c r="M5259" s="1"/>
  <c r="D8" i="3"/>
  <c r="E8" s="1"/>
  <c r="D4"/>
  <c r="E4" s="1"/>
  <c r="H5238" i="1"/>
  <c r="M5238" s="1"/>
  <c r="AC5215"/>
  <c r="AC5207"/>
  <c r="AC5199"/>
  <c r="AC5191"/>
  <c r="AC5183"/>
  <c r="AC5175"/>
  <c r="AC5167"/>
  <c r="AC5159"/>
  <c r="AC5151"/>
  <c r="AC5143"/>
  <c r="AC5135"/>
  <c r="AC5127"/>
  <c r="AC5119"/>
  <c r="AC5111"/>
  <c r="AC5103"/>
  <c r="AC5095"/>
  <c r="AC5087"/>
  <c r="AC5079"/>
  <c r="AC5071"/>
  <c r="AC5063"/>
  <c r="AC5055"/>
  <c r="AC5047"/>
  <c r="AC5039"/>
  <c r="AC5031"/>
  <c r="AC5023"/>
  <c r="AC5015"/>
  <c r="AC5007"/>
  <c r="AC4999"/>
  <c r="AC4991"/>
  <c r="AC4983"/>
  <c r="AC4975"/>
  <c r="AC4967"/>
  <c r="AC4959"/>
  <c r="AC4951"/>
  <c r="AC4948"/>
  <c r="AC4943"/>
  <c r="AC4935"/>
  <c r="AC4927"/>
  <c r="AC4919"/>
  <c r="AC4911"/>
  <c r="AC4903"/>
  <c r="AC4895"/>
  <c r="AC4887"/>
  <c r="AC4879"/>
  <c r="AC4871"/>
  <c r="AC4863"/>
  <c r="AC4855"/>
  <c r="AC4847"/>
  <c r="AC4839"/>
  <c r="AC4831"/>
  <c r="AC4823"/>
  <c r="AC4815"/>
  <c r="AC4807"/>
  <c r="AC4799"/>
  <c r="AC4791"/>
  <c r="AC4783"/>
  <c r="AC4775"/>
  <c r="AC4767"/>
  <c r="AC4759"/>
  <c r="AC4751"/>
  <c r="AC4743"/>
  <c r="AC4735"/>
  <c r="AC4727"/>
  <c r="AC4719"/>
  <c r="AC4711"/>
  <c r="AC4703"/>
  <c r="AC4695"/>
  <c r="AC4687"/>
  <c r="AC4679"/>
  <c r="AC4671"/>
  <c r="AC4663"/>
  <c r="AC4655"/>
  <c r="AC4647"/>
  <c r="AC4639"/>
  <c r="AC4631"/>
  <c r="AC4623"/>
  <c r="AC4615"/>
  <c r="AC4607"/>
  <c r="AC4599"/>
  <c r="AC4591"/>
  <c r="AC4583"/>
  <c r="AC4575"/>
  <c r="AC4567"/>
  <c r="AC4559"/>
  <c r="AC4551"/>
  <c r="AC4543"/>
  <c r="AC4535"/>
  <c r="AC4527"/>
  <c r="AC4519"/>
  <c r="AC4511"/>
  <c r="AC4503"/>
  <c r="AC4495"/>
  <c r="AC4487"/>
  <c r="AC4479"/>
  <c r="AC4471"/>
  <c r="AC4463"/>
  <c r="AC4455"/>
  <c r="AC4447"/>
  <c r="AC4439"/>
  <c r="AC4431"/>
  <c r="AC4423"/>
  <c r="AC4415"/>
  <c r="AC4407"/>
  <c r="AC4399"/>
  <c r="AC4391"/>
  <c r="AC4383"/>
  <c r="AC4375"/>
  <c r="AC4367"/>
  <c r="AC4359"/>
  <c r="AC4351"/>
  <c r="AC4343"/>
  <c r="AC4335"/>
  <c r="AC4327"/>
  <c r="AC4319"/>
  <c r="AC4311"/>
  <c r="AC4303"/>
  <c r="AC4295"/>
  <c r="AC4287"/>
  <c r="AC4279"/>
  <c r="AC4271"/>
  <c r="AC4263"/>
  <c r="AC4255"/>
  <c r="AC4247"/>
  <c r="AC4239"/>
  <c r="AC4231"/>
  <c r="AC4223"/>
  <c r="AC4215"/>
  <c r="AC4207"/>
  <c r="AC4199"/>
  <c r="AC4191"/>
  <c r="AC4183"/>
  <c r="AC4175"/>
  <c r="AC4167"/>
  <c r="AC4159"/>
  <c r="AC4151"/>
  <c r="AC4143"/>
  <c r="AC4135"/>
  <c r="AC4127"/>
  <c r="AC4119"/>
  <c r="AC4111"/>
  <c r="AC4103"/>
  <c r="AC4095"/>
  <c r="AC4087"/>
  <c r="AC4079"/>
  <c r="AC4071"/>
  <c r="AC4063"/>
  <c r="AC4055"/>
  <c r="AC4047"/>
  <c r="AC4039"/>
  <c r="AC4031"/>
  <c r="AC4023"/>
  <c r="AC4015"/>
  <c r="AC4007"/>
  <c r="AC3999"/>
  <c r="AC3991"/>
  <c r="AC3983"/>
  <c r="AC3975"/>
  <c r="AC3967"/>
  <c r="AC3959"/>
  <c r="AC3951"/>
  <c r="AC3943"/>
  <c r="AC3935"/>
  <c r="AC3927"/>
  <c r="AC3919"/>
  <c r="AC3911"/>
  <c r="AC2167"/>
  <c r="AC2095"/>
  <c r="AH5050"/>
  <c r="AH4667"/>
  <c r="AI4290"/>
  <c r="AH4097"/>
  <c r="AI2754"/>
  <c r="AI2070"/>
  <c r="AI2054"/>
  <c r="AI2038"/>
  <c r="AI2030"/>
  <c r="AI2022"/>
  <c r="AI2014"/>
  <c r="AI1998"/>
  <c r="AI1990"/>
  <c r="AI1982"/>
  <c r="AI1958"/>
  <c r="AI1942"/>
  <c r="AI1926"/>
  <c r="AI1910"/>
  <c r="AI1902"/>
  <c r="AI1886"/>
  <c r="AI1870"/>
  <c r="AI1854"/>
  <c r="AI1838"/>
  <c r="AI1830"/>
  <c r="AI1814"/>
  <c r="AI1798"/>
  <c r="AI1782"/>
  <c r="AI1774"/>
  <c r="AI1766"/>
  <c r="AI1758"/>
  <c r="AI1742"/>
  <c r="AI1726"/>
  <c r="AI1702"/>
  <c r="AI1694"/>
  <c r="AI1686"/>
  <c r="AI1678"/>
  <c r="AI1670"/>
  <c r="AI1662"/>
  <c r="AI1654"/>
  <c r="AI1646"/>
  <c r="AI1638"/>
  <c r="AI1630"/>
  <c r="AI1622"/>
  <c r="AI1614"/>
  <c r="AI1606"/>
  <c r="AI1598"/>
  <c r="AI1590"/>
  <c r="AI1582"/>
  <c r="AI1574"/>
  <c r="AI1566"/>
  <c r="AI1558"/>
  <c r="AI1550"/>
  <c r="AI1542"/>
  <c r="AI1534"/>
  <c r="AI1526"/>
  <c r="AI1518"/>
  <c r="AI1510"/>
  <c r="AI1502"/>
  <c r="AI1494"/>
  <c r="AI1486"/>
  <c r="AI1478"/>
  <c r="AI1470"/>
  <c r="AI1462"/>
  <c r="AI1454"/>
  <c r="AI1446"/>
  <c r="AI1438"/>
  <c r="AI1430"/>
  <c r="AI1422"/>
  <c r="AI1414"/>
  <c r="AI1406"/>
  <c r="AI1398"/>
  <c r="AI1390"/>
  <c r="AI1382"/>
  <c r="AI1374"/>
  <c r="AI1366"/>
  <c r="AI1358"/>
  <c r="AI1350"/>
  <c r="AI1342"/>
  <c r="AI1334"/>
  <c r="AI1326"/>
  <c r="AI1318"/>
  <c r="AI1310"/>
  <c r="AI1302"/>
  <c r="AI1294"/>
  <c r="AI1286"/>
  <c r="AI1278"/>
  <c r="AI1270"/>
  <c r="AI1262"/>
  <c r="AI1254"/>
  <c r="AI1246"/>
  <c r="AI1238"/>
  <c r="AI1222"/>
  <c r="AI1214"/>
  <c r="AI1206"/>
  <c r="AI1190"/>
  <c r="AI1182"/>
  <c r="AI1174"/>
  <c r="AI1166"/>
  <c r="AI1158"/>
  <c r="AI1150"/>
  <c r="AI1142"/>
  <c r="AI1134"/>
  <c r="AI1126"/>
  <c r="AI1118"/>
  <c r="AI1110"/>
  <c r="AI1102"/>
  <c r="AI1094"/>
  <c r="AI1086"/>
  <c r="AI1078"/>
  <c r="AI1062"/>
  <c r="AI1054"/>
  <c r="AI1046"/>
  <c r="AI1038"/>
  <c r="AI1030"/>
  <c r="AI1022"/>
  <c r="AI1014"/>
  <c r="AI1006"/>
  <c r="AI998"/>
  <c r="AI990"/>
  <c r="AI982"/>
  <c r="AI974"/>
  <c r="AI966"/>
  <c r="AI958"/>
  <c r="AI950"/>
  <c r="AI942"/>
  <c r="AI934"/>
  <c r="AI926"/>
  <c r="AI918"/>
  <c r="AI910"/>
  <c r="AI902"/>
  <c r="AI894"/>
  <c r="AI886"/>
  <c r="AI878"/>
  <c r="AI870"/>
  <c r="AI862"/>
  <c r="AI854"/>
  <c r="AI846"/>
  <c r="AI838"/>
  <c r="AI830"/>
  <c r="AI822"/>
  <c r="AI814"/>
  <c r="AI806"/>
  <c r="AI798"/>
  <c r="AI790"/>
  <c r="AI782"/>
  <c r="AI774"/>
  <c r="AI766"/>
  <c r="AI758"/>
  <c r="AI750"/>
  <c r="AI742"/>
  <c r="AI734"/>
  <c r="AI726"/>
  <c r="AI718"/>
  <c r="AI710"/>
  <c r="AI702"/>
  <c r="AI694"/>
  <c r="AI678"/>
  <c r="AI670"/>
  <c r="AI662"/>
  <c r="AI654"/>
  <c r="AI646"/>
  <c r="AI638"/>
  <c r="AI630"/>
  <c r="AI622"/>
  <c r="AI614"/>
  <c r="AI606"/>
  <c r="AI598"/>
  <c r="AI590"/>
  <c r="AI582"/>
  <c r="AI574"/>
  <c r="AI566"/>
  <c r="AI558"/>
  <c r="AI550"/>
  <c r="AI542"/>
  <c r="AI534"/>
  <c r="AI526"/>
  <c r="AI518"/>
  <c r="AI510"/>
  <c r="AI502"/>
  <c r="AI494"/>
  <c r="AI486"/>
  <c r="AI478"/>
  <c r="AI470"/>
  <c r="AI462"/>
  <c r="AI454"/>
  <c r="AI446"/>
  <c r="AI438"/>
  <c r="AI430"/>
  <c r="AI422"/>
  <c r="AI414"/>
  <c r="AI406"/>
  <c r="AI398"/>
  <c r="AI390"/>
  <c r="AI382"/>
  <c r="AI374"/>
  <c r="AI366"/>
  <c r="AI358"/>
  <c r="AI350"/>
  <c r="AI342"/>
  <c r="AI334"/>
  <c r="AI326"/>
  <c r="AI318"/>
  <c r="AI310"/>
  <c r="AI294"/>
  <c r="AI286"/>
  <c r="AI278"/>
  <c r="AI270"/>
  <c r="AI262"/>
  <c r="AI254"/>
  <c r="AI246"/>
  <c r="AI238"/>
  <c r="AI230"/>
  <c r="AI222"/>
  <c r="AI214"/>
  <c r="AI206"/>
  <c r="AI198"/>
  <c r="AI190"/>
  <c r="AI182"/>
  <c r="AI166"/>
  <c r="AI158"/>
  <c r="AI150"/>
  <c r="AI142"/>
  <c r="AI134"/>
  <c r="AI126"/>
  <c r="AI118"/>
  <c r="AI110"/>
  <c r="AI102"/>
  <c r="AI94"/>
  <c r="AI86"/>
  <c r="AI78"/>
  <c r="AI70"/>
  <c r="AI62"/>
  <c r="AI54"/>
  <c r="AI38"/>
  <c r="AI30"/>
  <c r="AI22"/>
  <c r="AI14"/>
  <c r="AI6"/>
  <c r="D83" i="3"/>
  <c r="E83" s="1"/>
  <c r="D82"/>
  <c r="E82" s="1"/>
  <c r="D81"/>
  <c r="E81" s="1"/>
  <c r="D77"/>
  <c r="E77" s="1"/>
  <c r="D75"/>
  <c r="E75" s="1"/>
  <c r="D73"/>
  <c r="E73" s="1"/>
  <c r="D71"/>
  <c r="E71" s="1"/>
  <c r="D63"/>
  <c r="E63" s="1"/>
  <c r="D62"/>
  <c r="E62" s="1"/>
  <c r="D61"/>
  <c r="E61" s="1"/>
  <c r="D55"/>
  <c r="E55" s="1"/>
  <c r="D54"/>
  <c r="E54" s="1"/>
  <c r="D50"/>
  <c r="E50" s="1"/>
  <c r="D49"/>
  <c r="E49" s="1"/>
  <c r="D43"/>
  <c r="E43" s="1"/>
  <c r="D42"/>
  <c r="E42" s="1"/>
  <c r="D41"/>
  <c r="E41" s="1"/>
  <c r="D33"/>
  <c r="E33" s="1"/>
  <c r="D31"/>
  <c r="E31" s="1"/>
  <c r="D29"/>
  <c r="E29" s="1"/>
  <c r="D27"/>
  <c r="E27" s="1"/>
  <c r="D23"/>
  <c r="E23" s="1"/>
  <c r="D22"/>
  <c r="E22" s="1"/>
  <c r="D21"/>
  <c r="E21" s="1"/>
  <c r="D19"/>
  <c r="E19" s="1"/>
  <c r="D18"/>
  <c r="E18" s="1"/>
  <c r="D17"/>
  <c r="E17" s="1"/>
  <c r="D11"/>
  <c r="E11" s="1"/>
  <c r="D10"/>
  <c r="E10" s="1"/>
  <c r="D6"/>
  <c r="E6" s="1"/>
  <c r="J83"/>
  <c r="K83" s="1"/>
  <c r="J82"/>
  <c r="K82" s="1"/>
  <c r="J81"/>
  <c r="K81" s="1"/>
  <c r="R5255" i="1"/>
  <c r="S5255" s="1"/>
  <c r="J72" i="3"/>
  <c r="K72" s="1"/>
  <c r="R5252" i="1"/>
  <c r="S5252" s="1"/>
  <c r="J60" i="3"/>
  <c r="K60" s="1"/>
  <c r="R5251" i="1"/>
  <c r="S5251" s="1"/>
  <c r="J56" i="3"/>
  <c r="K56" s="1"/>
  <c r="R5250" i="1"/>
  <c r="S5250" s="1"/>
  <c r="J52" i="3"/>
  <c r="K52" s="1"/>
  <c r="R5249" i="1"/>
  <c r="S5249" s="1"/>
  <c r="J48" i="3"/>
  <c r="K48" s="1"/>
  <c r="R5247" i="1"/>
  <c r="S5247" s="1"/>
  <c r="J40" i="3"/>
  <c r="K40" s="1"/>
  <c r="R5244" i="1"/>
  <c r="S5244" s="1"/>
  <c r="J28" i="3"/>
  <c r="K28" s="1"/>
  <c r="R5241" i="1"/>
  <c r="S5241" s="1"/>
  <c r="J16" i="3"/>
  <c r="K16" s="1"/>
  <c r="R5239" i="1"/>
  <c r="S5239" s="1"/>
  <c r="J8" i="3"/>
  <c r="K8" s="1"/>
  <c r="O20"/>
  <c r="P20" s="1"/>
  <c r="W5242" i="1"/>
  <c r="X5242" s="1"/>
  <c r="O12" i="3"/>
  <c r="P12" s="1"/>
  <c r="W5240" i="1"/>
  <c r="X5240" s="1"/>
  <c r="AN5257"/>
  <c r="AF80" i="3"/>
  <c r="AG80" s="1"/>
  <c r="AN5256" i="1"/>
  <c r="AF76" i="3"/>
  <c r="AG76" s="1"/>
  <c r="AN5254" i="1"/>
  <c r="AF68" i="3"/>
  <c r="AG68" s="1"/>
  <c r="AN5253" i="1"/>
  <c r="AF64" i="3"/>
  <c r="AG64" s="1"/>
  <c r="AN5248" i="1"/>
  <c r="AF44" i="3"/>
  <c r="AG44" s="1"/>
  <c r="AN5246" i="1"/>
  <c r="AF36" i="3"/>
  <c r="AG36" s="1"/>
  <c r="AN5245" i="1"/>
  <c r="AF32" i="3"/>
  <c r="AG32" s="1"/>
  <c r="J77"/>
  <c r="K77" s="1"/>
  <c r="J75"/>
  <c r="K75" s="1"/>
  <c r="J73"/>
  <c r="K73" s="1"/>
  <c r="J71"/>
  <c r="K71" s="1"/>
  <c r="J63"/>
  <c r="K63" s="1"/>
  <c r="J62"/>
  <c r="K62" s="1"/>
  <c r="J61"/>
  <c r="K61" s="1"/>
  <c r="J55"/>
  <c r="K55" s="1"/>
  <c r="J54"/>
  <c r="K54" s="1"/>
  <c r="J50"/>
  <c r="K50" s="1"/>
  <c r="J49"/>
  <c r="K49" s="1"/>
  <c r="J43"/>
  <c r="K43" s="1"/>
  <c r="J42"/>
  <c r="K42" s="1"/>
  <c r="J41"/>
  <c r="K41" s="1"/>
  <c r="J33"/>
  <c r="K33" s="1"/>
  <c r="J31"/>
  <c r="K31" s="1"/>
  <c r="J29"/>
  <c r="K29" s="1"/>
  <c r="J27"/>
  <c r="K27" s="1"/>
  <c r="J23"/>
  <c r="K23" s="1"/>
  <c r="J22"/>
  <c r="K22" s="1"/>
  <c r="J21"/>
  <c r="K21" s="1"/>
  <c r="J20"/>
  <c r="K20" s="1"/>
  <c r="J19"/>
  <c r="K19" s="1"/>
  <c r="J18"/>
  <c r="K18" s="1"/>
  <c r="J17"/>
  <c r="K17" s="1"/>
  <c r="J12"/>
  <c r="K12" s="1"/>
  <c r="J11"/>
  <c r="K11" s="1"/>
  <c r="J10"/>
  <c r="K10" s="1"/>
  <c r="J6"/>
  <c r="K6" s="1"/>
  <c r="J4"/>
  <c r="K4" s="1"/>
  <c r="O83"/>
  <c r="P83" s="1"/>
  <c r="O82"/>
  <c r="P82" s="1"/>
  <c r="O81"/>
  <c r="P81" s="1"/>
  <c r="O77"/>
  <c r="P77" s="1"/>
  <c r="O75"/>
  <c r="P75" s="1"/>
  <c r="O73"/>
  <c r="P73" s="1"/>
  <c r="O72"/>
  <c r="P72" s="1"/>
  <c r="O71"/>
  <c r="P71" s="1"/>
  <c r="O63"/>
  <c r="P63" s="1"/>
  <c r="O62"/>
  <c r="P62" s="1"/>
  <c r="O61"/>
  <c r="P61" s="1"/>
  <c r="O60"/>
  <c r="P60" s="1"/>
  <c r="O56"/>
  <c r="P56" s="1"/>
  <c r="O55"/>
  <c r="P55" s="1"/>
  <c r="O54"/>
  <c r="P54" s="1"/>
  <c r="O52"/>
  <c r="P52" s="1"/>
  <c r="O50"/>
  <c r="P50" s="1"/>
  <c r="O49"/>
  <c r="P49" s="1"/>
  <c r="O48"/>
  <c r="P48" s="1"/>
  <c r="O43"/>
  <c r="P43" s="1"/>
  <c r="O42"/>
  <c r="P42" s="1"/>
  <c r="O41"/>
  <c r="P41" s="1"/>
  <c r="O40"/>
  <c r="P40" s="1"/>
  <c r="O33"/>
  <c r="P33" s="1"/>
  <c r="O31"/>
  <c r="P31" s="1"/>
  <c r="O29"/>
  <c r="P29" s="1"/>
  <c r="O28"/>
  <c r="P28" s="1"/>
  <c r="O27"/>
  <c r="P27" s="1"/>
  <c r="O23"/>
  <c r="P23" s="1"/>
  <c r="O22"/>
  <c r="P22" s="1"/>
  <c r="O21"/>
  <c r="P21" s="1"/>
  <c r="O19"/>
  <c r="P19" s="1"/>
  <c r="O18"/>
  <c r="P18" s="1"/>
  <c r="O17"/>
  <c r="P17" s="1"/>
  <c r="O16"/>
  <c r="P16" s="1"/>
  <c r="O11"/>
  <c r="P11" s="1"/>
  <c r="O10"/>
  <c r="P10" s="1"/>
  <c r="O8"/>
  <c r="P8" s="1"/>
  <c r="O6"/>
  <c r="P6" s="1"/>
  <c r="O4"/>
  <c r="P4" s="1"/>
  <c r="AF79"/>
  <c r="AG79" s="1"/>
  <c r="AF78"/>
  <c r="AG78" s="1"/>
  <c r="AF74"/>
  <c r="AG74" s="1"/>
  <c r="AF70"/>
  <c r="AG70" s="1"/>
  <c r="AF69"/>
  <c r="AG69" s="1"/>
  <c r="AF67"/>
  <c r="AG67" s="1"/>
  <c r="AF66"/>
  <c r="AG66" s="1"/>
  <c r="AF65"/>
  <c r="AG65" s="1"/>
  <c r="AF59"/>
  <c r="AG59" s="1"/>
  <c r="AF58"/>
  <c r="AG58" s="1"/>
  <c r="AF57"/>
  <c r="AG57" s="1"/>
  <c r="AF53"/>
  <c r="AG53" s="1"/>
  <c r="AF51"/>
  <c r="AG51" s="1"/>
  <c r="AF47"/>
  <c r="AG47" s="1"/>
  <c r="AF46"/>
  <c r="AG46" s="1"/>
  <c r="AF45"/>
  <c r="AG45" s="1"/>
  <c r="AF39"/>
  <c r="AG39" s="1"/>
  <c r="AF38"/>
  <c r="AG38" s="1"/>
  <c r="AF37"/>
  <c r="AG37" s="1"/>
  <c r="AF35"/>
  <c r="AG35" s="1"/>
  <c r="AF34"/>
  <c r="AG34" s="1"/>
  <c r="AS5201" i="1"/>
  <c r="AS5193"/>
  <c r="AT5177"/>
  <c r="AT5160"/>
  <c r="AS5137"/>
  <c r="AS5121"/>
  <c r="AS5081"/>
  <c r="AT5073"/>
  <c r="AS5065"/>
  <c r="AS5057"/>
  <c r="AT5049"/>
  <c r="AS5041"/>
  <c r="AS5017"/>
  <c r="AS5001"/>
  <c r="AS4985"/>
  <c r="AS4945"/>
  <c r="AT4937"/>
  <c r="AS4929"/>
  <c r="AS4921"/>
  <c r="AT4913"/>
  <c r="AT4896"/>
  <c r="AS4881"/>
  <c r="AS4865"/>
  <c r="AS4849"/>
  <c r="AT4841"/>
  <c r="AS4825"/>
  <c r="AS4809"/>
  <c r="AS4801"/>
  <c r="AS4793"/>
  <c r="AS4785"/>
  <c r="AT4769"/>
  <c r="AS4761"/>
  <c r="AS4745"/>
  <c r="AS4729"/>
  <c r="AS4689"/>
  <c r="AS4673"/>
  <c r="AS4665"/>
  <c r="AS4657"/>
  <c r="AS4625"/>
  <c r="AS4609"/>
  <c r="AS4593"/>
  <c r="AS4569"/>
  <c r="AS4553"/>
  <c r="AS4545"/>
  <c r="AS4537"/>
  <c r="AS4529"/>
  <c r="AS4528"/>
  <c r="AT4512"/>
  <c r="AS4505"/>
  <c r="AS4489"/>
  <c r="AS4473"/>
  <c r="AT4457"/>
  <c r="AT4456"/>
  <c r="AS4433"/>
  <c r="AS4417"/>
  <c r="AS4409"/>
  <c r="AS4401"/>
  <c r="AS4369"/>
  <c r="AT4361"/>
  <c r="AS4353"/>
  <c r="AS4337"/>
  <c r="AT4329"/>
  <c r="AS4305"/>
  <c r="AS4297"/>
  <c r="AS4273"/>
  <c r="AT4265"/>
  <c r="AS4233"/>
  <c r="AS4217"/>
  <c r="AS4209"/>
  <c r="AS4177"/>
  <c r="AS4169"/>
  <c r="AS4161"/>
  <c r="AS4153"/>
  <c r="AS4113"/>
  <c r="AS4089"/>
  <c r="AT4081"/>
  <c r="AS4049"/>
  <c r="AS4033"/>
  <c r="AS4025"/>
  <c r="AS4017"/>
  <c r="AS3985"/>
  <c r="AT3977"/>
  <c r="AS3969"/>
  <c r="AS3905"/>
  <c r="AT3896"/>
  <c r="AS3889"/>
  <c r="AS3849"/>
  <c r="AS3841"/>
  <c r="AS3833"/>
  <c r="AS3825"/>
  <c r="AT3817"/>
  <c r="AS3793"/>
  <c r="AS3785"/>
  <c r="AS3761"/>
  <c r="AS3721"/>
  <c r="AS3705"/>
  <c r="AS3697"/>
  <c r="AS3665"/>
  <c r="AS3657"/>
  <c r="AS3649"/>
  <c r="AS3641"/>
  <c r="AS3601"/>
  <c r="AS3577"/>
  <c r="AT3568"/>
  <c r="AS3537"/>
  <c r="AS3521"/>
  <c r="AS3513"/>
  <c r="AS3505"/>
  <c r="AS3473"/>
  <c r="AS3465"/>
  <c r="AS3457"/>
  <c r="AS3393"/>
  <c r="AT3385"/>
  <c r="AS3377"/>
  <c r="AS3337"/>
  <c r="AS3329"/>
  <c r="AS3321"/>
  <c r="AS3313"/>
  <c r="AS3281"/>
  <c r="AS3273"/>
  <c r="AS3249"/>
  <c r="AT3240"/>
  <c r="AS3209"/>
  <c r="AS3193"/>
  <c r="AS3185"/>
  <c r="AS3153"/>
  <c r="AS3145"/>
  <c r="AS3137"/>
  <c r="AS3129"/>
  <c r="AS3089"/>
  <c r="AS3065"/>
  <c r="AT3032"/>
  <c r="AS3025"/>
  <c r="AS3009"/>
  <c r="AS3001"/>
  <c r="AS2993"/>
  <c r="AT2992"/>
  <c r="AS2961"/>
  <c r="AS2953"/>
  <c r="AS2945"/>
  <c r="AS2881"/>
  <c r="AS2865"/>
  <c r="AT2848"/>
  <c r="AS2825"/>
  <c r="AS2817"/>
  <c r="AS2809"/>
  <c r="AT2808"/>
  <c r="AS2801"/>
  <c r="AS2769"/>
  <c r="AS2761"/>
  <c r="AS2737"/>
  <c r="AS2697"/>
  <c r="AS2681"/>
  <c r="AS2673"/>
  <c r="AT2664"/>
  <c r="AS2593"/>
  <c r="AS2529"/>
  <c r="AS2513"/>
  <c r="AS2489"/>
  <c r="AS2457"/>
  <c r="AT2456"/>
  <c r="AS2449"/>
  <c r="AS2425"/>
  <c r="AT2384"/>
  <c r="AS2329"/>
  <c r="AS2305"/>
  <c r="AT2291"/>
  <c r="AS2265"/>
  <c r="AS2241"/>
  <c r="AS2209"/>
  <c r="AS2201"/>
  <c r="AS2193"/>
  <c r="AS2177"/>
  <c r="AS2145"/>
  <c r="AS2129"/>
  <c r="AT2128"/>
  <c r="AS2105"/>
  <c r="AT2104"/>
  <c r="AT2056"/>
  <c r="AS2025"/>
  <c r="AS1993"/>
  <c r="AS1929"/>
  <c r="AT1904"/>
  <c r="AS1897"/>
  <c r="AT1843"/>
  <c r="AS1841"/>
  <c r="AT1840"/>
  <c r="AS1809"/>
  <c r="AT1808"/>
  <c r="AS1801"/>
  <c r="AS1777"/>
  <c r="AS1769"/>
  <c r="AT5176"/>
  <c r="AT5137"/>
  <c r="AT5120"/>
  <c r="AT5066"/>
  <c r="AT5041"/>
  <c r="AT5001"/>
  <c r="AT4929"/>
  <c r="AT4864"/>
  <c r="AT4848"/>
  <c r="AT4825"/>
  <c r="AT4785"/>
  <c r="AT4689"/>
  <c r="AT4673"/>
  <c r="AT4657"/>
  <c r="AT4593"/>
  <c r="AT4545"/>
  <c r="AT4433"/>
  <c r="AT4233"/>
  <c r="AT4153"/>
  <c r="AT4089"/>
  <c r="AT4033"/>
  <c r="AT3889"/>
  <c r="AT3825"/>
  <c r="AT3793"/>
  <c r="AT3697"/>
  <c r="AT3641"/>
  <c r="AT3577"/>
  <c r="AT3513"/>
  <c r="AT3473"/>
  <c r="AT3313"/>
  <c r="AT3273"/>
  <c r="AT3209"/>
  <c r="AT3145"/>
  <c r="AT3025"/>
  <c r="AT2953"/>
  <c r="AT2817"/>
  <c r="AT2761"/>
  <c r="AT2697"/>
  <c r="AT2680"/>
  <c r="AT2513"/>
  <c r="AT2425"/>
  <c r="AT2329"/>
  <c r="AT2201"/>
  <c r="AT2192"/>
  <c r="AT2024"/>
  <c r="AT1922"/>
  <c r="AT1841"/>
  <c r="AT1809"/>
  <c r="AS4974"/>
  <c r="AS4841"/>
  <c r="AS4361"/>
  <c r="AS4329"/>
  <c r="AS3878"/>
  <c r="AS3385"/>
  <c r="AS1998"/>
  <c r="R5238"/>
  <c r="S5238" s="1"/>
  <c r="W5238"/>
  <c r="X5238" s="1"/>
  <c r="W5239"/>
  <c r="X5239" s="1"/>
  <c r="AT5242"/>
  <c r="AU5242" s="1"/>
  <c r="R5242"/>
  <c r="S5242" s="1"/>
  <c r="W5247"/>
  <c r="X5247" s="1"/>
  <c r="W5249"/>
  <c r="X5249" s="1"/>
  <c r="W5251"/>
  <c r="X5251" s="1"/>
  <c r="W5255"/>
  <c r="X5255" s="1"/>
  <c r="AN5244"/>
  <c r="AF30" i="3"/>
  <c r="AG30" s="1"/>
  <c r="AN5255" i="1"/>
  <c r="AF72" i="3"/>
  <c r="AG72" s="1"/>
  <c r="AN5252" i="1"/>
  <c r="AF60" i="3"/>
  <c r="AG60" s="1"/>
  <c r="AN5251" i="1"/>
  <c r="AF56" i="3"/>
  <c r="AG56" s="1"/>
  <c r="AN5250" i="1"/>
  <c r="AF52" i="3"/>
  <c r="AG52" s="1"/>
  <c r="AN5249" i="1"/>
  <c r="AF48" i="3"/>
  <c r="AG48" s="1"/>
  <c r="AN5247" i="1"/>
  <c r="AF40" i="3"/>
  <c r="AG40" s="1"/>
  <c r="AT5238" i="1"/>
  <c r="AU5238" s="1"/>
  <c r="AL4" i="3"/>
  <c r="AM4" s="1"/>
  <c r="AT5239" i="1"/>
  <c r="AU5239" s="1"/>
  <c r="AL8" i="3"/>
  <c r="AM8" s="1"/>
  <c r="AT5241" i="1"/>
  <c r="AU5241" s="1"/>
  <c r="AL16" i="3"/>
  <c r="AM16" s="1"/>
  <c r="AT5243" i="1"/>
  <c r="AU5243" s="1"/>
  <c r="AL24" i="3"/>
  <c r="AM24" s="1"/>
  <c r="O74"/>
  <c r="P74" s="1"/>
  <c r="O70"/>
  <c r="P70" s="1"/>
  <c r="O69"/>
  <c r="P69" s="1"/>
  <c r="O68"/>
  <c r="P68" s="1"/>
  <c r="O67"/>
  <c r="P67" s="1"/>
  <c r="O66"/>
  <c r="P66" s="1"/>
  <c r="O65"/>
  <c r="P65" s="1"/>
  <c r="O64"/>
  <c r="P64" s="1"/>
  <c r="O59"/>
  <c r="P59" s="1"/>
  <c r="O58"/>
  <c r="P58" s="1"/>
  <c r="O57"/>
  <c r="P57" s="1"/>
  <c r="O53"/>
  <c r="P53" s="1"/>
  <c r="O51"/>
  <c r="P51" s="1"/>
  <c r="O47"/>
  <c r="P47" s="1"/>
  <c r="O46"/>
  <c r="P46" s="1"/>
  <c r="O45"/>
  <c r="P45" s="1"/>
  <c r="O44"/>
  <c r="P44" s="1"/>
  <c r="O39"/>
  <c r="P39" s="1"/>
  <c r="O38"/>
  <c r="P38" s="1"/>
  <c r="O37"/>
  <c r="P37" s="1"/>
  <c r="O36"/>
  <c r="P36" s="1"/>
  <c r="O35"/>
  <c r="P35" s="1"/>
  <c r="O34"/>
  <c r="P34" s="1"/>
  <c r="O32"/>
  <c r="P32" s="1"/>
  <c r="O30"/>
  <c r="P30" s="1"/>
  <c r="O26"/>
  <c r="P26" s="1"/>
  <c r="O25"/>
  <c r="P25" s="1"/>
  <c r="O24"/>
  <c r="P24" s="1"/>
  <c r="O15"/>
  <c r="P15" s="1"/>
  <c r="O14"/>
  <c r="P14" s="1"/>
  <c r="O13"/>
  <c r="P13" s="1"/>
  <c r="O9"/>
  <c r="P9" s="1"/>
  <c r="O7"/>
  <c r="P7" s="1"/>
  <c r="O5"/>
  <c r="P5" s="1"/>
  <c r="AF83"/>
  <c r="AG83" s="1"/>
  <c r="AF82"/>
  <c r="AG82" s="1"/>
  <c r="AF81"/>
  <c r="AG81" s="1"/>
  <c r="AF77"/>
  <c r="AG77" s="1"/>
  <c r="AF75"/>
  <c r="AG75" s="1"/>
  <c r="AF73"/>
  <c r="AG73" s="1"/>
  <c r="AF71"/>
  <c r="AG71" s="1"/>
  <c r="AF63"/>
  <c r="AG63" s="1"/>
  <c r="AF62"/>
  <c r="AG62" s="1"/>
  <c r="AF61"/>
  <c r="AG61" s="1"/>
  <c r="AF55"/>
  <c r="AG55" s="1"/>
  <c r="AF54"/>
  <c r="AG54" s="1"/>
  <c r="AF50"/>
  <c r="AG50" s="1"/>
  <c r="AF49"/>
  <c r="AG49" s="1"/>
  <c r="AF43"/>
  <c r="AG43" s="1"/>
  <c r="AF42"/>
  <c r="AG42" s="1"/>
  <c r="AF41"/>
  <c r="AG41" s="1"/>
  <c r="AF33"/>
  <c r="AG33" s="1"/>
  <c r="AF31"/>
  <c r="AG31" s="1"/>
  <c r="AT5082" i="1"/>
  <c r="AT1926"/>
  <c r="AS4990"/>
  <c r="AS2286"/>
  <c r="AT5240"/>
  <c r="AU5240" s="1"/>
  <c r="R5240"/>
  <c r="S5240" s="1"/>
  <c r="W5241"/>
  <c r="X5241" s="1"/>
  <c r="W5244"/>
  <c r="X5244" s="1"/>
  <c r="W5246"/>
  <c r="X5246" s="1"/>
  <c r="W5248"/>
  <c r="X5248" s="1"/>
  <c r="W5250"/>
  <c r="X5250" s="1"/>
  <c r="W5252"/>
  <c r="X5252" s="1"/>
  <c r="W5254"/>
  <c r="X5254" s="1"/>
  <c r="AS5219"/>
  <c r="AT5219"/>
  <c r="AS5211"/>
  <c r="AT5211"/>
  <c r="AS5203"/>
  <c r="AT5203"/>
  <c r="AS5195"/>
  <c r="AT5195"/>
  <c r="AS5187"/>
  <c r="AT5187"/>
  <c r="AS5179"/>
  <c r="AT5179"/>
  <c r="AS5171"/>
  <c r="AT5171"/>
  <c r="AS5163"/>
  <c r="AT5163"/>
  <c r="AS5155"/>
  <c r="AT5155"/>
  <c r="AS5147"/>
  <c r="AT5147"/>
  <c r="AS5139"/>
  <c r="AT5139"/>
  <c r="AS5131"/>
  <c r="AT5131"/>
  <c r="AS5123"/>
  <c r="AT5123"/>
  <c r="AS5115"/>
  <c r="AT5115"/>
  <c r="AS5107"/>
  <c r="AT5107"/>
  <c r="AS5099"/>
  <c r="AT5099"/>
  <c r="AS5091"/>
  <c r="AT5091"/>
  <c r="AS5083"/>
  <c r="AT5083"/>
  <c r="AS5075"/>
  <c r="AT5075"/>
  <c r="AS5067"/>
  <c r="AT5067"/>
  <c r="AS5059"/>
  <c r="AT5059"/>
  <c r="AS5051"/>
  <c r="AT5051"/>
  <c r="AS5043"/>
  <c r="AT5043"/>
  <c r="AS5035"/>
  <c r="AT5035"/>
  <c r="AS5027"/>
  <c r="AT5027"/>
  <c r="AS5019"/>
  <c r="AT5019"/>
  <c r="AS5011"/>
  <c r="AT5011"/>
  <c r="AS5003"/>
  <c r="AT5003"/>
  <c r="AS4995"/>
  <c r="AT4995"/>
  <c r="AS4987"/>
  <c r="AT4987"/>
  <c r="AS4979"/>
  <c r="AT4979"/>
  <c r="AS4971"/>
  <c r="AT4971"/>
  <c r="AS4963"/>
  <c r="AT4963"/>
  <c r="AS4955"/>
  <c r="AT4955"/>
  <c r="AS4947"/>
  <c r="AT4947"/>
  <c r="AS4939"/>
  <c r="AT4939"/>
  <c r="AS4931"/>
  <c r="AT4931"/>
  <c r="AS4923"/>
  <c r="AT4923"/>
  <c r="AS4915"/>
  <c r="AT4915"/>
  <c r="AS4907"/>
  <c r="AT4907"/>
  <c r="AS4899"/>
  <c r="AT4899"/>
  <c r="AS4891"/>
  <c r="AT4891"/>
  <c r="AS4883"/>
  <c r="AT4883"/>
  <c r="AS4875"/>
  <c r="AT4875"/>
  <c r="AS4867"/>
  <c r="AT4867"/>
  <c r="AS4859"/>
  <c r="AT4859"/>
  <c r="AS4851"/>
  <c r="AT4851"/>
  <c r="AS4843"/>
  <c r="AT4843"/>
  <c r="AS4835"/>
  <c r="AT4835"/>
  <c r="AS4827"/>
  <c r="AT4827"/>
  <c r="AS4819"/>
  <c r="AT4819"/>
  <c r="AS4811"/>
  <c r="AT4811"/>
  <c r="AS4803"/>
  <c r="AT4803"/>
  <c r="AS4795"/>
  <c r="AT4795"/>
  <c r="AS4787"/>
  <c r="AT4787"/>
  <c r="AS4779"/>
  <c r="AT4779"/>
  <c r="AS4771"/>
  <c r="AT4771"/>
  <c r="AS4763"/>
  <c r="AT4763"/>
  <c r="AS4755"/>
  <c r="AT4755"/>
  <c r="AS4747"/>
  <c r="AT4747"/>
  <c r="AS4739"/>
  <c r="AT4739"/>
  <c r="AS4731"/>
  <c r="AT4731"/>
  <c r="AS4723"/>
  <c r="AT4723"/>
  <c r="AS4715"/>
  <c r="AT4715"/>
  <c r="AS4707"/>
  <c r="AT4707"/>
  <c r="AS4699"/>
  <c r="AT4699"/>
  <c r="AS4691"/>
  <c r="AT4691"/>
  <c r="AS4683"/>
  <c r="AT4683"/>
  <c r="AS4675"/>
  <c r="AT4675"/>
  <c r="AS4667"/>
  <c r="AT4667"/>
  <c r="AS4659"/>
  <c r="AT4659"/>
  <c r="AS4651"/>
  <c r="AT4651"/>
  <c r="AS4643"/>
  <c r="AT4643"/>
  <c r="AS4635"/>
  <c r="AT4635"/>
  <c r="AS4627"/>
  <c r="AT4627"/>
  <c r="AS4619"/>
  <c r="AT4619"/>
  <c r="AS4611"/>
  <c r="AT4611"/>
  <c r="AS4603"/>
  <c r="AT4603"/>
  <c r="AS4595"/>
  <c r="AT4595"/>
  <c r="AS4587"/>
  <c r="AT4587"/>
  <c r="AS4579"/>
  <c r="AT4579"/>
  <c r="AS4571"/>
  <c r="AT4571"/>
  <c r="AS4563"/>
  <c r="AT4563"/>
  <c r="AS4555"/>
  <c r="AT4555"/>
  <c r="AS4547"/>
  <c r="AT4547"/>
  <c r="AS4539"/>
  <c r="AT4539"/>
  <c r="AS4540"/>
  <c r="AS4531"/>
  <c r="AT4531"/>
  <c r="AS4523"/>
  <c r="AT4523"/>
  <c r="AS4515"/>
  <c r="AT4515"/>
  <c r="AS4507"/>
  <c r="AT4507"/>
  <c r="AS4499"/>
  <c r="AT4499"/>
  <c r="AS4491"/>
  <c r="AT4491"/>
  <c r="AS4483"/>
  <c r="AT4483"/>
  <c r="AS4475"/>
  <c r="AT4475"/>
  <c r="AS4467"/>
  <c r="AT4467"/>
  <c r="AS4459"/>
  <c r="AT4459"/>
  <c r="AS4451"/>
  <c r="AT4451"/>
  <c r="AS4443"/>
  <c r="AT4443"/>
  <c r="AS4435"/>
  <c r="AT4435"/>
  <c r="AS4427"/>
  <c r="AT4427"/>
  <c r="AS4419"/>
  <c r="AT4419"/>
  <c r="AS4411"/>
  <c r="AT4411"/>
  <c r="AS4403"/>
  <c r="AT4403"/>
  <c r="AS4395"/>
  <c r="AT4395"/>
  <c r="AS4387"/>
  <c r="AT4387"/>
  <c r="AS4379"/>
  <c r="AT4379"/>
  <c r="AS4371"/>
  <c r="AT4371"/>
  <c r="AS4363"/>
  <c r="AT4363"/>
  <c r="AS4355"/>
  <c r="AT4355"/>
  <c r="AS4347"/>
  <c r="AT4347"/>
  <c r="AS4339"/>
  <c r="AT4339"/>
  <c r="AS4331"/>
  <c r="AT4331"/>
  <c r="AS4323"/>
  <c r="AT4323"/>
  <c r="AS4315"/>
  <c r="AT4315"/>
  <c r="AS4307"/>
  <c r="AT4307"/>
  <c r="AS4299"/>
  <c r="AT4299"/>
  <c r="AS4291"/>
  <c r="AT4291"/>
  <c r="AS4283"/>
  <c r="AT4283"/>
  <c r="AS4275"/>
  <c r="AT4275"/>
  <c r="AS4267"/>
  <c r="AT4267"/>
  <c r="AS4259"/>
  <c r="AT4259"/>
  <c r="AS4251"/>
  <c r="AT4251"/>
  <c r="AS4243"/>
  <c r="AT4243"/>
  <c r="AS4235"/>
  <c r="AT4235"/>
  <c r="AS4227"/>
  <c r="AT4227"/>
  <c r="AS4219"/>
  <c r="AT4219"/>
  <c r="AS4211"/>
  <c r="AT4211"/>
  <c r="AS4203"/>
  <c r="AT4203"/>
  <c r="AS4195"/>
  <c r="AT4195"/>
  <c r="AS4187"/>
  <c r="AT4187"/>
  <c r="AS4179"/>
  <c r="AT4179"/>
  <c r="AS4171"/>
  <c r="AT4171"/>
  <c r="AS4163"/>
  <c r="AT4163"/>
  <c r="AS4155"/>
  <c r="AT4155"/>
  <c r="AS4147"/>
  <c r="AT4147"/>
  <c r="AS4139"/>
  <c r="AT4139"/>
  <c r="AS4131"/>
  <c r="AT4131"/>
  <c r="AS4123"/>
  <c r="AT4123"/>
  <c r="AS4115"/>
  <c r="AT4115"/>
  <c r="AS4107"/>
  <c r="AT4107"/>
  <c r="AS4099"/>
  <c r="AT4099"/>
  <c r="AS4091"/>
  <c r="AT4091"/>
  <c r="AS4083"/>
  <c r="AT4083"/>
  <c r="AS4075"/>
  <c r="AT4075"/>
  <c r="AS4067"/>
  <c r="AT4067"/>
  <c r="AS4059"/>
  <c r="AT4059"/>
  <c r="AS4051"/>
  <c r="AT4051"/>
  <c r="AS4043"/>
  <c r="AT4043"/>
  <c r="AS4035"/>
  <c r="AT4035"/>
  <c r="AS4027"/>
  <c r="AT4027"/>
  <c r="AS4019"/>
  <c r="AT4019"/>
  <c r="AS4011"/>
  <c r="AT4011"/>
  <c r="AS4003"/>
  <c r="AT4003"/>
  <c r="AS3995"/>
  <c r="AT3995"/>
  <c r="AS3987"/>
  <c r="AT3987"/>
  <c r="AS3979"/>
  <c r="AT3979"/>
  <c r="AS3971"/>
  <c r="AT3971"/>
  <c r="AS3963"/>
  <c r="AT3963"/>
  <c r="AS3955"/>
  <c r="AT3955"/>
  <c r="AS3947"/>
  <c r="AT3947"/>
  <c r="AS3939"/>
  <c r="AT3939"/>
  <c r="AS3931"/>
  <c r="AT3931"/>
  <c r="AS3923"/>
  <c r="AT3923"/>
  <c r="AS3915"/>
  <c r="AT3915"/>
  <c r="AS3907"/>
  <c r="AT3907"/>
  <c r="AS3899"/>
  <c r="AT3899"/>
  <c r="AS3891"/>
  <c r="AT3891"/>
  <c r="AS3883"/>
  <c r="AT3883"/>
  <c r="AS3875"/>
  <c r="AT3875"/>
  <c r="AS3867"/>
  <c r="AT3867"/>
  <c r="AS3859"/>
  <c r="AT3859"/>
  <c r="AS3851"/>
  <c r="AT3851"/>
  <c r="AS3843"/>
  <c r="AT3843"/>
  <c r="AS3835"/>
  <c r="AT3835"/>
  <c r="AS3827"/>
  <c r="AT3827"/>
  <c r="AS3819"/>
  <c r="AT3819"/>
  <c r="AS3811"/>
  <c r="AT3811"/>
  <c r="AS3803"/>
  <c r="AT3803"/>
  <c r="AS3795"/>
  <c r="AT3795"/>
  <c r="AS3787"/>
  <c r="AT3787"/>
  <c r="AT3779"/>
  <c r="AS3779"/>
  <c r="AS3771"/>
  <c r="AT3771"/>
  <c r="AS3763"/>
  <c r="AT3763"/>
  <c r="AS3755"/>
  <c r="AT3755"/>
  <c r="AS3747"/>
  <c r="AT3747"/>
  <c r="AT3739"/>
  <c r="AS3739"/>
  <c r="AS3731"/>
  <c r="AT3731"/>
  <c r="AS3723"/>
  <c r="AT3723"/>
  <c r="AS3715"/>
  <c r="AT3715"/>
  <c r="AS3707"/>
  <c r="AT3707"/>
  <c r="AS3699"/>
  <c r="AT3699"/>
  <c r="AT3691"/>
  <c r="AS3691"/>
  <c r="AS3683"/>
  <c r="AT3683"/>
  <c r="AS3675"/>
  <c r="AT3675"/>
  <c r="AS3667"/>
  <c r="AT3667"/>
  <c r="AS3659"/>
  <c r="AT3659"/>
  <c r="AS3651"/>
  <c r="AT3651"/>
  <c r="AS3643"/>
  <c r="AT3643"/>
  <c r="AS3635"/>
  <c r="AT3635"/>
  <c r="AS3627"/>
  <c r="AT3627"/>
  <c r="AT3619"/>
  <c r="AS3619"/>
  <c r="AS3611"/>
  <c r="AT3611"/>
  <c r="AS3603"/>
  <c r="AT3603"/>
  <c r="AS3595"/>
  <c r="AT3595"/>
  <c r="AS3587"/>
  <c r="AT3587"/>
  <c r="AS3579"/>
  <c r="AT3579"/>
  <c r="AT3580"/>
  <c r="AS3571"/>
  <c r="AT3571"/>
  <c r="AT3563"/>
  <c r="AS3563"/>
  <c r="AS3555"/>
  <c r="AT3555"/>
  <c r="AS3547"/>
  <c r="AT3547"/>
  <c r="AT3539"/>
  <c r="AS3539"/>
  <c r="AS3531"/>
  <c r="AT3531"/>
  <c r="AS3523"/>
  <c r="AT3523"/>
  <c r="AS3515"/>
  <c r="AT3515"/>
  <c r="AS3507"/>
  <c r="AT3507"/>
  <c r="AS3499"/>
  <c r="AT3499"/>
  <c r="AT3491"/>
  <c r="AS3491"/>
  <c r="AS3483"/>
  <c r="AT3483"/>
  <c r="AS3475"/>
  <c r="AT3475"/>
  <c r="AS3467"/>
  <c r="AT3467"/>
  <c r="AS3459"/>
  <c r="AT3459"/>
  <c r="AS3451"/>
  <c r="AT3451"/>
  <c r="AS3443"/>
  <c r="AT3443"/>
  <c r="AT3435"/>
  <c r="AS3435"/>
  <c r="AS3427"/>
  <c r="AT3427"/>
  <c r="AS3419"/>
  <c r="AT3419"/>
  <c r="AS3411"/>
  <c r="AT3411"/>
  <c r="AS3403"/>
  <c r="AT3403"/>
  <c r="AS3395"/>
  <c r="AT3395"/>
  <c r="AS3387"/>
  <c r="AT3387"/>
  <c r="AS3379"/>
  <c r="AT3379"/>
  <c r="AS3371"/>
  <c r="AT3371"/>
  <c r="AT3363"/>
  <c r="AS3363"/>
  <c r="AS3355"/>
  <c r="AT3355"/>
  <c r="AS3347"/>
  <c r="AT3347"/>
  <c r="AS3339"/>
  <c r="AT3339"/>
  <c r="AS3331"/>
  <c r="AT3331"/>
  <c r="AS3323"/>
  <c r="AT3323"/>
  <c r="AS3315"/>
  <c r="AT3315"/>
  <c r="AT3307"/>
  <c r="AS3307"/>
  <c r="AS3299"/>
  <c r="AT3299"/>
  <c r="AS3291"/>
  <c r="AT3291"/>
  <c r="AT3283"/>
  <c r="AS3283"/>
  <c r="AS3275"/>
  <c r="AT3275"/>
  <c r="AS3267"/>
  <c r="AT3267"/>
  <c r="AS3259"/>
  <c r="AT3259"/>
  <c r="AT3251"/>
  <c r="AS3251"/>
  <c r="AS3243"/>
  <c r="AT3243"/>
  <c r="AS3235"/>
  <c r="AT3235"/>
  <c r="AS3227"/>
  <c r="AT3227"/>
  <c r="AT3219"/>
  <c r="AS3219"/>
  <c r="AS3211"/>
  <c r="AT3211"/>
  <c r="AS3203"/>
  <c r="AT3203"/>
  <c r="AS3195"/>
  <c r="AT3195"/>
  <c r="AT3187"/>
  <c r="AS3187"/>
  <c r="AT3188"/>
  <c r="AS3179"/>
  <c r="AT3179"/>
  <c r="AS3171"/>
  <c r="AT3171"/>
  <c r="AS3163"/>
  <c r="AT3163"/>
  <c r="AT3155"/>
  <c r="AS3155"/>
  <c r="AS3147"/>
  <c r="AT3147"/>
  <c r="AS3139"/>
  <c r="AT3139"/>
  <c r="AS3131"/>
  <c r="AT3131"/>
  <c r="AT3123"/>
  <c r="AS3123"/>
  <c r="AS3115"/>
  <c r="AT3115"/>
  <c r="AS3107"/>
  <c r="AT3107"/>
  <c r="AS3099"/>
  <c r="AT3099"/>
  <c r="AT3091"/>
  <c r="AS3091"/>
  <c r="AS3083"/>
  <c r="AT3083"/>
  <c r="AS3075"/>
  <c r="AT3075"/>
  <c r="AS3067"/>
  <c r="AT3067"/>
  <c r="AT3059"/>
  <c r="AS3059"/>
  <c r="AS3051"/>
  <c r="AT3051"/>
  <c r="AS3043"/>
  <c r="AT3043"/>
  <c r="AS3035"/>
  <c r="AT3035"/>
  <c r="AT3027"/>
  <c r="AS3027"/>
  <c r="AS3019"/>
  <c r="AT3019"/>
  <c r="AS3011"/>
  <c r="AT3011"/>
  <c r="AS3003"/>
  <c r="AT3003"/>
  <c r="AT2995"/>
  <c r="AS2995"/>
  <c r="AS2987"/>
  <c r="AT2987"/>
  <c r="AS2979"/>
  <c r="AT2979"/>
  <c r="AS2971"/>
  <c r="AT2971"/>
  <c r="AT2963"/>
  <c r="AS2963"/>
  <c r="AS2955"/>
  <c r="AT2955"/>
  <c r="AS2947"/>
  <c r="AT2947"/>
  <c r="AS2939"/>
  <c r="AT2939"/>
  <c r="AT2931"/>
  <c r="AS2931"/>
  <c r="AS2923"/>
  <c r="AT2923"/>
  <c r="AS2915"/>
  <c r="AT2915"/>
  <c r="AS2907"/>
  <c r="AT2907"/>
  <c r="AT2899"/>
  <c r="AS2899"/>
  <c r="AS2891"/>
  <c r="AT2891"/>
  <c r="AS2883"/>
  <c r="AT2883"/>
  <c r="AS2875"/>
  <c r="AT2875"/>
  <c r="AT2867"/>
  <c r="AS2867"/>
  <c r="AS2859"/>
  <c r="AT2859"/>
  <c r="AS2851"/>
  <c r="AT2851"/>
  <c r="AS2843"/>
  <c r="AT2843"/>
  <c r="AT2835"/>
  <c r="AS2835"/>
  <c r="AS2827"/>
  <c r="AT2827"/>
  <c r="AS2819"/>
  <c r="AT2819"/>
  <c r="AS2811"/>
  <c r="AT2811"/>
  <c r="AT2803"/>
  <c r="AS2803"/>
  <c r="AS2795"/>
  <c r="AT2795"/>
  <c r="AS2787"/>
  <c r="AT2787"/>
  <c r="AS2779"/>
  <c r="AT2779"/>
  <c r="AT2771"/>
  <c r="AS2771"/>
  <c r="AS2763"/>
  <c r="AT2763"/>
  <c r="AS2755"/>
  <c r="AT2755"/>
  <c r="AS2747"/>
  <c r="AT2747"/>
  <c r="AT2739"/>
  <c r="AS2739"/>
  <c r="AS2731"/>
  <c r="AT2731"/>
  <c r="AS2723"/>
  <c r="AT2723"/>
  <c r="AS2715"/>
  <c r="AT2715"/>
  <c r="AT2707"/>
  <c r="AS2707"/>
  <c r="AS2699"/>
  <c r="AT2699"/>
  <c r="AS2691"/>
  <c r="AT2691"/>
  <c r="AS2683"/>
  <c r="AT2683"/>
  <c r="AT2675"/>
  <c r="AS2675"/>
  <c r="AS2667"/>
  <c r="AT2667"/>
  <c r="AS2659"/>
  <c r="AT2659"/>
  <c r="AS2651"/>
  <c r="AT2651"/>
  <c r="AT2643"/>
  <c r="AS2643"/>
  <c r="AS2635"/>
  <c r="AT2635"/>
  <c r="AS2627"/>
  <c r="AT2627"/>
  <c r="AS2619"/>
  <c r="AT2619"/>
  <c r="AT2611"/>
  <c r="AS2611"/>
  <c r="AS2603"/>
  <c r="AT2603"/>
  <c r="AS2595"/>
  <c r="AT2595"/>
  <c r="AS2587"/>
  <c r="AT2587"/>
  <c r="AT2579"/>
  <c r="AS2579"/>
  <c r="AS2571"/>
  <c r="AT2571"/>
  <c r="AS2563"/>
  <c r="AT2563"/>
  <c r="AS2555"/>
  <c r="AT2555"/>
  <c r="AT2547"/>
  <c r="AS2547"/>
  <c r="AS2539"/>
  <c r="AT2539"/>
  <c r="AC3376"/>
  <c r="AH3249"/>
  <c r="AT5068"/>
  <c r="AT4972"/>
  <c r="AT4812"/>
  <c r="AS4188"/>
  <c r="AT3516"/>
  <c r="AT3116"/>
  <c r="AT2660"/>
  <c r="AS2507"/>
  <c r="AT2507"/>
  <c r="AS2467"/>
  <c r="AT2467"/>
  <c r="AS2427"/>
  <c r="AT2427"/>
  <c r="AS2379"/>
  <c r="AT2379"/>
  <c r="AS2339"/>
  <c r="AT2339"/>
  <c r="AS2307"/>
  <c r="AT2307"/>
  <c r="AS2275"/>
  <c r="AT2275"/>
  <c r="AS2235"/>
  <c r="AT2235"/>
  <c r="AT2195"/>
  <c r="AS2195"/>
  <c r="AT2163"/>
  <c r="AS2163"/>
  <c r="AT2131"/>
  <c r="AS2131"/>
  <c r="AS2107"/>
  <c r="AT2107"/>
  <c r="AS2083"/>
  <c r="AT2083"/>
  <c r="AS2051"/>
  <c r="AT2051"/>
  <c r="AS2019"/>
  <c r="AT2019"/>
  <c r="AS1987"/>
  <c r="AT1987"/>
  <c r="AT1939"/>
  <c r="AS1939"/>
  <c r="AS1915"/>
  <c r="AT1915"/>
  <c r="AT1875"/>
  <c r="AS1875"/>
  <c r="AS1827"/>
  <c r="AT1827"/>
  <c r="AS1795"/>
  <c r="AT1795"/>
  <c r="AS1763"/>
  <c r="AT1763"/>
  <c r="AS5180"/>
  <c r="AT5180"/>
  <c r="AT5181"/>
  <c r="AS5156"/>
  <c r="AT5156"/>
  <c r="AS5132"/>
  <c r="AT5132"/>
  <c r="AS5108"/>
  <c r="AT5108"/>
  <c r="AS5084"/>
  <c r="AT5084"/>
  <c r="AS5060"/>
  <c r="AT5060"/>
  <c r="AS5036"/>
  <c r="AT5036"/>
  <c r="AS5020"/>
  <c r="AT5020"/>
  <c r="AS4996"/>
  <c r="AT4997"/>
  <c r="AT4996"/>
  <c r="AS4980"/>
  <c r="AT4980"/>
  <c r="AS4948"/>
  <c r="AT4948"/>
  <c r="AT4949"/>
  <c r="AS4924"/>
  <c r="AT4924"/>
  <c r="AS4876"/>
  <c r="AT4877"/>
  <c r="AT4876"/>
  <c r="AS4852"/>
  <c r="AT4852"/>
  <c r="AS4828"/>
  <c r="AT4828"/>
  <c r="AT4829"/>
  <c r="AS4796"/>
  <c r="AT4797"/>
  <c r="AS4772"/>
  <c r="AT4772"/>
  <c r="AT4773"/>
  <c r="AS4748"/>
  <c r="AT4748"/>
  <c r="AT4749"/>
  <c r="AS4716"/>
  <c r="AT4716"/>
  <c r="AS4692"/>
  <c r="AT4692"/>
  <c r="AT4693"/>
  <c r="AS4612"/>
  <c r="AT4612"/>
  <c r="AT4613"/>
  <c r="AS4588"/>
  <c r="AT4588"/>
  <c r="AS4564"/>
  <c r="AT4564"/>
  <c r="AS4516"/>
  <c r="AT4516"/>
  <c r="AT4517"/>
  <c r="AS4460"/>
  <c r="AT4460"/>
  <c r="AS4436"/>
  <c r="AT4436"/>
  <c r="AS4437"/>
  <c r="AT4437"/>
  <c r="AS4412"/>
  <c r="AT4412"/>
  <c r="AS4380"/>
  <c r="AT4380"/>
  <c r="AT4381"/>
  <c r="AS4348"/>
  <c r="AT4348"/>
  <c r="AT4349"/>
  <c r="AS4324"/>
  <c r="AT4324"/>
  <c r="AS4300"/>
  <c r="AT4300"/>
  <c r="AS4276"/>
  <c r="AT4276"/>
  <c r="AT4252"/>
  <c r="AS4252"/>
  <c r="AS4253"/>
  <c r="AS4228"/>
  <c r="AT4228"/>
  <c r="AT4229"/>
  <c r="AS4204"/>
  <c r="AT4204"/>
  <c r="AS4172"/>
  <c r="AT4172"/>
  <c r="AT4173"/>
  <c r="AS4140"/>
  <c r="AT4140"/>
  <c r="AS4076"/>
  <c r="AT4076"/>
  <c r="AS4044"/>
  <c r="AT4044"/>
  <c r="AT4045"/>
  <c r="AS4012"/>
  <c r="AT4012"/>
  <c r="AS3940"/>
  <c r="AT3940"/>
  <c r="AS3916"/>
  <c r="AT3916"/>
  <c r="AS3892"/>
  <c r="AT3892"/>
  <c r="AS3868"/>
  <c r="AT3868"/>
  <c r="AT3869"/>
  <c r="AS3844"/>
  <c r="AT3845"/>
  <c r="AS3820"/>
  <c r="AT3820"/>
  <c r="AS3796"/>
  <c r="AT3796"/>
  <c r="AS3788"/>
  <c r="AT3788"/>
  <c r="AS3764"/>
  <c r="AT3764"/>
  <c r="AS3740"/>
  <c r="AT3740"/>
  <c r="AT3741"/>
  <c r="AT3716"/>
  <c r="AS3716"/>
  <c r="AT3717"/>
  <c r="AS3700"/>
  <c r="AT3700"/>
  <c r="AS3684"/>
  <c r="AT3684"/>
  <c r="AS3660"/>
  <c r="AT3660"/>
  <c r="AS3628"/>
  <c r="AT3628"/>
  <c r="AS3604"/>
  <c r="AT3604"/>
  <c r="AT3605"/>
  <c r="AS3580"/>
  <c r="AT3581"/>
  <c r="AS3556"/>
  <c r="AT3556"/>
  <c r="AS3532"/>
  <c r="AT3532"/>
  <c r="AS3508"/>
  <c r="AT3508"/>
  <c r="AS3492"/>
  <c r="AT3492"/>
  <c r="AS3468"/>
  <c r="AT3468"/>
  <c r="AT3469"/>
  <c r="AS3452"/>
  <c r="AT3453"/>
  <c r="AS3428"/>
  <c r="AT3428"/>
  <c r="AS3404"/>
  <c r="AT3404"/>
  <c r="AT3405"/>
  <c r="AT3388"/>
  <c r="AT3389"/>
  <c r="AS3388"/>
  <c r="AS3364"/>
  <c r="AT3364"/>
  <c r="AS3340"/>
  <c r="AT3340"/>
  <c r="AT3341"/>
  <c r="AS3300"/>
  <c r="AT3300"/>
  <c r="AS3284"/>
  <c r="AT3284"/>
  <c r="AT3285"/>
  <c r="AS3268"/>
  <c r="AT3268"/>
  <c r="AS3244"/>
  <c r="AT3244"/>
  <c r="AS3236"/>
  <c r="AT3237"/>
  <c r="AT3236"/>
  <c r="AS3212"/>
  <c r="AT3212"/>
  <c r="AT3213"/>
  <c r="AS3196"/>
  <c r="AT3196"/>
  <c r="AT3197"/>
  <c r="AS3172"/>
  <c r="AT3173"/>
  <c r="AT3172"/>
  <c r="AS3148"/>
  <c r="AT3148"/>
  <c r="AT3149"/>
  <c r="AS3100"/>
  <c r="AT3100"/>
  <c r="AT3101"/>
  <c r="AS3076"/>
  <c r="AT3077"/>
  <c r="AS3052"/>
  <c r="AT3052"/>
  <c r="AS3036"/>
  <c r="AT3036"/>
  <c r="AT3037"/>
  <c r="AS3012"/>
  <c r="AT3012"/>
  <c r="AT3013"/>
  <c r="AS2996"/>
  <c r="AT2996"/>
  <c r="AS2972"/>
  <c r="AT2972"/>
  <c r="AT2973"/>
  <c r="AS2940"/>
  <c r="AT2940"/>
  <c r="AT2941"/>
  <c r="AS2916"/>
  <c r="AT2917"/>
  <c r="AT2916"/>
  <c r="AS2900"/>
  <c r="AT2900"/>
  <c r="AT2901"/>
  <c r="AS2876"/>
  <c r="AT2876"/>
  <c r="AT2877"/>
  <c r="AS2852"/>
  <c r="AT2853"/>
  <c r="AT2852"/>
  <c r="AS2828"/>
  <c r="AT2828"/>
  <c r="AT2829"/>
  <c r="AS2796"/>
  <c r="AT2796"/>
  <c r="AS2772"/>
  <c r="AT2772"/>
  <c r="AT2773"/>
  <c r="AS2748"/>
  <c r="AT2749"/>
  <c r="AT2748"/>
  <c r="AS2724"/>
  <c r="AT2725"/>
  <c r="AT2724"/>
  <c r="AS2700"/>
  <c r="AT2700"/>
  <c r="AT2701"/>
  <c r="AS2676"/>
  <c r="AT2676"/>
  <c r="AS2644"/>
  <c r="AT2644"/>
  <c r="AT2645"/>
  <c r="AS2580"/>
  <c r="AT2580"/>
  <c r="AT2581"/>
  <c r="AS2524"/>
  <c r="AT2524"/>
  <c r="AT2525"/>
  <c r="AS2500"/>
  <c r="AT2500"/>
  <c r="AS2476"/>
  <c r="AT2476"/>
  <c r="AS2460"/>
  <c r="AT2460"/>
  <c r="AT2461"/>
  <c r="AS2428"/>
  <c r="AT2428"/>
  <c r="AT2429"/>
  <c r="AS2404"/>
  <c r="AT2404"/>
  <c r="AS2380"/>
  <c r="AT2380"/>
  <c r="AS2356"/>
  <c r="AT2357"/>
  <c r="AT2356"/>
  <c r="AS2332"/>
  <c r="AT2332"/>
  <c r="AT2333"/>
  <c r="AS2316"/>
  <c r="AT2316"/>
  <c r="AS2292"/>
  <c r="AT2292"/>
  <c r="AS2268"/>
  <c r="AT2268"/>
  <c r="AT2269"/>
  <c r="AS2244"/>
  <c r="AT2244"/>
  <c r="AS2188"/>
  <c r="AT2188"/>
  <c r="AS2148"/>
  <c r="AT2148"/>
  <c r="AS2124"/>
  <c r="AT2124"/>
  <c r="AS2116"/>
  <c r="AT2116"/>
  <c r="AS2092"/>
  <c r="AT2093"/>
  <c r="AS2044"/>
  <c r="AT2044"/>
  <c r="AS1980"/>
  <c r="AT1980"/>
  <c r="AS1940"/>
  <c r="AT1940"/>
  <c r="AS1892"/>
  <c r="AT1892"/>
  <c r="AS1852"/>
  <c r="AT1852"/>
  <c r="AS1812"/>
  <c r="AT1812"/>
  <c r="AS1780"/>
  <c r="AT1780"/>
  <c r="AS1748"/>
  <c r="AT1748"/>
  <c r="AS5190"/>
  <c r="AT5190"/>
  <c r="AS5158"/>
  <c r="AT5158"/>
  <c r="AT5134"/>
  <c r="AS5134"/>
  <c r="AT5110"/>
  <c r="AS5110"/>
  <c r="AT5086"/>
  <c r="AS5086"/>
  <c r="AT5070"/>
  <c r="AS5070"/>
  <c r="AT5046"/>
  <c r="AS5046"/>
  <c r="AT5022"/>
  <c r="AS5022"/>
  <c r="AT4998"/>
  <c r="AS4998"/>
  <c r="AT4966"/>
  <c r="AS4966"/>
  <c r="AT4934"/>
  <c r="AS4934"/>
  <c r="AT4902"/>
  <c r="AS4902"/>
  <c r="AT4878"/>
  <c r="AS4878"/>
  <c r="AT4846"/>
  <c r="AS4846"/>
  <c r="AT4822"/>
  <c r="AS4822"/>
  <c r="AT4806"/>
  <c r="AS4806"/>
  <c r="AT4774"/>
  <c r="AS4774"/>
  <c r="AT4742"/>
  <c r="AS4742"/>
  <c r="AT4710"/>
  <c r="AS4710"/>
  <c r="AS4686"/>
  <c r="AT4686"/>
  <c r="AS4662"/>
  <c r="AT4662"/>
  <c r="AS4630"/>
  <c r="AT4630"/>
  <c r="AS4598"/>
  <c r="AT4598"/>
  <c r="AT4574"/>
  <c r="AS4574"/>
  <c r="AT4550"/>
  <c r="AS4550"/>
  <c r="AS4526"/>
  <c r="AT4526"/>
  <c r="AS4494"/>
  <c r="AT4494"/>
  <c r="AS4470"/>
  <c r="AT4470"/>
  <c r="AT4446"/>
  <c r="AS4446"/>
  <c r="AS4414"/>
  <c r="AT4414"/>
  <c r="AS4398"/>
  <c r="AT4398"/>
  <c r="AS4374"/>
  <c r="AT4374"/>
  <c r="AS4350"/>
  <c r="AT4350"/>
  <c r="AT4326"/>
  <c r="AS4326"/>
  <c r="AT4294"/>
  <c r="AS4294"/>
  <c r="AT4262"/>
  <c r="AS4262"/>
  <c r="AT4230"/>
  <c r="AS4230"/>
  <c r="AT4198"/>
  <c r="AS4198"/>
  <c r="AT4166"/>
  <c r="AS4166"/>
  <c r="AT4134"/>
  <c r="AS4134"/>
  <c r="AS4094"/>
  <c r="AT4094"/>
  <c r="AS4046"/>
  <c r="AT4046"/>
  <c r="AT4006"/>
  <c r="AS4006"/>
  <c r="AT3974"/>
  <c r="AS3974"/>
  <c r="AT3934"/>
  <c r="AS3934"/>
  <c r="AT3846"/>
  <c r="AS3846"/>
  <c r="AT3814"/>
  <c r="AS3814"/>
  <c r="AS3790"/>
  <c r="AT3790"/>
  <c r="AS3758"/>
  <c r="AT3758"/>
  <c r="AS3726"/>
  <c r="AT3726"/>
  <c r="AT3694"/>
  <c r="AS3694"/>
  <c r="AS3662"/>
  <c r="AT3662"/>
  <c r="AS3630"/>
  <c r="AT3630"/>
  <c r="AS3598"/>
  <c r="AT3598"/>
  <c r="AS3558"/>
  <c r="AT3558"/>
  <c r="AS3526"/>
  <c r="AT3526"/>
  <c r="AS3494"/>
  <c r="AT3494"/>
  <c r="AS3462"/>
  <c r="AT3462"/>
  <c r="AS3430"/>
  <c r="AT3430"/>
  <c r="AS3382"/>
  <c r="AT3382"/>
  <c r="AS3342"/>
  <c r="AT3342"/>
  <c r="AS3302"/>
  <c r="AT3302"/>
  <c r="AS3270"/>
  <c r="AT3270"/>
  <c r="AS3230"/>
  <c r="AT3230"/>
  <c r="AS3198"/>
  <c r="AT3198"/>
  <c r="AS3166"/>
  <c r="AT3166"/>
  <c r="AS3134"/>
  <c r="AT3134"/>
  <c r="AS3094"/>
  <c r="AT3094"/>
  <c r="AS3062"/>
  <c r="AT3062"/>
  <c r="AS3030"/>
  <c r="AT3030"/>
  <c r="AS3006"/>
  <c r="AT3006"/>
  <c r="AS2982"/>
  <c r="AT2982"/>
  <c r="AS2950"/>
  <c r="AT2950"/>
  <c r="AS2918"/>
  <c r="AT2918"/>
  <c r="AS2878"/>
  <c r="AT2878"/>
  <c r="AS2846"/>
  <c r="AT2846"/>
  <c r="AS2814"/>
  <c r="AT2814"/>
  <c r="AS2782"/>
  <c r="AT2782"/>
  <c r="AS2750"/>
  <c r="AT2750"/>
  <c r="AS2718"/>
  <c r="AT2718"/>
  <c r="AS2686"/>
  <c r="AT2686"/>
  <c r="AS2654"/>
  <c r="AT2654"/>
  <c r="AS2646"/>
  <c r="AT2646"/>
  <c r="AS2614"/>
  <c r="AT2614"/>
  <c r="AS2598"/>
  <c r="AT2598"/>
  <c r="AT2574"/>
  <c r="AS2574"/>
  <c r="AT2575"/>
  <c r="AT2542"/>
  <c r="AS2542"/>
  <c r="AT2543"/>
  <c r="AS2518"/>
  <c r="AT2518"/>
  <c r="AS2486"/>
  <c r="AT2486"/>
  <c r="AS2462"/>
  <c r="AT2462"/>
  <c r="AS2438"/>
  <c r="AT2438"/>
  <c r="AT2414"/>
  <c r="AS2414"/>
  <c r="AT2382"/>
  <c r="AS2382"/>
  <c r="AS2383"/>
  <c r="AT2383"/>
  <c r="AT2350"/>
  <c r="AS2350"/>
  <c r="AT2318"/>
  <c r="AS2318"/>
  <c r="AT2319"/>
  <c r="AS2262"/>
  <c r="AT2262"/>
  <c r="AS2230"/>
  <c r="AT2230"/>
  <c r="AS2206"/>
  <c r="AT2206"/>
  <c r="AS2182"/>
  <c r="AT2182"/>
  <c r="AS2142"/>
  <c r="AT2142"/>
  <c r="AS2110"/>
  <c r="AT2110"/>
  <c r="AS2078"/>
  <c r="AT2078"/>
  <c r="AS2038"/>
  <c r="AT2038"/>
  <c r="AS2006"/>
  <c r="AT2006"/>
  <c r="AS1966"/>
  <c r="AT1966"/>
  <c r="AS1886"/>
  <c r="AT1886"/>
  <c r="AS1854"/>
  <c r="AT1854"/>
  <c r="AS1830"/>
  <c r="AT1830"/>
  <c r="AS1798"/>
  <c r="AT1798"/>
  <c r="AT1799"/>
  <c r="AS1750"/>
  <c r="AT1750"/>
  <c r="AT2164"/>
  <c r="AC3896"/>
  <c r="AC3864"/>
  <c r="AC3832"/>
  <c r="AC3800"/>
  <c r="AC3768"/>
  <c r="AC3736"/>
  <c r="AC3704"/>
  <c r="AC3672"/>
  <c r="AC3640"/>
  <c r="AC3608"/>
  <c r="AC3576"/>
  <c r="AC3544"/>
  <c r="AC3520"/>
  <c r="AC3488"/>
  <c r="AC3456"/>
  <c r="AC3424"/>
  <c r="AC3392"/>
  <c r="AC3360"/>
  <c r="AC3328"/>
  <c r="AC3296"/>
  <c r="AC3264"/>
  <c r="AC3224"/>
  <c r="AC3192"/>
  <c r="AC3160"/>
  <c r="AC3128"/>
  <c r="AC3096"/>
  <c r="AC3064"/>
  <c r="AC3032"/>
  <c r="AC3000"/>
  <c r="AC2968"/>
  <c r="AC2936"/>
  <c r="AC2904"/>
  <c r="AC2872"/>
  <c r="AC2840"/>
  <c r="AC2800"/>
  <c r="AC2768"/>
  <c r="AC2736"/>
  <c r="AC2704"/>
  <c r="AC2664"/>
  <c r="AC2632"/>
  <c r="AC2600"/>
  <c r="AC2568"/>
  <c r="AC2536"/>
  <c r="AC2496"/>
  <c r="AC2464"/>
  <c r="AC2432"/>
  <c r="AC2400"/>
  <c r="AC2368"/>
  <c r="AC2328"/>
  <c r="AC2296"/>
  <c r="AC2264"/>
  <c r="AC2232"/>
  <c r="AC2200"/>
  <c r="AC2168"/>
  <c r="AC2136"/>
  <c r="AC2096"/>
  <c r="AC2056"/>
  <c r="AC2024"/>
  <c r="AC1992"/>
  <c r="AC1960"/>
  <c r="AC1920"/>
  <c r="AC1888"/>
  <c r="AC1856"/>
  <c r="AC1824"/>
  <c r="AC1792"/>
  <c r="AC1760"/>
  <c r="AC1720"/>
  <c r="AC1688"/>
  <c r="AC1656"/>
  <c r="AC1624"/>
  <c r="AC1592"/>
  <c r="AC1560"/>
  <c r="AC1528"/>
  <c r="AC1496"/>
  <c r="AC1456"/>
  <c r="AC1432"/>
  <c r="AC1400"/>
  <c r="AC1368"/>
  <c r="AC1336"/>
  <c r="AC1304"/>
  <c r="AC1272"/>
  <c r="AC1240"/>
  <c r="AC1208"/>
  <c r="AC1176"/>
  <c r="AC1144"/>
  <c r="AC1112"/>
  <c r="AC1064"/>
  <c r="AC1032"/>
  <c r="AC1000"/>
  <c r="AC952"/>
  <c r="AC912"/>
  <c r="AC880"/>
  <c r="AC848"/>
  <c r="AC816"/>
  <c r="AC784"/>
  <c r="AC752"/>
  <c r="AC712"/>
  <c r="AC680"/>
  <c r="AC648"/>
  <c r="AC616"/>
  <c r="AC584"/>
  <c r="AC552"/>
  <c r="AC528"/>
  <c r="AC496"/>
  <c r="AC464"/>
  <c r="AC424"/>
  <c r="AC384"/>
  <c r="AC352"/>
  <c r="AC304"/>
  <c r="AC272"/>
  <c r="AC240"/>
  <c r="AC200"/>
  <c r="AC176"/>
  <c r="AC152"/>
  <c r="AC120"/>
  <c r="AC88"/>
  <c r="AC48"/>
  <c r="AC16"/>
  <c r="AH4153"/>
  <c r="AH1681"/>
  <c r="AS5212"/>
  <c r="AS4900"/>
  <c r="AS4644"/>
  <c r="AS4484"/>
  <c r="AS4100"/>
  <c r="AS3972"/>
  <c r="AS3316"/>
  <c r="AS3124"/>
  <c r="AS2612"/>
  <c r="AS2540"/>
  <c r="AS2212"/>
  <c r="AS2164"/>
  <c r="AT4644"/>
  <c r="AC5193"/>
  <c r="AC5153"/>
  <c r="AC5113"/>
  <c r="AC5081"/>
  <c r="AC5049"/>
  <c r="AC5017"/>
  <c r="AC4985"/>
  <c r="AC4953"/>
  <c r="AC4921"/>
  <c r="AC4889"/>
  <c r="AC4857"/>
  <c r="AC4825"/>
  <c r="AC4793"/>
  <c r="AC4761"/>
  <c r="AC4721"/>
  <c r="AC4689"/>
  <c r="AC4657"/>
  <c r="AC4625"/>
  <c r="AC4593"/>
  <c r="AC4561"/>
  <c r="AC4521"/>
  <c r="AC4481"/>
  <c r="AC4441"/>
  <c r="AC4409"/>
  <c r="AC4377"/>
  <c r="AC4345"/>
  <c r="AC4297"/>
  <c r="AC4265"/>
  <c r="AC4233"/>
  <c r="AC4193"/>
  <c r="AC4161"/>
  <c r="AC4129"/>
  <c r="AC4097"/>
  <c r="AC4065"/>
  <c r="AC4033"/>
  <c r="AC3993"/>
  <c r="AC3961"/>
  <c r="AC3929"/>
  <c r="AC3897"/>
  <c r="AC3865"/>
  <c r="AC3833"/>
  <c r="AC3801"/>
  <c r="AC3769"/>
  <c r="AC3737"/>
  <c r="AC3705"/>
  <c r="AC3673"/>
  <c r="AC3641"/>
  <c r="AC3609"/>
  <c r="AC3577"/>
  <c r="AC3537"/>
  <c r="AC3505"/>
  <c r="AC3473"/>
  <c r="AC3449"/>
  <c r="AC3425"/>
  <c r="AC3393"/>
  <c r="AC3361"/>
  <c r="AC3329"/>
  <c r="AC3297"/>
  <c r="AC3257"/>
  <c r="AC3225"/>
  <c r="AC3193"/>
  <c r="AC3161"/>
  <c r="AC3129"/>
  <c r="AC3097"/>
  <c r="AC3065"/>
  <c r="AC3025"/>
  <c r="AC2993"/>
  <c r="AC2961"/>
  <c r="AC2929"/>
  <c r="AC2897"/>
  <c r="AC2865"/>
  <c r="AC2833"/>
  <c r="AC2801"/>
  <c r="AC2769"/>
  <c r="AC2737"/>
  <c r="AC2705"/>
  <c r="AC2673"/>
  <c r="AC2641"/>
  <c r="AC2609"/>
  <c r="AC2577"/>
  <c r="AC2545"/>
  <c r="AC2513"/>
  <c r="AC2481"/>
  <c r="AC2441"/>
  <c r="AC2409"/>
  <c r="AC2369"/>
  <c r="AC2337"/>
  <c r="AC2297"/>
  <c r="AC2249"/>
  <c r="AC2217"/>
  <c r="AC2185"/>
  <c r="AC2153"/>
  <c r="AC2121"/>
  <c r="AC2089"/>
  <c r="AC2057"/>
  <c r="AC2025"/>
  <c r="AC1993"/>
  <c r="AC1953"/>
  <c r="AC1921"/>
  <c r="AC1889"/>
  <c r="AC1857"/>
  <c r="AC1825"/>
  <c r="AC1785"/>
  <c r="AC1745"/>
  <c r="AC1713"/>
  <c r="AC1673"/>
  <c r="AC1633"/>
  <c r="AC1601"/>
  <c r="AC1561"/>
  <c r="AC1521"/>
  <c r="AC1489"/>
  <c r="AC1457"/>
  <c r="AC1425"/>
  <c r="AC1385"/>
  <c r="AC1353"/>
  <c r="AC1329"/>
  <c r="AC1297"/>
  <c r="AC1273"/>
  <c r="AC1241"/>
  <c r="AC1209"/>
  <c r="AC1177"/>
  <c r="AC1145"/>
  <c r="AC1121"/>
  <c r="AC1089"/>
  <c r="AC1057"/>
  <c r="AC1017"/>
  <c r="AC985"/>
  <c r="AC953"/>
  <c r="AC921"/>
  <c r="AC889"/>
  <c r="AC849"/>
  <c r="AC817"/>
  <c r="AC785"/>
  <c r="AC753"/>
  <c r="AC721"/>
  <c r="AC689"/>
  <c r="AC657"/>
  <c r="AC625"/>
  <c r="AC593"/>
  <c r="AC561"/>
  <c r="AC529"/>
  <c r="AC497"/>
  <c r="AC473"/>
  <c r="AC441"/>
  <c r="AC409"/>
  <c r="AC377"/>
  <c r="AC345"/>
  <c r="AC313"/>
  <c r="AH4922"/>
  <c r="AI2306"/>
  <c r="AT3124"/>
  <c r="AH4499"/>
  <c r="AT4253"/>
  <c r="AH5000"/>
  <c r="AI4583"/>
  <c r="AH3687"/>
  <c r="AH3599"/>
  <c r="AH3247"/>
  <c r="AI2775"/>
  <c r="AI2263"/>
  <c r="AH1840"/>
  <c r="AH752"/>
  <c r="AH688"/>
  <c r="AT4484"/>
  <c r="AT3269"/>
  <c r="AT2422"/>
  <c r="AT1902"/>
  <c r="AS1843"/>
  <c r="AS2531"/>
  <c r="AT2531"/>
  <c r="AS2491"/>
  <c r="AT2491"/>
  <c r="AT2451"/>
  <c r="AS2451"/>
  <c r="AT2419"/>
  <c r="AS2419"/>
  <c r="AT2387"/>
  <c r="AS2387"/>
  <c r="AT2355"/>
  <c r="AS2355"/>
  <c r="AT2323"/>
  <c r="AS2323"/>
  <c r="AS2267"/>
  <c r="AT2267"/>
  <c r="AS2243"/>
  <c r="AT2243"/>
  <c r="AS2211"/>
  <c r="AT2211"/>
  <c r="AS2171"/>
  <c r="AT2171"/>
  <c r="AS2139"/>
  <c r="AT2139"/>
  <c r="AT2099"/>
  <c r="AS2099"/>
  <c r="AT2067"/>
  <c r="AS2067"/>
  <c r="AS2043"/>
  <c r="AT2043"/>
  <c r="AS2011"/>
  <c r="AT2011"/>
  <c r="AS1979"/>
  <c r="AT1979"/>
  <c r="AS1947"/>
  <c r="AT1947"/>
  <c r="AT1907"/>
  <c r="AS1907"/>
  <c r="AS1883"/>
  <c r="AT1883"/>
  <c r="AS1859"/>
  <c r="AT1859"/>
  <c r="AS1819"/>
  <c r="AT1819"/>
  <c r="AS1787"/>
  <c r="AT1787"/>
  <c r="AS1755"/>
  <c r="AT1755"/>
  <c r="AS5220"/>
  <c r="AT5220"/>
  <c r="AS5196"/>
  <c r="AT5196"/>
  <c r="AS5172"/>
  <c r="AT5172"/>
  <c r="AS5148"/>
  <c r="AT5149"/>
  <c r="AT5148"/>
  <c r="AS5124"/>
  <c r="AT5124"/>
  <c r="AS5092"/>
  <c r="AT5092"/>
  <c r="AS5068"/>
  <c r="AT5069"/>
  <c r="AS5052"/>
  <c r="AT5052"/>
  <c r="AT5053"/>
  <c r="AS5028"/>
  <c r="AT5028"/>
  <c r="AS5004"/>
  <c r="AT5004"/>
  <c r="AT5005"/>
  <c r="AS4988"/>
  <c r="AT4988"/>
  <c r="AT4989"/>
  <c r="AS4956"/>
  <c r="AT4956"/>
  <c r="AS4932"/>
  <c r="AT4933"/>
  <c r="AT4932"/>
  <c r="AS4908"/>
  <c r="AT4908"/>
  <c r="AS4884"/>
  <c r="AT4884"/>
  <c r="AS4860"/>
  <c r="AT4861"/>
  <c r="AT4860"/>
  <c r="AS4836"/>
  <c r="AT4836"/>
  <c r="AS4820"/>
  <c r="AT4820"/>
  <c r="AS4804"/>
  <c r="AT4804"/>
  <c r="AS4788"/>
  <c r="AT4788"/>
  <c r="AS4764"/>
  <c r="AT4764"/>
  <c r="AS4724"/>
  <c r="AT4724"/>
  <c r="AS4676"/>
  <c r="AT4677"/>
  <c r="AT4676"/>
  <c r="AS4668"/>
  <c r="AT4668"/>
  <c r="AS4652"/>
  <c r="AT4652"/>
  <c r="AS4628"/>
  <c r="AT4628"/>
  <c r="AS4629"/>
  <c r="AT4605"/>
  <c r="AT4604"/>
  <c r="AS4580"/>
  <c r="AT4580"/>
  <c r="AS4556"/>
  <c r="AT4557"/>
  <c r="AT4556"/>
  <c r="AS4532"/>
  <c r="AT4532"/>
  <c r="AS4533"/>
  <c r="AT4508"/>
  <c r="AS4508"/>
  <c r="AS4492"/>
  <c r="AT4492"/>
  <c r="AT4493"/>
  <c r="AS4476"/>
  <c r="AT4476"/>
  <c r="AT4477"/>
  <c r="AS4452"/>
  <c r="AT4452"/>
  <c r="AT4453"/>
  <c r="AS4428"/>
  <c r="AT4428"/>
  <c r="AS4404"/>
  <c r="AT4404"/>
  <c r="AS4396"/>
  <c r="AT4396"/>
  <c r="AS4372"/>
  <c r="AT4372"/>
  <c r="AS4340"/>
  <c r="AT4340"/>
  <c r="AS4316"/>
  <c r="AT4316"/>
  <c r="AS4284"/>
  <c r="AT4284"/>
  <c r="AS4244"/>
  <c r="AT4244"/>
  <c r="AS4220"/>
  <c r="AT4220"/>
  <c r="AT4221"/>
  <c r="AS4164"/>
  <c r="AT4164"/>
  <c r="AS4148"/>
  <c r="AT4148"/>
  <c r="AS4149"/>
  <c r="AS4124"/>
  <c r="AT4124"/>
  <c r="AS4108"/>
  <c r="AT4108"/>
  <c r="AT4109"/>
  <c r="AS4084"/>
  <c r="AT4084"/>
  <c r="AT4060"/>
  <c r="AS4061"/>
  <c r="AS4060"/>
  <c r="AS4036"/>
  <c r="AT4036"/>
  <c r="AS4020"/>
  <c r="AT4020"/>
  <c r="AS4004"/>
  <c r="AT4004"/>
  <c r="AS3988"/>
  <c r="AT3988"/>
  <c r="AS3989"/>
  <c r="AS3964"/>
  <c r="AT3965"/>
  <c r="AT3964"/>
  <c r="AS3956"/>
  <c r="AT3956"/>
  <c r="AS3932"/>
  <c r="AT3932"/>
  <c r="AS3908"/>
  <c r="AT3909"/>
  <c r="AS3884"/>
  <c r="AT3884"/>
  <c r="AS3860"/>
  <c r="AT3860"/>
  <c r="AS3836"/>
  <c r="AT3836"/>
  <c r="AS3812"/>
  <c r="AT3812"/>
  <c r="AS3748"/>
  <c r="AT3748"/>
  <c r="AS3724"/>
  <c r="AT3724"/>
  <c r="AT3692"/>
  <c r="AS3692"/>
  <c r="AS3668"/>
  <c r="AT3668"/>
  <c r="AT3669"/>
  <c r="AS3644"/>
  <c r="AT3645"/>
  <c r="AS3612"/>
  <c r="AT3612"/>
  <c r="AT3613"/>
  <c r="AS3588"/>
  <c r="AT3589"/>
  <c r="AT3588"/>
  <c r="AS3564"/>
  <c r="AT3564"/>
  <c r="AS3540"/>
  <c r="AT3540"/>
  <c r="AT3541"/>
  <c r="AS3516"/>
  <c r="AT3517"/>
  <c r="AS3484"/>
  <c r="AT3484"/>
  <c r="AT3485"/>
  <c r="AS3412"/>
  <c r="AT3412"/>
  <c r="AT3413"/>
  <c r="AS3380"/>
  <c r="AT3380"/>
  <c r="AS3356"/>
  <c r="AT3356"/>
  <c r="AT3357"/>
  <c r="AS3324"/>
  <c r="AT3325"/>
  <c r="AT3324"/>
  <c r="AS3292"/>
  <c r="AT3292"/>
  <c r="AT3293"/>
  <c r="AS3220"/>
  <c r="AT3220"/>
  <c r="AT3221"/>
  <c r="AS3204"/>
  <c r="AT3204"/>
  <c r="AS3180"/>
  <c r="AT3180"/>
  <c r="AS3156"/>
  <c r="AT3156"/>
  <c r="AT3157"/>
  <c r="AS3132"/>
  <c r="AT3133"/>
  <c r="AT3132"/>
  <c r="AS3108"/>
  <c r="AT3109"/>
  <c r="AT3108"/>
  <c r="AS3084"/>
  <c r="AT3084"/>
  <c r="AT3085"/>
  <c r="AS3060"/>
  <c r="AT3060"/>
  <c r="AS3028"/>
  <c r="AT3028"/>
  <c r="AT3029"/>
  <c r="AS2956"/>
  <c r="AT2956"/>
  <c r="AT2957"/>
  <c r="AS2924"/>
  <c r="AT2924"/>
  <c r="AS2892"/>
  <c r="AT2892"/>
  <c r="AT2893"/>
  <c r="AS2836"/>
  <c r="AT2836"/>
  <c r="AT2837"/>
  <c r="AS2812"/>
  <c r="AT2813"/>
  <c r="AT2812"/>
  <c r="AS2788"/>
  <c r="AT2789"/>
  <c r="AT2788"/>
  <c r="AS2764"/>
  <c r="AT2764"/>
  <c r="AT2765"/>
  <c r="AS2740"/>
  <c r="AT2740"/>
  <c r="AS2716"/>
  <c r="AT2716"/>
  <c r="AS2692"/>
  <c r="AT2692"/>
  <c r="AT2693"/>
  <c r="AS2668"/>
  <c r="AT2668"/>
  <c r="AS2652"/>
  <c r="AT2652"/>
  <c r="AS2628"/>
  <c r="AT2628"/>
  <c r="AS2596"/>
  <c r="AT2596"/>
  <c r="AS2572"/>
  <c r="AT2572"/>
  <c r="AS2548"/>
  <c r="AT2548"/>
  <c r="AT2549"/>
  <c r="AS2516"/>
  <c r="AT2517"/>
  <c r="AT2516"/>
  <c r="AS2484"/>
  <c r="AT2484"/>
  <c r="AT2485"/>
  <c r="AS2452"/>
  <c r="AT2452"/>
  <c r="AS2420"/>
  <c r="AT2420"/>
  <c r="AT2421"/>
  <c r="AS2396"/>
  <c r="AT2396"/>
  <c r="AT2397"/>
  <c r="AS2372"/>
  <c r="AT2372"/>
  <c r="AS2348"/>
  <c r="AT2348"/>
  <c r="AT2349"/>
  <c r="AS2324"/>
  <c r="AT2324"/>
  <c r="AT2325"/>
  <c r="AS2300"/>
  <c r="AT2300"/>
  <c r="AT2301"/>
  <c r="AS2284"/>
  <c r="AT2284"/>
  <c r="AS2260"/>
  <c r="AT2261"/>
  <c r="AT2260"/>
  <c r="AS2252"/>
  <c r="AT2252"/>
  <c r="AS2228"/>
  <c r="AT2228"/>
  <c r="AS2220"/>
  <c r="AT2220"/>
  <c r="AT2221"/>
  <c r="AS2204"/>
  <c r="AT2204"/>
  <c r="AS2196"/>
  <c r="AT2196"/>
  <c r="AT2197"/>
  <c r="AS2180"/>
  <c r="AT2180"/>
  <c r="AS2156"/>
  <c r="AT2156"/>
  <c r="AT2157"/>
  <c r="AS2132"/>
  <c r="AT2132"/>
  <c r="AT2133"/>
  <c r="AS2076"/>
  <c r="AT2076"/>
  <c r="AT2077"/>
  <c r="AS2060"/>
  <c r="AT2060"/>
  <c r="AS2036"/>
  <c r="AT2036"/>
  <c r="AT2037"/>
  <c r="AS2012"/>
  <c r="AT2012"/>
  <c r="AS1988"/>
  <c r="AT1988"/>
  <c r="AS1956"/>
  <c r="AT1956"/>
  <c r="AS1916"/>
  <c r="AT1916"/>
  <c r="AS1884"/>
  <c r="AT1884"/>
  <c r="AS1860"/>
  <c r="AT1860"/>
  <c r="AS1828"/>
  <c r="AT1828"/>
  <c r="AS1796"/>
  <c r="AT1796"/>
  <c r="AS1764"/>
  <c r="AT1764"/>
  <c r="AS1744"/>
  <c r="AV1744"/>
  <c r="AV1745"/>
  <c r="AT1744"/>
  <c r="AT5206"/>
  <c r="AS5206"/>
  <c r="AT5174"/>
  <c r="AS5174"/>
  <c r="AT5142"/>
  <c r="AS5142"/>
  <c r="AT5102"/>
  <c r="AS5102"/>
  <c r="AT5062"/>
  <c r="AS5062"/>
  <c r="AT5014"/>
  <c r="AS5014"/>
  <c r="AT4942"/>
  <c r="AS4942"/>
  <c r="AT4910"/>
  <c r="AS4910"/>
  <c r="AT4838"/>
  <c r="AS4838"/>
  <c r="AT4798"/>
  <c r="AS4798"/>
  <c r="AT4766"/>
  <c r="AS4766"/>
  <c r="AS4734"/>
  <c r="AT4734"/>
  <c r="AT4702"/>
  <c r="AS4702"/>
  <c r="AS4670"/>
  <c r="AT4670"/>
  <c r="AT4638"/>
  <c r="AS4638"/>
  <c r="AT4614"/>
  <c r="AS4614"/>
  <c r="AS4590"/>
  <c r="AT4590"/>
  <c r="AS4558"/>
  <c r="AT4558"/>
  <c r="AT4518"/>
  <c r="AS4518"/>
  <c r="AT4486"/>
  <c r="AS4486"/>
  <c r="AT4454"/>
  <c r="AS4454"/>
  <c r="AT4422"/>
  <c r="AS4422"/>
  <c r="AT4390"/>
  <c r="AS4390"/>
  <c r="AT4358"/>
  <c r="AS4358"/>
  <c r="AT4318"/>
  <c r="AS4318"/>
  <c r="AS4286"/>
  <c r="AT4286"/>
  <c r="AT4254"/>
  <c r="AS4254"/>
  <c r="AS4222"/>
  <c r="AT4222"/>
  <c r="AT4190"/>
  <c r="AS4190"/>
  <c r="AS4158"/>
  <c r="AT4158"/>
  <c r="AT4126"/>
  <c r="AS4126"/>
  <c r="AT4102"/>
  <c r="AS4102"/>
  <c r="AS4078"/>
  <c r="AT4078"/>
  <c r="AT4062"/>
  <c r="AS4062"/>
  <c r="AS4030"/>
  <c r="AT4030"/>
  <c r="AT3998"/>
  <c r="AS3998"/>
  <c r="AS3966"/>
  <c r="AT3966"/>
  <c r="AT3942"/>
  <c r="AS3942"/>
  <c r="AS3918"/>
  <c r="AT3918"/>
  <c r="AS3902"/>
  <c r="AT3902"/>
  <c r="AT3870"/>
  <c r="AS3870"/>
  <c r="AS3838"/>
  <c r="AT3838"/>
  <c r="AT3806"/>
  <c r="AS3806"/>
  <c r="AS3774"/>
  <c r="AT3774"/>
  <c r="AS3750"/>
  <c r="AT3750"/>
  <c r="AS3718"/>
  <c r="AT3718"/>
  <c r="AS3686"/>
  <c r="AT3686"/>
  <c r="AS3654"/>
  <c r="AT3654"/>
  <c r="AS3622"/>
  <c r="AT3622"/>
  <c r="AT3590"/>
  <c r="AS3590"/>
  <c r="AS3566"/>
  <c r="AT3566"/>
  <c r="AS3534"/>
  <c r="AT3534"/>
  <c r="AS3502"/>
  <c r="AT3502"/>
  <c r="AS3470"/>
  <c r="AT3470"/>
  <c r="AS3446"/>
  <c r="AT3446"/>
  <c r="AT3414"/>
  <c r="AS3414"/>
  <c r="AS3398"/>
  <c r="AT3398"/>
  <c r="AS3366"/>
  <c r="AT3366"/>
  <c r="AS3350"/>
  <c r="AT3350"/>
  <c r="AS3326"/>
  <c r="AT3326"/>
  <c r="AS3294"/>
  <c r="AT3294"/>
  <c r="AS3262"/>
  <c r="AT3262"/>
  <c r="AS3238"/>
  <c r="AT3238"/>
  <c r="AT3214"/>
  <c r="AS3214"/>
  <c r="AT3182"/>
  <c r="AS3182"/>
  <c r="AS3158"/>
  <c r="AT3158"/>
  <c r="AS3126"/>
  <c r="AT3126"/>
  <c r="AS3110"/>
  <c r="AT3110"/>
  <c r="AT3086"/>
  <c r="AS3086"/>
  <c r="AT3054"/>
  <c r="AS3054"/>
  <c r="AT3022"/>
  <c r="AS3022"/>
  <c r="AT2990"/>
  <c r="AS2990"/>
  <c r="AT2958"/>
  <c r="AS2958"/>
  <c r="AS2934"/>
  <c r="AT2934"/>
  <c r="AS2910"/>
  <c r="AT2910"/>
  <c r="AS2886"/>
  <c r="AT2886"/>
  <c r="AS2854"/>
  <c r="AT2854"/>
  <c r="AS2822"/>
  <c r="AT2822"/>
  <c r="AT2798"/>
  <c r="AS2798"/>
  <c r="AS2774"/>
  <c r="AT2774"/>
  <c r="AS2742"/>
  <c r="AT2742"/>
  <c r="AS2710"/>
  <c r="AT2710"/>
  <c r="AS2678"/>
  <c r="AT2678"/>
  <c r="AS2630"/>
  <c r="AT2630"/>
  <c r="AT2631"/>
  <c r="AS2582"/>
  <c r="AT2582"/>
  <c r="AS2550"/>
  <c r="AT2550"/>
  <c r="AT2510"/>
  <c r="AS2510"/>
  <c r="AT2478"/>
  <c r="AS2478"/>
  <c r="AT2446"/>
  <c r="AS2446"/>
  <c r="AT2447"/>
  <c r="AS2430"/>
  <c r="AT2430"/>
  <c r="AS2398"/>
  <c r="AT2398"/>
  <c r="AS2374"/>
  <c r="AT2374"/>
  <c r="AS2342"/>
  <c r="AT2342"/>
  <c r="AS2310"/>
  <c r="AT2311"/>
  <c r="AS2270"/>
  <c r="AT2270"/>
  <c r="AS2238"/>
  <c r="AT2238"/>
  <c r="AS2198"/>
  <c r="AT2198"/>
  <c r="AS2166"/>
  <c r="AT2166"/>
  <c r="AS2150"/>
  <c r="AT2150"/>
  <c r="AS2118"/>
  <c r="AT2118"/>
  <c r="AT2119"/>
  <c r="AT2094"/>
  <c r="AS2094"/>
  <c r="AT2095"/>
  <c r="AS2070"/>
  <c r="AT2070"/>
  <c r="AS2046"/>
  <c r="AT2046"/>
  <c r="AS2014"/>
  <c r="AT2014"/>
  <c r="AS1982"/>
  <c r="AT1982"/>
  <c r="AS1942"/>
  <c r="AT1942"/>
  <c r="AT1943"/>
  <c r="AT1870"/>
  <c r="AS1870"/>
  <c r="AT1838"/>
  <c r="AS1838"/>
  <c r="AT1806"/>
  <c r="AS1806"/>
  <c r="AS1782"/>
  <c r="AT1782"/>
  <c r="AS1766"/>
  <c r="AT1766"/>
  <c r="AS5215"/>
  <c r="AT5216"/>
  <c r="AT5215"/>
  <c r="AS5207"/>
  <c r="AT5207"/>
  <c r="AS5199"/>
  <c r="AT5199"/>
  <c r="AS5191"/>
  <c r="AT5191"/>
  <c r="AT5192"/>
  <c r="AS5183"/>
  <c r="AT5183"/>
  <c r="AC3904"/>
  <c r="AC3872"/>
  <c r="AC3840"/>
  <c r="AC3808"/>
  <c r="AC3776"/>
  <c r="AC3744"/>
  <c r="AC3712"/>
  <c r="AC3680"/>
  <c r="AC3648"/>
  <c r="AC3616"/>
  <c r="AC3584"/>
  <c r="AC3552"/>
  <c r="AC3512"/>
  <c r="AC3472"/>
  <c r="AC3440"/>
  <c r="AC3408"/>
  <c r="AC3368"/>
  <c r="AC3336"/>
  <c r="AC3304"/>
  <c r="AC3272"/>
  <c r="AC3240"/>
  <c r="AC3208"/>
  <c r="AC3176"/>
  <c r="AC3136"/>
  <c r="AC3104"/>
  <c r="AC3072"/>
  <c r="AC3040"/>
  <c r="AC3008"/>
  <c r="AC2976"/>
  <c r="AC2944"/>
  <c r="AC2912"/>
  <c r="AC2880"/>
  <c r="AC2848"/>
  <c r="AC2816"/>
  <c r="AC2792"/>
  <c r="AC2760"/>
  <c r="AC2728"/>
  <c r="AC2696"/>
  <c r="AC2672"/>
  <c r="AC2640"/>
  <c r="AC2608"/>
  <c r="AC2576"/>
  <c r="AC2544"/>
  <c r="AC2512"/>
  <c r="AC2480"/>
  <c r="AC2440"/>
  <c r="AC2408"/>
  <c r="AC2376"/>
  <c r="AC2344"/>
  <c r="AC2304"/>
  <c r="AC2272"/>
  <c r="AC2240"/>
  <c r="AC2208"/>
  <c r="AC2176"/>
  <c r="AC2144"/>
  <c r="AC2112"/>
  <c r="AC2080"/>
  <c r="AC2048"/>
  <c r="AC2016"/>
  <c r="AC1984"/>
  <c r="AC1944"/>
  <c r="AC1904"/>
  <c r="AC1872"/>
  <c r="AC1840"/>
  <c r="AC1808"/>
  <c r="AC1776"/>
  <c r="AC1744"/>
  <c r="AC1712"/>
  <c r="AC1680"/>
  <c r="AC1648"/>
  <c r="AC1616"/>
  <c r="AC1584"/>
  <c r="AC1552"/>
  <c r="AC1520"/>
  <c r="AC1488"/>
  <c r="AC1464"/>
  <c r="AC1424"/>
  <c r="AC1392"/>
  <c r="AC1352"/>
  <c r="AC1312"/>
  <c r="AC1280"/>
  <c r="AC1248"/>
  <c r="AC1216"/>
  <c r="AC1184"/>
  <c r="AC1152"/>
  <c r="AC1120"/>
  <c r="AC1088"/>
  <c r="AC1056"/>
  <c r="AC1024"/>
  <c r="AC992"/>
  <c r="AC960"/>
  <c r="AC928"/>
  <c r="AC896"/>
  <c r="AC864"/>
  <c r="AC832"/>
  <c r="AC792"/>
  <c r="AC760"/>
  <c r="AC728"/>
  <c r="AC696"/>
  <c r="AC656"/>
  <c r="AC624"/>
  <c r="AC592"/>
  <c r="AC568"/>
  <c r="AC536"/>
  <c r="AC504"/>
  <c r="AC472"/>
  <c r="AC440"/>
  <c r="AC408"/>
  <c r="AC376"/>
  <c r="AC344"/>
  <c r="AC320"/>
  <c r="AC288"/>
  <c r="AC256"/>
  <c r="AC224"/>
  <c r="AC192"/>
  <c r="AC160"/>
  <c r="AC128"/>
  <c r="AC96"/>
  <c r="AC64"/>
  <c r="AC32"/>
  <c r="AH2577"/>
  <c r="AT4700"/>
  <c r="AT4188"/>
  <c r="AS3772"/>
  <c r="AS3444"/>
  <c r="AS3252"/>
  <c r="AS2988"/>
  <c r="AS2860"/>
  <c r="AS2100"/>
  <c r="AT5085"/>
  <c r="AT3908"/>
  <c r="AT2165"/>
  <c r="AS3957"/>
  <c r="AC5209"/>
  <c r="AC5177"/>
  <c r="AC5137"/>
  <c r="AC5105"/>
  <c r="AC5073"/>
  <c r="AC5041"/>
  <c r="AC5001"/>
  <c r="AC4969"/>
  <c r="AC4937"/>
  <c r="AC4905"/>
  <c r="AC4873"/>
  <c r="AC4841"/>
  <c r="AC4809"/>
  <c r="AC4777"/>
  <c r="AC4745"/>
  <c r="AC4705"/>
  <c r="AC4673"/>
  <c r="AC4641"/>
  <c r="AC4609"/>
  <c r="AC4577"/>
  <c r="AC4545"/>
  <c r="AC4513"/>
  <c r="AC4489"/>
  <c r="AC4457"/>
  <c r="AC4425"/>
  <c r="AC4393"/>
  <c r="AC4361"/>
  <c r="AC4329"/>
  <c r="AC4305"/>
  <c r="AC4273"/>
  <c r="AC4241"/>
  <c r="AC4209"/>
  <c r="AC4169"/>
  <c r="AC4137"/>
  <c r="AC4105"/>
  <c r="AC4073"/>
  <c r="AC4041"/>
  <c r="AC4009"/>
  <c r="AC3977"/>
  <c r="AC3945"/>
  <c r="AC3913"/>
  <c r="AC3881"/>
  <c r="AC3849"/>
  <c r="AC3809"/>
  <c r="AC3777"/>
  <c r="AC3745"/>
  <c r="AC3713"/>
  <c r="AC3681"/>
  <c r="AC3633"/>
  <c r="AC3593"/>
  <c r="AC3561"/>
  <c r="AC3529"/>
  <c r="AC3497"/>
  <c r="AC3457"/>
  <c r="AC3417"/>
  <c r="AC3385"/>
  <c r="AC3353"/>
  <c r="AC3321"/>
  <c r="AC3281"/>
  <c r="AC3249"/>
  <c r="AC3217"/>
  <c r="AC3185"/>
  <c r="AC3153"/>
  <c r="AC3121"/>
  <c r="AC3089"/>
  <c r="AC3057"/>
  <c r="AC3033"/>
  <c r="AC3001"/>
  <c r="AC2969"/>
  <c r="AC2937"/>
  <c r="AC2905"/>
  <c r="AC2873"/>
  <c r="AC2841"/>
  <c r="AC2809"/>
  <c r="AC2777"/>
  <c r="AC2745"/>
  <c r="AC2713"/>
  <c r="AC2681"/>
  <c r="AC2649"/>
  <c r="AC2617"/>
  <c r="AC2585"/>
  <c r="AC2553"/>
  <c r="AC2521"/>
  <c r="AC2489"/>
  <c r="AC2457"/>
  <c r="AC2425"/>
  <c r="AC2393"/>
  <c r="AC2361"/>
  <c r="AC2329"/>
  <c r="AC2305"/>
  <c r="AC2273"/>
  <c r="AC2241"/>
  <c r="AC2209"/>
  <c r="AC2177"/>
  <c r="AC2145"/>
  <c r="AC2113"/>
  <c r="AC2081"/>
  <c r="AC2049"/>
  <c r="AC2017"/>
  <c r="AC1985"/>
  <c r="AC1961"/>
  <c r="AC1929"/>
  <c r="AC1897"/>
  <c r="AC1865"/>
  <c r="AC1833"/>
  <c r="AC1801"/>
  <c r="AC1761"/>
  <c r="AC1721"/>
  <c r="AC1689"/>
  <c r="AC1649"/>
  <c r="AC1617"/>
  <c r="AC1585"/>
  <c r="AC1553"/>
  <c r="AC1529"/>
  <c r="AC1497"/>
  <c r="AC1465"/>
  <c r="AC1433"/>
  <c r="AC1401"/>
  <c r="AC1361"/>
  <c r="AC1321"/>
  <c r="AC1289"/>
  <c r="AC1257"/>
  <c r="AC1225"/>
  <c r="AC1185"/>
  <c r="AC1153"/>
  <c r="AC1113"/>
  <c r="AC1073"/>
  <c r="AC1041"/>
  <c r="AC1009"/>
  <c r="AC977"/>
  <c r="AC945"/>
  <c r="AC913"/>
  <c r="AC881"/>
  <c r="AC857"/>
  <c r="AC825"/>
  <c r="AC793"/>
  <c r="AC761"/>
  <c r="AC729"/>
  <c r="AC697"/>
  <c r="AC665"/>
  <c r="AC633"/>
  <c r="AC601"/>
  <c r="AC569"/>
  <c r="AC537"/>
  <c r="AC505"/>
  <c r="AC465"/>
  <c r="AC433"/>
  <c r="AC401"/>
  <c r="AC369"/>
  <c r="AC337"/>
  <c r="AI2434"/>
  <c r="AI2242"/>
  <c r="AT5029"/>
  <c r="AT3725"/>
  <c r="AT2612"/>
  <c r="AS4700"/>
  <c r="AT2358"/>
  <c r="AT2092"/>
  <c r="AS4703"/>
  <c r="AH3516"/>
  <c r="AS4159"/>
  <c r="AS3783"/>
  <c r="AT5208"/>
  <c r="AT4900"/>
  <c r="AT3861"/>
  <c r="AT3644"/>
  <c r="AT3444"/>
  <c r="AT2988"/>
  <c r="AT2540"/>
  <c r="AT2100"/>
  <c r="AT2007"/>
  <c r="AS4231"/>
  <c r="AT2515"/>
  <c r="AS2515"/>
  <c r="AT2483"/>
  <c r="AS2483"/>
  <c r="AS2459"/>
  <c r="AT2459"/>
  <c r="AS2435"/>
  <c r="AT2435"/>
  <c r="AS2411"/>
  <c r="AT2411"/>
  <c r="AS2395"/>
  <c r="AT2395"/>
  <c r="AS2363"/>
  <c r="AT2363"/>
  <c r="AS2331"/>
  <c r="AT2331"/>
  <c r="AS2299"/>
  <c r="AT2299"/>
  <c r="AT2259"/>
  <c r="AS2259"/>
  <c r="AT2227"/>
  <c r="AS2227"/>
  <c r="AS2203"/>
  <c r="AT2203"/>
  <c r="AS2179"/>
  <c r="AT2179"/>
  <c r="AS2155"/>
  <c r="AT2155"/>
  <c r="AS2123"/>
  <c r="AT2123"/>
  <c r="AS2091"/>
  <c r="AT2091"/>
  <c r="AS2059"/>
  <c r="AT2059"/>
  <c r="AS2027"/>
  <c r="AT2027"/>
  <c r="AS1995"/>
  <c r="AT1995"/>
  <c r="AS1963"/>
  <c r="AT1963"/>
  <c r="AS1923"/>
  <c r="AT1923"/>
  <c r="AS1891"/>
  <c r="AT1891"/>
  <c r="AS1851"/>
  <c r="AT1851"/>
  <c r="AT1811"/>
  <c r="AS1811"/>
  <c r="AT1779"/>
  <c r="AS1779"/>
  <c r="AT1747"/>
  <c r="AS1747"/>
  <c r="AS5188"/>
  <c r="AT5188"/>
  <c r="AS5100"/>
  <c r="AT5100"/>
  <c r="AS4964"/>
  <c r="AT4965"/>
  <c r="AT4964"/>
  <c r="AS4356"/>
  <c r="AT4356"/>
  <c r="AS3636"/>
  <c r="AT3636"/>
  <c r="AS2140"/>
  <c r="AT2140"/>
  <c r="AS2108"/>
  <c r="AT2108"/>
  <c r="AT2109"/>
  <c r="AS2068"/>
  <c r="AT2068"/>
  <c r="AT2069"/>
  <c r="AS2052"/>
  <c r="AT2052"/>
  <c r="AS2028"/>
  <c r="AT2028"/>
  <c r="AS2004"/>
  <c r="AT2004"/>
  <c r="AS1972"/>
  <c r="AT1972"/>
  <c r="AS1948"/>
  <c r="AT1948"/>
  <c r="AS1924"/>
  <c r="AT1924"/>
  <c r="AS1900"/>
  <c r="AT1900"/>
  <c r="AS1868"/>
  <c r="AT1868"/>
  <c r="AS1836"/>
  <c r="AT1836"/>
  <c r="AS1804"/>
  <c r="AT1804"/>
  <c r="AS1772"/>
  <c r="AT1772"/>
  <c r="AT5198"/>
  <c r="AS5198"/>
  <c r="AT5166"/>
  <c r="AS5166"/>
  <c r="AT5126"/>
  <c r="AS5126"/>
  <c r="AT5094"/>
  <c r="AS5094"/>
  <c r="AT5054"/>
  <c r="AS5054"/>
  <c r="AT5030"/>
  <c r="AS5030"/>
  <c r="AT4958"/>
  <c r="AS4958"/>
  <c r="AT4926"/>
  <c r="AS4926"/>
  <c r="AT4886"/>
  <c r="AS4886"/>
  <c r="AT4854"/>
  <c r="AS4854"/>
  <c r="AT4814"/>
  <c r="AS4814"/>
  <c r="AT4782"/>
  <c r="AS4782"/>
  <c r="AT4750"/>
  <c r="AS4750"/>
  <c r="AS4718"/>
  <c r="AT4718"/>
  <c r="AT4678"/>
  <c r="AS4678"/>
  <c r="AS4654"/>
  <c r="AT4654"/>
  <c r="AS4622"/>
  <c r="AT4622"/>
  <c r="AT4582"/>
  <c r="AS4582"/>
  <c r="AS4542"/>
  <c r="AT4542"/>
  <c r="AT4510"/>
  <c r="AS4510"/>
  <c r="AS4478"/>
  <c r="AT4478"/>
  <c r="AS4438"/>
  <c r="AT4438"/>
  <c r="AS4406"/>
  <c r="AT4406"/>
  <c r="AS4366"/>
  <c r="AT4366"/>
  <c r="AS4342"/>
  <c r="AT4342"/>
  <c r="AS4310"/>
  <c r="AT4310"/>
  <c r="AS4278"/>
  <c r="AT4278"/>
  <c r="AS4238"/>
  <c r="AT4238"/>
  <c r="AS4206"/>
  <c r="AT4206"/>
  <c r="AS4174"/>
  <c r="AT4174"/>
  <c r="AS4142"/>
  <c r="AT4142"/>
  <c r="AS4110"/>
  <c r="AT4110"/>
  <c r="AT4070"/>
  <c r="AS4070"/>
  <c r="AT4038"/>
  <c r="AS4038"/>
  <c r="AS4022"/>
  <c r="AT4022"/>
  <c r="AS3990"/>
  <c r="AT3990"/>
  <c r="AS3958"/>
  <c r="AT3958"/>
  <c r="AS3926"/>
  <c r="AT3926"/>
  <c r="AS3894"/>
  <c r="AT3894"/>
  <c r="AS3862"/>
  <c r="AT3862"/>
  <c r="AS3830"/>
  <c r="AT3830"/>
  <c r="AS3798"/>
  <c r="AT3798"/>
  <c r="AS3766"/>
  <c r="AT3766"/>
  <c r="AS3734"/>
  <c r="AT3734"/>
  <c r="AS3702"/>
  <c r="AT3702"/>
  <c r="AT3670"/>
  <c r="AS3670"/>
  <c r="AS3638"/>
  <c r="AT3638"/>
  <c r="AS3606"/>
  <c r="AT3606"/>
  <c r="AS3574"/>
  <c r="AT3574"/>
  <c r="AT3542"/>
  <c r="AS3542"/>
  <c r="AS3510"/>
  <c r="AT3510"/>
  <c r="AS3478"/>
  <c r="AT3478"/>
  <c r="AT3438"/>
  <c r="AS3438"/>
  <c r="AS3406"/>
  <c r="AT3406"/>
  <c r="AS3374"/>
  <c r="AT3374"/>
  <c r="AT3334"/>
  <c r="AS3334"/>
  <c r="AS3310"/>
  <c r="AT3310"/>
  <c r="AS3286"/>
  <c r="AT3286"/>
  <c r="AS3254"/>
  <c r="AT3254"/>
  <c r="AS3222"/>
  <c r="AT3222"/>
  <c r="AS3190"/>
  <c r="AT3190"/>
  <c r="AT3150"/>
  <c r="AS3150"/>
  <c r="AT3118"/>
  <c r="AS3118"/>
  <c r="AS3078"/>
  <c r="AT3078"/>
  <c r="AS3038"/>
  <c r="AT3038"/>
  <c r="AS2998"/>
  <c r="AT2998"/>
  <c r="AS2966"/>
  <c r="AT2966"/>
  <c r="AT2926"/>
  <c r="AS2926"/>
  <c r="AS2902"/>
  <c r="AT2902"/>
  <c r="AS2870"/>
  <c r="AT2870"/>
  <c r="AT2830"/>
  <c r="AS2830"/>
  <c r="AS2790"/>
  <c r="AT2790"/>
  <c r="AS2758"/>
  <c r="AT2758"/>
  <c r="AS2726"/>
  <c r="AT2726"/>
  <c r="AS2694"/>
  <c r="AT2694"/>
  <c r="AS2662"/>
  <c r="AT2662"/>
  <c r="AT2638"/>
  <c r="AS2638"/>
  <c r="AT2606"/>
  <c r="AT2607"/>
  <c r="AS2606"/>
  <c r="AS2558"/>
  <c r="AT2558"/>
  <c r="AT2559"/>
  <c r="AS2526"/>
  <c r="AT2526"/>
  <c r="AS2494"/>
  <c r="AT2494"/>
  <c r="AS2454"/>
  <c r="AT2454"/>
  <c r="AS2406"/>
  <c r="AT2406"/>
  <c r="AS2326"/>
  <c r="AT2326"/>
  <c r="AS2302"/>
  <c r="AT2302"/>
  <c r="AT2303"/>
  <c r="AS2278"/>
  <c r="AT2278"/>
  <c r="AS2246"/>
  <c r="AT2246"/>
  <c r="AT2247"/>
  <c r="AS2214"/>
  <c r="AT2214"/>
  <c r="AS2174"/>
  <c r="AT2174"/>
  <c r="AS2134"/>
  <c r="AT2134"/>
  <c r="AS2102"/>
  <c r="AT2102"/>
  <c r="AT2062"/>
  <c r="AS2062"/>
  <c r="AS2030"/>
  <c r="AT2030"/>
  <c r="AS1974"/>
  <c r="AT1974"/>
  <c r="AT1975"/>
  <c r="AS1950"/>
  <c r="AT1950"/>
  <c r="AS1918"/>
  <c r="AT1918"/>
  <c r="AS1878"/>
  <c r="AT1878"/>
  <c r="AS1846"/>
  <c r="AT1846"/>
  <c r="AS1822"/>
  <c r="AT1822"/>
  <c r="AS1790"/>
  <c r="AT1790"/>
  <c r="AS1758"/>
  <c r="AT1758"/>
  <c r="AT1759"/>
  <c r="AW1749"/>
  <c r="AV1749"/>
  <c r="AC4016"/>
  <c r="AC3880"/>
  <c r="AC3848"/>
  <c r="AC3816"/>
  <c r="AC3784"/>
  <c r="AC3760"/>
  <c r="AC3728"/>
  <c r="AC3696"/>
  <c r="AC3664"/>
  <c r="AC3632"/>
  <c r="AC3600"/>
  <c r="AC3568"/>
  <c r="AC3536"/>
  <c r="AC3504"/>
  <c r="AC3480"/>
  <c r="AC3448"/>
  <c r="AC3416"/>
  <c r="AC3384"/>
  <c r="AC3344"/>
  <c r="AC3312"/>
  <c r="AC3280"/>
  <c r="AC3248"/>
  <c r="AC3216"/>
  <c r="AC3184"/>
  <c r="AC3152"/>
  <c r="AC3120"/>
  <c r="AC3088"/>
  <c r="AC3056"/>
  <c r="AC3024"/>
  <c r="AC2992"/>
  <c r="AC2952"/>
  <c r="AC2920"/>
  <c r="AC2888"/>
  <c r="AC2856"/>
  <c r="AC2832"/>
  <c r="AC2808"/>
  <c r="AC2776"/>
  <c r="AC2744"/>
  <c r="AC2712"/>
  <c r="AC2680"/>
  <c r="AC2648"/>
  <c r="AC2616"/>
  <c r="AC2584"/>
  <c r="AC2552"/>
  <c r="AC2520"/>
  <c r="AC2488"/>
  <c r="AC2456"/>
  <c r="AC2424"/>
  <c r="AC2392"/>
  <c r="AC2360"/>
  <c r="AC2336"/>
  <c r="AC2312"/>
  <c r="AC2280"/>
  <c r="AC2248"/>
  <c r="AC2216"/>
  <c r="AC2184"/>
  <c r="AC2152"/>
  <c r="AC2120"/>
  <c r="AC2088"/>
  <c r="AC2064"/>
  <c r="AC2032"/>
  <c r="AC2000"/>
  <c r="AC1968"/>
  <c r="AC1936"/>
  <c r="AC1912"/>
  <c r="AC1880"/>
  <c r="AC1848"/>
  <c r="AC1816"/>
  <c r="AC1784"/>
  <c r="AC1752"/>
  <c r="AC1728"/>
  <c r="AC1696"/>
  <c r="AC1664"/>
  <c r="AC1632"/>
  <c r="AC1600"/>
  <c r="AC1568"/>
  <c r="AC1536"/>
  <c r="AC1504"/>
  <c r="AC1480"/>
  <c r="AC1448"/>
  <c r="AC1416"/>
  <c r="AC1376"/>
  <c r="AC1344"/>
  <c r="AC1320"/>
  <c r="AC1288"/>
  <c r="AC1256"/>
  <c r="AC1224"/>
  <c r="AC1192"/>
  <c r="AC1160"/>
  <c r="AC1128"/>
  <c r="AC1096"/>
  <c r="AC1080"/>
  <c r="AC1048"/>
  <c r="AC1016"/>
  <c r="AC976"/>
  <c r="AC944"/>
  <c r="AC920"/>
  <c r="AC888"/>
  <c r="AC856"/>
  <c r="AC824"/>
  <c r="AC800"/>
  <c r="AC768"/>
  <c r="AC736"/>
  <c r="AC704"/>
  <c r="AC672"/>
  <c r="AC640"/>
  <c r="AC608"/>
  <c r="AC576"/>
  <c r="AC544"/>
  <c r="AC512"/>
  <c r="AC480"/>
  <c r="AC448"/>
  <c r="AC416"/>
  <c r="AC392"/>
  <c r="AC360"/>
  <c r="AC328"/>
  <c r="AC296"/>
  <c r="AC264"/>
  <c r="AC232"/>
  <c r="AC216"/>
  <c r="AC184"/>
  <c r="AC144"/>
  <c r="AC112"/>
  <c r="AC80"/>
  <c r="AC56"/>
  <c r="AC24"/>
  <c r="AH2489"/>
  <c r="AI89"/>
  <c r="AS4740"/>
  <c r="AS2084"/>
  <c r="AT3205"/>
  <c r="AS4604"/>
  <c r="AC5217"/>
  <c r="AC5185"/>
  <c r="AC5161"/>
  <c r="AC5129"/>
  <c r="AC5097"/>
  <c r="AC5065"/>
  <c r="AC5033"/>
  <c r="AC5009"/>
  <c r="AC4977"/>
  <c r="AC4945"/>
  <c r="AC4913"/>
  <c r="AC4881"/>
  <c r="AC4849"/>
  <c r="AC4817"/>
  <c r="AC4785"/>
  <c r="AC4753"/>
  <c r="AC4729"/>
  <c r="AC4697"/>
  <c r="AC4665"/>
  <c r="AC4633"/>
  <c r="AC4601"/>
  <c r="AC4569"/>
  <c r="AC4537"/>
  <c r="AC4505"/>
  <c r="AC4473"/>
  <c r="AC4449"/>
  <c r="AC4417"/>
  <c r="AC4385"/>
  <c r="AC4353"/>
  <c r="AC4321"/>
  <c r="AC4289"/>
  <c r="AC4257"/>
  <c r="AC4225"/>
  <c r="AC4201"/>
  <c r="AC4177"/>
  <c r="AC4153"/>
  <c r="AC4121"/>
  <c r="AC4089"/>
  <c r="AC4057"/>
  <c r="AC4025"/>
  <c r="AC4001"/>
  <c r="AC3969"/>
  <c r="AC3937"/>
  <c r="AC3905"/>
  <c r="AC3873"/>
  <c r="AC3841"/>
  <c r="AC3817"/>
  <c r="AC3785"/>
  <c r="AC3753"/>
  <c r="AC3721"/>
  <c r="AC3689"/>
  <c r="AC3665"/>
  <c r="AC3649"/>
  <c r="AC3617"/>
  <c r="AC3585"/>
  <c r="AC3553"/>
  <c r="AC3521"/>
  <c r="AC3489"/>
  <c r="AC3465"/>
  <c r="AC3433"/>
  <c r="AC3401"/>
  <c r="AC3369"/>
  <c r="AC3337"/>
  <c r="AC3305"/>
  <c r="AC3273"/>
  <c r="AC3241"/>
  <c r="AC3209"/>
  <c r="AC3177"/>
  <c r="AC3145"/>
  <c r="AC3113"/>
  <c r="AC3081"/>
  <c r="AC3049"/>
  <c r="AC3017"/>
  <c r="AC2985"/>
  <c r="AC2953"/>
  <c r="AC2921"/>
  <c r="AC2889"/>
  <c r="AC2857"/>
  <c r="AC2817"/>
  <c r="AC2785"/>
  <c r="AC2761"/>
  <c r="AC2729"/>
  <c r="AC2697"/>
  <c r="AC2665"/>
  <c r="AC2625"/>
  <c r="AC2593"/>
  <c r="AC2561"/>
  <c r="AC2529"/>
  <c r="AC2497"/>
  <c r="AC2465"/>
  <c r="AC2433"/>
  <c r="AC2401"/>
  <c r="AC2377"/>
  <c r="AC2345"/>
  <c r="AC2313"/>
  <c r="AC2281"/>
  <c r="AC2265"/>
  <c r="AC2233"/>
  <c r="AC2201"/>
  <c r="AC2169"/>
  <c r="AC2137"/>
  <c r="AC2105"/>
  <c r="AC2073"/>
  <c r="AC2041"/>
  <c r="AC2009"/>
  <c r="AC1977"/>
  <c r="AC1945"/>
  <c r="AC1913"/>
  <c r="AC1881"/>
  <c r="AC1849"/>
  <c r="AC1817"/>
  <c r="AC1793"/>
  <c r="AC1769"/>
  <c r="AC1737"/>
  <c r="AC1705"/>
  <c r="AC1681"/>
  <c r="AC1657"/>
  <c r="AC1625"/>
  <c r="AC1593"/>
  <c r="AC1569"/>
  <c r="AC1537"/>
  <c r="AC1505"/>
  <c r="AC1473"/>
  <c r="AC1441"/>
  <c r="AC1409"/>
  <c r="AC1377"/>
  <c r="AC1345"/>
  <c r="AC1313"/>
  <c r="AC1281"/>
  <c r="AC1249"/>
  <c r="AC1217"/>
  <c r="AC1193"/>
  <c r="AC1161"/>
  <c r="AC1129"/>
  <c r="AC1097"/>
  <c r="AC1065"/>
  <c r="AC1033"/>
  <c r="AC1001"/>
  <c r="AC961"/>
  <c r="AC929"/>
  <c r="AC897"/>
  <c r="AC865"/>
  <c r="AC833"/>
  <c r="AC801"/>
  <c r="AC769"/>
  <c r="AC737"/>
  <c r="AC705"/>
  <c r="AC673"/>
  <c r="AC641"/>
  <c r="AC617"/>
  <c r="AC585"/>
  <c r="AC553"/>
  <c r="AC521"/>
  <c r="AC489"/>
  <c r="AC457"/>
  <c r="AC425"/>
  <c r="AC393"/>
  <c r="AC361"/>
  <c r="AC329"/>
  <c r="AI2562"/>
  <c r="AT4796"/>
  <c r="AT4037"/>
  <c r="AS2291"/>
  <c r="AT4740"/>
  <c r="AT3533"/>
  <c r="AT2860"/>
  <c r="AT2613"/>
  <c r="AT1855"/>
  <c r="AT5212"/>
  <c r="AT4189"/>
  <c r="AT3972"/>
  <c r="AT3772"/>
  <c r="AT3661"/>
  <c r="AT3452"/>
  <c r="AT2622"/>
  <c r="AT2279"/>
  <c r="AT2101"/>
  <c r="AS2523"/>
  <c r="AT2523"/>
  <c r="AS2499"/>
  <c r="AT2499"/>
  <c r="AS2475"/>
  <c r="AT2475"/>
  <c r="AS2443"/>
  <c r="AT2443"/>
  <c r="AS2403"/>
  <c r="AT2403"/>
  <c r="AS2371"/>
  <c r="AT2371"/>
  <c r="AS2347"/>
  <c r="AT2347"/>
  <c r="AS2315"/>
  <c r="AT2315"/>
  <c r="AS2283"/>
  <c r="AT2283"/>
  <c r="AS2251"/>
  <c r="AT2251"/>
  <c r="AS2219"/>
  <c r="AT2219"/>
  <c r="AS2187"/>
  <c r="AT2187"/>
  <c r="AS2147"/>
  <c r="AT2147"/>
  <c r="AS2115"/>
  <c r="AT2115"/>
  <c r="AS2075"/>
  <c r="AT2075"/>
  <c r="AT2035"/>
  <c r="AS2035"/>
  <c r="AT2003"/>
  <c r="AS2003"/>
  <c r="AT1971"/>
  <c r="AS1971"/>
  <c r="AS1955"/>
  <c r="AT1955"/>
  <c r="AS1931"/>
  <c r="AT1931"/>
  <c r="AS1899"/>
  <c r="AT1899"/>
  <c r="AS1867"/>
  <c r="AT1867"/>
  <c r="AS1835"/>
  <c r="AT1835"/>
  <c r="AS1803"/>
  <c r="AT1803"/>
  <c r="AS1771"/>
  <c r="AT1771"/>
  <c r="AS5204"/>
  <c r="AT5204"/>
  <c r="AS5164"/>
  <c r="AT5164"/>
  <c r="AS5140"/>
  <c r="AT5140"/>
  <c r="AS5116"/>
  <c r="AT5117"/>
  <c r="AT5116"/>
  <c r="AS5076"/>
  <c r="AT5076"/>
  <c r="AS5044"/>
  <c r="AT5044"/>
  <c r="AS5012"/>
  <c r="AT5012"/>
  <c r="AS4940"/>
  <c r="AT4940"/>
  <c r="AS4892"/>
  <c r="AT4892"/>
  <c r="AT4893"/>
  <c r="AS4868"/>
  <c r="AT4868"/>
  <c r="AT4869"/>
  <c r="AS4844"/>
  <c r="AT4844"/>
  <c r="AS4812"/>
  <c r="AT4813"/>
  <c r="AS4780"/>
  <c r="AT4780"/>
  <c r="AS4756"/>
  <c r="AT4756"/>
  <c r="AT4732"/>
  <c r="AT4733"/>
  <c r="AS4732"/>
  <c r="AS4708"/>
  <c r="AT4708"/>
  <c r="AT4709"/>
  <c r="AS4684"/>
  <c r="AT4684"/>
  <c r="AS4660"/>
  <c r="AT4660"/>
  <c r="AS4636"/>
  <c r="AT4636"/>
  <c r="AS4637"/>
  <c r="AT4637"/>
  <c r="AS4620"/>
  <c r="AT4620"/>
  <c r="AT4621"/>
  <c r="AS4596"/>
  <c r="AT4596"/>
  <c r="AT4572"/>
  <c r="AS4572"/>
  <c r="AS4548"/>
  <c r="AT4548"/>
  <c r="AS4524"/>
  <c r="AT4524"/>
  <c r="AS4500"/>
  <c r="AT4500"/>
  <c r="AT4501"/>
  <c r="AS4444"/>
  <c r="AT4444"/>
  <c r="AS4420"/>
  <c r="AT4421"/>
  <c r="AT4420"/>
  <c r="AS4388"/>
  <c r="AT4388"/>
  <c r="AS4364"/>
  <c r="AT4365"/>
  <c r="AT4364"/>
  <c r="AS4332"/>
  <c r="AT4332"/>
  <c r="AS4308"/>
  <c r="AT4308"/>
  <c r="AS4292"/>
  <c r="AT4293"/>
  <c r="AT4292"/>
  <c r="AS4268"/>
  <c r="AT4268"/>
  <c r="AS4260"/>
  <c r="AT4260"/>
  <c r="AS4236"/>
  <c r="AT4236"/>
  <c r="AT4237"/>
  <c r="AS4212"/>
  <c r="AT4212"/>
  <c r="AS4196"/>
  <c r="AT4196"/>
  <c r="AS4180"/>
  <c r="AT4180"/>
  <c r="AT4181"/>
  <c r="AS4156"/>
  <c r="AT4156"/>
  <c r="AS4132"/>
  <c r="AT4132"/>
  <c r="AS4116"/>
  <c r="AT4116"/>
  <c r="AS4092"/>
  <c r="AT4093"/>
  <c r="AT4092"/>
  <c r="AS4068"/>
  <c r="AT4068"/>
  <c r="AS4052"/>
  <c r="AT4052"/>
  <c r="AS4028"/>
  <c r="AT4029"/>
  <c r="AT4028"/>
  <c r="AT3996"/>
  <c r="AT3997"/>
  <c r="AS3996"/>
  <c r="AS3980"/>
  <c r="AT3980"/>
  <c r="AS3948"/>
  <c r="AT3948"/>
  <c r="AS3924"/>
  <c r="AT3924"/>
  <c r="AS3900"/>
  <c r="AT3900"/>
  <c r="AT3901"/>
  <c r="AS3876"/>
  <c r="AT3876"/>
  <c r="AS3852"/>
  <c r="AT3852"/>
  <c r="AT3853"/>
  <c r="AS3828"/>
  <c r="AT3828"/>
  <c r="AS3804"/>
  <c r="AT3804"/>
  <c r="AT3805"/>
  <c r="AS3780"/>
  <c r="AT3781"/>
  <c r="AS3781"/>
  <c r="AS3756"/>
  <c r="AT3756"/>
  <c r="AS3732"/>
  <c r="AT3732"/>
  <c r="AS3708"/>
  <c r="AT3708"/>
  <c r="AS3676"/>
  <c r="AT3676"/>
  <c r="AT3677"/>
  <c r="AS3652"/>
  <c r="AT3653"/>
  <c r="AT3652"/>
  <c r="AS3620"/>
  <c r="AT3620"/>
  <c r="AS3596"/>
  <c r="AT3596"/>
  <c r="AS3572"/>
  <c r="AT3572"/>
  <c r="AS3548"/>
  <c r="AT3548"/>
  <c r="AT3549"/>
  <c r="AS3524"/>
  <c r="AT3524"/>
  <c r="AT3525"/>
  <c r="AS3500"/>
  <c r="AT3500"/>
  <c r="AS3476"/>
  <c r="AT3476"/>
  <c r="AT3477"/>
  <c r="AS3460"/>
  <c r="AT3461"/>
  <c r="AT3460"/>
  <c r="AS3436"/>
  <c r="AT3436"/>
  <c r="AS3420"/>
  <c r="AT3420"/>
  <c r="AT3421"/>
  <c r="AS3396"/>
  <c r="AT3396"/>
  <c r="AS3372"/>
  <c r="AT3372"/>
  <c r="AS3348"/>
  <c r="AT3348"/>
  <c r="AT3349"/>
  <c r="AS3332"/>
  <c r="AT3332"/>
  <c r="AS3308"/>
  <c r="AT3308"/>
  <c r="AS3276"/>
  <c r="AT3276"/>
  <c r="AT3277"/>
  <c r="AS3260"/>
  <c r="AT3261"/>
  <c r="AT3260"/>
  <c r="AS3228"/>
  <c r="AT3228"/>
  <c r="AT3229"/>
  <c r="AS3164"/>
  <c r="AT3164"/>
  <c r="AT3165"/>
  <c r="AS3140"/>
  <c r="AT3141"/>
  <c r="AT3140"/>
  <c r="AS3092"/>
  <c r="AT3092"/>
  <c r="AT3093"/>
  <c r="AS3068"/>
  <c r="AT3068"/>
  <c r="AS3044"/>
  <c r="AT3045"/>
  <c r="AT3044"/>
  <c r="AS3020"/>
  <c r="AT3020"/>
  <c r="AS3004"/>
  <c r="AT3004"/>
  <c r="AS2980"/>
  <c r="AT2981"/>
  <c r="AT2980"/>
  <c r="AS2964"/>
  <c r="AT2964"/>
  <c r="AT2965"/>
  <c r="AS2948"/>
  <c r="AT2949"/>
  <c r="AT2948"/>
  <c r="AS2932"/>
  <c r="AT2932"/>
  <c r="AS2908"/>
  <c r="AT2908"/>
  <c r="AT2909"/>
  <c r="AS2884"/>
  <c r="AT2884"/>
  <c r="AT2885"/>
  <c r="AS2868"/>
  <c r="AT2868"/>
  <c r="AS2844"/>
  <c r="AT2844"/>
  <c r="AT2845"/>
  <c r="AS2820"/>
  <c r="AT2820"/>
  <c r="AS2804"/>
  <c r="AT2804"/>
  <c r="AS2780"/>
  <c r="AT2780"/>
  <c r="AT2781"/>
  <c r="AS2756"/>
  <c r="AT2756"/>
  <c r="AS2732"/>
  <c r="AT2732"/>
  <c r="AS2708"/>
  <c r="AT2708"/>
  <c r="AT2709"/>
  <c r="AS2684"/>
  <c r="AT2684"/>
  <c r="AT2685"/>
  <c r="AS2660"/>
  <c r="AT2661"/>
  <c r="AS2636"/>
  <c r="AT2636"/>
  <c r="AS2620"/>
  <c r="AT2620"/>
  <c r="AT2621"/>
  <c r="AS2604"/>
  <c r="AT2605"/>
  <c r="AT2604"/>
  <c r="AS2588"/>
  <c r="AT2588"/>
  <c r="AT2589"/>
  <c r="AS2564"/>
  <c r="AT2564"/>
  <c r="AS2556"/>
  <c r="AT2556"/>
  <c r="AS2532"/>
  <c r="AT2532"/>
  <c r="AS2508"/>
  <c r="AT2508"/>
  <c r="AS2492"/>
  <c r="AT2492"/>
  <c r="AS2468"/>
  <c r="AT2468"/>
  <c r="AS2444"/>
  <c r="AT2444"/>
  <c r="AS2436"/>
  <c r="AT2436"/>
  <c r="AS2412"/>
  <c r="AT2413"/>
  <c r="AT2412"/>
  <c r="AS2388"/>
  <c r="AT2388"/>
  <c r="AS2364"/>
  <c r="AT2364"/>
  <c r="AS2340"/>
  <c r="AT2340"/>
  <c r="AS2308"/>
  <c r="AT2308"/>
  <c r="AS2276"/>
  <c r="AT2276"/>
  <c r="AS2236"/>
  <c r="AT2236"/>
  <c r="AS2172"/>
  <c r="AT2172"/>
  <c r="AS2020"/>
  <c r="AT2020"/>
  <c r="AS1996"/>
  <c r="AT1996"/>
  <c r="AS1964"/>
  <c r="AT1964"/>
  <c r="AS1932"/>
  <c r="AT1932"/>
  <c r="AS1908"/>
  <c r="AT1908"/>
  <c r="AS1876"/>
  <c r="AT1876"/>
  <c r="AS1844"/>
  <c r="AT1844"/>
  <c r="AS1820"/>
  <c r="AT1820"/>
  <c r="AS1788"/>
  <c r="AT1788"/>
  <c r="AS1756"/>
  <c r="AT1756"/>
  <c r="AS5214"/>
  <c r="AT5214"/>
  <c r="AS5182"/>
  <c r="AT5182"/>
  <c r="AT5150"/>
  <c r="AS5150"/>
  <c r="AT5118"/>
  <c r="AS5118"/>
  <c r="AT5078"/>
  <c r="AS5078"/>
  <c r="AT5038"/>
  <c r="AS5038"/>
  <c r="AT5006"/>
  <c r="AS5006"/>
  <c r="AT4982"/>
  <c r="AS4982"/>
  <c r="AT4950"/>
  <c r="AS4950"/>
  <c r="AT4918"/>
  <c r="AS4918"/>
  <c r="AT4894"/>
  <c r="AS4894"/>
  <c r="AT4862"/>
  <c r="AS4862"/>
  <c r="AT4830"/>
  <c r="AS4830"/>
  <c r="AT4790"/>
  <c r="AS4790"/>
  <c r="AT4758"/>
  <c r="AS4758"/>
  <c r="AS4726"/>
  <c r="AT4726"/>
  <c r="AS4694"/>
  <c r="AT4694"/>
  <c r="AT4646"/>
  <c r="AS4646"/>
  <c r="AS4606"/>
  <c r="AT4606"/>
  <c r="AS4566"/>
  <c r="AT4566"/>
  <c r="AS4534"/>
  <c r="AT4534"/>
  <c r="AS4502"/>
  <c r="AT4502"/>
  <c r="AS4462"/>
  <c r="AT4462"/>
  <c r="AS4430"/>
  <c r="AT4430"/>
  <c r="AT4382"/>
  <c r="AS4382"/>
  <c r="AS4334"/>
  <c r="AT4334"/>
  <c r="AS4302"/>
  <c r="AT4302"/>
  <c r="AS4270"/>
  <c r="AT4270"/>
  <c r="AS4246"/>
  <c r="AT4246"/>
  <c r="AS4214"/>
  <c r="AT4214"/>
  <c r="AS4182"/>
  <c r="AT4182"/>
  <c r="AS4150"/>
  <c r="AT4150"/>
  <c r="AS4118"/>
  <c r="AT4118"/>
  <c r="AS4086"/>
  <c r="AT4086"/>
  <c r="AS4054"/>
  <c r="AT4054"/>
  <c r="AS4014"/>
  <c r="AT4014"/>
  <c r="AS3982"/>
  <c r="AT3982"/>
  <c r="AS3950"/>
  <c r="AT3950"/>
  <c r="AT3910"/>
  <c r="AS3910"/>
  <c r="AS3886"/>
  <c r="AT3886"/>
  <c r="AS3854"/>
  <c r="AT3854"/>
  <c r="AS3822"/>
  <c r="AT3822"/>
  <c r="AT3782"/>
  <c r="AS3782"/>
  <c r="AT3742"/>
  <c r="AS3742"/>
  <c r="AS3710"/>
  <c r="AT3710"/>
  <c r="AS3678"/>
  <c r="AT3678"/>
  <c r="AS3646"/>
  <c r="AT3646"/>
  <c r="AT3614"/>
  <c r="AS3614"/>
  <c r="AS3582"/>
  <c r="AT3582"/>
  <c r="AS3550"/>
  <c r="AT3550"/>
  <c r="AS3518"/>
  <c r="AT3518"/>
  <c r="AT3486"/>
  <c r="AS3486"/>
  <c r="AS3454"/>
  <c r="AT3454"/>
  <c r="AS3422"/>
  <c r="AT3422"/>
  <c r="AS3390"/>
  <c r="AT3390"/>
  <c r="AT3358"/>
  <c r="AS3358"/>
  <c r="AS3318"/>
  <c r="AT3318"/>
  <c r="AT3278"/>
  <c r="AS3278"/>
  <c r="AT3246"/>
  <c r="AS3246"/>
  <c r="AS3206"/>
  <c r="AT3206"/>
  <c r="AS3174"/>
  <c r="AT3174"/>
  <c r="AS3142"/>
  <c r="AT3142"/>
  <c r="AS3102"/>
  <c r="AT3102"/>
  <c r="AS3070"/>
  <c r="AT3070"/>
  <c r="AS3046"/>
  <c r="AT3046"/>
  <c r="AS3014"/>
  <c r="AT3014"/>
  <c r="AS2974"/>
  <c r="AT2974"/>
  <c r="AS2942"/>
  <c r="AT2942"/>
  <c r="AT2894"/>
  <c r="AS2894"/>
  <c r="AS2895"/>
  <c r="AT2862"/>
  <c r="AS2862"/>
  <c r="AS2838"/>
  <c r="AT2838"/>
  <c r="AS2806"/>
  <c r="AT2806"/>
  <c r="AT2766"/>
  <c r="AS2766"/>
  <c r="AT2734"/>
  <c r="AS2734"/>
  <c r="AT2702"/>
  <c r="AS2702"/>
  <c r="AT2670"/>
  <c r="AS2670"/>
  <c r="AS2590"/>
  <c r="AT2590"/>
  <c r="AS2566"/>
  <c r="AT2566"/>
  <c r="AT2567"/>
  <c r="AS2534"/>
  <c r="AT2534"/>
  <c r="AS2502"/>
  <c r="AT2502"/>
  <c r="AS2470"/>
  <c r="AT2470"/>
  <c r="AT2471"/>
  <c r="AS2390"/>
  <c r="AT2390"/>
  <c r="AS2366"/>
  <c r="AT2366"/>
  <c r="AS2334"/>
  <c r="AT2334"/>
  <c r="AS2294"/>
  <c r="AT2294"/>
  <c r="AT2254"/>
  <c r="AS2254"/>
  <c r="AT2222"/>
  <c r="AS2222"/>
  <c r="AT2223"/>
  <c r="AT2190"/>
  <c r="AS2190"/>
  <c r="AT2158"/>
  <c r="AS2158"/>
  <c r="AT2126"/>
  <c r="AS2126"/>
  <c r="AS2086"/>
  <c r="AT2086"/>
  <c r="AS2054"/>
  <c r="AT2054"/>
  <c r="AT2055"/>
  <c r="AS2022"/>
  <c r="AT2022"/>
  <c r="AS1990"/>
  <c r="AT1990"/>
  <c r="AT1991"/>
  <c r="AS1958"/>
  <c r="AT1958"/>
  <c r="AT1934"/>
  <c r="AS1934"/>
  <c r="AS1910"/>
  <c r="AT1910"/>
  <c r="AT1911"/>
  <c r="AS1894"/>
  <c r="AT1894"/>
  <c r="AS1862"/>
  <c r="AT1862"/>
  <c r="AT1863"/>
  <c r="AS1814"/>
  <c r="AT1814"/>
  <c r="AT1774"/>
  <c r="AS1774"/>
  <c r="AT2212"/>
  <c r="AC3888"/>
  <c r="AC3856"/>
  <c r="AC3824"/>
  <c r="AC3792"/>
  <c r="AC3752"/>
  <c r="AC3720"/>
  <c r="AC3688"/>
  <c r="AC3656"/>
  <c r="AC3624"/>
  <c r="AC3592"/>
  <c r="AC3560"/>
  <c r="AC3528"/>
  <c r="AC3496"/>
  <c r="AC3464"/>
  <c r="AC3432"/>
  <c r="AC3400"/>
  <c r="AC3352"/>
  <c r="AC3320"/>
  <c r="AC3288"/>
  <c r="AC3256"/>
  <c r="AC3232"/>
  <c r="AC3200"/>
  <c r="AC3168"/>
  <c r="AC3144"/>
  <c r="AC3112"/>
  <c r="AC3080"/>
  <c r="AC3048"/>
  <c r="AC3016"/>
  <c r="AC2984"/>
  <c r="AC2960"/>
  <c r="AC2928"/>
  <c r="AC2896"/>
  <c r="AC2864"/>
  <c r="AC2824"/>
  <c r="AC2784"/>
  <c r="AC2752"/>
  <c r="AC2720"/>
  <c r="AC2688"/>
  <c r="AC2656"/>
  <c r="AC2624"/>
  <c r="AC2592"/>
  <c r="AC2560"/>
  <c r="AC2528"/>
  <c r="AC2504"/>
  <c r="AC2472"/>
  <c r="AC2448"/>
  <c r="AC2416"/>
  <c r="AC2384"/>
  <c r="AC2352"/>
  <c r="AC2320"/>
  <c r="AC2288"/>
  <c r="AC2256"/>
  <c r="AC2224"/>
  <c r="AC2192"/>
  <c r="AC2160"/>
  <c r="AC2128"/>
  <c r="AC2104"/>
  <c r="AC2072"/>
  <c r="AC2040"/>
  <c r="AC2008"/>
  <c r="AC1976"/>
  <c r="AC1952"/>
  <c r="AC1928"/>
  <c r="AC1896"/>
  <c r="AC1864"/>
  <c r="AC1832"/>
  <c r="AC1800"/>
  <c r="AC1768"/>
  <c r="AC1736"/>
  <c r="AC1704"/>
  <c r="AC1672"/>
  <c r="AC1640"/>
  <c r="AC1608"/>
  <c r="AC1576"/>
  <c r="AC1544"/>
  <c r="AC1512"/>
  <c r="AC1472"/>
  <c r="AC1440"/>
  <c r="AC1408"/>
  <c r="AC1384"/>
  <c r="AC1360"/>
  <c r="AC1328"/>
  <c r="AC1296"/>
  <c r="AC1264"/>
  <c r="AC1232"/>
  <c r="AC1200"/>
  <c r="AC1168"/>
  <c r="AC1136"/>
  <c r="AC1104"/>
  <c r="AC1072"/>
  <c r="AC1040"/>
  <c r="AC1008"/>
  <c r="AC984"/>
  <c r="AC968"/>
  <c r="AC936"/>
  <c r="AC904"/>
  <c r="AC872"/>
  <c r="AC840"/>
  <c r="AC808"/>
  <c r="AC776"/>
  <c r="AC744"/>
  <c r="AC720"/>
  <c r="AC688"/>
  <c r="AC664"/>
  <c r="AC632"/>
  <c r="AC600"/>
  <c r="AC560"/>
  <c r="AC520"/>
  <c r="AC488"/>
  <c r="AC456"/>
  <c r="AC432"/>
  <c r="AC400"/>
  <c r="AC368"/>
  <c r="AC336"/>
  <c r="AC312"/>
  <c r="AC280"/>
  <c r="AC248"/>
  <c r="AC208"/>
  <c r="AC168"/>
  <c r="AC136"/>
  <c r="AC104"/>
  <c r="AC72"/>
  <c r="AC40"/>
  <c r="AC8"/>
  <c r="AI4833"/>
  <c r="AH817"/>
  <c r="AS4972"/>
  <c r="AS4916"/>
  <c r="AS4468"/>
  <c r="AS3188"/>
  <c r="AS3116"/>
  <c r="AT3397"/>
  <c r="AC5201"/>
  <c r="AC5169"/>
  <c r="AC5145"/>
  <c r="AC5121"/>
  <c r="AC5089"/>
  <c r="AC5057"/>
  <c r="AC5025"/>
  <c r="AC4993"/>
  <c r="AC4961"/>
  <c r="AC4929"/>
  <c r="AC4897"/>
  <c r="AC4865"/>
  <c r="AC4833"/>
  <c r="AC4801"/>
  <c r="AC4769"/>
  <c r="AC4737"/>
  <c r="AC4713"/>
  <c r="AC4681"/>
  <c r="AC4649"/>
  <c r="AC4617"/>
  <c r="AC4585"/>
  <c r="AC4553"/>
  <c r="AC4529"/>
  <c r="AC4497"/>
  <c r="AC4465"/>
  <c r="AC4433"/>
  <c r="AC4401"/>
  <c r="AC4369"/>
  <c r="AC4337"/>
  <c r="AC4313"/>
  <c r="AC4281"/>
  <c r="AC4249"/>
  <c r="AC4217"/>
  <c r="AC4185"/>
  <c r="AC4145"/>
  <c r="AC4113"/>
  <c r="AC4081"/>
  <c r="AC4049"/>
  <c r="AC4017"/>
  <c r="AC3985"/>
  <c r="AC3953"/>
  <c r="AC3921"/>
  <c r="AC3889"/>
  <c r="AC3857"/>
  <c r="AC3825"/>
  <c r="AC3793"/>
  <c r="AC3761"/>
  <c r="AC3729"/>
  <c r="AC3697"/>
  <c r="AC3657"/>
  <c r="AC3625"/>
  <c r="AC3601"/>
  <c r="AC3569"/>
  <c r="AC3545"/>
  <c r="AC3513"/>
  <c r="AC3481"/>
  <c r="AC3441"/>
  <c r="AC3409"/>
  <c r="AC3377"/>
  <c r="AC3345"/>
  <c r="AC3313"/>
  <c r="AC3289"/>
  <c r="AC3265"/>
  <c r="AC3233"/>
  <c r="AC3201"/>
  <c r="AC3169"/>
  <c r="AC3137"/>
  <c r="AC3105"/>
  <c r="AC3073"/>
  <c r="AC3041"/>
  <c r="AC3009"/>
  <c r="AC2977"/>
  <c r="AC2945"/>
  <c r="AC2913"/>
  <c r="AC2881"/>
  <c r="AC2849"/>
  <c r="AC2825"/>
  <c r="AC2793"/>
  <c r="AC2753"/>
  <c r="AC2721"/>
  <c r="AC2689"/>
  <c r="AC2657"/>
  <c r="AC2633"/>
  <c r="AC2601"/>
  <c r="AC2569"/>
  <c r="AC2537"/>
  <c r="AC2505"/>
  <c r="AC2473"/>
  <c r="AC2449"/>
  <c r="AC2417"/>
  <c r="AC2385"/>
  <c r="AC2353"/>
  <c r="AC2321"/>
  <c r="AC2289"/>
  <c r="AC2257"/>
  <c r="AC2225"/>
  <c r="AC2193"/>
  <c r="AC2161"/>
  <c r="AC2129"/>
  <c r="AC2097"/>
  <c r="AC2065"/>
  <c r="AC2033"/>
  <c r="AC2001"/>
  <c r="AC1969"/>
  <c r="AC1937"/>
  <c r="AC1905"/>
  <c r="AC1873"/>
  <c r="AC1841"/>
  <c r="AC1809"/>
  <c r="AC1777"/>
  <c r="AC1753"/>
  <c r="AC1729"/>
  <c r="AC1697"/>
  <c r="AC1665"/>
  <c r="AC1641"/>
  <c r="AC1609"/>
  <c r="AC1577"/>
  <c r="AC1545"/>
  <c r="AC1513"/>
  <c r="AC1481"/>
  <c r="AC1449"/>
  <c r="AC1417"/>
  <c r="AC1393"/>
  <c r="AC1369"/>
  <c r="AC1337"/>
  <c r="AC1305"/>
  <c r="AC1265"/>
  <c r="AC1233"/>
  <c r="AC1201"/>
  <c r="AC1169"/>
  <c r="AC1137"/>
  <c r="AC1105"/>
  <c r="AC1081"/>
  <c r="AC1049"/>
  <c r="AC1025"/>
  <c r="AC993"/>
  <c r="AC969"/>
  <c r="AC937"/>
  <c r="AC905"/>
  <c r="AC873"/>
  <c r="AC841"/>
  <c r="AC809"/>
  <c r="AC777"/>
  <c r="AC745"/>
  <c r="AC713"/>
  <c r="AC681"/>
  <c r="AC649"/>
  <c r="AC609"/>
  <c r="AC577"/>
  <c r="AC545"/>
  <c r="AC513"/>
  <c r="AC481"/>
  <c r="AC449"/>
  <c r="AC417"/>
  <c r="AC385"/>
  <c r="AC353"/>
  <c r="AC321"/>
  <c r="AI3530"/>
  <c r="AI3402"/>
  <c r="AT5197"/>
  <c r="AT3925"/>
  <c r="AT2084"/>
  <c r="AT3844"/>
  <c r="AT3316"/>
  <c r="AM5224"/>
  <c r="AT4916"/>
  <c r="AT4540"/>
  <c r="AT4468"/>
  <c r="AT4100"/>
  <c r="AT3989"/>
  <c r="AT3780"/>
  <c r="AT3252"/>
  <c r="AT3076"/>
  <c r="AT2821"/>
  <c r="AT2757"/>
  <c r="AT2495"/>
  <c r="AT2285"/>
  <c r="AS4870"/>
  <c r="AS5218"/>
  <c r="AT5218"/>
  <c r="AS5210"/>
  <c r="AT5210"/>
  <c r="AS5202"/>
  <c r="AT5202"/>
  <c r="AS5194"/>
  <c r="AT5194"/>
  <c r="AS5186"/>
  <c r="AT5186"/>
  <c r="AS5178"/>
  <c r="AT5178"/>
  <c r="AS5170"/>
  <c r="AT5170"/>
  <c r="AS5154"/>
  <c r="AT5154"/>
  <c r="AS5146"/>
  <c r="AT5146"/>
  <c r="AS5130"/>
  <c r="AT5130"/>
  <c r="AS5122"/>
  <c r="AT5122"/>
  <c r="AS5114"/>
  <c r="AT5114"/>
  <c r="AS5106"/>
  <c r="AT5106"/>
  <c r="AS5090"/>
  <c r="AT5090"/>
  <c r="AS5074"/>
  <c r="AT5074"/>
  <c r="AS5058"/>
  <c r="AT5058"/>
  <c r="AS5050"/>
  <c r="AT5050"/>
  <c r="AS5042"/>
  <c r="AT5042"/>
  <c r="AS5034"/>
  <c r="AT5034"/>
  <c r="AS5026"/>
  <c r="AT5026"/>
  <c r="AS5018"/>
  <c r="AT5018"/>
  <c r="AS5010"/>
  <c r="AT5010"/>
  <c r="AS5162"/>
  <c r="AS5138"/>
  <c r="AT5193"/>
  <c r="AT5002"/>
  <c r="AS5175"/>
  <c r="AT5175"/>
  <c r="AS5167"/>
  <c r="AT5167"/>
  <c r="AS5151"/>
  <c r="AT5151"/>
  <c r="AT5135"/>
  <c r="AS5135"/>
  <c r="AT5127"/>
  <c r="AS5127"/>
  <c r="AT5119"/>
  <c r="AS5119"/>
  <c r="AT5111"/>
  <c r="AS5111"/>
  <c r="AT5103"/>
  <c r="AS5103"/>
  <c r="AT5095"/>
  <c r="AS5095"/>
  <c r="AT5087"/>
  <c r="AS5087"/>
  <c r="AT5079"/>
  <c r="AS5079"/>
  <c r="AT5071"/>
  <c r="AS5071"/>
  <c r="AT5063"/>
  <c r="AS5063"/>
  <c r="AT5055"/>
  <c r="AS5055"/>
  <c r="AT5039"/>
  <c r="AS5039"/>
  <c r="AT5031"/>
  <c r="AS5031"/>
  <c r="AT5023"/>
  <c r="AS5023"/>
  <c r="AT5015"/>
  <c r="AS5015"/>
  <c r="AT5007"/>
  <c r="AS5007"/>
  <c r="AT4991"/>
  <c r="AS4991"/>
  <c r="AT4983"/>
  <c r="AS4983"/>
  <c r="AT4975"/>
  <c r="AS4975"/>
  <c r="AT4967"/>
  <c r="AS4967"/>
  <c r="AT4959"/>
  <c r="AS4959"/>
  <c r="AT4951"/>
  <c r="AS4951"/>
  <c r="AT4943"/>
  <c r="AS4943"/>
  <c r="AT4935"/>
  <c r="AS4935"/>
  <c r="AT4927"/>
  <c r="AS4927"/>
  <c r="AT4919"/>
  <c r="AS4919"/>
  <c r="AT4911"/>
  <c r="AS4911"/>
  <c r="AT4903"/>
  <c r="AS4903"/>
  <c r="AT4895"/>
  <c r="AS4895"/>
  <c r="AT4887"/>
  <c r="AS4887"/>
  <c r="AT4879"/>
  <c r="AS4879"/>
  <c r="AT4871"/>
  <c r="AS4871"/>
  <c r="AT4863"/>
  <c r="AS4863"/>
  <c r="AT4855"/>
  <c r="AS4855"/>
  <c r="AT4847"/>
  <c r="AS4847"/>
  <c r="AT4839"/>
  <c r="AS4839"/>
  <c r="AT4831"/>
  <c r="AS4831"/>
  <c r="AT4823"/>
  <c r="AS4823"/>
  <c r="AT4815"/>
  <c r="AS4815"/>
  <c r="AT4807"/>
  <c r="AS4807"/>
  <c r="AT4799"/>
  <c r="AS4799"/>
  <c r="AT4791"/>
  <c r="AS4791"/>
  <c r="AT4783"/>
  <c r="AS4783"/>
  <c r="AT4775"/>
  <c r="AS4775"/>
  <c r="AT4767"/>
  <c r="AS4767"/>
  <c r="AT4759"/>
  <c r="AS4759"/>
  <c r="AT4751"/>
  <c r="AS4751"/>
  <c r="AT4743"/>
  <c r="AS4743"/>
  <c r="AT4735"/>
  <c r="AS4735"/>
  <c r="AS4727"/>
  <c r="AT4727"/>
  <c r="AS4719"/>
  <c r="AT4719"/>
  <c r="AT4711"/>
  <c r="AS4711"/>
  <c r="AS4695"/>
  <c r="AT4695"/>
  <c r="AS4687"/>
  <c r="AT4687"/>
  <c r="AT4679"/>
  <c r="AS4679"/>
  <c r="AT4671"/>
  <c r="AS4671"/>
  <c r="AS4663"/>
  <c r="AT4663"/>
  <c r="AS4655"/>
  <c r="AT4655"/>
  <c r="AT4647"/>
  <c r="AS4647"/>
  <c r="AT4639"/>
  <c r="AS4639"/>
  <c r="AS4631"/>
  <c r="AT4631"/>
  <c r="AS4623"/>
  <c r="AT4623"/>
  <c r="AT4615"/>
  <c r="AS4615"/>
  <c r="AT4607"/>
  <c r="AS4607"/>
  <c r="AS4599"/>
  <c r="AT4599"/>
  <c r="AS4591"/>
  <c r="AT4591"/>
  <c r="AT4583"/>
  <c r="AS4583"/>
  <c r="AT4575"/>
  <c r="AS4575"/>
  <c r="AS4567"/>
  <c r="AT4567"/>
  <c r="AS4559"/>
  <c r="AT4559"/>
  <c r="AT4551"/>
  <c r="AS4551"/>
  <c r="AT4543"/>
  <c r="AS4543"/>
  <c r="AS4535"/>
  <c r="AT4535"/>
  <c r="AS4527"/>
  <c r="AT4527"/>
  <c r="AT4519"/>
  <c r="AS4519"/>
  <c r="AT4511"/>
  <c r="AS4511"/>
  <c r="AS4503"/>
  <c r="AT4503"/>
  <c r="AS4495"/>
  <c r="AT4495"/>
  <c r="AT4487"/>
  <c r="AS4487"/>
  <c r="AT4479"/>
  <c r="AS4479"/>
  <c r="AS4471"/>
  <c r="AT4471"/>
  <c r="AS4463"/>
  <c r="AT4463"/>
  <c r="AT4455"/>
  <c r="AS4455"/>
  <c r="AT4447"/>
  <c r="AS4447"/>
  <c r="AS4439"/>
  <c r="AT4439"/>
  <c r="AS4431"/>
  <c r="AT4431"/>
  <c r="AT4415"/>
  <c r="AS4415"/>
  <c r="AS4407"/>
  <c r="AT4407"/>
  <c r="AS4399"/>
  <c r="AT4399"/>
  <c r="AT4391"/>
  <c r="AS4391"/>
  <c r="AT4383"/>
  <c r="AS4383"/>
  <c r="AS4375"/>
  <c r="AT4375"/>
  <c r="AS4367"/>
  <c r="AT4367"/>
  <c r="AT4359"/>
  <c r="AS4359"/>
  <c r="AT4351"/>
  <c r="AS4351"/>
  <c r="AS4343"/>
  <c r="AT4343"/>
  <c r="AS4335"/>
  <c r="AT4335"/>
  <c r="AT4327"/>
  <c r="AS4327"/>
  <c r="AT4319"/>
  <c r="AS4319"/>
  <c r="AS4311"/>
  <c r="AT4311"/>
  <c r="AS4303"/>
  <c r="AT4303"/>
  <c r="AT4295"/>
  <c r="AS4295"/>
  <c r="AT4287"/>
  <c r="AS4287"/>
  <c r="AS4279"/>
  <c r="AT4279"/>
  <c r="AS4271"/>
  <c r="AT4271"/>
  <c r="AT4263"/>
  <c r="AS4263"/>
  <c r="AT4255"/>
  <c r="AS4255"/>
  <c r="AS4247"/>
  <c r="AT4247"/>
  <c r="AS4239"/>
  <c r="AT4239"/>
  <c r="AT4223"/>
  <c r="AS4223"/>
  <c r="AS4215"/>
  <c r="AT4215"/>
  <c r="AS4207"/>
  <c r="AT4207"/>
  <c r="AT4199"/>
  <c r="AS4199"/>
  <c r="AT4191"/>
  <c r="AS4191"/>
  <c r="AS4183"/>
  <c r="AT4183"/>
  <c r="AS4175"/>
  <c r="AT4175"/>
  <c r="AT4167"/>
  <c r="AS4167"/>
  <c r="AS4151"/>
  <c r="AT4151"/>
  <c r="AS4143"/>
  <c r="AT4143"/>
  <c r="AT4135"/>
  <c r="AS4135"/>
  <c r="AT4127"/>
  <c r="AS4127"/>
  <c r="AS4119"/>
  <c r="AT4119"/>
  <c r="AS4111"/>
  <c r="AT4111"/>
  <c r="AT4103"/>
  <c r="AS4103"/>
  <c r="AT4095"/>
  <c r="AS4095"/>
  <c r="AS4087"/>
  <c r="AT4087"/>
  <c r="AS4079"/>
  <c r="AT4079"/>
  <c r="AT4071"/>
  <c r="AS4071"/>
  <c r="AT4063"/>
  <c r="AS4063"/>
  <c r="AS4055"/>
  <c r="AT4055"/>
  <c r="AS4047"/>
  <c r="AT4047"/>
  <c r="AT4039"/>
  <c r="AS4039"/>
  <c r="AT4031"/>
  <c r="AS4031"/>
  <c r="AS4023"/>
  <c r="AT4023"/>
  <c r="AS4015"/>
  <c r="AT4015"/>
  <c r="AT4007"/>
  <c r="AS4007"/>
  <c r="AT3999"/>
  <c r="AS3999"/>
  <c r="AS3991"/>
  <c r="AT3991"/>
  <c r="AS3983"/>
  <c r="AT3983"/>
  <c r="AT3975"/>
  <c r="AS3975"/>
  <c r="AT3967"/>
  <c r="AS3967"/>
  <c r="AS3959"/>
  <c r="AT3959"/>
  <c r="AS3951"/>
  <c r="AT3951"/>
  <c r="AT3943"/>
  <c r="AS3943"/>
  <c r="AT3935"/>
  <c r="AS3935"/>
  <c r="AS3927"/>
  <c r="AT3927"/>
  <c r="AS3919"/>
  <c r="AT3919"/>
  <c r="AT3911"/>
  <c r="AS3911"/>
  <c r="AT3903"/>
  <c r="AS3903"/>
  <c r="AS3895"/>
  <c r="AT3895"/>
  <c r="AS3887"/>
  <c r="AT3887"/>
  <c r="AT3879"/>
  <c r="AS3879"/>
  <c r="AT3871"/>
  <c r="AS3871"/>
  <c r="AS3863"/>
  <c r="AT3863"/>
  <c r="AS3855"/>
  <c r="AT3855"/>
  <c r="AT3847"/>
  <c r="AS3847"/>
  <c r="AT3839"/>
  <c r="AS3839"/>
  <c r="AS3831"/>
  <c r="AT3831"/>
  <c r="AS3823"/>
  <c r="AT3823"/>
  <c r="AT3815"/>
  <c r="AS3815"/>
  <c r="AT3807"/>
  <c r="AS3807"/>
  <c r="AS3799"/>
  <c r="AT3799"/>
  <c r="AS3791"/>
  <c r="AT3791"/>
  <c r="AS3775"/>
  <c r="AT3775"/>
  <c r="AS3767"/>
  <c r="AT3767"/>
  <c r="AT3759"/>
  <c r="AS3759"/>
  <c r="AS3751"/>
  <c r="AT3751"/>
  <c r="AS3743"/>
  <c r="AT3743"/>
  <c r="AS3735"/>
  <c r="AT3735"/>
  <c r="AS3727"/>
  <c r="AT3727"/>
  <c r="AS3719"/>
  <c r="AT3719"/>
  <c r="AS3711"/>
  <c r="AT3711"/>
  <c r="AS3703"/>
  <c r="AT3703"/>
  <c r="AT3695"/>
  <c r="AS3695"/>
  <c r="AS3687"/>
  <c r="AT3687"/>
  <c r="AS3679"/>
  <c r="AT3679"/>
  <c r="AS3671"/>
  <c r="AT3671"/>
  <c r="AS3663"/>
  <c r="AT3663"/>
  <c r="AS3655"/>
  <c r="AT3655"/>
  <c r="AS3647"/>
  <c r="AT3647"/>
  <c r="AT3639"/>
  <c r="AS3639"/>
  <c r="AS3631"/>
  <c r="AT3631"/>
  <c r="AS3623"/>
  <c r="AT3623"/>
  <c r="AT3615"/>
  <c r="AS3615"/>
  <c r="AS3607"/>
  <c r="AT3607"/>
  <c r="AS3599"/>
  <c r="AT3599"/>
  <c r="AT3591"/>
  <c r="AS3591"/>
  <c r="AS3583"/>
  <c r="AT3583"/>
  <c r="AS3575"/>
  <c r="AT3575"/>
  <c r="AT3576"/>
  <c r="AT3567"/>
  <c r="AS3567"/>
  <c r="AS3559"/>
  <c r="AT3559"/>
  <c r="AT3560"/>
  <c r="AS3551"/>
  <c r="AT3551"/>
  <c r="AS3543"/>
  <c r="AT3543"/>
  <c r="AS3535"/>
  <c r="AT3535"/>
  <c r="AS3527"/>
  <c r="AT3527"/>
  <c r="AS3519"/>
  <c r="AT3519"/>
  <c r="AT3511"/>
  <c r="AS3511"/>
  <c r="AS3503"/>
  <c r="AT3503"/>
  <c r="AS3495"/>
  <c r="AT3495"/>
  <c r="AT3496"/>
  <c r="AT3487"/>
  <c r="AS3487"/>
  <c r="AS3479"/>
  <c r="AT3479"/>
  <c r="AS3471"/>
  <c r="AT3471"/>
  <c r="AS3463"/>
  <c r="AT3463"/>
  <c r="AS3455"/>
  <c r="AT3455"/>
  <c r="AS3447"/>
  <c r="AT3447"/>
  <c r="AT3439"/>
  <c r="AT3440"/>
  <c r="AS3431"/>
  <c r="AT3431"/>
  <c r="AT3432"/>
  <c r="AS3423"/>
  <c r="AT3423"/>
  <c r="AT3424"/>
  <c r="AS3415"/>
  <c r="AT3415"/>
  <c r="AS3407"/>
  <c r="AT3407"/>
  <c r="AS3399"/>
  <c r="AT3399"/>
  <c r="AS3391"/>
  <c r="AT3391"/>
  <c r="AT3383"/>
  <c r="AS3383"/>
  <c r="AS3375"/>
  <c r="AT3375"/>
  <c r="AT3376"/>
  <c r="AS3367"/>
  <c r="AT3367"/>
  <c r="AT3359"/>
  <c r="AS3359"/>
  <c r="AS3351"/>
  <c r="AT3351"/>
  <c r="AS3343"/>
  <c r="AT3343"/>
  <c r="AT3335"/>
  <c r="AS3335"/>
  <c r="AS3327"/>
  <c r="AT3327"/>
  <c r="AS3319"/>
  <c r="AT3319"/>
  <c r="AT3311"/>
  <c r="AS3311"/>
  <c r="AT3312"/>
  <c r="AS3303"/>
  <c r="AT3303"/>
  <c r="AS3295"/>
  <c r="AT3295"/>
  <c r="AT3296"/>
  <c r="AS3287"/>
  <c r="AT3287"/>
  <c r="AT3279"/>
  <c r="AS3279"/>
  <c r="AS3271"/>
  <c r="AT3271"/>
  <c r="AS3263"/>
  <c r="AT3263"/>
  <c r="AS3255"/>
  <c r="AT3255"/>
  <c r="AT3256"/>
  <c r="AT3247"/>
  <c r="AS3247"/>
  <c r="AT3248"/>
  <c r="AS3239"/>
  <c r="AT3239"/>
  <c r="AS3231"/>
  <c r="AT3231"/>
  <c r="AT3232"/>
  <c r="AS3223"/>
  <c r="AT3223"/>
  <c r="AT3215"/>
  <c r="AS3215"/>
  <c r="AS3207"/>
  <c r="AT3207"/>
  <c r="AS3199"/>
  <c r="AT3199"/>
  <c r="AS3191"/>
  <c r="AT3191"/>
  <c r="AT3192"/>
  <c r="AT3183"/>
  <c r="AS3183"/>
  <c r="AT3184"/>
  <c r="AS3175"/>
  <c r="AT3175"/>
  <c r="AT3176"/>
  <c r="AS3167"/>
  <c r="AT3167"/>
  <c r="AT3168"/>
  <c r="AS3159"/>
  <c r="AT3159"/>
  <c r="AT3160"/>
  <c r="AT3151"/>
  <c r="AS3151"/>
  <c r="AS3143"/>
  <c r="AT3143"/>
  <c r="AS3135"/>
  <c r="AT3135"/>
  <c r="AS3127"/>
  <c r="AT3127"/>
  <c r="AT3128"/>
  <c r="AT3119"/>
  <c r="AS3119"/>
  <c r="AT3120"/>
  <c r="AS3111"/>
  <c r="AT3111"/>
  <c r="AT3112"/>
  <c r="AS3103"/>
  <c r="AT3103"/>
  <c r="AT3104"/>
  <c r="AS3095"/>
  <c r="AT3095"/>
  <c r="AT3096"/>
  <c r="AT3087"/>
  <c r="AS3087"/>
  <c r="AS3079"/>
  <c r="AT3079"/>
  <c r="AS3071"/>
  <c r="AT3071"/>
  <c r="AS3063"/>
  <c r="AT3063"/>
  <c r="AT3064"/>
  <c r="AS5159"/>
  <c r="AT5143"/>
  <c r="AT5047"/>
  <c r="AT4999"/>
  <c r="AT4703"/>
  <c r="AT4423"/>
  <c r="AT4231"/>
  <c r="AT4159"/>
  <c r="AT3783"/>
  <c r="AS2703"/>
  <c r="AT2479"/>
  <c r="AT2431"/>
  <c r="AT2407"/>
  <c r="AT2031"/>
  <c r="AS1871"/>
  <c r="AT4984"/>
  <c r="AT4384"/>
  <c r="AT4264"/>
  <c r="AT3936"/>
  <c r="AT3608"/>
  <c r="AS4999"/>
  <c r="AS3439"/>
  <c r="AT5144"/>
  <c r="AT5088"/>
  <c r="AT4952"/>
  <c r="AT4928"/>
  <c r="AT4792"/>
  <c r="AT4656"/>
  <c r="AT4352"/>
  <c r="AT4336"/>
  <c r="AT3888"/>
  <c r="AT3768"/>
  <c r="AT3704"/>
  <c r="AT3640"/>
  <c r="AT5098"/>
  <c r="AT4768"/>
  <c r="AT4712"/>
  <c r="AT4440"/>
  <c r="AT4272"/>
  <c r="AT4136"/>
  <c r="AT4072"/>
  <c r="AT4008"/>
  <c r="AT3944"/>
  <c r="AT3808"/>
  <c r="AT3744"/>
  <c r="AT3680"/>
  <c r="AT3616"/>
  <c r="AT3480"/>
  <c r="AT3416"/>
  <c r="AT3352"/>
  <c r="AT3288"/>
  <c r="AS5047"/>
  <c r="AS4423"/>
  <c r="AS5217"/>
  <c r="AT5217"/>
  <c r="AS5209"/>
  <c r="AT5209"/>
  <c r="AS5185"/>
  <c r="AT5185"/>
  <c r="AS5169"/>
  <c r="AT5169"/>
  <c r="AS5161"/>
  <c r="AT5161"/>
  <c r="AS5153"/>
  <c r="AT5153"/>
  <c r="AS5145"/>
  <c r="AT5145"/>
  <c r="AS5129"/>
  <c r="AT5129"/>
  <c r="AS5113"/>
  <c r="AT5113"/>
  <c r="AS5105"/>
  <c r="AT5105"/>
  <c r="AT5159"/>
  <c r="AT4728"/>
  <c r="AS5189"/>
  <c r="AT5189"/>
  <c r="AS5157"/>
  <c r="AT5157"/>
  <c r="AS5141"/>
  <c r="AT5141"/>
  <c r="AS5213"/>
  <c r="AS5205"/>
  <c r="AS5197"/>
  <c r="AS5181"/>
  <c r="AS5173"/>
  <c r="AS5165"/>
  <c r="AS5149"/>
  <c r="AS5133"/>
  <c r="AS5125"/>
  <c r="AT4629"/>
  <c r="AS4573"/>
  <c r="AS4501"/>
  <c r="AT4125"/>
  <c r="AS4117"/>
  <c r="AT4061"/>
  <c r="AS3925"/>
  <c r="AT5213"/>
  <c r="AT5065"/>
  <c r="AT4761"/>
  <c r="AT4625"/>
  <c r="AT4489"/>
  <c r="AT4161"/>
  <c r="AT3833"/>
  <c r="AT3505"/>
  <c r="AT2241"/>
  <c r="AT2209"/>
  <c r="AT2129"/>
  <c r="AT1801"/>
  <c r="AS5200"/>
  <c r="AT5200"/>
  <c r="AS5168"/>
  <c r="AT5168"/>
  <c r="AS5136"/>
  <c r="AT5136"/>
  <c r="AS5128"/>
  <c r="AT5128"/>
  <c r="AS5112"/>
  <c r="AT5112"/>
  <c r="AS5096"/>
  <c r="AT5096"/>
  <c r="AS5080"/>
  <c r="AT5080"/>
  <c r="AS5072"/>
  <c r="AT5072"/>
  <c r="AS5064"/>
  <c r="AT5064"/>
  <c r="AS5056"/>
  <c r="AT5056"/>
  <c r="AS5040"/>
  <c r="AT5040"/>
  <c r="AS5008"/>
  <c r="AT5008"/>
  <c r="AS5000"/>
  <c r="AT5000"/>
  <c r="AS4992"/>
  <c r="AT4992"/>
  <c r="AS4976"/>
  <c r="AT4976"/>
  <c r="AS4960"/>
  <c r="AT4960"/>
  <c r="AS4944"/>
  <c r="AT4944"/>
  <c r="AS4936"/>
  <c r="AT4936"/>
  <c r="AS4920"/>
  <c r="AT4920"/>
  <c r="AS4880"/>
  <c r="AT4880"/>
  <c r="AS4872"/>
  <c r="AT4872"/>
  <c r="AS4856"/>
  <c r="AT4856"/>
  <c r="AS4840"/>
  <c r="AT4840"/>
  <c r="AS4824"/>
  <c r="AT4824"/>
  <c r="AS4816"/>
  <c r="AT4816"/>
  <c r="AS4808"/>
  <c r="AT4808"/>
  <c r="AS4800"/>
  <c r="AT4800"/>
  <c r="AS4784"/>
  <c r="AT4784"/>
  <c r="AS4752"/>
  <c r="AT4752"/>
  <c r="AS4744"/>
  <c r="AT4744"/>
  <c r="AS4736"/>
  <c r="AT4736"/>
  <c r="AS4720"/>
  <c r="AT4720"/>
  <c r="AS4704"/>
  <c r="AT4704"/>
  <c r="AS4688"/>
  <c r="AT4688"/>
  <c r="AS4680"/>
  <c r="AT4680"/>
  <c r="AS4664"/>
  <c r="AT4664"/>
  <c r="AT4624"/>
  <c r="AS4624"/>
  <c r="AS4616"/>
  <c r="AT4616"/>
  <c r="AS4600"/>
  <c r="AT4600"/>
  <c r="AS4584"/>
  <c r="AT4584"/>
  <c r="AS4568"/>
  <c r="AT4568"/>
  <c r="AT4560"/>
  <c r="AS4560"/>
  <c r="AS4552"/>
  <c r="AT4552"/>
  <c r="AS4544"/>
  <c r="AT4544"/>
  <c r="AS4496"/>
  <c r="AT4496"/>
  <c r="AS4488"/>
  <c r="AT4488"/>
  <c r="AS4480"/>
  <c r="AT4480"/>
  <c r="AS4464"/>
  <c r="AT4464"/>
  <c r="AS4448"/>
  <c r="AT4448"/>
  <c r="AS4424"/>
  <c r="AT4424"/>
  <c r="AS4408"/>
  <c r="AT4408"/>
  <c r="AT4368"/>
  <c r="AS4368"/>
  <c r="AS4360"/>
  <c r="AT4360"/>
  <c r="AS4344"/>
  <c r="AT4344"/>
  <c r="AS4328"/>
  <c r="AT4328"/>
  <c r="AS4304"/>
  <c r="AT4304"/>
  <c r="AS4296"/>
  <c r="AT4296"/>
  <c r="AS4288"/>
  <c r="AT4288"/>
  <c r="AS4248"/>
  <c r="AT4248"/>
  <c r="AS4240"/>
  <c r="AT4240"/>
  <c r="AS4232"/>
  <c r="AT4232"/>
  <c r="AS4224"/>
  <c r="AT4224"/>
  <c r="AS4208"/>
  <c r="AT4208"/>
  <c r="AS4200"/>
  <c r="AT4200"/>
  <c r="AS4184"/>
  <c r="AT4184"/>
  <c r="AS4176"/>
  <c r="AT4176"/>
  <c r="AS4168"/>
  <c r="AT4168"/>
  <c r="AS4160"/>
  <c r="AT4160"/>
  <c r="AS4144"/>
  <c r="AT4144"/>
  <c r="AT4112"/>
  <c r="AS4112"/>
  <c r="AS4104"/>
  <c r="AT4104"/>
  <c r="AS4096"/>
  <c r="AT4096"/>
  <c r="AS4064"/>
  <c r="AT4064"/>
  <c r="AS4056"/>
  <c r="AT4056"/>
  <c r="AT4048"/>
  <c r="AS4048"/>
  <c r="AS4040"/>
  <c r="AT4040"/>
  <c r="AS4032"/>
  <c r="AT4032"/>
  <c r="AS4024"/>
  <c r="AT4024"/>
  <c r="AS4016"/>
  <c r="AT4016"/>
  <c r="AS4000"/>
  <c r="AT4000"/>
  <c r="AS3984"/>
  <c r="AT3984"/>
  <c r="AS3976"/>
  <c r="AT3976"/>
  <c r="AS3968"/>
  <c r="AT3968"/>
  <c r="AS3960"/>
  <c r="AT3960"/>
  <c r="AT3920"/>
  <c r="AS3920"/>
  <c r="AS3912"/>
  <c r="AT3912"/>
  <c r="AS3904"/>
  <c r="AT3904"/>
  <c r="AS3880"/>
  <c r="AT3880"/>
  <c r="AS3872"/>
  <c r="AT3872"/>
  <c r="AT3856"/>
  <c r="AS3856"/>
  <c r="AS3848"/>
  <c r="AT3848"/>
  <c r="AS3840"/>
  <c r="AT3840"/>
  <c r="AS3832"/>
  <c r="AT3832"/>
  <c r="AS3816"/>
  <c r="AT3816"/>
  <c r="AS3792"/>
  <c r="AT3792"/>
  <c r="AS3784"/>
  <c r="AT3784"/>
  <c r="AS3776"/>
  <c r="AT3776"/>
  <c r="AS3736"/>
  <c r="AT3736"/>
  <c r="AS3728"/>
  <c r="AT3728"/>
  <c r="AS3720"/>
  <c r="AT3720"/>
  <c r="AS3712"/>
  <c r="AT3712"/>
  <c r="AS3696"/>
  <c r="AT3696"/>
  <c r="AS3688"/>
  <c r="AT3688"/>
  <c r="AS3672"/>
  <c r="AT3672"/>
  <c r="AS3664"/>
  <c r="AT3664"/>
  <c r="AS3656"/>
  <c r="AT3656"/>
  <c r="AS3648"/>
  <c r="AT3648"/>
  <c r="AS3632"/>
  <c r="AT3632"/>
  <c r="AS5216"/>
  <c r="AS5208"/>
  <c r="AS5192"/>
  <c r="AS5184"/>
  <c r="AS5176"/>
  <c r="AS5160"/>
  <c r="AS5152"/>
  <c r="AS5144"/>
  <c r="AS5120"/>
  <c r="AS5104"/>
  <c r="AS5088"/>
  <c r="AS5048"/>
  <c r="AS5032"/>
  <c r="AS5024"/>
  <c r="AS5016"/>
  <c r="AS4984"/>
  <c r="AS4968"/>
  <c r="AS4952"/>
  <c r="AS4928"/>
  <c r="AS4912"/>
  <c r="AS4904"/>
  <c r="AS4896"/>
  <c r="AS4888"/>
  <c r="AS4864"/>
  <c r="AS4848"/>
  <c r="AS4832"/>
  <c r="AS4792"/>
  <c r="AS4776"/>
  <c r="AS4768"/>
  <c r="AS4760"/>
  <c r="AS4728"/>
  <c r="AS4712"/>
  <c r="AS4696"/>
  <c r="AS4672"/>
  <c r="AS4656"/>
  <c r="AS4648"/>
  <c r="AS4640"/>
  <c r="AS4632"/>
  <c r="AS4608"/>
  <c r="AS4592"/>
  <c r="AS4576"/>
  <c r="AS4536"/>
  <c r="AT4528"/>
  <c r="AS4520"/>
  <c r="AS4512"/>
  <c r="AS4504"/>
  <c r="AS4472"/>
  <c r="AS4456"/>
  <c r="AS4440"/>
  <c r="AT4432"/>
  <c r="AS4416"/>
  <c r="AS4400"/>
  <c r="AS4392"/>
  <c r="AS4384"/>
  <c r="AS4376"/>
  <c r="AS4352"/>
  <c r="AS4320"/>
  <c r="AS4312"/>
  <c r="AS4280"/>
  <c r="AS4272"/>
  <c r="AS4264"/>
  <c r="AS4256"/>
  <c r="AS4216"/>
  <c r="AS4192"/>
  <c r="AS4152"/>
  <c r="AS4136"/>
  <c r="AS4128"/>
  <c r="AS4120"/>
  <c r="AS4088"/>
  <c r="AS4080"/>
  <c r="AS4072"/>
  <c r="AS4008"/>
  <c r="AS3992"/>
  <c r="AS3952"/>
  <c r="AS3944"/>
  <c r="AS3936"/>
  <c r="AS3928"/>
  <c r="AS3896"/>
  <c r="AS3864"/>
  <c r="AS3824"/>
  <c r="AS3808"/>
  <c r="AS3800"/>
  <c r="AS3768"/>
  <c r="AS3760"/>
  <c r="AS3752"/>
  <c r="AS3744"/>
  <c r="AS3704"/>
  <c r="AS3680"/>
  <c r="AS3640"/>
  <c r="AS3624"/>
  <c r="AS3616"/>
  <c r="AT3544"/>
  <c r="AT3504"/>
  <c r="AT3488"/>
  <c r="AT3448"/>
  <c r="AT3360"/>
  <c r="AT3320"/>
  <c r="AT3304"/>
  <c r="AT5184"/>
  <c r="AT5125"/>
  <c r="AT5048"/>
  <c r="AT5017"/>
  <c r="AT4912"/>
  <c r="AT4881"/>
  <c r="AT4745"/>
  <c r="AT4608"/>
  <c r="AT4472"/>
  <c r="AT4417"/>
  <c r="AT4305"/>
  <c r="AT4273"/>
  <c r="AT4209"/>
  <c r="AT3649"/>
  <c r="AT3321"/>
  <c r="AT2993"/>
  <c r="AT2593"/>
  <c r="AT2145"/>
  <c r="AT2105"/>
  <c r="AT1929"/>
  <c r="AT1769"/>
  <c r="AS5049"/>
  <c r="AS4432"/>
  <c r="AS3888"/>
  <c r="AT5097"/>
  <c r="AS5097"/>
  <c r="AT5089"/>
  <c r="AS5089"/>
  <c r="AS5033"/>
  <c r="AT5033"/>
  <c r="AT5025"/>
  <c r="AS5025"/>
  <c r="AS5009"/>
  <c r="AT5009"/>
  <c r="AS4993"/>
  <c r="AT4993"/>
  <c r="AS4977"/>
  <c r="AT4977"/>
  <c r="AT4969"/>
  <c r="AS4969"/>
  <c r="AT4961"/>
  <c r="AS4961"/>
  <c r="AS4953"/>
  <c r="AT4953"/>
  <c r="AS4905"/>
  <c r="AT4905"/>
  <c r="AT4897"/>
  <c r="AS4897"/>
  <c r="AS4889"/>
  <c r="AT4889"/>
  <c r="AS4873"/>
  <c r="AT4873"/>
  <c r="AS4857"/>
  <c r="AT4857"/>
  <c r="AT4833"/>
  <c r="AS4833"/>
  <c r="AS4817"/>
  <c r="AT4817"/>
  <c r="AS4777"/>
  <c r="AT4777"/>
  <c r="AS4753"/>
  <c r="AT4753"/>
  <c r="AS4737"/>
  <c r="AT4737"/>
  <c r="AS4721"/>
  <c r="AT4721"/>
  <c r="AS4713"/>
  <c r="AT4713"/>
  <c r="AS4705"/>
  <c r="AT4705"/>
  <c r="AS4697"/>
  <c r="AT4697"/>
  <c r="AS4681"/>
  <c r="AT4681"/>
  <c r="AS4649"/>
  <c r="AT4649"/>
  <c r="AS4641"/>
  <c r="AT4641"/>
  <c r="AS4633"/>
  <c r="AT4633"/>
  <c r="AS4617"/>
  <c r="AT4617"/>
  <c r="AS4601"/>
  <c r="AT4601"/>
  <c r="AS4585"/>
  <c r="AT4585"/>
  <c r="AS4577"/>
  <c r="AT4577"/>
  <c r="AS4561"/>
  <c r="AT4561"/>
  <c r="AT4521"/>
  <c r="AS4521"/>
  <c r="AS4513"/>
  <c r="AT4513"/>
  <c r="AS4497"/>
  <c r="AT4497"/>
  <c r="AS4481"/>
  <c r="AT4481"/>
  <c r="AT4465"/>
  <c r="AS4465"/>
  <c r="AS4449"/>
  <c r="AT4449"/>
  <c r="AS4441"/>
  <c r="AT4441"/>
  <c r="AS4425"/>
  <c r="AT4425"/>
  <c r="AS4393"/>
  <c r="AT4393"/>
  <c r="AS4385"/>
  <c r="AT4385"/>
  <c r="AS4377"/>
  <c r="AT4377"/>
  <c r="AS4345"/>
  <c r="AT4345"/>
  <c r="AS4321"/>
  <c r="AT4321"/>
  <c r="AS4313"/>
  <c r="AT4313"/>
  <c r="AS4289"/>
  <c r="AT4289"/>
  <c r="AS4281"/>
  <c r="AT4281"/>
  <c r="AS4257"/>
  <c r="AT4257"/>
  <c r="AS4249"/>
  <c r="AT4249"/>
  <c r="AS4241"/>
  <c r="AT4241"/>
  <c r="AS4225"/>
  <c r="AT4225"/>
  <c r="AS4201"/>
  <c r="AT4201"/>
  <c r="AS4193"/>
  <c r="AT4193"/>
  <c r="AS4185"/>
  <c r="AT4185"/>
  <c r="AS4145"/>
  <c r="AT4145"/>
  <c r="AS4137"/>
  <c r="AT4137"/>
  <c r="AS4129"/>
  <c r="AT4129"/>
  <c r="AS4121"/>
  <c r="AT4121"/>
  <c r="AS4105"/>
  <c r="AT4105"/>
  <c r="AS4097"/>
  <c r="AT4097"/>
  <c r="AS4073"/>
  <c r="AT4073"/>
  <c r="AS4065"/>
  <c r="AT4065"/>
  <c r="AS4057"/>
  <c r="AT4057"/>
  <c r="AS4041"/>
  <c r="AT4041"/>
  <c r="AT4009"/>
  <c r="AS4009"/>
  <c r="AS4001"/>
  <c r="AT4001"/>
  <c r="AS3993"/>
  <c r="AT3993"/>
  <c r="AS3961"/>
  <c r="AT3961"/>
  <c r="AS3953"/>
  <c r="AT3953"/>
  <c r="AT3945"/>
  <c r="AS3945"/>
  <c r="AS3937"/>
  <c r="AT3937"/>
  <c r="AS3929"/>
  <c r="AT3929"/>
  <c r="AS3921"/>
  <c r="AT3921"/>
  <c r="AS3913"/>
  <c r="AT3913"/>
  <c r="AS3897"/>
  <c r="AT3897"/>
  <c r="AS3881"/>
  <c r="AT3881"/>
  <c r="AS3873"/>
  <c r="AT3873"/>
  <c r="AS3865"/>
  <c r="AT3865"/>
  <c r="AS3857"/>
  <c r="AT3857"/>
  <c r="AS3809"/>
  <c r="AT3809"/>
  <c r="AS3801"/>
  <c r="AT3801"/>
  <c r="AS3777"/>
  <c r="AT3777"/>
  <c r="AS3769"/>
  <c r="AT3769"/>
  <c r="AS3753"/>
  <c r="AT3753"/>
  <c r="AS3745"/>
  <c r="AT3745"/>
  <c r="AS3737"/>
  <c r="AT3737"/>
  <c r="AS3729"/>
  <c r="AT3729"/>
  <c r="AS3713"/>
  <c r="AT3713"/>
  <c r="AS3689"/>
  <c r="AT3689"/>
  <c r="AS3681"/>
  <c r="AT3681"/>
  <c r="AS3673"/>
  <c r="AT3673"/>
  <c r="AS3633"/>
  <c r="AT3633"/>
  <c r="AS3625"/>
  <c r="AT3625"/>
  <c r="AS3617"/>
  <c r="AT3617"/>
  <c r="AS3609"/>
  <c r="AT3609"/>
  <c r="AS3593"/>
  <c r="AT3593"/>
  <c r="AS3585"/>
  <c r="AT3585"/>
  <c r="AS3569"/>
  <c r="AT3569"/>
  <c r="AS3561"/>
  <c r="AT3561"/>
  <c r="AS3553"/>
  <c r="AT3553"/>
  <c r="AS3545"/>
  <c r="AT3545"/>
  <c r="AS3529"/>
  <c r="AT3529"/>
  <c r="AS3497"/>
  <c r="AT3497"/>
  <c r="AS3489"/>
  <c r="AT3489"/>
  <c r="AS3481"/>
  <c r="AT3481"/>
  <c r="AS3449"/>
  <c r="AT3449"/>
  <c r="AS3441"/>
  <c r="AT3441"/>
  <c r="AS3433"/>
  <c r="AT3433"/>
  <c r="AS3425"/>
  <c r="AT3425"/>
  <c r="AS3417"/>
  <c r="AT3417"/>
  <c r="AS3409"/>
  <c r="AT3409"/>
  <c r="AS3401"/>
  <c r="AT3401"/>
  <c r="AS3369"/>
  <c r="AT3369"/>
  <c r="AS3361"/>
  <c r="AT3361"/>
  <c r="AS3353"/>
  <c r="AT3353"/>
  <c r="AS3345"/>
  <c r="AT3345"/>
  <c r="AS3305"/>
  <c r="AT3305"/>
  <c r="AS3297"/>
  <c r="AT3297"/>
  <c r="AS3289"/>
  <c r="AT3289"/>
  <c r="AS3265"/>
  <c r="AT3265"/>
  <c r="AS3257"/>
  <c r="AT3257"/>
  <c r="AS3241"/>
  <c r="AT3241"/>
  <c r="AS3233"/>
  <c r="AT3233"/>
  <c r="AS3225"/>
  <c r="AT3225"/>
  <c r="AS3217"/>
  <c r="AT3217"/>
  <c r="AS3201"/>
  <c r="AT3201"/>
  <c r="AS3177"/>
  <c r="AT3177"/>
  <c r="AS3169"/>
  <c r="AT3169"/>
  <c r="AS3161"/>
  <c r="AT3161"/>
  <c r="AS3121"/>
  <c r="AT3121"/>
  <c r="AS3113"/>
  <c r="AT3113"/>
  <c r="AS3105"/>
  <c r="AT3105"/>
  <c r="AS3097"/>
  <c r="AT3097"/>
  <c r="AS3081"/>
  <c r="AT3081"/>
  <c r="AS3073"/>
  <c r="AT3073"/>
  <c r="AS3057"/>
  <c r="AT3057"/>
  <c r="AS3049"/>
  <c r="AT3049"/>
  <c r="AS3041"/>
  <c r="AT3041"/>
  <c r="AS3033"/>
  <c r="AT3033"/>
  <c r="AS3017"/>
  <c r="AT3017"/>
  <c r="AS2985"/>
  <c r="AT2985"/>
  <c r="AS2977"/>
  <c r="AT2977"/>
  <c r="AS2969"/>
  <c r="AT2969"/>
  <c r="AS2937"/>
  <c r="AT2937"/>
  <c r="AS2929"/>
  <c r="AT2929"/>
  <c r="AS2921"/>
  <c r="AT2921"/>
  <c r="AS2913"/>
  <c r="AT2913"/>
  <c r="AS2905"/>
  <c r="AT2905"/>
  <c r="AS2897"/>
  <c r="AT2897"/>
  <c r="AS2889"/>
  <c r="AT2889"/>
  <c r="AS2873"/>
  <c r="AT2873"/>
  <c r="AS2857"/>
  <c r="AT2857"/>
  <c r="AS2849"/>
  <c r="AT2849"/>
  <c r="AS2841"/>
  <c r="AT2841"/>
  <c r="AS2833"/>
  <c r="AT2833"/>
  <c r="AS2793"/>
  <c r="AT2793"/>
  <c r="AS2785"/>
  <c r="AT2785"/>
  <c r="AS2777"/>
  <c r="AT2777"/>
  <c r="AS2753"/>
  <c r="AT2753"/>
  <c r="AS2745"/>
  <c r="AT2745"/>
  <c r="AS2729"/>
  <c r="AT2729"/>
  <c r="AS2721"/>
  <c r="AT2721"/>
  <c r="AS2713"/>
  <c r="AT2713"/>
  <c r="AS2705"/>
  <c r="AT2705"/>
  <c r="AS2689"/>
  <c r="AT2689"/>
  <c r="AS2665"/>
  <c r="AT2665"/>
  <c r="AS2657"/>
  <c r="AT2657"/>
  <c r="AS2649"/>
  <c r="AT2649"/>
  <c r="AS2641"/>
  <c r="AT2641"/>
  <c r="AS2633"/>
  <c r="AT2633"/>
  <c r="AS2625"/>
  <c r="AT2625"/>
  <c r="AS2617"/>
  <c r="AT2617"/>
  <c r="AS2609"/>
  <c r="AT2609"/>
  <c r="AS2601"/>
  <c r="AT2601"/>
  <c r="AS2585"/>
  <c r="AT2585"/>
  <c r="AS2577"/>
  <c r="AT2577"/>
  <c r="AS2569"/>
  <c r="AT2569"/>
  <c r="AS2561"/>
  <c r="AT2561"/>
  <c r="AS2553"/>
  <c r="AT2553"/>
  <c r="AS2545"/>
  <c r="AT2545"/>
  <c r="AS2537"/>
  <c r="AT2537"/>
  <c r="AS2521"/>
  <c r="AT2521"/>
  <c r="AS2505"/>
  <c r="AT2505"/>
  <c r="AS2497"/>
  <c r="AT2497"/>
  <c r="AS2481"/>
  <c r="AT2481"/>
  <c r="AS2473"/>
  <c r="AT2473"/>
  <c r="AS2465"/>
  <c r="AT2465"/>
  <c r="AS2441"/>
  <c r="AT2441"/>
  <c r="AS2433"/>
  <c r="AT2433"/>
  <c r="AS2417"/>
  <c r="AT2417"/>
  <c r="AS2409"/>
  <c r="AT2409"/>
  <c r="AS2401"/>
  <c r="AT2401"/>
  <c r="AS2393"/>
  <c r="AT2393"/>
  <c r="AS2385"/>
  <c r="AT2385"/>
  <c r="AS2377"/>
  <c r="AT2377"/>
  <c r="AS2369"/>
  <c r="AT2369"/>
  <c r="AS2361"/>
  <c r="AT2361"/>
  <c r="AS2353"/>
  <c r="AT2353"/>
  <c r="AS2345"/>
  <c r="AT2345"/>
  <c r="AS2337"/>
  <c r="AT2337"/>
  <c r="AS2321"/>
  <c r="AT2321"/>
  <c r="AS2313"/>
  <c r="AT2313"/>
  <c r="AS2297"/>
  <c r="AT2297"/>
  <c r="AS2289"/>
  <c r="AT2289"/>
  <c r="AS2281"/>
  <c r="AT2281"/>
  <c r="AS2273"/>
  <c r="AT2273"/>
  <c r="AS2257"/>
  <c r="AT2257"/>
  <c r="AS2249"/>
  <c r="AT2249"/>
  <c r="AS2233"/>
  <c r="AT2233"/>
  <c r="AS2225"/>
  <c r="AT2225"/>
  <c r="AS2217"/>
  <c r="AT2217"/>
  <c r="AS2185"/>
  <c r="AT2185"/>
  <c r="AS2169"/>
  <c r="AT2169"/>
  <c r="AS2161"/>
  <c r="AT2161"/>
  <c r="AS2153"/>
  <c r="AT2153"/>
  <c r="AS2137"/>
  <c r="AT2137"/>
  <c r="AS2121"/>
  <c r="AT2121"/>
  <c r="AS2113"/>
  <c r="AT2113"/>
  <c r="AS2097"/>
  <c r="AT2097"/>
  <c r="AS2089"/>
  <c r="AT2089"/>
  <c r="AS2081"/>
  <c r="AT2081"/>
  <c r="AS2073"/>
  <c r="AT2073"/>
  <c r="AS2065"/>
  <c r="AT2065"/>
  <c r="AS2057"/>
  <c r="AT2057"/>
  <c r="AS2049"/>
  <c r="AT2049"/>
  <c r="AS2041"/>
  <c r="AT2041"/>
  <c r="AS2033"/>
  <c r="AT2033"/>
  <c r="AS2017"/>
  <c r="AT2017"/>
  <c r="AS2009"/>
  <c r="AT2009"/>
  <c r="AS2001"/>
  <c r="AT2001"/>
  <c r="AS1985"/>
  <c r="AT1985"/>
  <c r="AS1977"/>
  <c r="AT1977"/>
  <c r="AS1969"/>
  <c r="AT1969"/>
  <c r="AS1961"/>
  <c r="AT1961"/>
  <c r="AS1953"/>
  <c r="AT1953"/>
  <c r="AS1945"/>
  <c r="AT1945"/>
  <c r="AS1937"/>
  <c r="AT1937"/>
  <c r="AS1921"/>
  <c r="AT1921"/>
  <c r="AS1913"/>
  <c r="AT1913"/>
  <c r="AS1905"/>
  <c r="AT1905"/>
  <c r="AS1889"/>
  <c r="AT1889"/>
  <c r="AS1881"/>
  <c r="AT1881"/>
  <c r="AS1873"/>
  <c r="AT1873"/>
  <c r="AS1865"/>
  <c r="AT1865"/>
  <c r="AS1857"/>
  <c r="AT1857"/>
  <c r="AS1849"/>
  <c r="AT1849"/>
  <c r="AS1833"/>
  <c r="AT1833"/>
  <c r="AS1825"/>
  <c r="AT1825"/>
  <c r="AS1817"/>
  <c r="AT1817"/>
  <c r="AS1793"/>
  <c r="AT1793"/>
  <c r="AS1785"/>
  <c r="AT1785"/>
  <c r="AS1761"/>
  <c r="AT1761"/>
  <c r="AS1753"/>
  <c r="AT1753"/>
  <c r="AS1745"/>
  <c r="AT1745"/>
  <c r="AT5152"/>
  <c r="AT5104"/>
  <c r="AT4801"/>
  <c r="AT4776"/>
  <c r="AT4665"/>
  <c r="AT4640"/>
  <c r="AT4609"/>
  <c r="AT4529"/>
  <c r="AT4504"/>
  <c r="AT4473"/>
  <c r="AT4392"/>
  <c r="AT4337"/>
  <c r="AT4312"/>
  <c r="AT4177"/>
  <c r="AT4113"/>
  <c r="AT4080"/>
  <c r="AT4049"/>
  <c r="AT3985"/>
  <c r="AT3849"/>
  <c r="AT3785"/>
  <c r="AT3752"/>
  <c r="AT3721"/>
  <c r="AT3657"/>
  <c r="AT3521"/>
  <c r="AT3457"/>
  <c r="AT3393"/>
  <c r="AT3329"/>
  <c r="AT3193"/>
  <c r="AT3129"/>
  <c r="AT3065"/>
  <c r="AT3001"/>
  <c r="AT2865"/>
  <c r="AT2801"/>
  <c r="AT2769"/>
  <c r="AT2737"/>
  <c r="AT2673"/>
  <c r="AT2489"/>
  <c r="AT2449"/>
  <c r="AT1930"/>
  <c r="AT1777"/>
  <c r="AS4081"/>
  <c r="AS4994"/>
  <c r="AT4994"/>
  <c r="AS4986"/>
  <c r="AT4986"/>
  <c r="AS4970"/>
  <c r="AT4970"/>
  <c r="AS4930"/>
  <c r="AT4930"/>
  <c r="AS4922"/>
  <c r="AT4922"/>
  <c r="AS4906"/>
  <c r="AT4906"/>
  <c r="AS4890"/>
  <c r="AT4890"/>
  <c r="AS4874"/>
  <c r="AT4874"/>
  <c r="AS4866"/>
  <c r="AT4866"/>
  <c r="AS4858"/>
  <c r="AT4858"/>
  <c r="AS4850"/>
  <c r="AT4850"/>
  <c r="AS4834"/>
  <c r="AT4834"/>
  <c r="AS4802"/>
  <c r="AT4802"/>
  <c r="AS4794"/>
  <c r="AT4794"/>
  <c r="AS4786"/>
  <c r="AT4786"/>
  <c r="AS4770"/>
  <c r="AT4770"/>
  <c r="AS4754"/>
  <c r="AT4754"/>
  <c r="AS4738"/>
  <c r="AT4738"/>
  <c r="AS4730"/>
  <c r="AT4730"/>
  <c r="AS4714"/>
  <c r="AT4714"/>
  <c r="AS4674"/>
  <c r="AT4674"/>
  <c r="AS4666"/>
  <c r="AT4666"/>
  <c r="AS4650"/>
  <c r="AT4650"/>
  <c r="AS4634"/>
  <c r="AT4634"/>
  <c r="AS4618"/>
  <c r="AT4618"/>
  <c r="AS4610"/>
  <c r="AT4610"/>
  <c r="AS4602"/>
  <c r="AT4602"/>
  <c r="AS4594"/>
  <c r="AT4594"/>
  <c r="AS4578"/>
  <c r="AT4578"/>
  <c r="AS4546"/>
  <c r="AT4546"/>
  <c r="AS4538"/>
  <c r="AT4538"/>
  <c r="AS4530"/>
  <c r="AT4530"/>
  <c r="AS4514"/>
  <c r="AT4514"/>
  <c r="AS4498"/>
  <c r="AT4498"/>
  <c r="AS4482"/>
  <c r="AT4482"/>
  <c r="AS4474"/>
  <c r="AT4474"/>
  <c r="AS4458"/>
  <c r="AT4458"/>
  <c r="AS4418"/>
  <c r="AT4418"/>
  <c r="AS4410"/>
  <c r="AT4410"/>
  <c r="AS4394"/>
  <c r="AT4394"/>
  <c r="AS4378"/>
  <c r="AT4378"/>
  <c r="AS4362"/>
  <c r="AT4362"/>
  <c r="AS4354"/>
  <c r="AT4354"/>
  <c r="AS4346"/>
  <c r="AT4346"/>
  <c r="AS4338"/>
  <c r="AT4338"/>
  <c r="AS4322"/>
  <c r="AT4322"/>
  <c r="AS4306"/>
  <c r="AT4306"/>
  <c r="AS4290"/>
  <c r="AT4290"/>
  <c r="AS4282"/>
  <c r="AT4282"/>
  <c r="AS4274"/>
  <c r="AT4274"/>
  <c r="AS4266"/>
  <c r="AT4266"/>
  <c r="AS4226"/>
  <c r="AT4226"/>
  <c r="AS4218"/>
  <c r="AT4218"/>
  <c r="AS4210"/>
  <c r="AT4210"/>
  <c r="AS4186"/>
  <c r="AT4186"/>
  <c r="AS4178"/>
  <c r="AT4178"/>
  <c r="AS4162"/>
  <c r="AT4162"/>
  <c r="AS4154"/>
  <c r="AT4154"/>
  <c r="AS4146"/>
  <c r="AT4146"/>
  <c r="AS4138"/>
  <c r="AT4138"/>
  <c r="AS4122"/>
  <c r="AT4122"/>
  <c r="AS4098"/>
  <c r="AT4098"/>
  <c r="AS4090"/>
  <c r="AT4090"/>
  <c r="AS4082"/>
  <c r="AT4082"/>
  <c r="AS4042"/>
  <c r="AT4042"/>
  <c r="AS4034"/>
  <c r="AT4034"/>
  <c r="AS4026"/>
  <c r="AT4026"/>
  <c r="AS4018"/>
  <c r="AT4018"/>
  <c r="AS4002"/>
  <c r="AT4002"/>
  <c r="AS3994"/>
  <c r="AT3994"/>
  <c r="AS3978"/>
  <c r="AT3978"/>
  <c r="AS3970"/>
  <c r="AT3970"/>
  <c r="AS3962"/>
  <c r="AT3962"/>
  <c r="AS3954"/>
  <c r="AT3954"/>
  <c r="AS3938"/>
  <c r="AT3938"/>
  <c r="AS3906"/>
  <c r="AT3906"/>
  <c r="AS3898"/>
  <c r="AT3898"/>
  <c r="AS3890"/>
  <c r="AT3890"/>
  <c r="AS3858"/>
  <c r="AT3858"/>
  <c r="AS3850"/>
  <c r="AT3850"/>
  <c r="AS3842"/>
  <c r="AT3842"/>
  <c r="AS3834"/>
  <c r="AT3834"/>
  <c r="AS3826"/>
  <c r="AT3826"/>
  <c r="AS3818"/>
  <c r="AT3818"/>
  <c r="AS3810"/>
  <c r="AT3810"/>
  <c r="AS3794"/>
  <c r="AT3794"/>
  <c r="AS3778"/>
  <c r="AT3778"/>
  <c r="AS3770"/>
  <c r="AT3770"/>
  <c r="AS3762"/>
  <c r="AT3762"/>
  <c r="AS3754"/>
  <c r="AT3754"/>
  <c r="AS3714"/>
  <c r="AT3714"/>
  <c r="AS3706"/>
  <c r="AT3706"/>
  <c r="AS3698"/>
  <c r="AT3698"/>
  <c r="AS3674"/>
  <c r="AT3674"/>
  <c r="AS3666"/>
  <c r="AT3666"/>
  <c r="AS3650"/>
  <c r="AT3650"/>
  <c r="AS3642"/>
  <c r="AT3642"/>
  <c r="AS3634"/>
  <c r="AT3634"/>
  <c r="AS3626"/>
  <c r="AT3626"/>
  <c r="AS3610"/>
  <c r="AT3610"/>
  <c r="AS3586"/>
  <c r="AT3586"/>
  <c r="AS3578"/>
  <c r="AT3578"/>
  <c r="AS3570"/>
  <c r="AT3570"/>
  <c r="AS3530"/>
  <c r="AT3530"/>
  <c r="AS3522"/>
  <c r="AT3522"/>
  <c r="AS3514"/>
  <c r="AT3514"/>
  <c r="AS3506"/>
  <c r="AT3506"/>
  <c r="AS3490"/>
  <c r="AT3490"/>
  <c r="AS3482"/>
  <c r="AT3482"/>
  <c r="AS3466"/>
  <c r="AT3466"/>
  <c r="AS3458"/>
  <c r="AT3458"/>
  <c r="AS3450"/>
  <c r="AT3450"/>
  <c r="AS3442"/>
  <c r="AT3442"/>
  <c r="AS3426"/>
  <c r="AT3426"/>
  <c r="AS3394"/>
  <c r="AT3394"/>
  <c r="AS3386"/>
  <c r="AT3386"/>
  <c r="AS3378"/>
  <c r="AT3378"/>
  <c r="AS3346"/>
  <c r="AT3346"/>
  <c r="AS3338"/>
  <c r="AT3338"/>
  <c r="AS3330"/>
  <c r="AT3330"/>
  <c r="AS3322"/>
  <c r="AT3322"/>
  <c r="AS3314"/>
  <c r="AT3314"/>
  <c r="AS3306"/>
  <c r="AT3306"/>
  <c r="AS3298"/>
  <c r="AT3298"/>
  <c r="AS3282"/>
  <c r="AT3282"/>
  <c r="AS3266"/>
  <c r="AT3266"/>
  <c r="AS3258"/>
  <c r="AT3258"/>
  <c r="AS3250"/>
  <c r="AT3250"/>
  <c r="AS3242"/>
  <c r="AT3242"/>
  <c r="AS3202"/>
  <c r="AT3202"/>
  <c r="AS3194"/>
  <c r="AT3194"/>
  <c r="AS3186"/>
  <c r="AT3186"/>
  <c r="AS3162"/>
  <c r="AT3162"/>
  <c r="AS3154"/>
  <c r="AT3154"/>
  <c r="AS3138"/>
  <c r="AT3138"/>
  <c r="AS3130"/>
  <c r="AT3130"/>
  <c r="AS3122"/>
  <c r="AT3122"/>
  <c r="AS3114"/>
  <c r="AT3114"/>
  <c r="AS3098"/>
  <c r="AT3098"/>
  <c r="AS3074"/>
  <c r="AT3074"/>
  <c r="AS3066"/>
  <c r="AT3066"/>
  <c r="AS3058"/>
  <c r="AT3058"/>
  <c r="AS3018"/>
  <c r="AT3018"/>
  <c r="AS3010"/>
  <c r="AT3010"/>
  <c r="AS3002"/>
  <c r="AT3002"/>
  <c r="AS2994"/>
  <c r="AT2994"/>
  <c r="AS2978"/>
  <c r="AT2978"/>
  <c r="AS2970"/>
  <c r="AT2970"/>
  <c r="AS2954"/>
  <c r="AT2954"/>
  <c r="AS2946"/>
  <c r="AT2946"/>
  <c r="AS2938"/>
  <c r="AT2938"/>
  <c r="AS2930"/>
  <c r="AT2930"/>
  <c r="AS2914"/>
  <c r="AT2914"/>
  <c r="AS2882"/>
  <c r="AT2882"/>
  <c r="AS2874"/>
  <c r="AT2874"/>
  <c r="AS2866"/>
  <c r="AT2866"/>
  <c r="AS2834"/>
  <c r="AT2834"/>
  <c r="AS2826"/>
  <c r="AT2826"/>
  <c r="AS2818"/>
  <c r="AT2818"/>
  <c r="AS2810"/>
  <c r="AT2810"/>
  <c r="AS2802"/>
  <c r="AT2802"/>
  <c r="AS2794"/>
  <c r="AT2794"/>
  <c r="AS2786"/>
  <c r="AT2786"/>
  <c r="AS2770"/>
  <c r="AT2770"/>
  <c r="AS2754"/>
  <c r="AT2754"/>
  <c r="AS2746"/>
  <c r="AT2746"/>
  <c r="AS2738"/>
  <c r="AT2738"/>
  <c r="AS2730"/>
  <c r="AT2730"/>
  <c r="AS2690"/>
  <c r="AT2690"/>
  <c r="AS2682"/>
  <c r="AT2682"/>
  <c r="AS2674"/>
  <c r="AT2674"/>
  <c r="AS2650"/>
  <c r="AT2650"/>
  <c r="AS2642"/>
  <c r="AT2642"/>
  <c r="AS2634"/>
  <c r="AT2634"/>
  <c r="AS2626"/>
  <c r="AT2626"/>
  <c r="AS2618"/>
  <c r="AT2618"/>
  <c r="AS2610"/>
  <c r="AT2610"/>
  <c r="AS2602"/>
  <c r="AT2602"/>
  <c r="AS2594"/>
  <c r="AT2594"/>
  <c r="AS2578"/>
  <c r="AT2578"/>
  <c r="AS2570"/>
  <c r="AT2570"/>
  <c r="AS2554"/>
  <c r="AT2554"/>
  <c r="AS2546"/>
  <c r="AT2546"/>
  <c r="AS2530"/>
  <c r="AT2530"/>
  <c r="AS2514"/>
  <c r="AT2514"/>
  <c r="AS2506"/>
  <c r="AT2506"/>
  <c r="AS2490"/>
  <c r="AT2490"/>
  <c r="AS2482"/>
  <c r="AT2482"/>
  <c r="AS2474"/>
  <c r="AT2474"/>
  <c r="AS2458"/>
  <c r="AT2458"/>
  <c r="AS2450"/>
  <c r="AT2450"/>
  <c r="AS2426"/>
  <c r="AT2426"/>
  <c r="AS2418"/>
  <c r="AT2418"/>
  <c r="AS2410"/>
  <c r="AT2410"/>
  <c r="AS2394"/>
  <c r="AT2394"/>
  <c r="AS2386"/>
  <c r="AT2386"/>
  <c r="AS2370"/>
  <c r="AT2370"/>
  <c r="AS2362"/>
  <c r="AT2362"/>
  <c r="AS2354"/>
  <c r="AT2354"/>
  <c r="AS2346"/>
  <c r="AT2346"/>
  <c r="AS2338"/>
  <c r="AT2338"/>
  <c r="AS2330"/>
  <c r="AT2330"/>
  <c r="AS2322"/>
  <c r="AT2322"/>
  <c r="AS2314"/>
  <c r="AT2314"/>
  <c r="AS2306"/>
  <c r="AT2306"/>
  <c r="AS2298"/>
  <c r="AT2298"/>
  <c r="AS2290"/>
  <c r="AT2290"/>
  <c r="AS2274"/>
  <c r="AT2274"/>
  <c r="AS2266"/>
  <c r="AT2266"/>
  <c r="AS2258"/>
  <c r="AT2258"/>
  <c r="AS2250"/>
  <c r="AT2250"/>
  <c r="AS2242"/>
  <c r="AT2242"/>
  <c r="AS2234"/>
  <c r="AT2234"/>
  <c r="AS2226"/>
  <c r="AT2226"/>
  <c r="AS2210"/>
  <c r="AT2210"/>
  <c r="AS2202"/>
  <c r="AT2202"/>
  <c r="AS2194"/>
  <c r="AT2194"/>
  <c r="AS2178"/>
  <c r="AT2178"/>
  <c r="AS2170"/>
  <c r="AT2170"/>
  <c r="AS2162"/>
  <c r="AT2162"/>
  <c r="AS2146"/>
  <c r="AT2146"/>
  <c r="AS2130"/>
  <c r="AT2130"/>
  <c r="AS2122"/>
  <c r="AT2122"/>
  <c r="AS2106"/>
  <c r="AT2106"/>
  <c r="AS2098"/>
  <c r="AT2098"/>
  <c r="AS2090"/>
  <c r="AT2090"/>
  <c r="AS2082"/>
  <c r="AT2082"/>
  <c r="AS2066"/>
  <c r="AT2066"/>
  <c r="AS2058"/>
  <c r="AT2058"/>
  <c r="AS2042"/>
  <c r="AT2042"/>
  <c r="AS2034"/>
  <c r="AT2034"/>
  <c r="AS2026"/>
  <c r="AT2026"/>
  <c r="AS2010"/>
  <c r="AT2010"/>
  <c r="AS2002"/>
  <c r="AT2002"/>
  <c r="AS1994"/>
  <c r="AT1994"/>
  <c r="AS1978"/>
  <c r="AT1978"/>
  <c r="AS1970"/>
  <c r="AT1970"/>
  <c r="AS1954"/>
  <c r="AT1954"/>
  <c r="AS1946"/>
  <c r="AT1946"/>
  <c r="AS1938"/>
  <c r="AT1938"/>
  <c r="AS1914"/>
  <c r="AT1914"/>
  <c r="AS1906"/>
  <c r="AT1906"/>
  <c r="AS1898"/>
  <c r="AT1898"/>
  <c r="AS1882"/>
  <c r="AT1882"/>
  <c r="AS1858"/>
  <c r="AT1858"/>
  <c r="AS1850"/>
  <c r="AT1850"/>
  <c r="AS1842"/>
  <c r="AT1842"/>
  <c r="AS1818"/>
  <c r="AT1818"/>
  <c r="AS1810"/>
  <c r="AT1810"/>
  <c r="AS1802"/>
  <c r="AT1802"/>
  <c r="AS1786"/>
  <c r="AT1786"/>
  <c r="AS1778"/>
  <c r="AT1778"/>
  <c r="AS1770"/>
  <c r="AT1770"/>
  <c r="AS1762"/>
  <c r="AT1762"/>
  <c r="AS1754"/>
  <c r="AT1754"/>
  <c r="AS1746"/>
  <c r="AT1746"/>
  <c r="AS4978"/>
  <c r="AS4962"/>
  <c r="AS4954"/>
  <c r="AS4946"/>
  <c r="AS4938"/>
  <c r="AS4914"/>
  <c r="AS4898"/>
  <c r="AS4882"/>
  <c r="AS4842"/>
  <c r="AS4826"/>
  <c r="AS4818"/>
  <c r="AS4810"/>
  <c r="AS4778"/>
  <c r="AS4762"/>
  <c r="AS4746"/>
  <c r="AS4722"/>
  <c r="AS4706"/>
  <c r="AS4698"/>
  <c r="AS4690"/>
  <c r="AS4682"/>
  <c r="AS4658"/>
  <c r="AS4642"/>
  <c r="AS4626"/>
  <c r="AS4586"/>
  <c r="AS4570"/>
  <c r="AS4562"/>
  <c r="AS4554"/>
  <c r="AS4522"/>
  <c r="AS4506"/>
  <c r="AS4490"/>
  <c r="AS4466"/>
  <c r="AS4450"/>
  <c r="AS4442"/>
  <c r="AS4434"/>
  <c r="AS4426"/>
  <c r="AS4402"/>
  <c r="AS4386"/>
  <c r="AS4370"/>
  <c r="AS4330"/>
  <c r="AS4314"/>
  <c r="AS4298"/>
  <c r="AS4258"/>
  <c r="AS4250"/>
  <c r="AS4242"/>
  <c r="AS4234"/>
  <c r="AS4202"/>
  <c r="AS4194"/>
  <c r="AS4170"/>
  <c r="AS4130"/>
  <c r="AS4114"/>
  <c r="AS4106"/>
  <c r="AS4074"/>
  <c r="AS4066"/>
  <c r="AS4058"/>
  <c r="AS4050"/>
  <c r="AS4010"/>
  <c r="AS3986"/>
  <c r="AS3946"/>
  <c r="AS3930"/>
  <c r="AS3922"/>
  <c r="AS3914"/>
  <c r="AS3882"/>
  <c r="AS3874"/>
  <c r="AS3866"/>
  <c r="AS3802"/>
  <c r="AS3786"/>
  <c r="AS3746"/>
  <c r="AS3738"/>
  <c r="AS3730"/>
  <c r="AS3722"/>
  <c r="AS3690"/>
  <c r="AS3682"/>
  <c r="AS3658"/>
  <c r="AS3618"/>
  <c r="AS3602"/>
  <c r="AS3594"/>
  <c r="AS3562"/>
  <c r="AS3554"/>
  <c r="AS3546"/>
  <c r="AS3538"/>
  <c r="AS3498"/>
  <c r="AS3474"/>
  <c r="AS3434"/>
  <c r="AS3418"/>
  <c r="AS3410"/>
  <c r="AS3402"/>
  <c r="AS3370"/>
  <c r="AS3362"/>
  <c r="AS3354"/>
  <c r="AS3290"/>
  <c r="AS3274"/>
  <c r="AS3234"/>
  <c r="AS3226"/>
  <c r="AS3218"/>
  <c r="AS3210"/>
  <c r="AS3178"/>
  <c r="AS3170"/>
  <c r="AS3146"/>
  <c r="AS3106"/>
  <c r="AS3090"/>
  <c r="AS3082"/>
  <c r="AS3050"/>
  <c r="AS3042"/>
  <c r="AS3034"/>
  <c r="AS3026"/>
  <c r="AS2986"/>
  <c r="AS2962"/>
  <c r="AS2922"/>
  <c r="AS2906"/>
  <c r="AS2898"/>
  <c r="AS2890"/>
  <c r="AS2858"/>
  <c r="AS2850"/>
  <c r="AS2842"/>
  <c r="AS2778"/>
  <c r="AS2762"/>
  <c r="AS2722"/>
  <c r="AS2714"/>
  <c r="AS2706"/>
  <c r="AS2698"/>
  <c r="AS2666"/>
  <c r="AS2658"/>
  <c r="AS2586"/>
  <c r="AS2562"/>
  <c r="AS2538"/>
  <c r="AS2522"/>
  <c r="AS2498"/>
  <c r="AS2466"/>
  <c r="AS2442"/>
  <c r="AS2434"/>
  <c r="AS2402"/>
  <c r="AS2378"/>
  <c r="AS2282"/>
  <c r="AS2218"/>
  <c r="AS2186"/>
  <c r="AS2154"/>
  <c r="AS2138"/>
  <c r="AS2114"/>
  <c r="AS2074"/>
  <c r="AS2050"/>
  <c r="AS2018"/>
  <c r="AS1986"/>
  <c r="AS1962"/>
  <c r="AS1890"/>
  <c r="AS1874"/>
  <c r="AS1866"/>
  <c r="AS1834"/>
  <c r="AS1826"/>
  <c r="AS1794"/>
  <c r="AT5205"/>
  <c r="AT5133"/>
  <c r="AT5081"/>
  <c r="AT5024"/>
  <c r="AT4968"/>
  <c r="AT4945"/>
  <c r="AT4914"/>
  <c r="AT4888"/>
  <c r="AT4832"/>
  <c r="AT4809"/>
  <c r="AT4778"/>
  <c r="AT4696"/>
  <c r="AT4672"/>
  <c r="AT4642"/>
  <c r="AT4536"/>
  <c r="AT4505"/>
  <c r="AT4400"/>
  <c r="AT4369"/>
  <c r="AT4314"/>
  <c r="AT4280"/>
  <c r="AT4250"/>
  <c r="AT4216"/>
  <c r="AT4152"/>
  <c r="AT4114"/>
  <c r="AT4088"/>
  <c r="AT4050"/>
  <c r="AT4017"/>
  <c r="AT3986"/>
  <c r="AT3952"/>
  <c r="AT3922"/>
  <c r="AT3824"/>
  <c r="AT3786"/>
  <c r="AT3760"/>
  <c r="AT3722"/>
  <c r="AT3690"/>
  <c r="AT3658"/>
  <c r="AT3624"/>
  <c r="AT3594"/>
  <c r="AT3362"/>
  <c r="AT3034"/>
  <c r="AT2706"/>
  <c r="AT2529"/>
  <c r="AT2378"/>
  <c r="AT2305"/>
  <c r="AT2265"/>
  <c r="AT2154"/>
  <c r="AT1993"/>
  <c r="AT1890"/>
  <c r="AT1834"/>
  <c r="AS5073"/>
  <c r="AS4937"/>
  <c r="AS4457"/>
  <c r="AS4265"/>
  <c r="AS5109"/>
  <c r="AT5109"/>
  <c r="AS5101"/>
  <c r="AT5101"/>
  <c r="AS5045"/>
  <c r="AT5045"/>
  <c r="AS5037"/>
  <c r="AT5037"/>
  <c r="AS4981"/>
  <c r="AT4981"/>
  <c r="AS4973"/>
  <c r="AT4973"/>
  <c r="AS4917"/>
  <c r="AT4917"/>
  <c r="AS4909"/>
  <c r="AT4909"/>
  <c r="AS4853"/>
  <c r="AT4853"/>
  <c r="AS4845"/>
  <c r="AT4845"/>
  <c r="AS4789"/>
  <c r="AT4789"/>
  <c r="AS4781"/>
  <c r="AT4781"/>
  <c r="AT4725"/>
  <c r="AS4725"/>
  <c r="AS4717"/>
  <c r="AT4717"/>
  <c r="AS4653"/>
  <c r="AT4653"/>
  <c r="AS4597"/>
  <c r="AT4597"/>
  <c r="AS4589"/>
  <c r="AT4589"/>
  <c r="AS4525"/>
  <c r="AT4525"/>
  <c r="AS4461"/>
  <c r="AT4461"/>
  <c r="AS4405"/>
  <c r="AT4405"/>
  <c r="AS4397"/>
  <c r="AT4397"/>
  <c r="AS4341"/>
  <c r="AT4341"/>
  <c r="AS4333"/>
  <c r="AT4333"/>
  <c r="AS4277"/>
  <c r="AT4277"/>
  <c r="AS4269"/>
  <c r="AT4269"/>
  <c r="AS4261"/>
  <c r="AT4261"/>
  <c r="AT4213"/>
  <c r="AS4213"/>
  <c r="AS4205"/>
  <c r="AT4205"/>
  <c r="AS4197"/>
  <c r="AT4197"/>
  <c r="AS4141"/>
  <c r="AT4141"/>
  <c r="AS4133"/>
  <c r="AT4133"/>
  <c r="AS4085"/>
  <c r="AT4085"/>
  <c r="AS4077"/>
  <c r="AT4077"/>
  <c r="AS4069"/>
  <c r="AT4069"/>
  <c r="AS4013"/>
  <c r="AT4013"/>
  <c r="AS4005"/>
  <c r="AT4005"/>
  <c r="AS3949"/>
  <c r="AT3949"/>
  <c r="AS3941"/>
  <c r="AT3941"/>
  <c r="AS3893"/>
  <c r="AT3893"/>
  <c r="AS3885"/>
  <c r="AT3885"/>
  <c r="AS3877"/>
  <c r="AT3877"/>
  <c r="AS3829"/>
  <c r="AT3829"/>
  <c r="AS3821"/>
  <c r="AT3821"/>
  <c r="AS3813"/>
  <c r="AT3813"/>
  <c r="AS3765"/>
  <c r="AT3765"/>
  <c r="AS3757"/>
  <c r="AT3757"/>
  <c r="AS3749"/>
  <c r="AT3749"/>
  <c r="AS3701"/>
  <c r="AT3701"/>
  <c r="AS3693"/>
  <c r="AT3693"/>
  <c r="AS3685"/>
  <c r="AT3685"/>
  <c r="AS5117"/>
  <c r="AS5093"/>
  <c r="AS5085"/>
  <c r="AS5077"/>
  <c r="AS5069"/>
  <c r="AS5061"/>
  <c r="AS5053"/>
  <c r="AS5029"/>
  <c r="AS5021"/>
  <c r="AS5013"/>
  <c r="AS5005"/>
  <c r="AS4997"/>
  <c r="AS4989"/>
  <c r="AS4965"/>
  <c r="AS4957"/>
  <c r="AS4949"/>
  <c r="AS4941"/>
  <c r="AS4933"/>
  <c r="AS4925"/>
  <c r="AS4901"/>
  <c r="AS4893"/>
  <c r="AS4885"/>
  <c r="AS4877"/>
  <c r="AS4869"/>
  <c r="AS4861"/>
  <c r="AS4837"/>
  <c r="AS4829"/>
  <c r="AS4821"/>
  <c r="AS4813"/>
  <c r="AS4805"/>
  <c r="AS4797"/>
  <c r="AS4773"/>
  <c r="AS4765"/>
  <c r="AS4757"/>
  <c r="AS4749"/>
  <c r="AS4741"/>
  <c r="AS4733"/>
  <c r="AS4709"/>
  <c r="AS4701"/>
  <c r="AS4693"/>
  <c r="AS4685"/>
  <c r="AS4677"/>
  <c r="AS4669"/>
  <c r="AT4661"/>
  <c r="AS4645"/>
  <c r="AS4621"/>
  <c r="AS4613"/>
  <c r="AS4605"/>
  <c r="AS4581"/>
  <c r="AS4565"/>
  <c r="AS4557"/>
  <c r="AS4549"/>
  <c r="AS4541"/>
  <c r="AT4533"/>
  <c r="AS4517"/>
  <c r="AS4509"/>
  <c r="AS4493"/>
  <c r="AS4485"/>
  <c r="AS4477"/>
  <c r="AT4469"/>
  <c r="AS4453"/>
  <c r="AS4445"/>
  <c r="AS4429"/>
  <c r="AS4421"/>
  <c r="AS4413"/>
  <c r="AS4389"/>
  <c r="AS4381"/>
  <c r="AS4373"/>
  <c r="AS4365"/>
  <c r="AS4357"/>
  <c r="AS4349"/>
  <c r="AS4325"/>
  <c r="AS4317"/>
  <c r="AS4309"/>
  <c r="AS4301"/>
  <c r="AS4293"/>
  <c r="AS4285"/>
  <c r="AS4245"/>
  <c r="AS4237"/>
  <c r="AS4229"/>
  <c r="AS4221"/>
  <c r="AS4189"/>
  <c r="AS4181"/>
  <c r="AS4173"/>
  <c r="AS4165"/>
  <c r="AS4157"/>
  <c r="AT4149"/>
  <c r="AS4109"/>
  <c r="AS4101"/>
  <c r="AS4093"/>
  <c r="AS4053"/>
  <c r="AS4045"/>
  <c r="AS4037"/>
  <c r="AS4029"/>
  <c r="AT4021"/>
  <c r="AS3997"/>
  <c r="AS3981"/>
  <c r="AS3973"/>
  <c r="AS3965"/>
  <c r="AT3957"/>
  <c r="AS3933"/>
  <c r="AS3917"/>
  <c r="AS3909"/>
  <c r="AS3901"/>
  <c r="AS3869"/>
  <c r="AS3861"/>
  <c r="AS3853"/>
  <c r="AS3845"/>
  <c r="AS3837"/>
  <c r="AS3805"/>
  <c r="AS3797"/>
  <c r="AS3789"/>
  <c r="AS3773"/>
  <c r="AS3741"/>
  <c r="AS3733"/>
  <c r="AS3725"/>
  <c r="AS3717"/>
  <c r="AS3709"/>
  <c r="AS3677"/>
  <c r="AS3669"/>
  <c r="AT3621"/>
  <c r="AT3557"/>
  <c r="AT3493"/>
  <c r="AT3429"/>
  <c r="AT3365"/>
  <c r="AT3301"/>
  <c r="AT5021"/>
  <c r="AT4901"/>
  <c r="AT4885"/>
  <c r="AT4765"/>
  <c r="AT4645"/>
  <c r="AT4509"/>
  <c r="AT4389"/>
  <c r="AT4373"/>
  <c r="AT4301"/>
  <c r="AT4157"/>
  <c r="AT4117"/>
  <c r="AT3973"/>
  <c r="AT3933"/>
  <c r="AT3789"/>
  <c r="AT1872"/>
  <c r="AS4661"/>
  <c r="AS4469"/>
  <c r="AS4021"/>
  <c r="AT3055"/>
  <c r="AS3055"/>
  <c r="AS3047"/>
  <c r="AT3047"/>
  <c r="AS3039"/>
  <c r="AT3039"/>
  <c r="AS3031"/>
  <c r="AT3031"/>
  <c r="AT3023"/>
  <c r="AS3023"/>
  <c r="AS3015"/>
  <c r="AT3015"/>
  <c r="AS3007"/>
  <c r="AT3007"/>
  <c r="AS2999"/>
  <c r="AT2999"/>
  <c r="AT2991"/>
  <c r="AS2991"/>
  <c r="AS2983"/>
  <c r="AT2983"/>
  <c r="AS2975"/>
  <c r="AT2975"/>
  <c r="AS2967"/>
  <c r="AT2967"/>
  <c r="AT2959"/>
  <c r="AS2959"/>
  <c r="AS2951"/>
  <c r="AT2951"/>
  <c r="AS2943"/>
  <c r="AT2943"/>
  <c r="AS2935"/>
  <c r="AT2935"/>
  <c r="AT2927"/>
  <c r="AS2927"/>
  <c r="AS2919"/>
  <c r="AT2919"/>
  <c r="AS2911"/>
  <c r="AT2911"/>
  <c r="AS2903"/>
  <c r="AT2903"/>
  <c r="AS2887"/>
  <c r="AT2887"/>
  <c r="AS2879"/>
  <c r="AT2879"/>
  <c r="AS2871"/>
  <c r="AT2871"/>
  <c r="AT2863"/>
  <c r="AS2863"/>
  <c r="AS2855"/>
  <c r="AT2855"/>
  <c r="AS2847"/>
  <c r="AT2847"/>
  <c r="AS2839"/>
  <c r="AT2839"/>
  <c r="AT2831"/>
  <c r="AS2831"/>
  <c r="AS2823"/>
  <c r="AT2823"/>
  <c r="AS2815"/>
  <c r="AT2815"/>
  <c r="AS2807"/>
  <c r="AT2807"/>
  <c r="AT2799"/>
  <c r="AS2799"/>
  <c r="AS2791"/>
  <c r="AT2791"/>
  <c r="AS2783"/>
  <c r="AT2783"/>
  <c r="AS2775"/>
  <c r="AT2775"/>
  <c r="AS2759"/>
  <c r="AT2759"/>
  <c r="AS2751"/>
  <c r="AT2751"/>
  <c r="AS2743"/>
  <c r="AT2743"/>
  <c r="AT2735"/>
  <c r="AS2735"/>
  <c r="AS2727"/>
  <c r="AT2727"/>
  <c r="AS2719"/>
  <c r="AT2719"/>
  <c r="AS2711"/>
  <c r="AT2711"/>
  <c r="AS2695"/>
  <c r="AT2695"/>
  <c r="AS2687"/>
  <c r="AT2687"/>
  <c r="AS2679"/>
  <c r="AT2679"/>
  <c r="AT2671"/>
  <c r="AS2671"/>
  <c r="AS2663"/>
  <c r="AT2663"/>
  <c r="AS2655"/>
  <c r="AT2655"/>
  <c r="AS2647"/>
  <c r="AT2647"/>
  <c r="AS2639"/>
  <c r="AT2639"/>
  <c r="AS2623"/>
  <c r="AT2623"/>
  <c r="AS2615"/>
  <c r="AT2615"/>
  <c r="AS2599"/>
  <c r="AT2599"/>
  <c r="AS2591"/>
  <c r="AT2591"/>
  <c r="AS2583"/>
  <c r="AT2583"/>
  <c r="AS2551"/>
  <c r="AT2551"/>
  <c r="AS2535"/>
  <c r="AT2535"/>
  <c r="AS2527"/>
  <c r="AT2527"/>
  <c r="AS2519"/>
  <c r="AT2519"/>
  <c r="AS2503"/>
  <c r="AT2503"/>
  <c r="AS2487"/>
  <c r="AT2487"/>
  <c r="AS2463"/>
  <c r="AT2463"/>
  <c r="AS2455"/>
  <c r="AT2455"/>
  <c r="AS2439"/>
  <c r="AT2439"/>
  <c r="AS2423"/>
  <c r="AT2423"/>
  <c r="AS2415"/>
  <c r="AT2415"/>
  <c r="AS2399"/>
  <c r="AT2399"/>
  <c r="AS2391"/>
  <c r="AT2391"/>
  <c r="AS2375"/>
  <c r="AT2375"/>
  <c r="AS2359"/>
  <c r="AT2359"/>
  <c r="AS2351"/>
  <c r="AT2351"/>
  <c r="AS2335"/>
  <c r="AT2335"/>
  <c r="AS2327"/>
  <c r="AT2327"/>
  <c r="AT2328"/>
  <c r="AS2311"/>
  <c r="AT2312"/>
  <c r="AS2295"/>
  <c r="AT2295"/>
  <c r="AS2287"/>
  <c r="AT2287"/>
  <c r="AS2271"/>
  <c r="AT2271"/>
  <c r="AS2263"/>
  <c r="AT2263"/>
  <c r="AS2239"/>
  <c r="AT2239"/>
  <c r="AS2231"/>
  <c r="AT2231"/>
  <c r="AS2223"/>
  <c r="AT2224"/>
  <c r="AS2207"/>
  <c r="AT2207"/>
  <c r="AS2199"/>
  <c r="AT2199"/>
  <c r="AS2175"/>
  <c r="AT2175"/>
  <c r="AS2167"/>
  <c r="AT2167"/>
  <c r="AS2151"/>
  <c r="AT2151"/>
  <c r="AS2143"/>
  <c r="AT2143"/>
  <c r="AS2135"/>
  <c r="AT2135"/>
  <c r="AS2127"/>
  <c r="AT2127"/>
  <c r="AS2111"/>
  <c r="AT2111"/>
  <c r="AS2103"/>
  <c r="AT2103"/>
  <c r="AS2087"/>
  <c r="AT2087"/>
  <c r="AS2079"/>
  <c r="AT2079"/>
  <c r="AS2071"/>
  <c r="AT2071"/>
  <c r="AS2063"/>
  <c r="AT2064"/>
  <c r="AS2039"/>
  <c r="AT2039"/>
  <c r="AS2023"/>
  <c r="AT2023"/>
  <c r="AS2015"/>
  <c r="AT2016"/>
  <c r="AT1999"/>
  <c r="AS1999"/>
  <c r="AS1975"/>
  <c r="AT1976"/>
  <c r="AS1967"/>
  <c r="AT1967"/>
  <c r="AS1959"/>
  <c r="AT1959"/>
  <c r="AT1935"/>
  <c r="AS1935"/>
  <c r="AT1936"/>
  <c r="AS1927"/>
  <c r="AT1927"/>
  <c r="AS1919"/>
  <c r="AT1919"/>
  <c r="AS1903"/>
  <c r="AT1903"/>
  <c r="AS1895"/>
  <c r="AT1895"/>
  <c r="AS1887"/>
  <c r="AT1887"/>
  <c r="AS1879"/>
  <c r="AT1879"/>
  <c r="AS1847"/>
  <c r="AT1847"/>
  <c r="AS1839"/>
  <c r="AT1839"/>
  <c r="AS1831"/>
  <c r="AT1831"/>
  <c r="AT1807"/>
  <c r="AS1807"/>
  <c r="AS1791"/>
  <c r="AT1791"/>
  <c r="AS1775"/>
  <c r="AT1775"/>
  <c r="AS1767"/>
  <c r="AT1767"/>
  <c r="AS1751"/>
  <c r="AT1751"/>
  <c r="AT2895"/>
  <c r="AT2767"/>
  <c r="AT2703"/>
  <c r="AS2631"/>
  <c r="AS2607"/>
  <c r="AS2575"/>
  <c r="AS2567"/>
  <c r="AS2559"/>
  <c r="AS2543"/>
  <c r="AS2511"/>
  <c r="AS2495"/>
  <c r="AS2479"/>
  <c r="AS2471"/>
  <c r="AS2447"/>
  <c r="AS2431"/>
  <c r="AS2407"/>
  <c r="AS2367"/>
  <c r="AS2343"/>
  <c r="AS2319"/>
  <c r="AS2303"/>
  <c r="AS2279"/>
  <c r="AT2255"/>
  <c r="AS2247"/>
  <c r="AS2215"/>
  <c r="AT2191"/>
  <c r="AS2183"/>
  <c r="AS2159"/>
  <c r="AS2119"/>
  <c r="AS2095"/>
  <c r="AS2055"/>
  <c r="AS2047"/>
  <c r="AS2031"/>
  <c r="AS2007"/>
  <c r="AS1991"/>
  <c r="AS1983"/>
  <c r="AS1951"/>
  <c r="AS1943"/>
  <c r="AS1911"/>
  <c r="AT1871"/>
  <c r="AS1863"/>
  <c r="AS1855"/>
  <c r="AS1823"/>
  <c r="AS1815"/>
  <c r="AS1799"/>
  <c r="AS1783"/>
  <c r="AS1759"/>
  <c r="AT5093"/>
  <c r="AT5077"/>
  <c r="AT4957"/>
  <c r="AT4837"/>
  <c r="AT4821"/>
  <c r="AT4701"/>
  <c r="AT4581"/>
  <c r="AT4565"/>
  <c r="AT4445"/>
  <c r="AT4325"/>
  <c r="AT4285"/>
  <c r="AT4245"/>
  <c r="AT4101"/>
  <c r="AT3917"/>
  <c r="AT3773"/>
  <c r="AT3733"/>
  <c r="AT2976"/>
  <c r="AT2936"/>
  <c r="AT2792"/>
  <c r="AT2648"/>
  <c r="AT2392"/>
  <c r="AT2367"/>
  <c r="AT2343"/>
  <c r="AT2320"/>
  <c r="AT2296"/>
  <c r="AT2063"/>
  <c r="AT2040"/>
  <c r="AT1944"/>
  <c r="AT1912"/>
  <c r="AT1880"/>
  <c r="AT1848"/>
  <c r="AT1815"/>
  <c r="AT1783"/>
  <c r="AS4125"/>
  <c r="AS2767"/>
  <c r="AS2191"/>
  <c r="AS3600"/>
  <c r="AT3600"/>
  <c r="AS3592"/>
  <c r="AT3592"/>
  <c r="AS3584"/>
  <c r="AT3584"/>
  <c r="AS3536"/>
  <c r="AT3536"/>
  <c r="AS3528"/>
  <c r="AT3528"/>
  <c r="AS3520"/>
  <c r="AT3520"/>
  <c r="AS3472"/>
  <c r="AT3472"/>
  <c r="AS3464"/>
  <c r="AT3464"/>
  <c r="AS3456"/>
  <c r="AT3456"/>
  <c r="AS3408"/>
  <c r="AT3408"/>
  <c r="AS3400"/>
  <c r="AT3400"/>
  <c r="AS3392"/>
  <c r="AT3392"/>
  <c r="AS3344"/>
  <c r="AT3344"/>
  <c r="AS3336"/>
  <c r="AT3336"/>
  <c r="AS3328"/>
  <c r="AT3328"/>
  <c r="AS3280"/>
  <c r="AT3280"/>
  <c r="AS3272"/>
  <c r="AT3272"/>
  <c r="AS3264"/>
  <c r="AT3264"/>
  <c r="AS3216"/>
  <c r="AT3216"/>
  <c r="AS3208"/>
  <c r="AT3208"/>
  <c r="AS3200"/>
  <c r="AT3200"/>
  <c r="AS3608"/>
  <c r="AS3576"/>
  <c r="AS3568"/>
  <c r="AS3560"/>
  <c r="AS3552"/>
  <c r="AS3544"/>
  <c r="AS3512"/>
  <c r="AS3504"/>
  <c r="AS3496"/>
  <c r="AS3488"/>
  <c r="AS3480"/>
  <c r="AS3448"/>
  <c r="AS3440"/>
  <c r="AS3432"/>
  <c r="AS3424"/>
  <c r="AS3416"/>
  <c r="AS3384"/>
  <c r="AS3376"/>
  <c r="AS3368"/>
  <c r="AS3360"/>
  <c r="AS3352"/>
  <c r="AS3320"/>
  <c r="AS3312"/>
  <c r="AS3304"/>
  <c r="AS3296"/>
  <c r="AS3288"/>
  <c r="AS3256"/>
  <c r="AS3248"/>
  <c r="AS3240"/>
  <c r="AS3232"/>
  <c r="AS3224"/>
  <c r="AS3192"/>
  <c r="AT3152"/>
  <c r="AT3136"/>
  <c r="AT3088"/>
  <c r="AT3072"/>
  <c r="AT3024"/>
  <c r="AT3008"/>
  <c r="AT2960"/>
  <c r="AT2944"/>
  <c r="AT2896"/>
  <c r="AT2880"/>
  <c r="AT2832"/>
  <c r="AT2816"/>
  <c r="AT2768"/>
  <c r="AT2752"/>
  <c r="AT2704"/>
  <c r="AT2688"/>
  <c r="AT2608"/>
  <c r="AT2576"/>
  <c r="AT2488"/>
  <c r="AT2448"/>
  <c r="AT2360"/>
  <c r="AT2200"/>
  <c r="AT2184"/>
  <c r="AT2096"/>
  <c r="AT1816"/>
  <c r="AT1776"/>
  <c r="AT5061"/>
  <c r="AT4941"/>
  <c r="AT4925"/>
  <c r="AT4805"/>
  <c r="AT4685"/>
  <c r="AT4669"/>
  <c r="AT4549"/>
  <c r="AT4429"/>
  <c r="AT4413"/>
  <c r="AT4309"/>
  <c r="AT4165"/>
  <c r="AT3981"/>
  <c r="AT3837"/>
  <c r="AT3797"/>
  <c r="AT3552"/>
  <c r="AT3512"/>
  <c r="AT3368"/>
  <c r="AT3224"/>
  <c r="AT3040"/>
  <c r="AT3000"/>
  <c r="AT2856"/>
  <c r="AT2712"/>
  <c r="AT2672"/>
  <c r="AT2511"/>
  <c r="AT2440"/>
  <c r="AT2416"/>
  <c r="AT2183"/>
  <c r="AT2159"/>
  <c r="AT2136"/>
  <c r="AT2015"/>
  <c r="AT1983"/>
  <c r="AT1951"/>
  <c r="AT1752"/>
  <c r="AS2255"/>
  <c r="AS2637"/>
  <c r="AT2637"/>
  <c r="AS2629"/>
  <c r="AT2629"/>
  <c r="AS2597"/>
  <c r="AT2597"/>
  <c r="AS2573"/>
  <c r="AT2573"/>
  <c r="AS2565"/>
  <c r="AT2565"/>
  <c r="AS2533"/>
  <c r="AT2533"/>
  <c r="AS2509"/>
  <c r="AT2509"/>
  <c r="AS2501"/>
  <c r="AT2501"/>
  <c r="AS2469"/>
  <c r="AT2469"/>
  <c r="AS2445"/>
  <c r="AT2445"/>
  <c r="AS2437"/>
  <c r="AT2437"/>
  <c r="AS2405"/>
  <c r="AT2405"/>
  <c r="AS2381"/>
  <c r="AT2381"/>
  <c r="AS2373"/>
  <c r="AT2373"/>
  <c r="AS2341"/>
  <c r="AT2341"/>
  <c r="AS2317"/>
  <c r="AT2317"/>
  <c r="AS2309"/>
  <c r="AT2309"/>
  <c r="AS2277"/>
  <c r="AT2277"/>
  <c r="AS2253"/>
  <c r="AT2253"/>
  <c r="AS2245"/>
  <c r="AT2245"/>
  <c r="AS2213"/>
  <c r="AT2213"/>
  <c r="AS2189"/>
  <c r="AT2189"/>
  <c r="AS2181"/>
  <c r="AT2181"/>
  <c r="AS2149"/>
  <c r="AT2149"/>
  <c r="AS2125"/>
  <c r="AT2125"/>
  <c r="AS2117"/>
  <c r="AT2117"/>
  <c r="AS2085"/>
  <c r="AT2085"/>
  <c r="AS2061"/>
  <c r="AT2061"/>
  <c r="AS2053"/>
  <c r="AT2053"/>
  <c r="AS2029"/>
  <c r="AT2029"/>
  <c r="AS2013"/>
  <c r="AT2013"/>
  <c r="AS2005"/>
  <c r="AT2005"/>
  <c r="AS1997"/>
  <c r="AT1997"/>
  <c r="AS1989"/>
  <c r="AT1989"/>
  <c r="AS1981"/>
  <c r="AT1981"/>
  <c r="AS1973"/>
  <c r="AT1973"/>
  <c r="AS1965"/>
  <c r="AT1965"/>
  <c r="AS1957"/>
  <c r="AT1957"/>
  <c r="AS1949"/>
  <c r="AT1949"/>
  <c r="AS1941"/>
  <c r="AT1941"/>
  <c r="AS1933"/>
  <c r="AT1933"/>
  <c r="AS1925"/>
  <c r="AT1925"/>
  <c r="AS1917"/>
  <c r="AT1917"/>
  <c r="AS1909"/>
  <c r="AT1909"/>
  <c r="AS1901"/>
  <c r="AT1901"/>
  <c r="AS1893"/>
  <c r="AT1893"/>
  <c r="AS1885"/>
  <c r="AT1885"/>
  <c r="AS1877"/>
  <c r="AT1877"/>
  <c r="AS1869"/>
  <c r="AT1869"/>
  <c r="AS1861"/>
  <c r="AT1861"/>
  <c r="AS1853"/>
  <c r="AT1853"/>
  <c r="AS1845"/>
  <c r="AT1845"/>
  <c r="AS1837"/>
  <c r="AT1837"/>
  <c r="AS1829"/>
  <c r="AT1829"/>
  <c r="AS1821"/>
  <c r="AT1821"/>
  <c r="AS1813"/>
  <c r="AT1813"/>
  <c r="AS1805"/>
  <c r="AT1805"/>
  <c r="AS1797"/>
  <c r="AT1797"/>
  <c r="AS1789"/>
  <c r="AT1789"/>
  <c r="AS1781"/>
  <c r="AT1781"/>
  <c r="AS1773"/>
  <c r="AT1773"/>
  <c r="AS1765"/>
  <c r="AT1765"/>
  <c r="AS1757"/>
  <c r="AT1757"/>
  <c r="AS1749"/>
  <c r="AT1749"/>
  <c r="AS3661"/>
  <c r="AS3653"/>
  <c r="AS3645"/>
  <c r="AS3637"/>
  <c r="AS3629"/>
  <c r="AS3621"/>
  <c r="AS3613"/>
  <c r="AS3605"/>
  <c r="AS3597"/>
  <c r="AS3589"/>
  <c r="AS3581"/>
  <c r="AS3573"/>
  <c r="AS3565"/>
  <c r="AS3557"/>
  <c r="AS3549"/>
  <c r="AS3541"/>
  <c r="AS3533"/>
  <c r="AS3525"/>
  <c r="AS3517"/>
  <c r="AS3509"/>
  <c r="AS3501"/>
  <c r="AS3493"/>
  <c r="AS3485"/>
  <c r="AS3477"/>
  <c r="AS3469"/>
  <c r="AS3461"/>
  <c r="AS3453"/>
  <c r="AS3445"/>
  <c r="AS3437"/>
  <c r="AS3429"/>
  <c r="AS3421"/>
  <c r="AS3413"/>
  <c r="AS3405"/>
  <c r="AS3397"/>
  <c r="AS3389"/>
  <c r="AS3381"/>
  <c r="AS3373"/>
  <c r="AS3365"/>
  <c r="AS3357"/>
  <c r="AS3349"/>
  <c r="AS3341"/>
  <c r="AS3333"/>
  <c r="AS3325"/>
  <c r="AS3317"/>
  <c r="AS3309"/>
  <c r="AS3301"/>
  <c r="AS3293"/>
  <c r="AS3285"/>
  <c r="AS3277"/>
  <c r="AS3269"/>
  <c r="AS3261"/>
  <c r="AS3253"/>
  <c r="AS3245"/>
  <c r="AS3237"/>
  <c r="AS3229"/>
  <c r="AS3221"/>
  <c r="AS3213"/>
  <c r="AS3205"/>
  <c r="AS3197"/>
  <c r="AS3189"/>
  <c r="AS3181"/>
  <c r="AS3173"/>
  <c r="AS3165"/>
  <c r="AS3157"/>
  <c r="AS3149"/>
  <c r="AS3141"/>
  <c r="AS3133"/>
  <c r="AS3125"/>
  <c r="AS3117"/>
  <c r="AS3109"/>
  <c r="AS3101"/>
  <c r="AS3093"/>
  <c r="AS3085"/>
  <c r="AS3077"/>
  <c r="AS3069"/>
  <c r="AS3061"/>
  <c r="AS3053"/>
  <c r="AS3045"/>
  <c r="AS3037"/>
  <c r="AS3029"/>
  <c r="AS3021"/>
  <c r="AS3013"/>
  <c r="AS3005"/>
  <c r="AS2997"/>
  <c r="AS2989"/>
  <c r="AS2981"/>
  <c r="AS2973"/>
  <c r="AS2965"/>
  <c r="AS2957"/>
  <c r="AS2949"/>
  <c r="AS2941"/>
  <c r="AS2933"/>
  <c r="AS2925"/>
  <c r="AS2917"/>
  <c r="AS2909"/>
  <c r="AS2901"/>
  <c r="AS2893"/>
  <c r="AS2885"/>
  <c r="AS2877"/>
  <c r="AS2869"/>
  <c r="AS2861"/>
  <c r="AS2853"/>
  <c r="AS2845"/>
  <c r="AS2837"/>
  <c r="AS2829"/>
  <c r="AS2821"/>
  <c r="AS2813"/>
  <c r="AS2805"/>
  <c r="AS2797"/>
  <c r="AS2789"/>
  <c r="AS2781"/>
  <c r="AS2773"/>
  <c r="AS2765"/>
  <c r="AS2757"/>
  <c r="AS2749"/>
  <c r="AS2741"/>
  <c r="AS2733"/>
  <c r="AS2725"/>
  <c r="AS2717"/>
  <c r="AS2709"/>
  <c r="AS2701"/>
  <c r="AS2693"/>
  <c r="AS2685"/>
  <c r="AS2677"/>
  <c r="AS2669"/>
  <c r="AS2661"/>
  <c r="AS2653"/>
  <c r="AS2645"/>
  <c r="AS2621"/>
  <c r="AS2613"/>
  <c r="AS2605"/>
  <c r="AS2589"/>
  <c r="AS2581"/>
  <c r="AS2557"/>
  <c r="AS2549"/>
  <c r="AS2541"/>
  <c r="AS2525"/>
  <c r="AS2517"/>
  <c r="AS2493"/>
  <c r="AS2485"/>
  <c r="AS2477"/>
  <c r="AS2461"/>
  <c r="AS2453"/>
  <c r="AS2429"/>
  <c r="AS2421"/>
  <c r="AS2413"/>
  <c r="AS2397"/>
  <c r="AS2389"/>
  <c r="AS2365"/>
  <c r="AS2357"/>
  <c r="AS2349"/>
  <c r="AS2333"/>
  <c r="AS2325"/>
  <c r="AS2301"/>
  <c r="AS2293"/>
  <c r="AS2285"/>
  <c r="AS2269"/>
  <c r="AS2261"/>
  <c r="AS2237"/>
  <c r="AS2229"/>
  <c r="AS2221"/>
  <c r="AS2205"/>
  <c r="AS2197"/>
  <c r="AS2173"/>
  <c r="AS2165"/>
  <c r="AS2157"/>
  <c r="AS2141"/>
  <c r="AS2133"/>
  <c r="AS2109"/>
  <c r="AS2101"/>
  <c r="AS2093"/>
  <c r="AS2077"/>
  <c r="AS2069"/>
  <c r="AS2045"/>
  <c r="AS2037"/>
  <c r="AS2021"/>
  <c r="AT3637"/>
  <c r="AT3573"/>
  <c r="AT3509"/>
  <c r="AT3445"/>
  <c r="AT3381"/>
  <c r="AT3317"/>
  <c r="AT3253"/>
  <c r="AT3189"/>
  <c r="AT3125"/>
  <c r="AT3061"/>
  <c r="AT2997"/>
  <c r="AT2933"/>
  <c r="AT2869"/>
  <c r="AT2805"/>
  <c r="AT2741"/>
  <c r="AT2677"/>
  <c r="AT2493"/>
  <c r="AT2477"/>
  <c r="AT2389"/>
  <c r="AT2229"/>
  <c r="AT2141"/>
  <c r="AT2021"/>
  <c r="AS2624"/>
  <c r="AT2624"/>
  <c r="AS2600"/>
  <c r="AT2600"/>
  <c r="AS2592"/>
  <c r="AT2592"/>
  <c r="AS2560"/>
  <c r="AT2560"/>
  <c r="AS2536"/>
  <c r="AT2536"/>
  <c r="AS2528"/>
  <c r="AT2528"/>
  <c r="AS2496"/>
  <c r="AT2496"/>
  <c r="AS2472"/>
  <c r="AT2472"/>
  <c r="AS2464"/>
  <c r="AT2464"/>
  <c r="AS2432"/>
  <c r="AT2432"/>
  <c r="AS2408"/>
  <c r="AT2408"/>
  <c r="AS2400"/>
  <c r="AT2400"/>
  <c r="AS2368"/>
  <c r="AT2368"/>
  <c r="AS2344"/>
  <c r="AT2344"/>
  <c r="AS2336"/>
  <c r="AT2336"/>
  <c r="AS2304"/>
  <c r="AT2304"/>
  <c r="AS2280"/>
  <c r="AT2280"/>
  <c r="AS2272"/>
  <c r="AT2272"/>
  <c r="AS2240"/>
  <c r="AT2240"/>
  <c r="AS2216"/>
  <c r="AT2216"/>
  <c r="AS2208"/>
  <c r="AT2208"/>
  <c r="AS2176"/>
  <c r="AT2176"/>
  <c r="AS2152"/>
  <c r="AT2152"/>
  <c r="AS2144"/>
  <c r="AT2144"/>
  <c r="AS2112"/>
  <c r="AT2112"/>
  <c r="AS2088"/>
  <c r="AT2088"/>
  <c r="AS2080"/>
  <c r="AT2080"/>
  <c r="AS2048"/>
  <c r="AT2048"/>
  <c r="AS2032"/>
  <c r="AT2032"/>
  <c r="AS1992"/>
  <c r="AT1992"/>
  <c r="AS1984"/>
  <c r="AT1984"/>
  <c r="AS1960"/>
  <c r="AT1960"/>
  <c r="AS1928"/>
  <c r="AT1928"/>
  <c r="AS1920"/>
  <c r="AT1920"/>
  <c r="AS1896"/>
  <c r="AT1896"/>
  <c r="AS1864"/>
  <c r="AT1864"/>
  <c r="AS1856"/>
  <c r="AT1856"/>
  <c r="AS1832"/>
  <c r="AT1832"/>
  <c r="AS1800"/>
  <c r="AT1800"/>
  <c r="AS1792"/>
  <c r="AT1792"/>
  <c r="AS1768"/>
  <c r="AT1768"/>
  <c r="AS3184"/>
  <c r="AS3176"/>
  <c r="AS3168"/>
  <c r="AS3160"/>
  <c r="AS3152"/>
  <c r="AS3144"/>
  <c r="AS3136"/>
  <c r="AS3128"/>
  <c r="AS3120"/>
  <c r="AS3112"/>
  <c r="AS3104"/>
  <c r="AS3096"/>
  <c r="AS3088"/>
  <c r="AS3080"/>
  <c r="AS3072"/>
  <c r="AS3064"/>
  <c r="AS3056"/>
  <c r="AS3048"/>
  <c r="AS3040"/>
  <c r="AS3032"/>
  <c r="AS3024"/>
  <c r="AS3016"/>
  <c r="AS3008"/>
  <c r="AS3000"/>
  <c r="AS2992"/>
  <c r="AS2984"/>
  <c r="AS2976"/>
  <c r="AS2968"/>
  <c r="AS2960"/>
  <c r="AS2952"/>
  <c r="AS2944"/>
  <c r="AS2936"/>
  <c r="AS2928"/>
  <c r="AS2920"/>
  <c r="AS2912"/>
  <c r="AS2904"/>
  <c r="AS2896"/>
  <c r="AS2888"/>
  <c r="AS2880"/>
  <c r="AS2872"/>
  <c r="AS2864"/>
  <c r="AS2856"/>
  <c r="AS2848"/>
  <c r="AS2840"/>
  <c r="AS2832"/>
  <c r="AS2824"/>
  <c r="AS2816"/>
  <c r="AS2808"/>
  <c r="AS2800"/>
  <c r="AS2792"/>
  <c r="AS2784"/>
  <c r="AS2776"/>
  <c r="AS2768"/>
  <c r="AS2760"/>
  <c r="AS2752"/>
  <c r="AS2744"/>
  <c r="AS2736"/>
  <c r="AS2728"/>
  <c r="AS2720"/>
  <c r="AS2712"/>
  <c r="AS2704"/>
  <c r="AS2696"/>
  <c r="AS2688"/>
  <c r="AS2680"/>
  <c r="AS2672"/>
  <c r="AS2664"/>
  <c r="AS2656"/>
  <c r="AS2648"/>
  <c r="AS2640"/>
  <c r="AS2632"/>
  <c r="AS2616"/>
  <c r="AS2608"/>
  <c r="AS2584"/>
  <c r="AS2576"/>
  <c r="AS2568"/>
  <c r="AS2552"/>
  <c r="AS2544"/>
  <c r="AS2520"/>
  <c r="AS2512"/>
  <c r="AS2504"/>
  <c r="AS2488"/>
  <c r="AS2480"/>
  <c r="AS2456"/>
  <c r="AS2448"/>
  <c r="AS2440"/>
  <c r="AS2424"/>
  <c r="AS2416"/>
  <c r="AS2392"/>
  <c r="AS2384"/>
  <c r="AS2376"/>
  <c r="AS2360"/>
  <c r="AS2352"/>
  <c r="AS2328"/>
  <c r="AS2320"/>
  <c r="AS2312"/>
  <c r="AS2296"/>
  <c r="AS2288"/>
  <c r="AS2264"/>
  <c r="AS2256"/>
  <c r="AS2248"/>
  <c r="AS2232"/>
  <c r="AS2224"/>
  <c r="AS2200"/>
  <c r="AS2192"/>
  <c r="AS2184"/>
  <c r="AS2168"/>
  <c r="AS2160"/>
  <c r="AS2136"/>
  <c r="AS2128"/>
  <c r="AS2120"/>
  <c r="AS2104"/>
  <c r="AS2096"/>
  <c r="AS2072"/>
  <c r="AS2064"/>
  <c r="AS2056"/>
  <c r="AS2040"/>
  <c r="AS2024"/>
  <c r="AS2016"/>
  <c r="AS2008"/>
  <c r="AS2000"/>
  <c r="AS1976"/>
  <c r="AS1968"/>
  <c r="AS1952"/>
  <c r="AS1944"/>
  <c r="AS1936"/>
  <c r="AS1912"/>
  <c r="AS1904"/>
  <c r="AS1888"/>
  <c r="AS1880"/>
  <c r="AS1872"/>
  <c r="AS1848"/>
  <c r="AS1840"/>
  <c r="AS1824"/>
  <c r="AS1816"/>
  <c r="AS1808"/>
  <c r="AS1784"/>
  <c r="AS1776"/>
  <c r="AS1760"/>
  <c r="AS1752"/>
  <c r="AT3629"/>
  <c r="AT3565"/>
  <c r="AT3501"/>
  <c r="AT3437"/>
  <c r="AT3373"/>
  <c r="AT3309"/>
  <c r="AT3245"/>
  <c r="AT3181"/>
  <c r="AT3144"/>
  <c r="AT3117"/>
  <c r="AT3080"/>
  <c r="AT3053"/>
  <c r="AT3016"/>
  <c r="AT2989"/>
  <c r="AT2952"/>
  <c r="AT2925"/>
  <c r="AT2888"/>
  <c r="AT2861"/>
  <c r="AT2824"/>
  <c r="AT2797"/>
  <c r="AT2760"/>
  <c r="AT2733"/>
  <c r="AT2696"/>
  <c r="AT2669"/>
  <c r="AT2557"/>
  <c r="AT2541"/>
  <c r="AT2512"/>
  <c r="AT2453"/>
  <c r="AT2424"/>
  <c r="AT2293"/>
  <c r="AT2264"/>
  <c r="AT2248"/>
  <c r="AT2205"/>
  <c r="AT2160"/>
  <c r="AT2045"/>
  <c r="AT2008"/>
  <c r="AT1968"/>
  <c r="AT1824"/>
  <c r="AT1784"/>
  <c r="AC2973"/>
  <c r="AC2972"/>
  <c r="AC5212"/>
  <c r="AC5012"/>
  <c r="AC4900"/>
  <c r="AC4828"/>
  <c r="AC4772"/>
  <c r="AC4708"/>
  <c r="AC1876"/>
  <c r="AC5165"/>
  <c r="AC5093"/>
  <c r="AC5021"/>
  <c r="AC4901"/>
  <c r="AC4781"/>
  <c r="AC4773"/>
  <c r="AC4701"/>
  <c r="AC2405"/>
  <c r="AC5220"/>
  <c r="AC5140"/>
  <c r="AC4820"/>
  <c r="AC2900"/>
  <c r="AC2844"/>
  <c r="AC2516"/>
  <c r="AC2332"/>
  <c r="AC1820"/>
  <c r="AC3238"/>
  <c r="AC3230"/>
  <c r="AC3222"/>
  <c r="AC3214"/>
  <c r="AC3206"/>
  <c r="AC3198"/>
  <c r="AC3182"/>
  <c r="AC3174"/>
  <c r="AC3166"/>
  <c r="AC3150"/>
  <c r="AC3142"/>
  <c r="AC3126"/>
  <c r="AC3110"/>
  <c r="AC3102"/>
  <c r="AC3094"/>
  <c r="AC3086"/>
  <c r="AC3078"/>
  <c r="AC3070"/>
  <c r="AC3062"/>
  <c r="AC3054"/>
  <c r="AC3046"/>
  <c r="AC3038"/>
  <c r="AC3030"/>
  <c r="AC3022"/>
  <c r="AC3014"/>
  <c r="AC3006"/>
  <c r="AC2998"/>
  <c r="AC2982"/>
  <c r="AC2974"/>
  <c r="AC2966"/>
  <c r="AC2958"/>
  <c r="AC2942"/>
  <c r="AC2926"/>
  <c r="AC2918"/>
  <c r="AC2902"/>
  <c r="AC2878"/>
  <c r="AC2870"/>
  <c r="AC2862"/>
  <c r="AC2846"/>
  <c r="AC2838"/>
  <c r="AC2830"/>
  <c r="AC2822"/>
  <c r="AC2814"/>
  <c r="AC2806"/>
  <c r="AC2798"/>
  <c r="AC2790"/>
  <c r="AC2782"/>
  <c r="AC2774"/>
  <c r="AC2766"/>
  <c r="AC2758"/>
  <c r="AC2750"/>
  <c r="AC2734"/>
  <c r="AC2726"/>
  <c r="AC2702"/>
  <c r="AC2694"/>
  <c r="AC2686"/>
  <c r="AC2678"/>
  <c r="AC2670"/>
  <c r="AC2662"/>
  <c r="AC2654"/>
  <c r="AC2646"/>
  <c r="AC2638"/>
  <c r="AC2606"/>
  <c r="AC2598"/>
  <c r="AC2574"/>
  <c r="AC2566"/>
  <c r="AC2558"/>
  <c r="AC2550"/>
  <c r="AC2534"/>
  <c r="AC2526"/>
  <c r="AC2518"/>
  <c r="AC2510"/>
  <c r="AC2502"/>
  <c r="AC2494"/>
  <c r="AC2486"/>
  <c r="AC2478"/>
  <c r="AC2470"/>
  <c r="AC2462"/>
  <c r="AC2454"/>
  <c r="AC2446"/>
  <c r="AC2438"/>
  <c r="AC2430"/>
  <c r="AC2422"/>
  <c r="AC2414"/>
  <c r="AC2406"/>
  <c r="AC2398"/>
  <c r="AC2390"/>
  <c r="AC2382"/>
  <c r="AC2374"/>
  <c r="AC2366"/>
  <c r="AC2358"/>
  <c r="AC2350"/>
  <c r="AC2342"/>
  <c r="AC2334"/>
  <c r="AC2326"/>
  <c r="AC2318"/>
  <c r="AC2310"/>
  <c r="AC2302"/>
  <c r="AC2294"/>
  <c r="AC2286"/>
  <c r="AC2278"/>
  <c r="AC2270"/>
  <c r="AC2262"/>
  <c r="AC2254"/>
  <c r="AC2246"/>
  <c r="AC2238"/>
  <c r="AC2230"/>
  <c r="AC2222"/>
  <c r="AC2214"/>
  <c r="AC2206"/>
  <c r="AC2198"/>
  <c r="AC2190"/>
  <c r="AC2182"/>
  <c r="AC2174"/>
  <c r="AC2166"/>
  <c r="AC2142"/>
  <c r="AC2126"/>
  <c r="AC2118"/>
  <c r="AC2110"/>
  <c r="AC2102"/>
  <c r="AC2094"/>
  <c r="AC2086"/>
  <c r="AC2078"/>
  <c r="AC2070"/>
  <c r="AC2062"/>
  <c r="AC2054"/>
  <c r="AC2046"/>
  <c r="AC2038"/>
  <c r="AC2030"/>
  <c r="AC2022"/>
  <c r="AC2014"/>
  <c r="AC2006"/>
  <c r="AC1998"/>
  <c r="AC1990"/>
  <c r="AC1982"/>
  <c r="AC1974"/>
  <c r="AC1966"/>
  <c r="AC1958"/>
  <c r="AC1950"/>
  <c r="AC1942"/>
  <c r="AC1934"/>
  <c r="AC1926"/>
  <c r="AC1918"/>
  <c r="AC1910"/>
  <c r="AC1902"/>
  <c r="AC1894"/>
  <c r="AC1886"/>
  <c r="AC1878"/>
  <c r="AC1870"/>
  <c r="AC1862"/>
  <c r="AC1854"/>
  <c r="AC1846"/>
  <c r="AC1838"/>
  <c r="AC1830"/>
  <c r="AC1822"/>
  <c r="AC1814"/>
  <c r="AC1806"/>
  <c r="AC1798"/>
  <c r="AC1790"/>
  <c r="AC1782"/>
  <c r="AC1774"/>
  <c r="AC1766"/>
  <c r="AC1758"/>
  <c r="AC1750"/>
  <c r="AC1742"/>
  <c r="AC1734"/>
  <c r="AC1726"/>
  <c r="AC1718"/>
  <c r="AC1710"/>
  <c r="AC1702"/>
  <c r="AC1694"/>
  <c r="AC1686"/>
  <c r="AC1678"/>
  <c r="AC1670"/>
  <c r="AC1662"/>
  <c r="AC5216"/>
  <c r="AC5208"/>
  <c r="AC5200"/>
  <c r="AC5192"/>
  <c r="AC5184"/>
  <c r="AC5176"/>
  <c r="AC5168"/>
  <c r="AC5160"/>
  <c r="AC5152"/>
  <c r="AC5144"/>
  <c r="AC5136"/>
  <c r="AC5128"/>
  <c r="AC5120"/>
  <c r="AC5112"/>
  <c r="AC5104"/>
  <c r="AC5096"/>
  <c r="AC5088"/>
  <c r="AC5080"/>
  <c r="AC5072"/>
  <c r="AC5064"/>
  <c r="AC5056"/>
  <c r="AC5048"/>
  <c r="AC5040"/>
  <c r="AC5032"/>
  <c r="AC5024"/>
  <c r="AC5016"/>
  <c r="AC5008"/>
  <c r="AC5000"/>
  <c r="AC4992"/>
  <c r="AC4984"/>
  <c r="AC4976"/>
  <c r="AC4968"/>
  <c r="AC4960"/>
  <c r="AC4952"/>
  <c r="AC4944"/>
  <c r="AC4936"/>
  <c r="AC4928"/>
  <c r="AC4920"/>
  <c r="AC4912"/>
  <c r="AC4904"/>
  <c r="AC4896"/>
  <c r="AC4888"/>
  <c r="AC4880"/>
  <c r="AC4872"/>
  <c r="AC4864"/>
  <c r="AC4856"/>
  <c r="AC4848"/>
  <c r="AC4840"/>
  <c r="AC4832"/>
  <c r="AC4824"/>
  <c r="AC4816"/>
  <c r="AC4808"/>
  <c r="AC4800"/>
  <c r="AC4792"/>
  <c r="AC4784"/>
  <c r="AC4776"/>
  <c r="AC4768"/>
  <c r="AC4760"/>
  <c r="AC4752"/>
  <c r="AC4744"/>
  <c r="AC4736"/>
  <c r="AC4728"/>
  <c r="AC4720"/>
  <c r="AC4712"/>
  <c r="AC4704"/>
  <c r="AC4696"/>
  <c r="AC4688"/>
  <c r="AC4680"/>
  <c r="AC4672"/>
  <c r="AC4664"/>
  <c r="AC4656"/>
  <c r="AC4648"/>
  <c r="AC4640"/>
  <c r="AC4632"/>
  <c r="AC4624"/>
  <c r="AC4616"/>
  <c r="AC4608"/>
  <c r="AC4600"/>
  <c r="AC4592"/>
  <c r="AC4584"/>
  <c r="AC4576"/>
  <c r="AC4568"/>
  <c r="AC4560"/>
  <c r="AC4552"/>
  <c r="AC4544"/>
  <c r="AC4536"/>
  <c r="AC4528"/>
  <c r="AC4520"/>
  <c r="AC4512"/>
  <c r="AC4504"/>
  <c r="AC4496"/>
  <c r="AC4488"/>
  <c r="AC4480"/>
  <c r="AC4472"/>
  <c r="AC4464"/>
  <c r="AC4456"/>
  <c r="AC4448"/>
  <c r="AC4440"/>
  <c r="AC4432"/>
  <c r="AC4424"/>
  <c r="AC4416"/>
  <c r="AC4408"/>
  <c r="AC4400"/>
  <c r="AC4392"/>
  <c r="AC4384"/>
  <c r="AC4376"/>
  <c r="AC4368"/>
  <c r="AC4360"/>
  <c r="AC4352"/>
  <c r="AC4344"/>
  <c r="AC4336"/>
  <c r="AC4328"/>
  <c r="AC4320"/>
  <c r="AC4312"/>
  <c r="AC4304"/>
  <c r="AC4296"/>
  <c r="AC4288"/>
  <c r="AC4280"/>
  <c r="AC4272"/>
  <c r="AC4264"/>
  <c r="AC4256"/>
  <c r="AC4248"/>
  <c r="AC4240"/>
  <c r="AC4232"/>
  <c r="AC4224"/>
  <c r="AC4216"/>
  <c r="AC4208"/>
  <c r="AC4200"/>
  <c r="AC4192"/>
  <c r="AC4184"/>
  <c r="AC4176"/>
  <c r="AC4168"/>
  <c r="AC4160"/>
  <c r="AC4152"/>
  <c r="AC4144"/>
  <c r="AC4136"/>
  <c r="AC4128"/>
  <c r="AC4120"/>
  <c r="AC4112"/>
  <c r="AC4104"/>
  <c r="AC4096"/>
  <c r="AC4088"/>
  <c r="AC4080"/>
  <c r="AC4072"/>
  <c r="AC4064"/>
  <c r="AC4056"/>
  <c r="AC4048"/>
  <c r="AC4040"/>
  <c r="AC4032"/>
  <c r="AC4024"/>
  <c r="AC4008"/>
  <c r="AC4000"/>
  <c r="AC3992"/>
  <c r="AC3984"/>
  <c r="AC3976"/>
  <c r="AC3968"/>
  <c r="AC3960"/>
  <c r="AC3952"/>
  <c r="AC3944"/>
  <c r="AC3936"/>
  <c r="AC3928"/>
  <c r="AC3920"/>
  <c r="AC3912"/>
  <c r="AH4871"/>
  <c r="AC3903"/>
  <c r="AC3895"/>
  <c r="AC3887"/>
  <c r="AC3879"/>
  <c r="AC3871"/>
  <c r="AC3863"/>
  <c r="AC3855"/>
  <c r="AC3847"/>
  <c r="AC3839"/>
  <c r="AC3831"/>
  <c r="AC3823"/>
  <c r="AC3815"/>
  <c r="AC3807"/>
  <c r="AC3799"/>
  <c r="AC3791"/>
  <c r="AC3783"/>
  <c r="AC3775"/>
  <c r="AC3767"/>
  <c r="AC3759"/>
  <c r="AC3751"/>
  <c r="AC3743"/>
  <c r="AC3735"/>
  <c r="AC3727"/>
  <c r="AC3719"/>
  <c r="AC3711"/>
  <c r="AC3703"/>
  <c r="AC3695"/>
  <c r="AC3687"/>
  <c r="AC3679"/>
  <c r="AC3671"/>
  <c r="AC3663"/>
  <c r="AC3655"/>
  <c r="AC3647"/>
  <c r="AC3639"/>
  <c r="AC3631"/>
  <c r="AC3623"/>
  <c r="AC3615"/>
  <c r="AC3607"/>
  <c r="AC3599"/>
  <c r="AC3591"/>
  <c r="AC3583"/>
  <c r="AC3575"/>
  <c r="AC3567"/>
  <c r="AC3559"/>
  <c r="AC3551"/>
  <c r="AC3543"/>
  <c r="AC3535"/>
  <c r="AC3527"/>
  <c r="AC3519"/>
  <c r="AC3511"/>
  <c r="AC3503"/>
  <c r="AC3495"/>
  <c r="AC3487"/>
  <c r="AC3479"/>
  <c r="AC3471"/>
  <c r="AC3463"/>
  <c r="AC3455"/>
  <c r="AC3447"/>
  <c r="AC3439"/>
  <c r="AC3431"/>
  <c r="AC3423"/>
  <c r="AC3415"/>
  <c r="AC3407"/>
  <c r="AC3399"/>
  <c r="AC3391"/>
  <c r="AC3383"/>
  <c r="AC3375"/>
  <c r="AC3367"/>
  <c r="AC3359"/>
  <c r="AC3351"/>
  <c r="AC3343"/>
  <c r="AC3335"/>
  <c r="AC3327"/>
  <c r="AC3319"/>
  <c r="AC3311"/>
  <c r="AC3303"/>
  <c r="AC3295"/>
  <c r="AC3287"/>
  <c r="AC3279"/>
  <c r="AC3271"/>
  <c r="AC3263"/>
  <c r="AC3255"/>
  <c r="AC3247"/>
  <c r="AC3239"/>
  <c r="AC3231"/>
  <c r="AC3223"/>
  <c r="AC3215"/>
  <c r="AC3207"/>
  <c r="AC3199"/>
  <c r="AC3191"/>
  <c r="AC3183"/>
  <c r="AC3175"/>
  <c r="AC3167"/>
  <c r="AC3159"/>
  <c r="AC3151"/>
  <c r="AC3143"/>
  <c r="AC3135"/>
  <c r="AC3127"/>
  <c r="AC3119"/>
  <c r="AC3111"/>
  <c r="AC3103"/>
  <c r="AC3095"/>
  <c r="AC3087"/>
  <c r="AC3079"/>
  <c r="AC3071"/>
  <c r="AC3063"/>
  <c r="AC3055"/>
  <c r="AC3047"/>
  <c r="AC3039"/>
  <c r="AC3031"/>
  <c r="AC3023"/>
  <c r="AC3015"/>
  <c r="AC3007"/>
  <c r="AC2999"/>
  <c r="AC2991"/>
  <c r="AC2983"/>
  <c r="AC2975"/>
  <c r="AC2967"/>
  <c r="AC2959"/>
  <c r="AC2951"/>
  <c r="AC2943"/>
  <c r="AC2935"/>
  <c r="AC2927"/>
  <c r="AC2919"/>
  <c r="AC2911"/>
  <c r="AC2903"/>
  <c r="AC2895"/>
  <c r="AC2887"/>
  <c r="AC2879"/>
  <c r="AC2871"/>
  <c r="AC2863"/>
  <c r="AC2855"/>
  <c r="AC2847"/>
  <c r="AC2839"/>
  <c r="AC2831"/>
  <c r="AC2823"/>
  <c r="AC2815"/>
  <c r="AC2807"/>
  <c r="AC2799"/>
  <c r="AC2791"/>
  <c r="AC2783"/>
  <c r="AC2775"/>
  <c r="AC2767"/>
  <c r="AC2759"/>
  <c r="AC2751"/>
  <c r="AC2743"/>
  <c r="AC2735"/>
  <c r="AC2727"/>
  <c r="AC2719"/>
  <c r="AC2711"/>
  <c r="AC2703"/>
  <c r="AC2695"/>
  <c r="AC2687"/>
  <c r="AC2679"/>
  <c r="AC2671"/>
  <c r="AC2663"/>
  <c r="AC2655"/>
  <c r="AC2647"/>
  <c r="AC2639"/>
  <c r="AC2631"/>
  <c r="AC2623"/>
  <c r="AC2615"/>
  <c r="AC2607"/>
  <c r="AC2599"/>
  <c r="AC2591"/>
  <c r="AC2583"/>
  <c r="AC2575"/>
  <c r="AC2567"/>
  <c r="AC2559"/>
  <c r="AC2551"/>
  <c r="AC2543"/>
  <c r="AC2535"/>
  <c r="AC2527"/>
  <c r="AC2519"/>
  <c r="AC2511"/>
  <c r="AC2503"/>
  <c r="AC2495"/>
  <c r="AC2487"/>
  <c r="AC2479"/>
  <c r="AC2471"/>
  <c r="AC2463"/>
  <c r="AC2455"/>
  <c r="AC2447"/>
  <c r="AC2439"/>
  <c r="AC2431"/>
  <c r="AC2423"/>
  <c r="AC2415"/>
  <c r="AC2407"/>
  <c r="AC2399"/>
  <c r="AC2391"/>
  <c r="AC2383"/>
  <c r="AC2375"/>
  <c r="AC2367"/>
  <c r="AC2359"/>
  <c r="AC2351"/>
  <c r="AC2343"/>
  <c r="AC2335"/>
  <c r="AC2327"/>
  <c r="AC2319"/>
  <c r="AC2311"/>
  <c r="AC2303"/>
  <c r="AC2295"/>
  <c r="AC2287"/>
  <c r="AC2279"/>
  <c r="AC2271"/>
  <c r="AC2263"/>
  <c r="AC2255"/>
  <c r="AC2247"/>
  <c r="AC2239"/>
  <c r="AC2231"/>
  <c r="AC2223"/>
  <c r="AC2215"/>
  <c r="AC2207"/>
  <c r="AC2199"/>
  <c r="AC2191"/>
  <c r="AC2183"/>
  <c r="AC2175"/>
  <c r="AC2159"/>
  <c r="AC2151"/>
  <c r="AC2143"/>
  <c r="AC2135"/>
  <c r="AC2127"/>
  <c r="AC2119"/>
  <c r="AC2111"/>
  <c r="AC2103"/>
  <c r="AC2087"/>
  <c r="AC2079"/>
  <c r="AC2071"/>
  <c r="AC2063"/>
  <c r="AC2055"/>
  <c r="AC2047"/>
  <c r="AC2039"/>
  <c r="AC2031"/>
  <c r="AC2023"/>
  <c r="AC2015"/>
  <c r="AC2007"/>
  <c r="AC1999"/>
  <c r="AC1991"/>
  <c r="AC1983"/>
  <c r="AC1975"/>
  <c r="AC1967"/>
  <c r="AC1959"/>
  <c r="AC1951"/>
  <c r="AC1943"/>
  <c r="AC1935"/>
  <c r="AC1927"/>
  <c r="AC1919"/>
  <c r="AC1911"/>
  <c r="AC1903"/>
  <c r="AC1895"/>
  <c r="AC1887"/>
  <c r="AC1879"/>
  <c r="AC1871"/>
  <c r="AH4984"/>
  <c r="AC1863"/>
  <c r="AC1855"/>
  <c r="AC1847"/>
  <c r="AC1839"/>
  <c r="AC1831"/>
  <c r="AC1823"/>
  <c r="AC1815"/>
  <c r="AC1807"/>
  <c r="AC1799"/>
  <c r="AC1791"/>
  <c r="AC1783"/>
  <c r="AC1775"/>
  <c r="AC1767"/>
  <c r="AC1759"/>
  <c r="AC1751"/>
  <c r="AC1743"/>
  <c r="AC1735"/>
  <c r="AC1727"/>
  <c r="AC1719"/>
  <c r="AC1711"/>
  <c r="AC1703"/>
  <c r="AC1695"/>
  <c r="AC1687"/>
  <c r="AC1679"/>
  <c r="AC1671"/>
  <c r="AC1663"/>
  <c r="AC1655"/>
  <c r="AC1647"/>
  <c r="AC1639"/>
  <c r="AC1631"/>
  <c r="AC1623"/>
  <c r="AC1615"/>
  <c r="AC1607"/>
  <c r="AC1599"/>
  <c r="AC1591"/>
  <c r="AC1583"/>
  <c r="AC1575"/>
  <c r="AC1567"/>
  <c r="AC1559"/>
  <c r="AC1551"/>
  <c r="AC1543"/>
  <c r="AC1535"/>
  <c r="AC1527"/>
  <c r="AC1519"/>
  <c r="AC1511"/>
  <c r="AC1503"/>
  <c r="AC1495"/>
  <c r="AC1487"/>
  <c r="AC1479"/>
  <c r="AC1471"/>
  <c r="AC1463"/>
  <c r="AC1455"/>
  <c r="AC1447"/>
  <c r="AC1439"/>
  <c r="AC1431"/>
  <c r="AC1423"/>
  <c r="AC1415"/>
  <c r="AC1407"/>
  <c r="AC1399"/>
  <c r="AC1391"/>
  <c r="AC1383"/>
  <c r="AC1375"/>
  <c r="AC1367"/>
  <c r="AC1359"/>
  <c r="AC1351"/>
  <c r="AC1343"/>
  <c r="AC1335"/>
  <c r="AC1327"/>
  <c r="AC1319"/>
  <c r="AC1311"/>
  <c r="AC1303"/>
  <c r="AC1295"/>
  <c r="AC1287"/>
  <c r="AC1279"/>
  <c r="AC1271"/>
  <c r="AC1263"/>
  <c r="AC1255"/>
  <c r="AC1247"/>
  <c r="AC1239"/>
  <c r="AC1231"/>
  <c r="AC1223"/>
  <c r="AC1215"/>
  <c r="AC1207"/>
  <c r="AC1199"/>
  <c r="AC1191"/>
  <c r="AC1183"/>
  <c r="AC1175"/>
  <c r="AC1167"/>
  <c r="AC1159"/>
  <c r="AC1151"/>
  <c r="AC1143"/>
  <c r="AC1135"/>
  <c r="AC1127"/>
  <c r="AC1119"/>
  <c r="AC1111"/>
  <c r="AC1103"/>
  <c r="AC1095"/>
  <c r="AC1087"/>
  <c r="AC1079"/>
  <c r="AC1071"/>
  <c r="AC1063"/>
  <c r="AC1055"/>
  <c r="AC1047"/>
  <c r="AC1039"/>
  <c r="AC1031"/>
  <c r="AC1023"/>
  <c r="AC1015"/>
  <c r="AC1007"/>
  <c r="AC999"/>
  <c r="AC991"/>
  <c r="AC983"/>
  <c r="AC975"/>
  <c r="AC967"/>
  <c r="AC959"/>
  <c r="AC951"/>
  <c r="AC943"/>
  <c r="AC935"/>
  <c r="AC927"/>
  <c r="AC919"/>
  <c r="AC911"/>
  <c r="AC903"/>
  <c r="AC895"/>
  <c r="AC887"/>
  <c r="AC879"/>
  <c r="AC871"/>
  <c r="AC863"/>
  <c r="AC855"/>
  <c r="AC847"/>
  <c r="AC839"/>
  <c r="AC831"/>
  <c r="AC823"/>
  <c r="AC815"/>
  <c r="AC807"/>
  <c r="AC799"/>
  <c r="AC791"/>
  <c r="AC783"/>
  <c r="AC775"/>
  <c r="AC767"/>
  <c r="AC759"/>
  <c r="AC751"/>
  <c r="AC743"/>
  <c r="AC735"/>
  <c r="AC727"/>
  <c r="AC719"/>
  <c r="AC711"/>
  <c r="AC703"/>
  <c r="AC695"/>
  <c r="AC687"/>
  <c r="AC679"/>
  <c r="AC671"/>
  <c r="AC663"/>
  <c r="AC655"/>
  <c r="AC647"/>
  <c r="AC639"/>
  <c r="AC631"/>
  <c r="AC623"/>
  <c r="AC615"/>
  <c r="AC607"/>
  <c r="AC599"/>
  <c r="AC591"/>
  <c r="AC583"/>
  <c r="AC575"/>
  <c r="AC567"/>
  <c r="AC559"/>
  <c r="AC551"/>
  <c r="AC543"/>
  <c r="AC535"/>
  <c r="AC527"/>
  <c r="AC519"/>
  <c r="AC511"/>
  <c r="AC503"/>
  <c r="AC495"/>
  <c r="AC487"/>
  <c r="AC479"/>
  <c r="AC471"/>
  <c r="AC463"/>
  <c r="AC455"/>
  <c r="AC447"/>
  <c r="AC439"/>
  <c r="AC431"/>
  <c r="AC423"/>
  <c r="AC415"/>
  <c r="AC407"/>
  <c r="AC399"/>
  <c r="AC391"/>
  <c r="AC383"/>
  <c r="AC375"/>
  <c r="AC367"/>
  <c r="AC359"/>
  <c r="AC351"/>
  <c r="AC343"/>
  <c r="AC335"/>
  <c r="AC327"/>
  <c r="AC319"/>
  <c r="AC311"/>
  <c r="AC303"/>
  <c r="AC295"/>
  <c r="AC287"/>
  <c r="AC279"/>
  <c r="AC271"/>
  <c r="AC263"/>
  <c r="AC255"/>
  <c r="AC247"/>
  <c r="AC239"/>
  <c r="AC231"/>
  <c r="AC223"/>
  <c r="AC215"/>
  <c r="AC207"/>
  <c r="AC199"/>
  <c r="AC191"/>
  <c r="AC183"/>
  <c r="AC175"/>
  <c r="AC167"/>
  <c r="AC159"/>
  <c r="AC151"/>
  <c r="AC143"/>
  <c r="AC135"/>
  <c r="AC127"/>
  <c r="AC119"/>
  <c r="AC111"/>
  <c r="AC103"/>
  <c r="AC95"/>
  <c r="AC87"/>
  <c r="AC79"/>
  <c r="AC71"/>
  <c r="AC63"/>
  <c r="AC55"/>
  <c r="AC47"/>
  <c r="AC39"/>
  <c r="AC31"/>
  <c r="AC23"/>
  <c r="AC15"/>
  <c r="AC7"/>
  <c r="AH5128"/>
  <c r="AH5064"/>
  <c r="AH4920"/>
  <c r="AH4185"/>
  <c r="AH3833"/>
  <c r="AI3256"/>
  <c r="AH2809"/>
  <c r="AH2520"/>
  <c r="AH2193"/>
  <c r="AH1728"/>
  <c r="AH1424"/>
  <c r="AH1393"/>
  <c r="AH1296"/>
  <c r="AH112"/>
  <c r="AI1455"/>
  <c r="AI431"/>
  <c r="AC524"/>
  <c r="AC452"/>
  <c r="AC108"/>
  <c r="AI2925"/>
  <c r="AI2837"/>
  <c r="AI2133"/>
  <c r="AC305"/>
  <c r="AC297"/>
  <c r="AC289"/>
  <c r="AC281"/>
  <c r="AC273"/>
  <c r="AC265"/>
  <c r="AC257"/>
  <c r="AC249"/>
  <c r="AC241"/>
  <c r="AC233"/>
  <c r="AC225"/>
  <c r="AC217"/>
  <c r="AC209"/>
  <c r="AC201"/>
  <c r="AC193"/>
  <c r="AC185"/>
  <c r="AC177"/>
  <c r="AC169"/>
  <c r="AC161"/>
  <c r="AC153"/>
  <c r="AC145"/>
  <c r="AC137"/>
  <c r="AC129"/>
  <c r="AC121"/>
  <c r="AC113"/>
  <c r="AC105"/>
  <c r="AC97"/>
  <c r="AC89"/>
  <c r="AC81"/>
  <c r="AC73"/>
  <c r="AC65"/>
  <c r="AC57"/>
  <c r="AC49"/>
  <c r="AC41"/>
  <c r="AC33"/>
  <c r="AC25"/>
  <c r="AC17"/>
  <c r="AC9"/>
  <c r="AI5210"/>
  <c r="AI5178"/>
  <c r="AI5146"/>
  <c r="AI5114"/>
  <c r="AI5082"/>
  <c r="AI5050"/>
  <c r="AI5018"/>
  <c r="AI4986"/>
  <c r="AH4954"/>
  <c r="AI4922"/>
  <c r="AH4898"/>
  <c r="AI4890"/>
  <c r="AI4858"/>
  <c r="AI4826"/>
  <c r="AI4794"/>
  <c r="AI4738"/>
  <c r="AI4722"/>
  <c r="AI4682"/>
  <c r="AI4666"/>
  <c r="AI4594"/>
  <c r="AI4538"/>
  <c r="AI4466"/>
  <c r="AI4410"/>
  <c r="AH4290"/>
  <c r="AH4210"/>
  <c r="AH3746"/>
  <c r="AI3082"/>
  <c r="AI2914"/>
  <c r="AI2658"/>
  <c r="AI2402"/>
  <c r="AI2146"/>
  <c r="AI1386"/>
  <c r="AI1378"/>
  <c r="AI1370"/>
  <c r="AI1362"/>
  <c r="AI1354"/>
  <c r="AI1346"/>
  <c r="AI1338"/>
  <c r="AI1330"/>
  <c r="AI1322"/>
  <c r="AI1314"/>
  <c r="AI1306"/>
  <c r="AI1298"/>
  <c r="AI1290"/>
  <c r="AI1282"/>
  <c r="AI1274"/>
  <c r="AI1266"/>
  <c r="AI1258"/>
  <c r="AI1250"/>
  <c r="AI1242"/>
  <c r="AI1234"/>
  <c r="AI1226"/>
  <c r="AI1218"/>
  <c r="AI1210"/>
  <c r="AI1202"/>
  <c r="AI1194"/>
  <c r="AI1186"/>
  <c r="AI1178"/>
  <c r="AI1170"/>
  <c r="AI1162"/>
  <c r="AI1154"/>
  <c r="AI1146"/>
  <c r="AI1138"/>
  <c r="AI1130"/>
  <c r="AI1122"/>
  <c r="AI1114"/>
  <c r="AI1106"/>
  <c r="AI1098"/>
  <c r="AI1090"/>
  <c r="AI1082"/>
  <c r="AI1074"/>
  <c r="AI1066"/>
  <c r="AI1058"/>
  <c r="AI1050"/>
  <c r="AI1042"/>
  <c r="AI1034"/>
  <c r="AI1026"/>
  <c r="AI1018"/>
  <c r="AI1010"/>
  <c r="AI1002"/>
  <c r="AI994"/>
  <c r="AI986"/>
  <c r="AI978"/>
  <c r="AI970"/>
  <c r="AI962"/>
  <c r="AI954"/>
  <c r="AI946"/>
  <c r="AI938"/>
  <c r="AI930"/>
  <c r="AI922"/>
  <c r="AI914"/>
  <c r="AI906"/>
  <c r="AI898"/>
  <c r="AI890"/>
  <c r="AI882"/>
  <c r="AI874"/>
  <c r="AI866"/>
  <c r="AI858"/>
  <c r="AI850"/>
  <c r="AI842"/>
  <c r="AI834"/>
  <c r="AI826"/>
  <c r="AI818"/>
  <c r="AI810"/>
  <c r="AI802"/>
  <c r="AI794"/>
  <c r="AI786"/>
  <c r="AI778"/>
  <c r="AI770"/>
  <c r="AI762"/>
  <c r="AI754"/>
  <c r="AI746"/>
  <c r="AI738"/>
  <c r="AI730"/>
  <c r="AI722"/>
  <c r="AI714"/>
  <c r="AI706"/>
  <c r="AI698"/>
  <c r="AI690"/>
  <c r="AI682"/>
  <c r="AI674"/>
  <c r="AI666"/>
  <c r="AI658"/>
  <c r="AI650"/>
  <c r="AI642"/>
  <c r="AI634"/>
  <c r="AI626"/>
  <c r="AI618"/>
  <c r="AI610"/>
  <c r="AI602"/>
  <c r="AI594"/>
  <c r="AI586"/>
  <c r="AI578"/>
  <c r="AI570"/>
  <c r="AI562"/>
  <c r="AI554"/>
  <c r="AI546"/>
  <c r="AI538"/>
  <c r="AI530"/>
  <c r="AI522"/>
  <c r="AI514"/>
  <c r="AI506"/>
  <c r="AI498"/>
  <c r="AI490"/>
  <c r="AI482"/>
  <c r="AI474"/>
  <c r="AI466"/>
  <c r="AI458"/>
  <c r="AI450"/>
  <c r="AI442"/>
  <c r="AI434"/>
  <c r="AI426"/>
  <c r="AI418"/>
  <c r="AI410"/>
  <c r="AI402"/>
  <c r="AI394"/>
  <c r="AI386"/>
  <c r="AI378"/>
  <c r="AI370"/>
  <c r="AI362"/>
  <c r="AI354"/>
  <c r="AI346"/>
  <c r="AI338"/>
  <c r="AI330"/>
  <c r="AI322"/>
  <c r="AI314"/>
  <c r="AI306"/>
  <c r="AI298"/>
  <c r="AI290"/>
  <c r="AI282"/>
  <c r="AI274"/>
  <c r="AI266"/>
  <c r="AI258"/>
  <c r="AI250"/>
  <c r="AI242"/>
  <c r="AI234"/>
  <c r="AI226"/>
  <c r="AI218"/>
  <c r="AI210"/>
  <c r="AI202"/>
  <c r="AI194"/>
  <c r="AI186"/>
  <c r="AI178"/>
  <c r="AI170"/>
  <c r="AI162"/>
  <c r="AI154"/>
  <c r="AI146"/>
  <c r="AI138"/>
  <c r="AI130"/>
  <c r="AI122"/>
  <c r="AI114"/>
  <c r="AI106"/>
  <c r="AI90"/>
  <c r="AI82"/>
  <c r="AI74"/>
  <c r="AI66"/>
  <c r="AI50"/>
  <c r="AI42"/>
  <c r="AI26"/>
  <c r="AI18"/>
  <c r="AI10"/>
  <c r="AH4682"/>
  <c r="AH5003"/>
  <c r="AH4891"/>
  <c r="AH4723"/>
  <c r="AH4715"/>
  <c r="AI4667"/>
  <c r="AI4539"/>
  <c r="AI4499"/>
  <c r="AH4363"/>
  <c r="AI4355"/>
  <c r="AH4299"/>
  <c r="AH5178"/>
  <c r="AH4794"/>
  <c r="AH4355"/>
  <c r="AI4954"/>
  <c r="AC363"/>
  <c r="AH4858"/>
  <c r="AH4410"/>
  <c r="AI5003"/>
  <c r="AI3516"/>
  <c r="AH5189"/>
  <c r="AI5189"/>
  <c r="AH5157"/>
  <c r="AI5157"/>
  <c r="AH5109"/>
  <c r="AI5109"/>
  <c r="AH5077"/>
  <c r="AI5077"/>
  <c r="AH5045"/>
  <c r="AI5045"/>
  <c r="AH5013"/>
  <c r="AI5013"/>
  <c r="AH4989"/>
  <c r="AI4989"/>
  <c r="AH4965"/>
  <c r="AI4965"/>
  <c r="AH4933"/>
  <c r="AI4933"/>
  <c r="AH4901"/>
  <c r="AI4901"/>
  <c r="AH4877"/>
  <c r="AI4877"/>
  <c r="AH4845"/>
  <c r="AI4845"/>
  <c r="AH4813"/>
  <c r="AI4813"/>
  <c r="AH4789"/>
  <c r="AI4789"/>
  <c r="AH4757"/>
  <c r="AI4757"/>
  <c r="AH4717"/>
  <c r="AI4717"/>
  <c r="AH4685"/>
  <c r="AI4685"/>
  <c r="AH4645"/>
  <c r="AI4645"/>
  <c r="AH4621"/>
  <c r="AI4621"/>
  <c r="AH4581"/>
  <c r="AI4581"/>
  <c r="AH4549"/>
  <c r="AI4549"/>
  <c r="AH4517"/>
  <c r="AI4517"/>
  <c r="AH4485"/>
  <c r="AI4485"/>
  <c r="AH4453"/>
  <c r="AI4453"/>
  <c r="AH4421"/>
  <c r="AI4421"/>
  <c r="AH4397"/>
  <c r="AI4397"/>
  <c r="AH4373"/>
  <c r="AI4373"/>
  <c r="AH4349"/>
  <c r="AI4349"/>
  <c r="AH4317"/>
  <c r="AI4317"/>
  <c r="AI4293"/>
  <c r="AH4293"/>
  <c r="AH4261"/>
  <c r="AI4261"/>
  <c r="AH4245"/>
  <c r="AI4245"/>
  <c r="AH4221"/>
  <c r="AI4221"/>
  <c r="AH4197"/>
  <c r="AI4197"/>
  <c r="AH4181"/>
  <c r="AI4181"/>
  <c r="AC5018"/>
  <c r="AC5019"/>
  <c r="AC4946"/>
  <c r="AC4947"/>
  <c r="AC5202"/>
  <c r="AC5186"/>
  <c r="AC5170"/>
  <c r="AC5154"/>
  <c r="AC5138"/>
  <c r="AC5130"/>
  <c r="AC5114"/>
  <c r="AC5106"/>
  <c r="AC5098"/>
  <c r="AC5082"/>
  <c r="AC5074"/>
  <c r="AC5066"/>
  <c r="AC5058"/>
  <c r="AC5050"/>
  <c r="AC5042"/>
  <c r="AC5034"/>
  <c r="AC5026"/>
  <c r="AC5010"/>
  <c r="AC5002"/>
  <c r="AC4994"/>
  <c r="AC4978"/>
  <c r="AC4970"/>
  <c r="AC4962"/>
  <c r="AC4954"/>
  <c r="AC4938"/>
  <c r="AC4930"/>
  <c r="AC4922"/>
  <c r="AC4914"/>
  <c r="AC4906"/>
  <c r="AC4898"/>
  <c r="AC4890"/>
  <c r="AC4882"/>
  <c r="AC4874"/>
  <c r="AC4866"/>
  <c r="AC4858"/>
  <c r="AC4850"/>
  <c r="AC4842"/>
  <c r="AC4834"/>
  <c r="AC4826"/>
  <c r="AC4818"/>
  <c r="AC4810"/>
  <c r="AC4802"/>
  <c r="AC4794"/>
  <c r="AC4786"/>
  <c r="AC4778"/>
  <c r="AC4770"/>
  <c r="AC4762"/>
  <c r="AC4754"/>
  <c r="AC4746"/>
  <c r="AC4738"/>
  <c r="AC4730"/>
  <c r="AC4722"/>
  <c r="AC4714"/>
  <c r="AC4706"/>
  <c r="AC4698"/>
  <c r="AC4690"/>
  <c r="AC4682"/>
  <c r="AC4674"/>
  <c r="AC4666"/>
  <c r="AC4658"/>
  <c r="AC4650"/>
  <c r="AC4642"/>
  <c r="AC4634"/>
  <c r="AC4626"/>
  <c r="AC4618"/>
  <c r="AC4610"/>
  <c r="AC4602"/>
  <c r="AC4594"/>
  <c r="AC4586"/>
  <c r="AC4578"/>
  <c r="AC4570"/>
  <c r="AC4554"/>
  <c r="AC4546"/>
  <c r="AC4538"/>
  <c r="AC4530"/>
  <c r="AC4522"/>
  <c r="AC4514"/>
  <c r="AC4506"/>
  <c r="AC4498"/>
  <c r="AC4490"/>
  <c r="AC4482"/>
  <c r="AC4474"/>
  <c r="AC4466"/>
  <c r="AC4458"/>
  <c r="AC4450"/>
  <c r="AC4442"/>
  <c r="AC4434"/>
  <c r="AC4426"/>
  <c r="AC4418"/>
  <c r="AC4410"/>
  <c r="AC4402"/>
  <c r="AC4394"/>
  <c r="AC4386"/>
  <c r="AC4378"/>
  <c r="AC4370"/>
  <c r="AC4362"/>
  <c r="AC4354"/>
  <c r="AC4346"/>
  <c r="AC4338"/>
  <c r="AC4330"/>
  <c r="AC4322"/>
  <c r="AC4314"/>
  <c r="AC4306"/>
  <c r="AC4298"/>
  <c r="AC4290"/>
  <c r="AC4282"/>
  <c r="AC4274"/>
  <c r="AC4266"/>
  <c r="AC4258"/>
  <c r="AC4250"/>
  <c r="AC4242"/>
  <c r="AC4234"/>
  <c r="AC4226"/>
  <c r="AC4218"/>
  <c r="AC4210"/>
  <c r="AC4202"/>
  <c r="AC4194"/>
  <c r="AC4186"/>
  <c r="AC4178"/>
  <c r="AC4170"/>
  <c r="AC4162"/>
  <c r="AC4154"/>
  <c r="AC4146"/>
  <c r="AC4138"/>
  <c r="AC4130"/>
  <c r="AC4122"/>
  <c r="AC4114"/>
  <c r="AC4106"/>
  <c r="AC4098"/>
  <c r="AC4090"/>
  <c r="AC4082"/>
  <c r="AC4074"/>
  <c r="AC4066"/>
  <c r="AC4058"/>
  <c r="AC4050"/>
  <c r="AC4042"/>
  <c r="AC4034"/>
  <c r="AC4026"/>
  <c r="AC4018"/>
  <c r="AC4010"/>
  <c r="AC4002"/>
  <c r="AC3994"/>
  <c r="AC3986"/>
  <c r="AC3978"/>
  <c r="AC3970"/>
  <c r="AC3962"/>
  <c r="AC3954"/>
  <c r="AC3946"/>
  <c r="AC3938"/>
  <c r="AC3930"/>
  <c r="AC3922"/>
  <c r="AC3914"/>
  <c r="AC3906"/>
  <c r="AC3898"/>
  <c r="AC3890"/>
  <c r="AC3882"/>
  <c r="AC3874"/>
  <c r="AC3866"/>
  <c r="AC3858"/>
  <c r="AC3850"/>
  <c r="AC3842"/>
  <c r="AC3834"/>
  <c r="AC3826"/>
  <c r="AC3818"/>
  <c r="AC3810"/>
  <c r="AC3802"/>
  <c r="AC3794"/>
  <c r="AC3786"/>
  <c r="AC3778"/>
  <c r="AC3770"/>
  <c r="AC3762"/>
  <c r="AC3754"/>
  <c r="AC3746"/>
  <c r="AC3738"/>
  <c r="AC3730"/>
  <c r="AC3722"/>
  <c r="AC3714"/>
  <c r="AC3706"/>
  <c r="AC3698"/>
  <c r="AC3690"/>
  <c r="AC3682"/>
  <c r="AC3674"/>
  <c r="AC3666"/>
  <c r="AC3658"/>
  <c r="AC3650"/>
  <c r="AC3642"/>
  <c r="AC3634"/>
  <c r="AC3626"/>
  <c r="AC3618"/>
  <c r="AC3610"/>
  <c r="AC3602"/>
  <c r="AC3594"/>
  <c r="AC3586"/>
  <c r="AC3578"/>
  <c r="AC3570"/>
  <c r="AC3562"/>
  <c r="AC3554"/>
  <c r="AC3546"/>
  <c r="AC3538"/>
  <c r="AC3530"/>
  <c r="AC3522"/>
  <c r="AC3514"/>
  <c r="AC3498"/>
  <c r="AC3490"/>
  <c r="AC3482"/>
  <c r="AC3474"/>
  <c r="AC3466"/>
  <c r="AC3458"/>
  <c r="AC3450"/>
  <c r="AC3442"/>
  <c r="AC3434"/>
  <c r="AC3426"/>
  <c r="AC3418"/>
  <c r="AC3410"/>
  <c r="AC3402"/>
  <c r="AC3394"/>
  <c r="AC3386"/>
  <c r="AC3378"/>
  <c r="AC3370"/>
  <c r="AC3362"/>
  <c r="AC3354"/>
  <c r="AC3346"/>
  <c r="AC3338"/>
  <c r="AC3330"/>
  <c r="AC3322"/>
  <c r="AC3314"/>
  <c r="AC3306"/>
  <c r="AC3298"/>
  <c r="AC3282"/>
  <c r="AC3274"/>
  <c r="AC3266"/>
  <c r="AC3258"/>
  <c r="AC3250"/>
  <c r="AC3242"/>
  <c r="AC3234"/>
  <c r="AC3226"/>
  <c r="AC3218"/>
  <c r="AC3210"/>
  <c r="AC3202"/>
  <c r="AC3194"/>
  <c r="AC3186"/>
  <c r="AC3178"/>
  <c r="AC3170"/>
  <c r="AC3162"/>
  <c r="AC3154"/>
  <c r="AC3146"/>
  <c r="AC3138"/>
  <c r="AC3130"/>
  <c r="AC3122"/>
  <c r="AC3114"/>
  <c r="AC3106"/>
  <c r="AC3098"/>
  <c r="AC3090"/>
  <c r="AC3082"/>
  <c r="AC3074"/>
  <c r="AC3066"/>
  <c r="AC3058"/>
  <c r="AC3050"/>
  <c r="AC3042"/>
  <c r="AC3034"/>
  <c r="AC3026"/>
  <c r="AC3018"/>
  <c r="AC3010"/>
  <c r="AC3002"/>
  <c r="AC2994"/>
  <c r="AC2986"/>
  <c r="AC2978"/>
  <c r="AC2970"/>
  <c r="AC2962"/>
  <c r="AC2954"/>
  <c r="AC2946"/>
  <c r="AC2938"/>
  <c r="AC2930"/>
  <c r="AC2922"/>
  <c r="AC2914"/>
  <c r="AC2906"/>
  <c r="AC2898"/>
  <c r="AC2890"/>
  <c r="AC2882"/>
  <c r="AC2874"/>
  <c r="AC2866"/>
  <c r="AC2858"/>
  <c r="AC2850"/>
  <c r="AC2842"/>
  <c r="AC2834"/>
  <c r="AC2826"/>
  <c r="AC2818"/>
  <c r="AC2810"/>
  <c r="AC2802"/>
  <c r="AC2794"/>
  <c r="AC2786"/>
  <c r="AC2778"/>
  <c r="AC2770"/>
  <c r="AC2762"/>
  <c r="AC2754"/>
  <c r="AC2746"/>
  <c r="AC2738"/>
  <c r="AC2730"/>
  <c r="AC2722"/>
  <c r="AC2714"/>
  <c r="AC2706"/>
  <c r="AC2698"/>
  <c r="AC2690"/>
  <c r="AC2682"/>
  <c r="AC2674"/>
  <c r="AC2666"/>
  <c r="AC2658"/>
  <c r="AC2650"/>
  <c r="AC2642"/>
  <c r="AC2634"/>
  <c r="AC2626"/>
  <c r="AC2618"/>
  <c r="AC2610"/>
  <c r="AC2602"/>
  <c r="AC2594"/>
  <c r="AC2586"/>
  <c r="AC2578"/>
  <c r="AC2570"/>
  <c r="AC2562"/>
  <c r="AC2554"/>
  <c r="AC2546"/>
  <c r="AC2538"/>
  <c r="AC2530"/>
  <c r="AC2522"/>
  <c r="AC2514"/>
  <c r="AC2506"/>
  <c r="AC2498"/>
  <c r="AC2490"/>
  <c r="AC2482"/>
  <c r="AC2474"/>
  <c r="AC2466"/>
  <c r="AC2458"/>
  <c r="AC2450"/>
  <c r="AC2442"/>
  <c r="AC2434"/>
  <c r="AC2426"/>
  <c r="AC2418"/>
  <c r="AC2410"/>
  <c r="AC2402"/>
  <c r="AC2394"/>
  <c r="AC2386"/>
  <c r="AC2378"/>
  <c r="AC2370"/>
  <c r="AC2362"/>
  <c r="AC2354"/>
  <c r="AC2346"/>
  <c r="AC2338"/>
  <c r="AC2330"/>
  <c r="AC2322"/>
  <c r="AC2306"/>
  <c r="AC2298"/>
  <c r="AC2290"/>
  <c r="AC2282"/>
  <c r="AC2274"/>
  <c r="AC2266"/>
  <c r="AC2258"/>
  <c r="AC2250"/>
  <c r="AC2242"/>
  <c r="AC2234"/>
  <c r="AC2226"/>
  <c r="AC2218"/>
  <c r="AC2210"/>
  <c r="AC2202"/>
  <c r="AC2194"/>
  <c r="AC2186"/>
  <c r="AC2178"/>
  <c r="AC2170"/>
  <c r="AC2162"/>
  <c r="AC2154"/>
  <c r="AC2146"/>
  <c r="AC2138"/>
  <c r="AC2130"/>
  <c r="AC2122"/>
  <c r="AC2114"/>
  <c r="AC2106"/>
  <c r="AC2098"/>
  <c r="AC2090"/>
  <c r="AC2082"/>
  <c r="AC2074"/>
  <c r="AC2066"/>
  <c r="AC2058"/>
  <c r="AC2050"/>
  <c r="AC2042"/>
  <c r="AC2034"/>
  <c r="AC2026"/>
  <c r="AC2018"/>
  <c r="AC2010"/>
  <c r="AC2002"/>
  <c r="AC1994"/>
  <c r="AC1986"/>
  <c r="AC1978"/>
  <c r="AC1970"/>
  <c r="AC1962"/>
  <c r="AC1954"/>
  <c r="AC1946"/>
  <c r="AC1938"/>
  <c r="AC1930"/>
  <c r="AC1922"/>
  <c r="AC1914"/>
  <c r="AC1906"/>
  <c r="AC1898"/>
  <c r="AC1890"/>
  <c r="AC1882"/>
  <c r="AC1874"/>
  <c r="AC1866"/>
  <c r="AC1858"/>
  <c r="AC1850"/>
  <c r="AC1842"/>
  <c r="AC1834"/>
  <c r="AC1826"/>
  <c r="AC1818"/>
  <c r="AC1810"/>
  <c r="AC1802"/>
  <c r="AC1794"/>
  <c r="AC1786"/>
  <c r="AC1778"/>
  <c r="AC1770"/>
  <c r="AC1762"/>
  <c r="AC1754"/>
  <c r="AC1746"/>
  <c r="AC1738"/>
  <c r="AC1730"/>
  <c r="AC1722"/>
  <c r="AC1714"/>
  <c r="AC1706"/>
  <c r="AC1698"/>
  <c r="AC1690"/>
  <c r="AC1682"/>
  <c r="AC1674"/>
  <c r="AC1666"/>
  <c r="AC1658"/>
  <c r="AC5211"/>
  <c r="AC5147"/>
  <c r="AC4875"/>
  <c r="AC4819"/>
  <c r="AC4755"/>
  <c r="AC4635"/>
  <c r="AH5197"/>
  <c r="AI5197"/>
  <c r="AH5165"/>
  <c r="AI5165"/>
  <c r="AH5141"/>
  <c r="AI5141"/>
  <c r="AH5125"/>
  <c r="AI5125"/>
  <c r="AH5093"/>
  <c r="AI5093"/>
  <c r="AH5069"/>
  <c r="AI5069"/>
  <c r="AH5037"/>
  <c r="AI5037"/>
  <c r="AH5005"/>
  <c r="AI5005"/>
  <c r="AH4973"/>
  <c r="AI4973"/>
  <c r="AH4941"/>
  <c r="AI4941"/>
  <c r="AH4909"/>
  <c r="AI4909"/>
  <c r="AH4869"/>
  <c r="AI4869"/>
  <c r="AH4837"/>
  <c r="AI4837"/>
  <c r="AH4805"/>
  <c r="AI4805"/>
  <c r="AH4773"/>
  <c r="AI4773"/>
  <c r="AH4749"/>
  <c r="AI4749"/>
  <c r="AH4725"/>
  <c r="AI4725"/>
  <c r="AI4701"/>
  <c r="AH4701"/>
  <c r="AH4677"/>
  <c r="AI4677"/>
  <c r="AH4661"/>
  <c r="AI4661"/>
  <c r="AH4629"/>
  <c r="AI4629"/>
  <c r="AH4597"/>
  <c r="AI4597"/>
  <c r="AH4557"/>
  <c r="AI4557"/>
  <c r="AH4525"/>
  <c r="AI4525"/>
  <c r="AH4493"/>
  <c r="AI4493"/>
  <c r="AH4461"/>
  <c r="AI4461"/>
  <c r="AH4429"/>
  <c r="AI4429"/>
  <c r="AH4389"/>
  <c r="AI4389"/>
  <c r="AH4357"/>
  <c r="AI4357"/>
  <c r="AH4333"/>
  <c r="AI4333"/>
  <c r="AH4309"/>
  <c r="AI4309"/>
  <c r="AH4301"/>
  <c r="AI4301"/>
  <c r="AH4269"/>
  <c r="AI4269"/>
  <c r="AH4253"/>
  <c r="AI4253"/>
  <c r="AH4237"/>
  <c r="AI4237"/>
  <c r="AH4205"/>
  <c r="AI4205"/>
  <c r="AH4189"/>
  <c r="AI4189"/>
  <c r="AH4173"/>
  <c r="AI4173"/>
  <c r="AC5218"/>
  <c r="AC5210"/>
  <c r="AC5194"/>
  <c r="AC5178"/>
  <c r="AC5162"/>
  <c r="AC5146"/>
  <c r="AC5122"/>
  <c r="AC5090"/>
  <c r="AC4986"/>
  <c r="AC4562"/>
  <c r="AC2314"/>
  <c r="AH5205"/>
  <c r="AI5205"/>
  <c r="AH5173"/>
  <c r="AI5173"/>
  <c r="AH5133"/>
  <c r="AI5133"/>
  <c r="AH5101"/>
  <c r="AI5101"/>
  <c r="AH5061"/>
  <c r="AI5061"/>
  <c r="AH5029"/>
  <c r="AI5029"/>
  <c r="AH4997"/>
  <c r="AI4997"/>
  <c r="AH4957"/>
  <c r="AI4957"/>
  <c r="AH4925"/>
  <c r="AI4925"/>
  <c r="AH4893"/>
  <c r="AI4893"/>
  <c r="AH4861"/>
  <c r="AI4861"/>
  <c r="AH4821"/>
  <c r="AI4821"/>
  <c r="AH4781"/>
  <c r="AI4781"/>
  <c r="AH4741"/>
  <c r="AI4741"/>
  <c r="AH4709"/>
  <c r="AI4709"/>
  <c r="AH4669"/>
  <c r="AI4669"/>
  <c r="AH4637"/>
  <c r="AI4637"/>
  <c r="AH4605"/>
  <c r="AI4605"/>
  <c r="AH4573"/>
  <c r="AI4573"/>
  <c r="AH4541"/>
  <c r="AI4541"/>
  <c r="AH4509"/>
  <c r="AI4509"/>
  <c r="AH4477"/>
  <c r="AI4477"/>
  <c r="AI4445"/>
  <c r="AH4445"/>
  <c r="AH4405"/>
  <c r="AI4405"/>
  <c r="AH4365"/>
  <c r="AI4365"/>
  <c r="AH4325"/>
  <c r="AI4325"/>
  <c r="AH4277"/>
  <c r="AI4277"/>
  <c r="AH4213"/>
  <c r="AI4213"/>
  <c r="AC3290"/>
  <c r="AH5213"/>
  <c r="AI5213"/>
  <c r="AH5181"/>
  <c r="AI5181"/>
  <c r="AH5149"/>
  <c r="AI5149"/>
  <c r="AH5117"/>
  <c r="AI5117"/>
  <c r="AH5085"/>
  <c r="AI5085"/>
  <c r="AH5053"/>
  <c r="AI5053"/>
  <c r="AH5021"/>
  <c r="AI5021"/>
  <c r="AH4981"/>
  <c r="AI4981"/>
  <c r="AH4949"/>
  <c r="AI4949"/>
  <c r="AH4917"/>
  <c r="AI4917"/>
  <c r="AH4885"/>
  <c r="AI4885"/>
  <c r="AH4853"/>
  <c r="AI4853"/>
  <c r="AH4829"/>
  <c r="AI4829"/>
  <c r="AH4797"/>
  <c r="AI4797"/>
  <c r="AH4765"/>
  <c r="AI4765"/>
  <c r="AH4733"/>
  <c r="AI4733"/>
  <c r="AH4693"/>
  <c r="AI4693"/>
  <c r="AH4653"/>
  <c r="AI4653"/>
  <c r="AH4613"/>
  <c r="AI4613"/>
  <c r="AH4589"/>
  <c r="AI4589"/>
  <c r="AH4565"/>
  <c r="AI4565"/>
  <c r="AH4533"/>
  <c r="AI4533"/>
  <c r="AH4501"/>
  <c r="AI4501"/>
  <c r="AH4469"/>
  <c r="AI4469"/>
  <c r="AH4437"/>
  <c r="AI4437"/>
  <c r="AH4413"/>
  <c r="AI4413"/>
  <c r="AH4381"/>
  <c r="AI4381"/>
  <c r="AH4341"/>
  <c r="AI4341"/>
  <c r="AH4285"/>
  <c r="AI4285"/>
  <c r="AH4229"/>
  <c r="AI4229"/>
  <c r="AC3506"/>
  <c r="AH4165"/>
  <c r="AI4165"/>
  <c r="AH4157"/>
  <c r="AI4157"/>
  <c r="AH4149"/>
  <c r="AI4149"/>
  <c r="AH4141"/>
  <c r="AI4141"/>
  <c r="AH4133"/>
  <c r="AI4133"/>
  <c r="AH4125"/>
  <c r="AI4125"/>
  <c r="AH4117"/>
  <c r="AI4117"/>
  <c r="AH4109"/>
  <c r="AI4109"/>
  <c r="AH4101"/>
  <c r="AI4101"/>
  <c r="AH4093"/>
  <c r="AI4093"/>
  <c r="AH4085"/>
  <c r="AI4085"/>
  <c r="AH4077"/>
  <c r="AI4077"/>
  <c r="AH4069"/>
  <c r="AI4069"/>
  <c r="AH4061"/>
  <c r="AI4061"/>
  <c r="AH4053"/>
  <c r="AI4053"/>
  <c r="AH4045"/>
  <c r="AI4045"/>
  <c r="AH4037"/>
  <c r="AI4037"/>
  <c r="AH4029"/>
  <c r="AI4029"/>
  <c r="AH4021"/>
  <c r="AI4021"/>
  <c r="AH4013"/>
  <c r="AI4013"/>
  <c r="AH4005"/>
  <c r="AI4005"/>
  <c r="AH3997"/>
  <c r="AI3997"/>
  <c r="AH3989"/>
  <c r="AI3989"/>
  <c r="AI3981"/>
  <c r="AH3981"/>
  <c r="AH3973"/>
  <c r="AI3973"/>
  <c r="AH3965"/>
  <c r="AI3965"/>
  <c r="AH3957"/>
  <c r="AI3957"/>
  <c r="AH3949"/>
  <c r="AI3949"/>
  <c r="AH3941"/>
  <c r="AI3941"/>
  <c r="AH3933"/>
  <c r="AI3933"/>
  <c r="AH3925"/>
  <c r="AI3925"/>
  <c r="AH3917"/>
  <c r="AI3917"/>
  <c r="AH3909"/>
  <c r="AI3909"/>
  <c r="AH3901"/>
  <c r="AI3901"/>
  <c r="AH3893"/>
  <c r="AI3893"/>
  <c r="AH3885"/>
  <c r="AI3885"/>
  <c r="AH3877"/>
  <c r="AI3877"/>
  <c r="AH3869"/>
  <c r="AI3869"/>
  <c r="AH3861"/>
  <c r="AI3861"/>
  <c r="AH3853"/>
  <c r="AI3853"/>
  <c r="AH3845"/>
  <c r="AI3845"/>
  <c r="AH3837"/>
  <c r="AI3837"/>
  <c r="AH3829"/>
  <c r="AI3829"/>
  <c r="AH3821"/>
  <c r="AI3821"/>
  <c r="AH3813"/>
  <c r="AI3813"/>
  <c r="AI3805"/>
  <c r="AH3805"/>
  <c r="AH3797"/>
  <c r="AI3797"/>
  <c r="AH3789"/>
  <c r="AI3789"/>
  <c r="AH3781"/>
  <c r="AI3781"/>
  <c r="AH3773"/>
  <c r="AI3773"/>
  <c r="AH3765"/>
  <c r="AI3765"/>
  <c r="AH3757"/>
  <c r="AI3757"/>
  <c r="AH3749"/>
  <c r="AI3749"/>
  <c r="AH3741"/>
  <c r="AI3741"/>
  <c r="AH3733"/>
  <c r="AI3733"/>
  <c r="AH3725"/>
  <c r="AI3725"/>
  <c r="AI3717"/>
  <c r="AH3717"/>
  <c r="AH3709"/>
  <c r="AI3709"/>
  <c r="AH3701"/>
  <c r="AI3701"/>
  <c r="AH3693"/>
  <c r="AI3693"/>
  <c r="AH3685"/>
  <c r="AI3685"/>
  <c r="AH3677"/>
  <c r="AI3677"/>
  <c r="AH3669"/>
  <c r="AI3669"/>
  <c r="AH3661"/>
  <c r="AI3661"/>
  <c r="AH3653"/>
  <c r="AI3653"/>
  <c r="AH3645"/>
  <c r="AI3645"/>
  <c r="AH3637"/>
  <c r="AI3637"/>
  <c r="AH3629"/>
  <c r="AI3629"/>
  <c r="AH3621"/>
  <c r="AI3621"/>
  <c r="AH3613"/>
  <c r="AI3613"/>
  <c r="AH3605"/>
  <c r="AI3605"/>
  <c r="AH3597"/>
  <c r="AI3597"/>
  <c r="AH3589"/>
  <c r="AI3589"/>
  <c r="AH3581"/>
  <c r="AI3581"/>
  <c r="AH3573"/>
  <c r="AI3573"/>
  <c r="AH3565"/>
  <c r="AI3565"/>
  <c r="AH3557"/>
  <c r="AI3557"/>
  <c r="AH3549"/>
  <c r="AI3549"/>
  <c r="AI3541"/>
  <c r="AH3541"/>
  <c r="AH3533"/>
  <c r="AI3533"/>
  <c r="AH3525"/>
  <c r="AI3525"/>
  <c r="AH3517"/>
  <c r="AI3517"/>
  <c r="AH3509"/>
  <c r="AI3509"/>
  <c r="AH3501"/>
  <c r="AI3501"/>
  <c r="AH3493"/>
  <c r="AI3493"/>
  <c r="AH3485"/>
  <c r="AI3485"/>
  <c r="AH3477"/>
  <c r="AI3477"/>
  <c r="AH3469"/>
  <c r="AI3469"/>
  <c r="AH3461"/>
  <c r="AI3461"/>
  <c r="AI3453"/>
  <c r="AH3453"/>
  <c r="AH3445"/>
  <c r="AI3445"/>
  <c r="AH3437"/>
  <c r="AI3437"/>
  <c r="AH3429"/>
  <c r="AI3429"/>
  <c r="AH3421"/>
  <c r="AI3421"/>
  <c r="AH3413"/>
  <c r="AI3413"/>
  <c r="AH3405"/>
  <c r="AI3405"/>
  <c r="AH3397"/>
  <c r="AI3397"/>
  <c r="AH3389"/>
  <c r="AI3389"/>
  <c r="AH3381"/>
  <c r="AI3381"/>
  <c r="AH3373"/>
  <c r="AI3373"/>
  <c r="AH3365"/>
  <c r="AI3365"/>
  <c r="AH3357"/>
  <c r="AI3357"/>
  <c r="AH3349"/>
  <c r="AI3349"/>
  <c r="AH3341"/>
  <c r="AI3341"/>
  <c r="AH3333"/>
  <c r="AI3333"/>
  <c r="AH3325"/>
  <c r="AI3325"/>
  <c r="AH3317"/>
  <c r="AI3317"/>
  <c r="AH3309"/>
  <c r="AI3309"/>
  <c r="AH3301"/>
  <c r="AI3301"/>
  <c r="AH3293"/>
  <c r="AI3293"/>
  <c r="AH3285"/>
  <c r="AI3285"/>
  <c r="AH3277"/>
  <c r="AI3277"/>
  <c r="AH3269"/>
  <c r="AI3269"/>
  <c r="AH3261"/>
  <c r="AI3261"/>
  <c r="AH3253"/>
  <c r="AI3253"/>
  <c r="AH3245"/>
  <c r="AI3245"/>
  <c r="AH3237"/>
  <c r="AI3237"/>
  <c r="AH3229"/>
  <c r="AI3229"/>
  <c r="AH3221"/>
  <c r="AI3221"/>
  <c r="AH3213"/>
  <c r="AI3213"/>
  <c r="AH3205"/>
  <c r="AI3205"/>
  <c r="AH3197"/>
  <c r="AI3197"/>
  <c r="AH3189"/>
  <c r="AI3189"/>
  <c r="AH3181"/>
  <c r="AI3181"/>
  <c r="AH3173"/>
  <c r="AI3173"/>
  <c r="AH3165"/>
  <c r="AI3165"/>
  <c r="AH3157"/>
  <c r="AI3157"/>
  <c r="AH3149"/>
  <c r="AI3149"/>
  <c r="AH3141"/>
  <c r="AI3141"/>
  <c r="AH3133"/>
  <c r="AI3133"/>
  <c r="AH3125"/>
  <c r="AI3125"/>
  <c r="AH3117"/>
  <c r="AI3117"/>
  <c r="AH3109"/>
  <c r="AI3109"/>
  <c r="AH3101"/>
  <c r="AI3101"/>
  <c r="AH3093"/>
  <c r="AI3093"/>
  <c r="AH3085"/>
  <c r="AI3085"/>
  <c r="AH3077"/>
  <c r="AI3077"/>
  <c r="AH3069"/>
  <c r="AI3069"/>
  <c r="AH3061"/>
  <c r="AI3061"/>
  <c r="AH3053"/>
  <c r="AI3053"/>
  <c r="AH3045"/>
  <c r="AI3045"/>
  <c r="AH3037"/>
  <c r="AI3037"/>
  <c r="AH3029"/>
  <c r="AI3029"/>
  <c r="AH3021"/>
  <c r="AI3021"/>
  <c r="AH3013"/>
  <c r="AI3013"/>
  <c r="AH3005"/>
  <c r="AI3005"/>
  <c r="AH2997"/>
  <c r="AI2997"/>
  <c r="AH2989"/>
  <c r="AI2989"/>
  <c r="AH2981"/>
  <c r="AI2981"/>
  <c r="AH2973"/>
  <c r="AI2973"/>
  <c r="AH2965"/>
  <c r="AI2965"/>
  <c r="AH2957"/>
  <c r="AI2957"/>
  <c r="AH2949"/>
  <c r="AI2949"/>
  <c r="AH2941"/>
  <c r="AI2941"/>
  <c r="AH2933"/>
  <c r="AI2933"/>
  <c r="AH2917"/>
  <c r="AI2917"/>
  <c r="AH2909"/>
  <c r="AI2909"/>
  <c r="AH2901"/>
  <c r="AI2901"/>
  <c r="AH2893"/>
  <c r="AI2893"/>
  <c r="AH2885"/>
  <c r="AI2885"/>
  <c r="AH2877"/>
  <c r="AI2877"/>
  <c r="AH2869"/>
  <c r="AI2869"/>
  <c r="AH2861"/>
  <c r="AI2861"/>
  <c r="AH2853"/>
  <c r="AI2853"/>
  <c r="AH2845"/>
  <c r="AI2845"/>
  <c r="AH2829"/>
  <c r="AI2829"/>
  <c r="AH2821"/>
  <c r="AI2821"/>
  <c r="AH2813"/>
  <c r="AI2813"/>
  <c r="AH2805"/>
  <c r="AI2805"/>
  <c r="AH2797"/>
  <c r="AI2797"/>
  <c r="AH2789"/>
  <c r="AI2789"/>
  <c r="AH2781"/>
  <c r="AI2781"/>
  <c r="AH2773"/>
  <c r="AI2773"/>
  <c r="AH2765"/>
  <c r="AI2765"/>
  <c r="AH2757"/>
  <c r="AI2757"/>
  <c r="AH2749"/>
  <c r="AI2749"/>
  <c r="AH2741"/>
  <c r="AI2741"/>
  <c r="AH2733"/>
  <c r="AI2733"/>
  <c r="AH2725"/>
  <c r="AI2725"/>
  <c r="AH2717"/>
  <c r="AI2717"/>
  <c r="AH2709"/>
  <c r="AI2709"/>
  <c r="AH2701"/>
  <c r="AI2701"/>
  <c r="AH2693"/>
  <c r="AI2693"/>
  <c r="AH2685"/>
  <c r="AI2685"/>
  <c r="AH2677"/>
  <c r="AI2677"/>
  <c r="AH2669"/>
  <c r="AI2669"/>
  <c r="AH2661"/>
  <c r="AI2661"/>
  <c r="AH2653"/>
  <c r="AI2653"/>
  <c r="AH2645"/>
  <c r="AI2645"/>
  <c r="AH2637"/>
  <c r="AI2637"/>
  <c r="AH2629"/>
  <c r="AI2629"/>
  <c r="AH2621"/>
  <c r="AI2621"/>
  <c r="AH2613"/>
  <c r="AI2613"/>
  <c r="AH2605"/>
  <c r="AI2605"/>
  <c r="AH2597"/>
  <c r="AI2597"/>
  <c r="AH2589"/>
  <c r="AI2589"/>
  <c r="AH2581"/>
  <c r="AI2581"/>
  <c r="AH2573"/>
  <c r="AI2573"/>
  <c r="AH2565"/>
  <c r="AI2565"/>
  <c r="AH2557"/>
  <c r="AI2557"/>
  <c r="AH2549"/>
  <c r="AI2549"/>
  <c r="AH2541"/>
  <c r="AI2541"/>
  <c r="AH2533"/>
  <c r="AI2533"/>
  <c r="AH2525"/>
  <c r="AI2525"/>
  <c r="AH2517"/>
  <c r="AI2517"/>
  <c r="AH2509"/>
  <c r="AI2509"/>
  <c r="AH2501"/>
  <c r="AI2501"/>
  <c r="AH2493"/>
  <c r="AI2493"/>
  <c r="AH2485"/>
  <c r="AI2485"/>
  <c r="AH2477"/>
  <c r="AI2477"/>
  <c r="AH2469"/>
  <c r="AI2469"/>
  <c r="AH2461"/>
  <c r="AI2461"/>
  <c r="AH2453"/>
  <c r="AI2453"/>
  <c r="AH2445"/>
  <c r="AI2445"/>
  <c r="AH2437"/>
  <c r="AI2437"/>
  <c r="AH2429"/>
  <c r="AI2429"/>
  <c r="AH2421"/>
  <c r="AI2421"/>
  <c r="AH2413"/>
  <c r="AI2413"/>
  <c r="AH2405"/>
  <c r="AI2405"/>
  <c r="AH2397"/>
  <c r="AI2397"/>
  <c r="AH2389"/>
  <c r="AI2389"/>
  <c r="AH2381"/>
  <c r="AI2381"/>
  <c r="AH2373"/>
  <c r="AI2373"/>
  <c r="AH2365"/>
  <c r="AI2365"/>
  <c r="AH2357"/>
  <c r="AI2357"/>
  <c r="AH2349"/>
  <c r="AI2349"/>
  <c r="AH2333"/>
  <c r="AI2333"/>
  <c r="AH2325"/>
  <c r="AI2325"/>
  <c r="AH2317"/>
  <c r="AI2317"/>
  <c r="AH2309"/>
  <c r="AI2309"/>
  <c r="AH2301"/>
  <c r="AI2301"/>
  <c r="AH2293"/>
  <c r="AI2293"/>
  <c r="AH2285"/>
  <c r="AI2285"/>
  <c r="AH2277"/>
  <c r="AI2277"/>
  <c r="AH2269"/>
  <c r="AI2269"/>
  <c r="AH2261"/>
  <c r="AI2261"/>
  <c r="AH2245"/>
  <c r="AI2245"/>
  <c r="AH2237"/>
  <c r="AI2237"/>
  <c r="AH2229"/>
  <c r="AI2229"/>
  <c r="AH2221"/>
  <c r="AI2221"/>
  <c r="AH2213"/>
  <c r="AI2213"/>
  <c r="AH2205"/>
  <c r="AI2205"/>
  <c r="AH2197"/>
  <c r="AI2197"/>
  <c r="AH2189"/>
  <c r="AI2189"/>
  <c r="AH2181"/>
  <c r="AI2181"/>
  <c r="AH2173"/>
  <c r="AI2173"/>
  <c r="AH2157"/>
  <c r="AI2157"/>
  <c r="AH2149"/>
  <c r="AI2149"/>
  <c r="AH2141"/>
  <c r="AI2141"/>
  <c r="AH2125"/>
  <c r="AI2125"/>
  <c r="AH2117"/>
  <c r="AI2117"/>
  <c r="AH2109"/>
  <c r="AI2109"/>
  <c r="AH2101"/>
  <c r="AI2101"/>
  <c r="AH2093"/>
  <c r="AI2093"/>
  <c r="AH2085"/>
  <c r="AI2085"/>
  <c r="AH2077"/>
  <c r="AI2077"/>
  <c r="AC1650"/>
  <c r="AC1642"/>
  <c r="AC1634"/>
  <c r="AC1626"/>
  <c r="AC1618"/>
  <c r="AC1610"/>
  <c r="AC1602"/>
  <c r="AC1594"/>
  <c r="AC1586"/>
  <c r="AC1578"/>
  <c r="AC1570"/>
  <c r="AC1562"/>
  <c r="AC1554"/>
  <c r="AC1546"/>
  <c r="AC1538"/>
  <c r="AC1530"/>
  <c r="AC1522"/>
  <c r="AC1514"/>
  <c r="AC1418"/>
  <c r="AC1258"/>
  <c r="AC1162"/>
  <c r="AC1002"/>
  <c r="AC906"/>
  <c r="AC746"/>
  <c r="AH3862"/>
  <c r="AH4271"/>
  <c r="AI4270"/>
  <c r="AH4270"/>
  <c r="AH4039"/>
  <c r="AI4038"/>
  <c r="AH3951"/>
  <c r="AI3950"/>
  <c r="AH3950"/>
  <c r="AH3279"/>
  <c r="AI3278"/>
  <c r="AH3278"/>
  <c r="AH3103"/>
  <c r="AI3102"/>
  <c r="AH3102"/>
  <c r="AH2783"/>
  <c r="AI2782"/>
  <c r="AH2767"/>
  <c r="AI2766"/>
  <c r="AH2735"/>
  <c r="AI2734"/>
  <c r="AH2551"/>
  <c r="AI2550"/>
  <c r="AH2447"/>
  <c r="AI2446"/>
  <c r="AH2375"/>
  <c r="AI2374"/>
  <c r="AH2151"/>
  <c r="AI2150"/>
  <c r="AH2119"/>
  <c r="AI2118"/>
  <c r="AH1975"/>
  <c r="AI1974"/>
  <c r="AH1919"/>
  <c r="AI1918"/>
  <c r="AH1863"/>
  <c r="AI1862"/>
  <c r="AH1751"/>
  <c r="AI1750"/>
  <c r="AH1719"/>
  <c r="AI1718"/>
  <c r="AH1071"/>
  <c r="AI1070"/>
  <c r="AH5215"/>
  <c r="AI5215"/>
  <c r="AH5183"/>
  <c r="AI5183"/>
  <c r="AH5143"/>
  <c r="AI5143"/>
  <c r="AH5103"/>
  <c r="AI5103"/>
  <c r="AH5023"/>
  <c r="AI5023"/>
  <c r="AH4991"/>
  <c r="AI4991"/>
  <c r="AI4967"/>
  <c r="AH4967"/>
  <c r="AH4919"/>
  <c r="AI4919"/>
  <c r="AH4895"/>
  <c r="AI4895"/>
  <c r="AH4863"/>
  <c r="AI4863"/>
  <c r="AH4831"/>
  <c r="AI4831"/>
  <c r="AH4799"/>
  <c r="AI4799"/>
  <c r="AH4767"/>
  <c r="AI4767"/>
  <c r="AI4719"/>
  <c r="AH4719"/>
  <c r="AH4639"/>
  <c r="AI4639"/>
  <c r="AH4575"/>
  <c r="AI4575"/>
  <c r="AH4511"/>
  <c r="AI4511"/>
  <c r="AH4447"/>
  <c r="AI4447"/>
  <c r="AH4383"/>
  <c r="AI4383"/>
  <c r="AH4295"/>
  <c r="AI4295"/>
  <c r="AH4272"/>
  <c r="AI4271"/>
  <c r="AH4175"/>
  <c r="AI4175"/>
  <c r="AH4071"/>
  <c r="AI4071"/>
  <c r="AH3967"/>
  <c r="AI3967"/>
  <c r="AH3935"/>
  <c r="AI3935"/>
  <c r="AH3895"/>
  <c r="AI3895"/>
  <c r="AH3839"/>
  <c r="AI3839"/>
  <c r="AH3719"/>
  <c r="AI3719"/>
  <c r="AH3703"/>
  <c r="AI3703"/>
  <c r="AH3615"/>
  <c r="AI3615"/>
  <c r="AH3575"/>
  <c r="AI3575"/>
  <c r="AI3511"/>
  <c r="AH3511"/>
  <c r="AI3423"/>
  <c r="AH3423"/>
  <c r="AH3399"/>
  <c r="AI3399"/>
  <c r="AH3368"/>
  <c r="AI3367"/>
  <c r="AI3335"/>
  <c r="AH3335"/>
  <c r="AH3311"/>
  <c r="AI3311"/>
  <c r="AH3280"/>
  <c r="AI3279"/>
  <c r="AH3104"/>
  <c r="AI3103"/>
  <c r="AH3087"/>
  <c r="AI3087"/>
  <c r="AH3063"/>
  <c r="AI3063"/>
  <c r="AH3047"/>
  <c r="AI3047"/>
  <c r="AH3016"/>
  <c r="AI3015"/>
  <c r="AH2959"/>
  <c r="AI2959"/>
  <c r="AH2911"/>
  <c r="AI2911"/>
  <c r="AH2887"/>
  <c r="AI2887"/>
  <c r="AH2855"/>
  <c r="AI2855"/>
  <c r="AI2663"/>
  <c r="AH2663"/>
  <c r="AC2588"/>
  <c r="AC2589"/>
  <c r="AC2020"/>
  <c r="AC2021"/>
  <c r="AI5192"/>
  <c r="AH5192"/>
  <c r="AH5152"/>
  <c r="AI5152"/>
  <c r="AH5120"/>
  <c r="AI5120"/>
  <c r="AI5016"/>
  <c r="AH5016"/>
  <c r="AH4912"/>
  <c r="AI4912"/>
  <c r="AH4832"/>
  <c r="AI4832"/>
  <c r="AH4800"/>
  <c r="AI4800"/>
  <c r="AH4649"/>
  <c r="AI4648"/>
  <c r="AH4592"/>
  <c r="AI4592"/>
  <c r="AH4593"/>
  <c r="AI4536"/>
  <c r="AI4537"/>
  <c r="AH4536"/>
  <c r="AH4472"/>
  <c r="AI4472"/>
  <c r="AI4408"/>
  <c r="AH4409"/>
  <c r="AH4344"/>
  <c r="AI4344"/>
  <c r="AH4256"/>
  <c r="AI4256"/>
  <c r="AH4200"/>
  <c r="AI4200"/>
  <c r="AH4168"/>
  <c r="AI4168"/>
  <c r="AH4160"/>
  <c r="AI4160"/>
  <c r="AH4129"/>
  <c r="AI4128"/>
  <c r="AI4096"/>
  <c r="AH4096"/>
  <c r="AI3952"/>
  <c r="AH3953"/>
  <c r="AI3920"/>
  <c r="AH3920"/>
  <c r="AH3921"/>
  <c r="AH3808"/>
  <c r="AI3808"/>
  <c r="AI3776"/>
  <c r="AH3776"/>
  <c r="AI3744"/>
  <c r="AH3744"/>
  <c r="AI3688"/>
  <c r="AH3688"/>
  <c r="AH3689"/>
  <c r="AI3656"/>
  <c r="AH3656"/>
  <c r="AI3600"/>
  <c r="AH3600"/>
  <c r="AH3545"/>
  <c r="AI3544"/>
  <c r="AH3384"/>
  <c r="AI3384"/>
  <c r="AH3320"/>
  <c r="AI3320"/>
  <c r="AH3088"/>
  <c r="AI3088"/>
  <c r="AH2960"/>
  <c r="AI2960"/>
  <c r="AH2872"/>
  <c r="AI2872"/>
  <c r="AI2840"/>
  <c r="AH2840"/>
  <c r="AH2816"/>
  <c r="AI2816"/>
  <c r="AH2784"/>
  <c r="AI2784"/>
  <c r="AH2728"/>
  <c r="AI2728"/>
  <c r="AH2696"/>
  <c r="AI2696"/>
  <c r="AI2664"/>
  <c r="AH2665"/>
  <c r="AH2664"/>
  <c r="AI2632"/>
  <c r="AH2632"/>
  <c r="AH2592"/>
  <c r="AI2592"/>
  <c r="AH2560"/>
  <c r="AI2560"/>
  <c r="AH2521"/>
  <c r="AI2520"/>
  <c r="AH2496"/>
  <c r="AI2496"/>
  <c r="AH2464"/>
  <c r="AI2464"/>
  <c r="AH2433"/>
  <c r="AI2432"/>
  <c r="AH2432"/>
  <c r="AI2400"/>
  <c r="AH2400"/>
  <c r="AH2368"/>
  <c r="AI2368"/>
  <c r="AH2369"/>
  <c r="AH2328"/>
  <c r="AI2328"/>
  <c r="AH2296"/>
  <c r="AI2296"/>
  <c r="AH2264"/>
  <c r="AI2264"/>
  <c r="AH2232"/>
  <c r="AI2232"/>
  <c r="AH2200"/>
  <c r="AI2200"/>
  <c r="AH2176"/>
  <c r="AI2176"/>
  <c r="AH2144"/>
  <c r="AI2144"/>
  <c r="AH2104"/>
  <c r="AI2104"/>
  <c r="AH2072"/>
  <c r="AI2072"/>
  <c r="AH2032"/>
  <c r="AI2032"/>
  <c r="AH2000"/>
  <c r="AI2000"/>
  <c r="AH1968"/>
  <c r="AI1968"/>
  <c r="AH1944"/>
  <c r="AI1944"/>
  <c r="AI1912"/>
  <c r="AH1912"/>
  <c r="AI1880"/>
  <c r="AI1881"/>
  <c r="AH1880"/>
  <c r="AH1800"/>
  <c r="AI1800"/>
  <c r="AH1760"/>
  <c r="AI1760"/>
  <c r="AH1704"/>
  <c r="AI1704"/>
  <c r="AH1672"/>
  <c r="AI1672"/>
  <c r="AI1648"/>
  <c r="AH1648"/>
  <c r="AH1624"/>
  <c r="AI1624"/>
  <c r="AH1592"/>
  <c r="AI1592"/>
  <c r="AH1560"/>
  <c r="AI1560"/>
  <c r="AI1536"/>
  <c r="AH1537"/>
  <c r="AH1536"/>
  <c r="AH1512"/>
  <c r="AI1512"/>
  <c r="AH1480"/>
  <c r="AI1480"/>
  <c r="AH1448"/>
  <c r="AI1448"/>
  <c r="AH1416"/>
  <c r="AI1416"/>
  <c r="AH1384"/>
  <c r="AI1384"/>
  <c r="AH1352"/>
  <c r="AI1352"/>
  <c r="AH1320"/>
  <c r="AI1320"/>
  <c r="AH1288"/>
  <c r="AI1288"/>
  <c r="AH1256"/>
  <c r="AI1256"/>
  <c r="AH1224"/>
  <c r="AI1224"/>
  <c r="AH1200"/>
  <c r="AI1200"/>
  <c r="AH1168"/>
  <c r="AI1168"/>
  <c r="AH1169"/>
  <c r="AI1136"/>
  <c r="AH1136"/>
  <c r="AH1104"/>
  <c r="AI1104"/>
  <c r="AH1088"/>
  <c r="AI1088"/>
  <c r="AH1056"/>
  <c r="AI1056"/>
  <c r="AH1024"/>
  <c r="AI1024"/>
  <c r="AH992"/>
  <c r="AI992"/>
  <c r="AH960"/>
  <c r="AI960"/>
  <c r="AH928"/>
  <c r="AI928"/>
  <c r="AH904"/>
  <c r="AI904"/>
  <c r="AI880"/>
  <c r="AH880"/>
  <c r="AH848"/>
  <c r="AI848"/>
  <c r="AI816"/>
  <c r="AH816"/>
  <c r="AH792"/>
  <c r="AI792"/>
  <c r="AH760"/>
  <c r="AI760"/>
  <c r="AH720"/>
  <c r="AI720"/>
  <c r="AH664"/>
  <c r="AI664"/>
  <c r="AI624"/>
  <c r="AH624"/>
  <c r="AH600"/>
  <c r="AI600"/>
  <c r="AH568"/>
  <c r="AI568"/>
  <c r="AH544"/>
  <c r="AI544"/>
  <c r="AH504"/>
  <c r="AI504"/>
  <c r="AH480"/>
  <c r="AI480"/>
  <c r="AH456"/>
  <c r="AI456"/>
  <c r="AI432"/>
  <c r="AH433"/>
  <c r="AH432"/>
  <c r="AH400"/>
  <c r="AI400"/>
  <c r="AH376"/>
  <c r="AI376"/>
  <c r="AH360"/>
  <c r="AI360"/>
  <c r="AH336"/>
  <c r="AI336"/>
  <c r="AH320"/>
  <c r="AI320"/>
  <c r="AH296"/>
  <c r="AI296"/>
  <c r="AH256"/>
  <c r="AI256"/>
  <c r="AH232"/>
  <c r="AI232"/>
  <c r="AH200"/>
  <c r="AI200"/>
  <c r="AH160"/>
  <c r="AI160"/>
  <c r="AH136"/>
  <c r="AI136"/>
  <c r="AH120"/>
  <c r="AI120"/>
  <c r="AH96"/>
  <c r="AI96"/>
  <c r="AH72"/>
  <c r="AI72"/>
  <c r="AI48"/>
  <c r="AH48"/>
  <c r="AH49"/>
  <c r="AH8"/>
  <c r="AI8"/>
  <c r="AC1490"/>
  <c r="AC1450"/>
  <c r="AC1410"/>
  <c r="AC1378"/>
  <c r="AC1346"/>
  <c r="AC1314"/>
  <c r="AC1282"/>
  <c r="AC1242"/>
  <c r="AC1210"/>
  <c r="AC1178"/>
  <c r="AC1154"/>
  <c r="AC1122"/>
  <c r="AC1090"/>
  <c r="AC1058"/>
  <c r="AC1034"/>
  <c r="AC970"/>
  <c r="AC938"/>
  <c r="AC874"/>
  <c r="AC850"/>
  <c r="AC818"/>
  <c r="AC786"/>
  <c r="AC754"/>
  <c r="AC722"/>
  <c r="AC690"/>
  <c r="AC666"/>
  <c r="AC634"/>
  <c r="AC602"/>
  <c r="AC554"/>
  <c r="AC522"/>
  <c r="AC490"/>
  <c r="AC458"/>
  <c r="AC426"/>
  <c r="AC394"/>
  <c r="AC362"/>
  <c r="AC330"/>
  <c r="AC298"/>
  <c r="AC274"/>
  <c r="AC242"/>
  <c r="AC210"/>
  <c r="AC178"/>
  <c r="AC146"/>
  <c r="AC114"/>
  <c r="AC82"/>
  <c r="AC50"/>
  <c r="AC18"/>
  <c r="AI5190"/>
  <c r="AI5150"/>
  <c r="AI5118"/>
  <c r="AI5086"/>
  <c r="AI5054"/>
  <c r="AI5030"/>
  <c r="AI4998"/>
  <c r="AI4966"/>
  <c r="AI4934"/>
  <c r="AI4902"/>
  <c r="AI4862"/>
  <c r="AI4830"/>
  <c r="AI4790"/>
  <c r="AI4758"/>
  <c r="AI4726"/>
  <c r="AI4694"/>
  <c r="AI4662"/>
  <c r="AI4630"/>
  <c r="AI4598"/>
  <c r="AI4558"/>
  <c r="AI4526"/>
  <c r="AI4494"/>
  <c r="AI4454"/>
  <c r="AI4414"/>
  <c r="AI4382"/>
  <c r="AI4350"/>
  <c r="AI4318"/>
  <c r="AI4294"/>
  <c r="AI4238"/>
  <c r="AI4206"/>
  <c r="AI4182"/>
  <c r="AI4150"/>
  <c r="AI4118"/>
  <c r="AI4094"/>
  <c r="AI4070"/>
  <c r="AI4006"/>
  <c r="AI3974"/>
  <c r="AI3918"/>
  <c r="AI3886"/>
  <c r="AI3854"/>
  <c r="AI3822"/>
  <c r="AI3790"/>
  <c r="AI3758"/>
  <c r="AI3726"/>
  <c r="AI3702"/>
  <c r="AI3670"/>
  <c r="AI3638"/>
  <c r="AI3614"/>
  <c r="AI3582"/>
  <c r="AI3550"/>
  <c r="AI3518"/>
  <c r="AI3494"/>
  <c r="AI3462"/>
  <c r="AI3438"/>
  <c r="AI3406"/>
  <c r="AI3382"/>
  <c r="AI3350"/>
  <c r="AI3326"/>
  <c r="AI3302"/>
  <c r="AI3246"/>
  <c r="AI3214"/>
  <c r="AI3182"/>
  <c r="AI3158"/>
  <c r="AI3126"/>
  <c r="AI3062"/>
  <c r="AI3030"/>
  <c r="AI2998"/>
  <c r="AI2966"/>
  <c r="AI2934"/>
  <c r="AI2902"/>
  <c r="AI2870"/>
  <c r="AI2838"/>
  <c r="AI2806"/>
  <c r="AI2702"/>
  <c r="AI2662"/>
  <c r="AI2630"/>
  <c r="AI2598"/>
  <c r="AI2574"/>
  <c r="AI2526"/>
  <c r="AI2494"/>
  <c r="AI2470"/>
  <c r="AI2406"/>
  <c r="AI2334"/>
  <c r="AI2302"/>
  <c r="AI2262"/>
  <c r="AI2230"/>
  <c r="AI2198"/>
  <c r="AI2174"/>
  <c r="AI2086"/>
  <c r="AC5219"/>
  <c r="AC5187"/>
  <c r="AC5163"/>
  <c r="AC5115"/>
  <c r="AC5083"/>
  <c r="AC5051"/>
  <c r="AC5011"/>
  <c r="AC4979"/>
  <c r="AC4939"/>
  <c r="AC4899"/>
  <c r="AC4867"/>
  <c r="AC4827"/>
  <c r="AC4803"/>
  <c r="AC4771"/>
  <c r="AC4747"/>
  <c r="AC4715"/>
  <c r="AC4683"/>
  <c r="AC4651"/>
  <c r="AC4619"/>
  <c r="AC4587"/>
  <c r="AC4555"/>
  <c r="AC4523"/>
  <c r="AC4491"/>
  <c r="AC4459"/>
  <c r="AC4427"/>
  <c r="AC4403"/>
  <c r="AC4371"/>
  <c r="AC4339"/>
  <c r="AC4299"/>
  <c r="AC4259"/>
  <c r="AC4227"/>
  <c r="AC4195"/>
  <c r="AC4163"/>
  <c r="AC4131"/>
  <c r="AC4099"/>
  <c r="AC4067"/>
  <c r="AC4027"/>
  <c r="AC3987"/>
  <c r="AC3955"/>
  <c r="AC3931"/>
  <c r="AC3899"/>
  <c r="AC3867"/>
  <c r="AC3835"/>
  <c r="AC3803"/>
  <c r="AC3763"/>
  <c r="AC3731"/>
  <c r="AC3699"/>
  <c r="AC3667"/>
  <c r="AC3635"/>
  <c r="AC3603"/>
  <c r="AC3571"/>
  <c r="AC3539"/>
  <c r="AC3507"/>
  <c r="AC3475"/>
  <c r="AC3427"/>
  <c r="AC3395"/>
  <c r="AC3363"/>
  <c r="AC3331"/>
  <c r="AC3299"/>
  <c r="AC3267"/>
  <c r="AC3235"/>
  <c r="AC3203"/>
  <c r="AC3171"/>
  <c r="AC3131"/>
  <c r="AC3099"/>
  <c r="AC3059"/>
  <c r="AC3027"/>
  <c r="AC2995"/>
  <c r="AC2971"/>
  <c r="AC2939"/>
  <c r="AC2907"/>
  <c r="AC2883"/>
  <c r="AC2851"/>
  <c r="AC2819"/>
  <c r="AC2787"/>
  <c r="AC2755"/>
  <c r="AC2715"/>
  <c r="AC2675"/>
  <c r="AC2643"/>
  <c r="AC2611"/>
  <c r="AC2579"/>
  <c r="AC2547"/>
  <c r="AC2515"/>
  <c r="AC2491"/>
  <c r="AC2459"/>
  <c r="AC2427"/>
  <c r="AC2395"/>
  <c r="AC2379"/>
  <c r="AC2355"/>
  <c r="AC2323"/>
  <c r="AC2291"/>
  <c r="AC2259"/>
  <c r="AC2227"/>
  <c r="AC2195"/>
  <c r="AC2163"/>
  <c r="AC2131"/>
  <c r="AC2099"/>
  <c r="AC2067"/>
  <c r="AC2035"/>
  <c r="AC2003"/>
  <c r="AC1971"/>
  <c r="AC1939"/>
  <c r="AC1899"/>
  <c r="AC1867"/>
  <c r="AC1827"/>
  <c r="AC1795"/>
  <c r="AC1763"/>
  <c r="AC1731"/>
  <c r="AC1699"/>
  <c r="AC1667"/>
  <c r="AC1635"/>
  <c r="AC1603"/>
  <c r="AC1571"/>
  <c r="AC1539"/>
  <c r="AC1507"/>
  <c r="AC1475"/>
  <c r="AC1443"/>
  <c r="AC1411"/>
  <c r="AC1387"/>
  <c r="AC1371"/>
  <c r="AC1339"/>
  <c r="AC1315"/>
  <c r="AC1283"/>
  <c r="AC1251"/>
  <c r="AC1219"/>
  <c r="AC1187"/>
  <c r="AC1155"/>
  <c r="AC1123"/>
  <c r="AC1099"/>
  <c r="AC1067"/>
  <c r="AC1035"/>
  <c r="AC1003"/>
  <c r="AC971"/>
  <c r="AC939"/>
  <c r="AC907"/>
  <c r="AC875"/>
  <c r="AC843"/>
  <c r="AC811"/>
  <c r="AC779"/>
  <c r="AC755"/>
  <c r="AC715"/>
  <c r="AC683"/>
  <c r="AC651"/>
  <c r="AC619"/>
  <c r="AC587"/>
  <c r="AC555"/>
  <c r="AC531"/>
  <c r="AC507"/>
  <c r="AC475"/>
  <c r="AC443"/>
  <c r="AC403"/>
  <c r="AC371"/>
  <c r="AC339"/>
  <c r="AC315"/>
  <c r="AC283"/>
  <c r="AC251"/>
  <c r="AC219"/>
  <c r="AC187"/>
  <c r="AC147"/>
  <c r="AC107"/>
  <c r="AC75"/>
  <c r="AC43"/>
  <c r="AC11"/>
  <c r="AI5063"/>
  <c r="AI4935"/>
  <c r="AI4735"/>
  <c r="AI4687"/>
  <c r="AI4663"/>
  <c r="AI4607"/>
  <c r="AI4543"/>
  <c r="AI4479"/>
  <c r="AI4415"/>
  <c r="AI4351"/>
  <c r="AI4319"/>
  <c r="AI4239"/>
  <c r="AI4207"/>
  <c r="AI4135"/>
  <c r="AI4103"/>
  <c r="AI4031"/>
  <c r="AI4007"/>
  <c r="AI3991"/>
  <c r="AI3863"/>
  <c r="AI3799"/>
  <c r="AI3767"/>
  <c r="AI3743"/>
  <c r="AI3671"/>
  <c r="AI3639"/>
  <c r="AI3543"/>
  <c r="AI3479"/>
  <c r="AI3447"/>
  <c r="AI3247"/>
  <c r="AI3215"/>
  <c r="AI3183"/>
  <c r="AI3159"/>
  <c r="AI3127"/>
  <c r="AI2983"/>
  <c r="AI2927"/>
  <c r="AI2823"/>
  <c r="AI2791"/>
  <c r="AI2759"/>
  <c r="AI2727"/>
  <c r="AI2695"/>
  <c r="AI2639"/>
  <c r="AI2607"/>
  <c r="AI2559"/>
  <c r="AI2527"/>
  <c r="AI2495"/>
  <c r="AI2471"/>
  <c r="AI2447"/>
  <c r="AI2415"/>
  <c r="AI2391"/>
  <c r="AI2359"/>
  <c r="AI2327"/>
  <c r="AI2295"/>
  <c r="AI2231"/>
  <c r="AI2191"/>
  <c r="AI2159"/>
  <c r="AI2119"/>
  <c r="AI2087"/>
  <c r="AI2055"/>
  <c r="AI2015"/>
  <c r="AI1975"/>
  <c r="AI1943"/>
  <c r="AI1911"/>
  <c r="AI1879"/>
  <c r="AI1847"/>
  <c r="AI1815"/>
  <c r="AI1783"/>
  <c r="AI1751"/>
  <c r="AI1727"/>
  <c r="AI1703"/>
  <c r="AI1671"/>
  <c r="AI1639"/>
  <c r="AI1607"/>
  <c r="AI1559"/>
  <c r="AI1519"/>
  <c r="AI1479"/>
  <c r="AI1439"/>
  <c r="AI1407"/>
  <c r="AI1367"/>
  <c r="AI1335"/>
  <c r="AI1303"/>
  <c r="AI1271"/>
  <c r="AI1247"/>
  <c r="AI1215"/>
  <c r="AI1175"/>
  <c r="AI1143"/>
  <c r="AI1111"/>
  <c r="AI1087"/>
  <c r="AI1055"/>
  <c r="AI1039"/>
  <c r="AI1007"/>
  <c r="AI975"/>
  <c r="AI943"/>
  <c r="AI911"/>
  <c r="AI879"/>
  <c r="AI847"/>
  <c r="AI815"/>
  <c r="AI775"/>
  <c r="AI735"/>
  <c r="AI703"/>
  <c r="AI671"/>
  <c r="AI639"/>
  <c r="AI607"/>
  <c r="AI583"/>
  <c r="AI551"/>
  <c r="AI519"/>
  <c r="AI487"/>
  <c r="AI455"/>
  <c r="AI399"/>
  <c r="AI359"/>
  <c r="AI319"/>
  <c r="AI287"/>
  <c r="AI255"/>
  <c r="AI223"/>
  <c r="AI191"/>
  <c r="AI159"/>
  <c r="AI143"/>
  <c r="AI111"/>
  <c r="AI79"/>
  <c r="AI55"/>
  <c r="AI31"/>
  <c r="AI15"/>
  <c r="AH3512"/>
  <c r="AC5180"/>
  <c r="AC5148"/>
  <c r="AC5116"/>
  <c r="AC5084"/>
  <c r="AC5052"/>
  <c r="AC5020"/>
  <c r="AC4988"/>
  <c r="AC4956"/>
  <c r="AC4924"/>
  <c r="AC4892"/>
  <c r="AC4860"/>
  <c r="AC4788"/>
  <c r="AC4756"/>
  <c r="AC4724"/>
  <c r="AC4692"/>
  <c r="AC4644"/>
  <c r="AC4612"/>
  <c r="AC4580"/>
  <c r="AC4548"/>
  <c r="AC4524"/>
  <c r="AC4492"/>
  <c r="AC4460"/>
  <c r="AC4420"/>
  <c r="AC4388"/>
  <c r="AC4356"/>
  <c r="AC4324"/>
  <c r="AC4284"/>
  <c r="AC4252"/>
  <c r="AC4220"/>
  <c r="AC4188"/>
  <c r="AC4164"/>
  <c r="AC4132"/>
  <c r="AC4100"/>
  <c r="AC4068"/>
  <c r="AC4036"/>
  <c r="AC4012"/>
  <c r="AC3980"/>
  <c r="AC3948"/>
  <c r="AC3916"/>
  <c r="AC3892"/>
  <c r="AC3860"/>
  <c r="AC3828"/>
  <c r="AC3796"/>
  <c r="AC3772"/>
  <c r="AC3740"/>
  <c r="AC3708"/>
  <c r="AC3684"/>
  <c r="AC3652"/>
  <c r="AC3620"/>
  <c r="AC3588"/>
  <c r="AC3556"/>
  <c r="AC3516"/>
  <c r="AC3484"/>
  <c r="AC3452"/>
  <c r="AC3420"/>
  <c r="AC3388"/>
  <c r="AC3364"/>
  <c r="AC3332"/>
  <c r="AC3300"/>
  <c r="AC3268"/>
  <c r="AC3236"/>
  <c r="AC3204"/>
  <c r="AC3172"/>
  <c r="AC3140"/>
  <c r="AC3108"/>
  <c r="AC3076"/>
  <c r="AC3052"/>
  <c r="AC3020"/>
  <c r="AC2988"/>
  <c r="AC2964"/>
  <c r="AC2932"/>
  <c r="AC2892"/>
  <c r="AC2860"/>
  <c r="AC2820"/>
  <c r="AC2780"/>
  <c r="AC2748"/>
  <c r="AC2716"/>
  <c r="AC2692"/>
  <c r="AC2668"/>
  <c r="AC2636"/>
  <c r="AC2612"/>
  <c r="AC2556"/>
  <c r="AC2524"/>
  <c r="AC2508"/>
  <c r="AC2476"/>
  <c r="AC2444"/>
  <c r="AC2412"/>
  <c r="AC2380"/>
  <c r="AC2348"/>
  <c r="AC2316"/>
  <c r="AC2276"/>
  <c r="AC2244"/>
  <c r="AC2212"/>
  <c r="AC2180"/>
  <c r="AC2148"/>
  <c r="AC2116"/>
  <c r="AC2084"/>
  <c r="AC2052"/>
  <c r="AC1988"/>
  <c r="AC1956"/>
  <c r="AC1916"/>
  <c r="AC1884"/>
  <c r="AC1852"/>
  <c r="AC1796"/>
  <c r="AC1780"/>
  <c r="AC1748"/>
  <c r="AC1716"/>
  <c r="AC1684"/>
  <c r="AC1652"/>
  <c r="AC1628"/>
  <c r="AC1596"/>
  <c r="AC1564"/>
  <c r="AC1532"/>
  <c r="AC1492"/>
  <c r="AC1444"/>
  <c r="AC1412"/>
  <c r="AC1380"/>
  <c r="AC1348"/>
  <c r="AC1316"/>
  <c r="AC1292"/>
  <c r="AC1268"/>
  <c r="AC1236"/>
  <c r="AC1212"/>
  <c r="AC1180"/>
  <c r="AC1148"/>
  <c r="AC1116"/>
  <c r="AC1084"/>
  <c r="AC1052"/>
  <c r="AC1012"/>
  <c r="AC972"/>
  <c r="AC940"/>
  <c r="AC908"/>
  <c r="AC876"/>
  <c r="AC844"/>
  <c r="AC812"/>
  <c r="AC780"/>
  <c r="AC748"/>
  <c r="AC716"/>
  <c r="AC676"/>
  <c r="AC644"/>
  <c r="AC612"/>
  <c r="AC580"/>
  <c r="AC548"/>
  <c r="AC500"/>
  <c r="AC460"/>
  <c r="AC420"/>
  <c r="AC388"/>
  <c r="AC356"/>
  <c r="AC324"/>
  <c r="AC292"/>
  <c r="AC260"/>
  <c r="AC228"/>
  <c r="AC188"/>
  <c r="AC148"/>
  <c r="AC116"/>
  <c r="AC84"/>
  <c r="AC52"/>
  <c r="AC20"/>
  <c r="AI5080"/>
  <c r="AI5048"/>
  <c r="AI4984"/>
  <c r="AI4952"/>
  <c r="AI4872"/>
  <c r="AI4760"/>
  <c r="AI4720"/>
  <c r="AI4680"/>
  <c r="AI4616"/>
  <c r="AI4560"/>
  <c r="AI4504"/>
  <c r="AI4440"/>
  <c r="AI4376"/>
  <c r="AI4312"/>
  <c r="AI4280"/>
  <c r="AI4224"/>
  <c r="AI4064"/>
  <c r="AI4032"/>
  <c r="AI4000"/>
  <c r="AI3976"/>
  <c r="AI3888"/>
  <c r="AI3856"/>
  <c r="AI3712"/>
  <c r="AI3624"/>
  <c r="AI3568"/>
  <c r="AI3504"/>
  <c r="AI3464"/>
  <c r="AI3432"/>
  <c r="AI3416"/>
  <c r="AI3344"/>
  <c r="AI3288"/>
  <c r="AI3216"/>
  <c r="AI3184"/>
  <c r="AI3152"/>
  <c r="AI3120"/>
  <c r="AI3056"/>
  <c r="AI3024"/>
  <c r="AI2992"/>
  <c r="AI2928"/>
  <c r="AI2904"/>
  <c r="AI2752"/>
  <c r="AI1840"/>
  <c r="AI1728"/>
  <c r="AI688"/>
  <c r="AI176"/>
  <c r="AH4184"/>
  <c r="AC5213"/>
  <c r="AC5189"/>
  <c r="AC5157"/>
  <c r="AC5133"/>
  <c r="AC5109"/>
  <c r="AC5085"/>
  <c r="AC5061"/>
  <c r="AC5029"/>
  <c r="AC5005"/>
  <c r="AC4981"/>
  <c r="AC4957"/>
  <c r="AC4933"/>
  <c r="AC4909"/>
  <c r="AC4885"/>
  <c r="AC4861"/>
  <c r="AC4837"/>
  <c r="AC4813"/>
  <c r="AC4789"/>
  <c r="AC4765"/>
  <c r="AC4741"/>
  <c r="AC4717"/>
  <c r="AC4693"/>
  <c r="AC4669"/>
  <c r="AC4645"/>
  <c r="AC4621"/>
  <c r="AC4597"/>
  <c r="AC4573"/>
  <c r="AC4549"/>
  <c r="AC4525"/>
  <c r="AC4501"/>
  <c r="AC4477"/>
  <c r="AC4453"/>
  <c r="AC4429"/>
  <c r="AC4405"/>
  <c r="AC4389"/>
  <c r="AC4373"/>
  <c r="AC4349"/>
  <c r="AC4309"/>
  <c r="AC4285"/>
  <c r="AC4261"/>
  <c r="AC4237"/>
  <c r="AC4213"/>
  <c r="AC4189"/>
  <c r="AC4165"/>
  <c r="AC4133"/>
  <c r="AC4101"/>
  <c r="AC4077"/>
  <c r="AC4053"/>
  <c r="AC4029"/>
  <c r="AC4005"/>
  <c r="AC3989"/>
  <c r="AC3965"/>
  <c r="AC3941"/>
  <c r="AC3925"/>
  <c r="AC3909"/>
  <c r="AC3893"/>
  <c r="AC3869"/>
  <c r="AC3853"/>
  <c r="AC3837"/>
  <c r="AC3813"/>
  <c r="AC3797"/>
  <c r="AC3781"/>
  <c r="AC3765"/>
  <c r="AC3749"/>
  <c r="AC3733"/>
  <c r="AC3709"/>
  <c r="AC3693"/>
  <c r="AC3677"/>
  <c r="AC3653"/>
  <c r="AC3637"/>
  <c r="AC3621"/>
  <c r="AC3605"/>
  <c r="AC3589"/>
  <c r="AC3573"/>
  <c r="AC3549"/>
  <c r="AC3533"/>
  <c r="AC3517"/>
  <c r="AC3501"/>
  <c r="AC3485"/>
  <c r="AC3469"/>
  <c r="AC3453"/>
  <c r="AC3437"/>
  <c r="AC3421"/>
  <c r="AC3405"/>
  <c r="AC3389"/>
  <c r="AC3373"/>
  <c r="AC3357"/>
  <c r="AC3333"/>
  <c r="AC3317"/>
  <c r="AC3301"/>
  <c r="AC3285"/>
  <c r="AC3261"/>
  <c r="AC2661"/>
  <c r="AC2205"/>
  <c r="AC1821"/>
  <c r="AC101"/>
  <c r="AH1392"/>
  <c r="AH4775"/>
  <c r="AI4774"/>
  <c r="AH4519"/>
  <c r="AI4518"/>
  <c r="AH4215"/>
  <c r="AI4214"/>
  <c r="AH2799"/>
  <c r="AI2798"/>
  <c r="AH2679"/>
  <c r="AI2678"/>
  <c r="AH2343"/>
  <c r="AI2342"/>
  <c r="AH2215"/>
  <c r="AI2214"/>
  <c r="AH2135"/>
  <c r="AI2134"/>
  <c r="AH2103"/>
  <c r="AI2102"/>
  <c r="AH2079"/>
  <c r="AI2078"/>
  <c r="AH1935"/>
  <c r="AI1934"/>
  <c r="AH1879"/>
  <c r="AI1878"/>
  <c r="AH1847"/>
  <c r="AI1846"/>
  <c r="AH1823"/>
  <c r="AI1822"/>
  <c r="AH1791"/>
  <c r="AI1790"/>
  <c r="AH687"/>
  <c r="AI686"/>
  <c r="AH47"/>
  <c r="AI46"/>
  <c r="AH5167"/>
  <c r="AI5167"/>
  <c r="AH5135"/>
  <c r="AI5135"/>
  <c r="AI5111"/>
  <c r="AH5111"/>
  <c r="AI5079"/>
  <c r="AH5079"/>
  <c r="AH5039"/>
  <c r="AI5039"/>
  <c r="AI4999"/>
  <c r="AH4999"/>
  <c r="AH4959"/>
  <c r="AI4959"/>
  <c r="AH4927"/>
  <c r="AI4927"/>
  <c r="AI4887"/>
  <c r="AH4887"/>
  <c r="AH4855"/>
  <c r="AI4855"/>
  <c r="AH4776"/>
  <c r="AI4775"/>
  <c r="AH4703"/>
  <c r="AI4703"/>
  <c r="AH4655"/>
  <c r="AI4655"/>
  <c r="AH4631"/>
  <c r="AI4631"/>
  <c r="AH4527"/>
  <c r="AI4527"/>
  <c r="AI4463"/>
  <c r="AH4463"/>
  <c r="AH4399"/>
  <c r="AI4399"/>
  <c r="AH4327"/>
  <c r="AI4327"/>
  <c r="AH4159"/>
  <c r="AI4159"/>
  <c r="AH4128"/>
  <c r="AI4127"/>
  <c r="AH3911"/>
  <c r="AI3911"/>
  <c r="AH3807"/>
  <c r="AI3807"/>
  <c r="AI3775"/>
  <c r="AH3775"/>
  <c r="AH3559"/>
  <c r="AI3559"/>
  <c r="AH3487"/>
  <c r="AI3487"/>
  <c r="AH3456"/>
  <c r="AI3455"/>
  <c r="AH3327"/>
  <c r="AI3327"/>
  <c r="AH3295"/>
  <c r="AI3295"/>
  <c r="AH3175"/>
  <c r="AI3175"/>
  <c r="AH3151"/>
  <c r="AI3151"/>
  <c r="AH3119"/>
  <c r="AI3119"/>
  <c r="AH2975"/>
  <c r="AI2975"/>
  <c r="AH2943"/>
  <c r="AI2943"/>
  <c r="AI2751"/>
  <c r="AH2751"/>
  <c r="AI2487"/>
  <c r="AH2487"/>
  <c r="AI2095"/>
  <c r="AH2095"/>
  <c r="AH5216"/>
  <c r="AI5216"/>
  <c r="AH5184"/>
  <c r="AI5184"/>
  <c r="AI5160"/>
  <c r="AH5160"/>
  <c r="AH5136"/>
  <c r="AI5136"/>
  <c r="AH5104"/>
  <c r="AI5104"/>
  <c r="AH5072"/>
  <c r="AI5072"/>
  <c r="AH5040"/>
  <c r="AI5040"/>
  <c r="AI4968"/>
  <c r="AH4968"/>
  <c r="AI4904"/>
  <c r="AH4904"/>
  <c r="AH4880"/>
  <c r="AI4880"/>
  <c r="AH4848"/>
  <c r="AI4848"/>
  <c r="AH4816"/>
  <c r="AI4816"/>
  <c r="AH4784"/>
  <c r="AI4784"/>
  <c r="AH4728"/>
  <c r="AI4728"/>
  <c r="AI4664"/>
  <c r="AI4665"/>
  <c r="AH4664"/>
  <c r="AI4608"/>
  <c r="AH4609"/>
  <c r="AH4576"/>
  <c r="AI4576"/>
  <c r="AH4512"/>
  <c r="AI4512"/>
  <c r="AH4448"/>
  <c r="AI4448"/>
  <c r="AH4384"/>
  <c r="AI4384"/>
  <c r="AH4304"/>
  <c r="AI4304"/>
  <c r="AH4273"/>
  <c r="AI4272"/>
  <c r="AH4217"/>
  <c r="AI4216"/>
  <c r="AH4072"/>
  <c r="AI4072"/>
  <c r="AI4008"/>
  <c r="AH4008"/>
  <c r="AH3968"/>
  <c r="AI3968"/>
  <c r="AH3936"/>
  <c r="AI3936"/>
  <c r="AH3736"/>
  <c r="AI3736"/>
  <c r="AI3632"/>
  <c r="AI3633"/>
  <c r="AH3560"/>
  <c r="AI3560"/>
  <c r="AH3528"/>
  <c r="AI3528"/>
  <c r="AH3208"/>
  <c r="AI3208"/>
  <c r="AH3136"/>
  <c r="AI3136"/>
  <c r="AH3032"/>
  <c r="AI3032"/>
  <c r="AH3000"/>
  <c r="AI3000"/>
  <c r="AH2912"/>
  <c r="AI2912"/>
  <c r="AH2856"/>
  <c r="AI2856"/>
  <c r="AH2832"/>
  <c r="AI2832"/>
  <c r="AH2800"/>
  <c r="AI2800"/>
  <c r="AH2768"/>
  <c r="AI2768"/>
  <c r="AH2736"/>
  <c r="AI2736"/>
  <c r="AH2704"/>
  <c r="AI2704"/>
  <c r="AH2672"/>
  <c r="AI2672"/>
  <c r="AH2640"/>
  <c r="AI2640"/>
  <c r="AH2624"/>
  <c r="AI2624"/>
  <c r="AH2600"/>
  <c r="AI2600"/>
  <c r="AH2568"/>
  <c r="AI2568"/>
  <c r="AH2544"/>
  <c r="AI2544"/>
  <c r="AH2512"/>
  <c r="AI2512"/>
  <c r="AH2480"/>
  <c r="AI2480"/>
  <c r="AH2448"/>
  <c r="AI2448"/>
  <c r="AH2416"/>
  <c r="AI2416"/>
  <c r="AH2384"/>
  <c r="AI2384"/>
  <c r="AH2360"/>
  <c r="AI2360"/>
  <c r="AH2336"/>
  <c r="AI2336"/>
  <c r="AH2304"/>
  <c r="AI2304"/>
  <c r="AH2272"/>
  <c r="AI2272"/>
  <c r="AH2240"/>
  <c r="AI2240"/>
  <c r="AH2208"/>
  <c r="AI2208"/>
  <c r="AH2169"/>
  <c r="AI2168"/>
  <c r="AH2128"/>
  <c r="AI2128"/>
  <c r="AH2064"/>
  <c r="AI2064"/>
  <c r="AH2040"/>
  <c r="AI2040"/>
  <c r="AH2008"/>
  <c r="AI2008"/>
  <c r="AH1976"/>
  <c r="AI1976"/>
  <c r="AH1936"/>
  <c r="AI1936"/>
  <c r="AH1904"/>
  <c r="AI1904"/>
  <c r="AH1864"/>
  <c r="AI1864"/>
  <c r="AH1832"/>
  <c r="AI1832"/>
  <c r="AH1816"/>
  <c r="AI1816"/>
  <c r="AH1784"/>
  <c r="AI1784"/>
  <c r="AH1752"/>
  <c r="AI1752"/>
  <c r="AI1753"/>
  <c r="AH1720"/>
  <c r="AI1720"/>
  <c r="AH1688"/>
  <c r="AI1688"/>
  <c r="AH1656"/>
  <c r="AI1656"/>
  <c r="AI1616"/>
  <c r="AH1616"/>
  <c r="AH1584"/>
  <c r="AI1584"/>
  <c r="AH1544"/>
  <c r="AI1544"/>
  <c r="AI1472"/>
  <c r="AH1472"/>
  <c r="AH1440"/>
  <c r="AI1440"/>
  <c r="AH1408"/>
  <c r="AI1408"/>
  <c r="AH1376"/>
  <c r="AI1376"/>
  <c r="AH1344"/>
  <c r="AI1344"/>
  <c r="AH1312"/>
  <c r="AI1312"/>
  <c r="AH1280"/>
  <c r="AI1280"/>
  <c r="AH1248"/>
  <c r="AI1248"/>
  <c r="AH1216"/>
  <c r="AI1216"/>
  <c r="AH1192"/>
  <c r="AI1192"/>
  <c r="AH1160"/>
  <c r="AI1160"/>
  <c r="AH1128"/>
  <c r="AI1128"/>
  <c r="AH1096"/>
  <c r="AI1096"/>
  <c r="AH1064"/>
  <c r="AI1064"/>
  <c r="AH1032"/>
  <c r="AI1032"/>
  <c r="AI1008"/>
  <c r="AH1008"/>
  <c r="AH984"/>
  <c r="AI984"/>
  <c r="AH952"/>
  <c r="AI952"/>
  <c r="AH920"/>
  <c r="AI920"/>
  <c r="AH888"/>
  <c r="AI888"/>
  <c r="AH856"/>
  <c r="AI856"/>
  <c r="AI857"/>
  <c r="AH824"/>
  <c r="AI824"/>
  <c r="AH784"/>
  <c r="AI784"/>
  <c r="AH744"/>
  <c r="AI744"/>
  <c r="AH712"/>
  <c r="AI712"/>
  <c r="AH680"/>
  <c r="AI680"/>
  <c r="AH648"/>
  <c r="AI648"/>
  <c r="AH616"/>
  <c r="AI616"/>
  <c r="AH584"/>
  <c r="AI584"/>
  <c r="AH552"/>
  <c r="AI552"/>
  <c r="AH528"/>
  <c r="AI528"/>
  <c r="AI496"/>
  <c r="AH496"/>
  <c r="AH472"/>
  <c r="AI472"/>
  <c r="AH448"/>
  <c r="AI448"/>
  <c r="AH424"/>
  <c r="AI424"/>
  <c r="AH392"/>
  <c r="AI392"/>
  <c r="AI368"/>
  <c r="AH368"/>
  <c r="AH344"/>
  <c r="AI344"/>
  <c r="AI345"/>
  <c r="AH312"/>
  <c r="AI312"/>
  <c r="AH280"/>
  <c r="AI280"/>
  <c r="AH248"/>
  <c r="AI248"/>
  <c r="AH224"/>
  <c r="AI224"/>
  <c r="AH208"/>
  <c r="AI208"/>
  <c r="AH192"/>
  <c r="AI192"/>
  <c r="AH168"/>
  <c r="AI168"/>
  <c r="AH144"/>
  <c r="AI144"/>
  <c r="AH128"/>
  <c r="AI128"/>
  <c r="AH104"/>
  <c r="AI104"/>
  <c r="AH80"/>
  <c r="AI80"/>
  <c r="AH56"/>
  <c r="AI56"/>
  <c r="AH40"/>
  <c r="AI40"/>
  <c r="AH16"/>
  <c r="AI16"/>
  <c r="AC1498"/>
  <c r="AC1466"/>
  <c r="AC1434"/>
  <c r="AC1402"/>
  <c r="AC1370"/>
  <c r="AC1338"/>
  <c r="AC1306"/>
  <c r="AC1266"/>
  <c r="AC1234"/>
  <c r="AC1202"/>
  <c r="AC1170"/>
  <c r="AC1138"/>
  <c r="AC1106"/>
  <c r="AC1074"/>
  <c r="AC1042"/>
  <c r="AC1010"/>
  <c r="AC978"/>
  <c r="AC946"/>
  <c r="AC914"/>
  <c r="AC882"/>
  <c r="AC842"/>
  <c r="AC810"/>
  <c r="AC778"/>
  <c r="AC714"/>
  <c r="AC682"/>
  <c r="AC650"/>
  <c r="AC626"/>
  <c r="AC594"/>
  <c r="AC570"/>
  <c r="AC546"/>
  <c r="AC514"/>
  <c r="AC482"/>
  <c r="AC450"/>
  <c r="AC418"/>
  <c r="AC386"/>
  <c r="AC354"/>
  <c r="AC322"/>
  <c r="AC290"/>
  <c r="AC258"/>
  <c r="AC226"/>
  <c r="AC202"/>
  <c r="AC170"/>
  <c r="AC138"/>
  <c r="AC106"/>
  <c r="AC74"/>
  <c r="AC42"/>
  <c r="AC10"/>
  <c r="AI5214"/>
  <c r="AI5182"/>
  <c r="AI5158"/>
  <c r="AI5126"/>
  <c r="AI5102"/>
  <c r="AI5070"/>
  <c r="AI5046"/>
  <c r="AI5014"/>
  <c r="AI4982"/>
  <c r="AI4950"/>
  <c r="AI4918"/>
  <c r="AI4886"/>
  <c r="AI4854"/>
  <c r="AI4822"/>
  <c r="AI4798"/>
  <c r="AI4742"/>
  <c r="AI4718"/>
  <c r="AI4686"/>
  <c r="AI4654"/>
  <c r="AI4622"/>
  <c r="AI4590"/>
  <c r="AI4574"/>
  <c r="AI4550"/>
  <c r="AI4486"/>
  <c r="AI4462"/>
  <c r="AI4430"/>
  <c r="AI4398"/>
  <c r="AI4366"/>
  <c r="AI4334"/>
  <c r="AI4310"/>
  <c r="AI4278"/>
  <c r="AI4246"/>
  <c r="AI4174"/>
  <c r="AI4142"/>
  <c r="AI4102"/>
  <c r="AI4054"/>
  <c r="AI4022"/>
  <c r="AI3982"/>
  <c r="AI3942"/>
  <c r="AI3910"/>
  <c r="AI3878"/>
  <c r="AI3846"/>
  <c r="AI3814"/>
  <c r="AI3782"/>
  <c r="AI3750"/>
  <c r="AI3718"/>
  <c r="AI3686"/>
  <c r="AI3662"/>
  <c r="AI3630"/>
  <c r="AI3598"/>
  <c r="AI3566"/>
  <c r="AI3526"/>
  <c r="AI3486"/>
  <c r="AI3446"/>
  <c r="AI3414"/>
  <c r="AI3374"/>
  <c r="AI3334"/>
  <c r="AI3294"/>
  <c r="AI3270"/>
  <c r="AI3238"/>
  <c r="AI3206"/>
  <c r="AI3174"/>
  <c r="AI3142"/>
  <c r="AI3110"/>
  <c r="AI3078"/>
  <c r="AI3054"/>
  <c r="AI3022"/>
  <c r="AI2990"/>
  <c r="AI2958"/>
  <c r="AI2918"/>
  <c r="AI2886"/>
  <c r="AI2854"/>
  <c r="AI2830"/>
  <c r="AI2758"/>
  <c r="AI2718"/>
  <c r="AI2646"/>
  <c r="AI2614"/>
  <c r="AI2582"/>
  <c r="AI2542"/>
  <c r="AI2510"/>
  <c r="AI2478"/>
  <c r="AI2430"/>
  <c r="AI2398"/>
  <c r="AI2366"/>
  <c r="AI2310"/>
  <c r="AI2278"/>
  <c r="AI2246"/>
  <c r="AI2190"/>
  <c r="AI2158"/>
  <c r="AC5195"/>
  <c r="AC5155"/>
  <c r="AC5123"/>
  <c r="AC5091"/>
  <c r="AC5059"/>
  <c r="AC5027"/>
  <c r="AC4995"/>
  <c r="AC4955"/>
  <c r="AC4923"/>
  <c r="AC4891"/>
  <c r="AC4859"/>
  <c r="AC4843"/>
  <c r="AC4811"/>
  <c r="AC4779"/>
  <c r="AC4739"/>
  <c r="AC4707"/>
  <c r="AC4675"/>
  <c r="AC4643"/>
  <c r="AC4611"/>
  <c r="AC4579"/>
  <c r="AC4547"/>
  <c r="AC4515"/>
  <c r="AC4483"/>
  <c r="AC4451"/>
  <c r="AC4419"/>
  <c r="AC4387"/>
  <c r="AC4355"/>
  <c r="AC4331"/>
  <c r="AC4307"/>
  <c r="AC4283"/>
  <c r="AC4251"/>
  <c r="AC4211"/>
  <c r="AC4179"/>
  <c r="AC4147"/>
  <c r="AC4107"/>
  <c r="AC4075"/>
  <c r="AC4043"/>
  <c r="AC4011"/>
  <c r="AC3979"/>
  <c r="AC3947"/>
  <c r="AC3915"/>
  <c r="AC3883"/>
  <c r="AC3851"/>
  <c r="AC3819"/>
  <c r="AC3787"/>
  <c r="AC3755"/>
  <c r="AC3723"/>
  <c r="AC3691"/>
  <c r="AC3659"/>
  <c r="AC3619"/>
  <c r="AC3579"/>
  <c r="AC3547"/>
  <c r="AC3515"/>
  <c r="AC3483"/>
  <c r="AC3451"/>
  <c r="AC3419"/>
  <c r="AC3387"/>
  <c r="AC3355"/>
  <c r="AC3323"/>
  <c r="AC3291"/>
  <c r="AC3259"/>
  <c r="AC3227"/>
  <c r="AC3195"/>
  <c r="AC3155"/>
  <c r="AC3123"/>
  <c r="AC3091"/>
  <c r="AC3067"/>
  <c r="AC3035"/>
  <c r="AC3003"/>
  <c r="AC2963"/>
  <c r="AC2931"/>
  <c r="AC2899"/>
  <c r="AC2867"/>
  <c r="AC2835"/>
  <c r="AC2803"/>
  <c r="AC2779"/>
  <c r="AC2747"/>
  <c r="AC2723"/>
  <c r="AC2691"/>
  <c r="AC2667"/>
  <c r="AC2635"/>
  <c r="AC2603"/>
  <c r="AC2571"/>
  <c r="AC2531"/>
  <c r="AC2499"/>
  <c r="AC2467"/>
  <c r="AC2435"/>
  <c r="AC2419"/>
  <c r="AC2387"/>
  <c r="AC2347"/>
  <c r="AC2315"/>
  <c r="AC2283"/>
  <c r="AC2251"/>
  <c r="AC2219"/>
  <c r="AC2187"/>
  <c r="AC2155"/>
  <c r="AC2123"/>
  <c r="AC2091"/>
  <c r="AC2059"/>
  <c r="AC2027"/>
  <c r="AC2011"/>
  <c r="AC1987"/>
  <c r="AC1955"/>
  <c r="AC1923"/>
  <c r="AC1891"/>
  <c r="AC1859"/>
  <c r="AC1835"/>
  <c r="AC1803"/>
  <c r="AC1771"/>
  <c r="AC1739"/>
  <c r="AC1707"/>
  <c r="AC1675"/>
  <c r="AC1643"/>
  <c r="AC1611"/>
  <c r="AC1579"/>
  <c r="AC1547"/>
  <c r="AC1515"/>
  <c r="AC1483"/>
  <c r="AC1459"/>
  <c r="AC1427"/>
  <c r="AC1395"/>
  <c r="AC1355"/>
  <c r="AC1331"/>
  <c r="AC1299"/>
  <c r="AC1267"/>
  <c r="AC1235"/>
  <c r="AC1203"/>
  <c r="AC1171"/>
  <c r="AC1139"/>
  <c r="AC1107"/>
  <c r="AC1075"/>
  <c r="AC1043"/>
  <c r="AC1011"/>
  <c r="AC979"/>
  <c r="AC947"/>
  <c r="AC915"/>
  <c r="AC883"/>
  <c r="AC851"/>
  <c r="AC819"/>
  <c r="AC787"/>
  <c r="AC747"/>
  <c r="AC723"/>
  <c r="AC691"/>
  <c r="AC659"/>
  <c r="AC635"/>
  <c r="AC603"/>
  <c r="AC571"/>
  <c r="AC539"/>
  <c r="AC499"/>
  <c r="AC467"/>
  <c r="AC427"/>
  <c r="AC387"/>
  <c r="AC355"/>
  <c r="AC331"/>
  <c r="AC299"/>
  <c r="AC275"/>
  <c r="AC243"/>
  <c r="AC211"/>
  <c r="AC179"/>
  <c r="AC155"/>
  <c r="AC123"/>
  <c r="AC91"/>
  <c r="AC59"/>
  <c r="AC27"/>
  <c r="AH5199"/>
  <c r="AI4807"/>
  <c r="AI4743"/>
  <c r="AI4679"/>
  <c r="AI4599"/>
  <c r="AI4559"/>
  <c r="AI4495"/>
  <c r="AI4431"/>
  <c r="AI4359"/>
  <c r="AI4287"/>
  <c r="AI4255"/>
  <c r="AI4223"/>
  <c r="AI4191"/>
  <c r="AI4095"/>
  <c r="AI4055"/>
  <c r="AI4015"/>
  <c r="AI3975"/>
  <c r="AI3943"/>
  <c r="AI3871"/>
  <c r="AI3831"/>
  <c r="AI3735"/>
  <c r="AI3695"/>
  <c r="AI3655"/>
  <c r="AI3623"/>
  <c r="AI3591"/>
  <c r="AI3519"/>
  <c r="AI3407"/>
  <c r="AI3375"/>
  <c r="AI3359"/>
  <c r="AI3255"/>
  <c r="AI3223"/>
  <c r="AI3199"/>
  <c r="AI3079"/>
  <c r="AI3039"/>
  <c r="AI3007"/>
  <c r="AI2903"/>
  <c r="AI2863"/>
  <c r="AI2831"/>
  <c r="AI2799"/>
  <c r="AI2719"/>
  <c r="AI2679"/>
  <c r="AI2647"/>
  <c r="AI2615"/>
  <c r="AI2583"/>
  <c r="AI2551"/>
  <c r="AI2519"/>
  <c r="AI2455"/>
  <c r="AI2423"/>
  <c r="AI2383"/>
  <c r="AI2351"/>
  <c r="AI2319"/>
  <c r="AI2287"/>
  <c r="AI2247"/>
  <c r="AI2215"/>
  <c r="AI2183"/>
  <c r="AI2151"/>
  <c r="AI2127"/>
  <c r="AI2063"/>
  <c r="AI2031"/>
  <c r="AI1991"/>
  <c r="AI1959"/>
  <c r="AI1927"/>
  <c r="AI1895"/>
  <c r="AI1863"/>
  <c r="AI1831"/>
  <c r="AI1791"/>
  <c r="AI1759"/>
  <c r="AI1719"/>
  <c r="AI1687"/>
  <c r="AI1655"/>
  <c r="AI1631"/>
  <c r="AI1599"/>
  <c r="AI1575"/>
  <c r="AI1543"/>
  <c r="AI1511"/>
  <c r="AI1487"/>
  <c r="AI1423"/>
  <c r="AI1383"/>
  <c r="AI1351"/>
  <c r="AI1319"/>
  <c r="AI1287"/>
  <c r="AI1255"/>
  <c r="AI1231"/>
  <c r="AI1199"/>
  <c r="AI1167"/>
  <c r="AI1135"/>
  <c r="AI1095"/>
  <c r="AI1063"/>
  <c r="AI1023"/>
  <c r="AI983"/>
  <c r="AI951"/>
  <c r="AI919"/>
  <c r="AI887"/>
  <c r="AI855"/>
  <c r="AI823"/>
  <c r="AI791"/>
  <c r="AI759"/>
  <c r="AI727"/>
  <c r="AI687"/>
  <c r="AI655"/>
  <c r="AI615"/>
  <c r="AI575"/>
  <c r="AI543"/>
  <c r="AI511"/>
  <c r="AI479"/>
  <c r="AI447"/>
  <c r="AI415"/>
  <c r="AI391"/>
  <c r="AI367"/>
  <c r="AI335"/>
  <c r="AI311"/>
  <c r="AI279"/>
  <c r="AI247"/>
  <c r="AI215"/>
  <c r="AI183"/>
  <c r="AI151"/>
  <c r="AI119"/>
  <c r="AI87"/>
  <c r="AI63"/>
  <c r="AI23"/>
  <c r="AH5144"/>
  <c r="AH4720"/>
  <c r="AC5188"/>
  <c r="AC5164"/>
  <c r="AC5100"/>
  <c r="AC5068"/>
  <c r="AC5036"/>
  <c r="AC4980"/>
  <c r="AC4916"/>
  <c r="AC4884"/>
  <c r="AC4852"/>
  <c r="AC4812"/>
  <c r="AC4780"/>
  <c r="AC4748"/>
  <c r="AC4716"/>
  <c r="AC4684"/>
  <c r="AC4660"/>
  <c r="AC4636"/>
  <c r="AC4604"/>
  <c r="AC4572"/>
  <c r="AC4540"/>
  <c r="AC4508"/>
  <c r="AC4484"/>
  <c r="AC4452"/>
  <c r="AC4428"/>
  <c r="AC4396"/>
  <c r="AC4364"/>
  <c r="AC4332"/>
  <c r="AC4300"/>
  <c r="AC4260"/>
  <c r="AC4228"/>
  <c r="AC4204"/>
  <c r="AC4172"/>
  <c r="AC4140"/>
  <c r="AC4108"/>
  <c r="AC4076"/>
  <c r="AC4044"/>
  <c r="AC4020"/>
  <c r="AC3996"/>
  <c r="AC3964"/>
  <c r="AC3932"/>
  <c r="AC3900"/>
  <c r="AC3868"/>
  <c r="AC3836"/>
  <c r="AC3804"/>
  <c r="AC3764"/>
  <c r="AC3732"/>
  <c r="AC3700"/>
  <c r="AC3660"/>
  <c r="AC3628"/>
  <c r="AC3596"/>
  <c r="AC3564"/>
  <c r="AC3532"/>
  <c r="AC3492"/>
  <c r="AC3460"/>
  <c r="AC3428"/>
  <c r="AC3396"/>
  <c r="AC3372"/>
  <c r="AC3340"/>
  <c r="AC3316"/>
  <c r="AC3284"/>
  <c r="AC3252"/>
  <c r="AC3220"/>
  <c r="AC3188"/>
  <c r="AC3156"/>
  <c r="AC3124"/>
  <c r="AC3092"/>
  <c r="AC3060"/>
  <c r="AC3028"/>
  <c r="AC2996"/>
  <c r="AC2956"/>
  <c r="AC2916"/>
  <c r="AC2884"/>
  <c r="AC2852"/>
  <c r="AC2828"/>
  <c r="AC2796"/>
  <c r="AC2772"/>
  <c r="AC2740"/>
  <c r="AC2708"/>
  <c r="AC2676"/>
  <c r="AC2644"/>
  <c r="AC2604"/>
  <c r="AC2572"/>
  <c r="AC2532"/>
  <c r="AC2492"/>
  <c r="AC2460"/>
  <c r="AC2428"/>
  <c r="AC2396"/>
  <c r="AC2364"/>
  <c r="AC2300"/>
  <c r="AC2284"/>
  <c r="AC2252"/>
  <c r="AC2220"/>
  <c r="AC2196"/>
  <c r="AC2164"/>
  <c r="AC2132"/>
  <c r="AC2092"/>
  <c r="AC2068"/>
  <c r="AC2036"/>
  <c r="AC2004"/>
  <c r="AC1972"/>
  <c r="AC1940"/>
  <c r="AC1908"/>
  <c r="AC1868"/>
  <c r="AC1836"/>
  <c r="AC1804"/>
  <c r="AC1764"/>
  <c r="AC1732"/>
  <c r="AC1700"/>
  <c r="AC1676"/>
  <c r="AC1644"/>
  <c r="AC1604"/>
  <c r="AC1572"/>
  <c r="AC1540"/>
  <c r="AC1508"/>
  <c r="AC1476"/>
  <c r="AC1452"/>
  <c r="AC1420"/>
  <c r="AC1388"/>
  <c r="AC1356"/>
  <c r="AC1332"/>
  <c r="AC1300"/>
  <c r="AC1260"/>
  <c r="AC1228"/>
  <c r="AC1204"/>
  <c r="AC1172"/>
  <c r="AC1140"/>
  <c r="AC1108"/>
  <c r="AC1068"/>
  <c r="AC1036"/>
  <c r="AC1004"/>
  <c r="AC988"/>
  <c r="AC956"/>
  <c r="AC924"/>
  <c r="AC892"/>
  <c r="AC860"/>
  <c r="AC828"/>
  <c r="AC796"/>
  <c r="AC764"/>
  <c r="AC732"/>
  <c r="AC708"/>
  <c r="AC692"/>
  <c r="AC652"/>
  <c r="AC620"/>
  <c r="AC588"/>
  <c r="AC564"/>
  <c r="AC540"/>
  <c r="AC508"/>
  <c r="AC476"/>
  <c r="AC444"/>
  <c r="AC412"/>
  <c r="AC380"/>
  <c r="AC340"/>
  <c r="AC308"/>
  <c r="AC276"/>
  <c r="AC244"/>
  <c r="AC212"/>
  <c r="AC180"/>
  <c r="AC156"/>
  <c r="AC132"/>
  <c r="AC76"/>
  <c r="AC44"/>
  <c r="AC12"/>
  <c r="AI5000"/>
  <c r="AI4936"/>
  <c r="AI4752"/>
  <c r="AI4696"/>
  <c r="AI4632"/>
  <c r="AI4544"/>
  <c r="AI4480"/>
  <c r="AI4416"/>
  <c r="AI4352"/>
  <c r="AI4320"/>
  <c r="AI4240"/>
  <c r="AI4184"/>
  <c r="AI4136"/>
  <c r="AI4104"/>
  <c r="AI4040"/>
  <c r="AI3904"/>
  <c r="AI3872"/>
  <c r="AI3840"/>
  <c r="AI3800"/>
  <c r="AI3768"/>
  <c r="AI3696"/>
  <c r="AI3664"/>
  <c r="AI3592"/>
  <c r="AI3488"/>
  <c r="AI3440"/>
  <c r="AI3400"/>
  <c r="AI3360"/>
  <c r="AI3312"/>
  <c r="AI3272"/>
  <c r="AI3240"/>
  <c r="AI3168"/>
  <c r="AI3096"/>
  <c r="AI3064"/>
  <c r="AI2968"/>
  <c r="AI2936"/>
  <c r="AI2880"/>
  <c r="AI2096"/>
  <c r="AI1504"/>
  <c r="AH5048"/>
  <c r="AH4537"/>
  <c r="AH2752"/>
  <c r="AC5205"/>
  <c r="AC5173"/>
  <c r="AC5149"/>
  <c r="AC5125"/>
  <c r="AC5101"/>
  <c r="AC5077"/>
  <c r="AC5053"/>
  <c r="AC5037"/>
  <c r="AC5013"/>
  <c r="AC4989"/>
  <c r="AC4941"/>
  <c r="AC4925"/>
  <c r="AC4877"/>
  <c r="AC4853"/>
  <c r="AC4829"/>
  <c r="AC4805"/>
  <c r="AC4757"/>
  <c r="AC4733"/>
  <c r="AC4709"/>
  <c r="AC4685"/>
  <c r="AC4661"/>
  <c r="AC4637"/>
  <c r="AC4613"/>
  <c r="AC4589"/>
  <c r="AC4565"/>
  <c r="AC4541"/>
  <c r="AC4517"/>
  <c r="AC4493"/>
  <c r="AC4469"/>
  <c r="AC4445"/>
  <c r="AC4421"/>
  <c r="AC4397"/>
  <c r="AC4365"/>
  <c r="AC4341"/>
  <c r="AC4317"/>
  <c r="AC4293"/>
  <c r="AC4269"/>
  <c r="AC4245"/>
  <c r="AC4221"/>
  <c r="AC4197"/>
  <c r="AC4181"/>
  <c r="AC4157"/>
  <c r="AC4141"/>
  <c r="AC4117"/>
  <c r="AC4093"/>
  <c r="AC4069"/>
  <c r="AC4045"/>
  <c r="AC4021"/>
  <c r="AC3997"/>
  <c r="AC3973"/>
  <c r="AC3957"/>
  <c r="AC3933"/>
  <c r="AC3917"/>
  <c r="AC3901"/>
  <c r="AC3877"/>
  <c r="AC3861"/>
  <c r="AC3845"/>
  <c r="AC3829"/>
  <c r="AC3821"/>
  <c r="AC3805"/>
  <c r="AC3789"/>
  <c r="AC3773"/>
  <c r="AC3757"/>
  <c r="AC3741"/>
  <c r="AC3717"/>
  <c r="AC3701"/>
  <c r="AC3685"/>
  <c r="AC3669"/>
  <c r="AC3645"/>
  <c r="AC3629"/>
  <c r="AC3613"/>
  <c r="AC3597"/>
  <c r="AC3581"/>
  <c r="AC3565"/>
  <c r="AC3557"/>
  <c r="AC3541"/>
  <c r="AC3525"/>
  <c r="AC3509"/>
  <c r="AC3493"/>
  <c r="AC3477"/>
  <c r="AC3461"/>
  <c r="AC3445"/>
  <c r="AC3429"/>
  <c r="AC3413"/>
  <c r="AC3397"/>
  <c r="AC3381"/>
  <c r="AC3365"/>
  <c r="AC3349"/>
  <c r="AC3341"/>
  <c r="AC3325"/>
  <c r="AC3309"/>
  <c r="AC3293"/>
  <c r="AC3277"/>
  <c r="AC3269"/>
  <c r="AC2845"/>
  <c r="AC2789"/>
  <c r="AC2717"/>
  <c r="AC2333"/>
  <c r="AC2277"/>
  <c r="AC2149"/>
  <c r="AC597"/>
  <c r="AC565"/>
  <c r="AC237"/>
  <c r="AC53"/>
  <c r="AH2168"/>
  <c r="AC5214"/>
  <c r="AC5206"/>
  <c r="AC5198"/>
  <c r="AC5190"/>
  <c r="AC5182"/>
  <c r="AC5174"/>
  <c r="AC5166"/>
  <c r="AC5158"/>
  <c r="AC5150"/>
  <c r="AC5142"/>
  <c r="AC5134"/>
  <c r="AC5126"/>
  <c r="AC5118"/>
  <c r="AC5110"/>
  <c r="AC5102"/>
  <c r="AC5094"/>
  <c r="AC5086"/>
  <c r="AC5078"/>
  <c r="AC5070"/>
  <c r="AC5062"/>
  <c r="AC5054"/>
  <c r="AC5046"/>
  <c r="AC5038"/>
  <c r="AC5030"/>
  <c r="AC5022"/>
  <c r="AC5014"/>
  <c r="AC5006"/>
  <c r="AC4998"/>
  <c r="AC4990"/>
  <c r="AC4982"/>
  <c r="AC4974"/>
  <c r="AC4966"/>
  <c r="AC4958"/>
  <c r="AC4950"/>
  <c r="AC4942"/>
  <c r="AC4934"/>
  <c r="AC4926"/>
  <c r="AC4918"/>
  <c r="AC4910"/>
  <c r="AC4902"/>
  <c r="AC4894"/>
  <c r="AC4886"/>
  <c r="AC4878"/>
  <c r="AC4870"/>
  <c r="AC4862"/>
  <c r="AC4854"/>
  <c r="AC4846"/>
  <c r="AC4838"/>
  <c r="AC4830"/>
  <c r="AC4822"/>
  <c r="AC4814"/>
  <c r="AC4806"/>
  <c r="AC4798"/>
  <c r="AC4790"/>
  <c r="AC4782"/>
  <c r="AC4774"/>
  <c r="AC4766"/>
  <c r="AC4758"/>
  <c r="AC4750"/>
  <c r="AC4742"/>
  <c r="AC4734"/>
  <c r="AC4726"/>
  <c r="AC4718"/>
  <c r="AC4710"/>
  <c r="AC4702"/>
  <c r="AC4694"/>
  <c r="AC4686"/>
  <c r="AC4678"/>
  <c r="AC4670"/>
  <c r="AC4662"/>
  <c r="AC4654"/>
  <c r="AC4646"/>
  <c r="AC4638"/>
  <c r="AC4630"/>
  <c r="AC4622"/>
  <c r="AC4614"/>
  <c r="AC4606"/>
  <c r="AC4598"/>
  <c r="AC4590"/>
  <c r="AC4582"/>
  <c r="AC4574"/>
  <c r="AC4566"/>
  <c r="AC4558"/>
  <c r="AC4550"/>
  <c r="AC4542"/>
  <c r="AC4534"/>
  <c r="AC4526"/>
  <c r="AC4518"/>
  <c r="AC4510"/>
  <c r="AC4502"/>
  <c r="AC4494"/>
  <c r="AC4486"/>
  <c r="AC4478"/>
  <c r="AC4470"/>
  <c r="AC4462"/>
  <c r="AC4454"/>
  <c r="AC4446"/>
  <c r="AC4438"/>
  <c r="AC4430"/>
  <c r="AC4422"/>
  <c r="AC4414"/>
  <c r="AC4406"/>
  <c r="AC4398"/>
  <c r="AC4390"/>
  <c r="AC4382"/>
  <c r="AC4374"/>
  <c r="AC4366"/>
  <c r="AC4358"/>
  <c r="AC4350"/>
  <c r="AC4342"/>
  <c r="AC4334"/>
  <c r="AC4326"/>
  <c r="AC4318"/>
  <c r="AC4310"/>
  <c r="AC4302"/>
  <c r="AC4294"/>
  <c r="AC4286"/>
  <c r="AC4278"/>
  <c r="AC4270"/>
  <c r="AC4262"/>
  <c r="AC4254"/>
  <c r="AC4246"/>
  <c r="AC4238"/>
  <c r="AC4230"/>
  <c r="AC4222"/>
  <c r="AC4214"/>
  <c r="AC4206"/>
  <c r="AC4198"/>
  <c r="AC4190"/>
  <c r="AC4182"/>
  <c r="AC4174"/>
  <c r="AC4166"/>
  <c r="AC4158"/>
  <c r="AC4150"/>
  <c r="AC4142"/>
  <c r="AC4134"/>
  <c r="AC4126"/>
  <c r="AC4118"/>
  <c r="AC4110"/>
  <c r="AC4102"/>
  <c r="AC4094"/>
  <c r="AC4086"/>
  <c r="AC4078"/>
  <c r="AC4070"/>
  <c r="AC4062"/>
  <c r="AC4054"/>
  <c r="AC4046"/>
  <c r="AC4038"/>
  <c r="AC4030"/>
  <c r="AC4022"/>
  <c r="AC4014"/>
  <c r="AC4006"/>
  <c r="AC3998"/>
  <c r="AC3990"/>
  <c r="AC3982"/>
  <c r="AC3974"/>
  <c r="AC3966"/>
  <c r="AC3958"/>
  <c r="AC3950"/>
  <c r="AC3942"/>
  <c r="AC3934"/>
  <c r="AC3926"/>
  <c r="AC3918"/>
  <c r="AC3910"/>
  <c r="AC3902"/>
  <c r="AC3894"/>
  <c r="AC3886"/>
  <c r="AC3878"/>
  <c r="AC3870"/>
  <c r="AC3862"/>
  <c r="AC3854"/>
  <c r="AC3846"/>
  <c r="AC3838"/>
  <c r="AC3830"/>
  <c r="AC3822"/>
  <c r="AC3814"/>
  <c r="AC3806"/>
  <c r="AC3798"/>
  <c r="AC3790"/>
  <c r="AC3782"/>
  <c r="AC3774"/>
  <c r="AC3766"/>
  <c r="AC3758"/>
  <c r="AC3750"/>
  <c r="AC3742"/>
  <c r="AC3734"/>
  <c r="AC3726"/>
  <c r="AC3718"/>
  <c r="AC3710"/>
  <c r="AC3702"/>
  <c r="AC3694"/>
  <c r="AC3686"/>
  <c r="AC3678"/>
  <c r="AC3670"/>
  <c r="AC3662"/>
  <c r="AC3654"/>
  <c r="AC3646"/>
  <c r="AC3638"/>
  <c r="AC3630"/>
  <c r="AC3622"/>
  <c r="AC3614"/>
  <c r="AC3606"/>
  <c r="AC3598"/>
  <c r="AC3590"/>
  <c r="AC3582"/>
  <c r="AC3574"/>
  <c r="AC3566"/>
  <c r="AC3558"/>
  <c r="AC3550"/>
  <c r="AC3542"/>
  <c r="AC3534"/>
  <c r="AC3526"/>
  <c r="AC3518"/>
  <c r="AC3510"/>
  <c r="AC3502"/>
  <c r="AC3494"/>
  <c r="AC3486"/>
  <c r="AC3478"/>
  <c r="AC3470"/>
  <c r="AC3462"/>
  <c r="AC3454"/>
  <c r="AC3446"/>
  <c r="AC3438"/>
  <c r="AC3430"/>
  <c r="AC3422"/>
  <c r="AC3414"/>
  <c r="AC3406"/>
  <c r="AC3398"/>
  <c r="AC3390"/>
  <c r="AC3382"/>
  <c r="AC3374"/>
  <c r="AC3366"/>
  <c r="AC3358"/>
  <c r="AC3350"/>
  <c r="AC3342"/>
  <c r="AC3334"/>
  <c r="AC3326"/>
  <c r="AC3318"/>
  <c r="AC3310"/>
  <c r="AC3302"/>
  <c r="AC3294"/>
  <c r="AC3286"/>
  <c r="AC3278"/>
  <c r="AC3270"/>
  <c r="AC3262"/>
  <c r="AC3254"/>
  <c r="AH5063"/>
  <c r="AH4935"/>
  <c r="AH4807"/>
  <c r="AH4313"/>
  <c r="AH2929"/>
  <c r="AI5199"/>
  <c r="AH4647"/>
  <c r="AI4646"/>
  <c r="AH3455"/>
  <c r="AI3454"/>
  <c r="AH3015"/>
  <c r="AI3014"/>
  <c r="AH2927"/>
  <c r="AI2926"/>
  <c r="AH2727"/>
  <c r="AI2726"/>
  <c r="AH2591"/>
  <c r="AI2590"/>
  <c r="AH2535"/>
  <c r="AI2534"/>
  <c r="AH2503"/>
  <c r="AI2502"/>
  <c r="AH2359"/>
  <c r="AI2358"/>
  <c r="AH2271"/>
  <c r="AI2270"/>
  <c r="AH2239"/>
  <c r="AI2238"/>
  <c r="AH2167"/>
  <c r="AI2166"/>
  <c r="AH2063"/>
  <c r="AI2062"/>
  <c r="AH2007"/>
  <c r="AI2006"/>
  <c r="AH1967"/>
  <c r="AI1966"/>
  <c r="AH1895"/>
  <c r="AI1894"/>
  <c r="AH1199"/>
  <c r="AI1198"/>
  <c r="AI5207"/>
  <c r="AH5207"/>
  <c r="AI5175"/>
  <c r="AH5175"/>
  <c r="AH5151"/>
  <c r="AI5151"/>
  <c r="AH5119"/>
  <c r="AI5119"/>
  <c r="AH5087"/>
  <c r="AI5087"/>
  <c r="AH5055"/>
  <c r="AI5055"/>
  <c r="AI5031"/>
  <c r="AH5031"/>
  <c r="AH5007"/>
  <c r="AI5007"/>
  <c r="AI4983"/>
  <c r="AH4983"/>
  <c r="AI4951"/>
  <c r="AH4951"/>
  <c r="AH4911"/>
  <c r="AI4911"/>
  <c r="AH4879"/>
  <c r="AI4879"/>
  <c r="AH4847"/>
  <c r="AI4847"/>
  <c r="AI4823"/>
  <c r="AH4823"/>
  <c r="AI4791"/>
  <c r="AH4791"/>
  <c r="AH4759"/>
  <c r="AI4759"/>
  <c r="AH4695"/>
  <c r="AI4695"/>
  <c r="AH4648"/>
  <c r="AI4647"/>
  <c r="AH4567"/>
  <c r="AI4567"/>
  <c r="AH4503"/>
  <c r="AI4503"/>
  <c r="AH4439"/>
  <c r="AI4439"/>
  <c r="AH4375"/>
  <c r="AI4375"/>
  <c r="AH4216"/>
  <c r="AI4215"/>
  <c r="AH4087"/>
  <c r="AI4087"/>
  <c r="AH4040"/>
  <c r="AI4039"/>
  <c r="AH3999"/>
  <c r="AI3999"/>
  <c r="AH3823"/>
  <c r="AI3823"/>
  <c r="AH3791"/>
  <c r="AI3791"/>
  <c r="AH3759"/>
  <c r="AI3759"/>
  <c r="AH3663"/>
  <c r="AI3663"/>
  <c r="AH3631"/>
  <c r="AI3631"/>
  <c r="AH3527"/>
  <c r="AI3527"/>
  <c r="AH3471"/>
  <c r="AI3471"/>
  <c r="AH3439"/>
  <c r="AI3439"/>
  <c r="AH3383"/>
  <c r="AI3383"/>
  <c r="AH3239"/>
  <c r="AI3239"/>
  <c r="AH3207"/>
  <c r="AI3207"/>
  <c r="AH3135"/>
  <c r="AI3135"/>
  <c r="AI2223"/>
  <c r="AH2223"/>
  <c r="AI1767"/>
  <c r="AH1767"/>
  <c r="AI5112"/>
  <c r="AH5112"/>
  <c r="AH5088"/>
  <c r="AI5088"/>
  <c r="AH5056"/>
  <c r="AI5056"/>
  <c r="AH5024"/>
  <c r="AI5024"/>
  <c r="AH4992"/>
  <c r="AI4992"/>
  <c r="AH4960"/>
  <c r="AI4960"/>
  <c r="AH4928"/>
  <c r="AI4928"/>
  <c r="AH4896"/>
  <c r="AI4896"/>
  <c r="AH4768"/>
  <c r="AI4768"/>
  <c r="AI4736"/>
  <c r="AH4737"/>
  <c r="AH4704"/>
  <c r="AI4704"/>
  <c r="AH4640"/>
  <c r="AI4640"/>
  <c r="AH4600"/>
  <c r="AI4600"/>
  <c r="AH4528"/>
  <c r="AI4528"/>
  <c r="AI4464"/>
  <c r="AH4465"/>
  <c r="AH4464"/>
  <c r="AH4400"/>
  <c r="AI4400"/>
  <c r="AH4328"/>
  <c r="AI4328"/>
  <c r="AH4248"/>
  <c r="AI4248"/>
  <c r="AH4112"/>
  <c r="AI4112"/>
  <c r="AH4056"/>
  <c r="AI4056"/>
  <c r="AH4024"/>
  <c r="AI4024"/>
  <c r="AH3896"/>
  <c r="AI3896"/>
  <c r="AI3864"/>
  <c r="AH3864"/>
  <c r="AH3720"/>
  <c r="AI3720"/>
  <c r="AH3648"/>
  <c r="AI3648"/>
  <c r="AH3496"/>
  <c r="AI3496"/>
  <c r="AH3472"/>
  <c r="AI3472"/>
  <c r="AH3457"/>
  <c r="AI3456"/>
  <c r="AI3424"/>
  <c r="AH3425"/>
  <c r="AH3424"/>
  <c r="AH3369"/>
  <c r="AI3368"/>
  <c r="AI3336"/>
  <c r="AH3336"/>
  <c r="AH3281"/>
  <c r="AI3280"/>
  <c r="AH3224"/>
  <c r="AI3224"/>
  <c r="AH3193"/>
  <c r="AI3192"/>
  <c r="AH3105"/>
  <c r="AI3104"/>
  <c r="AI3072"/>
  <c r="AI3073"/>
  <c r="AH3072"/>
  <c r="AI3040"/>
  <c r="AH3041"/>
  <c r="AH2944"/>
  <c r="AI2944"/>
  <c r="AI2808"/>
  <c r="AH2808"/>
  <c r="AH2776"/>
  <c r="AI2776"/>
  <c r="AH2744"/>
  <c r="AI2744"/>
  <c r="AH2712"/>
  <c r="AI2712"/>
  <c r="AH2680"/>
  <c r="AI2680"/>
  <c r="AH2648"/>
  <c r="AI2648"/>
  <c r="AH2608"/>
  <c r="AI2608"/>
  <c r="AI2576"/>
  <c r="AH2576"/>
  <c r="AH2536"/>
  <c r="AI2536"/>
  <c r="AH2456"/>
  <c r="AI2456"/>
  <c r="AH2457"/>
  <c r="AH2424"/>
  <c r="AI2424"/>
  <c r="AH2392"/>
  <c r="AI2392"/>
  <c r="AH2352"/>
  <c r="AI2352"/>
  <c r="AH2320"/>
  <c r="AI2320"/>
  <c r="AH2288"/>
  <c r="AI2288"/>
  <c r="AH2257"/>
  <c r="AI2256"/>
  <c r="AH2256"/>
  <c r="AH2224"/>
  <c r="AI2224"/>
  <c r="AH2192"/>
  <c r="AI2192"/>
  <c r="AH2160"/>
  <c r="AI2160"/>
  <c r="AI2136"/>
  <c r="AH2136"/>
  <c r="AH2112"/>
  <c r="AI2112"/>
  <c r="AH2080"/>
  <c r="AI2080"/>
  <c r="AH2048"/>
  <c r="AI2048"/>
  <c r="AI2024"/>
  <c r="AH2024"/>
  <c r="AH1992"/>
  <c r="AI1992"/>
  <c r="AH1960"/>
  <c r="AI1960"/>
  <c r="AH1928"/>
  <c r="AI1928"/>
  <c r="AH1896"/>
  <c r="AI1896"/>
  <c r="AH1872"/>
  <c r="AI1872"/>
  <c r="AH1848"/>
  <c r="AI1848"/>
  <c r="AH1808"/>
  <c r="AI1808"/>
  <c r="AH1776"/>
  <c r="AI1776"/>
  <c r="AH1744"/>
  <c r="AI1744"/>
  <c r="AI1712"/>
  <c r="AH1712"/>
  <c r="AI1680"/>
  <c r="AH1680"/>
  <c r="AH1640"/>
  <c r="AI1640"/>
  <c r="AH1608"/>
  <c r="AI1608"/>
  <c r="AH1576"/>
  <c r="AI1576"/>
  <c r="AH1552"/>
  <c r="AI1552"/>
  <c r="AH1520"/>
  <c r="AI1520"/>
  <c r="AH1488"/>
  <c r="AI1488"/>
  <c r="AH1464"/>
  <c r="AI1464"/>
  <c r="AH1432"/>
  <c r="AI1432"/>
  <c r="AH1400"/>
  <c r="AI1400"/>
  <c r="AH1368"/>
  <c r="AI1368"/>
  <c r="AI1369"/>
  <c r="AH1336"/>
  <c r="AI1336"/>
  <c r="AH1264"/>
  <c r="AI1264"/>
  <c r="AH1240"/>
  <c r="AI1240"/>
  <c r="AH1208"/>
  <c r="AI1208"/>
  <c r="AH1176"/>
  <c r="AI1176"/>
  <c r="AH1144"/>
  <c r="AI1144"/>
  <c r="AH1120"/>
  <c r="AI1120"/>
  <c r="AH1080"/>
  <c r="AI1080"/>
  <c r="AH1048"/>
  <c r="AI1048"/>
  <c r="AH1016"/>
  <c r="AI1016"/>
  <c r="AH976"/>
  <c r="AI976"/>
  <c r="AH936"/>
  <c r="AI936"/>
  <c r="AH896"/>
  <c r="AI896"/>
  <c r="AH864"/>
  <c r="AI864"/>
  <c r="AH832"/>
  <c r="AI832"/>
  <c r="AH800"/>
  <c r="AI800"/>
  <c r="AH768"/>
  <c r="AI768"/>
  <c r="AH736"/>
  <c r="AI736"/>
  <c r="AH696"/>
  <c r="AI696"/>
  <c r="AH640"/>
  <c r="AI640"/>
  <c r="AH592"/>
  <c r="AI592"/>
  <c r="AH520"/>
  <c r="AI520"/>
  <c r="AH416"/>
  <c r="AI416"/>
  <c r="AH272"/>
  <c r="AI272"/>
  <c r="AH32"/>
  <c r="AI32"/>
  <c r="AC1482"/>
  <c r="AC1458"/>
  <c r="AC1426"/>
  <c r="AC1386"/>
  <c r="AC1362"/>
  <c r="AC1330"/>
  <c r="AC1298"/>
  <c r="AC1274"/>
  <c r="AC1226"/>
  <c r="AC1194"/>
  <c r="AC1130"/>
  <c r="AC1098"/>
  <c r="AC1066"/>
  <c r="AC1026"/>
  <c r="AC994"/>
  <c r="AC962"/>
  <c r="AC930"/>
  <c r="AC898"/>
  <c r="AC866"/>
  <c r="AC834"/>
  <c r="AC802"/>
  <c r="AC770"/>
  <c r="AC738"/>
  <c r="AC698"/>
  <c r="AC658"/>
  <c r="AC618"/>
  <c r="AC586"/>
  <c r="AC562"/>
  <c r="AC530"/>
  <c r="AC498"/>
  <c r="AC466"/>
  <c r="AC434"/>
  <c r="AC402"/>
  <c r="AC370"/>
  <c r="AC338"/>
  <c r="AC306"/>
  <c r="AC266"/>
  <c r="AC234"/>
  <c r="AC194"/>
  <c r="AC162"/>
  <c r="AC130"/>
  <c r="AC98"/>
  <c r="AC66"/>
  <c r="AC34"/>
  <c r="AI5206"/>
  <c r="AI5174"/>
  <c r="AI5142"/>
  <c r="AI5110"/>
  <c r="AI5078"/>
  <c r="AI5038"/>
  <c r="AI5006"/>
  <c r="AI4974"/>
  <c r="AI4942"/>
  <c r="AI4910"/>
  <c r="AI4878"/>
  <c r="AI4838"/>
  <c r="AI4806"/>
  <c r="AI4766"/>
  <c r="AI4734"/>
  <c r="AI4702"/>
  <c r="AI4670"/>
  <c r="AI4614"/>
  <c r="AI4582"/>
  <c r="AI4542"/>
  <c r="AI4502"/>
  <c r="AI4470"/>
  <c r="AI4438"/>
  <c r="AI4406"/>
  <c r="AI4374"/>
  <c r="AI4342"/>
  <c r="AI4302"/>
  <c r="AI4262"/>
  <c r="AI4230"/>
  <c r="AI4198"/>
  <c r="AI4166"/>
  <c r="AI4134"/>
  <c r="AI4110"/>
  <c r="AI4078"/>
  <c r="AI4046"/>
  <c r="AI4014"/>
  <c r="AI3990"/>
  <c r="AI3958"/>
  <c r="AI3926"/>
  <c r="AI3894"/>
  <c r="AI3862"/>
  <c r="AI3830"/>
  <c r="AI3798"/>
  <c r="AI3766"/>
  <c r="AI3734"/>
  <c r="AI3694"/>
  <c r="AI3654"/>
  <c r="AI3622"/>
  <c r="AI3590"/>
  <c r="AI3558"/>
  <c r="AI3534"/>
  <c r="AI3502"/>
  <c r="AI3478"/>
  <c r="AI3422"/>
  <c r="AI3390"/>
  <c r="AI3358"/>
  <c r="AI3310"/>
  <c r="AI3262"/>
  <c r="AI3230"/>
  <c r="AI3198"/>
  <c r="AI3166"/>
  <c r="AI3134"/>
  <c r="AI3094"/>
  <c r="AI3070"/>
  <c r="AI3038"/>
  <c r="AI2982"/>
  <c r="AI2950"/>
  <c r="AI2894"/>
  <c r="AI2862"/>
  <c r="AI2822"/>
  <c r="AI2790"/>
  <c r="AI2750"/>
  <c r="AI2686"/>
  <c r="AI2654"/>
  <c r="AI2622"/>
  <c r="AI2566"/>
  <c r="AI2454"/>
  <c r="AI2422"/>
  <c r="AI2390"/>
  <c r="AI2326"/>
  <c r="AI2294"/>
  <c r="AI2206"/>
  <c r="AI2126"/>
  <c r="AI2094"/>
  <c r="AC5203"/>
  <c r="AC5179"/>
  <c r="AC5139"/>
  <c r="AC5107"/>
  <c r="AC5075"/>
  <c r="AC5035"/>
  <c r="AC5003"/>
  <c r="AC4963"/>
  <c r="AC4931"/>
  <c r="AC4907"/>
  <c r="AC4835"/>
  <c r="AC4795"/>
  <c r="AC4763"/>
  <c r="AC4731"/>
  <c r="AC4699"/>
  <c r="AC4667"/>
  <c r="AC4627"/>
  <c r="AC4595"/>
  <c r="AC4571"/>
  <c r="AC4539"/>
  <c r="AC4507"/>
  <c r="AC4475"/>
  <c r="AC4443"/>
  <c r="AC4411"/>
  <c r="AC4379"/>
  <c r="AC4347"/>
  <c r="AC4315"/>
  <c r="AC4275"/>
  <c r="AC4235"/>
  <c r="AC4203"/>
  <c r="AC4171"/>
  <c r="AC4139"/>
  <c r="AC4115"/>
  <c r="AC4083"/>
  <c r="AC4051"/>
  <c r="AC4019"/>
  <c r="AC3995"/>
  <c r="AC3971"/>
  <c r="AC3939"/>
  <c r="AC3907"/>
  <c r="AC3875"/>
  <c r="AC3843"/>
  <c r="AC3811"/>
  <c r="AC3779"/>
  <c r="AC3747"/>
  <c r="AC3715"/>
  <c r="AC3683"/>
  <c r="AC3651"/>
  <c r="AC3627"/>
  <c r="AC3595"/>
  <c r="AC3563"/>
  <c r="AC3531"/>
  <c r="AC3499"/>
  <c r="AC3467"/>
  <c r="AC3435"/>
  <c r="AC3403"/>
  <c r="AC3371"/>
  <c r="AC3339"/>
  <c r="AC3307"/>
  <c r="AC3275"/>
  <c r="AC3243"/>
  <c r="AC3211"/>
  <c r="AC3179"/>
  <c r="AC3147"/>
  <c r="AC3115"/>
  <c r="AC3083"/>
  <c r="AC3051"/>
  <c r="AC3019"/>
  <c r="AC2987"/>
  <c r="AC2955"/>
  <c r="AC2923"/>
  <c r="AC2891"/>
  <c r="AC2859"/>
  <c r="AC2827"/>
  <c r="AC2795"/>
  <c r="AC2763"/>
  <c r="AC2731"/>
  <c r="AC2699"/>
  <c r="AC2659"/>
  <c r="AC2627"/>
  <c r="AC2595"/>
  <c r="AC2563"/>
  <c r="AC2539"/>
  <c r="AC2507"/>
  <c r="AC2475"/>
  <c r="AC2443"/>
  <c r="AC2411"/>
  <c r="AC2371"/>
  <c r="AC2339"/>
  <c r="AC2307"/>
  <c r="AC2275"/>
  <c r="AC2243"/>
  <c r="AC2211"/>
  <c r="AC2179"/>
  <c r="AC2147"/>
  <c r="AC2115"/>
  <c r="AC2083"/>
  <c r="AC2051"/>
  <c r="AC2019"/>
  <c r="AC1979"/>
  <c r="AC1947"/>
  <c r="AC1915"/>
  <c r="AC1883"/>
  <c r="AC1851"/>
  <c r="AC1811"/>
  <c r="AC1779"/>
  <c r="AC1747"/>
  <c r="AC1715"/>
  <c r="AC1683"/>
  <c r="AC1651"/>
  <c r="AC1619"/>
  <c r="AC1587"/>
  <c r="AC1555"/>
  <c r="AC1523"/>
  <c r="AC1491"/>
  <c r="AC1451"/>
  <c r="AC1419"/>
  <c r="AC1379"/>
  <c r="AC1347"/>
  <c r="AC1307"/>
  <c r="AC1275"/>
  <c r="AC1243"/>
  <c r="AC1211"/>
  <c r="AC1179"/>
  <c r="AC1147"/>
  <c r="AC1115"/>
  <c r="AC1083"/>
  <c r="AC1051"/>
  <c r="AC1019"/>
  <c r="AC987"/>
  <c r="AC955"/>
  <c r="AC923"/>
  <c r="AC891"/>
  <c r="AC859"/>
  <c r="AC827"/>
  <c r="AC795"/>
  <c r="AC763"/>
  <c r="AC731"/>
  <c r="AC699"/>
  <c r="AC667"/>
  <c r="AC627"/>
  <c r="AC595"/>
  <c r="AC563"/>
  <c r="AC523"/>
  <c r="AC491"/>
  <c r="AC451"/>
  <c r="AC419"/>
  <c r="AC395"/>
  <c r="AC323"/>
  <c r="AC291"/>
  <c r="AC259"/>
  <c r="AC227"/>
  <c r="AC195"/>
  <c r="AC163"/>
  <c r="AC131"/>
  <c r="AC99"/>
  <c r="AC67"/>
  <c r="AC35"/>
  <c r="AI4727"/>
  <c r="AI4615"/>
  <c r="AI4591"/>
  <c r="AI4535"/>
  <c r="AI4471"/>
  <c r="AI4407"/>
  <c r="AI4343"/>
  <c r="AI4311"/>
  <c r="AI4279"/>
  <c r="AI4247"/>
  <c r="AI4183"/>
  <c r="AI4151"/>
  <c r="AI4119"/>
  <c r="AI4063"/>
  <c r="AI3959"/>
  <c r="AI3919"/>
  <c r="AI3887"/>
  <c r="AI3855"/>
  <c r="AI3727"/>
  <c r="AI3687"/>
  <c r="AI3607"/>
  <c r="AI3583"/>
  <c r="AI3551"/>
  <c r="AI3495"/>
  <c r="AI3415"/>
  <c r="AI3343"/>
  <c r="AI3303"/>
  <c r="AI3271"/>
  <c r="AI3167"/>
  <c r="AI3095"/>
  <c r="AI3055"/>
  <c r="AI3023"/>
  <c r="AI2991"/>
  <c r="AI2951"/>
  <c r="AI2919"/>
  <c r="AI2879"/>
  <c r="AI2847"/>
  <c r="AI2815"/>
  <c r="AI2783"/>
  <c r="AI2743"/>
  <c r="AI2703"/>
  <c r="AI2671"/>
  <c r="AI2631"/>
  <c r="AI2599"/>
  <c r="AI2567"/>
  <c r="AI2535"/>
  <c r="AI2511"/>
  <c r="AI2479"/>
  <c r="AI2439"/>
  <c r="AI2407"/>
  <c r="AI2375"/>
  <c r="AI2343"/>
  <c r="AI2311"/>
  <c r="AI2279"/>
  <c r="AI2255"/>
  <c r="AI2199"/>
  <c r="AI2175"/>
  <c r="AI2143"/>
  <c r="AI2111"/>
  <c r="AI2079"/>
  <c r="AI2039"/>
  <c r="AI2007"/>
  <c r="AI1983"/>
  <c r="AI1951"/>
  <c r="AI1919"/>
  <c r="AI1887"/>
  <c r="AI1855"/>
  <c r="AI1823"/>
  <c r="AI1799"/>
  <c r="AI1735"/>
  <c r="AI1695"/>
  <c r="AI1663"/>
  <c r="AI1623"/>
  <c r="AI1583"/>
  <c r="AI1551"/>
  <c r="AI1527"/>
  <c r="AI1495"/>
  <c r="AI1463"/>
  <c r="AI1431"/>
  <c r="AI1399"/>
  <c r="AI1391"/>
  <c r="AI1359"/>
  <c r="AI1327"/>
  <c r="AI1295"/>
  <c r="AI1263"/>
  <c r="AI1223"/>
  <c r="AI1191"/>
  <c r="AI1159"/>
  <c r="AI1119"/>
  <c r="AI1079"/>
  <c r="AI1047"/>
  <c r="AI1015"/>
  <c r="AI991"/>
  <c r="AI959"/>
  <c r="AI927"/>
  <c r="AI895"/>
  <c r="AI863"/>
  <c r="AI831"/>
  <c r="AI807"/>
  <c r="AI783"/>
  <c r="AI751"/>
  <c r="AI711"/>
  <c r="AI679"/>
  <c r="AI647"/>
  <c r="AI623"/>
  <c r="AI591"/>
  <c r="AI559"/>
  <c r="AI527"/>
  <c r="AI495"/>
  <c r="AI463"/>
  <c r="AI423"/>
  <c r="AI383"/>
  <c r="AI351"/>
  <c r="AI327"/>
  <c r="AI295"/>
  <c r="AI263"/>
  <c r="AI239"/>
  <c r="AI207"/>
  <c r="AI175"/>
  <c r="AI135"/>
  <c r="AI103"/>
  <c r="AI71"/>
  <c r="AI7"/>
  <c r="AC5204"/>
  <c r="AC5172"/>
  <c r="AC5124"/>
  <c r="AC5092"/>
  <c r="AC5060"/>
  <c r="AC5028"/>
  <c r="AC4996"/>
  <c r="AC4964"/>
  <c r="AC4932"/>
  <c r="AC4868"/>
  <c r="AC4844"/>
  <c r="AC4796"/>
  <c r="AC4740"/>
  <c r="AC4676"/>
  <c r="AC4652"/>
  <c r="AC4620"/>
  <c r="AC4588"/>
  <c r="AC4564"/>
  <c r="AC4532"/>
  <c r="AC4500"/>
  <c r="AC4468"/>
  <c r="AC4436"/>
  <c r="AC4404"/>
  <c r="AC4372"/>
  <c r="AC4340"/>
  <c r="AC4308"/>
  <c r="AC4276"/>
  <c r="AC4236"/>
  <c r="AC4196"/>
  <c r="AC4156"/>
  <c r="AC4124"/>
  <c r="AC4092"/>
  <c r="AC4052"/>
  <c r="AC4004"/>
  <c r="AC3972"/>
  <c r="AC3940"/>
  <c r="AC3908"/>
  <c r="AC3876"/>
  <c r="AC3844"/>
  <c r="AC3812"/>
  <c r="AC3780"/>
  <c r="AC3748"/>
  <c r="AC3724"/>
  <c r="AC3692"/>
  <c r="AC3668"/>
  <c r="AC3636"/>
  <c r="AC3604"/>
  <c r="AC3572"/>
  <c r="AC3540"/>
  <c r="AC3508"/>
  <c r="AC3476"/>
  <c r="AC3444"/>
  <c r="AC3412"/>
  <c r="AC3380"/>
  <c r="AC3348"/>
  <c r="AC3308"/>
  <c r="AC3276"/>
  <c r="AC3244"/>
  <c r="AC3212"/>
  <c r="AC3180"/>
  <c r="AC3132"/>
  <c r="AC3100"/>
  <c r="AC3068"/>
  <c r="AC3036"/>
  <c r="AC3004"/>
  <c r="AC2940"/>
  <c r="AC2908"/>
  <c r="AC2876"/>
  <c r="AC2812"/>
  <c r="AC2788"/>
  <c r="AC2764"/>
  <c r="AC2732"/>
  <c r="AC2700"/>
  <c r="AC2660"/>
  <c r="AC2628"/>
  <c r="AC2596"/>
  <c r="AC2564"/>
  <c r="AC2540"/>
  <c r="AC2500"/>
  <c r="AC2468"/>
  <c r="AC2436"/>
  <c r="AC2404"/>
  <c r="AC2372"/>
  <c r="AC2340"/>
  <c r="AC2308"/>
  <c r="AC2268"/>
  <c r="AC2228"/>
  <c r="AC2188"/>
  <c r="AC2156"/>
  <c r="AC2124"/>
  <c r="AC2100"/>
  <c r="AC2060"/>
  <c r="AC2028"/>
  <c r="AC1996"/>
  <c r="AC1964"/>
  <c r="AC1932"/>
  <c r="AC1900"/>
  <c r="AC1844"/>
  <c r="AC1812"/>
  <c r="AC1772"/>
  <c r="AC1740"/>
  <c r="AC1708"/>
  <c r="AC1668"/>
  <c r="AC1636"/>
  <c r="AC1612"/>
  <c r="AC1580"/>
  <c r="AC1548"/>
  <c r="AC1516"/>
  <c r="AC1484"/>
  <c r="AC1460"/>
  <c r="AC1428"/>
  <c r="AC1396"/>
  <c r="AC1364"/>
  <c r="AC1324"/>
  <c r="AC1284"/>
  <c r="AC1252"/>
  <c r="AC1220"/>
  <c r="AC1188"/>
  <c r="AC1156"/>
  <c r="AC1124"/>
  <c r="AC1092"/>
  <c r="AC1060"/>
  <c r="AC1028"/>
  <c r="AC996"/>
  <c r="AC964"/>
  <c r="AC932"/>
  <c r="AC900"/>
  <c r="AC868"/>
  <c r="AC836"/>
  <c r="AC820"/>
  <c r="AC788"/>
  <c r="AC756"/>
  <c r="AC724"/>
  <c r="AC684"/>
  <c r="AC660"/>
  <c r="AC628"/>
  <c r="AC596"/>
  <c r="AC556"/>
  <c r="AC516"/>
  <c r="AC484"/>
  <c r="AC428"/>
  <c r="AC404"/>
  <c r="AC372"/>
  <c r="AC348"/>
  <c r="AC316"/>
  <c r="AC284"/>
  <c r="AC252"/>
  <c r="AC220"/>
  <c r="AC164"/>
  <c r="AC124"/>
  <c r="AC92"/>
  <c r="AC60"/>
  <c r="AC36"/>
  <c r="AI5208"/>
  <c r="AI5176"/>
  <c r="AI5144"/>
  <c r="AI4856"/>
  <c r="AI4824"/>
  <c r="AI4792"/>
  <c r="AI4672"/>
  <c r="AI4568"/>
  <c r="AI4496"/>
  <c r="AI4432"/>
  <c r="AI4368"/>
  <c r="AI4288"/>
  <c r="AI4208"/>
  <c r="AI4176"/>
  <c r="AI4144"/>
  <c r="AI4088"/>
  <c r="AI3992"/>
  <c r="AI3960"/>
  <c r="AI3928"/>
  <c r="AI3824"/>
  <c r="AI3784"/>
  <c r="AI3752"/>
  <c r="AI3680"/>
  <c r="AI3608"/>
  <c r="AI3576"/>
  <c r="AI3536"/>
  <c r="AI3512"/>
  <c r="AI3392"/>
  <c r="AI3304"/>
  <c r="AI3248"/>
  <c r="AI3160"/>
  <c r="AI3128"/>
  <c r="AI3008"/>
  <c r="AI2976"/>
  <c r="AI2888"/>
  <c r="AI2848"/>
  <c r="AI2488"/>
  <c r="AI1296"/>
  <c r="AH5176"/>
  <c r="AH3569"/>
  <c r="AC5197"/>
  <c r="AC5181"/>
  <c r="AC5141"/>
  <c r="AC5117"/>
  <c r="AC5069"/>
  <c r="AC5045"/>
  <c r="AC4997"/>
  <c r="AC4973"/>
  <c r="AC4949"/>
  <c r="AC4917"/>
  <c r="AC4893"/>
  <c r="AC4869"/>
  <c r="AC4845"/>
  <c r="AC4821"/>
  <c r="AC4797"/>
  <c r="AC4749"/>
  <c r="AC4725"/>
  <c r="AC4677"/>
  <c r="AC4653"/>
  <c r="AC4629"/>
  <c r="AC4605"/>
  <c r="AC4581"/>
  <c r="AC4557"/>
  <c r="AC4533"/>
  <c r="AC4509"/>
  <c r="AC4485"/>
  <c r="AC4461"/>
  <c r="AC4437"/>
  <c r="AC4413"/>
  <c r="AC4381"/>
  <c r="AC4357"/>
  <c r="AC4333"/>
  <c r="AC4325"/>
  <c r="AC4301"/>
  <c r="AC4277"/>
  <c r="AC4253"/>
  <c r="AC4229"/>
  <c r="AC4205"/>
  <c r="AC4173"/>
  <c r="AC4149"/>
  <c r="AC4125"/>
  <c r="AC4109"/>
  <c r="AC4085"/>
  <c r="AC4061"/>
  <c r="AC4037"/>
  <c r="AC4013"/>
  <c r="AC3981"/>
  <c r="AC3949"/>
  <c r="AC3885"/>
  <c r="AC3725"/>
  <c r="AC3253"/>
  <c r="AH5208"/>
  <c r="AH4936"/>
  <c r="AH4824"/>
  <c r="AH4591"/>
  <c r="AH3777"/>
  <c r="AH3160"/>
  <c r="AH2311"/>
  <c r="AH176"/>
  <c r="AC2917"/>
  <c r="AC2533"/>
  <c r="AI3832"/>
  <c r="AH4391"/>
  <c r="AI4390"/>
  <c r="AH4127"/>
  <c r="AI4126"/>
  <c r="AH4126"/>
  <c r="AH3367"/>
  <c r="AI3366"/>
  <c r="AH3191"/>
  <c r="AI3190"/>
  <c r="AH2815"/>
  <c r="AI2814"/>
  <c r="AH2695"/>
  <c r="AI2694"/>
  <c r="AH2639"/>
  <c r="AI2638"/>
  <c r="AH2607"/>
  <c r="AI2606"/>
  <c r="AH2463"/>
  <c r="AI2462"/>
  <c r="AH2415"/>
  <c r="AI2414"/>
  <c r="AH2287"/>
  <c r="AI2286"/>
  <c r="AH2255"/>
  <c r="AI2254"/>
  <c r="AH2183"/>
  <c r="AI2182"/>
  <c r="AH2047"/>
  <c r="AI2046"/>
  <c r="AH1951"/>
  <c r="AI1950"/>
  <c r="AH1807"/>
  <c r="AI1806"/>
  <c r="AH1735"/>
  <c r="AI1734"/>
  <c r="AH1711"/>
  <c r="AI1710"/>
  <c r="AH1231"/>
  <c r="AI1230"/>
  <c r="AH303"/>
  <c r="AI302"/>
  <c r="AH175"/>
  <c r="AI174"/>
  <c r="AI5159"/>
  <c r="AH5159"/>
  <c r="AI5127"/>
  <c r="AH5127"/>
  <c r="AI5095"/>
  <c r="AH5095"/>
  <c r="AH5071"/>
  <c r="AI5071"/>
  <c r="AI5047"/>
  <c r="AH5047"/>
  <c r="AI5015"/>
  <c r="AH5015"/>
  <c r="AH4975"/>
  <c r="AI4975"/>
  <c r="AH4943"/>
  <c r="AI4943"/>
  <c r="AI4903"/>
  <c r="AH4903"/>
  <c r="AI4839"/>
  <c r="AH4839"/>
  <c r="AH4815"/>
  <c r="AI4815"/>
  <c r="AH4783"/>
  <c r="AI4783"/>
  <c r="AH4711"/>
  <c r="AI4711"/>
  <c r="AH4520"/>
  <c r="AI4519"/>
  <c r="AH4455"/>
  <c r="AI4455"/>
  <c r="AH4392"/>
  <c r="AI4391"/>
  <c r="AI4335"/>
  <c r="AH4335"/>
  <c r="AH4303"/>
  <c r="AI4303"/>
  <c r="AH4231"/>
  <c r="AI4231"/>
  <c r="AH4199"/>
  <c r="AI4199"/>
  <c r="AH4143"/>
  <c r="AI4143"/>
  <c r="AH4111"/>
  <c r="AI4111"/>
  <c r="AH4023"/>
  <c r="AI4023"/>
  <c r="AH3983"/>
  <c r="AI3983"/>
  <c r="AH3879"/>
  <c r="AI3879"/>
  <c r="AH3847"/>
  <c r="AI3847"/>
  <c r="AH3751"/>
  <c r="AI3751"/>
  <c r="AH3647"/>
  <c r="AI3647"/>
  <c r="AH3263"/>
  <c r="AI3263"/>
  <c r="AH3192"/>
  <c r="AI3191"/>
  <c r="AH2999"/>
  <c r="AI2999"/>
  <c r="AH2871"/>
  <c r="AI2871"/>
  <c r="AI2575"/>
  <c r="AH2575"/>
  <c r="AI2399"/>
  <c r="AH2399"/>
  <c r="AI2023"/>
  <c r="AH2023"/>
  <c r="AI1839"/>
  <c r="AH1839"/>
  <c r="AI1679"/>
  <c r="AH1679"/>
  <c r="AI1535"/>
  <c r="AH1535"/>
  <c r="AH5200"/>
  <c r="AI5200"/>
  <c r="AH5168"/>
  <c r="AI5168"/>
  <c r="AI5096"/>
  <c r="AH5096"/>
  <c r="AI5032"/>
  <c r="AH5032"/>
  <c r="AH5008"/>
  <c r="AI5008"/>
  <c r="AH4976"/>
  <c r="AI4976"/>
  <c r="AH4944"/>
  <c r="AI4944"/>
  <c r="AI4888"/>
  <c r="AH4888"/>
  <c r="AH4864"/>
  <c r="AI4864"/>
  <c r="AI4840"/>
  <c r="AH4840"/>
  <c r="AI4841"/>
  <c r="AI4808"/>
  <c r="AH4808"/>
  <c r="AH4777"/>
  <c r="AI4776"/>
  <c r="AH4712"/>
  <c r="AI4712"/>
  <c r="AH4656"/>
  <c r="AI4656"/>
  <c r="AH4584"/>
  <c r="AI4584"/>
  <c r="AH4521"/>
  <c r="AI4520"/>
  <c r="AH4456"/>
  <c r="AI4456"/>
  <c r="AH4393"/>
  <c r="AI4392"/>
  <c r="AI4336"/>
  <c r="AH4337"/>
  <c r="AH4336"/>
  <c r="AH4296"/>
  <c r="AI4296"/>
  <c r="AH4232"/>
  <c r="AI4232"/>
  <c r="AH3984"/>
  <c r="AI3984"/>
  <c r="AH3880"/>
  <c r="AI3880"/>
  <c r="AH3848"/>
  <c r="AI3848"/>
  <c r="AH3792"/>
  <c r="AI3792"/>
  <c r="AH3704"/>
  <c r="AI3704"/>
  <c r="AH3672"/>
  <c r="AI3672"/>
  <c r="AI3673"/>
  <c r="AH3616"/>
  <c r="AI3616"/>
  <c r="AI3617"/>
  <c r="AH3584"/>
  <c r="AI3584"/>
  <c r="AH3408"/>
  <c r="AI3408"/>
  <c r="AH3352"/>
  <c r="AI3352"/>
  <c r="AH3296"/>
  <c r="AI3296"/>
  <c r="AH3264"/>
  <c r="AI3264"/>
  <c r="AH3232"/>
  <c r="AI3232"/>
  <c r="AH3176"/>
  <c r="AI3176"/>
  <c r="AH3144"/>
  <c r="AI3144"/>
  <c r="AH3048"/>
  <c r="AI3048"/>
  <c r="AI2984"/>
  <c r="AH2984"/>
  <c r="AH2985"/>
  <c r="AI2896"/>
  <c r="AH2896"/>
  <c r="AH2824"/>
  <c r="AI2824"/>
  <c r="AH2792"/>
  <c r="AI2792"/>
  <c r="AH2760"/>
  <c r="AI2760"/>
  <c r="AI2720"/>
  <c r="AH2720"/>
  <c r="AH2688"/>
  <c r="AI2688"/>
  <c r="AH2656"/>
  <c r="AI2656"/>
  <c r="AH2616"/>
  <c r="AI2616"/>
  <c r="AH2584"/>
  <c r="AI2584"/>
  <c r="AH2552"/>
  <c r="AI2552"/>
  <c r="AH2528"/>
  <c r="AI2528"/>
  <c r="AH2504"/>
  <c r="AI2504"/>
  <c r="AH2472"/>
  <c r="AI2472"/>
  <c r="AH2440"/>
  <c r="AI2440"/>
  <c r="AH2408"/>
  <c r="AI2408"/>
  <c r="AH2376"/>
  <c r="AI2376"/>
  <c r="AH2345"/>
  <c r="AI2344"/>
  <c r="AH2344"/>
  <c r="AI2312"/>
  <c r="AH2312"/>
  <c r="AH2280"/>
  <c r="AI2280"/>
  <c r="AH2248"/>
  <c r="AI2248"/>
  <c r="AH2216"/>
  <c r="AI2216"/>
  <c r="AH2184"/>
  <c r="AI2184"/>
  <c r="AH2152"/>
  <c r="AI2152"/>
  <c r="AH2120"/>
  <c r="AI2120"/>
  <c r="AH2088"/>
  <c r="AI2088"/>
  <c r="AH2056"/>
  <c r="AI2056"/>
  <c r="AH2016"/>
  <c r="AI2016"/>
  <c r="AI1984"/>
  <c r="AH1984"/>
  <c r="AI1952"/>
  <c r="AH1952"/>
  <c r="AH1920"/>
  <c r="AI1920"/>
  <c r="AH1888"/>
  <c r="AI1888"/>
  <c r="AH1856"/>
  <c r="AI1856"/>
  <c r="AH1824"/>
  <c r="AI1824"/>
  <c r="AH1792"/>
  <c r="AI1792"/>
  <c r="AI1768"/>
  <c r="AH1768"/>
  <c r="AH1736"/>
  <c r="AI1736"/>
  <c r="AH1696"/>
  <c r="AI1696"/>
  <c r="AH1664"/>
  <c r="AI1664"/>
  <c r="AH1632"/>
  <c r="AI1632"/>
  <c r="AH1600"/>
  <c r="AI1600"/>
  <c r="AI1568"/>
  <c r="AH1568"/>
  <c r="AH1528"/>
  <c r="AI1528"/>
  <c r="AH1496"/>
  <c r="AI1496"/>
  <c r="AI1456"/>
  <c r="AH1456"/>
  <c r="AH1360"/>
  <c r="AI1360"/>
  <c r="AI1328"/>
  <c r="AH1328"/>
  <c r="AH1304"/>
  <c r="AI1304"/>
  <c r="AH1272"/>
  <c r="AI1272"/>
  <c r="AI1232"/>
  <c r="AH1232"/>
  <c r="AH1184"/>
  <c r="AI1184"/>
  <c r="AH1152"/>
  <c r="AI1152"/>
  <c r="AH1112"/>
  <c r="AI1112"/>
  <c r="AI1113"/>
  <c r="AI1072"/>
  <c r="AH1072"/>
  <c r="AH1073"/>
  <c r="AH1040"/>
  <c r="AI1040"/>
  <c r="AH1000"/>
  <c r="AI1000"/>
  <c r="AH968"/>
  <c r="AI968"/>
  <c r="AI944"/>
  <c r="AH944"/>
  <c r="AH912"/>
  <c r="AI912"/>
  <c r="AH872"/>
  <c r="AI872"/>
  <c r="AH840"/>
  <c r="AI840"/>
  <c r="AH808"/>
  <c r="AI808"/>
  <c r="AH776"/>
  <c r="AI776"/>
  <c r="AH728"/>
  <c r="AI728"/>
  <c r="AI729"/>
  <c r="AH704"/>
  <c r="AI704"/>
  <c r="AH672"/>
  <c r="AI672"/>
  <c r="AH656"/>
  <c r="AI656"/>
  <c r="AH632"/>
  <c r="AI632"/>
  <c r="AH608"/>
  <c r="AI608"/>
  <c r="AH576"/>
  <c r="AI576"/>
  <c r="AI560"/>
  <c r="AH560"/>
  <c r="AH536"/>
  <c r="AI536"/>
  <c r="AH512"/>
  <c r="AI512"/>
  <c r="AH488"/>
  <c r="AI488"/>
  <c r="AH464"/>
  <c r="AI464"/>
  <c r="AH440"/>
  <c r="AI440"/>
  <c r="AH408"/>
  <c r="AI408"/>
  <c r="AH384"/>
  <c r="AI384"/>
  <c r="AH352"/>
  <c r="AI352"/>
  <c r="AH328"/>
  <c r="AI328"/>
  <c r="AI304"/>
  <c r="AH304"/>
  <c r="AH288"/>
  <c r="AI288"/>
  <c r="AH264"/>
  <c r="AI264"/>
  <c r="AI240"/>
  <c r="AH240"/>
  <c r="AH216"/>
  <c r="AI216"/>
  <c r="AH184"/>
  <c r="AI184"/>
  <c r="AH152"/>
  <c r="AI152"/>
  <c r="AH88"/>
  <c r="AI88"/>
  <c r="AH64"/>
  <c r="AI64"/>
  <c r="AH24"/>
  <c r="AI24"/>
  <c r="AH5220"/>
  <c r="AI5220"/>
  <c r="AH5212"/>
  <c r="AI5212"/>
  <c r="AH5204"/>
  <c r="AI5204"/>
  <c r="AH5196"/>
  <c r="AI5196"/>
  <c r="AH5188"/>
  <c r="AI5188"/>
  <c r="AH5180"/>
  <c r="AI5180"/>
  <c r="AH5172"/>
  <c r="AI5172"/>
  <c r="AH5164"/>
  <c r="AI5164"/>
  <c r="AH5156"/>
  <c r="AI5156"/>
  <c r="AH5148"/>
  <c r="AI5148"/>
  <c r="AH5140"/>
  <c r="AI5140"/>
  <c r="AH5132"/>
  <c r="AI5132"/>
  <c r="AH5124"/>
  <c r="AI5124"/>
  <c r="AH5116"/>
  <c r="AI5116"/>
  <c r="AH5108"/>
  <c r="AI5108"/>
  <c r="AH5100"/>
  <c r="AI5100"/>
  <c r="AH5092"/>
  <c r="AI5092"/>
  <c r="AH5084"/>
  <c r="AI5084"/>
  <c r="AH5076"/>
  <c r="AI5076"/>
  <c r="AH5068"/>
  <c r="AI5068"/>
  <c r="AH5060"/>
  <c r="AI5060"/>
  <c r="AH5052"/>
  <c r="AI5052"/>
  <c r="AH5044"/>
  <c r="AI5044"/>
  <c r="AH5036"/>
  <c r="AI5036"/>
  <c r="AH5028"/>
  <c r="AI5028"/>
  <c r="AH5020"/>
  <c r="AI5020"/>
  <c r="AH5012"/>
  <c r="AI5012"/>
  <c r="AH5004"/>
  <c r="AI5004"/>
  <c r="AH4996"/>
  <c r="AI4996"/>
  <c r="AH4988"/>
  <c r="AI4988"/>
  <c r="AH4980"/>
  <c r="AI4980"/>
  <c r="AH4972"/>
  <c r="AI4972"/>
  <c r="AH4964"/>
  <c r="AI4964"/>
  <c r="AH4956"/>
  <c r="AI4956"/>
  <c r="AH4948"/>
  <c r="AI4948"/>
  <c r="AH4940"/>
  <c r="AI4940"/>
  <c r="AH4932"/>
  <c r="AI4932"/>
  <c r="AH4924"/>
  <c r="AI4924"/>
  <c r="AH4916"/>
  <c r="AI4916"/>
  <c r="AH4908"/>
  <c r="AI4908"/>
  <c r="AH4900"/>
  <c r="AI4900"/>
  <c r="AH4892"/>
  <c r="AI4892"/>
  <c r="AH4884"/>
  <c r="AI4884"/>
  <c r="AH4876"/>
  <c r="AI4876"/>
  <c r="AH4868"/>
  <c r="AI4868"/>
  <c r="AH4860"/>
  <c r="AI4860"/>
  <c r="AH4852"/>
  <c r="AI4852"/>
  <c r="AH4844"/>
  <c r="AI4844"/>
  <c r="AH4836"/>
  <c r="AI4836"/>
  <c r="AH4828"/>
  <c r="AI4828"/>
  <c r="AH4820"/>
  <c r="AI4820"/>
  <c r="AH4812"/>
  <c r="AI4812"/>
  <c r="AH4804"/>
  <c r="AI4804"/>
  <c r="AH4796"/>
  <c r="AI4796"/>
  <c r="AH4788"/>
  <c r="AI4788"/>
  <c r="AH4780"/>
  <c r="AI4780"/>
  <c r="AH4772"/>
  <c r="AI4772"/>
  <c r="AH4764"/>
  <c r="AI4764"/>
  <c r="AH4756"/>
  <c r="AI4756"/>
  <c r="AH4748"/>
  <c r="AI4748"/>
  <c r="AH4740"/>
  <c r="AI4740"/>
  <c r="AH4732"/>
  <c r="AI4732"/>
  <c r="AH4724"/>
  <c r="AI4724"/>
  <c r="AH4716"/>
  <c r="AI4716"/>
  <c r="AH4708"/>
  <c r="AI4708"/>
  <c r="AH4700"/>
  <c r="AI4700"/>
  <c r="AH4692"/>
  <c r="AI4692"/>
  <c r="AH4684"/>
  <c r="AI4684"/>
  <c r="AH4676"/>
  <c r="AI4676"/>
  <c r="AH4668"/>
  <c r="AI4668"/>
  <c r="AH4660"/>
  <c r="AI4660"/>
  <c r="AH4652"/>
  <c r="AI4652"/>
  <c r="AH4644"/>
  <c r="AI4644"/>
  <c r="AH4636"/>
  <c r="AI4636"/>
  <c r="AH4628"/>
  <c r="AI4628"/>
  <c r="AH4620"/>
  <c r="AI4620"/>
  <c r="AH4612"/>
  <c r="AI4612"/>
  <c r="AH4604"/>
  <c r="AI4604"/>
  <c r="AH4596"/>
  <c r="AI4596"/>
  <c r="AH4588"/>
  <c r="AI4588"/>
  <c r="AH4580"/>
  <c r="AI4580"/>
  <c r="AH4572"/>
  <c r="AI4572"/>
  <c r="AH4564"/>
  <c r="AI4564"/>
  <c r="AH4556"/>
  <c r="AI4556"/>
  <c r="AH4548"/>
  <c r="AI4548"/>
  <c r="AH4540"/>
  <c r="AI4540"/>
  <c r="AH4532"/>
  <c r="AI4532"/>
  <c r="AH4524"/>
  <c r="AI4524"/>
  <c r="AH4516"/>
  <c r="AI4516"/>
  <c r="AH4508"/>
  <c r="AI4508"/>
  <c r="AH4500"/>
  <c r="AI4500"/>
  <c r="AH4492"/>
  <c r="AI4492"/>
  <c r="AH4484"/>
  <c r="AI4484"/>
  <c r="AH4476"/>
  <c r="AI4476"/>
  <c r="AH4468"/>
  <c r="AI4468"/>
  <c r="AH4460"/>
  <c r="AI4460"/>
  <c r="AH4452"/>
  <c r="AI4452"/>
  <c r="AH4444"/>
  <c r="AI4444"/>
  <c r="AH4436"/>
  <c r="AI4436"/>
  <c r="AH4428"/>
  <c r="AI4428"/>
  <c r="AH4420"/>
  <c r="AI4420"/>
  <c r="AH4412"/>
  <c r="AI4412"/>
  <c r="AH4404"/>
  <c r="AI4404"/>
  <c r="AH4396"/>
  <c r="AI4396"/>
  <c r="AH4388"/>
  <c r="AI4388"/>
  <c r="AH4380"/>
  <c r="AI4380"/>
  <c r="AH4372"/>
  <c r="AI4372"/>
  <c r="AH4364"/>
  <c r="AI4364"/>
  <c r="AH4356"/>
  <c r="AI4356"/>
  <c r="AH4348"/>
  <c r="AI4348"/>
  <c r="AH4340"/>
  <c r="AI4340"/>
  <c r="AH4332"/>
  <c r="AI4332"/>
  <c r="AH4324"/>
  <c r="AI4324"/>
  <c r="AH4316"/>
  <c r="AI4316"/>
  <c r="AH4308"/>
  <c r="AI4308"/>
  <c r="AH4300"/>
  <c r="AI4300"/>
  <c r="AH4292"/>
  <c r="AI4292"/>
  <c r="AH4284"/>
  <c r="AI4284"/>
  <c r="AH4276"/>
  <c r="AI4276"/>
  <c r="AH4268"/>
  <c r="AI4268"/>
  <c r="AH4260"/>
  <c r="AI4260"/>
  <c r="AH4252"/>
  <c r="AI4252"/>
  <c r="AH4244"/>
  <c r="AI4244"/>
  <c r="AH4236"/>
  <c r="AI4236"/>
  <c r="AH4228"/>
  <c r="AI4228"/>
  <c r="AH4220"/>
  <c r="AI4220"/>
  <c r="AH4212"/>
  <c r="AI4212"/>
  <c r="AH4204"/>
  <c r="AI4204"/>
  <c r="AH4196"/>
  <c r="AI4196"/>
  <c r="AH4188"/>
  <c r="AI4188"/>
  <c r="AH4180"/>
  <c r="AI4180"/>
  <c r="AH4172"/>
  <c r="AI4172"/>
  <c r="AH4164"/>
  <c r="AI4164"/>
  <c r="AH4156"/>
  <c r="AI4156"/>
  <c r="AH4148"/>
  <c r="AI4148"/>
  <c r="AH4140"/>
  <c r="AI4140"/>
  <c r="AH4132"/>
  <c r="AI4132"/>
  <c r="AH4124"/>
  <c r="AI4124"/>
  <c r="AH4116"/>
  <c r="AI4116"/>
  <c r="AH4108"/>
  <c r="AI4108"/>
  <c r="AC1506"/>
  <c r="AC1474"/>
  <c r="AC1442"/>
  <c r="AC1394"/>
  <c r="AC1354"/>
  <c r="AC1322"/>
  <c r="AC1290"/>
  <c r="AC1250"/>
  <c r="AC1218"/>
  <c r="AC1186"/>
  <c r="AC1146"/>
  <c r="AC1114"/>
  <c r="AC1082"/>
  <c r="AC1050"/>
  <c r="AC1018"/>
  <c r="AC986"/>
  <c r="AC954"/>
  <c r="AC922"/>
  <c r="AC890"/>
  <c r="AC858"/>
  <c r="AC826"/>
  <c r="AC794"/>
  <c r="AC762"/>
  <c r="AC730"/>
  <c r="AC706"/>
  <c r="AC674"/>
  <c r="AC642"/>
  <c r="AC610"/>
  <c r="AC578"/>
  <c r="AC538"/>
  <c r="AC506"/>
  <c r="AC474"/>
  <c r="AC442"/>
  <c r="AC410"/>
  <c r="AC378"/>
  <c r="AC346"/>
  <c r="AC314"/>
  <c r="AC282"/>
  <c r="AC250"/>
  <c r="AC218"/>
  <c r="AC186"/>
  <c r="AC154"/>
  <c r="AC122"/>
  <c r="AC90"/>
  <c r="AC58"/>
  <c r="AC26"/>
  <c r="AI5198"/>
  <c r="AI5166"/>
  <c r="AI5134"/>
  <c r="AI5094"/>
  <c r="AI5062"/>
  <c r="AI5022"/>
  <c r="AI4990"/>
  <c r="AI4958"/>
  <c r="AI4926"/>
  <c r="AI4894"/>
  <c r="AI4870"/>
  <c r="AI4846"/>
  <c r="AI4814"/>
  <c r="AI4782"/>
  <c r="AI4750"/>
  <c r="AI4710"/>
  <c r="AI4678"/>
  <c r="AI4638"/>
  <c r="AI4606"/>
  <c r="AI4566"/>
  <c r="AI4534"/>
  <c r="AI4510"/>
  <c r="AI4478"/>
  <c r="AI4446"/>
  <c r="AI4422"/>
  <c r="AI4358"/>
  <c r="AI4326"/>
  <c r="AI4286"/>
  <c r="AI4254"/>
  <c r="AI4222"/>
  <c r="AI4190"/>
  <c r="AI4158"/>
  <c r="AI4086"/>
  <c r="AI4062"/>
  <c r="AI4030"/>
  <c r="AI3998"/>
  <c r="AI3966"/>
  <c r="AI3934"/>
  <c r="AI3902"/>
  <c r="AI3870"/>
  <c r="AI3838"/>
  <c r="AI3806"/>
  <c r="AI3774"/>
  <c r="AI3742"/>
  <c r="AI3710"/>
  <c r="AI3678"/>
  <c r="AI3646"/>
  <c r="AI3606"/>
  <c r="AI3574"/>
  <c r="AI3542"/>
  <c r="AI3510"/>
  <c r="AI3470"/>
  <c r="AI3430"/>
  <c r="AI3398"/>
  <c r="AI3342"/>
  <c r="AI3318"/>
  <c r="AI3286"/>
  <c r="AI3254"/>
  <c r="AI3222"/>
  <c r="AI3150"/>
  <c r="AI3118"/>
  <c r="AI3086"/>
  <c r="AI3046"/>
  <c r="AI3006"/>
  <c r="AI2974"/>
  <c r="AI2942"/>
  <c r="AI2910"/>
  <c r="AI2878"/>
  <c r="AI2846"/>
  <c r="AI2774"/>
  <c r="AI2742"/>
  <c r="AI2710"/>
  <c r="AI2670"/>
  <c r="AI2558"/>
  <c r="AI2518"/>
  <c r="AI2486"/>
  <c r="AI2438"/>
  <c r="AI2382"/>
  <c r="AI2350"/>
  <c r="AI2318"/>
  <c r="AI2222"/>
  <c r="AI2142"/>
  <c r="AI2110"/>
  <c r="AC5171"/>
  <c r="AC5131"/>
  <c r="AC5099"/>
  <c r="AC5067"/>
  <c r="AC5043"/>
  <c r="AC4987"/>
  <c r="AC4971"/>
  <c r="AC4915"/>
  <c r="AC4883"/>
  <c r="AC4851"/>
  <c r="AC4787"/>
  <c r="AC4723"/>
  <c r="AC4691"/>
  <c r="AC4659"/>
  <c r="AC4603"/>
  <c r="AC4563"/>
  <c r="AC4531"/>
  <c r="AC4499"/>
  <c r="AC4467"/>
  <c r="AC4435"/>
  <c r="AC4395"/>
  <c r="AC4363"/>
  <c r="AC4323"/>
  <c r="AC4291"/>
  <c r="AC4267"/>
  <c r="AC4243"/>
  <c r="AC4219"/>
  <c r="AC4187"/>
  <c r="AC4155"/>
  <c r="AC4123"/>
  <c r="AC4091"/>
  <c r="AC4059"/>
  <c r="AC4035"/>
  <c r="AC4003"/>
  <c r="AC3963"/>
  <c r="AC3923"/>
  <c r="AC3891"/>
  <c r="AC3859"/>
  <c r="AC3827"/>
  <c r="AC3795"/>
  <c r="AC3771"/>
  <c r="AC3739"/>
  <c r="AC3707"/>
  <c r="AC3675"/>
  <c r="AC3643"/>
  <c r="AC3611"/>
  <c r="AC3587"/>
  <c r="AC3555"/>
  <c r="AC3523"/>
  <c r="AC3491"/>
  <c r="AC3459"/>
  <c r="AC3443"/>
  <c r="AC3411"/>
  <c r="AC3379"/>
  <c r="AC3347"/>
  <c r="AC3315"/>
  <c r="AC3283"/>
  <c r="AC3251"/>
  <c r="AC3219"/>
  <c r="AC3187"/>
  <c r="AC3163"/>
  <c r="AC3139"/>
  <c r="AC3107"/>
  <c r="AC3075"/>
  <c r="AC3043"/>
  <c r="AC3011"/>
  <c r="AC2979"/>
  <c r="AC2947"/>
  <c r="AC2915"/>
  <c r="AC2875"/>
  <c r="AC2843"/>
  <c r="AC2811"/>
  <c r="AC2771"/>
  <c r="AC2739"/>
  <c r="AC2707"/>
  <c r="AC2683"/>
  <c r="AC2651"/>
  <c r="AC2619"/>
  <c r="AC2587"/>
  <c r="AC2555"/>
  <c r="AC2523"/>
  <c r="AC2483"/>
  <c r="AC2451"/>
  <c r="AC2403"/>
  <c r="AC2363"/>
  <c r="AC2331"/>
  <c r="AC2299"/>
  <c r="AC2267"/>
  <c r="AC2235"/>
  <c r="AC2203"/>
  <c r="AC2171"/>
  <c r="AC2139"/>
  <c r="AC2107"/>
  <c r="AC2075"/>
  <c r="AC2043"/>
  <c r="AC1995"/>
  <c r="AC1963"/>
  <c r="AC1931"/>
  <c r="AC1907"/>
  <c r="AC1875"/>
  <c r="AC1843"/>
  <c r="AC1819"/>
  <c r="AC1787"/>
  <c r="AC1755"/>
  <c r="AC1723"/>
  <c r="AC1691"/>
  <c r="AC1659"/>
  <c r="AC1627"/>
  <c r="AC1595"/>
  <c r="AC1563"/>
  <c r="AC1531"/>
  <c r="AC1499"/>
  <c r="AC1467"/>
  <c r="AC1435"/>
  <c r="AC1403"/>
  <c r="AC1363"/>
  <c r="AC1323"/>
  <c r="AC1291"/>
  <c r="AC1259"/>
  <c r="AC1227"/>
  <c r="AC1195"/>
  <c r="AC1163"/>
  <c r="AC1131"/>
  <c r="AC1091"/>
  <c r="AC1059"/>
  <c r="AC1027"/>
  <c r="AC995"/>
  <c r="AC963"/>
  <c r="AC931"/>
  <c r="AC899"/>
  <c r="AC867"/>
  <c r="AC835"/>
  <c r="AC803"/>
  <c r="AC771"/>
  <c r="AC739"/>
  <c r="AC707"/>
  <c r="AC675"/>
  <c r="AC643"/>
  <c r="AC611"/>
  <c r="AC579"/>
  <c r="AC547"/>
  <c r="AC515"/>
  <c r="AC483"/>
  <c r="AC459"/>
  <c r="AC435"/>
  <c r="AC411"/>
  <c r="AC379"/>
  <c r="AC347"/>
  <c r="AC307"/>
  <c r="AC267"/>
  <c r="AC235"/>
  <c r="AC203"/>
  <c r="AC171"/>
  <c r="AC139"/>
  <c r="AC115"/>
  <c r="AC83"/>
  <c r="AC51"/>
  <c r="AC19"/>
  <c r="AI5191"/>
  <c r="AI4871"/>
  <c r="AI4751"/>
  <c r="AI4671"/>
  <c r="AI4623"/>
  <c r="AH4583"/>
  <c r="AI4551"/>
  <c r="AI4487"/>
  <c r="AI4423"/>
  <c r="AI4367"/>
  <c r="AI4263"/>
  <c r="AI4167"/>
  <c r="AI4079"/>
  <c r="AI4047"/>
  <c r="AI3951"/>
  <c r="AI3927"/>
  <c r="AI3903"/>
  <c r="AI3815"/>
  <c r="AI3783"/>
  <c r="AI3711"/>
  <c r="AI3679"/>
  <c r="AI3599"/>
  <c r="AI3567"/>
  <c r="AI3535"/>
  <c r="AI3503"/>
  <c r="AI3463"/>
  <c r="AI3431"/>
  <c r="AI3391"/>
  <c r="AI3351"/>
  <c r="AI3319"/>
  <c r="AI3287"/>
  <c r="AI3231"/>
  <c r="AI3143"/>
  <c r="AI3111"/>
  <c r="AI3071"/>
  <c r="AI3031"/>
  <c r="AI2967"/>
  <c r="AI2935"/>
  <c r="AI2895"/>
  <c r="AI2839"/>
  <c r="AI2807"/>
  <c r="AI2767"/>
  <c r="AI2735"/>
  <c r="AI2711"/>
  <c r="AI2687"/>
  <c r="AI2655"/>
  <c r="AI2623"/>
  <c r="AI2591"/>
  <c r="AI2543"/>
  <c r="AI2503"/>
  <c r="AI2463"/>
  <c r="AI2431"/>
  <c r="AI2367"/>
  <c r="AI2335"/>
  <c r="AI2303"/>
  <c r="AI2271"/>
  <c r="AI2239"/>
  <c r="AI2207"/>
  <c r="AI2167"/>
  <c r="AI2135"/>
  <c r="AI2103"/>
  <c r="AI2071"/>
  <c r="AI2047"/>
  <c r="AI1999"/>
  <c r="AI1967"/>
  <c r="AI1935"/>
  <c r="AI1903"/>
  <c r="AI1871"/>
  <c r="AI1807"/>
  <c r="AI1775"/>
  <c r="AI1743"/>
  <c r="AI1711"/>
  <c r="AI1647"/>
  <c r="AI1615"/>
  <c r="AI1591"/>
  <c r="AI1567"/>
  <c r="AI1503"/>
  <c r="AI1471"/>
  <c r="AI1447"/>
  <c r="AI1415"/>
  <c r="AI1375"/>
  <c r="AI1343"/>
  <c r="AI1311"/>
  <c r="AI1279"/>
  <c r="AI1239"/>
  <c r="AI1207"/>
  <c r="AI1183"/>
  <c r="AI1151"/>
  <c r="AI1127"/>
  <c r="AI1103"/>
  <c r="AI1071"/>
  <c r="AI1031"/>
  <c r="AI999"/>
  <c r="AI967"/>
  <c r="AI935"/>
  <c r="AI903"/>
  <c r="AI871"/>
  <c r="AI839"/>
  <c r="AI799"/>
  <c r="AI767"/>
  <c r="AI743"/>
  <c r="AI719"/>
  <c r="AI695"/>
  <c r="AI663"/>
  <c r="AI631"/>
  <c r="AI599"/>
  <c r="AI567"/>
  <c r="AI535"/>
  <c r="AI503"/>
  <c r="AI471"/>
  <c r="AI439"/>
  <c r="AI407"/>
  <c r="AI375"/>
  <c r="AI343"/>
  <c r="AI303"/>
  <c r="AI271"/>
  <c r="AI231"/>
  <c r="AI199"/>
  <c r="AI167"/>
  <c r="AI127"/>
  <c r="AI95"/>
  <c r="AI39"/>
  <c r="AH4872"/>
  <c r="AC5196"/>
  <c r="AC5156"/>
  <c r="AC5132"/>
  <c r="AC5108"/>
  <c r="AC5076"/>
  <c r="AC5044"/>
  <c r="AC5004"/>
  <c r="AC4972"/>
  <c r="AC4940"/>
  <c r="AC4908"/>
  <c r="AC4876"/>
  <c r="AC4836"/>
  <c r="AC4804"/>
  <c r="AC4764"/>
  <c r="AC4732"/>
  <c r="AC4700"/>
  <c r="AC4668"/>
  <c r="AC4628"/>
  <c r="AC4596"/>
  <c r="AC4556"/>
  <c r="AC4516"/>
  <c r="AC4476"/>
  <c r="AC4444"/>
  <c r="AC4412"/>
  <c r="AC4380"/>
  <c r="AC4348"/>
  <c r="AC4316"/>
  <c r="AC4292"/>
  <c r="AC4268"/>
  <c r="AC4244"/>
  <c r="AC4212"/>
  <c r="AC4180"/>
  <c r="AC4148"/>
  <c r="AC4116"/>
  <c r="AC4084"/>
  <c r="AC4060"/>
  <c r="AC4028"/>
  <c r="AC3988"/>
  <c r="AC3956"/>
  <c r="AC3924"/>
  <c r="AC3884"/>
  <c r="AC3852"/>
  <c r="AC3820"/>
  <c r="AC3788"/>
  <c r="AC3756"/>
  <c r="AC3716"/>
  <c r="AC3676"/>
  <c r="AC3644"/>
  <c r="AC3612"/>
  <c r="AC3580"/>
  <c r="AC3548"/>
  <c r="AC3524"/>
  <c r="AC3500"/>
  <c r="AC3468"/>
  <c r="AC3436"/>
  <c r="AC3404"/>
  <c r="AC3356"/>
  <c r="AC3324"/>
  <c r="AC3292"/>
  <c r="AC3260"/>
  <c r="AC3228"/>
  <c r="AC3196"/>
  <c r="AC3164"/>
  <c r="AC3148"/>
  <c r="AC3116"/>
  <c r="AC3084"/>
  <c r="AC3044"/>
  <c r="AC3012"/>
  <c r="AC2980"/>
  <c r="AC2948"/>
  <c r="AC2924"/>
  <c r="AC2868"/>
  <c r="AC2836"/>
  <c r="AC2804"/>
  <c r="AC2756"/>
  <c r="AC2724"/>
  <c r="AC2684"/>
  <c r="AC2652"/>
  <c r="AC2620"/>
  <c r="AC2580"/>
  <c r="AC2548"/>
  <c r="AC2484"/>
  <c r="AC2452"/>
  <c r="AC2420"/>
  <c r="AC2388"/>
  <c r="AC2356"/>
  <c r="AC2324"/>
  <c r="AC2292"/>
  <c r="AC2260"/>
  <c r="AC2236"/>
  <c r="AC2204"/>
  <c r="AC2172"/>
  <c r="AC2140"/>
  <c r="AC2108"/>
  <c r="AC2076"/>
  <c r="AC2044"/>
  <c r="AC2012"/>
  <c r="AC1980"/>
  <c r="AC1924"/>
  <c r="AC1892"/>
  <c r="AC1860"/>
  <c r="AC1828"/>
  <c r="AC1788"/>
  <c r="AC1756"/>
  <c r="AC1724"/>
  <c r="AC1692"/>
  <c r="AC1660"/>
  <c r="AC1620"/>
  <c r="AC1588"/>
  <c r="AC1556"/>
  <c r="AC1524"/>
  <c r="AC1500"/>
  <c r="AC1468"/>
  <c r="AC1436"/>
  <c r="AC1404"/>
  <c r="AC1372"/>
  <c r="AC1340"/>
  <c r="AC1308"/>
  <c r="AC1276"/>
  <c r="AC1244"/>
  <c r="AC1196"/>
  <c r="AC1164"/>
  <c r="AC1132"/>
  <c r="AC1100"/>
  <c r="AC1076"/>
  <c r="AC1044"/>
  <c r="AC1020"/>
  <c r="AC980"/>
  <c r="AC948"/>
  <c r="AC916"/>
  <c r="AC884"/>
  <c r="AC852"/>
  <c r="AC804"/>
  <c r="AC772"/>
  <c r="AC740"/>
  <c r="AC700"/>
  <c r="AC668"/>
  <c r="AC636"/>
  <c r="AC604"/>
  <c r="AC572"/>
  <c r="AC532"/>
  <c r="AC492"/>
  <c r="AC468"/>
  <c r="AC436"/>
  <c r="AC396"/>
  <c r="AC364"/>
  <c r="AC332"/>
  <c r="AC300"/>
  <c r="AC268"/>
  <c r="AC236"/>
  <c r="AC204"/>
  <c r="AC172"/>
  <c r="AC140"/>
  <c r="AC100"/>
  <c r="AC68"/>
  <c r="AC28"/>
  <c r="AI5128"/>
  <c r="AI5064"/>
  <c r="AI4920"/>
  <c r="AI4744"/>
  <c r="AI4688"/>
  <c r="AI4624"/>
  <c r="AI4552"/>
  <c r="AI4488"/>
  <c r="AI4424"/>
  <c r="AI4360"/>
  <c r="AI4264"/>
  <c r="AI4192"/>
  <c r="AI4152"/>
  <c r="AI4120"/>
  <c r="AI4080"/>
  <c r="AI4048"/>
  <c r="AI4016"/>
  <c r="AI3944"/>
  <c r="AI3912"/>
  <c r="AI3816"/>
  <c r="AI3760"/>
  <c r="AI3728"/>
  <c r="AI3640"/>
  <c r="AI3552"/>
  <c r="AI3520"/>
  <c r="AI3480"/>
  <c r="AI3448"/>
  <c r="AI3376"/>
  <c r="AI3328"/>
  <c r="AI3200"/>
  <c r="AI3112"/>
  <c r="AI3080"/>
  <c r="AI3016"/>
  <c r="AI2952"/>
  <c r="AI2920"/>
  <c r="AI2864"/>
  <c r="AI1424"/>
  <c r="AI1392"/>
  <c r="AI752"/>
  <c r="AI112"/>
  <c r="AH4792"/>
  <c r="AH2096"/>
  <c r="AC2461"/>
  <c r="AC3661"/>
  <c r="AH5080"/>
  <c r="AH4952"/>
  <c r="AH4856"/>
  <c r="AH4408"/>
  <c r="AH3832"/>
  <c r="AH3217"/>
  <c r="AH2488"/>
  <c r="AH1504"/>
  <c r="AH305"/>
  <c r="AC1948"/>
  <c r="AI3929"/>
  <c r="AH4100"/>
  <c r="AI4100"/>
  <c r="AH4092"/>
  <c r="AI4092"/>
  <c r="AH4084"/>
  <c r="AI4084"/>
  <c r="AH4076"/>
  <c r="AI4076"/>
  <c r="AH4068"/>
  <c r="AI4068"/>
  <c r="AH4060"/>
  <c r="AI4060"/>
  <c r="AH4052"/>
  <c r="AI4052"/>
  <c r="AH4044"/>
  <c r="AI4044"/>
  <c r="AH4036"/>
  <c r="AI4036"/>
  <c r="AH4028"/>
  <c r="AI4028"/>
  <c r="AH4020"/>
  <c r="AI4020"/>
  <c r="AH4012"/>
  <c r="AI4012"/>
  <c r="AH4004"/>
  <c r="AI4004"/>
  <c r="AH3996"/>
  <c r="AI3996"/>
  <c r="AH3988"/>
  <c r="AI3988"/>
  <c r="AH3980"/>
  <c r="AI3980"/>
  <c r="AH3972"/>
  <c r="AI3972"/>
  <c r="AH3964"/>
  <c r="AI3964"/>
  <c r="AH3956"/>
  <c r="AI3956"/>
  <c r="AH3948"/>
  <c r="AI3948"/>
  <c r="AH3940"/>
  <c r="AI3940"/>
  <c r="AH3932"/>
  <c r="AI3932"/>
  <c r="AH3924"/>
  <c r="AI3924"/>
  <c r="AH3916"/>
  <c r="AI3916"/>
  <c r="AH3908"/>
  <c r="AI3908"/>
  <c r="AH3900"/>
  <c r="AI3900"/>
  <c r="AH3892"/>
  <c r="AI3892"/>
  <c r="AH3884"/>
  <c r="AI3884"/>
  <c r="AH3876"/>
  <c r="AI3876"/>
  <c r="AH3868"/>
  <c r="AI3868"/>
  <c r="AH3860"/>
  <c r="AI3860"/>
  <c r="AH3852"/>
  <c r="AI3852"/>
  <c r="AH3844"/>
  <c r="AI3844"/>
  <c r="AH3836"/>
  <c r="AI3836"/>
  <c r="AH3828"/>
  <c r="AI3828"/>
  <c r="AH3820"/>
  <c r="AI3820"/>
  <c r="AH3812"/>
  <c r="AI3812"/>
  <c r="AH3804"/>
  <c r="AI3804"/>
  <c r="AH3796"/>
  <c r="AI3796"/>
  <c r="AH3788"/>
  <c r="AI3788"/>
  <c r="AH3780"/>
  <c r="AI3780"/>
  <c r="AH3772"/>
  <c r="AI3772"/>
  <c r="AH3764"/>
  <c r="AI3764"/>
  <c r="AH3756"/>
  <c r="AI3756"/>
  <c r="AH3748"/>
  <c r="AI3748"/>
  <c r="AH3740"/>
  <c r="AI3740"/>
  <c r="AH3732"/>
  <c r="AI3732"/>
  <c r="AH3724"/>
  <c r="AI3724"/>
  <c r="AH3716"/>
  <c r="AI3716"/>
  <c r="AH3708"/>
  <c r="AI3708"/>
  <c r="AH3700"/>
  <c r="AI3700"/>
  <c r="AH3692"/>
  <c r="AI3692"/>
  <c r="AH3684"/>
  <c r="AI3684"/>
  <c r="AH3676"/>
  <c r="AI3676"/>
  <c r="AH3668"/>
  <c r="AI3668"/>
  <c r="AH3660"/>
  <c r="AI3660"/>
  <c r="AH3652"/>
  <c r="AI3652"/>
  <c r="AH3644"/>
  <c r="AI3644"/>
  <c r="AH3636"/>
  <c r="AI3636"/>
  <c r="AH3628"/>
  <c r="AI3628"/>
  <c r="AH3620"/>
  <c r="AI3620"/>
  <c r="AH3612"/>
  <c r="AI3612"/>
  <c r="AH3604"/>
  <c r="AI3604"/>
  <c r="AH3596"/>
  <c r="AI3596"/>
  <c r="AH3588"/>
  <c r="AI3588"/>
  <c r="AH3580"/>
  <c r="AI3580"/>
  <c r="AH3572"/>
  <c r="AI3572"/>
  <c r="AH3564"/>
  <c r="AI3564"/>
  <c r="AH3556"/>
  <c r="AI3556"/>
  <c r="AH3548"/>
  <c r="AI3548"/>
  <c r="AH3540"/>
  <c r="AI3540"/>
  <c r="AH3532"/>
  <c r="AI3532"/>
  <c r="AH3524"/>
  <c r="AI3524"/>
  <c r="AH3508"/>
  <c r="AI3508"/>
  <c r="AH3500"/>
  <c r="AI3500"/>
  <c r="AH3492"/>
  <c r="AI3492"/>
  <c r="AH3484"/>
  <c r="AI3484"/>
  <c r="AH3476"/>
  <c r="AI3476"/>
  <c r="AH3468"/>
  <c r="AI3468"/>
  <c r="AH3460"/>
  <c r="AI3460"/>
  <c r="AH3452"/>
  <c r="AI3452"/>
  <c r="AH3444"/>
  <c r="AI3444"/>
  <c r="AH3436"/>
  <c r="AI3436"/>
  <c r="AH3428"/>
  <c r="AI3428"/>
  <c r="AH3420"/>
  <c r="AI3420"/>
  <c r="AH3412"/>
  <c r="AI3412"/>
  <c r="AH3404"/>
  <c r="AI3404"/>
  <c r="AH3396"/>
  <c r="AI3396"/>
  <c r="AH3388"/>
  <c r="AI3388"/>
  <c r="AH3380"/>
  <c r="AI3380"/>
  <c r="AH3372"/>
  <c r="AI3372"/>
  <c r="AH3364"/>
  <c r="AI3364"/>
  <c r="AH3356"/>
  <c r="AI3356"/>
  <c r="AH3348"/>
  <c r="AI3348"/>
  <c r="AH3340"/>
  <c r="AI3340"/>
  <c r="AH3332"/>
  <c r="AI3332"/>
  <c r="AH3324"/>
  <c r="AI3324"/>
  <c r="AH3316"/>
  <c r="AI3316"/>
  <c r="AH3308"/>
  <c r="AI3308"/>
  <c r="AH3300"/>
  <c r="AI3300"/>
  <c r="AH3292"/>
  <c r="AI3292"/>
  <c r="AH3284"/>
  <c r="AI3284"/>
  <c r="AH3276"/>
  <c r="AI3276"/>
  <c r="AH3268"/>
  <c r="AI3268"/>
  <c r="AH3260"/>
  <c r="AI3260"/>
  <c r="AH3252"/>
  <c r="AI3252"/>
  <c r="AH3244"/>
  <c r="AI3244"/>
  <c r="AH3236"/>
  <c r="AI3236"/>
  <c r="AH3228"/>
  <c r="AI3228"/>
  <c r="AH3220"/>
  <c r="AI3220"/>
  <c r="AH3212"/>
  <c r="AI3212"/>
  <c r="AH3204"/>
  <c r="AI3204"/>
  <c r="AH3196"/>
  <c r="AI3196"/>
  <c r="AH3188"/>
  <c r="AI3188"/>
  <c r="AH3180"/>
  <c r="AI3180"/>
  <c r="AH3172"/>
  <c r="AI3172"/>
  <c r="AH3164"/>
  <c r="AI3164"/>
  <c r="AH3156"/>
  <c r="AI3156"/>
  <c r="AH3148"/>
  <c r="AI3148"/>
  <c r="AH3140"/>
  <c r="AI3140"/>
  <c r="AH3132"/>
  <c r="AI3132"/>
  <c r="AH3124"/>
  <c r="AI3124"/>
  <c r="AH3116"/>
  <c r="AI3116"/>
  <c r="AH3108"/>
  <c r="AI3108"/>
  <c r="AH3100"/>
  <c r="AI3100"/>
  <c r="AH3092"/>
  <c r="AI3092"/>
  <c r="AH3084"/>
  <c r="AI3084"/>
  <c r="AH3076"/>
  <c r="AI3076"/>
  <c r="AH3068"/>
  <c r="AI3068"/>
  <c r="AH3060"/>
  <c r="AI3060"/>
  <c r="AH3052"/>
  <c r="AI3052"/>
  <c r="AH3044"/>
  <c r="AI3044"/>
  <c r="AH3036"/>
  <c r="AI3036"/>
  <c r="AH3028"/>
  <c r="AI3028"/>
  <c r="AH3020"/>
  <c r="AI3020"/>
  <c r="AH3012"/>
  <c r="AI3012"/>
  <c r="AH3004"/>
  <c r="AI3004"/>
  <c r="AH2996"/>
  <c r="AI2996"/>
  <c r="AH2988"/>
  <c r="AI2988"/>
  <c r="AH2980"/>
  <c r="AI2980"/>
  <c r="AH2972"/>
  <c r="AI2972"/>
  <c r="AH2964"/>
  <c r="AI2964"/>
  <c r="AH2956"/>
  <c r="AI2956"/>
  <c r="AH2948"/>
  <c r="AI2948"/>
  <c r="AH2940"/>
  <c r="AI2940"/>
  <c r="AH2932"/>
  <c r="AI2932"/>
  <c r="AH2924"/>
  <c r="AI2924"/>
  <c r="AH2916"/>
  <c r="AI2916"/>
  <c r="AH2908"/>
  <c r="AI2908"/>
  <c r="AH2900"/>
  <c r="AI2900"/>
  <c r="AH2892"/>
  <c r="AI2892"/>
  <c r="AH2884"/>
  <c r="AI2884"/>
  <c r="AH2876"/>
  <c r="AI2876"/>
  <c r="AH2868"/>
  <c r="AI2868"/>
  <c r="AH2860"/>
  <c r="AI2860"/>
  <c r="AH2852"/>
  <c r="AI2852"/>
  <c r="AH2844"/>
  <c r="AI2844"/>
  <c r="AH2836"/>
  <c r="AI2836"/>
  <c r="AH2828"/>
  <c r="AI2828"/>
  <c r="AH2820"/>
  <c r="AI2820"/>
  <c r="AH2812"/>
  <c r="AI2812"/>
  <c r="AH2804"/>
  <c r="AI2804"/>
  <c r="AH2796"/>
  <c r="AI2796"/>
  <c r="AH2788"/>
  <c r="AI2788"/>
  <c r="AH2780"/>
  <c r="AI2780"/>
  <c r="AH2772"/>
  <c r="AI2772"/>
  <c r="AH2764"/>
  <c r="AI2764"/>
  <c r="AH2756"/>
  <c r="AI2756"/>
  <c r="AH2748"/>
  <c r="AI2748"/>
  <c r="AH2740"/>
  <c r="AI2740"/>
  <c r="AH2732"/>
  <c r="AI2732"/>
  <c r="AH2724"/>
  <c r="AI2724"/>
  <c r="AH2716"/>
  <c r="AI2716"/>
  <c r="AH2708"/>
  <c r="AI2708"/>
  <c r="AH2700"/>
  <c r="AI2700"/>
  <c r="AH2692"/>
  <c r="AI2692"/>
  <c r="AH2684"/>
  <c r="AI2684"/>
  <c r="AH2676"/>
  <c r="AI2676"/>
  <c r="AH2668"/>
  <c r="AI2668"/>
  <c r="AH2660"/>
  <c r="AI2660"/>
  <c r="AH2652"/>
  <c r="AI2652"/>
  <c r="AH2644"/>
  <c r="AI2644"/>
  <c r="AH2636"/>
  <c r="AI2636"/>
  <c r="AH2628"/>
  <c r="AI2628"/>
  <c r="AH2620"/>
  <c r="AI2620"/>
  <c r="AH2612"/>
  <c r="AI2612"/>
  <c r="AH2604"/>
  <c r="AI2604"/>
  <c r="AH2596"/>
  <c r="AI2596"/>
  <c r="AH2588"/>
  <c r="AI2588"/>
  <c r="AH2580"/>
  <c r="AI2580"/>
  <c r="AH2572"/>
  <c r="AI2572"/>
  <c r="AH2564"/>
  <c r="AI2564"/>
  <c r="AH2556"/>
  <c r="AI2556"/>
  <c r="AH2548"/>
  <c r="AI2548"/>
  <c r="AH2540"/>
  <c r="AI2540"/>
  <c r="AH2532"/>
  <c r="AI2532"/>
  <c r="AH2524"/>
  <c r="AI2524"/>
  <c r="AH2516"/>
  <c r="AI2516"/>
  <c r="AH2508"/>
  <c r="AI2508"/>
  <c r="AH2500"/>
  <c r="AI2500"/>
  <c r="AH2492"/>
  <c r="AI2492"/>
  <c r="AH2484"/>
  <c r="AI2484"/>
  <c r="AH2476"/>
  <c r="AI2476"/>
  <c r="AH2468"/>
  <c r="AI2468"/>
  <c r="AH2460"/>
  <c r="AI2460"/>
  <c r="AH2452"/>
  <c r="AI2452"/>
  <c r="AH2444"/>
  <c r="AI2444"/>
  <c r="AH2436"/>
  <c r="AI2436"/>
  <c r="AH2428"/>
  <c r="AI2428"/>
  <c r="AH2420"/>
  <c r="AI2420"/>
  <c r="AH2412"/>
  <c r="AI2412"/>
  <c r="AH2404"/>
  <c r="AI2404"/>
  <c r="AH2396"/>
  <c r="AI2396"/>
  <c r="AH2388"/>
  <c r="AI2388"/>
  <c r="AH2380"/>
  <c r="AI2380"/>
  <c r="AH2372"/>
  <c r="AI2372"/>
  <c r="AH2364"/>
  <c r="AI2364"/>
  <c r="AH2356"/>
  <c r="AI2356"/>
  <c r="AH2348"/>
  <c r="AI2348"/>
  <c r="AH2340"/>
  <c r="AI2340"/>
  <c r="AH2332"/>
  <c r="AI2332"/>
  <c r="AH2324"/>
  <c r="AI2324"/>
  <c r="AH2316"/>
  <c r="AI2316"/>
  <c r="AH2308"/>
  <c r="AI2308"/>
  <c r="AH2300"/>
  <c r="AI2300"/>
  <c r="AH2292"/>
  <c r="AI2292"/>
  <c r="AH2284"/>
  <c r="AI2284"/>
  <c r="AH2276"/>
  <c r="AI2276"/>
  <c r="AH2268"/>
  <c r="AI2268"/>
  <c r="AH2260"/>
  <c r="AI2260"/>
  <c r="AH2252"/>
  <c r="AI2252"/>
  <c r="AH2244"/>
  <c r="AI2244"/>
  <c r="AH2236"/>
  <c r="AI2236"/>
  <c r="AH2228"/>
  <c r="AI2228"/>
  <c r="AH2220"/>
  <c r="AI2220"/>
  <c r="AH2212"/>
  <c r="AI2212"/>
  <c r="AH2204"/>
  <c r="AI2204"/>
  <c r="AH2196"/>
  <c r="AI2196"/>
  <c r="AH2188"/>
  <c r="AI2188"/>
  <c r="AH2180"/>
  <c r="AI2180"/>
  <c r="AH2172"/>
  <c r="AI2172"/>
  <c r="AH2164"/>
  <c r="AI2164"/>
  <c r="AH2156"/>
  <c r="AI2156"/>
  <c r="AH2148"/>
  <c r="AI2148"/>
  <c r="AH2140"/>
  <c r="AI2140"/>
  <c r="AH2132"/>
  <c r="AI2132"/>
  <c r="AH2124"/>
  <c r="AI2124"/>
  <c r="AH2116"/>
  <c r="AI2116"/>
  <c r="AH2108"/>
  <c r="AI2108"/>
  <c r="AH2100"/>
  <c r="AI2100"/>
  <c r="AH2092"/>
  <c r="AI2092"/>
  <c r="AH2084"/>
  <c r="AI2084"/>
  <c r="AH2076"/>
  <c r="AI2076"/>
  <c r="AH2068"/>
  <c r="AI2068"/>
  <c r="AH2060"/>
  <c r="AI2060"/>
  <c r="AH2052"/>
  <c r="AI2052"/>
  <c r="AH2044"/>
  <c r="AI2044"/>
  <c r="AH2036"/>
  <c r="AI2036"/>
  <c r="AH2028"/>
  <c r="AI2028"/>
  <c r="AH2020"/>
  <c r="AI2020"/>
  <c r="AH2012"/>
  <c r="AI2012"/>
  <c r="AH2004"/>
  <c r="AI2004"/>
  <c r="AH1996"/>
  <c r="AI1996"/>
  <c r="AH1988"/>
  <c r="AI1988"/>
  <c r="AH1980"/>
  <c r="AI1980"/>
  <c r="AH1972"/>
  <c r="AI1972"/>
  <c r="AH1964"/>
  <c r="AI1964"/>
  <c r="AH1956"/>
  <c r="AI1956"/>
  <c r="AH1948"/>
  <c r="AI1948"/>
  <c r="AH1940"/>
  <c r="AI1940"/>
  <c r="AH1932"/>
  <c r="AI1932"/>
  <c r="AH1924"/>
  <c r="AI1924"/>
  <c r="AH1916"/>
  <c r="AI1916"/>
  <c r="AH1908"/>
  <c r="AI1908"/>
  <c r="AH1900"/>
  <c r="AI1900"/>
  <c r="AH1892"/>
  <c r="AI1892"/>
  <c r="AH1884"/>
  <c r="AI1884"/>
  <c r="AH1876"/>
  <c r="AI1876"/>
  <c r="AH1868"/>
  <c r="AI1868"/>
  <c r="AH1860"/>
  <c r="AI1860"/>
  <c r="AH1852"/>
  <c r="AI1852"/>
  <c r="AH1844"/>
  <c r="AI1844"/>
  <c r="AH1836"/>
  <c r="AI1836"/>
  <c r="AH1828"/>
  <c r="AI1828"/>
  <c r="AH1820"/>
  <c r="AI1820"/>
  <c r="AH1812"/>
  <c r="AI1812"/>
  <c r="AH1804"/>
  <c r="AI1804"/>
  <c r="AH1796"/>
  <c r="AI1796"/>
  <c r="AH1788"/>
  <c r="AI1788"/>
  <c r="AH1780"/>
  <c r="AI1780"/>
  <c r="AH1772"/>
  <c r="AI1772"/>
  <c r="AH1764"/>
  <c r="AI1764"/>
  <c r="AH1756"/>
  <c r="AI1756"/>
  <c r="AH1748"/>
  <c r="AI1748"/>
  <c r="AH1740"/>
  <c r="AI1740"/>
  <c r="AH1732"/>
  <c r="AI1732"/>
  <c r="AH1724"/>
  <c r="AI1724"/>
  <c r="AH1716"/>
  <c r="AI1716"/>
  <c r="AH1708"/>
  <c r="AI1708"/>
  <c r="AH1700"/>
  <c r="AI1700"/>
  <c r="AH1692"/>
  <c r="AI1692"/>
  <c r="AH1684"/>
  <c r="AI1684"/>
  <c r="AH1676"/>
  <c r="AI1676"/>
  <c r="AH1668"/>
  <c r="AI1668"/>
  <c r="AH1660"/>
  <c r="AI1660"/>
  <c r="AH1652"/>
  <c r="AI1652"/>
  <c r="AH1644"/>
  <c r="AI1644"/>
  <c r="AH1636"/>
  <c r="AI1636"/>
  <c r="AH1628"/>
  <c r="AI1628"/>
  <c r="AH1620"/>
  <c r="AI1620"/>
  <c r="AH1612"/>
  <c r="AI1612"/>
  <c r="AH1604"/>
  <c r="AI1604"/>
  <c r="AH1596"/>
  <c r="AI1596"/>
  <c r="AH1588"/>
  <c r="AI1588"/>
  <c r="AH1580"/>
  <c r="AI1580"/>
  <c r="AH1572"/>
  <c r="AI1572"/>
  <c r="AH1564"/>
  <c r="AI1564"/>
  <c r="AH1556"/>
  <c r="AI1556"/>
  <c r="AH1548"/>
  <c r="AI1548"/>
  <c r="AH1540"/>
  <c r="AI1540"/>
  <c r="AH1532"/>
  <c r="AI1532"/>
  <c r="AH1524"/>
  <c r="AI1524"/>
  <c r="AH1516"/>
  <c r="AI1516"/>
  <c r="AH1508"/>
  <c r="AI1508"/>
  <c r="AH1500"/>
  <c r="AI1500"/>
  <c r="AH1492"/>
  <c r="AI1492"/>
  <c r="AH1484"/>
  <c r="AI1484"/>
  <c r="AH1476"/>
  <c r="AI1476"/>
  <c r="AH1468"/>
  <c r="AI1468"/>
  <c r="AH1460"/>
  <c r="AI1460"/>
  <c r="AH1452"/>
  <c r="AI1452"/>
  <c r="AH1444"/>
  <c r="AI1444"/>
  <c r="AH1436"/>
  <c r="AI1436"/>
  <c r="AH1428"/>
  <c r="AI1428"/>
  <c r="AH1420"/>
  <c r="AI1420"/>
  <c r="AH1412"/>
  <c r="AI1412"/>
  <c r="AH1404"/>
  <c r="AI1404"/>
  <c r="AH1396"/>
  <c r="AI1396"/>
  <c r="AH1388"/>
  <c r="AI1388"/>
  <c r="AH1380"/>
  <c r="AI1380"/>
  <c r="AH1372"/>
  <c r="AI1372"/>
  <c r="AH1364"/>
  <c r="AI1364"/>
  <c r="AH1356"/>
  <c r="AI1356"/>
  <c r="AH1348"/>
  <c r="AI1348"/>
  <c r="AH1340"/>
  <c r="AI1340"/>
  <c r="AH1332"/>
  <c r="AI1332"/>
  <c r="AH1324"/>
  <c r="AI1324"/>
  <c r="AH1316"/>
  <c r="AI1316"/>
  <c r="AH1308"/>
  <c r="AI1308"/>
  <c r="AH1300"/>
  <c r="AI1300"/>
  <c r="AH1292"/>
  <c r="AI1292"/>
  <c r="AH1284"/>
  <c r="AI1284"/>
  <c r="AH1276"/>
  <c r="AI1276"/>
  <c r="AH1268"/>
  <c r="AI1268"/>
  <c r="AH1260"/>
  <c r="AI1260"/>
  <c r="AH1252"/>
  <c r="AI1252"/>
  <c r="AH1244"/>
  <c r="AI1244"/>
  <c r="AH1236"/>
  <c r="AI1236"/>
  <c r="AH1228"/>
  <c r="AI1228"/>
  <c r="AH1220"/>
  <c r="AI1220"/>
  <c r="AH1212"/>
  <c r="AI1212"/>
  <c r="AH1204"/>
  <c r="AI1204"/>
  <c r="AH1196"/>
  <c r="AI1196"/>
  <c r="AH1188"/>
  <c r="AI1188"/>
  <c r="AH1180"/>
  <c r="AI1180"/>
  <c r="AH1172"/>
  <c r="AI1172"/>
  <c r="AH1164"/>
  <c r="AI1164"/>
  <c r="AH1156"/>
  <c r="AI1156"/>
  <c r="AH1148"/>
  <c r="AI1148"/>
  <c r="AH1140"/>
  <c r="AI1140"/>
  <c r="AH1132"/>
  <c r="AI1132"/>
  <c r="AH1124"/>
  <c r="AI1124"/>
  <c r="AH1116"/>
  <c r="AI1116"/>
  <c r="AH1108"/>
  <c r="AI1108"/>
  <c r="AH1100"/>
  <c r="AI1100"/>
  <c r="AH1092"/>
  <c r="AI1092"/>
  <c r="AH1084"/>
  <c r="AI1084"/>
  <c r="AH1076"/>
  <c r="AI1076"/>
  <c r="AH1068"/>
  <c r="AI1068"/>
  <c r="AH1060"/>
  <c r="AI1060"/>
  <c r="AH1052"/>
  <c r="AI1052"/>
  <c r="AH1044"/>
  <c r="AI1044"/>
  <c r="AH1036"/>
  <c r="AI1036"/>
  <c r="AH1028"/>
  <c r="AI1028"/>
  <c r="AH1020"/>
  <c r="AI1020"/>
  <c r="AH1012"/>
  <c r="AI1012"/>
  <c r="AH1004"/>
  <c r="AI1004"/>
  <c r="AH996"/>
  <c r="AI996"/>
  <c r="AH988"/>
  <c r="AI988"/>
  <c r="AH980"/>
  <c r="AI980"/>
  <c r="AH972"/>
  <c r="AI972"/>
  <c r="AH964"/>
  <c r="AI964"/>
  <c r="AH956"/>
  <c r="AI956"/>
  <c r="AH948"/>
  <c r="AI948"/>
  <c r="AH940"/>
  <c r="AI940"/>
  <c r="AH932"/>
  <c r="AI932"/>
  <c r="AH924"/>
  <c r="AI924"/>
  <c r="AH916"/>
  <c r="AI916"/>
  <c r="AH908"/>
  <c r="AI908"/>
  <c r="AH900"/>
  <c r="AI900"/>
  <c r="AH892"/>
  <c r="AI892"/>
  <c r="AH884"/>
  <c r="AI884"/>
  <c r="AH876"/>
  <c r="AI876"/>
  <c r="AH868"/>
  <c r="AI868"/>
  <c r="AH860"/>
  <c r="AI860"/>
  <c r="AH852"/>
  <c r="AI852"/>
  <c r="AH844"/>
  <c r="AI844"/>
  <c r="AH836"/>
  <c r="AI836"/>
  <c r="AH828"/>
  <c r="AI828"/>
  <c r="AH820"/>
  <c r="AI820"/>
  <c r="AH812"/>
  <c r="AI812"/>
  <c r="AH804"/>
  <c r="AI804"/>
  <c r="AH796"/>
  <c r="AI796"/>
  <c r="AH788"/>
  <c r="AI788"/>
  <c r="AH780"/>
  <c r="AI780"/>
  <c r="AH772"/>
  <c r="AI772"/>
  <c r="AH764"/>
  <c r="AI764"/>
  <c r="AH756"/>
  <c r="AI756"/>
  <c r="AH748"/>
  <c r="AI748"/>
  <c r="AH740"/>
  <c r="AI740"/>
  <c r="AH732"/>
  <c r="AI732"/>
  <c r="AH724"/>
  <c r="AI724"/>
  <c r="AH716"/>
  <c r="AI716"/>
  <c r="AH708"/>
  <c r="AI708"/>
  <c r="AH700"/>
  <c r="AI700"/>
  <c r="AH692"/>
  <c r="AI692"/>
  <c r="AH684"/>
  <c r="AI684"/>
  <c r="AH676"/>
  <c r="AI676"/>
  <c r="AH668"/>
  <c r="AI668"/>
  <c r="AH660"/>
  <c r="AI660"/>
  <c r="AH652"/>
  <c r="AI652"/>
  <c r="AH644"/>
  <c r="AI644"/>
  <c r="AH636"/>
  <c r="AI636"/>
  <c r="AH628"/>
  <c r="AI628"/>
  <c r="AH620"/>
  <c r="AI620"/>
  <c r="AH612"/>
  <c r="AI612"/>
  <c r="AH604"/>
  <c r="AI604"/>
  <c r="AH596"/>
  <c r="AI596"/>
  <c r="AH588"/>
  <c r="AI588"/>
  <c r="AH580"/>
  <c r="AI580"/>
  <c r="AH572"/>
  <c r="AI572"/>
  <c r="AH564"/>
  <c r="AI564"/>
  <c r="AH556"/>
  <c r="AI556"/>
  <c r="AH548"/>
  <c r="AI548"/>
  <c r="AH540"/>
  <c r="AI540"/>
  <c r="AH532"/>
  <c r="AI532"/>
  <c r="AH524"/>
  <c r="AI524"/>
  <c r="AH516"/>
  <c r="AI516"/>
  <c r="AH508"/>
  <c r="AI508"/>
  <c r="AH500"/>
  <c r="AI500"/>
  <c r="AH492"/>
  <c r="AI492"/>
  <c r="AH484"/>
  <c r="AI484"/>
  <c r="AH476"/>
  <c r="AI476"/>
  <c r="AH468"/>
  <c r="AI468"/>
  <c r="AH460"/>
  <c r="AI460"/>
  <c r="AH452"/>
  <c r="AI452"/>
  <c r="AH444"/>
  <c r="AI444"/>
  <c r="AH436"/>
  <c r="AI436"/>
  <c r="AH428"/>
  <c r="AI428"/>
  <c r="AH420"/>
  <c r="AI420"/>
  <c r="AH412"/>
  <c r="AI412"/>
  <c r="AH404"/>
  <c r="AI404"/>
  <c r="AH396"/>
  <c r="AI396"/>
  <c r="AH388"/>
  <c r="AI388"/>
  <c r="AH380"/>
  <c r="AI380"/>
  <c r="AH372"/>
  <c r="AI372"/>
  <c r="AH364"/>
  <c r="AI364"/>
  <c r="AH356"/>
  <c r="AI356"/>
  <c r="AH348"/>
  <c r="AI348"/>
  <c r="AH340"/>
  <c r="AI340"/>
  <c r="AH332"/>
  <c r="AI332"/>
  <c r="AH324"/>
  <c r="AI324"/>
  <c r="AH316"/>
  <c r="AI316"/>
  <c r="AH308"/>
  <c r="AI308"/>
  <c r="AH300"/>
  <c r="AI300"/>
  <c r="AH292"/>
  <c r="AI292"/>
  <c r="AH284"/>
  <c r="AI284"/>
  <c r="AH276"/>
  <c r="AI276"/>
  <c r="AH268"/>
  <c r="AI268"/>
  <c r="AH260"/>
  <c r="AI260"/>
  <c r="AH252"/>
  <c r="AI252"/>
  <c r="AH244"/>
  <c r="AI244"/>
  <c r="AH236"/>
  <c r="AI236"/>
  <c r="AH228"/>
  <c r="AI228"/>
  <c r="AH220"/>
  <c r="AI220"/>
  <c r="AH212"/>
  <c r="AI212"/>
  <c r="AH204"/>
  <c r="AI204"/>
  <c r="AH196"/>
  <c r="AI196"/>
  <c r="AH188"/>
  <c r="AI188"/>
  <c r="AH180"/>
  <c r="AI180"/>
  <c r="AH172"/>
  <c r="AI172"/>
  <c r="AH164"/>
  <c r="AI164"/>
  <c r="AH156"/>
  <c r="AI156"/>
  <c r="AH148"/>
  <c r="AI148"/>
  <c r="AH140"/>
  <c r="AI140"/>
  <c r="AH132"/>
  <c r="AI132"/>
  <c r="AH124"/>
  <c r="AI124"/>
  <c r="AH116"/>
  <c r="AI116"/>
  <c r="AH108"/>
  <c r="AI108"/>
  <c r="AH100"/>
  <c r="AI100"/>
  <c r="AH92"/>
  <c r="AI92"/>
  <c r="AH84"/>
  <c r="AI84"/>
  <c r="AH76"/>
  <c r="AI76"/>
  <c r="AH68"/>
  <c r="AI68"/>
  <c r="AH60"/>
  <c r="AI60"/>
  <c r="AH52"/>
  <c r="AI52"/>
  <c r="AH44"/>
  <c r="AI44"/>
  <c r="AH36"/>
  <c r="AI36"/>
  <c r="AH28"/>
  <c r="AI28"/>
  <c r="AH20"/>
  <c r="AI20"/>
  <c r="AH12"/>
  <c r="AI12"/>
  <c r="AH5217"/>
  <c r="AI5217"/>
  <c r="AI5209"/>
  <c r="AH5209"/>
  <c r="AH5201"/>
  <c r="AI5201"/>
  <c r="AI5193"/>
  <c r="AH5193"/>
  <c r="AH5185"/>
  <c r="AI5185"/>
  <c r="AI5177"/>
  <c r="AH5177"/>
  <c r="AH5169"/>
  <c r="AI5169"/>
  <c r="AI5161"/>
  <c r="AH5161"/>
  <c r="AH5153"/>
  <c r="AI5153"/>
  <c r="AI5145"/>
  <c r="AH5145"/>
  <c r="AH5137"/>
  <c r="AI5137"/>
  <c r="AI5129"/>
  <c r="AH5129"/>
  <c r="AH5121"/>
  <c r="AI5121"/>
  <c r="AI5113"/>
  <c r="AH5113"/>
  <c r="AH5105"/>
  <c r="AI5105"/>
  <c r="AI5097"/>
  <c r="AH5097"/>
  <c r="AH5089"/>
  <c r="AI5089"/>
  <c r="AI5081"/>
  <c r="AH5081"/>
  <c r="AH5073"/>
  <c r="AI5073"/>
  <c r="AI5065"/>
  <c r="AH5065"/>
  <c r="AH5057"/>
  <c r="AI5057"/>
  <c r="AI5049"/>
  <c r="AH5049"/>
  <c r="AH5041"/>
  <c r="AI5041"/>
  <c r="AI5033"/>
  <c r="AH5033"/>
  <c r="AH5025"/>
  <c r="AI5025"/>
  <c r="AI5017"/>
  <c r="AH5017"/>
  <c r="AH5009"/>
  <c r="AI5009"/>
  <c r="AI5001"/>
  <c r="AH5001"/>
  <c r="AH4993"/>
  <c r="AI4993"/>
  <c r="AI4985"/>
  <c r="AH4985"/>
  <c r="AH4977"/>
  <c r="AI4977"/>
  <c r="AI4969"/>
  <c r="AH4969"/>
  <c r="AH4961"/>
  <c r="AI4961"/>
  <c r="AI4953"/>
  <c r="AH4953"/>
  <c r="AH4945"/>
  <c r="AI4945"/>
  <c r="AI4937"/>
  <c r="AH4937"/>
  <c r="AH4929"/>
  <c r="AI4929"/>
  <c r="AI4921"/>
  <c r="AH4921"/>
  <c r="AH4913"/>
  <c r="AI4913"/>
  <c r="AI4905"/>
  <c r="AH4905"/>
  <c r="AH4897"/>
  <c r="AI4897"/>
  <c r="AI4889"/>
  <c r="AH4889"/>
  <c r="AH4881"/>
  <c r="AI4881"/>
  <c r="AI4873"/>
  <c r="AH4873"/>
  <c r="AC3245"/>
  <c r="AC3237"/>
  <c r="AC3229"/>
  <c r="AC3221"/>
  <c r="AC3213"/>
  <c r="AC3205"/>
  <c r="AC3197"/>
  <c r="AC3189"/>
  <c r="AC3181"/>
  <c r="AC3173"/>
  <c r="AC3165"/>
  <c r="AC3157"/>
  <c r="AC3149"/>
  <c r="AC3141"/>
  <c r="AC3133"/>
  <c r="AC3125"/>
  <c r="AC3117"/>
  <c r="AC3109"/>
  <c r="AC3101"/>
  <c r="AC3093"/>
  <c r="AC3085"/>
  <c r="AC3077"/>
  <c r="AC3069"/>
  <c r="AC3061"/>
  <c r="AC3053"/>
  <c r="AC3045"/>
  <c r="AC3037"/>
  <c r="AC3029"/>
  <c r="AC3021"/>
  <c r="AC3013"/>
  <c r="AC3005"/>
  <c r="AC2997"/>
  <c r="AC2989"/>
  <c r="AC2981"/>
  <c r="AC2965"/>
  <c r="AC2957"/>
  <c r="AC2949"/>
  <c r="AC2941"/>
  <c r="AC2933"/>
  <c r="AC2925"/>
  <c r="AC2909"/>
  <c r="AC2901"/>
  <c r="AC2893"/>
  <c r="AC2885"/>
  <c r="AC2877"/>
  <c r="AC2869"/>
  <c r="AC2861"/>
  <c r="AC2853"/>
  <c r="AC2837"/>
  <c r="AC2829"/>
  <c r="AC2821"/>
  <c r="AC2813"/>
  <c r="AC2805"/>
  <c r="AC2797"/>
  <c r="AC2781"/>
  <c r="AC2773"/>
  <c r="AC2765"/>
  <c r="AC2757"/>
  <c r="AC2749"/>
  <c r="AC2741"/>
  <c r="AC2733"/>
  <c r="AC2725"/>
  <c r="AC2709"/>
  <c r="AC2701"/>
  <c r="AC2693"/>
  <c r="AC2685"/>
  <c r="AC2677"/>
  <c r="AC2669"/>
  <c r="AC2653"/>
  <c r="AC2645"/>
  <c r="AC2637"/>
  <c r="AC2629"/>
  <c r="AC2621"/>
  <c r="AC2613"/>
  <c r="AC2605"/>
  <c r="AC2597"/>
  <c r="AC2581"/>
  <c r="AC2573"/>
  <c r="AC2565"/>
  <c r="AC2557"/>
  <c r="AC2549"/>
  <c r="AC2541"/>
  <c r="AC2525"/>
  <c r="AC2517"/>
  <c r="AC2509"/>
  <c r="AC2501"/>
  <c r="AC2493"/>
  <c r="AC2485"/>
  <c r="AC2477"/>
  <c r="AC2469"/>
  <c r="AC2453"/>
  <c r="AC2445"/>
  <c r="AC2437"/>
  <c r="AC2429"/>
  <c r="AC2421"/>
  <c r="AC2413"/>
  <c r="AC2397"/>
  <c r="AC2389"/>
  <c r="AC2381"/>
  <c r="AC2373"/>
  <c r="AC2365"/>
  <c r="AC2357"/>
  <c r="AC2349"/>
  <c r="AC2341"/>
  <c r="AC2325"/>
  <c r="AC2317"/>
  <c r="AC2309"/>
  <c r="AC2301"/>
  <c r="AC2293"/>
  <c r="AC2285"/>
  <c r="AC2269"/>
  <c r="AC2261"/>
  <c r="AC2253"/>
  <c r="AC2245"/>
  <c r="AC2237"/>
  <c r="AC2229"/>
  <c r="AC2221"/>
  <c r="AC2213"/>
  <c r="AC2197"/>
  <c r="AC2189"/>
  <c r="AC2181"/>
  <c r="AC2173"/>
  <c r="AC2165"/>
  <c r="AC2157"/>
  <c r="AC2141"/>
  <c r="AC2133"/>
  <c r="AC2125"/>
  <c r="AC2117"/>
  <c r="AC2109"/>
  <c r="AC2101"/>
  <c r="AC2093"/>
  <c r="AC2085"/>
  <c r="AC2069"/>
  <c r="AC2061"/>
  <c r="AC2053"/>
  <c r="AC2045"/>
  <c r="AC2037"/>
  <c r="AC2029"/>
  <c r="AC2013"/>
  <c r="AC2005"/>
  <c r="AC1997"/>
  <c r="AC1989"/>
  <c r="AC1981"/>
  <c r="AC1973"/>
  <c r="AC1965"/>
  <c r="AC1957"/>
  <c r="AC1941"/>
  <c r="AC1933"/>
  <c r="AC1925"/>
  <c r="AC1917"/>
  <c r="AC1909"/>
  <c r="AC1901"/>
  <c r="AC1885"/>
  <c r="AC1877"/>
  <c r="AC1869"/>
  <c r="AC1861"/>
  <c r="AC1853"/>
  <c r="AC1845"/>
  <c r="AC1837"/>
  <c r="AC1829"/>
  <c r="AC1813"/>
  <c r="AC1805"/>
  <c r="AC1797"/>
  <c r="AC1789"/>
  <c r="AC1781"/>
  <c r="AC1773"/>
  <c r="AC1765"/>
  <c r="AC1757"/>
  <c r="AC1749"/>
  <c r="AC1741"/>
  <c r="AC1733"/>
  <c r="AC1725"/>
  <c r="AC1717"/>
  <c r="AC1709"/>
  <c r="AC1701"/>
  <c r="AC1693"/>
  <c r="AC1685"/>
  <c r="AC1677"/>
  <c r="AC1669"/>
  <c r="AC1661"/>
  <c r="AC1653"/>
  <c r="AC1645"/>
  <c r="AC1637"/>
  <c r="AC1629"/>
  <c r="AC1621"/>
  <c r="AC1613"/>
  <c r="AC1605"/>
  <c r="AC1597"/>
  <c r="AC1589"/>
  <c r="AC1581"/>
  <c r="AC1573"/>
  <c r="AC1565"/>
  <c r="AC1557"/>
  <c r="AC1549"/>
  <c r="AC1541"/>
  <c r="AC1533"/>
  <c r="AC1525"/>
  <c r="AC1517"/>
  <c r="AC1509"/>
  <c r="AC1501"/>
  <c r="AC1493"/>
  <c r="AC1485"/>
  <c r="AC1477"/>
  <c r="AC1469"/>
  <c r="AC1461"/>
  <c r="AC1453"/>
  <c r="AC1445"/>
  <c r="AC1437"/>
  <c r="AC1429"/>
  <c r="AC1421"/>
  <c r="AC1413"/>
  <c r="AC1405"/>
  <c r="AC1397"/>
  <c r="AC1389"/>
  <c r="AC1381"/>
  <c r="AC1373"/>
  <c r="AC1365"/>
  <c r="AC1357"/>
  <c r="AC1349"/>
  <c r="AC1341"/>
  <c r="AC1333"/>
  <c r="AC1325"/>
  <c r="AC1317"/>
  <c r="AC1309"/>
  <c r="AC1301"/>
  <c r="AC1293"/>
  <c r="AC1285"/>
  <c r="AC1277"/>
  <c r="AC1269"/>
  <c r="AC1261"/>
  <c r="AC1253"/>
  <c r="AC1245"/>
  <c r="AC1237"/>
  <c r="AC1229"/>
  <c r="AC1221"/>
  <c r="AC1213"/>
  <c r="AC1205"/>
  <c r="AC1197"/>
  <c r="AC1189"/>
  <c r="AC1181"/>
  <c r="AC1173"/>
  <c r="AC1165"/>
  <c r="AC1157"/>
  <c r="AC1149"/>
  <c r="AC1141"/>
  <c r="AC1133"/>
  <c r="AC1125"/>
  <c r="AC1117"/>
  <c r="AC1109"/>
  <c r="AC1101"/>
  <c r="AC1093"/>
  <c r="AC1085"/>
  <c r="AC1077"/>
  <c r="AC1069"/>
  <c r="AC1061"/>
  <c r="AC1053"/>
  <c r="AC1045"/>
  <c r="AC1037"/>
  <c r="AC1029"/>
  <c r="AC1021"/>
  <c r="AC1013"/>
  <c r="AC1005"/>
  <c r="AC997"/>
  <c r="AC989"/>
  <c r="AC981"/>
  <c r="AC973"/>
  <c r="AC965"/>
  <c r="AC957"/>
  <c r="AC949"/>
  <c r="AC941"/>
  <c r="AC933"/>
  <c r="AC925"/>
  <c r="AC917"/>
  <c r="AC909"/>
  <c r="AC901"/>
  <c r="AC893"/>
  <c r="AC885"/>
  <c r="AC877"/>
  <c r="AC869"/>
  <c r="AC861"/>
  <c r="AC853"/>
  <c r="AC845"/>
  <c r="AC837"/>
  <c r="AC829"/>
  <c r="AC821"/>
  <c r="AC813"/>
  <c r="AC805"/>
  <c r="AC797"/>
  <c r="AC789"/>
  <c r="AC781"/>
  <c r="AC773"/>
  <c r="AC765"/>
  <c r="AC757"/>
  <c r="AC749"/>
  <c r="AC741"/>
  <c r="AC733"/>
  <c r="AC725"/>
  <c r="AC717"/>
  <c r="AC709"/>
  <c r="AC701"/>
  <c r="AC693"/>
  <c r="AC685"/>
  <c r="AC677"/>
  <c r="AC669"/>
  <c r="AC661"/>
  <c r="AC653"/>
  <c r="AC645"/>
  <c r="AC637"/>
  <c r="AC629"/>
  <c r="AC621"/>
  <c r="AC613"/>
  <c r="AC605"/>
  <c r="AC589"/>
  <c r="AC581"/>
  <c r="AC573"/>
  <c r="AC557"/>
  <c r="AC549"/>
  <c r="AC541"/>
  <c r="AC533"/>
  <c r="AC525"/>
  <c r="AC517"/>
  <c r="AC509"/>
  <c r="AC501"/>
  <c r="AC493"/>
  <c r="AC485"/>
  <c r="AC477"/>
  <c r="AC469"/>
  <c r="AC461"/>
  <c r="AC453"/>
  <c r="AC445"/>
  <c r="AC437"/>
  <c r="AC429"/>
  <c r="AC421"/>
  <c r="AC413"/>
  <c r="AC405"/>
  <c r="AC397"/>
  <c r="AC389"/>
  <c r="AC381"/>
  <c r="AC373"/>
  <c r="AC365"/>
  <c r="AC357"/>
  <c r="AC349"/>
  <c r="AC341"/>
  <c r="AC333"/>
  <c r="AC325"/>
  <c r="AC317"/>
  <c r="AC309"/>
  <c r="AC301"/>
  <c r="AC293"/>
  <c r="AC285"/>
  <c r="AC277"/>
  <c r="AC269"/>
  <c r="AC261"/>
  <c r="AC253"/>
  <c r="AC245"/>
  <c r="AC229"/>
  <c r="AC221"/>
  <c r="AC213"/>
  <c r="AC205"/>
  <c r="AC197"/>
  <c r="AC189"/>
  <c r="AC181"/>
  <c r="AC173"/>
  <c r="AC165"/>
  <c r="AC157"/>
  <c r="AC149"/>
  <c r="AC141"/>
  <c r="AC133"/>
  <c r="AC125"/>
  <c r="AC117"/>
  <c r="AC109"/>
  <c r="AC93"/>
  <c r="AC85"/>
  <c r="AC77"/>
  <c r="AC69"/>
  <c r="AC61"/>
  <c r="AC45"/>
  <c r="AC37"/>
  <c r="AC29"/>
  <c r="AC21"/>
  <c r="AC13"/>
  <c r="AC5"/>
  <c r="AH4857"/>
  <c r="AH4841"/>
  <c r="AH4825"/>
  <c r="AH4793"/>
  <c r="AI4745"/>
  <c r="AH4721"/>
  <c r="AH4665"/>
  <c r="AI4505"/>
  <c r="AI4409"/>
  <c r="AI4281"/>
  <c r="AI3777"/>
  <c r="AI3625"/>
  <c r="AH3513"/>
  <c r="AI3457"/>
  <c r="AH3393"/>
  <c r="AI3329"/>
  <c r="AH3161"/>
  <c r="AH3073"/>
  <c r="AH2753"/>
  <c r="AI1049"/>
  <c r="AH689"/>
  <c r="AI25"/>
  <c r="AH5210"/>
  <c r="AH5146"/>
  <c r="AH5082"/>
  <c r="AH5018"/>
  <c r="AH4890"/>
  <c r="AH4826"/>
  <c r="AH4722"/>
  <c r="AI4299"/>
  <c r="AH5218"/>
  <c r="AI5218"/>
  <c r="AH5202"/>
  <c r="AI5202"/>
  <c r="AI5194"/>
  <c r="AH5194"/>
  <c r="AH5186"/>
  <c r="AI5186"/>
  <c r="AH5170"/>
  <c r="AI5170"/>
  <c r="AH5162"/>
  <c r="AI5162"/>
  <c r="AH5154"/>
  <c r="AI5154"/>
  <c r="AH5138"/>
  <c r="AI5138"/>
  <c r="AI5130"/>
  <c r="AH5130"/>
  <c r="AH5122"/>
  <c r="AI5122"/>
  <c r="AH5106"/>
  <c r="AI5106"/>
  <c r="AI5098"/>
  <c r="AH5098"/>
  <c r="AH5090"/>
  <c r="AI5090"/>
  <c r="AH5074"/>
  <c r="AI5074"/>
  <c r="AI5066"/>
  <c r="AH5066"/>
  <c r="AH5058"/>
  <c r="AI5058"/>
  <c r="AH5042"/>
  <c r="AI5042"/>
  <c r="AI5034"/>
  <c r="AH5034"/>
  <c r="AH5026"/>
  <c r="AI5026"/>
  <c r="AH5010"/>
  <c r="AI5010"/>
  <c r="AI5002"/>
  <c r="AH5002"/>
  <c r="AH4994"/>
  <c r="AI4994"/>
  <c r="AH4978"/>
  <c r="AI4978"/>
  <c r="AI4970"/>
  <c r="AH4970"/>
  <c r="AH4962"/>
  <c r="AI4962"/>
  <c r="AH4946"/>
  <c r="AI4946"/>
  <c r="AI4938"/>
  <c r="AH4938"/>
  <c r="AH4930"/>
  <c r="AI4930"/>
  <c r="AH4914"/>
  <c r="AI4914"/>
  <c r="AI4906"/>
  <c r="AH4906"/>
  <c r="AH4882"/>
  <c r="AI4882"/>
  <c r="AI4874"/>
  <c r="AH4874"/>
  <c r="AH4866"/>
  <c r="AI4866"/>
  <c r="AH4850"/>
  <c r="AI4850"/>
  <c r="AI4842"/>
  <c r="AH4842"/>
  <c r="AH4834"/>
  <c r="AI4834"/>
  <c r="AH4818"/>
  <c r="AI4818"/>
  <c r="AI4810"/>
  <c r="AH4810"/>
  <c r="AH4802"/>
  <c r="AI4802"/>
  <c r="AH4786"/>
  <c r="AI4786"/>
  <c r="AH4778"/>
  <c r="AI4778"/>
  <c r="AH4770"/>
  <c r="AI4770"/>
  <c r="AH4762"/>
  <c r="AI4762"/>
  <c r="AH4754"/>
  <c r="AI4754"/>
  <c r="AH4746"/>
  <c r="AI4746"/>
  <c r="AH4730"/>
  <c r="AI4730"/>
  <c r="AH4714"/>
  <c r="AI4714"/>
  <c r="AH4706"/>
  <c r="AI4706"/>
  <c r="AH4698"/>
  <c r="AI4698"/>
  <c r="AH4690"/>
  <c r="AI4690"/>
  <c r="AH4674"/>
  <c r="AI4674"/>
  <c r="AH4658"/>
  <c r="AI4658"/>
  <c r="AH4650"/>
  <c r="AI4650"/>
  <c r="AH4642"/>
  <c r="AI4642"/>
  <c r="AH4634"/>
  <c r="AI4634"/>
  <c r="AH4626"/>
  <c r="AI4626"/>
  <c r="AH4618"/>
  <c r="AI4618"/>
  <c r="AH4610"/>
  <c r="AI4610"/>
  <c r="AH4602"/>
  <c r="AI4602"/>
  <c r="AH4586"/>
  <c r="AI4586"/>
  <c r="AH4578"/>
  <c r="AI4578"/>
  <c r="AH4570"/>
  <c r="AI4570"/>
  <c r="AH4562"/>
  <c r="AI4562"/>
  <c r="AI4554"/>
  <c r="AH4554"/>
  <c r="AH4546"/>
  <c r="AI4546"/>
  <c r="AH4530"/>
  <c r="AI4530"/>
  <c r="AH4522"/>
  <c r="AI4522"/>
  <c r="AH4514"/>
  <c r="AI4514"/>
  <c r="AH4506"/>
  <c r="AI4506"/>
  <c r="AH4498"/>
  <c r="AI4498"/>
  <c r="AH4490"/>
  <c r="AI4490"/>
  <c r="AI4482"/>
  <c r="AH4482"/>
  <c r="AH4474"/>
  <c r="AI4474"/>
  <c r="AH4458"/>
  <c r="AI4458"/>
  <c r="AH4450"/>
  <c r="AI4450"/>
  <c r="AH4442"/>
  <c r="AI4442"/>
  <c r="AH4434"/>
  <c r="AI4434"/>
  <c r="AI4426"/>
  <c r="AH4426"/>
  <c r="AH4418"/>
  <c r="AI4418"/>
  <c r="AH4402"/>
  <c r="AI4402"/>
  <c r="AH4394"/>
  <c r="AI4394"/>
  <c r="AH4386"/>
  <c r="AI4386"/>
  <c r="AH4378"/>
  <c r="AI4378"/>
  <c r="AH4370"/>
  <c r="AI4370"/>
  <c r="AH4362"/>
  <c r="AI4362"/>
  <c r="AH4354"/>
  <c r="AI4354"/>
  <c r="AH4346"/>
  <c r="AI4346"/>
  <c r="AI4338"/>
  <c r="AH4338"/>
  <c r="AH4330"/>
  <c r="AI4330"/>
  <c r="AH4322"/>
  <c r="AI4322"/>
  <c r="AH4314"/>
  <c r="AI4314"/>
  <c r="AH4306"/>
  <c r="AI4306"/>
  <c r="AH4298"/>
  <c r="AI4298"/>
  <c r="AH4282"/>
  <c r="AI4282"/>
  <c r="AH4274"/>
  <c r="AI4274"/>
  <c r="AH4266"/>
  <c r="AI4266"/>
  <c r="AH4258"/>
  <c r="AI4258"/>
  <c r="AH4250"/>
  <c r="AI4250"/>
  <c r="AH4242"/>
  <c r="AI4242"/>
  <c r="AH4234"/>
  <c r="AI4234"/>
  <c r="AH4226"/>
  <c r="AI4226"/>
  <c r="AH4218"/>
  <c r="AI4218"/>
  <c r="AH4202"/>
  <c r="AI4202"/>
  <c r="AH4194"/>
  <c r="AI4194"/>
  <c r="AH4186"/>
  <c r="AI4186"/>
  <c r="AH4178"/>
  <c r="AI4178"/>
  <c r="AH4170"/>
  <c r="AI4170"/>
  <c r="AH4162"/>
  <c r="AI4162"/>
  <c r="AH4154"/>
  <c r="AI4154"/>
  <c r="AH4146"/>
  <c r="AI4146"/>
  <c r="AH4138"/>
  <c r="AI4138"/>
  <c r="AH4130"/>
  <c r="AI4130"/>
  <c r="AH4122"/>
  <c r="AI4122"/>
  <c r="AH4114"/>
  <c r="AI4114"/>
  <c r="AH4106"/>
  <c r="AI4106"/>
  <c r="AH4098"/>
  <c r="AI4098"/>
  <c r="AH4090"/>
  <c r="AI4090"/>
  <c r="AH4082"/>
  <c r="AI4082"/>
  <c r="AH4074"/>
  <c r="AI4074"/>
  <c r="AH4066"/>
  <c r="AI4066"/>
  <c r="AH4058"/>
  <c r="AI4058"/>
  <c r="AH4050"/>
  <c r="AI4050"/>
  <c r="AH4042"/>
  <c r="AI4042"/>
  <c r="AH4034"/>
  <c r="AI4034"/>
  <c r="AH4026"/>
  <c r="AI4026"/>
  <c r="AH4018"/>
  <c r="AI4018"/>
  <c r="AH4010"/>
  <c r="AI4010"/>
  <c r="AH4002"/>
  <c r="AI4002"/>
  <c r="AH3994"/>
  <c r="AI3994"/>
  <c r="AH3986"/>
  <c r="AI3986"/>
  <c r="AH3978"/>
  <c r="AI3978"/>
  <c r="AH3970"/>
  <c r="AI3970"/>
  <c r="AH3962"/>
  <c r="AI3962"/>
  <c r="AH3954"/>
  <c r="AI3954"/>
  <c r="AH3946"/>
  <c r="AI3946"/>
  <c r="AH3938"/>
  <c r="AI3938"/>
  <c r="AH3930"/>
  <c r="AI3930"/>
  <c r="AH3922"/>
  <c r="AI3922"/>
  <c r="AH3914"/>
  <c r="AI3914"/>
  <c r="AH3906"/>
  <c r="AI3906"/>
  <c r="AH3898"/>
  <c r="AI3898"/>
  <c r="AH3890"/>
  <c r="AI3890"/>
  <c r="AH3882"/>
  <c r="AI3882"/>
  <c r="AH3874"/>
  <c r="AI3874"/>
  <c r="AH3866"/>
  <c r="AI3866"/>
  <c r="AH3858"/>
  <c r="AI3858"/>
  <c r="AH3850"/>
  <c r="AI3850"/>
  <c r="AH3842"/>
  <c r="AI3842"/>
  <c r="AH3834"/>
  <c r="AI3834"/>
  <c r="AH3826"/>
  <c r="AI3826"/>
  <c r="AH3818"/>
  <c r="AI3818"/>
  <c r="AH3810"/>
  <c r="AI3810"/>
  <c r="AH3802"/>
  <c r="AI3802"/>
  <c r="AH3794"/>
  <c r="AI3794"/>
  <c r="AH3786"/>
  <c r="AI3786"/>
  <c r="AH3778"/>
  <c r="AI3778"/>
  <c r="AH3770"/>
  <c r="AI3770"/>
  <c r="AH3762"/>
  <c r="AI3762"/>
  <c r="AH3754"/>
  <c r="AI3754"/>
  <c r="AH3738"/>
  <c r="AI3738"/>
  <c r="AH3730"/>
  <c r="AI3730"/>
  <c r="AH3722"/>
  <c r="AI3722"/>
  <c r="AH3714"/>
  <c r="AI3714"/>
  <c r="AH3706"/>
  <c r="AI3706"/>
  <c r="AH3698"/>
  <c r="AI3698"/>
  <c r="AH3690"/>
  <c r="AI3690"/>
  <c r="AH3682"/>
  <c r="AI3682"/>
  <c r="AH3674"/>
  <c r="AI3674"/>
  <c r="AH3666"/>
  <c r="AI3666"/>
  <c r="AH3658"/>
  <c r="AI3658"/>
  <c r="AH3650"/>
  <c r="AI3650"/>
  <c r="AH3642"/>
  <c r="AI3642"/>
  <c r="AH3634"/>
  <c r="AI3634"/>
  <c r="AH3626"/>
  <c r="AI3626"/>
  <c r="AH3618"/>
  <c r="AI3618"/>
  <c r="AH3610"/>
  <c r="AI3610"/>
  <c r="AH3602"/>
  <c r="AI3602"/>
  <c r="AC3246"/>
  <c r="AC3190"/>
  <c r="AC3158"/>
  <c r="AC3134"/>
  <c r="AC3118"/>
  <c r="AC2950"/>
  <c r="AC2934"/>
  <c r="AC2910"/>
  <c r="AC2894"/>
  <c r="AC2886"/>
  <c r="AC2854"/>
  <c r="AC2742"/>
  <c r="AC2718"/>
  <c r="AC2710"/>
  <c r="AC2630"/>
  <c r="AC2622"/>
  <c r="AC2614"/>
  <c r="AC2590"/>
  <c r="AC2582"/>
  <c r="AC2542"/>
  <c r="AC2158"/>
  <c r="AC2134"/>
  <c r="AH4594"/>
  <c r="AI4891"/>
  <c r="AI4363"/>
  <c r="AH5219"/>
  <c r="AI5219"/>
  <c r="AH5211"/>
  <c r="AI5211"/>
  <c r="AH5203"/>
  <c r="AI5203"/>
  <c r="AH5195"/>
  <c r="AI5195"/>
  <c r="AH5187"/>
  <c r="AI5187"/>
  <c r="AH5179"/>
  <c r="AI5179"/>
  <c r="AH5171"/>
  <c r="AI5171"/>
  <c r="AH5163"/>
  <c r="AI5163"/>
  <c r="AH5155"/>
  <c r="AI5155"/>
  <c r="AH5147"/>
  <c r="AI5147"/>
  <c r="AH5139"/>
  <c r="AI5139"/>
  <c r="AH5131"/>
  <c r="AI5131"/>
  <c r="AH5123"/>
  <c r="AI5123"/>
  <c r="AH5115"/>
  <c r="AI5115"/>
  <c r="AH5107"/>
  <c r="AI5107"/>
  <c r="AH5099"/>
  <c r="AI5099"/>
  <c r="AH5091"/>
  <c r="AI5091"/>
  <c r="AH5083"/>
  <c r="AI5083"/>
  <c r="AH5075"/>
  <c r="AI5075"/>
  <c r="AH5067"/>
  <c r="AI5067"/>
  <c r="AH5059"/>
  <c r="AI5059"/>
  <c r="AH5051"/>
  <c r="AI5051"/>
  <c r="AH5043"/>
  <c r="AI5043"/>
  <c r="AH5035"/>
  <c r="AI5035"/>
  <c r="AH5027"/>
  <c r="AI5027"/>
  <c r="AH5019"/>
  <c r="AI5019"/>
  <c r="AH5011"/>
  <c r="AI5011"/>
  <c r="AH4995"/>
  <c r="AI4995"/>
  <c r="AH4987"/>
  <c r="AI4987"/>
  <c r="AH4979"/>
  <c r="AI4979"/>
  <c r="AH4971"/>
  <c r="AI4971"/>
  <c r="AH4963"/>
  <c r="AI4963"/>
  <c r="AH4955"/>
  <c r="AI4955"/>
  <c r="AH4947"/>
  <c r="AI4947"/>
  <c r="AH4939"/>
  <c r="AI4939"/>
  <c r="AH4931"/>
  <c r="AI4931"/>
  <c r="AH4923"/>
  <c r="AI4923"/>
  <c r="AH4915"/>
  <c r="AI4915"/>
  <c r="AH4907"/>
  <c r="AI4907"/>
  <c r="AH4899"/>
  <c r="AI4899"/>
  <c r="AH4883"/>
  <c r="AI4883"/>
  <c r="AH4875"/>
  <c r="AI4875"/>
  <c r="AH4867"/>
  <c r="AI4867"/>
  <c r="AH4859"/>
  <c r="AI4859"/>
  <c r="AH4851"/>
  <c r="AI4851"/>
  <c r="AH4843"/>
  <c r="AI4843"/>
  <c r="AH4835"/>
  <c r="AI4835"/>
  <c r="AH4827"/>
  <c r="AI4827"/>
  <c r="AH4819"/>
  <c r="AI4819"/>
  <c r="AH4811"/>
  <c r="AI4811"/>
  <c r="AH4803"/>
  <c r="AI4803"/>
  <c r="AH4795"/>
  <c r="AI4795"/>
  <c r="AH4787"/>
  <c r="AI4787"/>
  <c r="AH4779"/>
  <c r="AI4779"/>
  <c r="AH4771"/>
  <c r="AI4771"/>
  <c r="AH4763"/>
  <c r="AI4763"/>
  <c r="AI4755"/>
  <c r="AH4755"/>
  <c r="AH4747"/>
  <c r="AI4747"/>
  <c r="AI4739"/>
  <c r="AH4739"/>
  <c r="AH4731"/>
  <c r="AI4731"/>
  <c r="AH4707"/>
  <c r="AI4707"/>
  <c r="AH4699"/>
  <c r="AI4699"/>
  <c r="AH4691"/>
  <c r="AI4691"/>
  <c r="AI4683"/>
  <c r="AH4683"/>
  <c r="AH4675"/>
  <c r="AI4675"/>
  <c r="AH4659"/>
  <c r="AI4659"/>
  <c r="AH4651"/>
  <c r="AI4651"/>
  <c r="AH4643"/>
  <c r="AI4643"/>
  <c r="AH4635"/>
  <c r="AI4635"/>
  <c r="AI4627"/>
  <c r="AH4627"/>
  <c r="AH4619"/>
  <c r="AI4619"/>
  <c r="AI4611"/>
  <c r="AH4611"/>
  <c r="AH4603"/>
  <c r="AI4603"/>
  <c r="AH4595"/>
  <c r="AI4595"/>
  <c r="AH4587"/>
  <c r="AI4587"/>
  <c r="AH4579"/>
  <c r="AI4579"/>
  <c r="AH4571"/>
  <c r="AI4571"/>
  <c r="AH4563"/>
  <c r="AI4563"/>
  <c r="AI4555"/>
  <c r="AH4555"/>
  <c r="AH4547"/>
  <c r="AI4547"/>
  <c r="AH4531"/>
  <c r="AI4531"/>
  <c r="AH4523"/>
  <c r="AI4523"/>
  <c r="AH4515"/>
  <c r="AI4515"/>
  <c r="AH4507"/>
  <c r="AI4507"/>
  <c r="AH4491"/>
  <c r="AI4491"/>
  <c r="AI4483"/>
  <c r="AH4483"/>
  <c r="AH4475"/>
  <c r="AI4475"/>
  <c r="AH4467"/>
  <c r="AI4467"/>
  <c r="AH4459"/>
  <c r="AI4459"/>
  <c r="AH4451"/>
  <c r="AI4451"/>
  <c r="AH4443"/>
  <c r="AI4443"/>
  <c r="AH4435"/>
  <c r="AI4435"/>
  <c r="AH4427"/>
  <c r="AI4427"/>
  <c r="AH4419"/>
  <c r="AI4419"/>
  <c r="AI4411"/>
  <c r="AH4411"/>
  <c r="AH4403"/>
  <c r="AI4403"/>
  <c r="AH4395"/>
  <c r="AI4395"/>
  <c r="AH4387"/>
  <c r="AI4387"/>
  <c r="AH4379"/>
  <c r="AI4379"/>
  <c r="AI4371"/>
  <c r="AH4371"/>
  <c r="AH4347"/>
  <c r="AI4347"/>
  <c r="AH4339"/>
  <c r="AI4339"/>
  <c r="AH4331"/>
  <c r="AI4331"/>
  <c r="AH4323"/>
  <c r="AI4323"/>
  <c r="AI4315"/>
  <c r="AH4315"/>
  <c r="AH4307"/>
  <c r="AI4307"/>
  <c r="AH4291"/>
  <c r="AI4291"/>
  <c r="AH4283"/>
  <c r="AI4283"/>
  <c r="AH4275"/>
  <c r="AI4275"/>
  <c r="AH4267"/>
  <c r="AI4267"/>
  <c r="AH4259"/>
  <c r="AI4259"/>
  <c r="AH4251"/>
  <c r="AI4251"/>
  <c r="AH4243"/>
  <c r="AI4243"/>
  <c r="AH4235"/>
  <c r="AI4235"/>
  <c r="AH4227"/>
  <c r="AI4227"/>
  <c r="AH4219"/>
  <c r="AI4219"/>
  <c r="AH4211"/>
  <c r="AI4211"/>
  <c r="AH4203"/>
  <c r="AI4203"/>
  <c r="AH4195"/>
  <c r="AI4195"/>
  <c r="AH4187"/>
  <c r="AI4187"/>
  <c r="AH4179"/>
  <c r="AI4179"/>
  <c r="AH4171"/>
  <c r="AI4171"/>
  <c r="AH4163"/>
  <c r="AI4163"/>
  <c r="AH4155"/>
  <c r="AI4155"/>
  <c r="AH4147"/>
  <c r="AI4147"/>
  <c r="AH4139"/>
  <c r="AI4139"/>
  <c r="AH4131"/>
  <c r="AI4131"/>
  <c r="AH4123"/>
  <c r="AI4123"/>
  <c r="AH4115"/>
  <c r="AI4115"/>
  <c r="AH4107"/>
  <c r="AI4107"/>
  <c r="AH4099"/>
  <c r="AI4099"/>
  <c r="AH4091"/>
  <c r="AI4091"/>
  <c r="AH4083"/>
  <c r="AI4083"/>
  <c r="AH4075"/>
  <c r="AI4075"/>
  <c r="AH4067"/>
  <c r="AI4067"/>
  <c r="AH4059"/>
  <c r="AI4059"/>
  <c r="AH4051"/>
  <c r="AI4051"/>
  <c r="AH4043"/>
  <c r="AI4043"/>
  <c r="AH4035"/>
  <c r="AI4035"/>
  <c r="AH4027"/>
  <c r="AI4027"/>
  <c r="AH4019"/>
  <c r="AI4019"/>
  <c r="AH4011"/>
  <c r="AI4011"/>
  <c r="AH4003"/>
  <c r="AI4003"/>
  <c r="AH3995"/>
  <c r="AI3995"/>
  <c r="AH3987"/>
  <c r="AI3987"/>
  <c r="AH3979"/>
  <c r="AI3979"/>
  <c r="AH3971"/>
  <c r="AI3971"/>
  <c r="AH3963"/>
  <c r="AI3963"/>
  <c r="AH3955"/>
  <c r="AI3955"/>
  <c r="AH3947"/>
  <c r="AI3947"/>
  <c r="AH3939"/>
  <c r="AI3939"/>
  <c r="AH3931"/>
  <c r="AI3931"/>
  <c r="AH3923"/>
  <c r="AI3923"/>
  <c r="AH3915"/>
  <c r="AI3915"/>
  <c r="AH3907"/>
  <c r="AI3907"/>
  <c r="AH3899"/>
  <c r="AI3899"/>
  <c r="AH3891"/>
  <c r="AI3891"/>
  <c r="AH3883"/>
  <c r="AI3883"/>
  <c r="AH3875"/>
  <c r="AI3875"/>
  <c r="AH3867"/>
  <c r="AI3867"/>
  <c r="AH3859"/>
  <c r="AI3859"/>
  <c r="AH3851"/>
  <c r="AI3851"/>
  <c r="AH3843"/>
  <c r="AI3843"/>
  <c r="AH3835"/>
  <c r="AI3835"/>
  <c r="AH3827"/>
  <c r="AI3827"/>
  <c r="AH3819"/>
  <c r="AI3819"/>
  <c r="AH3811"/>
  <c r="AI3811"/>
  <c r="AH3803"/>
  <c r="AI3803"/>
  <c r="AH3795"/>
  <c r="AI3795"/>
  <c r="AH3787"/>
  <c r="AI3787"/>
  <c r="AH3779"/>
  <c r="AI3779"/>
  <c r="AH3771"/>
  <c r="AI3771"/>
  <c r="AH3763"/>
  <c r="AI3763"/>
  <c r="AH3755"/>
  <c r="AI3755"/>
  <c r="AH3747"/>
  <c r="AI3747"/>
  <c r="AH3739"/>
  <c r="AI3739"/>
  <c r="AH3731"/>
  <c r="AI3731"/>
  <c r="AH3723"/>
  <c r="AI3723"/>
  <c r="AH3715"/>
  <c r="AI3715"/>
  <c r="AH3707"/>
  <c r="AI3707"/>
  <c r="AH3699"/>
  <c r="AI3699"/>
  <c r="AH3691"/>
  <c r="AI3691"/>
  <c r="AH3683"/>
  <c r="AI3683"/>
  <c r="AH3675"/>
  <c r="AI3675"/>
  <c r="AH3667"/>
  <c r="AI3667"/>
  <c r="AH3659"/>
  <c r="AI3659"/>
  <c r="AH3651"/>
  <c r="AI3651"/>
  <c r="AH3643"/>
  <c r="AI3643"/>
  <c r="AH3635"/>
  <c r="AI3635"/>
  <c r="AH3627"/>
  <c r="AI3627"/>
  <c r="AH3619"/>
  <c r="AI3619"/>
  <c r="AH3611"/>
  <c r="AI3611"/>
  <c r="AH3603"/>
  <c r="AI3603"/>
  <c r="AH3595"/>
  <c r="AI3595"/>
  <c r="AH3587"/>
  <c r="AI3587"/>
  <c r="AH3579"/>
  <c r="AI3579"/>
  <c r="AH3571"/>
  <c r="AI3571"/>
  <c r="AH3563"/>
  <c r="AI3563"/>
  <c r="AH3555"/>
  <c r="AI3555"/>
  <c r="AH3547"/>
  <c r="AI3547"/>
  <c r="AH3539"/>
  <c r="AI3539"/>
  <c r="AH3531"/>
  <c r="AI3531"/>
  <c r="AH3523"/>
  <c r="AI3523"/>
  <c r="AH3515"/>
  <c r="AI3515"/>
  <c r="AH3507"/>
  <c r="AI3507"/>
  <c r="AH3499"/>
  <c r="AI3499"/>
  <c r="AH3491"/>
  <c r="AI3491"/>
  <c r="AH3483"/>
  <c r="AI3483"/>
  <c r="AH3475"/>
  <c r="AI3475"/>
  <c r="AH3467"/>
  <c r="AI3467"/>
  <c r="AH3459"/>
  <c r="AI3459"/>
  <c r="AH3451"/>
  <c r="AI3451"/>
  <c r="AH3443"/>
  <c r="AI3443"/>
  <c r="AH3435"/>
  <c r="AI3435"/>
  <c r="AH3427"/>
  <c r="AI3427"/>
  <c r="AH3419"/>
  <c r="AI3419"/>
  <c r="AH3411"/>
  <c r="AI3411"/>
  <c r="AH3403"/>
  <c r="AI3403"/>
  <c r="AH3395"/>
  <c r="AI3395"/>
  <c r="AH3387"/>
  <c r="AI3387"/>
  <c r="AH3379"/>
  <c r="AI3379"/>
  <c r="AH3371"/>
  <c r="AI3371"/>
  <c r="AH3363"/>
  <c r="AI3363"/>
  <c r="AH3355"/>
  <c r="AI3355"/>
  <c r="AH3347"/>
  <c r="AI3347"/>
  <c r="AH3339"/>
  <c r="AI3339"/>
  <c r="AH3331"/>
  <c r="AI3331"/>
  <c r="AH3323"/>
  <c r="AI3323"/>
  <c r="AH3315"/>
  <c r="AI3315"/>
  <c r="AH3307"/>
  <c r="AI3307"/>
  <c r="AH3299"/>
  <c r="AI3299"/>
  <c r="AH3291"/>
  <c r="AI3291"/>
  <c r="AH3283"/>
  <c r="AI3283"/>
  <c r="AH3275"/>
  <c r="AI3275"/>
  <c r="AH3267"/>
  <c r="AI3267"/>
  <c r="AH3259"/>
  <c r="AI3259"/>
  <c r="AH3251"/>
  <c r="AI3251"/>
  <c r="AH3243"/>
  <c r="AI3243"/>
  <c r="AH3235"/>
  <c r="AI3235"/>
  <c r="AH3227"/>
  <c r="AI3227"/>
  <c r="AH3219"/>
  <c r="AI3219"/>
  <c r="AH3211"/>
  <c r="AI3211"/>
  <c r="AH3203"/>
  <c r="AI3203"/>
  <c r="AH3195"/>
  <c r="AI3195"/>
  <c r="AH3187"/>
  <c r="AI3187"/>
  <c r="AH3179"/>
  <c r="AI3179"/>
  <c r="AH3171"/>
  <c r="AI3171"/>
  <c r="AH3163"/>
  <c r="AI3163"/>
  <c r="AH3155"/>
  <c r="AI3155"/>
  <c r="AH3147"/>
  <c r="AI3147"/>
  <c r="AH3139"/>
  <c r="AI3139"/>
  <c r="AH3131"/>
  <c r="AI3131"/>
  <c r="AH3123"/>
  <c r="AI3123"/>
  <c r="AH3115"/>
  <c r="AI3115"/>
  <c r="AH3107"/>
  <c r="AI3107"/>
  <c r="AH3099"/>
  <c r="AI3099"/>
  <c r="AH3091"/>
  <c r="AI3091"/>
  <c r="AH3083"/>
  <c r="AI3083"/>
  <c r="AH3075"/>
  <c r="AI3075"/>
  <c r="AH3067"/>
  <c r="AI3067"/>
  <c r="AH3059"/>
  <c r="AI3059"/>
  <c r="AH3051"/>
  <c r="AI3051"/>
  <c r="AH3043"/>
  <c r="AI3043"/>
  <c r="AH3035"/>
  <c r="AI3035"/>
  <c r="AH3027"/>
  <c r="AI3027"/>
  <c r="AH3019"/>
  <c r="AI3019"/>
  <c r="AH3011"/>
  <c r="AI3011"/>
  <c r="AH3003"/>
  <c r="AI3003"/>
  <c r="AH2995"/>
  <c r="AI2995"/>
  <c r="AH2987"/>
  <c r="AI2987"/>
  <c r="AH2979"/>
  <c r="AI2979"/>
  <c r="AH2971"/>
  <c r="AI2971"/>
  <c r="AH2963"/>
  <c r="AI2963"/>
  <c r="AH2955"/>
  <c r="AI2955"/>
  <c r="AH2947"/>
  <c r="AI2947"/>
  <c r="AH2939"/>
  <c r="AI2939"/>
  <c r="AH2931"/>
  <c r="AI2931"/>
  <c r="AH2923"/>
  <c r="AI2923"/>
  <c r="AH2915"/>
  <c r="AI2915"/>
  <c r="AH2907"/>
  <c r="AI2907"/>
  <c r="AH2899"/>
  <c r="AI2899"/>
  <c r="AH2891"/>
  <c r="AI2891"/>
  <c r="AH2883"/>
  <c r="AI2883"/>
  <c r="AH2875"/>
  <c r="AI2875"/>
  <c r="AH2867"/>
  <c r="AI2867"/>
  <c r="AH2859"/>
  <c r="AI2859"/>
  <c r="AH2851"/>
  <c r="AI2851"/>
  <c r="AH2843"/>
  <c r="AI2843"/>
  <c r="AH2835"/>
  <c r="AI2835"/>
  <c r="AH2827"/>
  <c r="AI2827"/>
  <c r="AH2819"/>
  <c r="AI2819"/>
  <c r="AH2811"/>
  <c r="AI2811"/>
  <c r="AH2803"/>
  <c r="AI2803"/>
  <c r="AH2795"/>
  <c r="AI2795"/>
  <c r="AH2787"/>
  <c r="AI2787"/>
  <c r="AH2779"/>
  <c r="AI2779"/>
  <c r="AH2771"/>
  <c r="AI2771"/>
  <c r="AH2763"/>
  <c r="AI2763"/>
  <c r="AH2755"/>
  <c r="AI2755"/>
  <c r="AH2747"/>
  <c r="AI2747"/>
  <c r="AH2739"/>
  <c r="AI2739"/>
  <c r="AH2731"/>
  <c r="AI2731"/>
  <c r="AH2723"/>
  <c r="AI2723"/>
  <c r="AH2715"/>
  <c r="AI2715"/>
  <c r="AH2707"/>
  <c r="AI2707"/>
  <c r="AH2699"/>
  <c r="AI2699"/>
  <c r="AH2691"/>
  <c r="AI2691"/>
  <c r="AH2683"/>
  <c r="AI2683"/>
  <c r="AH2675"/>
  <c r="AI2675"/>
  <c r="AH2667"/>
  <c r="AI2667"/>
  <c r="AH2659"/>
  <c r="AI2659"/>
  <c r="AH2651"/>
  <c r="AI2651"/>
  <c r="AH2643"/>
  <c r="AI2643"/>
  <c r="AH2635"/>
  <c r="AI2635"/>
  <c r="AH2627"/>
  <c r="AI2627"/>
  <c r="AH2619"/>
  <c r="AI2619"/>
  <c r="AH2611"/>
  <c r="AI2611"/>
  <c r="AH2603"/>
  <c r="AI2603"/>
  <c r="AH2595"/>
  <c r="AI2595"/>
  <c r="AH2587"/>
  <c r="AI2587"/>
  <c r="AH2579"/>
  <c r="AI2579"/>
  <c r="AH2571"/>
  <c r="AI2571"/>
  <c r="AH2563"/>
  <c r="AI2563"/>
  <c r="AH2555"/>
  <c r="AI2555"/>
  <c r="AH2547"/>
  <c r="AI2547"/>
  <c r="AH2539"/>
  <c r="AI2539"/>
  <c r="AH2531"/>
  <c r="AI2531"/>
  <c r="AH2523"/>
  <c r="AI2523"/>
  <c r="AH2515"/>
  <c r="AI2515"/>
  <c r="AH2507"/>
  <c r="AI2507"/>
  <c r="AH2499"/>
  <c r="AI2499"/>
  <c r="AH2491"/>
  <c r="AI2491"/>
  <c r="AH2483"/>
  <c r="AI2483"/>
  <c r="AH2475"/>
  <c r="AI2475"/>
  <c r="AH2467"/>
  <c r="AI2467"/>
  <c r="AH2459"/>
  <c r="AI2459"/>
  <c r="AH2451"/>
  <c r="AI2451"/>
  <c r="AH2443"/>
  <c r="AI2443"/>
  <c r="AH2435"/>
  <c r="AI2435"/>
  <c r="AH2427"/>
  <c r="AI2427"/>
  <c r="AH2419"/>
  <c r="AI2419"/>
  <c r="AH2411"/>
  <c r="AI2411"/>
  <c r="AH2403"/>
  <c r="AI2403"/>
  <c r="AH2395"/>
  <c r="AI2395"/>
  <c r="AH2387"/>
  <c r="AI2387"/>
  <c r="AH2379"/>
  <c r="AI2379"/>
  <c r="AH2371"/>
  <c r="AI2371"/>
  <c r="AH2363"/>
  <c r="AI2363"/>
  <c r="AH2355"/>
  <c r="AI2355"/>
  <c r="AH2347"/>
  <c r="AI2347"/>
  <c r="AH2339"/>
  <c r="AI2339"/>
  <c r="AH2331"/>
  <c r="AI2331"/>
  <c r="AH2323"/>
  <c r="AI2323"/>
  <c r="AH2315"/>
  <c r="AI2315"/>
  <c r="AH2307"/>
  <c r="AI2307"/>
  <c r="AH2299"/>
  <c r="AI2299"/>
  <c r="AH2291"/>
  <c r="AI2291"/>
  <c r="AH2283"/>
  <c r="AI2283"/>
  <c r="AH2275"/>
  <c r="AI2275"/>
  <c r="AH2267"/>
  <c r="AI2267"/>
  <c r="AH2259"/>
  <c r="AI2259"/>
  <c r="AH2251"/>
  <c r="AI2251"/>
  <c r="AH2243"/>
  <c r="AI2243"/>
  <c r="AH2235"/>
  <c r="AI2235"/>
  <c r="AH2227"/>
  <c r="AI2227"/>
  <c r="AH2219"/>
  <c r="AI2219"/>
  <c r="AH2211"/>
  <c r="AI2211"/>
  <c r="AH2203"/>
  <c r="AI2203"/>
  <c r="AH2195"/>
  <c r="AI2195"/>
  <c r="AH2187"/>
  <c r="AI2187"/>
  <c r="AH2179"/>
  <c r="AI2179"/>
  <c r="AH2171"/>
  <c r="AI2171"/>
  <c r="AH2163"/>
  <c r="AI2163"/>
  <c r="AH2155"/>
  <c r="AI2155"/>
  <c r="AH2147"/>
  <c r="AI2147"/>
  <c r="AH2139"/>
  <c r="AI2139"/>
  <c r="AH2131"/>
  <c r="AI2131"/>
  <c r="AH2123"/>
  <c r="AI2123"/>
  <c r="AH2115"/>
  <c r="AI2115"/>
  <c r="AH2107"/>
  <c r="AI2107"/>
  <c r="AH2099"/>
  <c r="AI2099"/>
  <c r="AH2091"/>
  <c r="AI2091"/>
  <c r="AH2083"/>
  <c r="AI2083"/>
  <c r="AH2075"/>
  <c r="AI2075"/>
  <c r="AH2067"/>
  <c r="AI2067"/>
  <c r="AH2059"/>
  <c r="AI2059"/>
  <c r="AH4738"/>
  <c r="AH4466"/>
  <c r="AI4898"/>
  <c r="AI4715"/>
  <c r="AI4825"/>
  <c r="AH2069"/>
  <c r="AI2069"/>
  <c r="AH2053"/>
  <c r="AI2053"/>
  <c r="AH2045"/>
  <c r="AI2045"/>
  <c r="AH2037"/>
  <c r="AI2037"/>
  <c r="AH2029"/>
  <c r="AI2029"/>
  <c r="AH2021"/>
  <c r="AI2021"/>
  <c r="AH2013"/>
  <c r="AI2013"/>
  <c r="AH2005"/>
  <c r="AI2005"/>
  <c r="AH1997"/>
  <c r="AI1997"/>
  <c r="AH1989"/>
  <c r="AI1989"/>
  <c r="AH1981"/>
  <c r="AI1981"/>
  <c r="AH1973"/>
  <c r="AI1973"/>
  <c r="AH1965"/>
  <c r="AI1965"/>
  <c r="AH1957"/>
  <c r="AI1957"/>
  <c r="AH1941"/>
  <c r="AI1941"/>
  <c r="AH1933"/>
  <c r="AI1933"/>
  <c r="AH1925"/>
  <c r="AI1925"/>
  <c r="AH1917"/>
  <c r="AI1917"/>
  <c r="AH1909"/>
  <c r="AI1909"/>
  <c r="AH1901"/>
  <c r="AI1901"/>
  <c r="AH1893"/>
  <c r="AI1893"/>
  <c r="AH1885"/>
  <c r="AI1885"/>
  <c r="AH1869"/>
  <c r="AI1869"/>
  <c r="AH1861"/>
  <c r="AI1861"/>
  <c r="AH1853"/>
  <c r="AI1853"/>
  <c r="AH1845"/>
  <c r="AI1845"/>
  <c r="AH1837"/>
  <c r="AI1837"/>
  <c r="AH1829"/>
  <c r="AI1829"/>
  <c r="AH1821"/>
  <c r="AI1821"/>
  <c r="AH1813"/>
  <c r="AI1813"/>
  <c r="AH1805"/>
  <c r="AI1805"/>
  <c r="AH1797"/>
  <c r="AI1797"/>
  <c r="AH1789"/>
  <c r="AI1789"/>
  <c r="AH1781"/>
  <c r="AI1781"/>
  <c r="AH1773"/>
  <c r="AI1773"/>
  <c r="AH1765"/>
  <c r="AI1765"/>
  <c r="AH1757"/>
  <c r="AI1757"/>
  <c r="AH1749"/>
  <c r="AI1749"/>
  <c r="AH1741"/>
  <c r="AI1741"/>
  <c r="AH1733"/>
  <c r="AI1733"/>
  <c r="AH1725"/>
  <c r="AI1725"/>
  <c r="AH1717"/>
  <c r="AI1717"/>
  <c r="AH1709"/>
  <c r="AI1709"/>
  <c r="AH1701"/>
  <c r="AI1701"/>
  <c r="AH1693"/>
  <c r="AI1693"/>
  <c r="AH1685"/>
  <c r="AI1685"/>
  <c r="AH1677"/>
  <c r="AI1677"/>
  <c r="AH1669"/>
  <c r="AI1669"/>
  <c r="AH1661"/>
  <c r="AI1661"/>
  <c r="AH1653"/>
  <c r="AI1653"/>
  <c r="AH1645"/>
  <c r="AI1645"/>
  <c r="AH1637"/>
  <c r="AI1637"/>
  <c r="AH1629"/>
  <c r="AI1629"/>
  <c r="AH1621"/>
  <c r="AI1621"/>
  <c r="AH1613"/>
  <c r="AI1613"/>
  <c r="AH1605"/>
  <c r="AI1605"/>
  <c r="AH1597"/>
  <c r="AI1597"/>
  <c r="AH1589"/>
  <c r="AI1589"/>
  <c r="AH1581"/>
  <c r="AI1581"/>
  <c r="AH1573"/>
  <c r="AI1573"/>
  <c r="AH1565"/>
  <c r="AI1565"/>
  <c r="AH1557"/>
  <c r="AI1557"/>
  <c r="AH1549"/>
  <c r="AI1549"/>
  <c r="AH1541"/>
  <c r="AI1541"/>
  <c r="AH1533"/>
  <c r="AI1533"/>
  <c r="AH1525"/>
  <c r="AI1525"/>
  <c r="AH1517"/>
  <c r="AI1517"/>
  <c r="AH1509"/>
  <c r="AI1509"/>
  <c r="AH1501"/>
  <c r="AI1501"/>
  <c r="AH1493"/>
  <c r="AI1493"/>
  <c r="AH1485"/>
  <c r="AI1485"/>
  <c r="AH1477"/>
  <c r="AI1477"/>
  <c r="AH1469"/>
  <c r="AI1469"/>
  <c r="AH1461"/>
  <c r="AI1461"/>
  <c r="AH1453"/>
  <c r="AI1453"/>
  <c r="AH1445"/>
  <c r="AI1445"/>
  <c r="AH1437"/>
  <c r="AI1437"/>
  <c r="AH1429"/>
  <c r="AI1429"/>
  <c r="AH1421"/>
  <c r="AI1421"/>
  <c r="AH1413"/>
  <c r="AI1413"/>
  <c r="AH1405"/>
  <c r="AI1405"/>
  <c r="AH1397"/>
  <c r="AI1397"/>
  <c r="AH1389"/>
  <c r="AI1389"/>
  <c r="AH1381"/>
  <c r="AI1381"/>
  <c r="AH1373"/>
  <c r="AI1373"/>
  <c r="AH1365"/>
  <c r="AI1365"/>
  <c r="AH1357"/>
  <c r="AI1357"/>
  <c r="AH1349"/>
  <c r="AI1349"/>
  <c r="AH1341"/>
  <c r="AI1341"/>
  <c r="AH1333"/>
  <c r="AI1333"/>
  <c r="AH1325"/>
  <c r="AI1325"/>
  <c r="AH1317"/>
  <c r="AI1317"/>
  <c r="AH1309"/>
  <c r="AI1309"/>
  <c r="AH1301"/>
  <c r="AI1301"/>
  <c r="AH1293"/>
  <c r="AI1293"/>
  <c r="AH1285"/>
  <c r="AI1285"/>
  <c r="AH1277"/>
  <c r="AI1277"/>
  <c r="AH1269"/>
  <c r="AI1269"/>
  <c r="AH1261"/>
  <c r="AI1261"/>
  <c r="AH1253"/>
  <c r="AI1253"/>
  <c r="AH1245"/>
  <c r="AI1245"/>
  <c r="AH1237"/>
  <c r="AI1237"/>
  <c r="AH1229"/>
  <c r="AI1229"/>
  <c r="AH1221"/>
  <c r="AI1221"/>
  <c r="AH1213"/>
  <c r="AI1213"/>
  <c r="AH1205"/>
  <c r="AI1205"/>
  <c r="AH1197"/>
  <c r="AI1197"/>
  <c r="AH1189"/>
  <c r="AI1189"/>
  <c r="AH1181"/>
  <c r="AI1181"/>
  <c r="AH1173"/>
  <c r="AI1173"/>
  <c r="AH1165"/>
  <c r="AI1165"/>
  <c r="AH1157"/>
  <c r="AI1157"/>
  <c r="AH1149"/>
  <c r="AI1149"/>
  <c r="AH1141"/>
  <c r="AI1141"/>
  <c r="AH1133"/>
  <c r="AI1133"/>
  <c r="AH1125"/>
  <c r="AI1125"/>
  <c r="AH1117"/>
  <c r="AI1117"/>
  <c r="AH1109"/>
  <c r="AI1109"/>
  <c r="AH1101"/>
  <c r="AI1101"/>
  <c r="AH1093"/>
  <c r="AI1093"/>
  <c r="AH1085"/>
  <c r="AI1085"/>
  <c r="AH1077"/>
  <c r="AI1077"/>
  <c r="AH1069"/>
  <c r="AI1069"/>
  <c r="AH1061"/>
  <c r="AI1061"/>
  <c r="AH1053"/>
  <c r="AI1053"/>
  <c r="AH1045"/>
  <c r="AI1045"/>
  <c r="AH1037"/>
  <c r="AI1037"/>
  <c r="AH1029"/>
  <c r="AI1029"/>
  <c r="AH1021"/>
  <c r="AI1021"/>
  <c r="AH1013"/>
  <c r="AI1013"/>
  <c r="AH1005"/>
  <c r="AI1005"/>
  <c r="AH997"/>
  <c r="AI997"/>
  <c r="AH989"/>
  <c r="AI989"/>
  <c r="AH981"/>
  <c r="AI981"/>
  <c r="AH973"/>
  <c r="AI973"/>
  <c r="AH965"/>
  <c r="AI965"/>
  <c r="AH957"/>
  <c r="AI957"/>
  <c r="AH949"/>
  <c r="AI949"/>
  <c r="AH941"/>
  <c r="AI941"/>
  <c r="AH933"/>
  <c r="AI933"/>
  <c r="AH925"/>
  <c r="AI925"/>
  <c r="AH917"/>
  <c r="AI917"/>
  <c r="AH909"/>
  <c r="AI909"/>
  <c r="AH901"/>
  <c r="AI901"/>
  <c r="AH893"/>
  <c r="AI893"/>
  <c r="AH885"/>
  <c r="AI885"/>
  <c r="AH877"/>
  <c r="AI877"/>
  <c r="AH869"/>
  <c r="AI869"/>
  <c r="AH861"/>
  <c r="AI861"/>
  <c r="AH853"/>
  <c r="AI853"/>
  <c r="AH845"/>
  <c r="AI845"/>
  <c r="AH837"/>
  <c r="AI837"/>
  <c r="AH829"/>
  <c r="AI829"/>
  <c r="AH821"/>
  <c r="AI821"/>
  <c r="AH813"/>
  <c r="AI813"/>
  <c r="AH805"/>
  <c r="AI805"/>
  <c r="AH797"/>
  <c r="AI797"/>
  <c r="AH789"/>
  <c r="AI789"/>
  <c r="AH781"/>
  <c r="AI781"/>
  <c r="AH773"/>
  <c r="AI773"/>
  <c r="AH765"/>
  <c r="AI765"/>
  <c r="AH757"/>
  <c r="AI757"/>
  <c r="AH749"/>
  <c r="AI749"/>
  <c r="AH741"/>
  <c r="AI741"/>
  <c r="AH733"/>
  <c r="AI733"/>
  <c r="AH725"/>
  <c r="AI725"/>
  <c r="AH717"/>
  <c r="AI717"/>
  <c r="AH709"/>
  <c r="AI709"/>
  <c r="AH701"/>
  <c r="AI701"/>
  <c r="AH693"/>
  <c r="AI693"/>
  <c r="AH685"/>
  <c r="AI685"/>
  <c r="AH677"/>
  <c r="AI677"/>
  <c r="AH669"/>
  <c r="AI669"/>
  <c r="AH661"/>
  <c r="AI661"/>
  <c r="AH653"/>
  <c r="AI653"/>
  <c r="AH645"/>
  <c r="AI645"/>
  <c r="AH637"/>
  <c r="AI637"/>
  <c r="AH629"/>
  <c r="AI629"/>
  <c r="AH621"/>
  <c r="AI621"/>
  <c r="AH613"/>
  <c r="AI613"/>
  <c r="AH605"/>
  <c r="AI605"/>
  <c r="AH597"/>
  <c r="AI597"/>
  <c r="AH589"/>
  <c r="AI589"/>
  <c r="AH581"/>
  <c r="AI581"/>
  <c r="AH573"/>
  <c r="AI573"/>
  <c r="AH565"/>
  <c r="AI565"/>
  <c r="AH557"/>
  <c r="AI557"/>
  <c r="AH549"/>
  <c r="AI549"/>
  <c r="AH541"/>
  <c r="AI541"/>
  <c r="AH533"/>
  <c r="AI533"/>
  <c r="AH525"/>
  <c r="AI525"/>
  <c r="AH517"/>
  <c r="AI517"/>
  <c r="AH509"/>
  <c r="AI509"/>
  <c r="AH501"/>
  <c r="AI501"/>
  <c r="AH493"/>
  <c r="AI493"/>
  <c r="AH485"/>
  <c r="AI485"/>
  <c r="AH477"/>
  <c r="AI477"/>
  <c r="AH469"/>
  <c r="AI469"/>
  <c r="AH461"/>
  <c r="AI461"/>
  <c r="AH453"/>
  <c r="AI453"/>
  <c r="AH445"/>
  <c r="AI445"/>
  <c r="AH437"/>
  <c r="AI437"/>
  <c r="AH429"/>
  <c r="AI429"/>
  <c r="AH421"/>
  <c r="AI421"/>
  <c r="AH413"/>
  <c r="AI413"/>
  <c r="AH405"/>
  <c r="AI405"/>
  <c r="AH397"/>
  <c r="AI397"/>
  <c r="AH389"/>
  <c r="AI389"/>
  <c r="AH381"/>
  <c r="AI381"/>
  <c r="AH373"/>
  <c r="AI373"/>
  <c r="AH365"/>
  <c r="AI365"/>
  <c r="AH357"/>
  <c r="AI357"/>
  <c r="AH349"/>
  <c r="AI349"/>
  <c r="AH341"/>
  <c r="AI341"/>
  <c r="AH333"/>
  <c r="AI333"/>
  <c r="AH325"/>
  <c r="AI325"/>
  <c r="AH317"/>
  <c r="AI317"/>
  <c r="AH309"/>
  <c r="AI309"/>
  <c r="AH301"/>
  <c r="AI301"/>
  <c r="AH293"/>
  <c r="AI293"/>
  <c r="AH285"/>
  <c r="AI285"/>
  <c r="AH277"/>
  <c r="AI277"/>
  <c r="AH269"/>
  <c r="AI269"/>
  <c r="AH261"/>
  <c r="AI261"/>
  <c r="AH253"/>
  <c r="AI253"/>
  <c r="AH245"/>
  <c r="AI245"/>
  <c r="AH237"/>
  <c r="AI237"/>
  <c r="AH229"/>
  <c r="AI229"/>
  <c r="AH221"/>
  <c r="AI221"/>
  <c r="AH213"/>
  <c r="AI213"/>
  <c r="AH205"/>
  <c r="AI205"/>
  <c r="AH197"/>
  <c r="AI197"/>
  <c r="AH189"/>
  <c r="AI189"/>
  <c r="AH181"/>
  <c r="AI181"/>
  <c r="AH173"/>
  <c r="AI173"/>
  <c r="AH165"/>
  <c r="AI165"/>
  <c r="AH157"/>
  <c r="AI157"/>
  <c r="AH149"/>
  <c r="AI149"/>
  <c r="AH141"/>
  <c r="AI141"/>
  <c r="AH133"/>
  <c r="AI133"/>
  <c r="AH125"/>
  <c r="AI125"/>
  <c r="AH117"/>
  <c r="AI117"/>
  <c r="AH109"/>
  <c r="AI109"/>
  <c r="AH101"/>
  <c r="AI101"/>
  <c r="AH93"/>
  <c r="AI93"/>
  <c r="AH85"/>
  <c r="AI85"/>
  <c r="AH77"/>
  <c r="AI77"/>
  <c r="AH69"/>
  <c r="AI69"/>
  <c r="AH61"/>
  <c r="AI61"/>
  <c r="AH53"/>
  <c r="AI53"/>
  <c r="AH45"/>
  <c r="AI45"/>
  <c r="AH37"/>
  <c r="AI37"/>
  <c r="AH29"/>
  <c r="AI29"/>
  <c r="AH21"/>
  <c r="AI21"/>
  <c r="AH13"/>
  <c r="AI13"/>
  <c r="AH5"/>
  <c r="AI5"/>
  <c r="AH2061"/>
  <c r="AI1949"/>
  <c r="AI1877"/>
  <c r="AI2061"/>
  <c r="AH4865"/>
  <c r="AI4865"/>
  <c r="AH4849"/>
  <c r="AI4849"/>
  <c r="AH4817"/>
  <c r="AI4817"/>
  <c r="AH4801"/>
  <c r="AI4801"/>
  <c r="AH4785"/>
  <c r="AI4785"/>
  <c r="AH4729"/>
  <c r="AI4729"/>
  <c r="AH4713"/>
  <c r="AI4713"/>
  <c r="AH4673"/>
  <c r="AI4673"/>
  <c r="AH4657"/>
  <c r="AI4657"/>
  <c r="AH4601"/>
  <c r="AI4601"/>
  <c r="AH4585"/>
  <c r="AI4585"/>
  <c r="AH4545"/>
  <c r="AI4545"/>
  <c r="AH4529"/>
  <c r="AI4529"/>
  <c r="AH4457"/>
  <c r="AI4457"/>
  <c r="AH4417"/>
  <c r="AI4417"/>
  <c r="AH4401"/>
  <c r="AI4401"/>
  <c r="AH4345"/>
  <c r="AI4345"/>
  <c r="AH4305"/>
  <c r="AI4305"/>
  <c r="AH4257"/>
  <c r="AI4257"/>
  <c r="AH4201"/>
  <c r="AI4201"/>
  <c r="AH4145"/>
  <c r="AI4145"/>
  <c r="AH4113"/>
  <c r="AI4113"/>
  <c r="AH4081"/>
  <c r="AI4081"/>
  <c r="AH4057"/>
  <c r="AI4057"/>
  <c r="AH4025"/>
  <c r="AI4025"/>
  <c r="AH3993"/>
  <c r="AI3993"/>
  <c r="AH3969"/>
  <c r="AI3969"/>
  <c r="AH3937"/>
  <c r="AI3937"/>
  <c r="AH3905"/>
  <c r="AI3905"/>
  <c r="AH3817"/>
  <c r="AI3817"/>
  <c r="AH3793"/>
  <c r="AI3793"/>
  <c r="AH3761"/>
  <c r="AI3761"/>
  <c r="AH3729"/>
  <c r="AI3729"/>
  <c r="AH3705"/>
  <c r="AI3705"/>
  <c r="AH3641"/>
  <c r="AI3641"/>
  <c r="AH3585"/>
  <c r="AI3585"/>
  <c r="AH3553"/>
  <c r="AI3553"/>
  <c r="AH3497"/>
  <c r="AI3497"/>
  <c r="AH3441"/>
  <c r="AI3441"/>
  <c r="AH3409"/>
  <c r="AI3409"/>
  <c r="AH3353"/>
  <c r="AI3353"/>
  <c r="AH3321"/>
  <c r="AI3321"/>
  <c r="AH3265"/>
  <c r="AI3265"/>
  <c r="AH3233"/>
  <c r="AI3233"/>
  <c r="AH3177"/>
  <c r="AI3177"/>
  <c r="AH3121"/>
  <c r="AI3121"/>
  <c r="AH3089"/>
  <c r="AI3089"/>
  <c r="AH3057"/>
  <c r="AI3057"/>
  <c r="AH3033"/>
  <c r="AI3033"/>
  <c r="AH3001"/>
  <c r="AI3001"/>
  <c r="AH2969"/>
  <c r="AI2969"/>
  <c r="AH2945"/>
  <c r="AI2945"/>
  <c r="AH2913"/>
  <c r="AI2913"/>
  <c r="AH2881"/>
  <c r="AI2881"/>
  <c r="AH2857"/>
  <c r="AI2857"/>
  <c r="AH2793"/>
  <c r="AI2793"/>
  <c r="AH2769"/>
  <c r="AI2769"/>
  <c r="AH2737"/>
  <c r="AI2737"/>
  <c r="AH2705"/>
  <c r="AI2705"/>
  <c r="AH2681"/>
  <c r="AI2681"/>
  <c r="AH2649"/>
  <c r="AI2649"/>
  <c r="AH2617"/>
  <c r="AI2617"/>
  <c r="AH2593"/>
  <c r="AI2593"/>
  <c r="AH2561"/>
  <c r="AI2561"/>
  <c r="AH2529"/>
  <c r="AI2529"/>
  <c r="AH2473"/>
  <c r="AI2473"/>
  <c r="AH2417"/>
  <c r="AI2417"/>
  <c r="AH2385"/>
  <c r="AI2385"/>
  <c r="AH2329"/>
  <c r="AI2329"/>
  <c r="AH2297"/>
  <c r="AI2297"/>
  <c r="AH2241"/>
  <c r="AI2241"/>
  <c r="AH2209"/>
  <c r="AI2209"/>
  <c r="AH2153"/>
  <c r="AI2153"/>
  <c r="AH1713"/>
  <c r="AI1713"/>
  <c r="AH1705"/>
  <c r="AI1705"/>
  <c r="AH1697"/>
  <c r="AI1697"/>
  <c r="AH1689"/>
  <c r="AI1689"/>
  <c r="AH1673"/>
  <c r="AI1673"/>
  <c r="AH1665"/>
  <c r="AI1665"/>
  <c r="AH1657"/>
  <c r="AI1657"/>
  <c r="AH1649"/>
  <c r="AI1649"/>
  <c r="AH1641"/>
  <c r="AI1641"/>
  <c r="AH1633"/>
  <c r="AI1633"/>
  <c r="AH1617"/>
  <c r="AI1617"/>
  <c r="AH1609"/>
  <c r="AI1609"/>
  <c r="AH1593"/>
  <c r="AI1593"/>
  <c r="AH1585"/>
  <c r="AI1585"/>
  <c r="AH1577"/>
  <c r="AI1577"/>
  <c r="AH1569"/>
  <c r="AI1569"/>
  <c r="AH1553"/>
  <c r="AI1553"/>
  <c r="AH1545"/>
  <c r="AI1545"/>
  <c r="AH1529"/>
  <c r="AI1529"/>
  <c r="AH1521"/>
  <c r="AI1521"/>
  <c r="AH1513"/>
  <c r="AI1513"/>
  <c r="AH1505"/>
  <c r="AI1505"/>
  <c r="AH1497"/>
  <c r="AI1497"/>
  <c r="AH1489"/>
  <c r="AI1489"/>
  <c r="AH1481"/>
  <c r="AI1481"/>
  <c r="AH1473"/>
  <c r="AI1473"/>
  <c r="AH1465"/>
  <c r="AI1465"/>
  <c r="AH1449"/>
  <c r="AI1449"/>
  <c r="AH1441"/>
  <c r="AI1441"/>
  <c r="AH1433"/>
  <c r="AI1433"/>
  <c r="AH1425"/>
  <c r="AI1425"/>
  <c r="AH1417"/>
  <c r="AI1417"/>
  <c r="AH1409"/>
  <c r="AI1409"/>
  <c r="AH1401"/>
  <c r="AI1401"/>
  <c r="AH1385"/>
  <c r="AI1385"/>
  <c r="AH1377"/>
  <c r="AI1377"/>
  <c r="AH1361"/>
  <c r="AI1361"/>
  <c r="AH1353"/>
  <c r="AI1353"/>
  <c r="AH1345"/>
  <c r="AI1345"/>
  <c r="AH1337"/>
  <c r="AI1337"/>
  <c r="AH1329"/>
  <c r="AI1329"/>
  <c r="AH1321"/>
  <c r="AI1321"/>
  <c r="AH1313"/>
  <c r="AI1313"/>
  <c r="AH1305"/>
  <c r="AI1305"/>
  <c r="AH1297"/>
  <c r="AI1297"/>
  <c r="AH1289"/>
  <c r="AI1289"/>
  <c r="AH1273"/>
  <c r="AI1273"/>
  <c r="AH1265"/>
  <c r="AI1265"/>
  <c r="AH1257"/>
  <c r="AI1257"/>
  <c r="AH1249"/>
  <c r="AI1249"/>
  <c r="AH1233"/>
  <c r="AI1233"/>
  <c r="AH1225"/>
  <c r="AI1225"/>
  <c r="AH1217"/>
  <c r="AI1217"/>
  <c r="AH1209"/>
  <c r="AI1209"/>
  <c r="AH1201"/>
  <c r="AI1201"/>
  <c r="AH1193"/>
  <c r="AI1193"/>
  <c r="AH1177"/>
  <c r="AI1177"/>
  <c r="AH1161"/>
  <c r="AI1161"/>
  <c r="AH1153"/>
  <c r="AI1153"/>
  <c r="AH1145"/>
  <c r="AI1145"/>
  <c r="AH1137"/>
  <c r="AI1137"/>
  <c r="AH1129"/>
  <c r="AI1129"/>
  <c r="AH1121"/>
  <c r="AI1121"/>
  <c r="AH1105"/>
  <c r="AI1105"/>
  <c r="AH1097"/>
  <c r="AI1097"/>
  <c r="AH1089"/>
  <c r="AI1089"/>
  <c r="AH1081"/>
  <c r="AI1081"/>
  <c r="AH1065"/>
  <c r="AI1065"/>
  <c r="AH1057"/>
  <c r="AI1057"/>
  <c r="AH1041"/>
  <c r="AI1041"/>
  <c r="AH1033"/>
  <c r="AI1033"/>
  <c r="AH1025"/>
  <c r="AI1025"/>
  <c r="AH1017"/>
  <c r="AI1017"/>
  <c r="AH1009"/>
  <c r="AI1009"/>
  <c r="AH1001"/>
  <c r="AI1001"/>
  <c r="AH993"/>
  <c r="AI993"/>
  <c r="AH985"/>
  <c r="AI985"/>
  <c r="AH977"/>
  <c r="AI977"/>
  <c r="AH969"/>
  <c r="AI969"/>
  <c r="AH961"/>
  <c r="AI961"/>
  <c r="AH953"/>
  <c r="AI953"/>
  <c r="AH937"/>
  <c r="AI937"/>
  <c r="AH929"/>
  <c r="AI929"/>
  <c r="AH921"/>
  <c r="AI921"/>
  <c r="AH913"/>
  <c r="AI913"/>
  <c r="AH905"/>
  <c r="AI905"/>
  <c r="AH897"/>
  <c r="AI897"/>
  <c r="AH889"/>
  <c r="AI889"/>
  <c r="AH881"/>
  <c r="AI881"/>
  <c r="AH873"/>
  <c r="AI873"/>
  <c r="AH865"/>
  <c r="AI865"/>
  <c r="AH849"/>
  <c r="AI849"/>
  <c r="AH841"/>
  <c r="AI841"/>
  <c r="AH833"/>
  <c r="AI833"/>
  <c r="AH825"/>
  <c r="AI825"/>
  <c r="AH809"/>
  <c r="AI809"/>
  <c r="AH801"/>
  <c r="AI801"/>
  <c r="AH793"/>
  <c r="AI793"/>
  <c r="AH785"/>
  <c r="AI785"/>
  <c r="AH777"/>
  <c r="AI777"/>
  <c r="AH769"/>
  <c r="AI769"/>
  <c r="AH761"/>
  <c r="AI761"/>
  <c r="AH753"/>
  <c r="AI753"/>
  <c r="AH745"/>
  <c r="AI745"/>
  <c r="AH737"/>
  <c r="AI737"/>
  <c r="AH721"/>
  <c r="AI721"/>
  <c r="AH713"/>
  <c r="AI713"/>
  <c r="AH705"/>
  <c r="AI705"/>
  <c r="AH697"/>
  <c r="AI697"/>
  <c r="AH681"/>
  <c r="AI681"/>
  <c r="AH673"/>
  <c r="AI673"/>
  <c r="AH665"/>
  <c r="AI665"/>
  <c r="AH657"/>
  <c r="AI657"/>
  <c r="AH649"/>
  <c r="AI649"/>
  <c r="AH641"/>
  <c r="AI641"/>
  <c r="AH633"/>
  <c r="AI633"/>
  <c r="AH625"/>
  <c r="AI625"/>
  <c r="AH617"/>
  <c r="AI617"/>
  <c r="AH609"/>
  <c r="AI609"/>
  <c r="AH593"/>
  <c r="AI593"/>
  <c r="AH585"/>
  <c r="AI585"/>
  <c r="AH577"/>
  <c r="AI577"/>
  <c r="AH569"/>
  <c r="AI569"/>
  <c r="AH553"/>
  <c r="AI553"/>
  <c r="AH545"/>
  <c r="AI545"/>
  <c r="AH529"/>
  <c r="AI529"/>
  <c r="AH521"/>
  <c r="AI521"/>
  <c r="AH513"/>
  <c r="AI513"/>
  <c r="AH505"/>
  <c r="AI505"/>
  <c r="AH497"/>
  <c r="AI497"/>
  <c r="AH489"/>
  <c r="AI489"/>
  <c r="AH481"/>
  <c r="AI481"/>
  <c r="AH473"/>
  <c r="AI473"/>
  <c r="AH465"/>
  <c r="AI465"/>
  <c r="AH457"/>
  <c r="AI457"/>
  <c r="AH449"/>
  <c r="AI449"/>
  <c r="AH441"/>
  <c r="AI441"/>
  <c r="AH425"/>
  <c r="AI425"/>
  <c r="AH417"/>
  <c r="AI417"/>
  <c r="AH409"/>
  <c r="AI409"/>
  <c r="AH401"/>
  <c r="AI401"/>
  <c r="AH393"/>
  <c r="AI393"/>
  <c r="AH385"/>
  <c r="AI385"/>
  <c r="AH377"/>
  <c r="AI377"/>
  <c r="AH369"/>
  <c r="AI369"/>
  <c r="AH361"/>
  <c r="AI361"/>
  <c r="AH353"/>
  <c r="AI353"/>
  <c r="AH337"/>
  <c r="AI337"/>
  <c r="AH329"/>
  <c r="AI329"/>
  <c r="AH321"/>
  <c r="AI321"/>
  <c r="AH313"/>
  <c r="AI313"/>
  <c r="AH297"/>
  <c r="AI297"/>
  <c r="AH289"/>
  <c r="AI289"/>
  <c r="AH281"/>
  <c r="AI281"/>
  <c r="AH273"/>
  <c r="AI273"/>
  <c r="AH265"/>
  <c r="AI265"/>
  <c r="AH257"/>
  <c r="AI257"/>
  <c r="AH249"/>
  <c r="AI249"/>
  <c r="AH241"/>
  <c r="AI241"/>
  <c r="AH233"/>
  <c r="AI233"/>
  <c r="AH225"/>
  <c r="AI225"/>
  <c r="AH209"/>
  <c r="AI209"/>
  <c r="AH201"/>
  <c r="AI201"/>
  <c r="AH193"/>
  <c r="AI193"/>
  <c r="AH185"/>
  <c r="AI185"/>
  <c r="AH169"/>
  <c r="AI169"/>
  <c r="AH161"/>
  <c r="AI161"/>
  <c r="AH153"/>
  <c r="AI153"/>
  <c r="AH145"/>
  <c r="AI145"/>
  <c r="AH137"/>
  <c r="AI137"/>
  <c r="AH129"/>
  <c r="AI129"/>
  <c r="AH121"/>
  <c r="AI121"/>
  <c r="AH113"/>
  <c r="AI113"/>
  <c r="AH105"/>
  <c r="AI105"/>
  <c r="AH97"/>
  <c r="AI97"/>
  <c r="AH81"/>
  <c r="AI81"/>
  <c r="AH73"/>
  <c r="AI73"/>
  <c r="AH65"/>
  <c r="AI65"/>
  <c r="AH57"/>
  <c r="AI57"/>
  <c r="AH41"/>
  <c r="AI41"/>
  <c r="AH33"/>
  <c r="AI33"/>
  <c r="AH17"/>
  <c r="AI17"/>
  <c r="AH9"/>
  <c r="AI9"/>
  <c r="AI4857"/>
  <c r="AH4833"/>
  <c r="AI4809"/>
  <c r="AI4793"/>
  <c r="AI4777"/>
  <c r="AI4769"/>
  <c r="AI4761"/>
  <c r="AI4753"/>
  <c r="AI4737"/>
  <c r="AI4721"/>
  <c r="AI4705"/>
  <c r="AI4697"/>
  <c r="AI4689"/>
  <c r="AI4681"/>
  <c r="AI4649"/>
  <c r="AI4641"/>
  <c r="AI4633"/>
  <c r="AI4625"/>
  <c r="AI4617"/>
  <c r="AI4609"/>
  <c r="AI4593"/>
  <c r="AI4577"/>
  <c r="AI4569"/>
  <c r="AI4561"/>
  <c r="AI4553"/>
  <c r="AI4521"/>
  <c r="AI4513"/>
  <c r="AI4497"/>
  <c r="AI4489"/>
  <c r="AI4481"/>
  <c r="AH4473"/>
  <c r="AI4465"/>
  <c r="AI4449"/>
  <c r="AI4441"/>
  <c r="AI4433"/>
  <c r="AI4425"/>
  <c r="AI4393"/>
  <c r="AI4385"/>
  <c r="AI4377"/>
  <c r="AI4369"/>
  <c r="AI4361"/>
  <c r="AI4353"/>
  <c r="AI4337"/>
  <c r="AI4329"/>
  <c r="AI4321"/>
  <c r="AI4313"/>
  <c r="AI4297"/>
  <c r="AI4289"/>
  <c r="AH4281"/>
  <c r="AI4273"/>
  <c r="AI4265"/>
  <c r="AI4249"/>
  <c r="AI4241"/>
  <c r="AI4233"/>
  <c r="AI4225"/>
  <c r="AI4217"/>
  <c r="AI4209"/>
  <c r="AI4193"/>
  <c r="AI4185"/>
  <c r="AI4177"/>
  <c r="AI4169"/>
  <c r="AI4161"/>
  <c r="AI4153"/>
  <c r="AI4137"/>
  <c r="AI4129"/>
  <c r="AI4121"/>
  <c r="AI4105"/>
  <c r="AI4097"/>
  <c r="AI4089"/>
  <c r="AI4073"/>
  <c r="AI4065"/>
  <c r="AI4049"/>
  <c r="AI4041"/>
  <c r="AI4033"/>
  <c r="AI4017"/>
  <c r="AI4009"/>
  <c r="AI4001"/>
  <c r="AI3985"/>
  <c r="AI3977"/>
  <c r="AI3961"/>
  <c r="AI3953"/>
  <c r="AI3945"/>
  <c r="AI3921"/>
  <c r="AI3913"/>
  <c r="AI3897"/>
  <c r="AI3889"/>
  <c r="AH3881"/>
  <c r="AI3873"/>
  <c r="AI3865"/>
  <c r="AI3857"/>
  <c r="AI3849"/>
  <c r="AI3841"/>
  <c r="AI3833"/>
  <c r="AI3825"/>
  <c r="AI3809"/>
  <c r="AI3801"/>
  <c r="AI3785"/>
  <c r="AI3769"/>
  <c r="AI3753"/>
  <c r="AI3745"/>
  <c r="AI3737"/>
  <c r="AI3721"/>
  <c r="AI3713"/>
  <c r="AI3697"/>
  <c r="AI3689"/>
  <c r="AI3681"/>
  <c r="AH3673"/>
  <c r="AI3665"/>
  <c r="AI3657"/>
  <c r="AI3649"/>
  <c r="AH3617"/>
  <c r="AI3609"/>
  <c r="AI3601"/>
  <c r="AI3593"/>
  <c r="AI3577"/>
  <c r="AI3569"/>
  <c r="AI3561"/>
  <c r="AI3545"/>
  <c r="AI3537"/>
  <c r="AI3529"/>
  <c r="AI3521"/>
  <c r="AI3513"/>
  <c r="AI3505"/>
  <c r="AI3489"/>
  <c r="AI3481"/>
  <c r="AI3473"/>
  <c r="AI3465"/>
  <c r="AI3449"/>
  <c r="AI3433"/>
  <c r="AI3425"/>
  <c r="AI3417"/>
  <c r="AI3401"/>
  <c r="AI3393"/>
  <c r="AI3385"/>
  <c r="AI3377"/>
  <c r="AI3369"/>
  <c r="AI3361"/>
  <c r="AI3345"/>
  <c r="AI3337"/>
  <c r="AI3313"/>
  <c r="AI3305"/>
  <c r="AI3297"/>
  <c r="AI3289"/>
  <c r="AI3281"/>
  <c r="AI3273"/>
  <c r="AI3257"/>
  <c r="AI3249"/>
  <c r="AI3241"/>
  <c r="AI3225"/>
  <c r="AI3217"/>
  <c r="AI3209"/>
  <c r="AI3201"/>
  <c r="AI3193"/>
  <c r="AI3185"/>
  <c r="AI3169"/>
  <c r="AI3161"/>
  <c r="AI3153"/>
  <c r="AI3145"/>
  <c r="AI3137"/>
  <c r="AI3129"/>
  <c r="AI3113"/>
  <c r="AI3105"/>
  <c r="AI3097"/>
  <c r="AI3081"/>
  <c r="AI3065"/>
  <c r="AI3049"/>
  <c r="AI3041"/>
  <c r="AI3025"/>
  <c r="AI3017"/>
  <c r="AI3009"/>
  <c r="AI2993"/>
  <c r="AI2985"/>
  <c r="AI2977"/>
  <c r="AI2961"/>
  <c r="AI2953"/>
  <c r="AI2937"/>
  <c r="AI2929"/>
  <c r="AI2921"/>
  <c r="AI2905"/>
  <c r="AI2897"/>
  <c r="AI2889"/>
  <c r="AI2873"/>
  <c r="AI2865"/>
  <c r="AI2849"/>
  <c r="AI2841"/>
  <c r="AI2833"/>
  <c r="AI2825"/>
  <c r="AI2817"/>
  <c r="AI2809"/>
  <c r="AI2801"/>
  <c r="AI2785"/>
  <c r="AI2777"/>
  <c r="AI2761"/>
  <c r="AI2753"/>
  <c r="AI2745"/>
  <c r="AI2729"/>
  <c r="AI2721"/>
  <c r="AI2713"/>
  <c r="AI2697"/>
  <c r="AI2689"/>
  <c r="AI2673"/>
  <c r="AI2665"/>
  <c r="AI2657"/>
  <c r="AI2641"/>
  <c r="AI2633"/>
  <c r="AI2625"/>
  <c r="AI2609"/>
  <c r="AI2601"/>
  <c r="AI2585"/>
  <c r="AI2577"/>
  <c r="AI2569"/>
  <c r="AI2553"/>
  <c r="AI2545"/>
  <c r="AI2537"/>
  <c r="AI2521"/>
  <c r="AI2513"/>
  <c r="AI2505"/>
  <c r="AI2497"/>
  <c r="AI2489"/>
  <c r="AI2481"/>
  <c r="AI2465"/>
  <c r="AI2457"/>
  <c r="AI2449"/>
  <c r="AI2441"/>
  <c r="AI2433"/>
  <c r="AI2425"/>
  <c r="AI2409"/>
  <c r="AI2401"/>
  <c r="AI2393"/>
  <c r="AI2377"/>
  <c r="AI2369"/>
  <c r="AI2361"/>
  <c r="AI2353"/>
  <c r="AI2345"/>
  <c r="AI2337"/>
  <c r="AI2321"/>
  <c r="AI2313"/>
  <c r="AI2305"/>
  <c r="AI2289"/>
  <c r="AI2281"/>
  <c r="AI2273"/>
  <c r="AI2265"/>
  <c r="AI2257"/>
  <c r="AI2249"/>
  <c r="AI2233"/>
  <c r="AI2225"/>
  <c r="AI2217"/>
  <c r="AI2201"/>
  <c r="AI2193"/>
  <c r="AI2185"/>
  <c r="AI2177"/>
  <c r="AI2169"/>
  <c r="AI2161"/>
  <c r="AI2145"/>
  <c r="AI2137"/>
  <c r="AI2129"/>
  <c r="AI2121"/>
  <c r="AI2113"/>
  <c r="AI2105"/>
  <c r="AI2097"/>
  <c r="AI2089"/>
  <c r="AI2081"/>
  <c r="AI2073"/>
  <c r="AI2065"/>
  <c r="AI2057"/>
  <c r="AI2049"/>
  <c r="AI2041"/>
  <c r="AI2033"/>
  <c r="AI2025"/>
  <c r="AI2017"/>
  <c r="AI2009"/>
  <c r="AI2001"/>
  <c r="AI1993"/>
  <c r="AI1985"/>
  <c r="AI1977"/>
  <c r="AI1969"/>
  <c r="AI1961"/>
  <c r="AI1953"/>
  <c r="AI1945"/>
  <c r="AI1937"/>
  <c r="AI1929"/>
  <c r="AI1921"/>
  <c r="AI1913"/>
  <c r="AI1905"/>
  <c r="AI1897"/>
  <c r="AI1889"/>
  <c r="AI1873"/>
  <c r="AI1865"/>
  <c r="AI1857"/>
  <c r="AI1849"/>
  <c r="AI1841"/>
  <c r="AI1833"/>
  <c r="AI1825"/>
  <c r="AI1817"/>
  <c r="AI1809"/>
  <c r="AI1801"/>
  <c r="AI1793"/>
  <c r="AI1785"/>
  <c r="AI1777"/>
  <c r="AI1769"/>
  <c r="AI1761"/>
  <c r="AI1745"/>
  <c r="AI1737"/>
  <c r="AI1729"/>
  <c r="AI1721"/>
  <c r="AI1681"/>
  <c r="AH1625"/>
  <c r="AI1601"/>
  <c r="AH1561"/>
  <c r="AI1537"/>
  <c r="AI1457"/>
  <c r="AI1393"/>
  <c r="AH1369"/>
  <c r="AI1281"/>
  <c r="AH1241"/>
  <c r="AI1185"/>
  <c r="AI1169"/>
  <c r="AH1113"/>
  <c r="AI1073"/>
  <c r="AH1049"/>
  <c r="AI945"/>
  <c r="AH857"/>
  <c r="AI817"/>
  <c r="AH729"/>
  <c r="AI689"/>
  <c r="AH601"/>
  <c r="AI561"/>
  <c r="AH537"/>
  <c r="AI433"/>
  <c r="AH345"/>
  <c r="AI305"/>
  <c r="AH217"/>
  <c r="AI177"/>
  <c r="AH89"/>
  <c r="AI49"/>
  <c r="AH25"/>
  <c r="AH4809"/>
  <c r="AH4481"/>
  <c r="AH4241"/>
  <c r="AH4009"/>
  <c r="AH3745"/>
  <c r="AH2841"/>
  <c r="AH2545"/>
  <c r="AH2225"/>
  <c r="AH1601"/>
  <c r="AH1185"/>
  <c r="AH177"/>
  <c r="AI1561"/>
  <c r="AI537"/>
  <c r="AH3594"/>
  <c r="AI3594"/>
  <c r="AH3586"/>
  <c r="AI3586"/>
  <c r="AH3578"/>
  <c r="AI3578"/>
  <c r="AH3570"/>
  <c r="AI3570"/>
  <c r="AH3562"/>
  <c r="AI3562"/>
  <c r="AH3554"/>
  <c r="AI3554"/>
  <c r="AH3546"/>
  <c r="AI3546"/>
  <c r="AH3538"/>
  <c r="AI3538"/>
  <c r="AH3522"/>
  <c r="AI3522"/>
  <c r="AH3514"/>
  <c r="AI3514"/>
  <c r="AH3506"/>
  <c r="AI3506"/>
  <c r="AH3498"/>
  <c r="AI3498"/>
  <c r="AH3490"/>
  <c r="AI3490"/>
  <c r="AH3482"/>
  <c r="AI3482"/>
  <c r="AH3474"/>
  <c r="AI3474"/>
  <c r="AH3466"/>
  <c r="AI3466"/>
  <c r="AH3458"/>
  <c r="AI3458"/>
  <c r="AH3450"/>
  <c r="AI3450"/>
  <c r="AH3442"/>
  <c r="AI3442"/>
  <c r="AH3434"/>
  <c r="AI3434"/>
  <c r="AH3426"/>
  <c r="AI3426"/>
  <c r="AH3418"/>
  <c r="AI3418"/>
  <c r="AH3410"/>
  <c r="AI3410"/>
  <c r="AH3394"/>
  <c r="AI3394"/>
  <c r="AH3386"/>
  <c r="AI3386"/>
  <c r="AH3378"/>
  <c r="AI3378"/>
  <c r="AH3370"/>
  <c r="AI3370"/>
  <c r="AH3362"/>
  <c r="AI3362"/>
  <c r="AH3354"/>
  <c r="AI3354"/>
  <c r="AH3346"/>
  <c r="AI3346"/>
  <c r="AH3338"/>
  <c r="AI3338"/>
  <c r="AH3330"/>
  <c r="AI3330"/>
  <c r="AH3322"/>
  <c r="AI3322"/>
  <c r="AH3314"/>
  <c r="AI3314"/>
  <c r="AH3306"/>
  <c r="AI3306"/>
  <c r="AH3298"/>
  <c r="AI3298"/>
  <c r="AH3290"/>
  <c r="AI3290"/>
  <c r="AH3282"/>
  <c r="AI3282"/>
  <c r="AH3274"/>
  <c r="AI3274"/>
  <c r="AH3266"/>
  <c r="AI3266"/>
  <c r="AH3258"/>
  <c r="AI3258"/>
  <c r="AH3250"/>
  <c r="AI3250"/>
  <c r="AH3242"/>
  <c r="AI3242"/>
  <c r="AH3234"/>
  <c r="AI3234"/>
  <c r="AH3226"/>
  <c r="AI3226"/>
  <c r="AH3218"/>
  <c r="AI3218"/>
  <c r="AH3210"/>
  <c r="AI3210"/>
  <c r="AH3202"/>
  <c r="AI3202"/>
  <c r="AH3194"/>
  <c r="AI3194"/>
  <c r="AH3186"/>
  <c r="AI3186"/>
  <c r="AH3178"/>
  <c r="AI3178"/>
  <c r="AH3170"/>
  <c r="AI3170"/>
  <c r="AH3162"/>
  <c r="AI3162"/>
  <c r="AH3154"/>
  <c r="AI3154"/>
  <c r="AH3138"/>
  <c r="AI3138"/>
  <c r="AH3130"/>
  <c r="AI3130"/>
  <c r="AH3122"/>
  <c r="AI3122"/>
  <c r="AH3114"/>
  <c r="AI3114"/>
  <c r="AH3106"/>
  <c r="AI3106"/>
  <c r="AH3098"/>
  <c r="AI3098"/>
  <c r="AH3090"/>
  <c r="AI3090"/>
  <c r="AH3074"/>
  <c r="AI3074"/>
  <c r="AH3066"/>
  <c r="AI3066"/>
  <c r="AH3058"/>
  <c r="AI3058"/>
  <c r="AH3050"/>
  <c r="AI3050"/>
  <c r="AH3042"/>
  <c r="AI3042"/>
  <c r="AH3034"/>
  <c r="AI3034"/>
  <c r="AH3026"/>
  <c r="AI3026"/>
  <c r="AH3018"/>
  <c r="AI3018"/>
  <c r="AH3002"/>
  <c r="AI3002"/>
  <c r="AH2994"/>
  <c r="AI2994"/>
  <c r="AH2986"/>
  <c r="AI2986"/>
  <c r="AH2978"/>
  <c r="AI2978"/>
  <c r="AH2970"/>
  <c r="AI2970"/>
  <c r="AH2962"/>
  <c r="AI2962"/>
  <c r="AH2954"/>
  <c r="AI2954"/>
  <c r="AH2938"/>
  <c r="AI2938"/>
  <c r="AH2930"/>
  <c r="AI2930"/>
  <c r="AH2922"/>
  <c r="AI2922"/>
  <c r="AH2906"/>
  <c r="AI2906"/>
  <c r="AH2898"/>
  <c r="AI2898"/>
  <c r="AH2890"/>
  <c r="AI2890"/>
  <c r="AH2882"/>
  <c r="AI2882"/>
  <c r="AH2874"/>
  <c r="AI2874"/>
  <c r="AH2866"/>
  <c r="AI2866"/>
  <c r="AH2858"/>
  <c r="AI2858"/>
  <c r="AH2850"/>
  <c r="AI2850"/>
  <c r="AH2842"/>
  <c r="AI2842"/>
  <c r="AH2834"/>
  <c r="AI2834"/>
  <c r="AH2826"/>
  <c r="AI2826"/>
  <c r="AH2810"/>
  <c r="AI2810"/>
  <c r="AH2802"/>
  <c r="AI2802"/>
  <c r="AH2794"/>
  <c r="AI2794"/>
  <c r="AH2786"/>
  <c r="AI2786"/>
  <c r="AH2778"/>
  <c r="AI2778"/>
  <c r="AH2770"/>
  <c r="AI2770"/>
  <c r="AH2762"/>
  <c r="AI2762"/>
  <c r="AH2746"/>
  <c r="AI2746"/>
  <c r="AH2738"/>
  <c r="AI2738"/>
  <c r="AH2730"/>
  <c r="AI2730"/>
  <c r="AH2722"/>
  <c r="AI2722"/>
  <c r="AH2714"/>
  <c r="AI2714"/>
  <c r="AH2706"/>
  <c r="AI2706"/>
  <c r="AH2698"/>
  <c r="AI2698"/>
  <c r="AH2682"/>
  <c r="AI2682"/>
  <c r="AH2674"/>
  <c r="AI2674"/>
  <c r="AH2666"/>
  <c r="AI2666"/>
  <c r="AH2650"/>
  <c r="AI2650"/>
  <c r="AH2642"/>
  <c r="AI2642"/>
  <c r="AH2634"/>
  <c r="AI2634"/>
  <c r="AH2626"/>
  <c r="AI2626"/>
  <c r="AH2618"/>
  <c r="AI2618"/>
  <c r="AH2610"/>
  <c r="AI2610"/>
  <c r="AH2602"/>
  <c r="AI2602"/>
  <c r="AH2594"/>
  <c r="AI2594"/>
  <c r="AH2586"/>
  <c r="AI2586"/>
  <c r="AH2578"/>
  <c r="AI2578"/>
  <c r="AH2570"/>
  <c r="AI2570"/>
  <c r="AH2554"/>
  <c r="AI2554"/>
  <c r="AH2546"/>
  <c r="AI2546"/>
  <c r="AH2538"/>
  <c r="AI2538"/>
  <c r="AH2530"/>
  <c r="AI2530"/>
  <c r="AH2522"/>
  <c r="AI2522"/>
  <c r="AH2514"/>
  <c r="AI2514"/>
  <c r="AH2506"/>
  <c r="AI2506"/>
  <c r="AH2490"/>
  <c r="AI2490"/>
  <c r="AH2482"/>
  <c r="AI2482"/>
  <c r="AH2474"/>
  <c r="AI2474"/>
  <c r="AH2466"/>
  <c r="AI2466"/>
  <c r="AH2458"/>
  <c r="AI2458"/>
  <c r="AH2450"/>
  <c r="AI2450"/>
  <c r="AH2442"/>
  <c r="AI2442"/>
  <c r="AH2426"/>
  <c r="AI2426"/>
  <c r="AH2418"/>
  <c r="AI2418"/>
  <c r="AH2410"/>
  <c r="AI2410"/>
  <c r="AH2394"/>
  <c r="AI2394"/>
  <c r="AH2386"/>
  <c r="AI2386"/>
  <c r="AH2378"/>
  <c r="AI2378"/>
  <c r="AH2370"/>
  <c r="AI2370"/>
  <c r="AH2362"/>
  <c r="AI2362"/>
  <c r="AH2354"/>
  <c r="AI2354"/>
  <c r="AH2346"/>
  <c r="AI2346"/>
  <c r="AH2338"/>
  <c r="AI2338"/>
  <c r="AH2330"/>
  <c r="AI2330"/>
  <c r="AH2322"/>
  <c r="AI2322"/>
  <c r="AH2314"/>
  <c r="AI2314"/>
  <c r="AH2298"/>
  <c r="AI2298"/>
  <c r="AH2290"/>
  <c r="AI2290"/>
  <c r="AH2282"/>
  <c r="AI2282"/>
  <c r="AH2274"/>
  <c r="AI2274"/>
  <c r="AH2266"/>
  <c r="AI2266"/>
  <c r="AH2258"/>
  <c r="AI2258"/>
  <c r="AH2250"/>
  <c r="AI2250"/>
  <c r="AH2234"/>
  <c r="AI2234"/>
  <c r="AH2226"/>
  <c r="AI2226"/>
  <c r="AH2218"/>
  <c r="AI2218"/>
  <c r="AH2210"/>
  <c r="AI2210"/>
  <c r="AH2202"/>
  <c r="AI2202"/>
  <c r="AH2194"/>
  <c r="AI2194"/>
  <c r="AH2186"/>
  <c r="AI2186"/>
  <c r="AH2170"/>
  <c r="AI2170"/>
  <c r="AH2162"/>
  <c r="AI2162"/>
  <c r="AH2154"/>
  <c r="AI2154"/>
  <c r="AH2138"/>
  <c r="AI2138"/>
  <c r="AH2130"/>
  <c r="AI2130"/>
  <c r="AH2122"/>
  <c r="AI2122"/>
  <c r="AH2114"/>
  <c r="AI2114"/>
  <c r="AH2106"/>
  <c r="AI2106"/>
  <c r="AH2098"/>
  <c r="AI2098"/>
  <c r="AH2090"/>
  <c r="AI2090"/>
  <c r="AH2082"/>
  <c r="AI2082"/>
  <c r="AH2074"/>
  <c r="AI2074"/>
  <c r="AH2066"/>
  <c r="AI2066"/>
  <c r="AH2058"/>
  <c r="AI2058"/>
  <c r="AH2042"/>
  <c r="AI2042"/>
  <c r="AH2034"/>
  <c r="AI2034"/>
  <c r="AH2026"/>
  <c r="AI2026"/>
  <c r="AH2018"/>
  <c r="AI2018"/>
  <c r="AH2010"/>
  <c r="AI2010"/>
  <c r="AH2002"/>
  <c r="AI2002"/>
  <c r="AH1994"/>
  <c r="AI1994"/>
  <c r="AH1986"/>
  <c r="AI1986"/>
  <c r="AH1978"/>
  <c r="AI1978"/>
  <c r="AH1970"/>
  <c r="AI1970"/>
  <c r="AH1962"/>
  <c r="AI1962"/>
  <c r="AH1954"/>
  <c r="AI1954"/>
  <c r="AH1946"/>
  <c r="AI1946"/>
  <c r="AH1938"/>
  <c r="AI1938"/>
  <c r="AH1930"/>
  <c r="AI1930"/>
  <c r="AH1922"/>
  <c r="AI1922"/>
  <c r="AH1914"/>
  <c r="AI1914"/>
  <c r="AH1906"/>
  <c r="AI1906"/>
  <c r="AH1898"/>
  <c r="AI1898"/>
  <c r="AH1890"/>
  <c r="AI1890"/>
  <c r="AH1882"/>
  <c r="AI1882"/>
  <c r="AH1874"/>
  <c r="AI1874"/>
  <c r="AH1866"/>
  <c r="AI1866"/>
  <c r="AH1858"/>
  <c r="AI1858"/>
  <c r="AH1850"/>
  <c r="AI1850"/>
  <c r="AH1842"/>
  <c r="AI1842"/>
  <c r="AH1834"/>
  <c r="AI1834"/>
  <c r="AH1826"/>
  <c r="AI1826"/>
  <c r="AH1818"/>
  <c r="AI1818"/>
  <c r="AH1810"/>
  <c r="AI1810"/>
  <c r="AH1802"/>
  <c r="AI1802"/>
  <c r="AH1794"/>
  <c r="AI1794"/>
  <c r="AH1786"/>
  <c r="AI1786"/>
  <c r="AH1778"/>
  <c r="AI1778"/>
  <c r="AH1770"/>
  <c r="AI1770"/>
  <c r="AH1762"/>
  <c r="AI1762"/>
  <c r="AH1754"/>
  <c r="AI1754"/>
  <c r="AH1746"/>
  <c r="AI1746"/>
  <c r="AH1738"/>
  <c r="AI1738"/>
  <c r="AH1730"/>
  <c r="AI1730"/>
  <c r="AH1722"/>
  <c r="AI1722"/>
  <c r="AH1714"/>
  <c r="AI1714"/>
  <c r="AH1706"/>
  <c r="AI1706"/>
  <c r="AH1698"/>
  <c r="AI1698"/>
  <c r="AH1690"/>
  <c r="AI1690"/>
  <c r="AH1682"/>
  <c r="AI1682"/>
  <c r="AH1674"/>
  <c r="AI1674"/>
  <c r="AH1666"/>
  <c r="AI1666"/>
  <c r="AH1658"/>
  <c r="AI1658"/>
  <c r="AH1650"/>
  <c r="AI1650"/>
  <c r="AH1642"/>
  <c r="AI1642"/>
  <c r="AH1634"/>
  <c r="AI1634"/>
  <c r="AH1626"/>
  <c r="AI1626"/>
  <c r="AH1618"/>
  <c r="AI1618"/>
  <c r="AH1610"/>
  <c r="AI1610"/>
  <c r="AH1602"/>
  <c r="AI1602"/>
  <c r="AH1594"/>
  <c r="AI1594"/>
  <c r="AH1586"/>
  <c r="AI1586"/>
  <c r="AH1578"/>
  <c r="AI1578"/>
  <c r="AH1570"/>
  <c r="AI1570"/>
  <c r="AH1562"/>
  <c r="AI1562"/>
  <c r="AH1554"/>
  <c r="AI1554"/>
  <c r="AH1546"/>
  <c r="AI1546"/>
  <c r="AH1538"/>
  <c r="AI1538"/>
  <c r="AH1530"/>
  <c r="AI1530"/>
  <c r="AH1522"/>
  <c r="AI1522"/>
  <c r="AH1514"/>
  <c r="AI1514"/>
  <c r="AH1506"/>
  <c r="AI1506"/>
  <c r="AH1498"/>
  <c r="AI1498"/>
  <c r="AH1490"/>
  <c r="AI1490"/>
  <c r="AH1482"/>
  <c r="AI1482"/>
  <c r="AH1474"/>
  <c r="AI1474"/>
  <c r="AH1466"/>
  <c r="AI1466"/>
  <c r="AH1458"/>
  <c r="AI1458"/>
  <c r="AH1450"/>
  <c r="AI1450"/>
  <c r="AH1442"/>
  <c r="AI1442"/>
  <c r="AH1434"/>
  <c r="AI1434"/>
  <c r="AH1426"/>
  <c r="AI1426"/>
  <c r="AH1418"/>
  <c r="AI1418"/>
  <c r="AH1410"/>
  <c r="AI1410"/>
  <c r="AH1402"/>
  <c r="AI1402"/>
  <c r="AH1394"/>
  <c r="AI1394"/>
  <c r="AH3530"/>
  <c r="AH3402"/>
  <c r="AH3146"/>
  <c r="AH3082"/>
  <c r="AH3010"/>
  <c r="AH2946"/>
  <c r="AH2914"/>
  <c r="AH2818"/>
  <c r="AH2754"/>
  <c r="AH2690"/>
  <c r="AH2658"/>
  <c r="AH2562"/>
  <c r="AH2498"/>
  <c r="AH2434"/>
  <c r="AH2402"/>
  <c r="AH2306"/>
  <c r="AH2242"/>
  <c r="AH2178"/>
  <c r="AH2146"/>
  <c r="AH2050"/>
  <c r="AI98"/>
  <c r="AI58"/>
  <c r="AI34"/>
  <c r="AH4353"/>
  <c r="AH4065"/>
  <c r="AH3865"/>
  <c r="AH3601"/>
  <c r="AH3481"/>
  <c r="AH3305"/>
  <c r="AH2721"/>
  <c r="AH2401"/>
  <c r="AH1457"/>
  <c r="AH561"/>
  <c r="AI4473"/>
  <c r="AI3881"/>
  <c r="AI3010"/>
  <c r="AI2498"/>
  <c r="AI1241"/>
  <c r="AI217"/>
  <c r="AH2051"/>
  <c r="AI2051"/>
  <c r="AH2043"/>
  <c r="AI2043"/>
  <c r="AH2035"/>
  <c r="AI2035"/>
  <c r="AH2027"/>
  <c r="AI2027"/>
  <c r="AH2019"/>
  <c r="AI2019"/>
  <c r="AH2011"/>
  <c r="AI2011"/>
  <c r="AH2003"/>
  <c r="AI2003"/>
  <c r="AH1995"/>
  <c r="AI1995"/>
  <c r="AH1987"/>
  <c r="AI1987"/>
  <c r="AH1979"/>
  <c r="AI1979"/>
  <c r="AH1971"/>
  <c r="AI1971"/>
  <c r="AH1963"/>
  <c r="AI1963"/>
  <c r="AH1955"/>
  <c r="AI1955"/>
  <c r="AH1947"/>
  <c r="AI1947"/>
  <c r="AH1939"/>
  <c r="AI1939"/>
  <c r="AH1931"/>
  <c r="AI1931"/>
  <c r="AH1923"/>
  <c r="AI1923"/>
  <c r="AH1915"/>
  <c r="AI1915"/>
  <c r="AH1907"/>
  <c r="AI1907"/>
  <c r="AH1899"/>
  <c r="AI1899"/>
  <c r="AH1891"/>
  <c r="AI1891"/>
  <c r="AH1883"/>
  <c r="AI1883"/>
  <c r="AH1875"/>
  <c r="AI1875"/>
  <c r="AH1867"/>
  <c r="AI1867"/>
  <c r="AH1859"/>
  <c r="AI1859"/>
  <c r="AH1851"/>
  <c r="AI1851"/>
  <c r="AH1843"/>
  <c r="AI1843"/>
  <c r="AH1835"/>
  <c r="AI1835"/>
  <c r="AH1827"/>
  <c r="AI1827"/>
  <c r="AH1819"/>
  <c r="AI1819"/>
  <c r="AH1811"/>
  <c r="AI1811"/>
  <c r="AH1803"/>
  <c r="AI1803"/>
  <c r="AH1795"/>
  <c r="AI1795"/>
  <c r="AH1787"/>
  <c r="AI1787"/>
  <c r="AH1779"/>
  <c r="AI1779"/>
  <c r="AH1771"/>
  <c r="AI1771"/>
  <c r="AH1763"/>
  <c r="AI1763"/>
  <c r="AH1755"/>
  <c r="AI1755"/>
  <c r="AH1747"/>
  <c r="AI1747"/>
  <c r="AH1739"/>
  <c r="AI1739"/>
  <c r="AH1731"/>
  <c r="AI1731"/>
  <c r="AH1723"/>
  <c r="AI1723"/>
  <c r="AH1715"/>
  <c r="AI1715"/>
  <c r="AH1707"/>
  <c r="AI1707"/>
  <c r="AH1699"/>
  <c r="AI1699"/>
  <c r="AH1691"/>
  <c r="AI1691"/>
  <c r="AH1683"/>
  <c r="AI1683"/>
  <c r="AH1675"/>
  <c r="AI1675"/>
  <c r="AH1667"/>
  <c r="AI1667"/>
  <c r="AH1659"/>
  <c r="AI1659"/>
  <c r="AH1651"/>
  <c r="AI1651"/>
  <c r="AH1643"/>
  <c r="AI1643"/>
  <c r="AH1635"/>
  <c r="AI1635"/>
  <c r="AH1627"/>
  <c r="AI1627"/>
  <c r="AH1619"/>
  <c r="AI1619"/>
  <c r="AH1611"/>
  <c r="AI1611"/>
  <c r="AH1603"/>
  <c r="AI1603"/>
  <c r="AH1595"/>
  <c r="AI1595"/>
  <c r="AH1587"/>
  <c r="AI1587"/>
  <c r="AH1579"/>
  <c r="AI1579"/>
  <c r="AH1571"/>
  <c r="AI1571"/>
  <c r="AH1563"/>
  <c r="AI1563"/>
  <c r="AH1555"/>
  <c r="AI1555"/>
  <c r="AH1547"/>
  <c r="AI1547"/>
  <c r="AH1539"/>
  <c r="AI1539"/>
  <c r="AH1531"/>
  <c r="AI1531"/>
  <c r="AH1523"/>
  <c r="AI1523"/>
  <c r="AH1515"/>
  <c r="AI1515"/>
  <c r="AH1507"/>
  <c r="AI1507"/>
  <c r="AH1499"/>
  <c r="AI1499"/>
  <c r="AH1491"/>
  <c r="AI1491"/>
  <c r="AH1483"/>
  <c r="AI1483"/>
  <c r="AH1475"/>
  <c r="AI1475"/>
  <c r="AH1467"/>
  <c r="AI1467"/>
  <c r="AH1459"/>
  <c r="AI1459"/>
  <c r="AH1451"/>
  <c r="AI1451"/>
  <c r="AH1443"/>
  <c r="AI1443"/>
  <c r="AH1435"/>
  <c r="AI1435"/>
  <c r="AH1427"/>
  <c r="AI1427"/>
  <c r="AH1419"/>
  <c r="AI1419"/>
  <c r="AH1411"/>
  <c r="AI1411"/>
  <c r="AH1403"/>
  <c r="AI1403"/>
  <c r="AH1395"/>
  <c r="AI1395"/>
  <c r="AH1387"/>
  <c r="AI1387"/>
  <c r="AH1379"/>
  <c r="AI1379"/>
  <c r="AH1371"/>
  <c r="AI1371"/>
  <c r="AH1363"/>
  <c r="AI1363"/>
  <c r="AH1355"/>
  <c r="AI1355"/>
  <c r="AH1347"/>
  <c r="AI1347"/>
  <c r="AH1339"/>
  <c r="AI1339"/>
  <c r="AH1331"/>
  <c r="AI1331"/>
  <c r="AH1323"/>
  <c r="AI1323"/>
  <c r="AH1315"/>
  <c r="AI1315"/>
  <c r="AH1307"/>
  <c r="AI1307"/>
  <c r="AH1299"/>
  <c r="AI1299"/>
  <c r="AH1291"/>
  <c r="AI1291"/>
  <c r="AH1283"/>
  <c r="AI1283"/>
  <c r="AH1275"/>
  <c r="AI1275"/>
  <c r="AH1267"/>
  <c r="AI1267"/>
  <c r="AH1259"/>
  <c r="AI1259"/>
  <c r="AH1251"/>
  <c r="AI1251"/>
  <c r="AH1243"/>
  <c r="AI1243"/>
  <c r="AH1235"/>
  <c r="AI1235"/>
  <c r="AH1227"/>
  <c r="AI1227"/>
  <c r="AH1219"/>
  <c r="AI1219"/>
  <c r="AH1211"/>
  <c r="AI1211"/>
  <c r="AH1203"/>
  <c r="AI1203"/>
  <c r="AH1195"/>
  <c r="AI1195"/>
  <c r="AH1187"/>
  <c r="AI1187"/>
  <c r="AH1179"/>
  <c r="AI1179"/>
  <c r="AH1171"/>
  <c r="AI1171"/>
  <c r="AH1163"/>
  <c r="AI1163"/>
  <c r="AH1155"/>
  <c r="AI1155"/>
  <c r="AH1147"/>
  <c r="AI1147"/>
  <c r="AH1139"/>
  <c r="AI1139"/>
  <c r="AH1131"/>
  <c r="AI1131"/>
  <c r="AH1123"/>
  <c r="AI1123"/>
  <c r="AH1115"/>
  <c r="AI1115"/>
  <c r="AH1107"/>
  <c r="AI1107"/>
  <c r="AH1099"/>
  <c r="AI1099"/>
  <c r="AH1091"/>
  <c r="AI1091"/>
  <c r="AH1083"/>
  <c r="AI1083"/>
  <c r="AH1075"/>
  <c r="AI1075"/>
  <c r="AH1067"/>
  <c r="AI1067"/>
  <c r="AH1059"/>
  <c r="AI1059"/>
  <c r="AH1051"/>
  <c r="AI1051"/>
  <c r="AH1043"/>
  <c r="AI1043"/>
  <c r="AH1035"/>
  <c r="AI1035"/>
  <c r="AH1027"/>
  <c r="AI1027"/>
  <c r="AH1019"/>
  <c r="AI1019"/>
  <c r="AH1011"/>
  <c r="AI1011"/>
  <c r="AH1003"/>
  <c r="AI1003"/>
  <c r="AH995"/>
  <c r="AI995"/>
  <c r="AH987"/>
  <c r="AI987"/>
  <c r="AH979"/>
  <c r="AI979"/>
  <c r="AH971"/>
  <c r="AI971"/>
  <c r="AH963"/>
  <c r="AI963"/>
  <c r="AH955"/>
  <c r="AI955"/>
  <c r="AH947"/>
  <c r="AI947"/>
  <c r="AH939"/>
  <c r="AI939"/>
  <c r="AH931"/>
  <c r="AI931"/>
  <c r="AH923"/>
  <c r="AI923"/>
  <c r="AH915"/>
  <c r="AI915"/>
  <c r="AH907"/>
  <c r="AI907"/>
  <c r="AH899"/>
  <c r="AI899"/>
  <c r="AH891"/>
  <c r="AI891"/>
  <c r="AH883"/>
  <c r="AI883"/>
  <c r="AH875"/>
  <c r="AI875"/>
  <c r="AH867"/>
  <c r="AI867"/>
  <c r="AH859"/>
  <c r="AI859"/>
  <c r="AH851"/>
  <c r="AI851"/>
  <c r="AH843"/>
  <c r="AI843"/>
  <c r="AH835"/>
  <c r="AI835"/>
  <c r="AH827"/>
  <c r="AI827"/>
  <c r="AH819"/>
  <c r="AI819"/>
  <c r="AH811"/>
  <c r="AI811"/>
  <c r="AH803"/>
  <c r="AI803"/>
  <c r="AH795"/>
  <c r="AI795"/>
  <c r="AH787"/>
  <c r="AI787"/>
  <c r="AH779"/>
  <c r="AI779"/>
  <c r="AH771"/>
  <c r="AI771"/>
  <c r="AH763"/>
  <c r="AI763"/>
  <c r="AH755"/>
  <c r="AI755"/>
  <c r="AH747"/>
  <c r="AI747"/>
  <c r="AH739"/>
  <c r="AI739"/>
  <c r="AH731"/>
  <c r="AI731"/>
  <c r="AH723"/>
  <c r="AI723"/>
  <c r="AH715"/>
  <c r="AI715"/>
  <c r="AH707"/>
  <c r="AI707"/>
  <c r="AH699"/>
  <c r="AI699"/>
  <c r="AH691"/>
  <c r="AI691"/>
  <c r="AH683"/>
  <c r="AI683"/>
  <c r="AH675"/>
  <c r="AI675"/>
  <c r="AH667"/>
  <c r="AI667"/>
  <c r="AH659"/>
  <c r="AI659"/>
  <c r="AH651"/>
  <c r="AI651"/>
  <c r="AH643"/>
  <c r="AI643"/>
  <c r="AH635"/>
  <c r="AI635"/>
  <c r="AH627"/>
  <c r="AI627"/>
  <c r="AH619"/>
  <c r="AI619"/>
  <c r="AH611"/>
  <c r="AI611"/>
  <c r="AH603"/>
  <c r="AI603"/>
  <c r="AH595"/>
  <c r="AI595"/>
  <c r="AH587"/>
  <c r="AI587"/>
  <c r="AH579"/>
  <c r="AI579"/>
  <c r="AH571"/>
  <c r="AI571"/>
  <c r="AH563"/>
  <c r="AI563"/>
  <c r="AH555"/>
  <c r="AI555"/>
  <c r="AH547"/>
  <c r="AI547"/>
  <c r="AH539"/>
  <c r="AI539"/>
  <c r="AH531"/>
  <c r="AI531"/>
  <c r="AH523"/>
  <c r="AI523"/>
  <c r="AH515"/>
  <c r="AI515"/>
  <c r="AH507"/>
  <c r="AI507"/>
  <c r="AH499"/>
  <c r="AI499"/>
  <c r="AH491"/>
  <c r="AI491"/>
  <c r="AH483"/>
  <c r="AI483"/>
  <c r="AH475"/>
  <c r="AI475"/>
  <c r="AH467"/>
  <c r="AI467"/>
  <c r="AH459"/>
  <c r="AI459"/>
  <c r="AH451"/>
  <c r="AI451"/>
  <c r="AH443"/>
  <c r="AI443"/>
  <c r="AH435"/>
  <c r="AI435"/>
  <c r="AH427"/>
  <c r="AI427"/>
  <c r="AH419"/>
  <c r="AI419"/>
  <c r="AH411"/>
  <c r="AI411"/>
  <c r="AH403"/>
  <c r="AI403"/>
  <c r="AH395"/>
  <c r="AI395"/>
  <c r="AH387"/>
  <c r="AI387"/>
  <c r="AH379"/>
  <c r="AI379"/>
  <c r="AH371"/>
  <c r="AI371"/>
  <c r="AH363"/>
  <c r="AI363"/>
  <c r="AH355"/>
  <c r="AI355"/>
  <c r="AH347"/>
  <c r="AI347"/>
  <c r="AH339"/>
  <c r="AI339"/>
  <c r="AH331"/>
  <c r="AI331"/>
  <c r="AH323"/>
  <c r="AI323"/>
  <c r="AH315"/>
  <c r="AI315"/>
  <c r="AH307"/>
  <c r="AI307"/>
  <c r="AH299"/>
  <c r="AI299"/>
  <c r="AH291"/>
  <c r="AI291"/>
  <c r="AH283"/>
  <c r="AI283"/>
  <c r="AH275"/>
  <c r="AI275"/>
  <c r="AH267"/>
  <c r="AI267"/>
  <c r="AH259"/>
  <c r="AI259"/>
  <c r="AH251"/>
  <c r="AI251"/>
  <c r="AH243"/>
  <c r="AI243"/>
  <c r="AH235"/>
  <c r="AI235"/>
  <c r="AH227"/>
  <c r="AI227"/>
  <c r="AH219"/>
  <c r="AI219"/>
  <c r="AH211"/>
  <c r="AI211"/>
  <c r="AH203"/>
  <c r="AI203"/>
  <c r="AH195"/>
  <c r="AI195"/>
  <c r="AH187"/>
  <c r="AI187"/>
  <c r="AH179"/>
  <c r="AI179"/>
  <c r="AH171"/>
  <c r="AI171"/>
  <c r="AH163"/>
  <c r="AI163"/>
  <c r="AH155"/>
  <c r="AI155"/>
  <c r="AH147"/>
  <c r="AI147"/>
  <c r="AH139"/>
  <c r="AI139"/>
  <c r="AH131"/>
  <c r="AI131"/>
  <c r="AH123"/>
  <c r="AI123"/>
  <c r="AH115"/>
  <c r="AI115"/>
  <c r="AH107"/>
  <c r="AI107"/>
  <c r="AH99"/>
  <c r="AI99"/>
  <c r="AH91"/>
  <c r="AI91"/>
  <c r="AH83"/>
  <c r="AI83"/>
  <c r="AH75"/>
  <c r="AI75"/>
  <c r="AH67"/>
  <c r="AI67"/>
  <c r="AH59"/>
  <c r="AI59"/>
  <c r="AH51"/>
  <c r="AI51"/>
  <c r="AH43"/>
  <c r="AI43"/>
  <c r="AH35"/>
  <c r="AI35"/>
  <c r="AH27"/>
  <c r="AI27"/>
  <c r="AH19"/>
  <c r="AI19"/>
  <c r="AH11"/>
  <c r="AI11"/>
  <c r="AH3129"/>
  <c r="AH2897"/>
  <c r="AH2281"/>
  <c r="AH1281"/>
  <c r="AH945"/>
  <c r="AI2690"/>
  <c r="AI2178"/>
  <c r="AI1625"/>
  <c r="AI601"/>
  <c r="AN5224"/>
  <c r="AH4774"/>
  <c r="AH4646"/>
  <c r="AH4518"/>
  <c r="AH4390"/>
  <c r="AH2925"/>
  <c r="AH2926"/>
  <c r="AH2837"/>
  <c r="AH2838"/>
  <c r="AH2341"/>
  <c r="AH2342"/>
  <c r="AH2253"/>
  <c r="AH2254"/>
  <c r="AH2165"/>
  <c r="AH2166"/>
  <c r="AH2133"/>
  <c r="AH2134"/>
  <c r="AH1949"/>
  <c r="AH1950"/>
  <c r="AH1877"/>
  <c r="AH1878"/>
  <c r="AH4766"/>
  <c r="AH4758"/>
  <c r="AH4750"/>
  <c r="AH4710"/>
  <c r="AH4702"/>
  <c r="AH4694"/>
  <c r="AH4686"/>
  <c r="AH4638"/>
  <c r="AH4630"/>
  <c r="AH4622"/>
  <c r="AH4582"/>
  <c r="AH4574"/>
  <c r="AH4566"/>
  <c r="AH4558"/>
  <c r="AH4510"/>
  <c r="AH4502"/>
  <c r="AH4494"/>
  <c r="AH4454"/>
  <c r="AH4446"/>
  <c r="AH4438"/>
  <c r="AH4430"/>
  <c r="AH4382"/>
  <c r="AH4374"/>
  <c r="AH4366"/>
  <c r="AH4326"/>
  <c r="AH4318"/>
  <c r="AH4294"/>
  <c r="AH4286"/>
  <c r="AH4262"/>
  <c r="AH4246"/>
  <c r="AH4230"/>
  <c r="AH4190"/>
  <c r="AH4174"/>
  <c r="AH4142"/>
  <c r="AH4102"/>
  <c r="AH4086"/>
  <c r="AH4070"/>
  <c r="AH4054"/>
  <c r="AH4014"/>
  <c r="AH3998"/>
  <c r="AH3982"/>
  <c r="AH3942"/>
  <c r="AH3926"/>
  <c r="AH3910"/>
  <c r="AH3894"/>
  <c r="AH3878"/>
  <c r="AH3854"/>
  <c r="AH3822"/>
  <c r="AH3806"/>
  <c r="AH3790"/>
  <c r="AH3766"/>
  <c r="AH3750"/>
  <c r="AH3734"/>
  <c r="AH3718"/>
  <c r="AH3702"/>
  <c r="AH3678"/>
  <c r="AH3662"/>
  <c r="AH3630"/>
  <c r="AH3614"/>
  <c r="AH3590"/>
  <c r="AH3574"/>
  <c r="AH3558"/>
  <c r="AH3542"/>
  <c r="AH3526"/>
  <c r="AH3502"/>
  <c r="AH3486"/>
  <c r="AH3470"/>
  <c r="AH3438"/>
  <c r="AH3430"/>
  <c r="AH3414"/>
  <c r="AH3398"/>
  <c r="AH3382"/>
  <c r="AH3350"/>
  <c r="AH3342"/>
  <c r="AH3310"/>
  <c r="AH3294"/>
  <c r="AH3254"/>
  <c r="AH3238"/>
  <c r="AH3222"/>
  <c r="AH3206"/>
  <c r="AH3166"/>
  <c r="AH3150"/>
  <c r="AH3118"/>
  <c r="AH3078"/>
  <c r="AH3062"/>
  <c r="AH3046"/>
  <c r="AH3030"/>
  <c r="AH2990"/>
  <c r="AH2974"/>
  <c r="AH2958"/>
  <c r="AH2918"/>
  <c r="AH2902"/>
  <c r="AH2886"/>
  <c r="AH2870"/>
  <c r="AH2854"/>
  <c r="AH2830"/>
  <c r="AH2742"/>
  <c r="AH2710"/>
  <c r="AH2654"/>
  <c r="AH2566"/>
  <c r="AH2518"/>
  <c r="AH2478"/>
  <c r="AH2406"/>
  <c r="AH2390"/>
  <c r="AH2326"/>
  <c r="AH2318"/>
  <c r="AH2230"/>
  <c r="AH2198"/>
  <c r="AH2086"/>
  <c r="AH2030"/>
  <c r="AH1990"/>
  <c r="AH1958"/>
  <c r="AH1902"/>
  <c r="AH1830"/>
  <c r="AH1774"/>
  <c r="AH4214"/>
  <c r="AH4038"/>
  <c r="AH3366"/>
  <c r="AH3190"/>
  <c r="AH3014"/>
  <c r="AH5206"/>
  <c r="AH5182"/>
  <c r="AH5158"/>
  <c r="AH5134"/>
  <c r="AH5118"/>
  <c r="AH5102"/>
  <c r="AH5078"/>
  <c r="AH5046"/>
  <c r="AH5022"/>
  <c r="AH4998"/>
  <c r="AH4966"/>
  <c r="AH4942"/>
  <c r="AH4918"/>
  <c r="AH4910"/>
  <c r="AH4886"/>
  <c r="AH4862"/>
  <c r="AH4838"/>
  <c r="AH4814"/>
  <c r="AH4790"/>
  <c r="AH4742"/>
  <c r="AH4718"/>
  <c r="AH4670"/>
  <c r="AH4590"/>
  <c r="AH4542"/>
  <c r="AH4462"/>
  <c r="AH4414"/>
  <c r="AH4358"/>
  <c r="AH4334"/>
  <c r="AH4302"/>
  <c r="AH4278"/>
  <c r="AH4254"/>
  <c r="AH4198"/>
  <c r="AH4166"/>
  <c r="AH4078"/>
  <c r="AH4046"/>
  <c r="AH4022"/>
  <c r="AH3974"/>
  <c r="AH3918"/>
  <c r="AH3870"/>
  <c r="AH3846"/>
  <c r="AH3798"/>
  <c r="AH3782"/>
  <c r="AH3654"/>
  <c r="AH3606"/>
  <c r="AH3534"/>
  <c r="AH3462"/>
  <c r="AH3390"/>
  <c r="AH3334"/>
  <c r="AH3286"/>
  <c r="AH3262"/>
  <c r="AH3214"/>
  <c r="AH3142"/>
  <c r="AH3110"/>
  <c r="AH3086"/>
  <c r="AH3038"/>
  <c r="AH2982"/>
  <c r="AH2934"/>
  <c r="AH2894"/>
  <c r="AH2822"/>
  <c r="AH2622"/>
  <c r="AH2598"/>
  <c r="AH2574"/>
  <c r="AH2526"/>
  <c r="AH2494"/>
  <c r="AH2470"/>
  <c r="AH2422"/>
  <c r="AH2382"/>
  <c r="AH2302"/>
  <c r="AH2262"/>
  <c r="AH2142"/>
  <c r="AH2054"/>
  <c r="AH2022"/>
  <c r="AH1998"/>
  <c r="AH1942"/>
  <c r="AH1910"/>
  <c r="AH1886"/>
  <c r="AH1854"/>
  <c r="AH1782"/>
  <c r="AH1766"/>
  <c r="AH1694"/>
  <c r="AH1670"/>
  <c r="AH1646"/>
  <c r="AH1622"/>
  <c r="AH1590"/>
  <c r="AH1566"/>
  <c r="AH1542"/>
  <c r="AH1518"/>
  <c r="AH1494"/>
  <c r="AH1470"/>
  <c r="AH1446"/>
  <c r="AH1422"/>
  <c r="AH1390"/>
  <c r="AH1366"/>
  <c r="AH1342"/>
  <c r="AH1318"/>
  <c r="AH1302"/>
  <c r="AH1278"/>
  <c r="AH1246"/>
  <c r="AH1222"/>
  <c r="AH1206"/>
  <c r="AH1182"/>
  <c r="AH1158"/>
  <c r="AH1134"/>
  <c r="AH1110"/>
  <c r="AH1078"/>
  <c r="AH1054"/>
  <c r="AH1030"/>
  <c r="AH1006"/>
  <c r="AH982"/>
  <c r="AH950"/>
  <c r="AH926"/>
  <c r="AH902"/>
  <c r="AH878"/>
  <c r="AH854"/>
  <c r="AH830"/>
  <c r="AH806"/>
  <c r="AH782"/>
  <c r="AH758"/>
  <c r="AH726"/>
  <c r="AH694"/>
  <c r="AH670"/>
  <c r="AH646"/>
  <c r="AH622"/>
  <c r="AH598"/>
  <c r="AH582"/>
  <c r="AH558"/>
  <c r="AH542"/>
  <c r="AH518"/>
  <c r="AH494"/>
  <c r="AH470"/>
  <c r="AH446"/>
  <c r="AH422"/>
  <c r="AH398"/>
  <c r="AH382"/>
  <c r="AH358"/>
  <c r="AH334"/>
  <c r="AH310"/>
  <c r="AH286"/>
  <c r="AH254"/>
  <c r="AH230"/>
  <c r="AH206"/>
  <c r="AH182"/>
  <c r="AH158"/>
  <c r="AH134"/>
  <c r="AH110"/>
  <c r="AH86"/>
  <c r="AH62"/>
  <c r="AH38"/>
  <c r="AH14"/>
  <c r="AH2782"/>
  <c r="AH2694"/>
  <c r="AH2606"/>
  <c r="AH2062"/>
  <c r="AH1806"/>
  <c r="AH1734"/>
  <c r="AH1391"/>
  <c r="AH4751"/>
  <c r="AH4679"/>
  <c r="AH4615"/>
  <c r="AH4551"/>
  <c r="AH4495"/>
  <c r="AH4407"/>
  <c r="AH4351"/>
  <c r="AH4319"/>
  <c r="AH4247"/>
  <c r="AH4183"/>
  <c r="AH4095"/>
  <c r="AH4055"/>
  <c r="AH4015"/>
  <c r="AH3943"/>
  <c r="AH3871"/>
  <c r="AH3735"/>
  <c r="AH3695"/>
  <c r="AH3655"/>
  <c r="AH3567"/>
  <c r="AH3535"/>
  <c r="AH3503"/>
  <c r="AH3431"/>
  <c r="AH3359"/>
  <c r="AH3319"/>
  <c r="AH3287"/>
  <c r="AH3255"/>
  <c r="AH3231"/>
  <c r="AH3055"/>
  <c r="AH3023"/>
  <c r="AH2967"/>
  <c r="AH2895"/>
  <c r="AH2807"/>
  <c r="AH2759"/>
  <c r="AH2719"/>
  <c r="AH2687"/>
  <c r="AH2567"/>
  <c r="AH2495"/>
  <c r="AH2423"/>
  <c r="AH2351"/>
  <c r="AH2295"/>
  <c r="AH2143"/>
  <c r="AH2087"/>
  <c r="AH2031"/>
  <c r="AH1927"/>
  <c r="AH1887"/>
  <c r="AH1799"/>
  <c r="AH1727"/>
  <c r="AH1631"/>
  <c r="AH1599"/>
  <c r="AH1407"/>
  <c r="AH1103"/>
  <c r="AH1039"/>
  <c r="AH783"/>
  <c r="AH463"/>
  <c r="AH207"/>
  <c r="AH79"/>
  <c r="AH2638"/>
  <c r="AH2286"/>
  <c r="AH1918"/>
  <c r="AH4752"/>
  <c r="AH4680"/>
  <c r="AH4616"/>
  <c r="AH4544"/>
  <c r="AH4504"/>
  <c r="AH4440"/>
  <c r="AH4376"/>
  <c r="AH4264"/>
  <c r="AH4192"/>
  <c r="AH4152"/>
  <c r="AH4104"/>
  <c r="AH4064"/>
  <c r="AH4016"/>
  <c r="AH3976"/>
  <c r="AH3944"/>
  <c r="AH3912"/>
  <c r="AH3840"/>
  <c r="AH3768"/>
  <c r="AH3696"/>
  <c r="AH3664"/>
  <c r="AH3632"/>
  <c r="AH3520"/>
  <c r="AH3488"/>
  <c r="AH3448"/>
  <c r="AH3416"/>
  <c r="AH3312"/>
  <c r="AH3272"/>
  <c r="AH3240"/>
  <c r="AH3168"/>
  <c r="AH3064"/>
  <c r="AH3024"/>
  <c r="AH3008"/>
  <c r="AH2928"/>
  <c r="AH2864"/>
  <c r="AH3633"/>
  <c r="AH4769"/>
  <c r="AH4761"/>
  <c r="AH4753"/>
  <c r="AH4745"/>
  <c r="AH4705"/>
  <c r="AH4697"/>
  <c r="AH4689"/>
  <c r="AH4681"/>
  <c r="AH4641"/>
  <c r="AH4633"/>
  <c r="AH4625"/>
  <c r="AH4617"/>
  <c r="AH4577"/>
  <c r="AH4569"/>
  <c r="AH4561"/>
  <c r="AH4553"/>
  <c r="AH4513"/>
  <c r="AH4505"/>
  <c r="AH4497"/>
  <c r="AH4489"/>
  <c r="AH4449"/>
  <c r="AH4441"/>
  <c r="AH4433"/>
  <c r="AH4425"/>
  <c r="AH4385"/>
  <c r="AH4377"/>
  <c r="AH4369"/>
  <c r="AH4361"/>
  <c r="AH4329"/>
  <c r="AH4321"/>
  <c r="AH4297"/>
  <c r="AH4289"/>
  <c r="AH4265"/>
  <c r="AH4249"/>
  <c r="AH4233"/>
  <c r="AH4225"/>
  <c r="AH4209"/>
  <c r="AH4193"/>
  <c r="AH4177"/>
  <c r="AH4169"/>
  <c r="AH4161"/>
  <c r="AH4137"/>
  <c r="AH4121"/>
  <c r="AH4105"/>
  <c r="AH4089"/>
  <c r="AH4073"/>
  <c r="AH4049"/>
  <c r="AH4041"/>
  <c r="AH4033"/>
  <c r="AH4017"/>
  <c r="AH4001"/>
  <c r="AH3985"/>
  <c r="AH3977"/>
  <c r="AH3961"/>
  <c r="AH3945"/>
  <c r="AH3929"/>
  <c r="AH3913"/>
  <c r="AH3897"/>
  <c r="AH3889"/>
  <c r="AH3873"/>
  <c r="AH3857"/>
  <c r="AH3849"/>
  <c r="AH3841"/>
  <c r="AH3825"/>
  <c r="AH3809"/>
  <c r="AH3801"/>
  <c r="AH3785"/>
  <c r="AH3769"/>
  <c r="AH3753"/>
  <c r="AH3737"/>
  <c r="AH3721"/>
  <c r="AH3713"/>
  <c r="AH3697"/>
  <c r="AH3681"/>
  <c r="AH3665"/>
  <c r="AH3657"/>
  <c r="AH3649"/>
  <c r="AH3625"/>
  <c r="AH3609"/>
  <c r="AH3593"/>
  <c r="AH3577"/>
  <c r="AH3561"/>
  <c r="AH3537"/>
  <c r="AH3529"/>
  <c r="AH3521"/>
  <c r="AH3505"/>
  <c r="AH3489"/>
  <c r="AH3473"/>
  <c r="AH3465"/>
  <c r="AH3449"/>
  <c r="AH3433"/>
  <c r="AH3417"/>
  <c r="AH3401"/>
  <c r="AH3385"/>
  <c r="AH3377"/>
  <c r="AH3361"/>
  <c r="AH3345"/>
  <c r="AH3337"/>
  <c r="AH3329"/>
  <c r="AH3313"/>
  <c r="AH3297"/>
  <c r="AH3289"/>
  <c r="AH3273"/>
  <c r="AH3257"/>
  <c r="AH3241"/>
  <c r="AH3225"/>
  <c r="AH3209"/>
  <c r="AH3201"/>
  <c r="AH3185"/>
  <c r="AH3169"/>
  <c r="AH3153"/>
  <c r="AH3145"/>
  <c r="AH3137"/>
  <c r="AH3113"/>
  <c r="AH3097"/>
  <c r="AH3081"/>
  <c r="AH3065"/>
  <c r="AH3049"/>
  <c r="AH3025"/>
  <c r="AH3017"/>
  <c r="AH3009"/>
  <c r="AH2993"/>
  <c r="AH2977"/>
  <c r="AH2961"/>
  <c r="AH2953"/>
  <c r="AH2937"/>
  <c r="AH2921"/>
  <c r="AH2905"/>
  <c r="AH2889"/>
  <c r="AH2873"/>
  <c r="AH2865"/>
  <c r="AH2849"/>
  <c r="AH2833"/>
  <c r="AH2825"/>
  <c r="AH2817"/>
  <c r="AH2801"/>
  <c r="AH2785"/>
  <c r="AH2777"/>
  <c r="AH2761"/>
  <c r="AH2745"/>
  <c r="AH2729"/>
  <c r="AH2713"/>
  <c r="AH2697"/>
  <c r="AH2689"/>
  <c r="AH2673"/>
  <c r="AH2657"/>
  <c r="AH2641"/>
  <c r="AH2633"/>
  <c r="AH2625"/>
  <c r="AH2601"/>
  <c r="AH2585"/>
  <c r="AH2569"/>
  <c r="AH2553"/>
  <c r="AH2537"/>
  <c r="AH2513"/>
  <c r="AH2505"/>
  <c r="AH2497"/>
  <c r="AH2481"/>
  <c r="AH2465"/>
  <c r="AH2449"/>
  <c r="AH2441"/>
  <c r="AH2425"/>
  <c r="AH2409"/>
  <c r="AH2393"/>
  <c r="AH2377"/>
  <c r="AH2361"/>
  <c r="AH2353"/>
  <c r="AH2337"/>
  <c r="AH2321"/>
  <c r="AH2313"/>
  <c r="AH2305"/>
  <c r="AH2289"/>
  <c r="AH2273"/>
  <c r="AH2265"/>
  <c r="AH2249"/>
  <c r="AH2233"/>
  <c r="AH2217"/>
  <c r="AH2201"/>
  <c r="AH2185"/>
  <c r="AH2177"/>
  <c r="AH2161"/>
  <c r="AH2145"/>
  <c r="AH2137"/>
  <c r="AH2129"/>
  <c r="AH2121"/>
  <c r="AH2113"/>
  <c r="AH2105"/>
  <c r="AH2097"/>
  <c r="AH2089"/>
  <c r="AH2081"/>
  <c r="AH2073"/>
  <c r="AH2065"/>
  <c r="AH2057"/>
  <c r="AH2049"/>
  <c r="AH2041"/>
  <c r="AH2033"/>
  <c r="AH2025"/>
  <c r="AH2017"/>
  <c r="AH2009"/>
  <c r="AH2001"/>
  <c r="AH1993"/>
  <c r="AH1985"/>
  <c r="AH1977"/>
  <c r="AH1969"/>
  <c r="AH1961"/>
  <c r="AH1953"/>
  <c r="AH1945"/>
  <c r="AH1937"/>
  <c r="AH1929"/>
  <c r="AH1921"/>
  <c r="AH1913"/>
  <c r="AH1905"/>
  <c r="AH1897"/>
  <c r="AH1889"/>
  <c r="AH1881"/>
  <c r="AH1873"/>
  <c r="AH1865"/>
  <c r="AH1857"/>
  <c r="AH1849"/>
  <c r="AH1841"/>
  <c r="AH1833"/>
  <c r="AH1825"/>
  <c r="AH1817"/>
  <c r="AH1809"/>
  <c r="AH1801"/>
  <c r="AH1793"/>
  <c r="AH1785"/>
  <c r="AH1777"/>
  <c r="AH1769"/>
  <c r="AH1761"/>
  <c r="AH1753"/>
  <c r="AH1745"/>
  <c r="AH1737"/>
  <c r="AH1729"/>
  <c r="AH1721"/>
  <c r="AH2823"/>
  <c r="AH2766"/>
  <c r="AH2678"/>
  <c r="AH2590"/>
  <c r="AH2502"/>
  <c r="AH2414"/>
  <c r="AH2078"/>
  <c r="AH2006"/>
  <c r="AH1822"/>
  <c r="AH1750"/>
  <c r="AH1423"/>
  <c r="AH5214"/>
  <c r="AH5190"/>
  <c r="AH5166"/>
  <c r="AH5142"/>
  <c r="AH5110"/>
  <c r="AH5086"/>
  <c r="AH5062"/>
  <c r="AH5038"/>
  <c r="AH5014"/>
  <c r="AH4990"/>
  <c r="AH4974"/>
  <c r="AH4950"/>
  <c r="AH4926"/>
  <c r="AH4894"/>
  <c r="AH4870"/>
  <c r="AH4846"/>
  <c r="AH4822"/>
  <c r="AH4798"/>
  <c r="AH4726"/>
  <c r="AH4678"/>
  <c r="AH4654"/>
  <c r="AH4614"/>
  <c r="AH4598"/>
  <c r="AH4550"/>
  <c r="AH4526"/>
  <c r="AH4478"/>
  <c r="AH4422"/>
  <c r="AH4398"/>
  <c r="AH4342"/>
  <c r="AH4310"/>
  <c r="AH4238"/>
  <c r="AH4206"/>
  <c r="AH4182"/>
  <c r="AH4158"/>
  <c r="AH4134"/>
  <c r="AH4110"/>
  <c r="AH3990"/>
  <c r="AH3966"/>
  <c r="AH3902"/>
  <c r="AH3830"/>
  <c r="AH3774"/>
  <c r="AH3742"/>
  <c r="AH3710"/>
  <c r="AH3686"/>
  <c r="AH3638"/>
  <c r="AH3582"/>
  <c r="AH3550"/>
  <c r="AH3518"/>
  <c r="AH3494"/>
  <c r="AH3454"/>
  <c r="AH3406"/>
  <c r="AH3326"/>
  <c r="AH3302"/>
  <c r="AH3246"/>
  <c r="AH3198"/>
  <c r="AH3174"/>
  <c r="AH3126"/>
  <c r="AH3094"/>
  <c r="AH3070"/>
  <c r="AH3022"/>
  <c r="AH3006"/>
  <c r="AH2966"/>
  <c r="AH2950"/>
  <c r="AH2862"/>
  <c r="AH2814"/>
  <c r="AH2790"/>
  <c r="AH2758"/>
  <c r="AH2734"/>
  <c r="AH2702"/>
  <c r="AH2670"/>
  <c r="AH2646"/>
  <c r="AH2630"/>
  <c r="AH2582"/>
  <c r="AH2558"/>
  <c r="AH2510"/>
  <c r="AH2438"/>
  <c r="AH2366"/>
  <c r="AH2334"/>
  <c r="AH2310"/>
  <c r="AH2278"/>
  <c r="AH2246"/>
  <c r="AH2222"/>
  <c r="AH2190"/>
  <c r="AH2158"/>
  <c r="AH2110"/>
  <c r="AH2094"/>
  <c r="AH2038"/>
  <c r="AH2014"/>
  <c r="AH1966"/>
  <c r="AH1894"/>
  <c r="AH1758"/>
  <c r="AH1726"/>
  <c r="AH1702"/>
  <c r="AH1678"/>
  <c r="AH1654"/>
  <c r="AH1630"/>
  <c r="AH1614"/>
  <c r="AH1598"/>
  <c r="AH1574"/>
  <c r="AH1550"/>
  <c r="AH1526"/>
  <c r="AH1502"/>
  <c r="AH1478"/>
  <c r="AH1454"/>
  <c r="AH1430"/>
  <c r="AH1414"/>
  <c r="AH1398"/>
  <c r="AH1374"/>
  <c r="AH1350"/>
  <c r="AH1334"/>
  <c r="AH1310"/>
  <c r="AH1286"/>
  <c r="AH1262"/>
  <c r="AH1230"/>
  <c r="AH1198"/>
  <c r="AH1174"/>
  <c r="AH1142"/>
  <c r="AH1118"/>
  <c r="AH1094"/>
  <c r="AH1062"/>
  <c r="AH1038"/>
  <c r="AH1014"/>
  <c r="AH990"/>
  <c r="AH966"/>
  <c r="AH934"/>
  <c r="AH910"/>
  <c r="AH886"/>
  <c r="AH862"/>
  <c r="AH838"/>
  <c r="AH814"/>
  <c r="AH790"/>
  <c r="AH766"/>
  <c r="AH750"/>
  <c r="AH734"/>
  <c r="AH710"/>
  <c r="AH686"/>
  <c r="AH662"/>
  <c r="AH638"/>
  <c r="AH614"/>
  <c r="AH590"/>
  <c r="AH566"/>
  <c r="AH534"/>
  <c r="AH510"/>
  <c r="AH486"/>
  <c r="AH462"/>
  <c r="AH438"/>
  <c r="AH414"/>
  <c r="AH390"/>
  <c r="AH366"/>
  <c r="AH342"/>
  <c r="AH326"/>
  <c r="AH302"/>
  <c r="AH278"/>
  <c r="AH262"/>
  <c r="AH238"/>
  <c r="AH214"/>
  <c r="AH190"/>
  <c r="AH166"/>
  <c r="AH142"/>
  <c r="AH126"/>
  <c r="AH102"/>
  <c r="AH78"/>
  <c r="AH54"/>
  <c r="AH30"/>
  <c r="AH6"/>
  <c r="AH815"/>
  <c r="AH559"/>
  <c r="AH4743"/>
  <c r="AH4687"/>
  <c r="AH4607"/>
  <c r="AH4543"/>
  <c r="AH4479"/>
  <c r="AH4415"/>
  <c r="AH4343"/>
  <c r="AH4311"/>
  <c r="AH4279"/>
  <c r="AH4239"/>
  <c r="AH4207"/>
  <c r="AH4079"/>
  <c r="AH4047"/>
  <c r="AH3975"/>
  <c r="AH3903"/>
  <c r="AH3815"/>
  <c r="AH3727"/>
  <c r="AH3679"/>
  <c r="AH3623"/>
  <c r="AH3543"/>
  <c r="AH3479"/>
  <c r="AH3463"/>
  <c r="AH3415"/>
  <c r="AH3343"/>
  <c r="AH3303"/>
  <c r="AH3223"/>
  <c r="AH3183"/>
  <c r="AH3143"/>
  <c r="AH3111"/>
  <c r="AH3079"/>
  <c r="AH2983"/>
  <c r="AH2951"/>
  <c r="AH2935"/>
  <c r="AH2863"/>
  <c r="AH2743"/>
  <c r="AH2559"/>
  <c r="AH2527"/>
  <c r="AH2471"/>
  <c r="AH2335"/>
  <c r="AH2231"/>
  <c r="AH2191"/>
  <c r="AH2159"/>
  <c r="AH2071"/>
  <c r="AH2015"/>
  <c r="AH1959"/>
  <c r="AH1911"/>
  <c r="AH1855"/>
  <c r="AH1759"/>
  <c r="AH1519"/>
  <c r="AH1487"/>
  <c r="AH1359"/>
  <c r="AH719"/>
  <c r="AH271"/>
  <c r="AH15"/>
  <c r="AH3544"/>
  <c r="AH2726"/>
  <c r="AH2462"/>
  <c r="AH2374"/>
  <c r="AH1991"/>
  <c r="AH1846"/>
  <c r="AH4736"/>
  <c r="AH4672"/>
  <c r="AH4608"/>
  <c r="AH4552"/>
  <c r="AH4488"/>
  <c r="AH4424"/>
  <c r="AH4352"/>
  <c r="AH4288"/>
  <c r="AH4224"/>
  <c r="AH4080"/>
  <c r="AH4048"/>
  <c r="AH4032"/>
  <c r="AH3960"/>
  <c r="AH3904"/>
  <c r="AH3872"/>
  <c r="AH3816"/>
  <c r="AH3760"/>
  <c r="AH3728"/>
  <c r="AH3640"/>
  <c r="AH3552"/>
  <c r="AH3464"/>
  <c r="AH3432"/>
  <c r="AH3400"/>
  <c r="AH3360"/>
  <c r="AH3328"/>
  <c r="AH3216"/>
  <c r="AH3184"/>
  <c r="AH3128"/>
  <c r="AH3096"/>
  <c r="AH2976"/>
  <c r="AH2936"/>
  <c r="AH2904"/>
  <c r="AH1695"/>
  <c r="AH2534"/>
  <c r="AH2446"/>
  <c r="AH2358"/>
  <c r="AH2270"/>
  <c r="AH2182"/>
  <c r="AH2118"/>
  <c r="AH1934"/>
  <c r="AH1862"/>
  <c r="AH1647"/>
  <c r="AH1503"/>
  <c r="AH1135"/>
  <c r="AH1007"/>
  <c r="AH879"/>
  <c r="AH751"/>
  <c r="AH623"/>
  <c r="AH495"/>
  <c r="AH367"/>
  <c r="AH239"/>
  <c r="AH111"/>
  <c r="AH5198"/>
  <c r="AH5174"/>
  <c r="AH5150"/>
  <c r="AH5126"/>
  <c r="AH5094"/>
  <c r="AH5070"/>
  <c r="AH5054"/>
  <c r="AH5030"/>
  <c r="AH5006"/>
  <c r="AH4982"/>
  <c r="AH4958"/>
  <c r="AH4934"/>
  <c r="AH4902"/>
  <c r="AH4878"/>
  <c r="AH4854"/>
  <c r="AH4830"/>
  <c r="AH4806"/>
  <c r="AH4782"/>
  <c r="AH4734"/>
  <c r="AH4662"/>
  <c r="AH4606"/>
  <c r="AH4534"/>
  <c r="AH4486"/>
  <c r="AH4470"/>
  <c r="AH4406"/>
  <c r="AH4350"/>
  <c r="AH4222"/>
  <c r="AH4150"/>
  <c r="AH4118"/>
  <c r="AH4094"/>
  <c r="AH4062"/>
  <c r="AH4030"/>
  <c r="AH4006"/>
  <c r="AH3958"/>
  <c r="AH3934"/>
  <c r="AH3886"/>
  <c r="AH3838"/>
  <c r="AH3814"/>
  <c r="AH3758"/>
  <c r="AH3726"/>
  <c r="AH3694"/>
  <c r="AH3670"/>
  <c r="AH3646"/>
  <c r="AH3622"/>
  <c r="AH3598"/>
  <c r="AH3566"/>
  <c r="AH3510"/>
  <c r="AH3478"/>
  <c r="AH3446"/>
  <c r="AH3422"/>
  <c r="AH3374"/>
  <c r="AH3358"/>
  <c r="AH3318"/>
  <c r="AH3270"/>
  <c r="AH3230"/>
  <c r="AH3182"/>
  <c r="AH3158"/>
  <c r="AH3134"/>
  <c r="AH3054"/>
  <c r="AH2998"/>
  <c r="AH2942"/>
  <c r="AH2910"/>
  <c r="AH2878"/>
  <c r="AH2846"/>
  <c r="AH2806"/>
  <c r="AH2774"/>
  <c r="AH2750"/>
  <c r="AH2718"/>
  <c r="AH2686"/>
  <c r="AH2662"/>
  <c r="AH2614"/>
  <c r="AH2542"/>
  <c r="AH2486"/>
  <c r="AH2454"/>
  <c r="AH2430"/>
  <c r="AH2398"/>
  <c r="AH2350"/>
  <c r="AH2294"/>
  <c r="AH2238"/>
  <c r="AH2206"/>
  <c r="AH2174"/>
  <c r="AH2150"/>
  <c r="AH2126"/>
  <c r="AH2070"/>
  <c r="AH1982"/>
  <c r="AH1926"/>
  <c r="AH1870"/>
  <c r="AH1838"/>
  <c r="AH1814"/>
  <c r="AH1798"/>
  <c r="AH1742"/>
  <c r="AH1710"/>
  <c r="AH1686"/>
  <c r="AH1662"/>
  <c r="AH1638"/>
  <c r="AH1606"/>
  <c r="AH1582"/>
  <c r="AH1558"/>
  <c r="AH1534"/>
  <c r="AH1510"/>
  <c r="AH1486"/>
  <c r="AH1462"/>
  <c r="AH1438"/>
  <c r="AH1406"/>
  <c r="AH1382"/>
  <c r="AH1358"/>
  <c r="AH1326"/>
  <c r="AH1294"/>
  <c r="AH1270"/>
  <c r="AH1254"/>
  <c r="AH1238"/>
  <c r="AH1214"/>
  <c r="AH1190"/>
  <c r="AH1166"/>
  <c r="AH1150"/>
  <c r="AH1126"/>
  <c r="AH1102"/>
  <c r="AH1086"/>
  <c r="AH1070"/>
  <c r="AH1046"/>
  <c r="AH1022"/>
  <c r="AH998"/>
  <c r="AH974"/>
  <c r="AH958"/>
  <c r="AH942"/>
  <c r="AH918"/>
  <c r="AH894"/>
  <c r="AH870"/>
  <c r="AH846"/>
  <c r="AH822"/>
  <c r="AH798"/>
  <c r="AH774"/>
  <c r="AH742"/>
  <c r="AH718"/>
  <c r="AH702"/>
  <c r="AH678"/>
  <c r="AH654"/>
  <c r="AH630"/>
  <c r="AH606"/>
  <c r="AH574"/>
  <c r="AH550"/>
  <c r="AH526"/>
  <c r="AH502"/>
  <c r="AH478"/>
  <c r="AH454"/>
  <c r="AH430"/>
  <c r="AH406"/>
  <c r="AH374"/>
  <c r="AH350"/>
  <c r="AH318"/>
  <c r="AH294"/>
  <c r="AH270"/>
  <c r="AH246"/>
  <c r="AH222"/>
  <c r="AH198"/>
  <c r="AH174"/>
  <c r="AH150"/>
  <c r="AH118"/>
  <c r="AH94"/>
  <c r="AH70"/>
  <c r="AH46"/>
  <c r="AH22"/>
  <c r="AH2431"/>
  <c r="AH943"/>
  <c r="AH431"/>
  <c r="AH4727"/>
  <c r="AH4663"/>
  <c r="AH4623"/>
  <c r="AH4559"/>
  <c r="AH4535"/>
  <c r="AH4471"/>
  <c r="AH4431"/>
  <c r="AH4359"/>
  <c r="AH4287"/>
  <c r="AH4255"/>
  <c r="AH4167"/>
  <c r="AH4135"/>
  <c r="AH4103"/>
  <c r="AH4031"/>
  <c r="AH3991"/>
  <c r="AH3959"/>
  <c r="AH3927"/>
  <c r="AH3863"/>
  <c r="AH3831"/>
  <c r="AH3799"/>
  <c r="AH3767"/>
  <c r="AH3743"/>
  <c r="AH3591"/>
  <c r="AH3495"/>
  <c r="AH3447"/>
  <c r="AH3407"/>
  <c r="AH3375"/>
  <c r="AH3351"/>
  <c r="AH3215"/>
  <c r="AH3159"/>
  <c r="AH3127"/>
  <c r="AH3071"/>
  <c r="AH3039"/>
  <c r="AH3007"/>
  <c r="AH2903"/>
  <c r="AH2831"/>
  <c r="AH2791"/>
  <c r="AH2671"/>
  <c r="AH2631"/>
  <c r="AH2599"/>
  <c r="AH2479"/>
  <c r="AH2439"/>
  <c r="AH2383"/>
  <c r="AH2207"/>
  <c r="AH2175"/>
  <c r="AH2111"/>
  <c r="AH2039"/>
  <c r="AH1999"/>
  <c r="AH1871"/>
  <c r="AH1831"/>
  <c r="AH1783"/>
  <c r="AH1663"/>
  <c r="AH1567"/>
  <c r="AH1263"/>
  <c r="AH975"/>
  <c r="AH847"/>
  <c r="AH655"/>
  <c r="AH527"/>
  <c r="AH335"/>
  <c r="AH2550"/>
  <c r="AH1471"/>
  <c r="AH4760"/>
  <c r="AH4688"/>
  <c r="AH4624"/>
  <c r="AH4560"/>
  <c r="AH4496"/>
  <c r="AH4432"/>
  <c r="AH4360"/>
  <c r="AH4320"/>
  <c r="AH4280"/>
  <c r="AH4240"/>
  <c r="AH4208"/>
  <c r="AH4136"/>
  <c r="AH4088"/>
  <c r="AH3992"/>
  <c r="AH3952"/>
  <c r="AH3888"/>
  <c r="AH3856"/>
  <c r="AH3800"/>
  <c r="AH3712"/>
  <c r="AH3624"/>
  <c r="AH3592"/>
  <c r="AH3568"/>
  <c r="AH3480"/>
  <c r="AH3376"/>
  <c r="AH3344"/>
  <c r="AH3288"/>
  <c r="AH3256"/>
  <c r="AH3152"/>
  <c r="AH3120"/>
  <c r="AH3080"/>
  <c r="AH3040"/>
  <c r="AH2992"/>
  <c r="AH2952"/>
  <c r="AH2920"/>
  <c r="AH2888"/>
  <c r="AH2798"/>
  <c r="AH2623"/>
  <c r="AH2214"/>
  <c r="AH2046"/>
  <c r="AH1974"/>
  <c r="AH1790"/>
  <c r="AH1718"/>
  <c r="AH4735"/>
  <c r="AH4671"/>
  <c r="AH4599"/>
  <c r="AH4487"/>
  <c r="AH4423"/>
  <c r="AH4367"/>
  <c r="AH4263"/>
  <c r="AH4223"/>
  <c r="AH4191"/>
  <c r="AH4151"/>
  <c r="AH4119"/>
  <c r="AH4063"/>
  <c r="AH4007"/>
  <c r="AH3919"/>
  <c r="AH3887"/>
  <c r="AH3855"/>
  <c r="AH3783"/>
  <c r="AH3711"/>
  <c r="AH3671"/>
  <c r="AH3639"/>
  <c r="AH3607"/>
  <c r="AH3583"/>
  <c r="AH3551"/>
  <c r="AH3519"/>
  <c r="AH3391"/>
  <c r="AH3271"/>
  <c r="AH3199"/>
  <c r="AH3167"/>
  <c r="AH3095"/>
  <c r="AH3031"/>
  <c r="AH2991"/>
  <c r="AH2919"/>
  <c r="AH2879"/>
  <c r="AH2847"/>
  <c r="AH2703"/>
  <c r="AH2655"/>
  <c r="AH2615"/>
  <c r="AH2543"/>
  <c r="AH2511"/>
  <c r="AH2407"/>
  <c r="AH2367"/>
  <c r="AH2319"/>
  <c r="AH2279"/>
  <c r="AH2247"/>
  <c r="AH2127"/>
  <c r="AH2055"/>
  <c r="AH1983"/>
  <c r="AH1943"/>
  <c r="AH1903"/>
  <c r="AH1815"/>
  <c r="AH1775"/>
  <c r="AH1743"/>
  <c r="AH1551"/>
  <c r="AH1455"/>
  <c r="AH1327"/>
  <c r="AH1167"/>
  <c r="AH911"/>
  <c r="AH591"/>
  <c r="AH399"/>
  <c r="AH143"/>
  <c r="AH2102"/>
  <c r="AH1615"/>
  <c r="AH1295"/>
  <c r="AH4744"/>
  <c r="AH4696"/>
  <c r="AH4632"/>
  <c r="AH4568"/>
  <c r="AH4480"/>
  <c r="AH4416"/>
  <c r="AH4368"/>
  <c r="AH4312"/>
  <c r="AH4176"/>
  <c r="AH4144"/>
  <c r="AH4120"/>
  <c r="AH4000"/>
  <c r="AH3928"/>
  <c r="AH3824"/>
  <c r="AH3784"/>
  <c r="AH3752"/>
  <c r="AH3680"/>
  <c r="AH3608"/>
  <c r="AH3576"/>
  <c r="AH3536"/>
  <c r="AH3504"/>
  <c r="AH3440"/>
  <c r="AH3392"/>
  <c r="AH3304"/>
  <c r="AH3248"/>
  <c r="AH3200"/>
  <c r="AH3112"/>
  <c r="AH3056"/>
  <c r="AH2968"/>
  <c r="AH2880"/>
  <c r="AH2848"/>
  <c r="AH2609"/>
  <c r="AH2303"/>
  <c r="AH1583"/>
  <c r="AH1439"/>
  <c r="AH2839"/>
  <c r="AH2775"/>
  <c r="AH2711"/>
  <c r="AH2647"/>
  <c r="AH2583"/>
  <c r="AH2519"/>
  <c r="AH2455"/>
  <c r="AH2391"/>
  <c r="AH2327"/>
  <c r="AH2263"/>
  <c r="AH2199"/>
  <c r="AH1703"/>
  <c r="AH1687"/>
  <c r="AH1671"/>
  <c r="AH1655"/>
  <c r="AH1639"/>
  <c r="AH1623"/>
  <c r="AH1607"/>
  <c r="AH1591"/>
  <c r="AH1575"/>
  <c r="AH1559"/>
  <c r="AH1543"/>
  <c r="AH1527"/>
  <c r="AH1511"/>
  <c r="AH1495"/>
  <c r="AH1479"/>
  <c r="AH1463"/>
  <c r="AH1447"/>
  <c r="AH1431"/>
  <c r="AH1415"/>
  <c r="AH1399"/>
  <c r="AH1383"/>
  <c r="AH1375"/>
  <c r="AH1367"/>
  <c r="AH1351"/>
  <c r="AH1343"/>
  <c r="AH1335"/>
  <c r="AH1319"/>
  <c r="AH1311"/>
  <c r="AH1303"/>
  <c r="AH1287"/>
  <c r="AH1279"/>
  <c r="AH1271"/>
  <c r="AH1255"/>
  <c r="AH1247"/>
  <c r="AH1239"/>
  <c r="AH1223"/>
  <c r="AH1215"/>
  <c r="AH1207"/>
  <c r="AH1191"/>
  <c r="AH1183"/>
  <c r="AH1175"/>
  <c r="AH1159"/>
  <c r="AH1151"/>
  <c r="AH1143"/>
  <c r="AH1127"/>
  <c r="AH1119"/>
  <c r="AH1111"/>
  <c r="AH1095"/>
  <c r="AH1087"/>
  <c r="AH1079"/>
  <c r="AH1063"/>
  <c r="AH1055"/>
  <c r="AH1047"/>
  <c r="AH1031"/>
  <c r="AH1023"/>
  <c r="AH1015"/>
  <c r="AH999"/>
  <c r="AH991"/>
  <c r="AH983"/>
  <c r="AH967"/>
  <c r="AH959"/>
  <c r="AH951"/>
  <c r="AH935"/>
  <c r="AH927"/>
  <c r="AH919"/>
  <c r="AH903"/>
  <c r="AH895"/>
  <c r="AH887"/>
  <c r="AH871"/>
  <c r="AH863"/>
  <c r="AH855"/>
  <c r="AH839"/>
  <c r="AH831"/>
  <c r="AH823"/>
  <c r="AH807"/>
  <c r="AH799"/>
  <c r="AH791"/>
  <c r="AH775"/>
  <c r="AH767"/>
  <c r="AH759"/>
  <c r="AH743"/>
  <c r="AH735"/>
  <c r="AH727"/>
  <c r="AH711"/>
  <c r="AH703"/>
  <c r="AH695"/>
  <c r="AH679"/>
  <c r="AH671"/>
  <c r="AH663"/>
  <c r="AH647"/>
  <c r="AH639"/>
  <c r="AH631"/>
  <c r="AH615"/>
  <c r="AH607"/>
  <c r="AH599"/>
  <c r="AH583"/>
  <c r="AH575"/>
  <c r="AH567"/>
  <c r="AH551"/>
  <c r="AH543"/>
  <c r="AH535"/>
  <c r="AH519"/>
  <c r="AH511"/>
  <c r="AH503"/>
  <c r="AH487"/>
  <c r="AH479"/>
  <c r="AH471"/>
  <c r="AH455"/>
  <c r="AH447"/>
  <c r="AH439"/>
  <c r="AH423"/>
  <c r="AH415"/>
  <c r="AH407"/>
  <c r="AH391"/>
  <c r="AH383"/>
  <c r="AH375"/>
  <c r="AH359"/>
  <c r="AH351"/>
  <c r="AH343"/>
  <c r="AH327"/>
  <c r="AH319"/>
  <c r="AH311"/>
  <c r="AH295"/>
  <c r="AH287"/>
  <c r="AH279"/>
  <c r="AH263"/>
  <c r="AH255"/>
  <c r="AH247"/>
  <c r="AH231"/>
  <c r="AH223"/>
  <c r="AH215"/>
  <c r="AH199"/>
  <c r="AH191"/>
  <c r="AH183"/>
  <c r="AH167"/>
  <c r="AH159"/>
  <c r="AH151"/>
  <c r="AH135"/>
  <c r="AH127"/>
  <c r="AH119"/>
  <c r="AH103"/>
  <c r="AH95"/>
  <c r="AH87"/>
  <c r="AH71"/>
  <c r="AH63"/>
  <c r="AH55"/>
  <c r="AH39"/>
  <c r="AH31"/>
  <c r="AH23"/>
  <c r="AH7"/>
  <c r="AH1386"/>
  <c r="AH1378"/>
  <c r="AH1370"/>
  <c r="AH1362"/>
  <c r="AH1354"/>
  <c r="AH1346"/>
  <c r="AH1338"/>
  <c r="AH1330"/>
  <c r="AH1322"/>
  <c r="AH1314"/>
  <c r="AH1306"/>
  <c r="AH1298"/>
  <c r="AH1290"/>
  <c r="AH1282"/>
  <c r="AH1274"/>
  <c r="AH1266"/>
  <c r="AH1258"/>
  <c r="AH1250"/>
  <c r="AH1242"/>
  <c r="AH1234"/>
  <c r="AH1226"/>
  <c r="AH1218"/>
  <c r="AH1210"/>
  <c r="AH1202"/>
  <c r="AH1194"/>
  <c r="AH1186"/>
  <c r="AH1178"/>
  <c r="AH1170"/>
  <c r="AH1162"/>
  <c r="AH1154"/>
  <c r="AH1146"/>
  <c r="AH1138"/>
  <c r="AH1130"/>
  <c r="AH1122"/>
  <c r="AH1114"/>
  <c r="AH1106"/>
  <c r="AH1098"/>
  <c r="AH1090"/>
  <c r="AH1082"/>
  <c r="AH1074"/>
  <c r="AH1066"/>
  <c r="AH1058"/>
  <c r="AH1050"/>
  <c r="AH1042"/>
  <c r="AH1034"/>
  <c r="AH1026"/>
  <c r="AH1018"/>
  <c r="AH1010"/>
  <c r="AH1002"/>
  <c r="AH994"/>
  <c r="AH986"/>
  <c r="AH978"/>
  <c r="AH970"/>
  <c r="AH962"/>
  <c r="AH954"/>
  <c r="AH946"/>
  <c r="AH938"/>
  <c r="AH930"/>
  <c r="AH922"/>
  <c r="AH914"/>
  <c r="AH906"/>
  <c r="AH898"/>
  <c r="AH890"/>
  <c r="AH882"/>
  <c r="AH874"/>
  <c r="AH866"/>
  <c r="AH858"/>
  <c r="AH850"/>
  <c r="AH842"/>
  <c r="AH834"/>
  <c r="AH826"/>
  <c r="AH818"/>
  <c r="AH810"/>
  <c r="AH802"/>
  <c r="AH794"/>
  <c r="AH786"/>
  <c r="AH778"/>
  <c r="AH770"/>
  <c r="AH762"/>
  <c r="AH754"/>
  <c r="AH746"/>
  <c r="AH738"/>
  <c r="AH730"/>
  <c r="AH722"/>
  <c r="AH714"/>
  <c r="AH706"/>
  <c r="AH698"/>
  <c r="AH690"/>
  <c r="AH682"/>
  <c r="AH674"/>
  <c r="AH666"/>
  <c r="AH658"/>
  <c r="AH650"/>
  <c r="AH642"/>
  <c r="AH634"/>
  <c r="AH626"/>
  <c r="AH618"/>
  <c r="AH610"/>
  <c r="AH602"/>
  <c r="AH594"/>
  <c r="AH586"/>
  <c r="AH578"/>
  <c r="AH570"/>
  <c r="AH562"/>
  <c r="AH554"/>
  <c r="AH546"/>
  <c r="AH538"/>
  <c r="AH530"/>
  <c r="AH522"/>
  <c r="AH514"/>
  <c r="AH506"/>
  <c r="AH498"/>
  <c r="AH490"/>
  <c r="AH482"/>
  <c r="AH474"/>
  <c r="AH466"/>
  <c r="AH458"/>
  <c r="AH450"/>
  <c r="AH442"/>
  <c r="AH434"/>
  <c r="AH426"/>
  <c r="AH418"/>
  <c r="AH410"/>
  <c r="AH402"/>
  <c r="AH394"/>
  <c r="AH386"/>
  <c r="AH378"/>
  <c r="AH370"/>
  <c r="AH362"/>
  <c r="AH354"/>
  <c r="AH346"/>
  <c r="AH338"/>
  <c r="AH330"/>
  <c r="AH322"/>
  <c r="AH314"/>
  <c r="AH306"/>
  <c r="AH298"/>
  <c r="AH290"/>
  <c r="AH282"/>
  <c r="AH274"/>
  <c r="AH266"/>
  <c r="AH258"/>
  <c r="AH250"/>
  <c r="AH242"/>
  <c r="AH234"/>
  <c r="AH226"/>
  <c r="AH218"/>
  <c r="AH210"/>
  <c r="AH202"/>
  <c r="AH194"/>
  <c r="AH186"/>
  <c r="AH178"/>
  <c r="AH170"/>
  <c r="AH162"/>
  <c r="AH154"/>
  <c r="AH146"/>
  <c r="AH138"/>
  <c r="AH130"/>
  <c r="AH122"/>
  <c r="AH114"/>
  <c r="AH106"/>
  <c r="AH98"/>
  <c r="AH90"/>
  <c r="AH82"/>
  <c r="AH74"/>
  <c r="AH66"/>
  <c r="AH58"/>
  <c r="AH50"/>
  <c r="AH42"/>
  <c r="AH34"/>
  <c r="AH26"/>
  <c r="AH18"/>
  <c r="AH10"/>
  <c r="AB5220"/>
  <c r="AB5218"/>
  <c r="AB5216"/>
  <c r="AB5214"/>
  <c r="AB5212"/>
  <c r="AB5210"/>
  <c r="AB5208"/>
  <c r="AB5206"/>
  <c r="AB5204"/>
  <c r="AB5202"/>
  <c r="AB5200"/>
  <c r="AB5198"/>
  <c r="AB5196"/>
  <c r="AB5194"/>
  <c r="AB5192"/>
  <c r="AB5190"/>
  <c r="AB5188"/>
  <c r="AB5186"/>
  <c r="AB5184"/>
  <c r="AB5182"/>
  <c r="AB5180"/>
  <c r="AB5178"/>
  <c r="AB5176"/>
  <c r="AB5174"/>
  <c r="AB5172"/>
  <c r="AB5170"/>
  <c r="AB5168"/>
  <c r="AB5166"/>
  <c r="AB5164"/>
  <c r="AB5162"/>
  <c r="AB5160"/>
  <c r="AB5158"/>
  <c r="AB5156"/>
  <c r="AB5154"/>
  <c r="AB5152"/>
  <c r="AB5150"/>
  <c r="AB5148"/>
  <c r="AB5146"/>
  <c r="AB5144"/>
  <c r="AB5142"/>
  <c r="AB5140"/>
  <c r="AB5138"/>
  <c r="AB5136"/>
  <c r="AB5134"/>
  <c r="AB5132"/>
  <c r="AB5130"/>
  <c r="AB5128"/>
  <c r="AB5126"/>
  <c r="AB5124"/>
  <c r="AB5122"/>
  <c r="AB5120"/>
  <c r="AB5118"/>
  <c r="AB5116"/>
  <c r="AB5114"/>
  <c r="AB5112"/>
  <c r="AB5110"/>
  <c r="AB5108"/>
  <c r="AB5106"/>
  <c r="AB5104"/>
  <c r="AB5102"/>
  <c r="AB5100"/>
  <c r="AB5098"/>
  <c r="AB5096"/>
  <c r="AB5094"/>
  <c r="AB5092"/>
  <c r="AB5090"/>
  <c r="AB5088"/>
  <c r="AB5086"/>
  <c r="AB5084"/>
  <c r="AB5082"/>
  <c r="AB5080"/>
  <c r="AB5078"/>
  <c r="AB5076"/>
  <c r="AB5074"/>
  <c r="AB5072"/>
  <c r="AB5070"/>
  <c r="AB5068"/>
  <c r="AB5066"/>
  <c r="AB5064"/>
  <c r="AB5062"/>
  <c r="AB5060"/>
  <c r="AB5058"/>
  <c r="AB5056"/>
  <c r="AB5054"/>
  <c r="AB5052"/>
  <c r="AB5050"/>
  <c r="AB5048"/>
  <c r="AB5046"/>
  <c r="AB5044"/>
  <c r="AB5042"/>
  <c r="AB5040"/>
  <c r="AB5038"/>
  <c r="AB5036"/>
  <c r="AB5034"/>
  <c r="AB5032"/>
  <c r="AB5030"/>
  <c r="AB5028"/>
  <c r="AB5026"/>
  <c r="AB5024"/>
  <c r="AB5022"/>
  <c r="AB5020"/>
  <c r="AB5018"/>
  <c r="AB5016"/>
  <c r="AB5014"/>
  <c r="AB5012"/>
  <c r="AB5010"/>
  <c r="AB5008"/>
  <c r="AB5006"/>
  <c r="AB5004"/>
  <c r="AB5002"/>
  <c r="AB5000"/>
  <c r="AB4998"/>
  <c r="AB4996"/>
  <c r="AB4994"/>
  <c r="AB4992"/>
  <c r="AB4990"/>
  <c r="AB4988"/>
  <c r="AB4986"/>
  <c r="AB4984"/>
  <c r="AB4982"/>
  <c r="AB4980"/>
  <c r="AB4978"/>
  <c r="AB4976"/>
  <c r="AB4974"/>
  <c r="AB4972"/>
  <c r="AB4970"/>
  <c r="AB4968"/>
  <c r="AB4966"/>
  <c r="AB4964"/>
  <c r="AB4962"/>
  <c r="AB4960"/>
  <c r="AB4958"/>
  <c r="AB4956"/>
  <c r="AB4954"/>
  <c r="AB4952"/>
  <c r="AB4950"/>
  <c r="AB4948"/>
  <c r="AB4946"/>
  <c r="AB4944"/>
  <c r="AB4942"/>
  <c r="AB4940"/>
  <c r="AB4938"/>
  <c r="AB4936"/>
  <c r="AB4934"/>
  <c r="AB4932"/>
  <c r="AB4930"/>
  <c r="AB4928"/>
  <c r="AB4926"/>
  <c r="AB4924"/>
  <c r="AB4922"/>
  <c r="AB4920"/>
  <c r="AB4918"/>
  <c r="AB4916"/>
  <c r="AB4914"/>
  <c r="AB4912"/>
  <c r="AB4910"/>
  <c r="AB4908"/>
  <c r="AB4906"/>
  <c r="AB4904"/>
  <c r="AB4902"/>
  <c r="AB4900"/>
  <c r="AB4898"/>
  <c r="AB4896"/>
  <c r="AB4894"/>
  <c r="AB4892"/>
  <c r="AB4890"/>
  <c r="AB4888"/>
  <c r="AB4886"/>
  <c r="AB4884"/>
  <c r="AB4882"/>
  <c r="AB4880"/>
  <c r="AB4878"/>
  <c r="AB4876"/>
  <c r="AB4874"/>
  <c r="AB4872"/>
  <c r="AB4870"/>
  <c r="AB4868"/>
  <c r="AB4866"/>
  <c r="AB4864"/>
  <c r="AB4862"/>
  <c r="AB4860"/>
  <c r="AB4858"/>
  <c r="AB4856"/>
  <c r="AB4854"/>
  <c r="AB4852"/>
  <c r="AB4850"/>
  <c r="AB4848"/>
  <c r="AB4846"/>
  <c r="AB4844"/>
  <c r="AB4842"/>
  <c r="AB4840"/>
  <c r="AB4838"/>
  <c r="AB4836"/>
  <c r="AB4834"/>
  <c r="AB4832"/>
  <c r="AB4830"/>
  <c r="AB4828"/>
  <c r="AB4826"/>
  <c r="AB4824"/>
  <c r="AB4822"/>
  <c r="AB4820"/>
  <c r="AB4818"/>
  <c r="AB4816"/>
  <c r="AB4814"/>
  <c r="AB4812"/>
  <c r="AB4810"/>
  <c r="AB4808"/>
  <c r="AB4806"/>
  <c r="AB4804"/>
  <c r="AB4802"/>
  <c r="AB4800"/>
  <c r="AB4798"/>
  <c r="AB4796"/>
  <c r="AB4794"/>
  <c r="AB4792"/>
  <c r="AB4790"/>
  <c r="AB4788"/>
  <c r="AB4786"/>
  <c r="AB4784"/>
  <c r="AB4782"/>
  <c r="AB4780"/>
  <c r="AB4778"/>
  <c r="AB4776"/>
  <c r="AB4774"/>
  <c r="AB4772"/>
  <c r="AB4770"/>
  <c r="AB4768"/>
  <c r="AB4766"/>
  <c r="AB4764"/>
  <c r="AB4762"/>
  <c r="AB4760"/>
  <c r="AB4758"/>
  <c r="AB4756"/>
  <c r="AB4754"/>
  <c r="AB4752"/>
  <c r="AB4750"/>
  <c r="AB4748"/>
  <c r="AB4746"/>
  <c r="AB4744"/>
  <c r="AB4742"/>
  <c r="AB4740"/>
  <c r="AB4738"/>
  <c r="AB4736"/>
  <c r="AB4734"/>
  <c r="AB4732"/>
  <c r="AB4730"/>
  <c r="AB4728"/>
  <c r="AB4726"/>
  <c r="AB4724"/>
  <c r="AB4722"/>
  <c r="AB4720"/>
  <c r="AB4718"/>
  <c r="AB4716"/>
  <c r="AB4714"/>
  <c r="AB4712"/>
  <c r="AB4710"/>
  <c r="AB4708"/>
  <c r="AB4706"/>
  <c r="AB4704"/>
  <c r="AB4702"/>
  <c r="AB4700"/>
  <c r="AB4698"/>
  <c r="AB4696"/>
  <c r="AB4694"/>
  <c r="AB4692"/>
  <c r="AB4690"/>
  <c r="AB4688"/>
  <c r="AB4686"/>
  <c r="AB4684"/>
  <c r="AB4682"/>
  <c r="AB4680"/>
  <c r="AB4678"/>
  <c r="AB4676"/>
  <c r="AB4674"/>
  <c r="AB4672"/>
  <c r="AB4670"/>
  <c r="AB4668"/>
  <c r="AB4666"/>
  <c r="AB4664"/>
  <c r="AB4662"/>
  <c r="AB4660"/>
  <c r="AB4658"/>
  <c r="AB4656"/>
  <c r="AB4654"/>
  <c r="AB4652"/>
  <c r="AB4650"/>
  <c r="AB4648"/>
  <c r="AB4646"/>
  <c r="AB4644"/>
  <c r="AB4642"/>
  <c r="AB4640"/>
  <c r="AB4638"/>
  <c r="AB4636"/>
  <c r="AB4634"/>
  <c r="AB4632"/>
  <c r="AB4630"/>
  <c r="AB4628"/>
  <c r="AB4626"/>
  <c r="AB4624"/>
  <c r="AB4622"/>
  <c r="AB4620"/>
  <c r="AB4618"/>
  <c r="AB4616"/>
  <c r="AB4614"/>
  <c r="AB4612"/>
  <c r="AB4610"/>
  <c r="AB4608"/>
  <c r="AB4606"/>
  <c r="AB4604"/>
  <c r="AB4602"/>
  <c r="AB4600"/>
  <c r="AB4598"/>
  <c r="AB4596"/>
  <c r="AB4594"/>
  <c r="AB4592"/>
  <c r="AB4590"/>
  <c r="AB4588"/>
  <c r="AB4586"/>
  <c r="AB4584"/>
  <c r="AB4582"/>
  <c r="AB4580"/>
  <c r="AB4578"/>
  <c r="AB4576"/>
  <c r="AB4574"/>
  <c r="AB4572"/>
  <c r="AB4570"/>
  <c r="AB4568"/>
  <c r="AB4566"/>
  <c r="AB4564"/>
  <c r="AB4562"/>
  <c r="AB4560"/>
  <c r="AB4558"/>
  <c r="AB4556"/>
  <c r="AB4554"/>
  <c r="AB4552"/>
  <c r="AB4550"/>
  <c r="AB4548"/>
  <c r="AB4546"/>
  <c r="AB4544"/>
  <c r="AB4542"/>
  <c r="AB4540"/>
  <c r="AB4538"/>
  <c r="AB4536"/>
  <c r="AB4534"/>
  <c r="AB4532"/>
  <c r="AB4530"/>
  <c r="AB4528"/>
  <c r="AB4526"/>
  <c r="AB4524"/>
  <c r="AB4522"/>
  <c r="AB4520"/>
  <c r="AB4518"/>
  <c r="AB4516"/>
  <c r="AB4514"/>
  <c r="AB4512"/>
  <c r="AB4510"/>
  <c r="AB4508"/>
  <c r="AB4506"/>
  <c r="AB4504"/>
  <c r="AB4502"/>
  <c r="AB4500"/>
  <c r="AB4498"/>
  <c r="AB4496"/>
  <c r="AB4494"/>
  <c r="AB4492"/>
  <c r="AB4490"/>
  <c r="AB4488"/>
  <c r="AB4486"/>
  <c r="AB4484"/>
  <c r="AB4482"/>
  <c r="AB4480"/>
  <c r="AB4478"/>
  <c r="AB4476"/>
  <c r="AB4474"/>
  <c r="AB4472"/>
  <c r="AB4470"/>
  <c r="AB4468"/>
  <c r="AB4466"/>
  <c r="AB4464"/>
  <c r="AB4462"/>
  <c r="AB4460"/>
  <c r="AB4458"/>
  <c r="AB4456"/>
  <c r="AB4454"/>
  <c r="AB4452"/>
  <c r="AB4450"/>
  <c r="AB4448"/>
  <c r="AB4446"/>
  <c r="AB4444"/>
  <c r="AB4442"/>
  <c r="AB4440"/>
  <c r="AB4438"/>
  <c r="AB4436"/>
  <c r="AB4434"/>
  <c r="AB4432"/>
  <c r="AB4430"/>
  <c r="AB4428"/>
  <c r="AB4426"/>
  <c r="AB4424"/>
  <c r="AB4422"/>
  <c r="AB4420"/>
  <c r="AB4418"/>
  <c r="AB4416"/>
  <c r="AB4414"/>
  <c r="AB4412"/>
  <c r="AB4410"/>
  <c r="AB4408"/>
  <c r="AB4406"/>
  <c r="AB4404"/>
  <c r="AB4402"/>
  <c r="AB4400"/>
  <c r="AB4398"/>
  <c r="AB4396"/>
  <c r="AB4394"/>
  <c r="AB4392"/>
  <c r="AB4390"/>
  <c r="AB4388"/>
  <c r="AB4386"/>
  <c r="AB4384"/>
  <c r="AB4382"/>
  <c r="AB4380"/>
  <c r="AB4378"/>
  <c r="AB4376"/>
  <c r="AB4374"/>
  <c r="AB4372"/>
  <c r="AB4370"/>
  <c r="AB4368"/>
  <c r="AB4366"/>
  <c r="AB4364"/>
  <c r="AB4362"/>
  <c r="AB4360"/>
  <c r="AB4358"/>
  <c r="AB4356"/>
  <c r="AB4354"/>
  <c r="AB4352"/>
  <c r="AB4350"/>
  <c r="AB4348"/>
  <c r="AB4346"/>
  <c r="AB4344"/>
  <c r="AB4342"/>
  <c r="AB4340"/>
  <c r="AB4338"/>
  <c r="AB4336"/>
  <c r="AB4334"/>
  <c r="AB4332"/>
  <c r="AB4330"/>
  <c r="AB4328"/>
  <c r="AB4326"/>
  <c r="AB4324"/>
  <c r="AB4322"/>
  <c r="AB4320"/>
  <c r="AB4318"/>
  <c r="AB4316"/>
  <c r="AB4314"/>
  <c r="AB4312"/>
  <c r="AB4310"/>
  <c r="AB4308"/>
  <c r="AB4306"/>
  <c r="AB4304"/>
  <c r="AB4302"/>
  <c r="AB4300"/>
  <c r="AB4298"/>
  <c r="AB4296"/>
  <c r="AB4294"/>
  <c r="AB4292"/>
  <c r="AB4290"/>
  <c r="AB4288"/>
  <c r="AB4286"/>
  <c r="AB4284"/>
  <c r="AB4282"/>
  <c r="AB4280"/>
  <c r="AB4278"/>
  <c r="AB4276"/>
  <c r="AB4274"/>
  <c r="AB4272"/>
  <c r="AB4270"/>
  <c r="AB4268"/>
  <c r="AB4266"/>
  <c r="AB4264"/>
  <c r="AB4262"/>
  <c r="AB4260"/>
  <c r="AB4258"/>
  <c r="AB4256"/>
  <c r="AB4254"/>
  <c r="AB4252"/>
  <c r="AB4250"/>
  <c r="AB4248"/>
  <c r="AB4246"/>
  <c r="AB4244"/>
  <c r="AB4242"/>
  <c r="AB4240"/>
  <c r="AB4238"/>
  <c r="AB4236"/>
  <c r="AB4234"/>
  <c r="AB4232"/>
  <c r="AB4230"/>
  <c r="AB4228"/>
  <c r="AB4226"/>
  <c r="AB4224"/>
  <c r="AB4222"/>
  <c r="AB4220"/>
  <c r="AB4218"/>
  <c r="AB4216"/>
  <c r="AB4214"/>
  <c r="AB4212"/>
  <c r="AB4210"/>
  <c r="AB4208"/>
  <c r="AB4206"/>
  <c r="AB4204"/>
  <c r="AB4202"/>
  <c r="AB4200"/>
  <c r="AB4198"/>
  <c r="AB4196"/>
  <c r="AB4194"/>
  <c r="AB4192"/>
  <c r="AB4190"/>
  <c r="AB4188"/>
  <c r="AB4186"/>
  <c r="AB4184"/>
  <c r="AB4182"/>
  <c r="AB4180"/>
  <c r="AB4178"/>
  <c r="AB4176"/>
  <c r="AB4174"/>
  <c r="AB4172"/>
  <c r="AB4170"/>
  <c r="AB4168"/>
  <c r="AB4166"/>
  <c r="AB4164"/>
  <c r="AB4162"/>
  <c r="AB4160"/>
  <c r="AB4158"/>
  <c r="AB4156"/>
  <c r="AB4154"/>
  <c r="AB4152"/>
  <c r="AB4150"/>
  <c r="AB4148"/>
  <c r="AB4146"/>
  <c r="AB4144"/>
  <c r="AB4142"/>
  <c r="AB4140"/>
  <c r="AB4138"/>
  <c r="AB4136"/>
  <c r="AB4134"/>
  <c r="AB4132"/>
  <c r="AB4130"/>
  <c r="AB4128"/>
  <c r="AB4126"/>
  <c r="AB4124"/>
  <c r="AB4122"/>
  <c r="AB4120"/>
  <c r="AB4118"/>
  <c r="AB4116"/>
  <c r="AB4114"/>
  <c r="AB4112"/>
  <c r="AB4110"/>
  <c r="AB4108"/>
  <c r="AB4106"/>
  <c r="AB4104"/>
  <c r="AB4102"/>
  <c r="AB4100"/>
  <c r="AB4098"/>
  <c r="AB4096"/>
  <c r="AB4094"/>
  <c r="AB4092"/>
  <c r="AB4090"/>
  <c r="AB4088"/>
  <c r="AB4086"/>
  <c r="AB4084"/>
  <c r="AB4082"/>
  <c r="AB4080"/>
  <c r="AB4078"/>
  <c r="AB4076"/>
  <c r="AB4074"/>
  <c r="AB4072"/>
  <c r="AB4070"/>
  <c r="AB4068"/>
  <c r="AB4066"/>
  <c r="AB4064"/>
  <c r="AB4062"/>
  <c r="AB4060"/>
  <c r="AB4058"/>
  <c r="AB4056"/>
  <c r="AB4054"/>
  <c r="AB4052"/>
  <c r="AB4050"/>
  <c r="AB4048"/>
  <c r="AB4046"/>
  <c r="AB4044"/>
  <c r="AB4042"/>
  <c r="AB4040"/>
  <c r="AB4038"/>
  <c r="AB4036"/>
  <c r="AB4034"/>
  <c r="AB4032"/>
  <c r="AB4030"/>
  <c r="AB4028"/>
  <c r="AB4026"/>
  <c r="AB4024"/>
  <c r="AB4022"/>
  <c r="AB4020"/>
  <c r="AB4018"/>
  <c r="AB4016"/>
  <c r="AB4014"/>
  <c r="AB4012"/>
  <c r="AB4010"/>
  <c r="AB4008"/>
  <c r="AB4006"/>
  <c r="AB4004"/>
  <c r="AB4002"/>
  <c r="AB4000"/>
  <c r="AB3998"/>
  <c r="AB3996"/>
  <c r="AB3994"/>
  <c r="AB3992"/>
  <c r="AB3990"/>
  <c r="AB3988"/>
  <c r="AB3986"/>
  <c r="AB3984"/>
  <c r="AB3982"/>
  <c r="AB3980"/>
  <c r="AB3978"/>
  <c r="AB3976"/>
  <c r="AB3974"/>
  <c r="AB3972"/>
  <c r="AB3970"/>
  <c r="AB3968"/>
  <c r="AB3966"/>
  <c r="AB3964"/>
  <c r="AB3962"/>
  <c r="AB3960"/>
  <c r="AB3958"/>
  <c r="AB3956"/>
  <c r="AB3954"/>
  <c r="AB3952"/>
  <c r="AB3950"/>
  <c r="AB3948"/>
  <c r="AB3946"/>
  <c r="AB3944"/>
  <c r="AB3942"/>
  <c r="AB3940"/>
  <c r="AB3938"/>
  <c r="AB3936"/>
  <c r="AB3934"/>
  <c r="AB3932"/>
  <c r="AB3930"/>
  <c r="AB3928"/>
  <c r="AB3926"/>
  <c r="AB3924"/>
  <c r="AB3922"/>
  <c r="AB3920"/>
  <c r="AB3918"/>
  <c r="AB3916"/>
  <c r="AB3914"/>
  <c r="AB3912"/>
  <c r="AB3910"/>
  <c r="AB3908"/>
  <c r="AB3906"/>
  <c r="AB3904"/>
  <c r="AB3902"/>
  <c r="AB3900"/>
  <c r="AB3898"/>
  <c r="AB3896"/>
  <c r="AB3894"/>
  <c r="AB3892"/>
  <c r="AB3890"/>
  <c r="AB3888"/>
  <c r="AB3886"/>
  <c r="AB3884"/>
  <c r="AB3882"/>
  <c r="AB3880"/>
  <c r="AB3878"/>
  <c r="AB3876"/>
  <c r="AB3874"/>
  <c r="AB3872"/>
  <c r="AB3870"/>
  <c r="AB3868"/>
  <c r="AB3866"/>
  <c r="AB3864"/>
  <c r="AB3862"/>
  <c r="AB3860"/>
  <c r="AB3858"/>
  <c r="AB3856"/>
  <c r="AB3854"/>
  <c r="AB3852"/>
  <c r="AB3850"/>
  <c r="AB3848"/>
  <c r="AB3846"/>
  <c r="AB3844"/>
  <c r="AB3842"/>
  <c r="AB3840"/>
  <c r="AB3838"/>
  <c r="AB3836"/>
  <c r="AB3834"/>
  <c r="AB3832"/>
  <c r="AB3830"/>
  <c r="AB3828"/>
  <c r="AB3826"/>
  <c r="AB3824"/>
  <c r="AB3822"/>
  <c r="AB3820"/>
  <c r="AB3818"/>
  <c r="AB3816"/>
  <c r="AB3814"/>
  <c r="AB3812"/>
  <c r="AB3810"/>
  <c r="AB3808"/>
  <c r="AB3806"/>
  <c r="AB3804"/>
  <c r="AB3802"/>
  <c r="AB3800"/>
  <c r="AB3798"/>
  <c r="AB3796"/>
  <c r="AB3794"/>
  <c r="AB3792"/>
  <c r="AB3790"/>
  <c r="AB3788"/>
  <c r="AB3786"/>
  <c r="AB3784"/>
  <c r="AB3782"/>
  <c r="AB3780"/>
  <c r="AB3778"/>
  <c r="AB3776"/>
  <c r="AB3774"/>
  <c r="AB3772"/>
  <c r="AB3770"/>
  <c r="AB3768"/>
  <c r="AB3766"/>
  <c r="AB3764"/>
  <c r="AB3762"/>
  <c r="AB3760"/>
  <c r="AB3758"/>
  <c r="AB3756"/>
  <c r="AB3754"/>
  <c r="AB3752"/>
  <c r="AB3750"/>
  <c r="AB3748"/>
  <c r="AB3746"/>
  <c r="AB3744"/>
  <c r="AB3742"/>
  <c r="AB3740"/>
  <c r="AB3738"/>
  <c r="AB3736"/>
  <c r="AB3734"/>
  <c r="AB3732"/>
  <c r="AB3730"/>
  <c r="AB3728"/>
  <c r="AB3726"/>
  <c r="AB3724"/>
  <c r="AB3722"/>
  <c r="AB3720"/>
  <c r="AB3718"/>
  <c r="AB3716"/>
  <c r="AB3714"/>
  <c r="AB3712"/>
  <c r="AB3710"/>
  <c r="AB3708"/>
  <c r="AB3706"/>
  <c r="AB3704"/>
  <c r="AB3702"/>
  <c r="AB3700"/>
  <c r="AB3698"/>
  <c r="AB3696"/>
  <c r="AB3694"/>
  <c r="AB3692"/>
  <c r="AB3690"/>
  <c r="AB3688"/>
  <c r="AB3686"/>
  <c r="AB3684"/>
  <c r="AB3682"/>
  <c r="AB3680"/>
  <c r="AB3678"/>
  <c r="AB3676"/>
  <c r="AB3674"/>
  <c r="AB3672"/>
  <c r="AB3670"/>
  <c r="AB3668"/>
  <c r="AB3666"/>
  <c r="AB3664"/>
  <c r="AB3662"/>
  <c r="AB3660"/>
  <c r="AB3658"/>
  <c r="AB3656"/>
  <c r="AB3654"/>
  <c r="AB3652"/>
  <c r="AB3650"/>
  <c r="AB3648"/>
  <c r="AB3646"/>
  <c r="AB3644"/>
  <c r="AB3642"/>
  <c r="AB3640"/>
  <c r="AB3638"/>
  <c r="AB3636"/>
  <c r="AB3634"/>
  <c r="AB3632"/>
  <c r="AB3630"/>
  <c r="AB3628"/>
  <c r="AB3626"/>
  <c r="AB3624"/>
  <c r="AB3622"/>
  <c r="AB3620"/>
  <c r="AB3618"/>
  <c r="AB3616"/>
  <c r="AB3614"/>
  <c r="AB3612"/>
  <c r="AB3610"/>
  <c r="AB3608"/>
  <c r="AB3606"/>
  <c r="AB3604"/>
  <c r="AB3602"/>
  <c r="AB3600"/>
  <c r="AB3598"/>
  <c r="AB3596"/>
  <c r="AB3594"/>
  <c r="AB3592"/>
  <c r="AB3590"/>
  <c r="AB3588"/>
  <c r="AB3586"/>
  <c r="AB3584"/>
  <c r="AB3582"/>
  <c r="AB3580"/>
  <c r="AB3578"/>
  <c r="AB3576"/>
  <c r="AB3574"/>
  <c r="AB3572"/>
  <c r="AB3570"/>
  <c r="AB3568"/>
  <c r="AB3566"/>
  <c r="AB3564"/>
  <c r="AB3562"/>
  <c r="AB3560"/>
  <c r="AB3558"/>
  <c r="AB3556"/>
  <c r="AB3554"/>
  <c r="AB3552"/>
  <c r="AB3550"/>
  <c r="AB3548"/>
  <c r="AB3546"/>
  <c r="AB3544"/>
  <c r="AB3542"/>
  <c r="AB3540"/>
  <c r="AB3538"/>
  <c r="AB3536"/>
  <c r="AB3534"/>
  <c r="AB3532"/>
  <c r="AB3530"/>
  <c r="AB3528"/>
  <c r="AB3526"/>
  <c r="AB3524"/>
  <c r="AB3522"/>
  <c r="AB3520"/>
  <c r="AB3518"/>
  <c r="AB3516"/>
  <c r="AB3514"/>
  <c r="AB3512"/>
  <c r="AB3510"/>
  <c r="AB3508"/>
  <c r="AB3506"/>
  <c r="AB3504"/>
  <c r="AB3502"/>
  <c r="AB3500"/>
  <c r="AB3498"/>
  <c r="AB3496"/>
  <c r="AB3494"/>
  <c r="AB3492"/>
  <c r="AB3490"/>
  <c r="AB3488"/>
  <c r="AB3486"/>
  <c r="AB3484"/>
  <c r="AB3482"/>
  <c r="AB3480"/>
  <c r="AB3478"/>
  <c r="AB3476"/>
  <c r="AB3474"/>
  <c r="AB3472"/>
  <c r="AB3470"/>
  <c r="AB3468"/>
  <c r="AB3466"/>
  <c r="AB3464"/>
  <c r="AB3462"/>
  <c r="AB3460"/>
  <c r="AB3458"/>
  <c r="AB3456"/>
  <c r="AB3454"/>
  <c r="AB3452"/>
  <c r="AB3450"/>
  <c r="AB3448"/>
  <c r="AB3446"/>
  <c r="AB3444"/>
  <c r="AB3442"/>
  <c r="AB3440"/>
  <c r="AB3438"/>
  <c r="AB3436"/>
  <c r="AB3434"/>
  <c r="AB3432"/>
  <c r="AB3430"/>
  <c r="AB3428"/>
  <c r="AB3426"/>
  <c r="AB3424"/>
  <c r="AB3422"/>
  <c r="AB3420"/>
  <c r="AB3418"/>
  <c r="AB3416"/>
  <c r="AB3414"/>
  <c r="AB3412"/>
  <c r="AB3410"/>
  <c r="AB3408"/>
  <c r="AB3406"/>
  <c r="AB3404"/>
  <c r="AB3402"/>
  <c r="AB3400"/>
  <c r="AB3398"/>
  <c r="AB3396"/>
  <c r="AB3394"/>
  <c r="AB3392"/>
  <c r="AB3390"/>
  <c r="AB3388"/>
  <c r="AB3386"/>
  <c r="AB3384"/>
  <c r="AB3382"/>
  <c r="AB3380"/>
  <c r="AB3378"/>
  <c r="AB3376"/>
  <c r="AB3374"/>
  <c r="AB3372"/>
  <c r="AB3370"/>
  <c r="AB3368"/>
  <c r="AB3366"/>
  <c r="AB3364"/>
  <c r="AB3362"/>
  <c r="AB3360"/>
  <c r="AB3358"/>
  <c r="AB3356"/>
  <c r="AB3354"/>
  <c r="AB3352"/>
  <c r="AB3350"/>
  <c r="AB3348"/>
  <c r="AB3346"/>
  <c r="AB3344"/>
  <c r="AB3342"/>
  <c r="AB3340"/>
  <c r="AB3338"/>
  <c r="AB3336"/>
  <c r="AB3334"/>
  <c r="AB3332"/>
  <c r="AB3330"/>
  <c r="AB3328"/>
  <c r="AB3326"/>
  <c r="AB3324"/>
  <c r="AB3322"/>
  <c r="AB3320"/>
  <c r="AB3318"/>
  <c r="AB3316"/>
  <c r="AB3314"/>
  <c r="AB3312"/>
  <c r="AB3310"/>
  <c r="AB3308"/>
  <c r="AB3306"/>
  <c r="AB3304"/>
  <c r="AB3302"/>
  <c r="AB3300"/>
  <c r="AB3298"/>
  <c r="AB3296"/>
  <c r="AB3294"/>
  <c r="AB3292"/>
  <c r="AB3290"/>
  <c r="AB3288"/>
  <c r="AB3286"/>
  <c r="AB3284"/>
  <c r="AB3282"/>
  <c r="AB3280"/>
  <c r="AB3278"/>
  <c r="AB3276"/>
  <c r="AB3274"/>
  <c r="AB3272"/>
  <c r="AB3270"/>
  <c r="AB3268"/>
  <c r="AB3266"/>
  <c r="AB3264"/>
  <c r="AB3262"/>
  <c r="AB3260"/>
  <c r="AB3258"/>
  <c r="AB3256"/>
  <c r="AB3254"/>
  <c r="AB3252"/>
  <c r="AB3250"/>
  <c r="AB3248"/>
  <c r="AB3246"/>
  <c r="AB3244"/>
  <c r="AB3242"/>
  <c r="AB3240"/>
  <c r="AB3238"/>
  <c r="AB3236"/>
  <c r="AB3234"/>
  <c r="AB3232"/>
  <c r="AB3230"/>
  <c r="AB3228"/>
  <c r="AB3226"/>
  <c r="AB3224"/>
  <c r="AB3222"/>
  <c r="AB3220"/>
  <c r="AB3218"/>
  <c r="AB3216"/>
  <c r="AB3214"/>
  <c r="AB3212"/>
  <c r="AB3210"/>
  <c r="AB3208"/>
  <c r="AB3206"/>
  <c r="AB3204"/>
  <c r="AB3202"/>
  <c r="AB3200"/>
  <c r="AB3198"/>
  <c r="AB3196"/>
  <c r="AB3194"/>
  <c r="AB3192"/>
  <c r="AB3190"/>
  <c r="AB3188"/>
  <c r="AB3186"/>
  <c r="AB3184"/>
  <c r="AB3182"/>
  <c r="AB3180"/>
  <c r="AB3178"/>
  <c r="AB3176"/>
  <c r="AB3174"/>
  <c r="AB3172"/>
  <c r="AB3170"/>
  <c r="AB3168"/>
  <c r="AB3166"/>
  <c r="AB3164"/>
  <c r="AB3162"/>
  <c r="AB3160"/>
  <c r="AB3158"/>
  <c r="AB3156"/>
  <c r="AB3154"/>
  <c r="AB3152"/>
  <c r="AB3150"/>
  <c r="AB3148"/>
  <c r="AB3146"/>
  <c r="AB3144"/>
  <c r="AB3142"/>
  <c r="AB3140"/>
  <c r="AB3138"/>
  <c r="AB3136"/>
  <c r="AB3134"/>
  <c r="AB3132"/>
  <c r="AB3130"/>
  <c r="AB3128"/>
  <c r="AB3126"/>
  <c r="AB3124"/>
  <c r="AB3122"/>
  <c r="AB3120"/>
  <c r="AB3118"/>
  <c r="AB3116"/>
  <c r="AB3114"/>
  <c r="AB3112"/>
  <c r="AB3110"/>
  <c r="AB3108"/>
  <c r="AB3106"/>
  <c r="AB3104"/>
  <c r="AB3102"/>
  <c r="AB3100"/>
  <c r="AB3098"/>
  <c r="AB3096"/>
  <c r="AB3094"/>
  <c r="AB3092"/>
  <c r="AB3090"/>
  <c r="AB3088"/>
  <c r="AB3086"/>
  <c r="AB3084"/>
  <c r="AB3082"/>
  <c r="AB3080"/>
  <c r="AB3078"/>
  <c r="AB3076"/>
  <c r="AB3074"/>
  <c r="AB3072"/>
  <c r="AB3070"/>
  <c r="AB3068"/>
  <c r="AB3066"/>
  <c r="AB3064"/>
  <c r="AB3062"/>
  <c r="AB3060"/>
  <c r="AB3058"/>
  <c r="AB3056"/>
  <c r="AB3054"/>
  <c r="AB3052"/>
  <c r="AB3050"/>
  <c r="AB3048"/>
  <c r="AB3046"/>
  <c r="AB3044"/>
  <c r="AB3042"/>
  <c r="AB3040"/>
  <c r="AB3038"/>
  <c r="AB3036"/>
  <c r="AB3034"/>
  <c r="AB3032"/>
  <c r="AB3030"/>
  <c r="AB3028"/>
  <c r="AB3026"/>
  <c r="AB3024"/>
  <c r="AB3022"/>
  <c r="AB3020"/>
  <c r="AB3018"/>
  <c r="AB3016"/>
  <c r="AB3014"/>
  <c r="AB3012"/>
  <c r="AB3010"/>
  <c r="AB3008"/>
  <c r="AB3006"/>
  <c r="AB3004"/>
  <c r="AB3002"/>
  <c r="AB3000"/>
  <c r="AB2998"/>
  <c r="AB2996"/>
  <c r="AB2994"/>
  <c r="AB2992"/>
  <c r="AB2990"/>
  <c r="AB2988"/>
  <c r="AB2986"/>
  <c r="AB2984"/>
  <c r="AB2982"/>
  <c r="AB2980"/>
  <c r="AB2978"/>
  <c r="AB2976"/>
  <c r="AB2974"/>
  <c r="AB2972"/>
  <c r="AB2970"/>
  <c r="AB2968"/>
  <c r="AB2966"/>
  <c r="AB2964"/>
  <c r="AB2962"/>
  <c r="AB2960"/>
  <c r="AB2958"/>
  <c r="AB2956"/>
  <c r="AB2954"/>
  <c r="AB2952"/>
  <c r="AB2950"/>
  <c r="AB2948"/>
  <c r="AB2946"/>
  <c r="AB2944"/>
  <c r="AB2942"/>
  <c r="AB2940"/>
  <c r="AB2938"/>
  <c r="AB2936"/>
  <c r="AB2934"/>
  <c r="AB2932"/>
  <c r="AB2930"/>
  <c r="AB2928"/>
  <c r="AB2926"/>
  <c r="AB2924"/>
  <c r="AB2922"/>
  <c r="AB2920"/>
  <c r="AB2918"/>
  <c r="AB2916"/>
  <c r="AB2914"/>
  <c r="AB2912"/>
  <c r="AB2910"/>
  <c r="AB2908"/>
  <c r="AB2906"/>
  <c r="AB2904"/>
  <c r="AB2902"/>
  <c r="AB2900"/>
  <c r="AB2898"/>
  <c r="AB2896"/>
  <c r="AB2894"/>
  <c r="AB2892"/>
  <c r="AB2890"/>
  <c r="AB2888"/>
  <c r="AB2886"/>
  <c r="AB2884"/>
  <c r="AB2882"/>
  <c r="AB2880"/>
  <c r="AB2878"/>
  <c r="AB2876"/>
  <c r="AB2874"/>
  <c r="AB2872"/>
  <c r="AB2870"/>
  <c r="AB2868"/>
  <c r="AB2866"/>
  <c r="AB2864"/>
  <c r="AB2862"/>
  <c r="AB2860"/>
  <c r="AB2858"/>
  <c r="AB2856"/>
  <c r="AB2854"/>
  <c r="AB2852"/>
  <c r="AB2850"/>
  <c r="AB2848"/>
  <c r="AB2846"/>
  <c r="AB2844"/>
  <c r="AB2842"/>
  <c r="AB2840"/>
  <c r="AB2838"/>
  <c r="AB2836"/>
  <c r="AB2834"/>
  <c r="AB2832"/>
  <c r="AB2830"/>
  <c r="AB2828"/>
  <c r="AB2826"/>
  <c r="AB2824"/>
  <c r="AB2822"/>
  <c r="AB2820"/>
  <c r="AB2818"/>
  <c r="AB2816"/>
  <c r="AB2814"/>
  <c r="AB2812"/>
  <c r="AB2810"/>
  <c r="AB2808"/>
  <c r="AB2806"/>
  <c r="AB2804"/>
  <c r="AB2802"/>
  <c r="AB2800"/>
  <c r="AB2798"/>
  <c r="AB2796"/>
  <c r="AB2794"/>
  <c r="AB2792"/>
  <c r="AB2790"/>
  <c r="AB2788"/>
  <c r="AB2786"/>
  <c r="AB2784"/>
  <c r="AB2782"/>
  <c r="AB2780"/>
  <c r="AB2778"/>
  <c r="AB2776"/>
  <c r="AB2774"/>
  <c r="AB2772"/>
  <c r="AB2770"/>
  <c r="AB2768"/>
  <c r="AB2766"/>
  <c r="AB2764"/>
  <c r="AB2762"/>
  <c r="AB2760"/>
  <c r="AB2758"/>
  <c r="AB2756"/>
  <c r="AB2754"/>
  <c r="AB2752"/>
  <c r="AB2750"/>
  <c r="AB2748"/>
  <c r="AB2746"/>
  <c r="AB2744"/>
  <c r="AB2742"/>
  <c r="AB2740"/>
  <c r="AB2738"/>
  <c r="AB2736"/>
  <c r="AB2734"/>
  <c r="AB2732"/>
  <c r="AB2730"/>
  <c r="AB2728"/>
  <c r="AB2726"/>
  <c r="AB2724"/>
  <c r="AB2722"/>
  <c r="AB2720"/>
  <c r="AB2718"/>
  <c r="AB2716"/>
  <c r="AB2714"/>
  <c r="AB2712"/>
  <c r="AB2710"/>
  <c r="AB2708"/>
  <c r="AB2706"/>
  <c r="AB2704"/>
  <c r="AB2702"/>
  <c r="AB2700"/>
  <c r="AB2698"/>
  <c r="AB2696"/>
  <c r="AB2694"/>
  <c r="AB2692"/>
  <c r="AB2690"/>
  <c r="AB2688"/>
  <c r="AB2686"/>
  <c r="AB2684"/>
  <c r="AB2682"/>
  <c r="AB2680"/>
  <c r="AB2678"/>
  <c r="AB2676"/>
  <c r="AB2674"/>
  <c r="AB2672"/>
  <c r="AB2670"/>
  <c r="AB2668"/>
  <c r="AB2666"/>
  <c r="AB2664"/>
  <c r="AB2662"/>
  <c r="AB2660"/>
  <c r="AB2658"/>
  <c r="AB2656"/>
  <c r="AB2654"/>
  <c r="AB2652"/>
  <c r="AB2650"/>
  <c r="AB2648"/>
  <c r="AB2646"/>
  <c r="AB2644"/>
  <c r="AB2642"/>
  <c r="AB2640"/>
  <c r="AB2638"/>
  <c r="AB2636"/>
  <c r="AB2634"/>
  <c r="AB2632"/>
  <c r="AB2630"/>
  <c r="AB2628"/>
  <c r="AB2626"/>
  <c r="AB2624"/>
  <c r="AB2622"/>
  <c r="AB2620"/>
  <c r="AB2618"/>
  <c r="AB2616"/>
  <c r="AB2614"/>
  <c r="AB2612"/>
  <c r="AB2610"/>
  <c r="AB2608"/>
  <c r="AB2606"/>
  <c r="AB2604"/>
  <c r="AB2602"/>
  <c r="AB2600"/>
  <c r="AB2598"/>
  <c r="AB2596"/>
  <c r="AB2594"/>
  <c r="AB2592"/>
  <c r="AB2590"/>
  <c r="AB2588"/>
  <c r="AB2586"/>
  <c r="AB2584"/>
  <c r="AB2582"/>
  <c r="AB2580"/>
  <c r="AB2578"/>
  <c r="AB2576"/>
  <c r="AB2574"/>
  <c r="AB2572"/>
  <c r="AB2570"/>
  <c r="AB2568"/>
  <c r="AB2566"/>
  <c r="AB2564"/>
  <c r="AB2562"/>
  <c r="AB2560"/>
  <c r="AB2558"/>
  <c r="AB2556"/>
  <c r="AB2554"/>
  <c r="AB2552"/>
  <c r="AB2550"/>
  <c r="AB2548"/>
  <c r="AB2546"/>
  <c r="AB2544"/>
  <c r="AB2542"/>
  <c r="AB2540"/>
  <c r="AB2538"/>
  <c r="AB2536"/>
  <c r="AB2534"/>
  <c r="AB2532"/>
  <c r="AB2530"/>
  <c r="AB2528"/>
  <c r="AB2526"/>
  <c r="AB2524"/>
  <c r="AB2522"/>
  <c r="AB2520"/>
  <c r="AB2518"/>
  <c r="AB2516"/>
  <c r="AB2514"/>
  <c r="AB2512"/>
  <c r="AB2510"/>
  <c r="AB2508"/>
  <c r="AB2506"/>
  <c r="AB2504"/>
  <c r="AB2502"/>
  <c r="AB2500"/>
  <c r="AB2498"/>
  <c r="AB2496"/>
  <c r="AB2494"/>
  <c r="AB2492"/>
  <c r="AB2490"/>
  <c r="AB2488"/>
  <c r="AB2486"/>
  <c r="AB2484"/>
  <c r="AB2482"/>
  <c r="AB2480"/>
  <c r="AB2478"/>
  <c r="AB2476"/>
  <c r="AB2474"/>
  <c r="AB2472"/>
  <c r="AB2470"/>
  <c r="AB2468"/>
  <c r="AB2466"/>
  <c r="AB2464"/>
  <c r="AB2462"/>
  <c r="AB2460"/>
  <c r="AB2458"/>
  <c r="AB2456"/>
  <c r="AB2454"/>
  <c r="AB2452"/>
  <c r="AB2450"/>
  <c r="AB2448"/>
  <c r="AB2446"/>
  <c r="AB2444"/>
  <c r="AB2442"/>
  <c r="AB2440"/>
  <c r="AB2438"/>
  <c r="AB2436"/>
  <c r="AB2434"/>
  <c r="AB2432"/>
  <c r="AB2430"/>
  <c r="AB2428"/>
  <c r="AB2426"/>
  <c r="AB2424"/>
  <c r="AB2422"/>
  <c r="AB2420"/>
  <c r="AB2418"/>
  <c r="AB2416"/>
  <c r="AB2414"/>
  <c r="AB2412"/>
  <c r="AB2410"/>
  <c r="AB2408"/>
  <c r="AB2406"/>
  <c r="AB2404"/>
  <c r="AB2402"/>
  <c r="AB2400"/>
  <c r="AB2398"/>
  <c r="AB2396"/>
  <c r="AB2394"/>
  <c r="AB2392"/>
  <c r="AB2390"/>
  <c r="AB2388"/>
  <c r="AB2386"/>
  <c r="AB2384"/>
  <c r="AB2382"/>
  <c r="AB2380"/>
  <c r="AB2378"/>
  <c r="AB2376"/>
  <c r="AB2374"/>
  <c r="AB2372"/>
  <c r="AB2020"/>
  <c r="AB2018"/>
  <c r="AB2016"/>
  <c r="AB2014"/>
  <c r="AB2012"/>
  <c r="AB2010"/>
  <c r="AB2008"/>
  <c r="AB2006"/>
  <c r="AB2004"/>
  <c r="AB2002"/>
  <c r="AB2000"/>
  <c r="AB1998"/>
  <c r="AB1996"/>
  <c r="AB1994"/>
  <c r="AB1992"/>
  <c r="AB1990"/>
  <c r="AB1988"/>
  <c r="AB1986"/>
  <c r="AB1984"/>
  <c r="AB1982"/>
  <c r="AB1980"/>
  <c r="AB1978"/>
  <c r="AB1976"/>
  <c r="AB1974"/>
  <c r="AB1972"/>
  <c r="AB1970"/>
  <c r="AB1968"/>
  <c r="AB1966"/>
  <c r="AB1964"/>
  <c r="AB1962"/>
  <c r="AB1960"/>
  <c r="AB1958"/>
  <c r="AB1956"/>
  <c r="AB1954"/>
  <c r="AB1952"/>
  <c r="AB1950"/>
  <c r="AB1948"/>
  <c r="AB1946"/>
  <c r="AB1944"/>
  <c r="AB1942"/>
  <c r="AB1940"/>
  <c r="AB1938"/>
  <c r="AB1936"/>
  <c r="AB1934"/>
  <c r="AB1932"/>
  <c r="AB1930"/>
  <c r="AB1928"/>
  <c r="AB1926"/>
  <c r="AB1924"/>
  <c r="AB1922"/>
  <c r="AB1920"/>
  <c r="AB1918"/>
  <c r="AB1916"/>
  <c r="AB1914"/>
  <c r="AB1912"/>
  <c r="AB1910"/>
  <c r="AB1908"/>
  <c r="AB1906"/>
  <c r="AB1904"/>
  <c r="AB1902"/>
  <c r="AB1900"/>
  <c r="AB1898"/>
  <c r="AB1896"/>
  <c r="AB1894"/>
  <c r="AB1892"/>
  <c r="AB1890"/>
  <c r="AB1888"/>
  <c r="AB1886"/>
  <c r="AB1884"/>
  <c r="AB1882"/>
  <c r="AB1880"/>
  <c r="AB1878"/>
  <c r="AB1876"/>
  <c r="AB1874"/>
  <c r="AB1872"/>
  <c r="AB1870"/>
  <c r="AB1868"/>
  <c r="AB1866"/>
  <c r="AB1864"/>
  <c r="AB1862"/>
  <c r="AB1860"/>
  <c r="AB1858"/>
  <c r="AB1856"/>
  <c r="AB1854"/>
  <c r="AB1852"/>
  <c r="AB1850"/>
  <c r="AB1848"/>
  <c r="AB1846"/>
  <c r="AB1844"/>
  <c r="AB1842"/>
  <c r="AB1840"/>
  <c r="AB1838"/>
  <c r="AB1836"/>
  <c r="AB1834"/>
  <c r="AB1832"/>
  <c r="AB1830"/>
  <c r="AB1828"/>
  <c r="AB1826"/>
  <c r="AB1824"/>
  <c r="AB1822"/>
  <c r="AB1820"/>
  <c r="AB1818"/>
  <c r="AB1816"/>
  <c r="AB1814"/>
  <c r="AB1812"/>
  <c r="AB1810"/>
  <c r="AB1808"/>
  <c r="AB1806"/>
  <c r="AB1804"/>
  <c r="AB1802"/>
  <c r="AB1800"/>
  <c r="AB1798"/>
  <c r="AB1796"/>
  <c r="AB1794"/>
  <c r="AB1792"/>
  <c r="AB1790"/>
  <c r="AB1788"/>
  <c r="AB1786"/>
  <c r="AB1784"/>
  <c r="AB1782"/>
  <c r="AB1780"/>
  <c r="AB1778"/>
  <c r="AB1776"/>
  <c r="AB1774"/>
  <c r="AB1772"/>
  <c r="AB1770"/>
  <c r="AB1768"/>
  <c r="AB1766"/>
  <c r="AB1764"/>
  <c r="AB1762"/>
  <c r="AB1760"/>
  <c r="AB1758"/>
  <c r="AB1756"/>
  <c r="AB1754"/>
  <c r="AB1752"/>
  <c r="AB1750"/>
  <c r="AB1748"/>
  <c r="AB1746"/>
  <c r="AB1744"/>
  <c r="AB1742"/>
  <c r="AB1740"/>
  <c r="AB1738"/>
  <c r="AB1736"/>
  <c r="AB1734"/>
  <c r="AB1732"/>
  <c r="AB1730"/>
  <c r="AB1728"/>
  <c r="AB1726"/>
  <c r="AB1724"/>
  <c r="AB1722"/>
  <c r="AB1720"/>
  <c r="AB1718"/>
  <c r="AB1716"/>
  <c r="AB1714"/>
  <c r="AB1712"/>
  <c r="AB1710"/>
  <c r="AB1708"/>
  <c r="AB1706"/>
  <c r="AB1704"/>
  <c r="AB1702"/>
  <c r="AB1700"/>
  <c r="AB1698"/>
  <c r="AB1696"/>
  <c r="AB1694"/>
  <c r="AB1692"/>
  <c r="AB1690"/>
  <c r="AB1688"/>
  <c r="AB1686"/>
  <c r="AB1684"/>
  <c r="AB1682"/>
  <c r="AB1680"/>
  <c r="AB1678"/>
  <c r="AB1676"/>
  <c r="AB1674"/>
  <c r="AB1672"/>
  <c r="AB1670"/>
  <c r="AB1668"/>
  <c r="AB1666"/>
  <c r="AB1664"/>
  <c r="AB1662"/>
  <c r="AB1660"/>
  <c r="AB1658"/>
  <c r="AB1656"/>
  <c r="AB1654"/>
  <c r="AB1652"/>
  <c r="AB1650"/>
  <c r="AB1648"/>
  <c r="AB1646"/>
  <c r="AB1644"/>
  <c r="AB1642"/>
  <c r="AB1640"/>
  <c r="AB1638"/>
  <c r="AB1636"/>
  <c r="AB1634"/>
  <c r="AB1632"/>
  <c r="AB1630"/>
  <c r="AB1628"/>
  <c r="AB1626"/>
  <c r="AB1624"/>
  <c r="AB1622"/>
  <c r="AB1620"/>
  <c r="AB1618"/>
  <c r="AB1616"/>
  <c r="AB1614"/>
  <c r="AB1612"/>
  <c r="AB1610"/>
  <c r="AB1608"/>
  <c r="AB1606"/>
  <c r="AB1604"/>
  <c r="AB1602"/>
  <c r="AB1600"/>
  <c r="AB1598"/>
  <c r="AB1596"/>
  <c r="AB1594"/>
  <c r="AB1592"/>
  <c r="AB1590"/>
  <c r="AB1588"/>
  <c r="AB1586"/>
  <c r="AB1584"/>
  <c r="AB1582"/>
  <c r="AB1580"/>
  <c r="AB1578"/>
  <c r="AB1576"/>
  <c r="AB1574"/>
  <c r="AB1572"/>
  <c r="AB1570"/>
  <c r="AB1568"/>
  <c r="AB1566"/>
  <c r="AB1564"/>
  <c r="AB1562"/>
  <c r="AB1560"/>
  <c r="AB1558"/>
  <c r="AB1556"/>
  <c r="AB1554"/>
  <c r="AB1552"/>
  <c r="AB1550"/>
  <c r="AB1548"/>
  <c r="AB1546"/>
  <c r="AB1544"/>
  <c r="AB1542"/>
  <c r="AB1540"/>
  <c r="AB1538"/>
  <c r="AB1536"/>
  <c r="AB1534"/>
  <c r="AB1532"/>
  <c r="AB1530"/>
  <c r="AB1528"/>
  <c r="AB1526"/>
  <c r="AB1524"/>
  <c r="AB1522"/>
  <c r="AB1520"/>
  <c r="AB1518"/>
  <c r="AB1516"/>
  <c r="AB1514"/>
  <c r="AB1512"/>
  <c r="AB1510"/>
  <c r="AB1508"/>
  <c r="AB1506"/>
  <c r="AB1504"/>
  <c r="AB1502"/>
  <c r="AB1500"/>
  <c r="AB1498"/>
  <c r="AB1496"/>
  <c r="AB1494"/>
  <c r="AB1492"/>
  <c r="AB1490"/>
  <c r="AB1488"/>
  <c r="AB1486"/>
  <c r="AB1484"/>
  <c r="AB1482"/>
  <c r="AB1480"/>
  <c r="AB1478"/>
  <c r="AB2370"/>
  <c r="AB2368"/>
  <c r="AB2366"/>
  <c r="AB2364"/>
  <c r="AB2362"/>
  <c r="AB2360"/>
  <c r="AB2358"/>
  <c r="AB2356"/>
  <c r="AB2354"/>
  <c r="AB2352"/>
  <c r="AB2350"/>
  <c r="AB2348"/>
  <c r="AB2346"/>
  <c r="AB2344"/>
  <c r="AB2342"/>
  <c r="AB2340"/>
  <c r="AB2338"/>
  <c r="AB2336"/>
  <c r="AB2334"/>
  <c r="AB2332"/>
  <c r="AB2330"/>
  <c r="AB2328"/>
  <c r="AB2326"/>
  <c r="AB2324"/>
  <c r="AB2322"/>
  <c r="AB2320"/>
  <c r="AB2318"/>
  <c r="AB2316"/>
  <c r="AB2314"/>
  <c r="AB2312"/>
  <c r="AB2310"/>
  <c r="AB2308"/>
  <c r="AB2306"/>
  <c r="AB2304"/>
  <c r="AB2302"/>
  <c r="AB2300"/>
  <c r="AB2298"/>
  <c r="AB2296"/>
  <c r="AB2294"/>
  <c r="AB2292"/>
  <c r="AB2290"/>
  <c r="AB2288"/>
  <c r="AB2286"/>
  <c r="AB2284"/>
  <c r="AB2282"/>
  <c r="AB2280"/>
  <c r="AB2278"/>
  <c r="AB2276"/>
  <c r="AB2274"/>
  <c r="AB2272"/>
  <c r="AB2270"/>
  <c r="AB2268"/>
  <c r="AB2266"/>
  <c r="AB2264"/>
  <c r="AB2262"/>
  <c r="AB2260"/>
  <c r="AB2258"/>
  <c r="AB2256"/>
  <c r="AB2254"/>
  <c r="AB2252"/>
  <c r="AB2250"/>
  <c r="AB2248"/>
  <c r="AB2246"/>
  <c r="AB2244"/>
  <c r="AB2242"/>
  <c r="AB2240"/>
  <c r="AB2238"/>
  <c r="AB2236"/>
  <c r="AB2234"/>
  <c r="AB2232"/>
  <c r="AB2230"/>
  <c r="AB2228"/>
  <c r="AB2226"/>
  <c r="AB2224"/>
  <c r="AB2222"/>
  <c r="AB2220"/>
  <c r="AB2218"/>
  <c r="AB2216"/>
  <c r="AB2214"/>
  <c r="AB2212"/>
  <c r="AB2210"/>
  <c r="AB2208"/>
  <c r="AB2206"/>
  <c r="AB2204"/>
  <c r="AB2202"/>
  <c r="AB2200"/>
  <c r="AB2198"/>
  <c r="AB2196"/>
  <c r="AB2194"/>
  <c r="AB2192"/>
  <c r="AB2190"/>
  <c r="AB2188"/>
  <c r="AB2186"/>
  <c r="AB2184"/>
  <c r="AB2182"/>
  <c r="AB2180"/>
  <c r="AB2178"/>
  <c r="AB2176"/>
  <c r="AB2174"/>
  <c r="AB2172"/>
  <c r="AB2170"/>
  <c r="AB2168"/>
  <c r="AB2166"/>
  <c r="AB2164"/>
  <c r="AB2162"/>
  <c r="AB2160"/>
  <c r="AB2158"/>
  <c r="AB2156"/>
  <c r="AB2154"/>
  <c r="AB2152"/>
  <c r="AB2150"/>
  <c r="AB2148"/>
  <c r="AB2146"/>
  <c r="AB2144"/>
  <c r="AB2142"/>
  <c r="AB2140"/>
  <c r="AB2138"/>
  <c r="AB2136"/>
  <c r="AB2134"/>
  <c r="AB2132"/>
  <c r="AB2130"/>
  <c r="AB2128"/>
  <c r="AB2126"/>
  <c r="AB2124"/>
  <c r="AB2122"/>
  <c r="AB2120"/>
  <c r="AB2118"/>
  <c r="AB2116"/>
  <c r="AB2114"/>
  <c r="AB2112"/>
  <c r="AB2110"/>
  <c r="AB2108"/>
  <c r="AB2106"/>
  <c r="AB2104"/>
  <c r="AB2102"/>
  <c r="AB2100"/>
  <c r="AB2098"/>
  <c r="AB2096"/>
  <c r="AB2094"/>
  <c r="AB2092"/>
  <c r="AB2090"/>
  <c r="AB2088"/>
  <c r="AB2086"/>
  <c r="AB2084"/>
  <c r="AB2082"/>
  <c r="AB2080"/>
  <c r="AB2078"/>
  <c r="AB2076"/>
  <c r="AB2074"/>
  <c r="AB2072"/>
  <c r="AB2070"/>
  <c r="AB2068"/>
  <c r="AB2066"/>
  <c r="AB2064"/>
  <c r="AB2062"/>
  <c r="AB2060"/>
  <c r="AB2058"/>
  <c r="AB2056"/>
  <c r="AB2054"/>
  <c r="AB2052"/>
  <c r="AB2050"/>
  <c r="AB2048"/>
  <c r="AB2046"/>
  <c r="AB2044"/>
  <c r="AB2042"/>
  <c r="AB2040"/>
  <c r="AB2038"/>
  <c r="AB2036"/>
  <c r="AB2034"/>
  <c r="AB2032"/>
  <c r="AB2030"/>
  <c r="AB2028"/>
  <c r="AB2026"/>
  <c r="AB2024"/>
  <c r="AB2022"/>
  <c r="AB1476"/>
  <c r="AB1474"/>
  <c r="AB1472"/>
  <c r="AB1470"/>
  <c r="AB1468"/>
  <c r="AB1466"/>
  <c r="AB1464"/>
  <c r="AB1462"/>
  <c r="AB1460"/>
  <c r="AB1458"/>
  <c r="AB1456"/>
  <c r="AB1454"/>
  <c r="AB1452"/>
  <c r="AB1450"/>
  <c r="AB1448"/>
  <c r="AB1446"/>
  <c r="AB1444"/>
  <c r="AB1442"/>
  <c r="AB1440"/>
  <c r="AB1438"/>
  <c r="AB1436"/>
  <c r="AB1434"/>
  <c r="AB1432"/>
  <c r="AB1430"/>
  <c r="AB1428"/>
  <c r="AB1426"/>
  <c r="AB1424"/>
  <c r="AB1422"/>
  <c r="AB1420"/>
  <c r="AB1418"/>
  <c r="AB1416"/>
  <c r="AB1414"/>
  <c r="AB1412"/>
  <c r="AB1410"/>
  <c r="AB1408"/>
  <c r="AB1406"/>
  <c r="AB1404"/>
  <c r="AB1402"/>
  <c r="AB1400"/>
  <c r="AB1398"/>
  <c r="AB1396"/>
  <c r="AB1394"/>
  <c r="AB1392"/>
  <c r="AB1390"/>
  <c r="AB1388"/>
  <c r="AB1386"/>
  <c r="AB1384"/>
  <c r="AB1382"/>
  <c r="AB1380"/>
  <c r="AB1378"/>
  <c r="AB1376"/>
  <c r="AB1374"/>
  <c r="AB1372"/>
  <c r="AB1370"/>
  <c r="AB1368"/>
  <c r="AB1366"/>
  <c r="AB1364"/>
  <c r="AB1362"/>
  <c r="AB1360"/>
  <c r="AB1358"/>
  <c r="AB1356"/>
  <c r="AB1354"/>
  <c r="AB1352"/>
  <c r="AB1350"/>
  <c r="AB1348"/>
  <c r="AB1346"/>
  <c r="AB1344"/>
  <c r="AB1342"/>
  <c r="AB1340"/>
  <c r="AB1338"/>
  <c r="AB1336"/>
  <c r="AB1334"/>
  <c r="AB1332"/>
  <c r="AB1330"/>
  <c r="AB1328"/>
  <c r="AB1326"/>
  <c r="AB1324"/>
  <c r="AB1322"/>
  <c r="AB1320"/>
  <c r="AB1318"/>
  <c r="AB1316"/>
  <c r="AB1314"/>
  <c r="AB1312"/>
  <c r="AB1310"/>
  <c r="AB1308"/>
  <c r="AB1306"/>
  <c r="AB1304"/>
  <c r="AB1302"/>
  <c r="AB1300"/>
  <c r="AB1298"/>
  <c r="AB1296"/>
  <c r="AB1294"/>
  <c r="AB1292"/>
  <c r="AB1290"/>
  <c r="AB1288"/>
  <c r="AB1286"/>
  <c r="AB1284"/>
  <c r="AB1282"/>
  <c r="AB1280"/>
  <c r="AB1278"/>
  <c r="AB1276"/>
  <c r="AB1274"/>
  <c r="AB1272"/>
  <c r="AB1270"/>
  <c r="AB1268"/>
  <c r="AB1266"/>
  <c r="AB1264"/>
  <c r="AB1262"/>
  <c r="AB1260"/>
  <c r="AB1258"/>
  <c r="AB1256"/>
  <c r="AB1254"/>
  <c r="AB1252"/>
  <c r="AB1250"/>
  <c r="AB1248"/>
  <c r="AB1246"/>
  <c r="AB1244"/>
  <c r="AB1242"/>
  <c r="AB1240"/>
  <c r="AB1238"/>
  <c r="AB1236"/>
  <c r="AB1234"/>
  <c r="AB1232"/>
  <c r="AB1230"/>
  <c r="AB1228"/>
  <c r="AB1226"/>
  <c r="AB1224"/>
  <c r="AB1222"/>
  <c r="AB1220"/>
  <c r="AB1218"/>
  <c r="AB1216"/>
  <c r="AB1214"/>
  <c r="AB1212"/>
  <c r="AB1210"/>
  <c r="AB1208"/>
  <c r="AB1206"/>
  <c r="AB1204"/>
  <c r="AB1202"/>
  <c r="AB1200"/>
  <c r="AB1198"/>
  <c r="AB1196"/>
  <c r="AB1194"/>
  <c r="AB1192"/>
  <c r="AB1190"/>
  <c r="AB1188"/>
  <c r="AB1186"/>
  <c r="AB1184"/>
  <c r="AB1182"/>
  <c r="AB1180"/>
  <c r="AB1178"/>
  <c r="AB1176"/>
  <c r="AB1174"/>
  <c r="AB1172"/>
  <c r="AB1170"/>
  <c r="AB1168"/>
  <c r="AB1166"/>
  <c r="AB1164"/>
  <c r="AB1162"/>
  <c r="AB1160"/>
  <c r="AB1158"/>
  <c r="AB1156"/>
  <c r="AB1154"/>
  <c r="AB1152"/>
  <c r="AB1150"/>
  <c r="AB1148"/>
  <c r="AB1146"/>
  <c r="AB1144"/>
  <c r="AB1142"/>
  <c r="AB1140"/>
  <c r="AB1138"/>
  <c r="AB1136"/>
  <c r="AB1134"/>
  <c r="AB1132"/>
  <c r="AB1130"/>
  <c r="AB1128"/>
  <c r="AB1126"/>
  <c r="AB1124"/>
  <c r="AB1122"/>
  <c r="AB1120"/>
  <c r="AB1118"/>
  <c r="AB1116"/>
  <c r="AB1114"/>
  <c r="AB1112"/>
  <c r="AB1110"/>
  <c r="AB1108"/>
  <c r="AB1106"/>
  <c r="AB1104"/>
  <c r="AB1102"/>
  <c r="AB1100"/>
  <c r="AB1098"/>
  <c r="AB1096"/>
  <c r="AB1094"/>
  <c r="AB1092"/>
  <c r="AB1090"/>
  <c r="AB1088"/>
  <c r="AB1086"/>
  <c r="AB1084"/>
  <c r="AB1082"/>
  <c r="AB1080"/>
  <c r="AB1078"/>
  <c r="AB1076"/>
  <c r="AB1074"/>
  <c r="AB1072"/>
  <c r="AB1070"/>
  <c r="AB1068"/>
  <c r="AB1066"/>
  <c r="AB1064"/>
  <c r="AB1062"/>
  <c r="AB1060"/>
  <c r="AB1058"/>
  <c r="AB1056"/>
  <c r="AB1054"/>
  <c r="AB1052"/>
  <c r="AB1050"/>
  <c r="AB1048"/>
  <c r="AB1046"/>
  <c r="AB1044"/>
  <c r="AB1042"/>
  <c r="AB1040"/>
  <c r="AB1038"/>
  <c r="AB1036"/>
  <c r="AB1034"/>
  <c r="AB1032"/>
  <c r="AB1030"/>
  <c r="AB1028"/>
  <c r="AB1026"/>
  <c r="AB1024"/>
  <c r="AB1022"/>
  <c r="AB1020"/>
  <c r="AB1018"/>
  <c r="AB1016"/>
  <c r="AB1014"/>
  <c r="AB1012"/>
  <c r="AB1010"/>
  <c r="AB1008"/>
  <c r="AB1006"/>
  <c r="AB1004"/>
  <c r="AB1002"/>
  <c r="AB1000"/>
  <c r="AB998"/>
  <c r="AB996"/>
  <c r="AB994"/>
  <c r="AB992"/>
  <c r="AB990"/>
  <c r="AB988"/>
  <c r="AB986"/>
  <c r="AB984"/>
  <c r="AB982"/>
  <c r="AB980"/>
  <c r="AB978"/>
  <c r="AB976"/>
  <c r="AB974"/>
  <c r="AB972"/>
  <c r="AB970"/>
  <c r="AB968"/>
  <c r="AB966"/>
  <c r="AB964"/>
  <c r="AB962"/>
  <c r="AB960"/>
  <c r="AB958"/>
  <c r="AB956"/>
  <c r="AB954"/>
  <c r="AB952"/>
  <c r="AB950"/>
  <c r="AB948"/>
  <c r="AB946"/>
  <c r="AB944"/>
  <c r="AB942"/>
  <c r="AB940"/>
  <c r="AB938"/>
  <c r="AB936"/>
  <c r="AB934"/>
  <c r="AB932"/>
  <c r="AB930"/>
  <c r="AB928"/>
  <c r="AB926"/>
  <c r="AB924"/>
  <c r="AB922"/>
  <c r="AB920"/>
  <c r="AB918"/>
  <c r="AB916"/>
  <c r="AB914"/>
  <c r="AB912"/>
  <c r="AB910"/>
  <c r="AB908"/>
  <c r="AB906"/>
  <c r="AB904"/>
  <c r="AB902"/>
  <c r="AB900"/>
  <c r="AB898"/>
  <c r="AB896"/>
  <c r="AB894"/>
  <c r="AB892"/>
  <c r="AB890"/>
  <c r="AB888"/>
  <c r="AB886"/>
  <c r="AB884"/>
  <c r="AB882"/>
  <c r="AB880"/>
  <c r="AB878"/>
  <c r="AB876"/>
  <c r="AB874"/>
  <c r="AB872"/>
  <c r="AB870"/>
  <c r="AB868"/>
  <c r="AB866"/>
  <c r="AB864"/>
  <c r="AB862"/>
  <c r="AB860"/>
  <c r="AB858"/>
  <c r="AB856"/>
  <c r="AB854"/>
  <c r="AB852"/>
  <c r="AB850"/>
  <c r="AB848"/>
  <c r="AB846"/>
  <c r="AB844"/>
  <c r="AB842"/>
  <c r="AB840"/>
  <c r="AB838"/>
  <c r="AB836"/>
  <c r="AB834"/>
  <c r="AB832"/>
  <c r="AB830"/>
  <c r="AB828"/>
  <c r="AB826"/>
  <c r="AB824"/>
  <c r="AB822"/>
  <c r="AB820"/>
  <c r="AB818"/>
  <c r="AB816"/>
  <c r="AB814"/>
  <c r="AB812"/>
  <c r="AB810"/>
  <c r="AB808"/>
  <c r="AB806"/>
  <c r="AB804"/>
  <c r="AB802"/>
  <c r="AB800"/>
  <c r="AB798"/>
  <c r="AB796"/>
  <c r="AB794"/>
  <c r="AB792"/>
  <c r="AB790"/>
  <c r="AB788"/>
  <c r="AB786"/>
  <c r="AB784"/>
  <c r="AB782"/>
  <c r="AB780"/>
  <c r="AB778"/>
  <c r="AB776"/>
  <c r="AB774"/>
  <c r="AB772"/>
  <c r="AB770"/>
  <c r="AB768"/>
  <c r="AB766"/>
  <c r="AB764"/>
  <c r="AB762"/>
  <c r="AB760"/>
  <c r="AB758"/>
  <c r="AB756"/>
  <c r="AB754"/>
  <c r="AB752"/>
  <c r="AB750"/>
  <c r="AB748"/>
  <c r="AB746"/>
  <c r="AB744"/>
  <c r="AB742"/>
  <c r="AB740"/>
  <c r="AB738"/>
  <c r="AB736"/>
  <c r="AB734"/>
  <c r="AB732"/>
  <c r="AB730"/>
  <c r="AB728"/>
  <c r="AB726"/>
  <c r="AB724"/>
  <c r="AB722"/>
  <c r="AB720"/>
  <c r="AB718"/>
  <c r="AB716"/>
  <c r="AB714"/>
  <c r="AB712"/>
  <c r="AB710"/>
  <c r="AB708"/>
  <c r="AB706"/>
  <c r="AB704"/>
  <c r="AB702"/>
  <c r="AB700"/>
  <c r="AB698"/>
  <c r="AB696"/>
  <c r="AB694"/>
  <c r="AB692"/>
  <c r="AB690"/>
  <c r="AB688"/>
  <c r="AB686"/>
  <c r="AB684"/>
  <c r="AB682"/>
  <c r="AB680"/>
  <c r="AB678"/>
  <c r="AB676"/>
  <c r="AB674"/>
  <c r="AB672"/>
  <c r="AB670"/>
  <c r="AB668"/>
  <c r="AB666"/>
  <c r="AB664"/>
  <c r="AB662"/>
  <c r="AB660"/>
  <c r="AB658"/>
  <c r="AB656"/>
  <c r="AB654"/>
  <c r="AB652"/>
  <c r="AB650"/>
  <c r="AB648"/>
  <c r="AB646"/>
  <c r="AB644"/>
  <c r="AB642"/>
  <c r="AB640"/>
  <c r="AB638"/>
  <c r="AB636"/>
  <c r="AB634"/>
  <c r="AB632"/>
  <c r="AB630"/>
  <c r="AB628"/>
  <c r="AB626"/>
  <c r="AB624"/>
  <c r="AB622"/>
  <c r="AB620"/>
  <c r="AB618"/>
  <c r="AB616"/>
  <c r="AB614"/>
  <c r="AB612"/>
  <c r="AB610"/>
  <c r="AB608"/>
  <c r="AB606"/>
  <c r="AB604"/>
  <c r="AB602"/>
  <c r="AB600"/>
  <c r="AB598"/>
  <c r="AB596"/>
  <c r="AB594"/>
  <c r="AB592"/>
  <c r="AB590"/>
  <c r="AB588"/>
  <c r="AB586"/>
  <c r="AB584"/>
  <c r="AB582"/>
  <c r="AB580"/>
  <c r="AB578"/>
  <c r="AB576"/>
  <c r="AB574"/>
  <c r="AB572"/>
  <c r="AB570"/>
  <c r="AB568"/>
  <c r="AB566"/>
  <c r="AB564"/>
  <c r="AB562"/>
  <c r="AB560"/>
  <c r="AB558"/>
  <c r="AB556"/>
  <c r="AB554"/>
  <c r="AB552"/>
  <c r="AB550"/>
  <c r="AB548"/>
  <c r="AB546"/>
  <c r="AB544"/>
  <c r="AB542"/>
  <c r="AB540"/>
  <c r="AB538"/>
  <c r="AB536"/>
  <c r="AB534"/>
  <c r="AB532"/>
  <c r="AB530"/>
  <c r="AB528"/>
  <c r="AB526"/>
  <c r="AB524"/>
  <c r="AB522"/>
  <c r="AB520"/>
  <c r="AB518"/>
  <c r="AB516"/>
  <c r="AB514"/>
  <c r="AB512"/>
  <c r="AB510"/>
  <c r="AB508"/>
  <c r="AB506"/>
  <c r="AB504"/>
  <c r="AB502"/>
  <c r="AB500"/>
  <c r="AB498"/>
  <c r="AB496"/>
  <c r="AB494"/>
  <c r="AB492"/>
  <c r="AB490"/>
  <c r="AB488"/>
  <c r="AB486"/>
  <c r="AB484"/>
  <c r="AB482"/>
  <c r="AB480"/>
  <c r="AB478"/>
  <c r="AB476"/>
  <c r="AB474"/>
  <c r="AB472"/>
  <c r="AB470"/>
  <c r="AB468"/>
  <c r="AB466"/>
  <c r="AB464"/>
  <c r="AB462"/>
  <c r="AB460"/>
  <c r="AB458"/>
  <c r="AB456"/>
  <c r="AB454"/>
  <c r="AB452"/>
  <c r="AB450"/>
  <c r="AB448"/>
  <c r="AB446"/>
  <c r="AB444"/>
  <c r="AB442"/>
  <c r="AB440"/>
  <c r="AB438"/>
  <c r="AB436"/>
  <c r="AB434"/>
  <c r="AB432"/>
  <c r="AB430"/>
  <c r="AB428"/>
  <c r="AB426"/>
  <c r="AB424"/>
  <c r="AB422"/>
  <c r="AB420"/>
  <c r="AB418"/>
  <c r="AB416"/>
  <c r="AB414"/>
  <c r="AB412"/>
  <c r="AB410"/>
  <c r="AB408"/>
  <c r="AB406"/>
  <c r="AB404"/>
  <c r="AB402"/>
  <c r="AB400"/>
  <c r="AB398"/>
  <c r="AB396"/>
  <c r="AB394"/>
  <c r="AB392"/>
  <c r="AB390"/>
  <c r="AB388"/>
  <c r="AB386"/>
  <c r="AB384"/>
  <c r="AB382"/>
  <c r="AB380"/>
  <c r="AB378"/>
  <c r="AB376"/>
  <c r="AB374"/>
  <c r="AB372"/>
  <c r="AB370"/>
  <c r="AB368"/>
  <c r="AB366"/>
  <c r="AB364"/>
  <c r="AB362"/>
  <c r="AB360"/>
  <c r="AB358"/>
  <c r="AB356"/>
  <c r="AB354"/>
  <c r="AB352"/>
  <c r="AB350"/>
  <c r="AB348"/>
  <c r="AB346"/>
  <c r="AB344"/>
  <c r="AB342"/>
  <c r="AB340"/>
  <c r="AB338"/>
  <c r="AB336"/>
  <c r="AB334"/>
  <c r="AB332"/>
  <c r="AB330"/>
  <c r="AB328"/>
  <c r="AB326"/>
  <c r="AB324"/>
  <c r="AB322"/>
  <c r="AB320"/>
  <c r="AB318"/>
  <c r="AB316"/>
  <c r="AB314"/>
  <c r="AB312"/>
  <c r="AB310"/>
  <c r="AB308"/>
  <c r="AB306"/>
  <c r="AB304"/>
  <c r="AB302"/>
  <c r="AB300"/>
  <c r="AB298"/>
  <c r="AB296"/>
  <c r="AB294"/>
  <c r="AB292"/>
  <c r="AB290"/>
  <c r="AB288"/>
  <c r="AB286"/>
  <c r="AB284"/>
  <c r="AB282"/>
  <c r="AB280"/>
  <c r="AB278"/>
  <c r="AB276"/>
  <c r="AB274"/>
  <c r="AB272"/>
  <c r="AB270"/>
  <c r="AB268"/>
  <c r="AB266"/>
  <c r="AB264"/>
  <c r="AB262"/>
  <c r="AB260"/>
  <c r="AB258"/>
  <c r="AB256"/>
  <c r="AB254"/>
  <c r="AB252"/>
  <c r="AB250"/>
  <c r="AB248"/>
  <c r="AB246"/>
  <c r="AB244"/>
  <c r="AB242"/>
  <c r="AB240"/>
  <c r="AB238"/>
  <c r="AB236"/>
  <c r="AB234"/>
  <c r="AB232"/>
  <c r="AB230"/>
  <c r="AB228"/>
  <c r="AB226"/>
  <c r="AB224"/>
  <c r="AB222"/>
  <c r="AB220"/>
  <c r="AB218"/>
  <c r="AB216"/>
  <c r="AB214"/>
  <c r="AB212"/>
  <c r="AB210"/>
  <c r="AB208"/>
  <c r="AB206"/>
  <c r="AB204"/>
  <c r="AB202"/>
  <c r="AB200"/>
  <c r="AB198"/>
  <c r="AB196"/>
  <c r="AB194"/>
  <c r="AB192"/>
  <c r="AB190"/>
  <c r="AB188"/>
  <c r="AB186"/>
  <c r="AB184"/>
  <c r="AB182"/>
  <c r="AB180"/>
  <c r="AB178"/>
  <c r="AB176"/>
  <c r="AB174"/>
  <c r="AB172"/>
  <c r="AB170"/>
  <c r="AB168"/>
  <c r="AB166"/>
  <c r="AB164"/>
  <c r="AB162"/>
  <c r="AB160"/>
  <c r="AB158"/>
  <c r="AB156"/>
  <c r="AB154"/>
  <c r="AB152"/>
  <c r="AB150"/>
  <c r="AB148"/>
  <c r="AB146"/>
  <c r="AB144"/>
  <c r="AB142"/>
  <c r="AB140"/>
  <c r="AB138"/>
  <c r="AB136"/>
  <c r="AB134"/>
  <c r="AB132"/>
  <c r="AB130"/>
  <c r="AB128"/>
  <c r="AB126"/>
  <c r="AB124"/>
  <c r="AB122"/>
  <c r="AB120"/>
  <c r="AB118"/>
  <c r="AB116"/>
  <c r="AB114"/>
  <c r="AB112"/>
  <c r="AB110"/>
  <c r="AB108"/>
  <c r="AB106"/>
  <c r="AB104"/>
  <c r="AB102"/>
  <c r="AB100"/>
  <c r="AB98"/>
  <c r="AB96"/>
  <c r="AB94"/>
  <c r="AB92"/>
  <c r="AB90"/>
  <c r="AB88"/>
  <c r="AB86"/>
  <c r="AB84"/>
  <c r="AB82"/>
  <c r="AB80"/>
  <c r="AB78"/>
  <c r="AB76"/>
  <c r="AB74"/>
  <c r="AB72"/>
  <c r="AB70"/>
  <c r="AB68"/>
  <c r="AB66"/>
  <c r="AB64"/>
  <c r="AB62"/>
  <c r="AB60"/>
  <c r="AB58"/>
  <c r="AB56"/>
  <c r="AB54"/>
  <c r="AB52"/>
  <c r="AB50"/>
  <c r="AB48"/>
  <c r="AB46"/>
  <c r="AB44"/>
  <c r="AB42"/>
  <c r="AB40"/>
  <c r="AB38"/>
  <c r="AB36"/>
  <c r="AB34"/>
  <c r="AB32"/>
  <c r="AB30"/>
  <c r="AB28"/>
  <c r="AB26"/>
  <c r="AB24"/>
  <c r="AB22"/>
  <c r="AB20"/>
  <c r="AB18"/>
  <c r="AB16"/>
  <c r="AB14"/>
  <c r="AB12"/>
  <c r="AB10"/>
  <c r="AB8"/>
  <c r="AB6"/>
  <c r="AB5219"/>
  <c r="AB5217"/>
  <c r="AB5215"/>
  <c r="AB5213"/>
  <c r="AB5211"/>
  <c r="AB5209"/>
  <c r="AB5207"/>
  <c r="AB5205"/>
  <c r="AB5203"/>
  <c r="AB5201"/>
  <c r="AB5199"/>
  <c r="AB5197"/>
  <c r="AB5195"/>
  <c r="AB5193"/>
  <c r="AB5191"/>
  <c r="AB5189"/>
  <c r="AB5187"/>
  <c r="AB5185"/>
  <c r="AB5183"/>
  <c r="AB5181"/>
  <c r="AB5179"/>
  <c r="AB5177"/>
  <c r="AB5175"/>
  <c r="AB5173"/>
  <c r="AB5171"/>
  <c r="AB5169"/>
  <c r="AB5167"/>
  <c r="AB5165"/>
  <c r="AB5163"/>
  <c r="AB5161"/>
  <c r="AB5159"/>
  <c r="AB5157"/>
  <c r="AB5155"/>
  <c r="AB5153"/>
  <c r="AB5151"/>
  <c r="AB5149"/>
  <c r="AB5147"/>
  <c r="AB5145"/>
  <c r="AB5143"/>
  <c r="AB5141"/>
  <c r="AB5139"/>
  <c r="AB5137"/>
  <c r="AB5135"/>
  <c r="AB5133"/>
  <c r="AB5131"/>
  <c r="AB5129"/>
  <c r="AB5127"/>
  <c r="AB5125"/>
  <c r="AB5123"/>
  <c r="AB5121"/>
  <c r="AB5119"/>
  <c r="AB5117"/>
  <c r="AB5115"/>
  <c r="AB5113"/>
  <c r="AB5111"/>
  <c r="AB5109"/>
  <c r="AB5107"/>
  <c r="AB5105"/>
  <c r="AB5103"/>
  <c r="AB5101"/>
  <c r="AB5099"/>
  <c r="AB5097"/>
  <c r="AB5095"/>
  <c r="AB5093"/>
  <c r="AB5091"/>
  <c r="AB5089"/>
  <c r="AB5087"/>
  <c r="AB5085"/>
  <c r="AB5083"/>
  <c r="AB5081"/>
  <c r="AB5079"/>
  <c r="AB5077"/>
  <c r="AB5075"/>
  <c r="AB5073"/>
  <c r="AB5071"/>
  <c r="AB5069"/>
  <c r="AB5067"/>
  <c r="AB5065"/>
  <c r="AB5063"/>
  <c r="AB5061"/>
  <c r="AB5059"/>
  <c r="AB5057"/>
  <c r="AB5055"/>
  <c r="AB5053"/>
  <c r="AB5051"/>
  <c r="AB5049"/>
  <c r="AB5047"/>
  <c r="AB5045"/>
  <c r="AB5043"/>
  <c r="AB5041"/>
  <c r="AB5039"/>
  <c r="AB5037"/>
  <c r="AB5035"/>
  <c r="AB5033"/>
  <c r="AB5031"/>
  <c r="AB5029"/>
  <c r="AB5027"/>
  <c r="AB5025"/>
  <c r="AB5023"/>
  <c r="AB5021"/>
  <c r="AB5019"/>
  <c r="AB5017"/>
  <c r="AB5015"/>
  <c r="AB5013"/>
  <c r="AB5011"/>
  <c r="AB5009"/>
  <c r="AB5007"/>
  <c r="AB5005"/>
  <c r="AB5003"/>
  <c r="AB5001"/>
  <c r="AB4999"/>
  <c r="AB4997"/>
  <c r="AB4995"/>
  <c r="AB4993"/>
  <c r="AB4991"/>
  <c r="AB4989"/>
  <c r="AB4987"/>
  <c r="AB4985"/>
  <c r="AB4983"/>
  <c r="AB4981"/>
  <c r="AB4979"/>
  <c r="AB4977"/>
  <c r="AB4975"/>
  <c r="AB4973"/>
  <c r="AB4971"/>
  <c r="AB4969"/>
  <c r="AB4967"/>
  <c r="AB4965"/>
  <c r="AB4963"/>
  <c r="AB4961"/>
  <c r="AB4959"/>
  <c r="AB4957"/>
  <c r="AB4955"/>
  <c r="AB4953"/>
  <c r="AB4951"/>
  <c r="AB4949"/>
  <c r="AB4947"/>
  <c r="AB4945"/>
  <c r="AB4943"/>
  <c r="AB4941"/>
  <c r="AB4939"/>
  <c r="AB4937"/>
  <c r="AB4935"/>
  <c r="AB4933"/>
  <c r="AB4931"/>
  <c r="AB4929"/>
  <c r="AB4927"/>
  <c r="AB4925"/>
  <c r="AB4923"/>
  <c r="AB4921"/>
  <c r="AB4919"/>
  <c r="AB4917"/>
  <c r="AB4915"/>
  <c r="AB4913"/>
  <c r="AB4911"/>
  <c r="AB4909"/>
  <c r="AB4907"/>
  <c r="AB4905"/>
  <c r="AB4903"/>
  <c r="AB4901"/>
  <c r="AB4899"/>
  <c r="AB4897"/>
  <c r="AB4895"/>
  <c r="AB4893"/>
  <c r="AB4891"/>
  <c r="AB4889"/>
  <c r="AB4887"/>
  <c r="AB4885"/>
  <c r="AB4883"/>
  <c r="AB4881"/>
  <c r="AB4879"/>
  <c r="AB4877"/>
  <c r="AB4875"/>
  <c r="AB4873"/>
  <c r="AB4871"/>
  <c r="AB4869"/>
  <c r="AB4867"/>
  <c r="AB4865"/>
  <c r="AB4863"/>
  <c r="AB4861"/>
  <c r="AB4859"/>
  <c r="AB4857"/>
  <c r="AB4855"/>
  <c r="AB4853"/>
  <c r="AB4851"/>
  <c r="AB4849"/>
  <c r="AB4847"/>
  <c r="AB4845"/>
  <c r="AB4843"/>
  <c r="AB4841"/>
  <c r="AB4839"/>
  <c r="AB4837"/>
  <c r="AB4835"/>
  <c r="AB4833"/>
  <c r="AB4831"/>
  <c r="AB4829"/>
  <c r="AB4827"/>
  <c r="AB4825"/>
  <c r="AB4823"/>
  <c r="AB4821"/>
  <c r="AB4819"/>
  <c r="AB4817"/>
  <c r="AB4815"/>
  <c r="AB4813"/>
  <c r="AB4811"/>
  <c r="AB4809"/>
  <c r="AB4807"/>
  <c r="AB4805"/>
  <c r="AB4803"/>
  <c r="AB4801"/>
  <c r="AB4799"/>
  <c r="AB4797"/>
  <c r="AB4795"/>
  <c r="AB4793"/>
  <c r="AB4791"/>
  <c r="AB4789"/>
  <c r="AB4787"/>
  <c r="AB4785"/>
  <c r="AB4783"/>
  <c r="AB4781"/>
  <c r="AB4779"/>
  <c r="AB4777"/>
  <c r="AB4775"/>
  <c r="AB4773"/>
  <c r="AB4771"/>
  <c r="AB4769"/>
  <c r="AB4767"/>
  <c r="AB4765"/>
  <c r="AB4763"/>
  <c r="AB4761"/>
  <c r="AB4759"/>
  <c r="AB4757"/>
  <c r="AB4755"/>
  <c r="AB4753"/>
  <c r="AB4751"/>
  <c r="AB4749"/>
  <c r="AB4747"/>
  <c r="AB4745"/>
  <c r="AB4743"/>
  <c r="AB4741"/>
  <c r="AB4739"/>
  <c r="AB4737"/>
  <c r="AB4735"/>
  <c r="AB4733"/>
  <c r="AB4731"/>
  <c r="AB4729"/>
  <c r="AB4727"/>
  <c r="AB4725"/>
  <c r="AB4723"/>
  <c r="AB4721"/>
  <c r="AB4719"/>
  <c r="AB4717"/>
  <c r="AB4715"/>
  <c r="AB4713"/>
  <c r="AB4711"/>
  <c r="AB4709"/>
  <c r="AB4707"/>
  <c r="AB4705"/>
  <c r="AB4703"/>
  <c r="AB4701"/>
  <c r="AB4699"/>
  <c r="AB4697"/>
  <c r="AB4695"/>
  <c r="AB4693"/>
  <c r="AB4691"/>
  <c r="AB4689"/>
  <c r="AB4687"/>
  <c r="AB4685"/>
  <c r="AB4683"/>
  <c r="AB4681"/>
  <c r="AB4679"/>
  <c r="AB4677"/>
  <c r="AB4675"/>
  <c r="AB4673"/>
  <c r="AB4671"/>
  <c r="AB4669"/>
  <c r="AB4667"/>
  <c r="AB4665"/>
  <c r="AB4663"/>
  <c r="AB4661"/>
  <c r="AB4659"/>
  <c r="AB4657"/>
  <c r="AB4655"/>
  <c r="AB4653"/>
  <c r="AB4651"/>
  <c r="AB4649"/>
  <c r="AB4647"/>
  <c r="AB4645"/>
  <c r="AB4643"/>
  <c r="AB4641"/>
  <c r="AB4639"/>
  <c r="AB4637"/>
  <c r="AB4635"/>
  <c r="AB4633"/>
  <c r="AB4631"/>
  <c r="AB4629"/>
  <c r="AB4627"/>
  <c r="AB4625"/>
  <c r="AB4623"/>
  <c r="AB4621"/>
  <c r="AB4619"/>
  <c r="AB4617"/>
  <c r="AB4615"/>
  <c r="AB4613"/>
  <c r="AB4611"/>
  <c r="AB4609"/>
  <c r="AB4607"/>
  <c r="AB4605"/>
  <c r="AB4603"/>
  <c r="AB4601"/>
  <c r="AB4599"/>
  <c r="AB4597"/>
  <c r="AB4595"/>
  <c r="AB4593"/>
  <c r="AB4591"/>
  <c r="AB4589"/>
  <c r="AB4587"/>
  <c r="AB4585"/>
  <c r="AB4583"/>
  <c r="AB4581"/>
  <c r="AB4579"/>
  <c r="AB4577"/>
  <c r="AB4575"/>
  <c r="AB4573"/>
  <c r="AB4571"/>
  <c r="AB4569"/>
  <c r="AB4567"/>
  <c r="AB4565"/>
  <c r="AB4563"/>
  <c r="AB4561"/>
  <c r="AB4559"/>
  <c r="AB4557"/>
  <c r="AB4555"/>
  <c r="AB4553"/>
  <c r="AB4551"/>
  <c r="AB4549"/>
  <c r="AB4547"/>
  <c r="AB4545"/>
  <c r="AB4543"/>
  <c r="AB4541"/>
  <c r="AB4539"/>
  <c r="AB4537"/>
  <c r="AB4535"/>
  <c r="AB4533"/>
  <c r="AB4531"/>
  <c r="AB4529"/>
  <c r="AB4527"/>
  <c r="AB4525"/>
  <c r="AB4523"/>
  <c r="AB4521"/>
  <c r="AB4519"/>
  <c r="AB4517"/>
  <c r="AB4515"/>
  <c r="AB4513"/>
  <c r="AB4511"/>
  <c r="AB4509"/>
  <c r="AB4507"/>
  <c r="AB4505"/>
  <c r="AB4503"/>
  <c r="AB4501"/>
  <c r="AB4499"/>
  <c r="AB4497"/>
  <c r="AB4495"/>
  <c r="AB4493"/>
  <c r="AB4491"/>
  <c r="AB4489"/>
  <c r="AB4487"/>
  <c r="AB4485"/>
  <c r="AB4483"/>
  <c r="AB4481"/>
  <c r="AB4479"/>
  <c r="AB4477"/>
  <c r="AB4475"/>
  <c r="AB4473"/>
  <c r="AB4471"/>
  <c r="AB4469"/>
  <c r="AB4467"/>
  <c r="AB4465"/>
  <c r="AB4463"/>
  <c r="AB4461"/>
  <c r="AB4459"/>
  <c r="AB4457"/>
  <c r="AB4455"/>
  <c r="AB4453"/>
  <c r="AB4451"/>
  <c r="AB4449"/>
  <c r="AB4447"/>
  <c r="AB4445"/>
  <c r="AB4443"/>
  <c r="AB4441"/>
  <c r="AB4439"/>
  <c r="AB4437"/>
  <c r="AB4435"/>
  <c r="AB4433"/>
  <c r="AB4431"/>
  <c r="AB4429"/>
  <c r="AB4427"/>
  <c r="AB4425"/>
  <c r="AB4423"/>
  <c r="AB4421"/>
  <c r="AB4419"/>
  <c r="AB4417"/>
  <c r="AB4415"/>
  <c r="AB4413"/>
  <c r="AB4411"/>
  <c r="AB4409"/>
  <c r="AB4407"/>
  <c r="AB4405"/>
  <c r="AB4403"/>
  <c r="AB4401"/>
  <c r="AB4399"/>
  <c r="AB4397"/>
  <c r="AB4395"/>
  <c r="AB4393"/>
  <c r="AB4391"/>
  <c r="AB4389"/>
  <c r="AB4387"/>
  <c r="AB4385"/>
  <c r="AB4383"/>
  <c r="AB4381"/>
  <c r="AB4379"/>
  <c r="AB4377"/>
  <c r="AB4375"/>
  <c r="AB4373"/>
  <c r="AB4371"/>
  <c r="AB4369"/>
  <c r="AB4367"/>
  <c r="AB4365"/>
  <c r="AB4363"/>
  <c r="AB4361"/>
  <c r="AB4359"/>
  <c r="AB4357"/>
  <c r="AB4355"/>
  <c r="AB4353"/>
  <c r="AB4351"/>
  <c r="AB4349"/>
  <c r="AB4347"/>
  <c r="AB4345"/>
  <c r="AB4343"/>
  <c r="AB4341"/>
  <c r="AB4339"/>
  <c r="AB4337"/>
  <c r="AB4335"/>
  <c r="AB4333"/>
  <c r="AB4331"/>
  <c r="AB4329"/>
  <c r="AB4327"/>
  <c r="AB4325"/>
  <c r="AB4323"/>
  <c r="AB4321"/>
  <c r="AB4319"/>
  <c r="AB4317"/>
  <c r="AB4315"/>
  <c r="AB4313"/>
  <c r="AB4311"/>
  <c r="AB4309"/>
  <c r="AB4307"/>
  <c r="AB4305"/>
  <c r="AB4303"/>
  <c r="AB4301"/>
  <c r="AB4299"/>
  <c r="AB4297"/>
  <c r="AB4295"/>
  <c r="AB4293"/>
  <c r="AB4291"/>
  <c r="AB4289"/>
  <c r="AB4287"/>
  <c r="AB4285"/>
  <c r="AB4283"/>
  <c r="AB4281"/>
  <c r="AB4279"/>
  <c r="AB4277"/>
  <c r="AB4275"/>
  <c r="AB4273"/>
  <c r="AB4271"/>
  <c r="AB4269"/>
  <c r="AB4267"/>
  <c r="AB4265"/>
  <c r="AB4263"/>
  <c r="AB4261"/>
  <c r="AB4259"/>
  <c r="AB4257"/>
  <c r="AB4255"/>
  <c r="AB4253"/>
  <c r="AB4251"/>
  <c r="AB4249"/>
  <c r="AB4247"/>
  <c r="AB4245"/>
  <c r="AB4243"/>
  <c r="AB4241"/>
  <c r="AB4239"/>
  <c r="AB4237"/>
  <c r="AB4235"/>
  <c r="AB4233"/>
  <c r="AB4231"/>
  <c r="AB4229"/>
  <c r="AB4227"/>
  <c r="AB4225"/>
  <c r="AB4223"/>
  <c r="AB4221"/>
  <c r="AB4219"/>
  <c r="AB4217"/>
  <c r="AB4215"/>
  <c r="AB4213"/>
  <c r="AB4211"/>
  <c r="AB4209"/>
  <c r="AB4207"/>
  <c r="AB4205"/>
  <c r="AB4203"/>
  <c r="AB4201"/>
  <c r="AB4199"/>
  <c r="AB4197"/>
  <c r="AB4195"/>
  <c r="AB4193"/>
  <c r="AB4191"/>
  <c r="AB4189"/>
  <c r="AB4187"/>
  <c r="AB4185"/>
  <c r="AB4183"/>
  <c r="AB4181"/>
  <c r="AB4179"/>
  <c r="AB4177"/>
  <c r="AB4175"/>
  <c r="AB4173"/>
  <c r="AB4171"/>
  <c r="AB4169"/>
  <c r="AB4167"/>
  <c r="AB4165"/>
  <c r="AB4163"/>
  <c r="AB4161"/>
  <c r="AB4159"/>
  <c r="AB4157"/>
  <c r="AB4155"/>
  <c r="AB4153"/>
  <c r="AB4151"/>
  <c r="AB4149"/>
  <c r="AB4147"/>
  <c r="AB4145"/>
  <c r="AB4143"/>
  <c r="AB4141"/>
  <c r="AB4139"/>
  <c r="AB4137"/>
  <c r="AB4135"/>
  <c r="AB4133"/>
  <c r="AB4131"/>
  <c r="AB4129"/>
  <c r="AB4127"/>
  <c r="AB4125"/>
  <c r="AB4123"/>
  <c r="AB4121"/>
  <c r="AB4119"/>
  <c r="AB4117"/>
  <c r="AB4115"/>
  <c r="AB4113"/>
  <c r="AB4111"/>
  <c r="AB4109"/>
  <c r="AB4107"/>
  <c r="AB4105"/>
  <c r="AB4103"/>
  <c r="AB4101"/>
  <c r="AB4099"/>
  <c r="AB4097"/>
  <c r="AB4095"/>
  <c r="AB4093"/>
  <c r="AB4091"/>
  <c r="AB4089"/>
  <c r="AB4087"/>
  <c r="AB4085"/>
  <c r="AB4083"/>
  <c r="AB4081"/>
  <c r="AB4079"/>
  <c r="AB4077"/>
  <c r="AB4075"/>
  <c r="AB4073"/>
  <c r="AB4071"/>
  <c r="AB4069"/>
  <c r="AB4067"/>
  <c r="AB4065"/>
  <c r="AB4063"/>
  <c r="AB4061"/>
  <c r="AB4059"/>
  <c r="AB4057"/>
  <c r="AB4055"/>
  <c r="AB4053"/>
  <c r="AB4051"/>
  <c r="AB4049"/>
  <c r="AB4047"/>
  <c r="AB4045"/>
  <c r="AB4043"/>
  <c r="AB4041"/>
  <c r="AB4039"/>
  <c r="AB4037"/>
  <c r="AB4035"/>
  <c r="AB4033"/>
  <c r="AB4031"/>
  <c r="AB4029"/>
  <c r="AB4027"/>
  <c r="AB4025"/>
  <c r="AB4023"/>
  <c r="AB4021"/>
  <c r="AB4019"/>
  <c r="AB4017"/>
  <c r="AB4015"/>
  <c r="AB4013"/>
  <c r="AB4011"/>
  <c r="AB4009"/>
  <c r="AB4007"/>
  <c r="AB4005"/>
  <c r="AB4003"/>
  <c r="AB4001"/>
  <c r="AB3999"/>
  <c r="AB3997"/>
  <c r="AB3995"/>
  <c r="AB3993"/>
  <c r="AB3991"/>
  <c r="AB3989"/>
  <c r="AB3987"/>
  <c r="AB3985"/>
  <c r="AB3983"/>
  <c r="AB3981"/>
  <c r="AB3979"/>
  <c r="AB3977"/>
  <c r="AB3975"/>
  <c r="AB3973"/>
  <c r="AB3971"/>
  <c r="AB3969"/>
  <c r="AB3967"/>
  <c r="AB3965"/>
  <c r="AB3963"/>
  <c r="AB3961"/>
  <c r="AB3959"/>
  <c r="AB3957"/>
  <c r="AB3955"/>
  <c r="AB3953"/>
  <c r="AB3951"/>
  <c r="AB3949"/>
  <c r="AB3947"/>
  <c r="AB3945"/>
  <c r="AB3943"/>
  <c r="AB3941"/>
  <c r="AB3939"/>
  <c r="AB3937"/>
  <c r="AB3935"/>
  <c r="AB3933"/>
  <c r="AB3931"/>
  <c r="AB3929"/>
  <c r="AB3927"/>
  <c r="AB3925"/>
  <c r="AB3923"/>
  <c r="AB3921"/>
  <c r="AB3919"/>
  <c r="AB3917"/>
  <c r="AB3915"/>
  <c r="AB3913"/>
  <c r="AB3911"/>
  <c r="AB3909"/>
  <c r="AB3907"/>
  <c r="AB3905"/>
  <c r="AB3903"/>
  <c r="AB3901"/>
  <c r="AB3899"/>
  <c r="AB3897"/>
  <c r="AB3895"/>
  <c r="AB3893"/>
  <c r="AB3891"/>
  <c r="AB3889"/>
  <c r="AB3887"/>
  <c r="AB3885"/>
  <c r="AB3883"/>
  <c r="AB3881"/>
  <c r="AB3879"/>
  <c r="AB3877"/>
  <c r="AB3875"/>
  <c r="AB3873"/>
  <c r="AB3871"/>
  <c r="AB3869"/>
  <c r="AB3867"/>
  <c r="AB3865"/>
  <c r="AB3863"/>
  <c r="AB3861"/>
  <c r="AB3859"/>
  <c r="AB3857"/>
  <c r="AB3855"/>
  <c r="AB3853"/>
  <c r="AB3851"/>
  <c r="AB3849"/>
  <c r="AB3847"/>
  <c r="AB3845"/>
  <c r="AB3843"/>
  <c r="AB3841"/>
  <c r="AB3839"/>
  <c r="AB3837"/>
  <c r="AB3835"/>
  <c r="AB3833"/>
  <c r="AB3831"/>
  <c r="AB3829"/>
  <c r="AB3827"/>
  <c r="AB3825"/>
  <c r="AB3823"/>
  <c r="AB3821"/>
  <c r="AB3819"/>
  <c r="AB3817"/>
  <c r="AB3815"/>
  <c r="AB3813"/>
  <c r="AB3811"/>
  <c r="AB3809"/>
  <c r="AB3807"/>
  <c r="AB3805"/>
  <c r="AB3803"/>
  <c r="AB3801"/>
  <c r="AB3799"/>
  <c r="AB3797"/>
  <c r="AB3795"/>
  <c r="AB3793"/>
  <c r="AB3791"/>
  <c r="AB3789"/>
  <c r="AB3787"/>
  <c r="AB3785"/>
  <c r="AB3783"/>
  <c r="AB3781"/>
  <c r="AB3779"/>
  <c r="AB3777"/>
  <c r="AB3775"/>
  <c r="AB3773"/>
  <c r="AB3771"/>
  <c r="AB3769"/>
  <c r="AB3767"/>
  <c r="AB3765"/>
  <c r="AB3763"/>
  <c r="AB3761"/>
  <c r="AB3759"/>
  <c r="AB3757"/>
  <c r="AB3755"/>
  <c r="AB3753"/>
  <c r="AB3751"/>
  <c r="AB3749"/>
  <c r="AB3747"/>
  <c r="AB3745"/>
  <c r="AB3743"/>
  <c r="AB3741"/>
  <c r="AB3739"/>
  <c r="AB3737"/>
  <c r="AB3735"/>
  <c r="AB3733"/>
  <c r="AB3731"/>
  <c r="AB3729"/>
  <c r="AB3727"/>
  <c r="AB3725"/>
  <c r="AB3723"/>
  <c r="AB3721"/>
  <c r="AB3719"/>
  <c r="AB3717"/>
  <c r="AB3715"/>
  <c r="AB3713"/>
  <c r="AB3711"/>
  <c r="AB3709"/>
  <c r="AB3707"/>
  <c r="AB3705"/>
  <c r="AB3703"/>
  <c r="AB3701"/>
  <c r="AB3699"/>
  <c r="AB3697"/>
  <c r="AB3695"/>
  <c r="AB3693"/>
  <c r="AB3691"/>
  <c r="AB3689"/>
  <c r="AB3687"/>
  <c r="AB3685"/>
  <c r="AB3683"/>
  <c r="AB3681"/>
  <c r="AB3679"/>
  <c r="AB3677"/>
  <c r="AB3675"/>
  <c r="AB3673"/>
  <c r="AB3671"/>
  <c r="AB3669"/>
  <c r="AB3667"/>
  <c r="AB3665"/>
  <c r="AB3663"/>
  <c r="AB3661"/>
  <c r="AB3659"/>
  <c r="AB3657"/>
  <c r="AB3655"/>
  <c r="AB3653"/>
  <c r="AB3651"/>
  <c r="AB3649"/>
  <c r="AB3647"/>
  <c r="AB3645"/>
  <c r="AB3643"/>
  <c r="AB3641"/>
  <c r="AB3639"/>
  <c r="AB3637"/>
  <c r="AB3635"/>
  <c r="AB3633"/>
  <c r="AB3631"/>
  <c r="AB3629"/>
  <c r="AB3627"/>
  <c r="AB3625"/>
  <c r="AB3623"/>
  <c r="AB3621"/>
  <c r="AB3619"/>
  <c r="AB3617"/>
  <c r="AB3615"/>
  <c r="AB3613"/>
  <c r="AB3611"/>
  <c r="AB3609"/>
  <c r="AB3607"/>
  <c r="AB3605"/>
  <c r="AB3603"/>
  <c r="AB3601"/>
  <c r="AB3599"/>
  <c r="AB3597"/>
  <c r="AB3595"/>
  <c r="AB3593"/>
  <c r="AB3591"/>
  <c r="AB3589"/>
  <c r="AB3587"/>
  <c r="AB3585"/>
  <c r="AB3583"/>
  <c r="AB3581"/>
  <c r="AB3579"/>
  <c r="AB3577"/>
  <c r="AB3575"/>
  <c r="AB3573"/>
  <c r="AB3571"/>
  <c r="AB3569"/>
  <c r="AB3567"/>
  <c r="AB3565"/>
  <c r="AB3563"/>
  <c r="AB3561"/>
  <c r="AB3559"/>
  <c r="AB3557"/>
  <c r="AB3555"/>
  <c r="AB3553"/>
  <c r="AB3551"/>
  <c r="AB3549"/>
  <c r="AB3547"/>
  <c r="AB3545"/>
  <c r="AB3543"/>
  <c r="AB3541"/>
  <c r="AB3539"/>
  <c r="AB3537"/>
  <c r="AB3535"/>
  <c r="AB3533"/>
  <c r="AB3531"/>
  <c r="AB3529"/>
  <c r="AB3527"/>
  <c r="AB3525"/>
  <c r="AB3523"/>
  <c r="AB3521"/>
  <c r="AB3519"/>
  <c r="AB3517"/>
  <c r="AB3515"/>
  <c r="AB3513"/>
  <c r="AB3511"/>
  <c r="AB3509"/>
  <c r="AB3507"/>
  <c r="AB3505"/>
  <c r="AB3503"/>
  <c r="AB3501"/>
  <c r="AB3499"/>
  <c r="AB3497"/>
  <c r="AB3495"/>
  <c r="AB3493"/>
  <c r="AB3491"/>
  <c r="AB3489"/>
  <c r="AB3487"/>
  <c r="AB3485"/>
  <c r="AB3483"/>
  <c r="AB3481"/>
  <c r="AB3479"/>
  <c r="AB3477"/>
  <c r="AB3475"/>
  <c r="AB3473"/>
  <c r="AB3471"/>
  <c r="AB3469"/>
  <c r="AB3467"/>
  <c r="AB3465"/>
  <c r="AB3463"/>
  <c r="AB3461"/>
  <c r="AB3459"/>
  <c r="AB3457"/>
  <c r="AB3455"/>
  <c r="AB3453"/>
  <c r="AB3451"/>
  <c r="AB3449"/>
  <c r="AB3447"/>
  <c r="AB3445"/>
  <c r="AB3443"/>
  <c r="AB3441"/>
  <c r="AB3439"/>
  <c r="AB3437"/>
  <c r="AB3435"/>
  <c r="AB3433"/>
  <c r="AB3431"/>
  <c r="AB3429"/>
  <c r="AB3427"/>
  <c r="AB3425"/>
  <c r="AB3423"/>
  <c r="AB3421"/>
  <c r="AB3419"/>
  <c r="AB3417"/>
  <c r="AB3415"/>
  <c r="AB3413"/>
  <c r="AB3411"/>
  <c r="AB3409"/>
  <c r="AB3407"/>
  <c r="AB3405"/>
  <c r="AB3403"/>
  <c r="AB3401"/>
  <c r="AB3399"/>
  <c r="AB3397"/>
  <c r="AB3395"/>
  <c r="AB3393"/>
  <c r="AB3391"/>
  <c r="AB3389"/>
  <c r="AB3387"/>
  <c r="AB3385"/>
  <c r="AB3383"/>
  <c r="AB3381"/>
  <c r="AB3379"/>
  <c r="AB3377"/>
  <c r="AB3375"/>
  <c r="AB3373"/>
  <c r="AB3371"/>
  <c r="AB3369"/>
  <c r="AB3367"/>
  <c r="AB3365"/>
  <c r="AB3363"/>
  <c r="AB3361"/>
  <c r="AB3359"/>
  <c r="AB3357"/>
  <c r="AB3355"/>
  <c r="AB3353"/>
  <c r="AB3351"/>
  <c r="AB3349"/>
  <c r="AB3347"/>
  <c r="AB3345"/>
  <c r="AB3343"/>
  <c r="AB3341"/>
  <c r="AB3339"/>
  <c r="AB3337"/>
  <c r="AB3335"/>
  <c r="AB3333"/>
  <c r="AB3331"/>
  <c r="AB3329"/>
  <c r="AB3327"/>
  <c r="AB3325"/>
  <c r="AB3323"/>
  <c r="AB3321"/>
  <c r="AB3319"/>
  <c r="AB3317"/>
  <c r="AB3315"/>
  <c r="AB3313"/>
  <c r="AB3311"/>
  <c r="AB3309"/>
  <c r="AB3307"/>
  <c r="AB3305"/>
  <c r="AB3303"/>
  <c r="AB3301"/>
  <c r="AB3299"/>
  <c r="AB3297"/>
  <c r="AB3295"/>
  <c r="AB3293"/>
  <c r="AB3291"/>
  <c r="AB3289"/>
  <c r="AB3287"/>
  <c r="AB3285"/>
  <c r="AB3283"/>
  <c r="AB3281"/>
  <c r="AB3279"/>
  <c r="AB3277"/>
  <c r="AB3275"/>
  <c r="AB3273"/>
  <c r="AB3271"/>
  <c r="AB3269"/>
  <c r="AB3267"/>
  <c r="AB3265"/>
  <c r="AB3263"/>
  <c r="AB3261"/>
  <c r="AB3259"/>
  <c r="AB3257"/>
  <c r="AB3255"/>
  <c r="AB3253"/>
  <c r="AB3251"/>
  <c r="AB3249"/>
  <c r="AB3247"/>
  <c r="AB3245"/>
  <c r="AB3243"/>
  <c r="AB3241"/>
  <c r="AB3239"/>
  <c r="AB3237"/>
  <c r="AB3235"/>
  <c r="AB3233"/>
  <c r="AB3231"/>
  <c r="AB3229"/>
  <c r="AB3227"/>
  <c r="AB3225"/>
  <c r="AB3223"/>
  <c r="AB3221"/>
  <c r="AB3219"/>
  <c r="AB3217"/>
  <c r="AB3215"/>
  <c r="AB3213"/>
  <c r="AB3211"/>
  <c r="AB3209"/>
  <c r="AB3207"/>
  <c r="AB3205"/>
  <c r="AB3203"/>
  <c r="AB3201"/>
  <c r="AB3199"/>
  <c r="AB3197"/>
  <c r="AB3195"/>
  <c r="AB3193"/>
  <c r="AB3191"/>
  <c r="AB3189"/>
  <c r="AB3187"/>
  <c r="AB3185"/>
  <c r="AB3183"/>
  <c r="AB3181"/>
  <c r="AB3179"/>
  <c r="AB3177"/>
  <c r="AB3175"/>
  <c r="AB3173"/>
  <c r="AB3171"/>
  <c r="AB3169"/>
  <c r="AB3167"/>
  <c r="AB3165"/>
  <c r="AB3163"/>
  <c r="AB3161"/>
  <c r="AB3159"/>
  <c r="AB3157"/>
  <c r="AB3155"/>
  <c r="AB3153"/>
  <c r="AB3151"/>
  <c r="AB3149"/>
  <c r="AB3147"/>
  <c r="AB3145"/>
  <c r="AB3143"/>
  <c r="AB3141"/>
  <c r="AB3139"/>
  <c r="AB3137"/>
  <c r="AB3135"/>
  <c r="AB3133"/>
  <c r="AB3131"/>
  <c r="AB3129"/>
  <c r="AB3127"/>
  <c r="AB3125"/>
  <c r="AB3123"/>
  <c r="AB3121"/>
  <c r="AB3119"/>
  <c r="AB3117"/>
  <c r="AB3115"/>
  <c r="AB3113"/>
  <c r="AB3111"/>
  <c r="AB3109"/>
  <c r="AB3107"/>
  <c r="AB3105"/>
  <c r="AB3103"/>
  <c r="AB3101"/>
  <c r="AB3099"/>
  <c r="AB3097"/>
  <c r="AB3095"/>
  <c r="AB3093"/>
  <c r="AB3091"/>
  <c r="AB3089"/>
  <c r="AB3087"/>
  <c r="AB3085"/>
  <c r="AB3083"/>
  <c r="AB3081"/>
  <c r="AB3079"/>
  <c r="AB3077"/>
  <c r="AB3075"/>
  <c r="AB3073"/>
  <c r="AB3071"/>
  <c r="AB3069"/>
  <c r="AB3067"/>
  <c r="AB3065"/>
  <c r="AB3063"/>
  <c r="AB3061"/>
  <c r="AB3059"/>
  <c r="AB3057"/>
  <c r="AB3055"/>
  <c r="AB3053"/>
  <c r="AB3051"/>
  <c r="AB3049"/>
  <c r="AB3047"/>
  <c r="AB3045"/>
  <c r="AB3043"/>
  <c r="AB3041"/>
  <c r="AB3039"/>
  <c r="AB3037"/>
  <c r="AB3035"/>
  <c r="AB3033"/>
  <c r="AB3031"/>
  <c r="AB3029"/>
  <c r="AB3027"/>
  <c r="AB3025"/>
  <c r="AB3023"/>
  <c r="AB3021"/>
  <c r="AB3019"/>
  <c r="AB3017"/>
  <c r="AB3015"/>
  <c r="AB3013"/>
  <c r="AB3011"/>
  <c r="AB3009"/>
  <c r="AB3007"/>
  <c r="AB3005"/>
  <c r="AB3003"/>
  <c r="AB3001"/>
  <c r="AB2999"/>
  <c r="AB2997"/>
  <c r="AB2995"/>
  <c r="AB2993"/>
  <c r="AB2991"/>
  <c r="AB2989"/>
  <c r="AB2987"/>
  <c r="AB2985"/>
  <c r="AB2983"/>
  <c r="AB2981"/>
  <c r="AB2979"/>
  <c r="AB2977"/>
  <c r="AB2975"/>
  <c r="AB2973"/>
  <c r="AB2971"/>
  <c r="AB2969"/>
  <c r="AB2967"/>
  <c r="AB2965"/>
  <c r="AB2963"/>
  <c r="AB2961"/>
  <c r="AB2959"/>
  <c r="AB2957"/>
  <c r="AB2955"/>
  <c r="AB2953"/>
  <c r="AB2951"/>
  <c r="AB2949"/>
  <c r="AB2947"/>
  <c r="AB2945"/>
  <c r="AB2943"/>
  <c r="AB2941"/>
  <c r="AB2939"/>
  <c r="AB2937"/>
  <c r="AB2935"/>
  <c r="AB2933"/>
  <c r="AB2931"/>
  <c r="AB2929"/>
  <c r="AB2927"/>
  <c r="AB2925"/>
  <c r="AB2923"/>
  <c r="AB2921"/>
  <c r="AB2919"/>
  <c r="AB2917"/>
  <c r="AB2915"/>
  <c r="AB2913"/>
  <c r="AB2911"/>
  <c r="AB2909"/>
  <c r="AB2907"/>
  <c r="AB2905"/>
  <c r="AB2903"/>
  <c r="AB2901"/>
  <c r="AB2899"/>
  <c r="AB2897"/>
  <c r="AB2895"/>
  <c r="AB2893"/>
  <c r="AB2891"/>
  <c r="AB2889"/>
  <c r="AB2887"/>
  <c r="AB2885"/>
  <c r="AB2883"/>
  <c r="AB2881"/>
  <c r="AB2879"/>
  <c r="AB2877"/>
  <c r="AB2875"/>
  <c r="AB2873"/>
  <c r="AB2871"/>
  <c r="AB2869"/>
  <c r="AB2867"/>
  <c r="AB2865"/>
  <c r="AB2863"/>
  <c r="AB2861"/>
  <c r="AB2859"/>
  <c r="AB2857"/>
  <c r="AB2855"/>
  <c r="AB2853"/>
  <c r="AB2851"/>
  <c r="AB2849"/>
  <c r="AB2847"/>
  <c r="AB2845"/>
  <c r="AB2843"/>
  <c r="AB2841"/>
  <c r="AB2839"/>
  <c r="AB2837"/>
  <c r="AB2835"/>
  <c r="AB2833"/>
  <c r="AB2831"/>
  <c r="AB2829"/>
  <c r="AB2827"/>
  <c r="AB2825"/>
  <c r="AB2823"/>
  <c r="AB2821"/>
  <c r="AB2819"/>
  <c r="AB2817"/>
  <c r="AB2815"/>
  <c r="AB2813"/>
  <c r="AB2811"/>
  <c r="AB2809"/>
  <c r="AB2807"/>
  <c r="AB2805"/>
  <c r="AB2803"/>
  <c r="AB2801"/>
  <c r="AB2799"/>
  <c r="AB2797"/>
  <c r="AB2795"/>
  <c r="AB2793"/>
  <c r="AB2791"/>
  <c r="AB2789"/>
  <c r="AB2787"/>
  <c r="AB2785"/>
  <c r="AB2783"/>
  <c r="AB2781"/>
  <c r="AB2779"/>
  <c r="AB2777"/>
  <c r="AB2775"/>
  <c r="AB2773"/>
  <c r="AB2771"/>
  <c r="AB2769"/>
  <c r="AB2767"/>
  <c r="AB2765"/>
  <c r="AB2763"/>
  <c r="AB2761"/>
  <c r="AB2759"/>
  <c r="AB2757"/>
  <c r="AB2755"/>
  <c r="AB2753"/>
  <c r="AB2751"/>
  <c r="AB2749"/>
  <c r="AB2747"/>
  <c r="AB2745"/>
  <c r="AB2743"/>
  <c r="AB2741"/>
  <c r="AB2739"/>
  <c r="AB2737"/>
  <c r="AB2735"/>
  <c r="AB2733"/>
  <c r="AB2731"/>
  <c r="AB2729"/>
  <c r="AB2727"/>
  <c r="AB2725"/>
  <c r="AB2723"/>
  <c r="AB2721"/>
  <c r="AB2719"/>
  <c r="AB2717"/>
  <c r="AB2715"/>
  <c r="AB2713"/>
  <c r="AB2711"/>
  <c r="AB2709"/>
  <c r="AB2707"/>
  <c r="AB2705"/>
  <c r="AB2703"/>
  <c r="AB2701"/>
  <c r="AB2699"/>
  <c r="AB2697"/>
  <c r="AB2695"/>
  <c r="AB2693"/>
  <c r="AB2691"/>
  <c r="AB2689"/>
  <c r="AB2687"/>
  <c r="AB2685"/>
  <c r="AB2683"/>
  <c r="AB2681"/>
  <c r="AB2679"/>
  <c r="AB2677"/>
  <c r="AB2675"/>
  <c r="AB2673"/>
  <c r="AB2671"/>
  <c r="AB2669"/>
  <c r="AB2667"/>
  <c r="AB2665"/>
  <c r="AB2663"/>
  <c r="AB2661"/>
  <c r="AB2659"/>
  <c r="AB2657"/>
  <c r="AB2655"/>
  <c r="AB2653"/>
  <c r="AB2651"/>
  <c r="AB2649"/>
  <c r="AB2647"/>
  <c r="AB2645"/>
  <c r="AB2643"/>
  <c r="AB2641"/>
  <c r="AB2639"/>
  <c r="AB2637"/>
  <c r="AB2635"/>
  <c r="AB2633"/>
  <c r="AB2631"/>
  <c r="AB2629"/>
  <c r="AB2627"/>
  <c r="AB2625"/>
  <c r="AB2623"/>
  <c r="AB2621"/>
  <c r="AB2619"/>
  <c r="AB2617"/>
  <c r="AB2615"/>
  <c r="AB2613"/>
  <c r="AB2611"/>
  <c r="AB2609"/>
  <c r="AB2607"/>
  <c r="AB2605"/>
  <c r="AB2603"/>
  <c r="AB2601"/>
  <c r="AB2599"/>
  <c r="AB2597"/>
  <c r="AB2595"/>
  <c r="AB2593"/>
  <c r="AB2591"/>
  <c r="AB2589"/>
  <c r="AB2587"/>
  <c r="AB2585"/>
  <c r="AB2583"/>
  <c r="AB2581"/>
  <c r="AB2579"/>
  <c r="AB2577"/>
  <c r="AB2575"/>
  <c r="AB2573"/>
  <c r="AB2571"/>
  <c r="AB2569"/>
  <c r="AB2567"/>
  <c r="AB2565"/>
  <c r="AB2563"/>
  <c r="AB2561"/>
  <c r="AB2559"/>
  <c r="AB2557"/>
  <c r="AB2555"/>
  <c r="AB2553"/>
  <c r="AB2551"/>
  <c r="AB2549"/>
  <c r="AB2547"/>
  <c r="AB2545"/>
  <c r="AB2543"/>
  <c r="AB2541"/>
  <c r="AB2539"/>
  <c r="AB2537"/>
  <c r="AB2535"/>
  <c r="AB2533"/>
  <c r="AB2531"/>
  <c r="AB2529"/>
  <c r="AB2527"/>
  <c r="AB2525"/>
  <c r="AB2523"/>
  <c r="AB2521"/>
  <c r="AB2519"/>
  <c r="AB2517"/>
  <c r="AB2515"/>
  <c r="AB2513"/>
  <c r="AB2511"/>
  <c r="AB2509"/>
  <c r="AB2507"/>
  <c r="AB2505"/>
  <c r="AB2503"/>
  <c r="AB2501"/>
  <c r="AB2499"/>
  <c r="AB2497"/>
  <c r="AB2495"/>
  <c r="AB2493"/>
  <c r="AB2491"/>
  <c r="AB2489"/>
  <c r="AB2487"/>
  <c r="AB2485"/>
  <c r="AB2483"/>
  <c r="AB2481"/>
  <c r="AB2479"/>
  <c r="AB2477"/>
  <c r="AB2475"/>
  <c r="AB2473"/>
  <c r="AB2471"/>
  <c r="AB2469"/>
  <c r="AB2467"/>
  <c r="AB2465"/>
  <c r="AB2463"/>
  <c r="AB2461"/>
  <c r="AB2459"/>
  <c r="AB2457"/>
  <c r="AB2455"/>
  <c r="AB2453"/>
  <c r="AB2451"/>
  <c r="AB2449"/>
  <c r="AB2447"/>
  <c r="AB2445"/>
  <c r="AB2443"/>
  <c r="AB2441"/>
  <c r="AB2439"/>
  <c r="AB2437"/>
  <c r="AB2435"/>
  <c r="AB2433"/>
  <c r="AB2431"/>
  <c r="AB2429"/>
  <c r="AB2427"/>
  <c r="AB2425"/>
  <c r="AB2423"/>
  <c r="AB2421"/>
  <c r="AB2419"/>
  <c r="AB2417"/>
  <c r="AB2415"/>
  <c r="AB2413"/>
  <c r="AB2411"/>
  <c r="AB2409"/>
  <c r="AB2407"/>
  <c r="AB2405"/>
  <c r="AB2403"/>
  <c r="AB2401"/>
  <c r="AB2399"/>
  <c r="AB2397"/>
  <c r="AB2395"/>
  <c r="AB2393"/>
  <c r="AB2391"/>
  <c r="AB2389"/>
  <c r="AB2387"/>
  <c r="AB2385"/>
  <c r="AB2383"/>
  <c r="AB2381"/>
  <c r="AB2379"/>
  <c r="AB2377"/>
  <c r="AB2375"/>
  <c r="AB2373"/>
  <c r="AB2371"/>
  <c r="AB2369"/>
  <c r="AB2367"/>
  <c r="AB2365"/>
  <c r="AB2363"/>
  <c r="AB2361"/>
  <c r="AB2359"/>
  <c r="AB2357"/>
  <c r="AB2355"/>
  <c r="AB2353"/>
  <c r="AB2351"/>
  <c r="AB2349"/>
  <c r="AB2347"/>
  <c r="AB2345"/>
  <c r="AB2343"/>
  <c r="AB2341"/>
  <c r="AB2339"/>
  <c r="AB2337"/>
  <c r="AB2335"/>
  <c r="AB2333"/>
  <c r="AB2331"/>
  <c r="AB2329"/>
  <c r="AB2327"/>
  <c r="AB2325"/>
  <c r="AB2323"/>
  <c r="AB2321"/>
  <c r="AB2319"/>
  <c r="AB2317"/>
  <c r="AB2315"/>
  <c r="AB2313"/>
  <c r="AB2311"/>
  <c r="AB2309"/>
  <c r="AB2307"/>
  <c r="AB2305"/>
  <c r="AB2303"/>
  <c r="AB2301"/>
  <c r="AB2299"/>
  <c r="AB2297"/>
  <c r="AB2295"/>
  <c r="AB2293"/>
  <c r="AB2291"/>
  <c r="AB2289"/>
  <c r="AB2287"/>
  <c r="AB2285"/>
  <c r="AB2283"/>
  <c r="AB2281"/>
  <c r="AB2279"/>
  <c r="AB2277"/>
  <c r="AB2275"/>
  <c r="AB2273"/>
  <c r="AB2271"/>
  <c r="AB2269"/>
  <c r="AB2267"/>
  <c r="AB2265"/>
  <c r="AB2263"/>
  <c r="AB2261"/>
  <c r="AB2259"/>
  <c r="AB2257"/>
  <c r="AB2255"/>
  <c r="AB2253"/>
  <c r="AB2251"/>
  <c r="AB2249"/>
  <c r="AB2247"/>
  <c r="AB2245"/>
  <c r="AB2243"/>
  <c r="AB2241"/>
  <c r="AB2239"/>
  <c r="AB2237"/>
  <c r="AB2235"/>
  <c r="AB2233"/>
  <c r="AB2231"/>
  <c r="AB2229"/>
  <c r="AB2227"/>
  <c r="AB2225"/>
  <c r="AB2223"/>
  <c r="AB2221"/>
  <c r="AB2219"/>
  <c r="AB2217"/>
  <c r="AB2215"/>
  <c r="AB2213"/>
  <c r="AB2211"/>
  <c r="AB2209"/>
  <c r="AB2207"/>
  <c r="AB2205"/>
  <c r="AB2203"/>
  <c r="AB2201"/>
  <c r="AB2199"/>
  <c r="AB2197"/>
  <c r="AB2195"/>
  <c r="AB2193"/>
  <c r="AB2191"/>
  <c r="AB2189"/>
  <c r="AB2187"/>
  <c r="AB2185"/>
  <c r="AB2183"/>
  <c r="AB2181"/>
  <c r="AB2179"/>
  <c r="AB2177"/>
  <c r="AB2175"/>
  <c r="AB2173"/>
  <c r="AB2171"/>
  <c r="AB2169"/>
  <c r="AB2167"/>
  <c r="AB2165"/>
  <c r="AB2163"/>
  <c r="AB2161"/>
  <c r="AB2159"/>
  <c r="AB2157"/>
  <c r="AB2155"/>
  <c r="AB2153"/>
  <c r="AB2151"/>
  <c r="AB2149"/>
  <c r="AB2147"/>
  <c r="AB2145"/>
  <c r="AB2143"/>
  <c r="AB2141"/>
  <c r="AB2139"/>
  <c r="AB2137"/>
  <c r="AB2135"/>
  <c r="AB2133"/>
  <c r="AB2131"/>
  <c r="AB2129"/>
  <c r="AB2127"/>
  <c r="AB2125"/>
  <c r="AB2123"/>
  <c r="AB2121"/>
  <c r="AB2119"/>
  <c r="AB2117"/>
  <c r="AB2115"/>
  <c r="AB2113"/>
  <c r="AB2111"/>
  <c r="AB2109"/>
  <c r="AB2107"/>
  <c r="AB2105"/>
  <c r="AB2103"/>
  <c r="AB2101"/>
  <c r="AB2099"/>
  <c r="AB2097"/>
  <c r="AB2095"/>
  <c r="AB2093"/>
  <c r="AB2091"/>
  <c r="AB2089"/>
  <c r="AB2087"/>
  <c r="AB2085"/>
  <c r="AB2083"/>
  <c r="AB2081"/>
  <c r="AB2079"/>
  <c r="AB2077"/>
  <c r="AB2075"/>
  <c r="AB2073"/>
  <c r="AB2071"/>
  <c r="AB2069"/>
  <c r="AB2067"/>
  <c r="AB2065"/>
  <c r="AB2063"/>
  <c r="AB2061"/>
  <c r="AB2059"/>
  <c r="AB2057"/>
  <c r="AB2055"/>
  <c r="AB2053"/>
  <c r="AB2051"/>
  <c r="AB2049"/>
  <c r="AB2047"/>
  <c r="AB2045"/>
  <c r="AB2043"/>
  <c r="AB2041"/>
  <c r="AB2039"/>
  <c r="AB2037"/>
  <c r="AB2035"/>
  <c r="AB2033"/>
  <c r="AB2031"/>
  <c r="AB2029"/>
  <c r="AB2027"/>
  <c r="AB2025"/>
  <c r="AB2023"/>
  <c r="AB2021"/>
  <c r="AB2019"/>
  <c r="AB2017"/>
  <c r="AB2015"/>
  <c r="AB2013"/>
  <c r="AB2011"/>
  <c r="AB2009"/>
  <c r="AB2007"/>
  <c r="AB2005"/>
  <c r="AB2003"/>
  <c r="AB2001"/>
  <c r="AB1999"/>
  <c r="AB1997"/>
  <c r="AB1995"/>
  <c r="AB1993"/>
  <c r="AB1991"/>
  <c r="AB1989"/>
  <c r="AB1987"/>
  <c r="AB1985"/>
  <c r="AB1983"/>
  <c r="AB1981"/>
  <c r="AB1979"/>
  <c r="AB1977"/>
  <c r="AB1975"/>
  <c r="AB1973"/>
  <c r="AB1971"/>
  <c r="AB1969"/>
  <c r="AB1967"/>
  <c r="AB1965"/>
  <c r="AB1963"/>
  <c r="AB1961"/>
  <c r="AB1959"/>
  <c r="AB1957"/>
  <c r="AB1955"/>
  <c r="AB1953"/>
  <c r="AB1951"/>
  <c r="AB1949"/>
  <c r="AB1947"/>
  <c r="AB1945"/>
  <c r="AB1943"/>
  <c r="AB1941"/>
  <c r="AB1939"/>
  <c r="AB1937"/>
  <c r="AB1935"/>
  <c r="AB1933"/>
  <c r="AB1931"/>
  <c r="AB1929"/>
  <c r="AB1927"/>
  <c r="AB1925"/>
  <c r="AB1923"/>
  <c r="AB1921"/>
  <c r="AB1919"/>
  <c r="AB1917"/>
  <c r="AB1915"/>
  <c r="AB1913"/>
  <c r="AB1911"/>
  <c r="AB1909"/>
  <c r="AB1907"/>
  <c r="AB1905"/>
  <c r="AB1903"/>
  <c r="AB1901"/>
  <c r="AB1899"/>
  <c r="AB1897"/>
  <c r="AB1895"/>
  <c r="AB1893"/>
  <c r="AB1891"/>
  <c r="AB1889"/>
  <c r="AB1887"/>
  <c r="AB1885"/>
  <c r="AB1883"/>
  <c r="AB1881"/>
  <c r="AB1879"/>
  <c r="AB1877"/>
  <c r="AB1875"/>
  <c r="AB1873"/>
  <c r="AB1871"/>
  <c r="AB1869"/>
  <c r="AB1867"/>
  <c r="AB1865"/>
  <c r="AB1863"/>
  <c r="AB1861"/>
  <c r="AB1859"/>
  <c r="AB1857"/>
  <c r="AB1855"/>
  <c r="AB1853"/>
  <c r="AB1851"/>
  <c r="AB1849"/>
  <c r="AB1847"/>
  <c r="AB1845"/>
  <c r="AB1843"/>
  <c r="AB1841"/>
  <c r="AB1839"/>
  <c r="AB1837"/>
  <c r="AB1835"/>
  <c r="AB1833"/>
  <c r="AB1831"/>
  <c r="AB1829"/>
  <c r="AB1827"/>
  <c r="AB1825"/>
  <c r="AB1823"/>
  <c r="AB1821"/>
  <c r="AB1819"/>
  <c r="AB1817"/>
  <c r="AB1815"/>
  <c r="AB1813"/>
  <c r="AB1811"/>
  <c r="AB1809"/>
  <c r="AB1807"/>
  <c r="AB1805"/>
  <c r="AB1803"/>
  <c r="AB1801"/>
  <c r="AB1799"/>
  <c r="AB1797"/>
  <c r="AB1795"/>
  <c r="AB1793"/>
  <c r="AB1791"/>
  <c r="AB1789"/>
  <c r="AB1787"/>
  <c r="AB1785"/>
  <c r="AB1783"/>
  <c r="AB1781"/>
  <c r="AB1779"/>
  <c r="AB1777"/>
  <c r="AB1775"/>
  <c r="AB1773"/>
  <c r="AB1771"/>
  <c r="AB1769"/>
  <c r="AB1767"/>
  <c r="AB1765"/>
  <c r="AB1763"/>
  <c r="AB1761"/>
  <c r="AB1759"/>
  <c r="AB1757"/>
  <c r="AB1755"/>
  <c r="AB1753"/>
  <c r="AB1751"/>
  <c r="AB1749"/>
  <c r="AB1747"/>
  <c r="AB1745"/>
  <c r="AB1743"/>
  <c r="AB1741"/>
  <c r="AB1739"/>
  <c r="AB1737"/>
  <c r="AB1735"/>
  <c r="AB1733"/>
  <c r="AB1731"/>
  <c r="AB1729"/>
  <c r="AB1727"/>
  <c r="AB1725"/>
  <c r="AB1723"/>
  <c r="AB1721"/>
  <c r="AB1719"/>
  <c r="AB1717"/>
  <c r="AB1715"/>
  <c r="AB1713"/>
  <c r="AB1711"/>
  <c r="AB1709"/>
  <c r="AB1707"/>
  <c r="AB1705"/>
  <c r="AB1703"/>
  <c r="AB1701"/>
  <c r="AB1699"/>
  <c r="AB1697"/>
  <c r="AB1695"/>
  <c r="AB1693"/>
  <c r="AB1691"/>
  <c r="AB1689"/>
  <c r="AB1687"/>
  <c r="AB1685"/>
  <c r="AB1683"/>
  <c r="AB1681"/>
  <c r="AB1679"/>
  <c r="AB1677"/>
  <c r="AB1675"/>
  <c r="AB1673"/>
  <c r="AB1671"/>
  <c r="AB1669"/>
  <c r="AB1667"/>
  <c r="AB1665"/>
  <c r="AB1663"/>
  <c r="AB1661"/>
  <c r="AB1659"/>
  <c r="AB1657"/>
  <c r="AB1655"/>
  <c r="AB1653"/>
  <c r="AB1651"/>
  <c r="AB1649"/>
  <c r="AB1647"/>
  <c r="AB1645"/>
  <c r="AB1643"/>
  <c r="AB1641"/>
  <c r="AB1639"/>
  <c r="AB1637"/>
  <c r="AB1635"/>
  <c r="AB1633"/>
  <c r="AB1631"/>
  <c r="AB1629"/>
  <c r="AB1627"/>
  <c r="AB1625"/>
  <c r="AB1623"/>
  <c r="AB1621"/>
  <c r="AB1619"/>
  <c r="AB1617"/>
  <c r="AB1615"/>
  <c r="AB1613"/>
  <c r="AB1611"/>
  <c r="AB1609"/>
  <c r="AB1607"/>
  <c r="AB1605"/>
  <c r="AB1603"/>
  <c r="AB1601"/>
  <c r="AB1599"/>
  <c r="AB1597"/>
  <c r="AB1595"/>
  <c r="AB1593"/>
  <c r="AB1591"/>
  <c r="AB1589"/>
  <c r="AB1587"/>
  <c r="AB1585"/>
  <c r="AB1583"/>
  <c r="AB1581"/>
  <c r="AB1579"/>
  <c r="AB1577"/>
  <c r="AB1575"/>
  <c r="AB1573"/>
  <c r="AB1571"/>
  <c r="AB1569"/>
  <c r="AB1567"/>
  <c r="AB1565"/>
  <c r="AB1563"/>
  <c r="AB1561"/>
  <c r="AB1559"/>
  <c r="AB1557"/>
  <c r="AB1555"/>
  <c r="AB1553"/>
  <c r="AB1551"/>
  <c r="AB1549"/>
  <c r="AB1547"/>
  <c r="AB1545"/>
  <c r="AB1543"/>
  <c r="AB1541"/>
  <c r="AB1539"/>
  <c r="AB1537"/>
  <c r="AB1535"/>
  <c r="AB1533"/>
  <c r="AB1531"/>
  <c r="AB1529"/>
  <c r="AB1527"/>
  <c r="AB1525"/>
  <c r="AB1523"/>
  <c r="AB1521"/>
  <c r="AB1519"/>
  <c r="AB1517"/>
  <c r="AB1515"/>
  <c r="AB1513"/>
  <c r="AB1511"/>
  <c r="AB1509"/>
  <c r="AB1507"/>
  <c r="AB1505"/>
  <c r="AB1503"/>
  <c r="AB1501"/>
  <c r="AB1499"/>
  <c r="AB1497"/>
  <c r="AB1495"/>
  <c r="AB1493"/>
  <c r="AB1491"/>
  <c r="AB1489"/>
  <c r="AB1487"/>
  <c r="AB1485"/>
  <c r="AB1483"/>
  <c r="AB1481"/>
  <c r="AB1479"/>
  <c r="AB1477"/>
  <c r="AB1475"/>
  <c r="AB1473"/>
  <c r="AB1471"/>
  <c r="AB1469"/>
  <c r="AB1467"/>
  <c r="AB1465"/>
  <c r="AB1463"/>
  <c r="AB1461"/>
  <c r="AB1459"/>
  <c r="AB1457"/>
  <c r="AB1455"/>
  <c r="AB1453"/>
  <c r="AB1451"/>
  <c r="AB1449"/>
  <c r="AB1447"/>
  <c r="AB1445"/>
  <c r="AB1443"/>
  <c r="AB1441"/>
  <c r="AB1439"/>
  <c r="AB1437"/>
  <c r="AB1435"/>
  <c r="AB1433"/>
  <c r="AB1431"/>
  <c r="AB1429"/>
  <c r="AB1427"/>
  <c r="AB1425"/>
  <c r="AB1423"/>
  <c r="AB1421"/>
  <c r="AB1419"/>
  <c r="AB1417"/>
  <c r="AB1415"/>
  <c r="AB1413"/>
  <c r="AB1411"/>
  <c r="AB1409"/>
  <c r="AB1407"/>
  <c r="AB1405"/>
  <c r="AB1403"/>
  <c r="AB1401"/>
  <c r="AB1399"/>
  <c r="AB1397"/>
  <c r="AB1395"/>
  <c r="AB1393"/>
  <c r="AB1391"/>
  <c r="AB1389"/>
  <c r="AB1387"/>
  <c r="AB1385"/>
  <c r="AB1383"/>
  <c r="AB1381"/>
  <c r="AB1379"/>
  <c r="AB1377"/>
  <c r="AB1375"/>
  <c r="AB1373"/>
  <c r="AB1371"/>
  <c r="AB1369"/>
  <c r="AB1367"/>
  <c r="AB1365"/>
  <c r="AB1363"/>
  <c r="AB1361"/>
  <c r="AB1359"/>
  <c r="AB1357"/>
  <c r="AB1355"/>
  <c r="AB1353"/>
  <c r="AB1351"/>
  <c r="AB1349"/>
  <c r="AB1347"/>
  <c r="AB1345"/>
  <c r="AB1343"/>
  <c r="AB1341"/>
  <c r="AB1339"/>
  <c r="AB1337"/>
  <c r="AB1335"/>
  <c r="AB1333"/>
  <c r="AB1331"/>
  <c r="AB1329"/>
  <c r="AB1327"/>
  <c r="AB1325"/>
  <c r="AB1323"/>
  <c r="AB1321"/>
  <c r="AB1319"/>
  <c r="AB1317"/>
  <c r="AB1315"/>
  <c r="AB1313"/>
  <c r="AB1311"/>
  <c r="AB1309"/>
  <c r="AB1307"/>
  <c r="AB1305"/>
  <c r="AB1303"/>
  <c r="AB1301"/>
  <c r="AB1299"/>
  <c r="AB1297"/>
  <c r="AB1295"/>
  <c r="AB1293"/>
  <c r="AB1291"/>
  <c r="AB1289"/>
  <c r="AB1287"/>
  <c r="AB1285"/>
  <c r="AB1283"/>
  <c r="AB1281"/>
  <c r="AB1279"/>
  <c r="AB1277"/>
  <c r="AB1275"/>
  <c r="AB1273"/>
  <c r="AB1271"/>
  <c r="AB1269"/>
  <c r="AB1267"/>
  <c r="AB1265"/>
  <c r="AB1263"/>
  <c r="AB1261"/>
  <c r="AB1259"/>
  <c r="AB1257"/>
  <c r="AB1255"/>
  <c r="AB1253"/>
  <c r="AB1251"/>
  <c r="AB1249"/>
  <c r="AB1247"/>
  <c r="AB1245"/>
  <c r="AB1243"/>
  <c r="AB1241"/>
  <c r="AB1239"/>
  <c r="AB1237"/>
  <c r="AB1235"/>
  <c r="AB1233"/>
  <c r="AB1231"/>
  <c r="AB1229"/>
  <c r="AB1227"/>
  <c r="AB1225"/>
  <c r="AB1223"/>
  <c r="AB1221"/>
  <c r="AB1219"/>
  <c r="AB1217"/>
  <c r="AB1215"/>
  <c r="AB1213"/>
  <c r="AB1211"/>
  <c r="AB1209"/>
  <c r="AB1207"/>
  <c r="AB1205"/>
  <c r="AB1203"/>
  <c r="AB1201"/>
  <c r="AB1199"/>
  <c r="AB1197"/>
  <c r="AB1195"/>
  <c r="AB1193"/>
  <c r="AB1191"/>
  <c r="AB1189"/>
  <c r="AB1187"/>
  <c r="AB1185"/>
  <c r="AB1183"/>
  <c r="AB1181"/>
  <c r="AB1179"/>
  <c r="AB1177"/>
  <c r="AB1175"/>
  <c r="AB1173"/>
  <c r="AB1171"/>
  <c r="AB1169"/>
  <c r="AB1167"/>
  <c r="AB1165"/>
  <c r="AB1163"/>
  <c r="AB1161"/>
  <c r="AB1159"/>
  <c r="AB1157"/>
  <c r="AB1155"/>
  <c r="AB1153"/>
  <c r="AB1151"/>
  <c r="AB1149"/>
  <c r="AB1147"/>
  <c r="AB1145"/>
  <c r="AB1143"/>
  <c r="AB1141"/>
  <c r="AB1139"/>
  <c r="AB1137"/>
  <c r="AB1135"/>
  <c r="AB1133"/>
  <c r="AB1131"/>
  <c r="AB1129"/>
  <c r="AB1127"/>
  <c r="AB1125"/>
  <c r="AB1123"/>
  <c r="AB1121"/>
  <c r="AB1119"/>
  <c r="AB1117"/>
  <c r="AB1115"/>
  <c r="AB1113"/>
  <c r="AB1111"/>
  <c r="AB1109"/>
  <c r="AB1107"/>
  <c r="AB1105"/>
  <c r="AB1103"/>
  <c r="AB1101"/>
  <c r="AB1099"/>
  <c r="AB1097"/>
  <c r="AB1095"/>
  <c r="AB1093"/>
  <c r="AB1091"/>
  <c r="AB1089"/>
  <c r="AB1087"/>
  <c r="AB1085"/>
  <c r="AB1083"/>
  <c r="AB1081"/>
  <c r="AB1079"/>
  <c r="AB1077"/>
  <c r="AB1075"/>
  <c r="AB1073"/>
  <c r="AB1071"/>
  <c r="AB1069"/>
  <c r="AB1067"/>
  <c r="AB1065"/>
  <c r="AB1063"/>
  <c r="AB1061"/>
  <c r="AB1059"/>
  <c r="AB1057"/>
  <c r="AB1055"/>
  <c r="AB1053"/>
  <c r="AB1051"/>
  <c r="AB1049"/>
  <c r="AB1047"/>
  <c r="AB1045"/>
  <c r="AB1043"/>
  <c r="AB1041"/>
  <c r="AB1039"/>
  <c r="AB1037"/>
  <c r="AB1035"/>
  <c r="AB1033"/>
  <c r="AB1031"/>
  <c r="AB1029"/>
  <c r="AB1027"/>
  <c r="AB1025"/>
  <c r="AB1023"/>
  <c r="AB1021"/>
  <c r="AB1019"/>
  <c r="AB1017"/>
  <c r="AB1015"/>
  <c r="AB1013"/>
  <c r="AB1011"/>
  <c r="AB1009"/>
  <c r="AB1007"/>
  <c r="AB1005"/>
  <c r="AB1003"/>
  <c r="AB1001"/>
  <c r="AB999"/>
  <c r="AB997"/>
  <c r="AB995"/>
  <c r="AB993"/>
  <c r="AB991"/>
  <c r="AB989"/>
  <c r="AB987"/>
  <c r="AB985"/>
  <c r="AB983"/>
  <c r="AB981"/>
  <c r="AB979"/>
  <c r="AB977"/>
  <c r="AB975"/>
  <c r="AB973"/>
  <c r="AB971"/>
  <c r="AB969"/>
  <c r="AB967"/>
  <c r="AB965"/>
  <c r="AB963"/>
  <c r="AB961"/>
  <c r="AB959"/>
  <c r="AB957"/>
  <c r="AB955"/>
  <c r="AB953"/>
  <c r="AB951"/>
  <c r="AB949"/>
  <c r="AB947"/>
  <c r="AB945"/>
  <c r="AB943"/>
  <c r="AB941"/>
  <c r="AB939"/>
  <c r="AB937"/>
  <c r="AB935"/>
  <c r="AB933"/>
  <c r="AB931"/>
  <c r="AB929"/>
  <c r="AB927"/>
  <c r="AB925"/>
  <c r="AB923"/>
  <c r="AB921"/>
  <c r="AB919"/>
  <c r="AB917"/>
  <c r="AB915"/>
  <c r="AB913"/>
  <c r="AB911"/>
  <c r="AB909"/>
  <c r="AB907"/>
  <c r="AB905"/>
  <c r="AB903"/>
  <c r="AB901"/>
  <c r="AB899"/>
  <c r="AB897"/>
  <c r="AB895"/>
  <c r="AB893"/>
  <c r="AB891"/>
  <c r="AB889"/>
  <c r="AB887"/>
  <c r="AB885"/>
  <c r="AB883"/>
  <c r="AB881"/>
  <c r="AB879"/>
  <c r="AB877"/>
  <c r="AB875"/>
  <c r="AB873"/>
  <c r="AB871"/>
  <c r="AB869"/>
  <c r="AB867"/>
  <c r="AB865"/>
  <c r="AB863"/>
  <c r="AB861"/>
  <c r="AB859"/>
  <c r="AB857"/>
  <c r="AB855"/>
  <c r="AB853"/>
  <c r="AB851"/>
  <c r="AB849"/>
  <c r="AB847"/>
  <c r="AB845"/>
  <c r="AB843"/>
  <c r="AB841"/>
  <c r="AB839"/>
  <c r="AB837"/>
  <c r="AB835"/>
  <c r="AB833"/>
  <c r="AB831"/>
  <c r="AB829"/>
  <c r="AB827"/>
  <c r="AB825"/>
  <c r="AB823"/>
  <c r="AB821"/>
  <c r="AB819"/>
  <c r="AB817"/>
  <c r="AB815"/>
  <c r="AB813"/>
  <c r="AB811"/>
  <c r="AB809"/>
  <c r="AB807"/>
  <c r="AB805"/>
  <c r="AB803"/>
  <c r="AB801"/>
  <c r="AB799"/>
  <c r="AB797"/>
  <c r="AB795"/>
  <c r="AB793"/>
  <c r="AB791"/>
  <c r="AB789"/>
  <c r="AB787"/>
  <c r="AB785"/>
  <c r="AB783"/>
  <c r="AB781"/>
  <c r="AB779"/>
  <c r="AB777"/>
  <c r="AB775"/>
  <c r="AB773"/>
  <c r="AB771"/>
  <c r="AB769"/>
  <c r="AB767"/>
  <c r="AB765"/>
  <c r="AB763"/>
  <c r="AB761"/>
  <c r="AB759"/>
  <c r="AB757"/>
  <c r="AB755"/>
  <c r="AB753"/>
  <c r="AB751"/>
  <c r="AB749"/>
  <c r="AB747"/>
  <c r="AB745"/>
  <c r="AB743"/>
  <c r="AB741"/>
  <c r="AB739"/>
  <c r="AB737"/>
  <c r="AB735"/>
  <c r="AB733"/>
  <c r="AB731"/>
  <c r="AB729"/>
  <c r="AB727"/>
  <c r="AB725"/>
  <c r="AB723"/>
  <c r="AB721"/>
  <c r="AB719"/>
  <c r="AB717"/>
  <c r="AB715"/>
  <c r="AB713"/>
  <c r="AB711"/>
  <c r="AB709"/>
  <c r="AB707"/>
  <c r="AB705"/>
  <c r="AB703"/>
  <c r="AB701"/>
  <c r="AB699"/>
  <c r="AB697"/>
  <c r="AB695"/>
  <c r="AB693"/>
  <c r="AB691"/>
  <c r="AB689"/>
  <c r="AB687"/>
  <c r="AB685"/>
  <c r="AB683"/>
  <c r="AB681"/>
  <c r="AB679"/>
  <c r="AB677"/>
  <c r="AB675"/>
  <c r="AB673"/>
  <c r="AB671"/>
  <c r="AB669"/>
  <c r="AB667"/>
  <c r="AB665"/>
  <c r="AB663"/>
  <c r="AB661"/>
  <c r="AB659"/>
  <c r="AB657"/>
  <c r="AB655"/>
  <c r="AB653"/>
  <c r="AB651"/>
  <c r="AB649"/>
  <c r="AB647"/>
  <c r="AB645"/>
  <c r="AB643"/>
  <c r="AB641"/>
  <c r="AB639"/>
  <c r="AB637"/>
  <c r="AB635"/>
  <c r="AB633"/>
  <c r="AB631"/>
  <c r="AB629"/>
  <c r="AB627"/>
  <c r="AB625"/>
  <c r="AB623"/>
  <c r="AB621"/>
  <c r="AB619"/>
  <c r="AB617"/>
  <c r="AB615"/>
  <c r="AB613"/>
  <c r="AB611"/>
  <c r="AB609"/>
  <c r="AB607"/>
  <c r="AB605"/>
  <c r="AB603"/>
  <c r="AB601"/>
  <c r="AB599"/>
  <c r="AB597"/>
  <c r="AB595"/>
  <c r="AB593"/>
  <c r="AB591"/>
  <c r="AB589"/>
  <c r="AB587"/>
  <c r="AB585"/>
  <c r="AB583"/>
  <c r="AB581"/>
  <c r="AB579"/>
  <c r="AB577"/>
  <c r="AB575"/>
  <c r="AB573"/>
  <c r="AB571"/>
  <c r="AB569"/>
  <c r="AB567"/>
  <c r="AB565"/>
  <c r="AB563"/>
  <c r="AB561"/>
  <c r="AB559"/>
  <c r="AB557"/>
  <c r="AB555"/>
  <c r="AB553"/>
  <c r="AB551"/>
  <c r="AB549"/>
  <c r="AB547"/>
  <c r="AB545"/>
  <c r="AB543"/>
  <c r="AB541"/>
  <c r="AB539"/>
  <c r="AB537"/>
  <c r="AB535"/>
  <c r="AB533"/>
  <c r="AB531"/>
  <c r="AB529"/>
  <c r="AB527"/>
  <c r="AB525"/>
  <c r="AB523"/>
  <c r="AB521"/>
  <c r="AB519"/>
  <c r="AB517"/>
  <c r="AB515"/>
  <c r="AB513"/>
  <c r="AB511"/>
  <c r="AB509"/>
  <c r="AB507"/>
  <c r="AB505"/>
  <c r="AB503"/>
  <c r="AB501"/>
  <c r="AB499"/>
  <c r="AB497"/>
  <c r="AB495"/>
  <c r="AB493"/>
  <c r="AB491"/>
  <c r="AB489"/>
  <c r="AB487"/>
  <c r="AB485"/>
  <c r="AB483"/>
  <c r="AB481"/>
  <c r="AB479"/>
  <c r="AB477"/>
  <c r="AB475"/>
  <c r="AB473"/>
  <c r="AB471"/>
  <c r="AB469"/>
  <c r="AB467"/>
  <c r="AB465"/>
  <c r="AB463"/>
  <c r="AB461"/>
  <c r="AB459"/>
  <c r="AB457"/>
  <c r="AB455"/>
  <c r="AB453"/>
  <c r="AB451"/>
  <c r="AB449"/>
  <c r="AB447"/>
  <c r="AB445"/>
  <c r="AB443"/>
  <c r="AB441"/>
  <c r="AB439"/>
  <c r="AB437"/>
  <c r="AB435"/>
  <c r="AB433"/>
  <c r="AB431"/>
  <c r="AB429"/>
  <c r="AB427"/>
  <c r="AB425"/>
  <c r="AB423"/>
  <c r="AB421"/>
  <c r="AB419"/>
  <c r="AB417"/>
  <c r="AB415"/>
  <c r="AB413"/>
  <c r="AB411"/>
  <c r="AB409"/>
  <c r="AB407"/>
  <c r="AB405"/>
  <c r="AB403"/>
  <c r="AB401"/>
  <c r="AB399"/>
  <c r="AB397"/>
  <c r="AB395"/>
  <c r="AB393"/>
  <c r="AB391"/>
  <c r="AB389"/>
  <c r="AB387"/>
  <c r="AB385"/>
  <c r="AB383"/>
  <c r="AB381"/>
  <c r="AB379"/>
  <c r="AB377"/>
  <c r="AB375"/>
  <c r="AB373"/>
  <c r="AB371"/>
  <c r="AB369"/>
  <c r="AB367"/>
  <c r="AB365"/>
  <c r="AB363"/>
  <c r="AB361"/>
  <c r="AB359"/>
  <c r="AB357"/>
  <c r="AB355"/>
  <c r="AB353"/>
  <c r="AB351"/>
  <c r="AB349"/>
  <c r="AB347"/>
  <c r="AB345"/>
  <c r="AB343"/>
  <c r="AB341"/>
  <c r="AB339"/>
  <c r="AB337"/>
  <c r="AB335"/>
  <c r="AB333"/>
  <c r="AB331"/>
  <c r="AB329"/>
  <c r="AB327"/>
  <c r="AB325"/>
  <c r="AB323"/>
  <c r="AB321"/>
  <c r="AB319"/>
  <c r="AB317"/>
  <c r="AB315"/>
  <c r="AB313"/>
  <c r="AB311"/>
  <c r="AB309"/>
  <c r="AB307"/>
  <c r="AB305"/>
  <c r="AB303"/>
  <c r="AB301"/>
  <c r="AB299"/>
  <c r="AB297"/>
  <c r="AB295"/>
  <c r="AB293"/>
  <c r="AB291"/>
  <c r="AB289"/>
  <c r="AB287"/>
  <c r="AB285"/>
  <c r="AB283"/>
  <c r="AB281"/>
  <c r="AB279"/>
  <c r="AB277"/>
  <c r="AB275"/>
  <c r="AB273"/>
  <c r="AB271"/>
  <c r="AB269"/>
  <c r="AB267"/>
  <c r="AB265"/>
  <c r="AB263"/>
  <c r="AB261"/>
  <c r="AB259"/>
  <c r="AB257"/>
  <c r="AB255"/>
  <c r="AB253"/>
  <c r="AB251"/>
  <c r="AB249"/>
  <c r="AB247"/>
  <c r="AB245"/>
  <c r="AB243"/>
  <c r="AB241"/>
  <c r="AB239"/>
  <c r="AB237"/>
  <c r="AB235"/>
  <c r="AB233"/>
  <c r="AB231"/>
  <c r="AB229"/>
  <c r="AB227"/>
  <c r="AB225"/>
  <c r="AB223"/>
  <c r="AB221"/>
  <c r="AB219"/>
  <c r="AB217"/>
  <c r="AB215"/>
  <c r="AB213"/>
  <c r="AB211"/>
  <c r="AB209"/>
  <c r="AB207"/>
  <c r="AB205"/>
  <c r="AB203"/>
  <c r="AB201"/>
  <c r="AB199"/>
  <c r="AB197"/>
  <c r="AB195"/>
  <c r="AB193"/>
  <c r="AB191"/>
  <c r="AB189"/>
  <c r="AB187"/>
  <c r="AB185"/>
  <c r="AB183"/>
  <c r="AB181"/>
  <c r="AB179"/>
  <c r="AB177"/>
  <c r="AB175"/>
  <c r="AB173"/>
  <c r="AB171"/>
  <c r="AB169"/>
  <c r="AB167"/>
  <c r="AB165"/>
  <c r="AB163"/>
  <c r="AB161"/>
  <c r="AB159"/>
  <c r="AB157"/>
  <c r="AB155"/>
  <c r="AB153"/>
  <c r="AB151"/>
  <c r="AB149"/>
  <c r="AB147"/>
  <c r="AB145"/>
  <c r="AB143"/>
  <c r="AB141"/>
  <c r="AB139"/>
  <c r="AB137"/>
  <c r="AB135"/>
  <c r="AB133"/>
  <c r="AB131"/>
  <c r="AB129"/>
  <c r="AB127"/>
  <c r="AB125"/>
  <c r="AB123"/>
  <c r="AB121"/>
  <c r="AB119"/>
  <c r="AB117"/>
  <c r="AB115"/>
  <c r="AB113"/>
  <c r="AB111"/>
  <c r="AB109"/>
  <c r="AB107"/>
  <c r="AB105"/>
  <c r="AB103"/>
  <c r="AB101"/>
  <c r="AB99"/>
  <c r="AB97"/>
  <c r="AB95"/>
  <c r="AB93"/>
  <c r="AB91"/>
  <c r="AB89"/>
  <c r="AB87"/>
  <c r="AB85"/>
  <c r="AB83"/>
  <c r="AB81"/>
  <c r="AB79"/>
  <c r="AB77"/>
  <c r="AB75"/>
  <c r="AB73"/>
  <c r="AB71"/>
  <c r="AB69"/>
  <c r="AB67"/>
  <c r="AB65"/>
  <c r="AB63"/>
  <c r="AB61"/>
  <c r="AB59"/>
  <c r="AB57"/>
  <c r="AB55"/>
  <c r="AB53"/>
  <c r="AB51"/>
  <c r="AB49"/>
  <c r="AB47"/>
  <c r="AB45"/>
  <c r="AB43"/>
  <c r="AB41"/>
  <c r="AB39"/>
  <c r="AB37"/>
  <c r="AB35"/>
  <c r="AB33"/>
  <c r="AB31"/>
  <c r="AB29"/>
  <c r="AB27"/>
  <c r="AB25"/>
  <c r="AB23"/>
  <c r="AB21"/>
  <c r="AB19"/>
  <c r="AB17"/>
  <c r="AB15"/>
  <c r="AB13"/>
  <c r="AB11"/>
  <c r="AB9"/>
  <c r="AB7"/>
  <c r="AB5"/>
  <c r="R5227" l="1"/>
  <c r="AH5225"/>
  <c r="AI5225" s="1"/>
  <c r="AI5226" s="1"/>
  <c r="AH5226"/>
  <c r="I5225"/>
  <c r="I5226" s="1"/>
  <c r="I5227" s="1"/>
  <c r="AA10" i="3"/>
  <c r="AB10" s="1"/>
  <c r="AA17"/>
  <c r="AB17" s="1"/>
  <c r="AA22"/>
  <c r="AB22" s="1"/>
  <c r="AA29"/>
  <c r="AB29" s="1"/>
  <c r="AA61"/>
  <c r="AB61" s="1"/>
  <c r="AH5224" i="1"/>
  <c r="AI5224" s="1"/>
  <c r="AI5227" s="1"/>
  <c r="U11" i="3"/>
  <c r="V11" s="1"/>
  <c r="U23"/>
  <c r="V23" s="1"/>
  <c r="G8" i="2"/>
  <c r="U5" i="3"/>
  <c r="V5" s="1"/>
  <c r="AL39"/>
  <c r="AM39" s="1"/>
  <c r="AL46"/>
  <c r="AM46" s="1"/>
  <c r="AL30"/>
  <c r="AM30" s="1"/>
  <c r="AL50"/>
  <c r="AM50" s="1"/>
  <c r="U13"/>
  <c r="V13" s="1"/>
  <c r="U25"/>
  <c r="V25" s="1"/>
  <c r="AL74"/>
  <c r="AM74" s="1"/>
  <c r="AA48"/>
  <c r="AB48" s="1"/>
  <c r="AI5249" i="1"/>
  <c r="AJ5249" s="1"/>
  <c r="AA8" i="3"/>
  <c r="AB8" s="1"/>
  <c r="AI5239" i="1"/>
  <c r="AJ5239" s="1"/>
  <c r="AA28" i="3"/>
  <c r="AB28" s="1"/>
  <c r="AI5244" i="1"/>
  <c r="AJ5244" s="1"/>
  <c r="AA12" i="3"/>
  <c r="AB12" s="1"/>
  <c r="AI5240" i="1"/>
  <c r="AJ5240" s="1"/>
  <c r="AA24" i="3"/>
  <c r="AB24" s="1"/>
  <c r="AI5243" i="1"/>
  <c r="AJ5243" s="1"/>
  <c r="AA64" i="3"/>
  <c r="AB64" s="1"/>
  <c r="AI5253" i="1"/>
  <c r="AJ5253" s="1"/>
  <c r="AA40" i="3"/>
  <c r="AB40" s="1"/>
  <c r="AI5247" i="1"/>
  <c r="AJ5247" s="1"/>
  <c r="AC5248"/>
  <c r="AD5248" s="1"/>
  <c r="U44" i="3"/>
  <c r="V44" s="1"/>
  <c r="AC5253" i="1"/>
  <c r="AD5253" s="1"/>
  <c r="U64" i="3"/>
  <c r="V64" s="1"/>
  <c r="AC5252" i="1"/>
  <c r="AD5252" s="1"/>
  <c r="U60" i="3"/>
  <c r="V60" s="1"/>
  <c r="AL48"/>
  <c r="AM48" s="1"/>
  <c r="AT5249" i="1"/>
  <c r="AU5249" s="1"/>
  <c r="AL80" i="3"/>
  <c r="AM80" s="1"/>
  <c r="AT5257" i="1"/>
  <c r="AU5257" s="1"/>
  <c r="AC5244"/>
  <c r="AD5244" s="1"/>
  <c r="U28" i="3"/>
  <c r="V28" s="1"/>
  <c r="AL44"/>
  <c r="AM44" s="1"/>
  <c r="AT5248" i="1"/>
  <c r="AU5248" s="1"/>
  <c r="AL76" i="3"/>
  <c r="AM76" s="1"/>
  <c r="AT5256" i="1"/>
  <c r="AU5256" s="1"/>
  <c r="AC5241"/>
  <c r="AD5241" s="1"/>
  <c r="U16" i="3"/>
  <c r="V16" s="1"/>
  <c r="AL32"/>
  <c r="AM32" s="1"/>
  <c r="AT5245" i="1"/>
  <c r="AU5245" s="1"/>
  <c r="AL56" i="3"/>
  <c r="AM56" s="1"/>
  <c r="AT5251" i="1"/>
  <c r="AU5251" s="1"/>
  <c r="AA32" i="3"/>
  <c r="AB32" s="1"/>
  <c r="AI5245" i="1"/>
  <c r="AJ5245" s="1"/>
  <c r="AC5255"/>
  <c r="AD5255" s="1"/>
  <c r="U72" i="3"/>
  <c r="V72" s="1"/>
  <c r="AA27"/>
  <c r="AB27" s="1"/>
  <c r="AA41"/>
  <c r="AB41" s="1"/>
  <c r="AA18"/>
  <c r="AB18" s="1"/>
  <c r="AA23"/>
  <c r="AB23" s="1"/>
  <c r="AA67"/>
  <c r="AB67" s="1"/>
  <c r="AA74"/>
  <c r="AB74" s="1"/>
  <c r="AA57"/>
  <c r="AB57" s="1"/>
  <c r="AA34"/>
  <c r="AB34" s="1"/>
  <c r="AA46"/>
  <c r="AB46" s="1"/>
  <c r="U78"/>
  <c r="V78" s="1"/>
  <c r="AA59"/>
  <c r="AB59" s="1"/>
  <c r="AA19"/>
  <c r="AB19" s="1"/>
  <c r="U17"/>
  <c r="V17" s="1"/>
  <c r="U82"/>
  <c r="V82" s="1"/>
  <c r="AA26"/>
  <c r="AB26" s="1"/>
  <c r="AA45"/>
  <c r="AB45" s="1"/>
  <c r="U77"/>
  <c r="V77" s="1"/>
  <c r="U83"/>
  <c r="V83" s="1"/>
  <c r="U29"/>
  <c r="V29" s="1"/>
  <c r="AA78"/>
  <c r="AB78" s="1"/>
  <c r="U9"/>
  <c r="V9" s="1"/>
  <c r="U15"/>
  <c r="V15" s="1"/>
  <c r="AA7"/>
  <c r="AB7" s="1"/>
  <c r="AA43"/>
  <c r="AB43" s="1"/>
  <c r="AA50"/>
  <c r="AB50" s="1"/>
  <c r="AA63"/>
  <c r="AB63" s="1"/>
  <c r="U47"/>
  <c r="V47" s="1"/>
  <c r="AA83"/>
  <c r="AB83" s="1"/>
  <c r="AA15"/>
  <c r="AB15" s="1"/>
  <c r="U33"/>
  <c r="V33" s="1"/>
  <c r="U45"/>
  <c r="V45" s="1"/>
  <c r="AL67"/>
  <c r="AM67" s="1"/>
  <c r="AL73"/>
  <c r="AM73" s="1"/>
  <c r="AL61"/>
  <c r="AM61" s="1"/>
  <c r="AL41"/>
  <c r="AM41" s="1"/>
  <c r="AL54"/>
  <c r="AM54" s="1"/>
  <c r="AL83"/>
  <c r="AM83" s="1"/>
  <c r="U54"/>
  <c r="V54" s="1"/>
  <c r="U81"/>
  <c r="V81" s="1"/>
  <c r="U39"/>
  <c r="V39" s="1"/>
  <c r="AL38"/>
  <c r="AM38" s="1"/>
  <c r="AL51"/>
  <c r="AM51" s="1"/>
  <c r="AL65"/>
  <c r="AM65" s="1"/>
  <c r="AL57"/>
  <c r="AM57" s="1"/>
  <c r="AL63"/>
  <c r="AM63" s="1"/>
  <c r="U27"/>
  <c r="V27" s="1"/>
  <c r="U61"/>
  <c r="V61" s="1"/>
  <c r="U73"/>
  <c r="V73" s="1"/>
  <c r="U46"/>
  <c r="V46" s="1"/>
  <c r="AL70"/>
  <c r="AM70" s="1"/>
  <c r="AL42"/>
  <c r="AM42" s="1"/>
  <c r="U14"/>
  <c r="V14" s="1"/>
  <c r="AL69"/>
  <c r="AM69" s="1"/>
  <c r="U7"/>
  <c r="V7" s="1"/>
  <c r="U34"/>
  <c r="V34" s="1"/>
  <c r="AL55"/>
  <c r="AM55" s="1"/>
  <c r="AL75"/>
  <c r="AM75" s="1"/>
  <c r="AL82"/>
  <c r="AM82" s="1"/>
  <c r="X5259" i="1"/>
  <c r="AL79" i="3"/>
  <c r="AM79" s="1"/>
  <c r="AA13"/>
  <c r="AB13" s="1"/>
  <c r="AA25"/>
  <c r="AB25" s="1"/>
  <c r="U71"/>
  <c r="V71" s="1"/>
  <c r="C32" i="2"/>
  <c r="E32"/>
  <c r="D32"/>
  <c r="C42"/>
  <c r="E42"/>
  <c r="D42"/>
  <c r="C52"/>
  <c r="E52"/>
  <c r="D52"/>
  <c r="AA16" i="3"/>
  <c r="AB16" s="1"/>
  <c r="AI5241" i="1"/>
  <c r="AJ5241" s="1"/>
  <c r="AA4" i="3"/>
  <c r="AB4" s="1"/>
  <c r="AI5238" i="1"/>
  <c r="AJ5238" s="1"/>
  <c r="AA68" i="3"/>
  <c r="AB68" s="1"/>
  <c r="AI5254" i="1"/>
  <c r="AJ5254" s="1"/>
  <c r="AC5238"/>
  <c r="AD5238" s="1"/>
  <c r="U4" i="3"/>
  <c r="V4" s="1"/>
  <c r="AG5236" i="1"/>
  <c r="AC5263"/>
  <c r="AB5264" s="1"/>
  <c r="U12" i="3"/>
  <c r="V12" s="1"/>
  <c r="AC5240" i="1"/>
  <c r="AD5240" s="1"/>
  <c r="AA44" i="3"/>
  <c r="AB44" s="1"/>
  <c r="AI5248" i="1"/>
  <c r="AJ5248" s="1"/>
  <c r="AA20" i="3"/>
  <c r="AB20" s="1"/>
  <c r="AI5242" i="1"/>
  <c r="AJ5242" s="1"/>
  <c r="E22" i="2"/>
  <c r="C22"/>
  <c r="G9"/>
  <c r="F6"/>
  <c r="D22"/>
  <c r="F7"/>
  <c r="AA36" i="3"/>
  <c r="AB36" s="1"/>
  <c r="AI5246" i="1"/>
  <c r="AJ5246" s="1"/>
  <c r="D23" i="2"/>
  <c r="G7"/>
  <c r="F23"/>
  <c r="E23"/>
  <c r="C23"/>
  <c r="G6"/>
  <c r="AA56" i="3"/>
  <c r="AB56" s="1"/>
  <c r="AI5251" i="1"/>
  <c r="AJ5251" s="1"/>
  <c r="E33" i="2"/>
  <c r="D33"/>
  <c r="F33"/>
  <c r="C33"/>
  <c r="E43"/>
  <c r="D43"/>
  <c r="F43"/>
  <c r="C43"/>
  <c r="E53"/>
  <c r="D53"/>
  <c r="C53"/>
  <c r="F53"/>
  <c r="AC5243" i="1"/>
  <c r="AD5243" s="1"/>
  <c r="U24" i="3"/>
  <c r="V24" s="1"/>
  <c r="AC5256" i="1"/>
  <c r="AD5256" s="1"/>
  <c r="U76" i="3"/>
  <c r="V76" s="1"/>
  <c r="AA76"/>
  <c r="AB76" s="1"/>
  <c r="AI5256" i="1"/>
  <c r="AJ5256" s="1"/>
  <c r="AA80" i="3"/>
  <c r="AB80" s="1"/>
  <c r="AI5257" i="1"/>
  <c r="AJ5257" s="1"/>
  <c r="AA52" i="3"/>
  <c r="AB52" s="1"/>
  <c r="AI5250" i="1"/>
  <c r="AJ5250" s="1"/>
  <c r="AA72" i="3"/>
  <c r="AB72" s="1"/>
  <c r="AI5255" i="1"/>
  <c r="AJ5255" s="1"/>
  <c r="AA60" i="3"/>
  <c r="AB60" s="1"/>
  <c r="AI5252" i="1"/>
  <c r="AJ5252" s="1"/>
  <c r="AC5251"/>
  <c r="AD5251" s="1"/>
  <c r="U56" i="3"/>
  <c r="V56" s="1"/>
  <c r="AC5246" i="1"/>
  <c r="AD5246" s="1"/>
  <c r="U36" i="3"/>
  <c r="V36" s="1"/>
  <c r="AC5254" i="1"/>
  <c r="AD5254" s="1"/>
  <c r="U68" i="3"/>
  <c r="V68" s="1"/>
  <c r="AC5239" i="1"/>
  <c r="AD5239" s="1"/>
  <c r="U8" i="3"/>
  <c r="V8" s="1"/>
  <c r="U20"/>
  <c r="V20" s="1"/>
  <c r="AC5242" i="1"/>
  <c r="AD5242" s="1"/>
  <c r="AC5247"/>
  <c r="AD5247" s="1"/>
  <c r="U40" i="3"/>
  <c r="V40" s="1"/>
  <c r="AC5250" i="1"/>
  <c r="AD5250" s="1"/>
  <c r="U52" i="3"/>
  <c r="V52" s="1"/>
  <c r="AC5257" i="1"/>
  <c r="AD5257" s="1"/>
  <c r="U80" i="3"/>
  <c r="V80" s="1"/>
  <c r="AC5245" i="1"/>
  <c r="AD5245" s="1"/>
  <c r="U32" i="3"/>
  <c r="V32" s="1"/>
  <c r="AL40"/>
  <c r="AM40" s="1"/>
  <c r="AT5247" i="1"/>
  <c r="AU5247" s="1"/>
  <c r="AL36" i="3"/>
  <c r="AM36" s="1"/>
  <c r="AT5246" i="1"/>
  <c r="AU5246" s="1"/>
  <c r="AL68" i="3"/>
  <c r="AM68" s="1"/>
  <c r="AT5254" i="1"/>
  <c r="AU5254" s="1"/>
  <c r="AL52" i="3"/>
  <c r="AM52" s="1"/>
  <c r="AT5250" i="1"/>
  <c r="AU5250" s="1"/>
  <c r="AL60" i="3"/>
  <c r="AM60" s="1"/>
  <c r="AT5252" i="1"/>
  <c r="AU5252" s="1"/>
  <c r="AL72" i="3"/>
  <c r="AM72" s="1"/>
  <c r="AT5255" i="1"/>
  <c r="AU5255" s="1"/>
  <c r="AC5249"/>
  <c r="AD5249" s="1"/>
  <c r="U48" i="3"/>
  <c r="V48" s="1"/>
  <c r="AL64"/>
  <c r="AM64" s="1"/>
  <c r="AT5253" i="1"/>
  <c r="AU5253" s="1"/>
  <c r="AA54" i="3"/>
  <c r="AB54" s="1"/>
  <c r="AA11"/>
  <c r="AB11" s="1"/>
  <c r="AA31"/>
  <c r="AB31" s="1"/>
  <c r="AA73"/>
  <c r="AB73" s="1"/>
  <c r="AA81"/>
  <c r="AB81" s="1"/>
  <c r="AA30"/>
  <c r="AB30" s="1"/>
  <c r="AA37"/>
  <c r="AB37" s="1"/>
  <c r="U42"/>
  <c r="V42" s="1"/>
  <c r="AA38"/>
  <c r="AB38" s="1"/>
  <c r="U65"/>
  <c r="V65" s="1"/>
  <c r="AA35"/>
  <c r="AB35" s="1"/>
  <c r="AA47"/>
  <c r="AB47" s="1"/>
  <c r="AA42"/>
  <c r="AB42" s="1"/>
  <c r="AA49"/>
  <c r="AB49" s="1"/>
  <c r="AA55"/>
  <c r="AB55" s="1"/>
  <c r="AA62"/>
  <c r="AB62" s="1"/>
  <c r="AA75"/>
  <c r="AB75" s="1"/>
  <c r="AA82"/>
  <c r="AB82" s="1"/>
  <c r="U18"/>
  <c r="V18" s="1"/>
  <c r="U31"/>
  <c r="V31" s="1"/>
  <c r="U43"/>
  <c r="V43" s="1"/>
  <c r="U50"/>
  <c r="V50" s="1"/>
  <c r="AA53"/>
  <c r="AB53" s="1"/>
  <c r="AA66"/>
  <c r="AB66" s="1"/>
  <c r="U69"/>
  <c r="V69" s="1"/>
  <c r="AA69"/>
  <c r="AB69" s="1"/>
  <c r="AA14"/>
  <c r="AB14" s="1"/>
  <c r="AA21"/>
  <c r="AB21" s="1"/>
  <c r="U37"/>
  <c r="V37" s="1"/>
  <c r="AA6"/>
  <c r="AB6" s="1"/>
  <c r="U10"/>
  <c r="V10" s="1"/>
  <c r="U22"/>
  <c r="V22" s="1"/>
  <c r="AA51"/>
  <c r="AB51" s="1"/>
  <c r="AA39"/>
  <c r="AB39" s="1"/>
  <c r="AA79"/>
  <c r="AB79" s="1"/>
  <c r="AA71"/>
  <c r="AB71" s="1"/>
  <c r="U58"/>
  <c r="V58" s="1"/>
  <c r="U70"/>
  <c r="V70" s="1"/>
  <c r="U30"/>
  <c r="V30" s="1"/>
  <c r="U57"/>
  <c r="V57" s="1"/>
  <c r="AA33"/>
  <c r="AB33" s="1"/>
  <c r="U62"/>
  <c r="V62" s="1"/>
  <c r="AA58"/>
  <c r="AB58" s="1"/>
  <c r="AA65"/>
  <c r="AB65" s="1"/>
  <c r="AA70"/>
  <c r="AB70" s="1"/>
  <c r="U63"/>
  <c r="V63" s="1"/>
  <c r="U49"/>
  <c r="V49" s="1"/>
  <c r="U55"/>
  <c r="V55" s="1"/>
  <c r="AA77"/>
  <c r="AB77" s="1"/>
  <c r="U75"/>
  <c r="V75" s="1"/>
  <c r="U35"/>
  <c r="V35" s="1"/>
  <c r="U67"/>
  <c r="V67" s="1"/>
  <c r="U74"/>
  <c r="V74" s="1"/>
  <c r="AA9"/>
  <c r="AB9" s="1"/>
  <c r="U6"/>
  <c r="V6" s="1"/>
  <c r="U19"/>
  <c r="V19" s="1"/>
  <c r="U66"/>
  <c r="V66" s="1"/>
  <c r="U79"/>
  <c r="V79" s="1"/>
  <c r="U38"/>
  <c r="V38" s="1"/>
  <c r="U51"/>
  <c r="V51" s="1"/>
  <c r="AL34"/>
  <c r="AM34" s="1"/>
  <c r="AL31"/>
  <c r="AM31" s="1"/>
  <c r="AL53"/>
  <c r="AM53" s="1"/>
  <c r="AL59"/>
  <c r="AM59" s="1"/>
  <c r="AL33"/>
  <c r="AM33" s="1"/>
  <c r="AL77"/>
  <c r="AM77" s="1"/>
  <c r="AL35"/>
  <c r="AM35" s="1"/>
  <c r="AL47"/>
  <c r="AM47" s="1"/>
  <c r="AL81"/>
  <c r="AM81" s="1"/>
  <c r="AL66"/>
  <c r="AM66" s="1"/>
  <c r="AL71"/>
  <c r="AM71" s="1"/>
  <c r="U41"/>
  <c r="V41" s="1"/>
  <c r="U26"/>
  <c r="V26" s="1"/>
  <c r="U53"/>
  <c r="V53" s="1"/>
  <c r="U59"/>
  <c r="V59" s="1"/>
  <c r="AL78"/>
  <c r="AM78" s="1"/>
  <c r="U21"/>
  <c r="V21" s="1"/>
  <c r="AL45"/>
  <c r="AM45" s="1"/>
  <c r="AL37"/>
  <c r="AM37" s="1"/>
  <c r="AL43"/>
  <c r="AM43" s="1"/>
  <c r="AL58"/>
  <c r="AM58" s="1"/>
  <c r="AL49"/>
  <c r="AM49" s="1"/>
  <c r="AL62"/>
  <c r="AM62" s="1"/>
  <c r="AT5244" i="1"/>
  <c r="AU5244" s="1"/>
  <c r="AU5259" s="1"/>
  <c r="S5259"/>
  <c r="D86" i="3"/>
  <c r="AA5"/>
  <c r="AB5" s="1"/>
  <c r="F8" i="2"/>
  <c r="AV1747" i="1"/>
  <c r="AW1747"/>
  <c r="AX1749"/>
  <c r="AB5224"/>
  <c r="AC5224"/>
  <c r="AC5225" s="1"/>
  <c r="AX1747" l="1"/>
  <c r="AJ5259"/>
  <c r="AH5236"/>
  <c r="AH5237"/>
  <c r="AD5259"/>
</calcChain>
</file>

<file path=xl/comments1.xml><?xml version="1.0" encoding="utf-8"?>
<comments xmlns="http://schemas.openxmlformats.org/spreadsheetml/2006/main">
  <authors>
    <author>Joachim</author>
  </authors>
  <commentList>
    <comment ref="AX5213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Gewichteter Risikoloser Zins</t>
        </r>
      </text>
    </comment>
    <comment ref="AX5216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Gewichteter Risikoloser Zins</t>
        </r>
      </text>
    </comment>
    <comment ref="M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Überprüfung ob Anfangskurs x Rendite = Endkurs. Und ja, es passt
</t>
        </r>
      </text>
    </comment>
    <comment ref="S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Überprüfung</t>
        </r>
      </text>
    </comment>
    <comment ref="X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Überprüfung</t>
        </r>
      </text>
    </comment>
    <comment ref="AD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J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Überprüfung</t>
        </r>
      </text>
    </comment>
    <comment ref="AU5259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Überprüfung - passt auch bei Hybrid</t>
        </r>
      </text>
    </comment>
    <comment ref="AA5262" authorId="0">
      <text>
        <r>
          <rPr>
            <b/>
            <sz val="9"/>
            <color indexed="81"/>
            <rFont val="Tahoma"/>
            <charset val="1"/>
          </rPr>
          <t>Joachim:</t>
        </r>
        <r>
          <rPr>
            <sz val="9"/>
            <color indexed="81"/>
            <rFont val="Tahoma"/>
            <charset val="1"/>
          </rPr>
          <t xml:space="preserve">
Fehlerhafte Berechnung, wird noch überarbeitet</t>
        </r>
      </text>
    </comment>
  </commentList>
</comments>
</file>

<file path=xl/comments2.xml><?xml version="1.0" encoding="utf-8"?>
<comments xmlns="http://schemas.openxmlformats.org/spreadsheetml/2006/main">
  <authors>
    <author>Joachim</author>
  </authors>
  <commentList>
    <comment ref="D4" authorId="0">
      <text>
        <r>
          <rPr>
            <b/>
            <sz val="9"/>
            <color indexed="81"/>
            <rFont val="Tahoma"/>
            <family val="2"/>
          </rPr>
          <t>Joachim:</t>
        </r>
        <r>
          <rPr>
            <sz val="9"/>
            <color indexed="81"/>
            <rFont val="Tahoma"/>
            <family val="2"/>
          </rPr>
          <t xml:space="preserve">
Multiplizierte Quartalsdaten ergeben die Jahresdaten von Tabelle 1. </t>
        </r>
      </text>
    </comment>
  </commentList>
</comments>
</file>

<file path=xl/sharedStrings.xml><?xml version="1.0" encoding="utf-8"?>
<sst xmlns="http://schemas.openxmlformats.org/spreadsheetml/2006/main" count="1750" uniqueCount="1018">
  <si>
    <t>Wechselkurs USD/EUR</t>
  </si>
  <si>
    <t>1-May-92</t>
  </si>
  <si>
    <t>4-May-92</t>
  </si>
  <si>
    <t>5-May-92</t>
  </si>
  <si>
    <t>6-May-92</t>
  </si>
  <si>
    <t>7-May-92</t>
  </si>
  <si>
    <t>8-May-92</t>
  </si>
  <si>
    <t>11-May-92</t>
  </si>
  <si>
    <t>12-May-92</t>
  </si>
  <si>
    <t>13-May-92</t>
  </si>
  <si>
    <t>14-May-92</t>
  </si>
  <si>
    <t>15-May-92</t>
  </si>
  <si>
    <t>18-May-92</t>
  </si>
  <si>
    <t>19-May-92</t>
  </si>
  <si>
    <t>20-May-92</t>
  </si>
  <si>
    <t>21-May-92</t>
  </si>
  <si>
    <t>22-May-92</t>
  </si>
  <si>
    <t>25-May-92</t>
  </si>
  <si>
    <t>26-May-92</t>
  </si>
  <si>
    <t>27-May-92</t>
  </si>
  <si>
    <t>28-May-92</t>
  </si>
  <si>
    <t>29-May-92</t>
  </si>
  <si>
    <t>1-Oct-92</t>
  </si>
  <si>
    <t>2-Oct-92</t>
  </si>
  <si>
    <t>5-Oct-92</t>
  </si>
  <si>
    <t>6-Oct-92</t>
  </si>
  <si>
    <t>7-Oct-92</t>
  </si>
  <si>
    <t>8-Oct-92</t>
  </si>
  <si>
    <t>9-Oct-92</t>
  </si>
  <si>
    <t>12-Oct-92</t>
  </si>
  <si>
    <t>13-Oct-92</t>
  </si>
  <si>
    <t>14-Oct-92</t>
  </si>
  <si>
    <t>15-Oct-92</t>
  </si>
  <si>
    <t>16-Oct-92</t>
  </si>
  <si>
    <t>19-Oct-92</t>
  </si>
  <si>
    <t>20-Oct-92</t>
  </si>
  <si>
    <t>21-Oct-92</t>
  </si>
  <si>
    <t>22-Oct-92</t>
  </si>
  <si>
    <t>23-Oct-92</t>
  </si>
  <si>
    <t>26-Oct-92</t>
  </si>
  <si>
    <t>27-Oct-92</t>
  </si>
  <si>
    <t>28-Oct-92</t>
  </si>
  <si>
    <t>29-Oct-92</t>
  </si>
  <si>
    <t>30-Oct-92</t>
  </si>
  <si>
    <t>1-Dec-92</t>
  </si>
  <si>
    <t>2-Dec-92</t>
  </si>
  <si>
    <t>3-Dec-92</t>
  </si>
  <si>
    <t>4-Dec-92</t>
  </si>
  <si>
    <t>7-Dec-92</t>
  </si>
  <si>
    <t>8-Dec-92</t>
  </si>
  <si>
    <t>9-Dec-92</t>
  </si>
  <si>
    <t>10-Dec-92</t>
  </si>
  <si>
    <t>11-Dec-92</t>
  </si>
  <si>
    <t>14-Dec-92</t>
  </si>
  <si>
    <t>15-Dec-92</t>
  </si>
  <si>
    <t>16-Dec-92</t>
  </si>
  <si>
    <t>17-Dec-92</t>
  </si>
  <si>
    <t>18-Dec-92</t>
  </si>
  <si>
    <t>21-Dec-92</t>
  </si>
  <si>
    <t>22-Dec-92</t>
  </si>
  <si>
    <t>23-Dec-92</t>
  </si>
  <si>
    <t>24-Dec-92</t>
  </si>
  <si>
    <t>25-Dec-92</t>
  </si>
  <si>
    <t>28-Dec-92</t>
  </si>
  <si>
    <t>29-Dec-92</t>
  </si>
  <si>
    <t>30-Dec-92</t>
  </si>
  <si>
    <t>31-Dec-92</t>
  </si>
  <si>
    <t>1-Mar-93</t>
  </si>
  <si>
    <t>2-Mar-93</t>
  </si>
  <si>
    <t>3-Mar-93</t>
  </si>
  <si>
    <t>4-Mar-93</t>
  </si>
  <si>
    <t>5-Mar-93</t>
  </si>
  <si>
    <t>8-Mar-93</t>
  </si>
  <si>
    <t>9-Mar-93</t>
  </si>
  <si>
    <t>10-Mar-93</t>
  </si>
  <si>
    <t>11-Mar-93</t>
  </si>
  <si>
    <t>12-Mar-93</t>
  </si>
  <si>
    <t>15-Mar-93</t>
  </si>
  <si>
    <t>16-Mar-93</t>
  </si>
  <si>
    <t>17-Mar-93</t>
  </si>
  <si>
    <t>18-Mar-93</t>
  </si>
  <si>
    <t>19-Mar-93</t>
  </si>
  <si>
    <t>22-Mar-93</t>
  </si>
  <si>
    <t>23-Mar-93</t>
  </si>
  <si>
    <t>24-Mar-93</t>
  </si>
  <si>
    <t>25-Mar-93</t>
  </si>
  <si>
    <t>26-Mar-93</t>
  </si>
  <si>
    <t>29-Mar-93</t>
  </si>
  <si>
    <t>30-Mar-93</t>
  </si>
  <si>
    <t>31-Mar-93</t>
  </si>
  <si>
    <t>3-May-93</t>
  </si>
  <si>
    <t>4-May-93</t>
  </si>
  <si>
    <t>5-May-93</t>
  </si>
  <si>
    <t>6-May-93</t>
  </si>
  <si>
    <t>7-May-93</t>
  </si>
  <si>
    <t>10-May-93</t>
  </si>
  <si>
    <t>11-May-93</t>
  </si>
  <si>
    <t>12-May-93</t>
  </si>
  <si>
    <t>13-May-93</t>
  </si>
  <si>
    <t>14-May-93</t>
  </si>
  <si>
    <t>17-May-93</t>
  </si>
  <si>
    <t>18-May-93</t>
  </si>
  <si>
    <t>19-May-93</t>
  </si>
  <si>
    <t>20-May-93</t>
  </si>
  <si>
    <t>21-May-93</t>
  </si>
  <si>
    <t>24-May-93</t>
  </si>
  <si>
    <t>25-May-93</t>
  </si>
  <si>
    <t>26-May-93</t>
  </si>
  <si>
    <t>27-May-93</t>
  </si>
  <si>
    <t>28-May-93</t>
  </si>
  <si>
    <t>31-May-93</t>
  </si>
  <si>
    <t>1-Oct-93</t>
  </si>
  <si>
    <t>4-Oct-93</t>
  </si>
  <si>
    <t>5-Oct-93</t>
  </si>
  <si>
    <t>6-Oct-93</t>
  </si>
  <si>
    <t>7-Oct-93</t>
  </si>
  <si>
    <t>8-Oct-93</t>
  </si>
  <si>
    <t>11-Oct-93</t>
  </si>
  <si>
    <t>12-Oct-93</t>
  </si>
  <si>
    <t>13-Oct-93</t>
  </si>
  <si>
    <t>14-Oct-93</t>
  </si>
  <si>
    <t>15-Oct-93</t>
  </si>
  <si>
    <t>18-Oct-93</t>
  </si>
  <si>
    <t>19-Oct-93</t>
  </si>
  <si>
    <t>20-Oct-93</t>
  </si>
  <si>
    <t>21-Oct-93</t>
  </si>
  <si>
    <t>22-Oct-93</t>
  </si>
  <si>
    <t>25-Oct-93</t>
  </si>
  <si>
    <t>26-Oct-93</t>
  </si>
  <si>
    <t>27-Oct-93</t>
  </si>
  <si>
    <t>28-Oct-93</t>
  </si>
  <si>
    <t>29-Oct-93</t>
  </si>
  <si>
    <t>1-Dec-93</t>
  </si>
  <si>
    <t>2-Dec-93</t>
  </si>
  <si>
    <t>3-Dec-93</t>
  </si>
  <si>
    <t>6-Dec-93</t>
  </si>
  <si>
    <t>7-Dec-93</t>
  </si>
  <si>
    <t>8-Dec-93</t>
  </si>
  <si>
    <t>9-Dec-93</t>
  </si>
  <si>
    <t>10-Dec-93</t>
  </si>
  <si>
    <t>13-Dec-93</t>
  </si>
  <si>
    <t>14-Dec-93</t>
  </si>
  <si>
    <t>15-Dec-93</t>
  </si>
  <si>
    <t>16-Dec-93</t>
  </si>
  <si>
    <t>17-Dec-93</t>
  </si>
  <si>
    <t>20-Dec-93</t>
  </si>
  <si>
    <t>21-Dec-93</t>
  </si>
  <si>
    <t>22-Dec-93</t>
  </si>
  <si>
    <t>23-Dec-93</t>
  </si>
  <si>
    <t>24-Dec-93</t>
  </si>
  <si>
    <t>27-Dec-93</t>
  </si>
  <si>
    <t>28-Dec-93</t>
  </si>
  <si>
    <t>29-Dec-93</t>
  </si>
  <si>
    <t>30-Dec-93</t>
  </si>
  <si>
    <t>31-Dec-93</t>
  </si>
  <si>
    <t>1-Mar-94</t>
  </si>
  <si>
    <t>2-Mar-94</t>
  </si>
  <si>
    <t>3-Mar-94</t>
  </si>
  <si>
    <t>4-Mar-94</t>
  </si>
  <si>
    <t>7-Mar-94</t>
  </si>
  <si>
    <t>8-Mar-94</t>
  </si>
  <si>
    <t>9-Mar-94</t>
  </si>
  <si>
    <t>10-Mar-94</t>
  </si>
  <si>
    <t>11-Mar-94</t>
  </si>
  <si>
    <t>14-Mar-94</t>
  </si>
  <si>
    <t>15-Mar-94</t>
  </si>
  <si>
    <t>16-Mar-94</t>
  </si>
  <si>
    <t>17-Mar-94</t>
  </si>
  <si>
    <t>18-Mar-94</t>
  </si>
  <si>
    <t>21-Mar-94</t>
  </si>
  <si>
    <t>22-Mar-94</t>
  </si>
  <si>
    <t>23-Mar-94</t>
  </si>
  <si>
    <t>24-Mar-94</t>
  </si>
  <si>
    <t>25-Mar-94</t>
  </si>
  <si>
    <t>28-Mar-94</t>
  </si>
  <si>
    <t>29-Mar-94</t>
  </si>
  <si>
    <t>30-Mar-94</t>
  </si>
  <si>
    <t>31-Mar-94</t>
  </si>
  <si>
    <t>2-May-94</t>
  </si>
  <si>
    <t>3-May-94</t>
  </si>
  <si>
    <t>4-May-94</t>
  </si>
  <si>
    <t>5-May-94</t>
  </si>
  <si>
    <t>6-May-94</t>
  </si>
  <si>
    <t>9-May-94</t>
  </si>
  <si>
    <t>10-May-94</t>
  </si>
  <si>
    <t>11-May-94</t>
  </si>
  <si>
    <t>12-May-94</t>
  </si>
  <si>
    <t>13-May-94</t>
  </si>
  <si>
    <t>16-May-94</t>
  </si>
  <si>
    <t>17-May-94</t>
  </si>
  <si>
    <t>18-May-94</t>
  </si>
  <si>
    <t>19-May-94</t>
  </si>
  <si>
    <t>20-May-94</t>
  </si>
  <si>
    <t>23-May-94</t>
  </si>
  <si>
    <t>24-May-94</t>
  </si>
  <si>
    <t>25-May-94</t>
  </si>
  <si>
    <t>26-May-94</t>
  </si>
  <si>
    <t>27-May-94</t>
  </si>
  <si>
    <t>30-May-94</t>
  </si>
  <si>
    <t>31-May-94</t>
  </si>
  <si>
    <t>3-Oct-94</t>
  </si>
  <si>
    <t>4-Oct-94</t>
  </si>
  <si>
    <t>5-Oct-94</t>
  </si>
  <si>
    <t>6-Oct-94</t>
  </si>
  <si>
    <t>7-Oct-94</t>
  </si>
  <si>
    <t>10-Oct-94</t>
  </si>
  <si>
    <t>11-Oct-94</t>
  </si>
  <si>
    <t>12-Oct-94</t>
  </si>
  <si>
    <t>13-Oct-94</t>
  </si>
  <si>
    <t>14-Oct-94</t>
  </si>
  <si>
    <t>17-Oct-94</t>
  </si>
  <si>
    <t>18-Oct-94</t>
  </si>
  <si>
    <t>19-Oct-94</t>
  </si>
  <si>
    <t>20-Oct-94</t>
  </si>
  <si>
    <t>21-Oct-94</t>
  </si>
  <si>
    <t>24-Oct-94</t>
  </si>
  <si>
    <t>25-Oct-94</t>
  </si>
  <si>
    <t>26-Oct-94</t>
  </si>
  <si>
    <t>27-Oct-94</t>
  </si>
  <si>
    <t>28-Oct-94</t>
  </si>
  <si>
    <t>31-Oct-94</t>
  </si>
  <si>
    <t>1-Dec-94</t>
  </si>
  <si>
    <t>2-Dec-94</t>
  </si>
  <si>
    <t>5-Dec-94</t>
  </si>
  <si>
    <t>6-Dec-94</t>
  </si>
  <si>
    <t>7-Dec-94</t>
  </si>
  <si>
    <t>8-Dec-94</t>
  </si>
  <si>
    <t>9-Dec-94</t>
  </si>
  <si>
    <t>12-Dec-94</t>
  </si>
  <si>
    <t>13-Dec-94</t>
  </si>
  <si>
    <t>14-Dec-94</t>
  </si>
  <si>
    <t>15-Dec-94</t>
  </si>
  <si>
    <t>16-Dec-94</t>
  </si>
  <si>
    <t>19-Dec-94</t>
  </si>
  <si>
    <t>20-Dec-94</t>
  </si>
  <si>
    <t>21-Dec-94</t>
  </si>
  <si>
    <t>22-Dec-94</t>
  </si>
  <si>
    <t>23-Dec-94</t>
  </si>
  <si>
    <t>26-Dec-94</t>
  </si>
  <si>
    <t>27-Dec-94</t>
  </si>
  <si>
    <t>28-Dec-94</t>
  </si>
  <si>
    <t>29-Dec-94</t>
  </si>
  <si>
    <t>30-Dec-94</t>
  </si>
  <si>
    <t>1-Mar-95</t>
  </si>
  <si>
    <t>2-Mar-95</t>
  </si>
  <si>
    <t>3-Mar-95</t>
  </si>
  <si>
    <t>6-Mar-95</t>
  </si>
  <si>
    <t>7-Mar-95</t>
  </si>
  <si>
    <t>8-Mar-95</t>
  </si>
  <si>
    <t>9-Mar-95</t>
  </si>
  <si>
    <t>10-Mar-95</t>
  </si>
  <si>
    <t>13-Mar-95</t>
  </si>
  <si>
    <t>14-Mar-95</t>
  </si>
  <si>
    <t>15-Mar-95</t>
  </si>
  <si>
    <t>16-Mar-95</t>
  </si>
  <si>
    <t>17-Mar-95</t>
  </si>
  <si>
    <t>20-Mar-95</t>
  </si>
  <si>
    <t>21-Mar-95</t>
  </si>
  <si>
    <t>22-Mar-95</t>
  </si>
  <si>
    <t>23-Mar-95</t>
  </si>
  <si>
    <t>24-Mar-95</t>
  </si>
  <si>
    <t>27-Mar-95</t>
  </si>
  <si>
    <t>28-Mar-95</t>
  </si>
  <si>
    <t>29-Mar-95</t>
  </si>
  <si>
    <t>30-Mar-95</t>
  </si>
  <si>
    <t>31-Mar-95</t>
  </si>
  <si>
    <t>1-May-95</t>
  </si>
  <si>
    <t>2-May-95</t>
  </si>
  <si>
    <t>3-May-95</t>
  </si>
  <si>
    <t>4-May-95</t>
  </si>
  <si>
    <t>5-May-95</t>
  </si>
  <si>
    <t>8-May-95</t>
  </si>
  <si>
    <t>9-May-95</t>
  </si>
  <si>
    <t>10-May-95</t>
  </si>
  <si>
    <t>11-May-95</t>
  </si>
  <si>
    <t>12-May-95</t>
  </si>
  <si>
    <t>15-May-95</t>
  </si>
  <si>
    <t>16-May-95</t>
  </si>
  <si>
    <t>17-May-95</t>
  </si>
  <si>
    <t>18-May-95</t>
  </si>
  <si>
    <t>19-May-95</t>
  </si>
  <si>
    <t>22-May-95</t>
  </si>
  <si>
    <t>23-May-95</t>
  </si>
  <si>
    <t>24-May-95</t>
  </si>
  <si>
    <t>25-May-95</t>
  </si>
  <si>
    <t>26-May-95</t>
  </si>
  <si>
    <t>29-May-95</t>
  </si>
  <si>
    <t>30-May-95</t>
  </si>
  <si>
    <t>31-May-95</t>
  </si>
  <si>
    <t>2-Oct-95</t>
  </si>
  <si>
    <t>3-Oct-95</t>
  </si>
  <si>
    <t>4-Oct-95</t>
  </si>
  <si>
    <t>5-Oct-95</t>
  </si>
  <si>
    <t>6-Oct-95</t>
  </si>
  <si>
    <t>9-Oct-95</t>
  </si>
  <si>
    <t>10-Oct-95</t>
  </si>
  <si>
    <t>11-Oct-95</t>
  </si>
  <si>
    <t>12-Oct-95</t>
  </si>
  <si>
    <t>13-Oct-95</t>
  </si>
  <si>
    <t>16-Oct-95</t>
  </si>
  <si>
    <t>17-Oct-95</t>
  </si>
  <si>
    <t>18-Oct-95</t>
  </si>
  <si>
    <t>19-Oct-95</t>
  </si>
  <si>
    <t>20-Oct-95</t>
  </si>
  <si>
    <t>23-Oct-95</t>
  </si>
  <si>
    <t>24-Oct-95</t>
  </si>
  <si>
    <t>25-Oct-95</t>
  </si>
  <si>
    <t>26-Oct-95</t>
  </si>
  <si>
    <t>27-Oct-95</t>
  </si>
  <si>
    <t>30-Oct-95</t>
  </si>
  <si>
    <t>31-Oct-95</t>
  </si>
  <si>
    <t>1-Dec-95</t>
  </si>
  <si>
    <t>4-Dec-95</t>
  </si>
  <si>
    <t>5-Dec-95</t>
  </si>
  <si>
    <t>6-Dec-95</t>
  </si>
  <si>
    <t>7-Dec-95</t>
  </si>
  <si>
    <t>8-Dec-95</t>
  </si>
  <si>
    <t>11-Dec-95</t>
  </si>
  <si>
    <t>12-Dec-95</t>
  </si>
  <si>
    <t>13-Dec-95</t>
  </si>
  <si>
    <t>14-Dec-95</t>
  </si>
  <si>
    <t>15-Dec-95</t>
  </si>
  <si>
    <t>18-Dec-95</t>
  </si>
  <si>
    <t>19-Dec-95</t>
  </si>
  <si>
    <t>20-Dec-95</t>
  </si>
  <si>
    <t>21-Dec-95</t>
  </si>
  <si>
    <t>22-Dec-95</t>
  </si>
  <si>
    <t>25-Dec-95</t>
  </si>
  <si>
    <t>26-Dec-95</t>
  </si>
  <si>
    <t>27-Dec-95</t>
  </si>
  <si>
    <t>28-Dec-95</t>
  </si>
  <si>
    <t>29-Dec-95</t>
  </si>
  <si>
    <t>1-Mar-96</t>
  </si>
  <si>
    <t>4-Mar-96</t>
  </si>
  <si>
    <t>5-Mar-96</t>
  </si>
  <si>
    <t>6-Mar-96</t>
  </si>
  <si>
    <t>7-Mar-96</t>
  </si>
  <si>
    <t>8-Mar-96</t>
  </si>
  <si>
    <t>11-Mar-96</t>
  </si>
  <si>
    <t>12-Mar-96</t>
  </si>
  <si>
    <t>13-Mar-96</t>
  </si>
  <si>
    <t>14-Mar-96</t>
  </si>
  <si>
    <t>15-Mar-96</t>
  </si>
  <si>
    <t>18-Mar-96</t>
  </si>
  <si>
    <t>19-Mar-96</t>
  </si>
  <si>
    <t>20-Mar-96</t>
  </si>
  <si>
    <t>21-Mar-96</t>
  </si>
  <si>
    <t>22-Mar-96</t>
  </si>
  <si>
    <t>25-Mar-96</t>
  </si>
  <si>
    <t>26-Mar-96</t>
  </si>
  <si>
    <t>27-Mar-96</t>
  </si>
  <si>
    <t>28-Mar-96</t>
  </si>
  <si>
    <t>29-Mar-96</t>
  </si>
  <si>
    <t>1-May-96</t>
  </si>
  <si>
    <t>2-May-96</t>
  </si>
  <si>
    <t>3-May-96</t>
  </si>
  <si>
    <t>6-May-96</t>
  </si>
  <si>
    <t>7-May-96</t>
  </si>
  <si>
    <t>8-May-96</t>
  </si>
  <si>
    <t>9-May-96</t>
  </si>
  <si>
    <t>10-May-96</t>
  </si>
  <si>
    <t>13-May-96</t>
  </si>
  <si>
    <t>14-May-96</t>
  </si>
  <si>
    <t>15-May-96</t>
  </si>
  <si>
    <t>16-May-96</t>
  </si>
  <si>
    <t>17-May-96</t>
  </si>
  <si>
    <t>20-May-96</t>
  </si>
  <si>
    <t>21-May-96</t>
  </si>
  <si>
    <t>22-May-96</t>
  </si>
  <si>
    <t>23-May-96</t>
  </si>
  <si>
    <t>24-May-96</t>
  </si>
  <si>
    <t>27-May-96</t>
  </si>
  <si>
    <t>28-May-96</t>
  </si>
  <si>
    <t>29-May-96</t>
  </si>
  <si>
    <t>30-May-96</t>
  </si>
  <si>
    <t>31-May-96</t>
  </si>
  <si>
    <t>1-Oct-96</t>
  </si>
  <si>
    <t>2-Oct-96</t>
  </si>
  <si>
    <t>3-Oct-96</t>
  </si>
  <si>
    <t>4-Oct-96</t>
  </si>
  <si>
    <t>7-Oct-96</t>
  </si>
  <si>
    <t>8-Oct-96</t>
  </si>
  <si>
    <t>9-Oct-96</t>
  </si>
  <si>
    <t>10-Oct-96</t>
  </si>
  <si>
    <t>11-Oct-96</t>
  </si>
  <si>
    <t>14-Oct-96</t>
  </si>
  <si>
    <t>15-Oct-96</t>
  </si>
  <si>
    <t>16-Oct-96</t>
  </si>
  <si>
    <t>17-Oct-96</t>
  </si>
  <si>
    <t>18-Oct-96</t>
  </si>
  <si>
    <t>21-Oct-96</t>
  </si>
  <si>
    <t>22-Oct-96</t>
  </si>
  <si>
    <t>23-Oct-96</t>
  </si>
  <si>
    <t>24-Oct-96</t>
  </si>
  <si>
    <t>25-Oct-96</t>
  </si>
  <si>
    <t>28-Oct-96</t>
  </si>
  <si>
    <t>29-Oct-96</t>
  </si>
  <si>
    <t>30-Oct-96</t>
  </si>
  <si>
    <t>31-Oct-96</t>
  </si>
  <si>
    <t>2-Dec-96</t>
  </si>
  <si>
    <t>3-Dec-96</t>
  </si>
  <si>
    <t>4-Dec-96</t>
  </si>
  <si>
    <t>5-Dec-96</t>
  </si>
  <si>
    <t>6-Dec-96</t>
  </si>
  <si>
    <t>9-Dec-96</t>
  </si>
  <si>
    <t>10-Dec-96</t>
  </si>
  <si>
    <t>11-Dec-96</t>
  </si>
  <si>
    <t>12-Dec-96</t>
  </si>
  <si>
    <t>13-Dec-96</t>
  </si>
  <si>
    <t>16-Dec-96</t>
  </si>
  <si>
    <t>17-Dec-96</t>
  </si>
  <si>
    <t>18-Dec-96</t>
  </si>
  <si>
    <t>19-Dec-96</t>
  </si>
  <si>
    <t>20-Dec-96</t>
  </si>
  <si>
    <t>23-Dec-96</t>
  </si>
  <si>
    <t>24-Dec-96</t>
  </si>
  <si>
    <t>25-Dec-96</t>
  </si>
  <si>
    <t>26-Dec-96</t>
  </si>
  <si>
    <t>27-Dec-96</t>
  </si>
  <si>
    <t>30-Dec-96</t>
  </si>
  <si>
    <t>31-Dec-96</t>
  </si>
  <si>
    <t>3-Mar-97</t>
  </si>
  <si>
    <t>4-Mar-97</t>
  </si>
  <si>
    <t>5-Mar-97</t>
  </si>
  <si>
    <t>6-Mar-97</t>
  </si>
  <si>
    <t>7-Mar-97</t>
  </si>
  <si>
    <t>10-Mar-97</t>
  </si>
  <si>
    <t>11-Mar-97</t>
  </si>
  <si>
    <t>12-Mar-97</t>
  </si>
  <si>
    <t>13-Mar-97</t>
  </si>
  <si>
    <t>14-Mar-97</t>
  </si>
  <si>
    <t>17-Mar-97</t>
  </si>
  <si>
    <t>18-Mar-97</t>
  </si>
  <si>
    <t>19-Mar-97</t>
  </si>
  <si>
    <t>20-Mar-97</t>
  </si>
  <si>
    <t>21-Mar-97</t>
  </si>
  <si>
    <t>24-Mar-97</t>
  </si>
  <si>
    <t>25-Mar-97</t>
  </si>
  <si>
    <t>26-Mar-97</t>
  </si>
  <si>
    <t>27-Mar-97</t>
  </si>
  <si>
    <t>28-Mar-97</t>
  </si>
  <si>
    <t>31-Mar-97</t>
  </si>
  <si>
    <t>1-May-97</t>
  </si>
  <si>
    <t>2-May-97</t>
  </si>
  <si>
    <t>5-May-97</t>
  </si>
  <si>
    <t>6-May-97</t>
  </si>
  <si>
    <t>7-May-97</t>
  </si>
  <si>
    <t>8-May-97</t>
  </si>
  <si>
    <t>9-May-97</t>
  </si>
  <si>
    <t>12-May-97</t>
  </si>
  <si>
    <t>13-May-97</t>
  </si>
  <si>
    <t>14-May-97</t>
  </si>
  <si>
    <t>15-May-97</t>
  </si>
  <si>
    <t>16-May-97</t>
  </si>
  <si>
    <t>19-May-97</t>
  </si>
  <si>
    <t>20-May-97</t>
  </si>
  <si>
    <t>21-May-97</t>
  </si>
  <si>
    <t>22-May-97</t>
  </si>
  <si>
    <t>23-May-97</t>
  </si>
  <si>
    <t>26-May-97</t>
  </si>
  <si>
    <t>27-May-97</t>
  </si>
  <si>
    <t>28-May-97</t>
  </si>
  <si>
    <t>29-May-97</t>
  </si>
  <si>
    <t>30-May-97</t>
  </si>
  <si>
    <t>1-Oct-97</t>
  </si>
  <si>
    <t>2-Oct-97</t>
  </si>
  <si>
    <t>3-Oct-97</t>
  </si>
  <si>
    <t>6-Oct-97</t>
  </si>
  <si>
    <t>7-Oct-97</t>
  </si>
  <si>
    <t>8-Oct-97</t>
  </si>
  <si>
    <t>9-Oct-97</t>
  </si>
  <si>
    <t>10-Oct-97</t>
  </si>
  <si>
    <t>13-Oct-97</t>
  </si>
  <si>
    <t>14-Oct-97</t>
  </si>
  <si>
    <t>15-Oct-97</t>
  </si>
  <si>
    <t>16-Oct-97</t>
  </si>
  <si>
    <t>17-Oct-97</t>
  </si>
  <si>
    <t>20-Oct-97</t>
  </si>
  <si>
    <t>21-Oct-97</t>
  </si>
  <si>
    <t>22-Oct-97</t>
  </si>
  <si>
    <t>23-Oct-97</t>
  </si>
  <si>
    <t>24-Oct-97</t>
  </si>
  <si>
    <t>27-Oct-97</t>
  </si>
  <si>
    <t>28-Oct-97</t>
  </si>
  <si>
    <t>29-Oct-97</t>
  </si>
  <si>
    <t>30-Oct-97</t>
  </si>
  <si>
    <t>31-Oct-97</t>
  </si>
  <si>
    <t>1-Dec-97</t>
  </si>
  <si>
    <t>2-Dec-97</t>
  </si>
  <si>
    <t>3-Dec-97</t>
  </si>
  <si>
    <t>4-Dec-97</t>
  </si>
  <si>
    <t>5-Dec-97</t>
  </si>
  <si>
    <t>8-Dec-97</t>
  </si>
  <si>
    <t>9-Dec-97</t>
  </si>
  <si>
    <t>10-Dec-97</t>
  </si>
  <si>
    <t>11-Dec-97</t>
  </si>
  <si>
    <t>12-Dec-97</t>
  </si>
  <si>
    <t>15-Dec-97</t>
  </si>
  <si>
    <t>16-Dec-97</t>
  </si>
  <si>
    <t>17-Dec-97</t>
  </si>
  <si>
    <t>18-Dec-97</t>
  </si>
  <si>
    <t>19-Dec-97</t>
  </si>
  <si>
    <t>22-Dec-97</t>
  </si>
  <si>
    <t>23-Dec-97</t>
  </si>
  <si>
    <t>24-Dec-97</t>
  </si>
  <si>
    <t>25-Dec-97</t>
  </si>
  <si>
    <t>26-Dec-97</t>
  </si>
  <si>
    <t>29-Dec-97</t>
  </si>
  <si>
    <t>30-Dec-97</t>
  </si>
  <si>
    <t>31-Dec-97</t>
  </si>
  <si>
    <t>2-Mar-98</t>
  </si>
  <si>
    <t>3-Mar-98</t>
  </si>
  <si>
    <t>4-Mar-98</t>
  </si>
  <si>
    <t>5-Mar-98</t>
  </si>
  <si>
    <t>6-Mar-98</t>
  </si>
  <si>
    <t>9-Mar-98</t>
  </si>
  <si>
    <t>10-Mar-98</t>
  </si>
  <si>
    <t>11-Mar-98</t>
  </si>
  <si>
    <t>12-Mar-98</t>
  </si>
  <si>
    <t>13-Mar-98</t>
  </si>
  <si>
    <t>16-Mar-98</t>
  </si>
  <si>
    <t>17-Mar-98</t>
  </si>
  <si>
    <t>18-Mar-98</t>
  </si>
  <si>
    <t>19-Mar-98</t>
  </si>
  <si>
    <t>20-Mar-98</t>
  </si>
  <si>
    <t>23-Mar-98</t>
  </si>
  <si>
    <t>24-Mar-98</t>
  </si>
  <si>
    <t>25-Mar-98</t>
  </si>
  <si>
    <t>26-Mar-98</t>
  </si>
  <si>
    <t>27-Mar-98</t>
  </si>
  <si>
    <t>30-Mar-98</t>
  </si>
  <si>
    <t>31-Mar-98</t>
  </si>
  <si>
    <t>1-May-98</t>
  </si>
  <si>
    <t>4-May-98</t>
  </si>
  <si>
    <t>5-May-98</t>
  </si>
  <si>
    <t>6-May-98</t>
  </si>
  <si>
    <t>7-May-98</t>
  </si>
  <si>
    <t>8-May-98</t>
  </si>
  <si>
    <t>11-May-98</t>
  </si>
  <si>
    <t>12-May-98</t>
  </si>
  <si>
    <t>13-May-98</t>
  </si>
  <si>
    <t>14-May-98</t>
  </si>
  <si>
    <t>15-May-98</t>
  </si>
  <si>
    <t>18-May-98</t>
  </si>
  <si>
    <t>19-May-98</t>
  </si>
  <si>
    <t>20-May-98</t>
  </si>
  <si>
    <t>21-May-98</t>
  </si>
  <si>
    <t>22-May-98</t>
  </si>
  <si>
    <t>25-May-98</t>
  </si>
  <si>
    <t>26-May-98</t>
  </si>
  <si>
    <t>27-May-98</t>
  </si>
  <si>
    <t>28-May-98</t>
  </si>
  <si>
    <t>29-May-98</t>
  </si>
  <si>
    <t>1-Oct-98</t>
  </si>
  <si>
    <t>2-Oct-98</t>
  </si>
  <si>
    <t>5-Oct-98</t>
  </si>
  <si>
    <t>6-Oct-98</t>
  </si>
  <si>
    <t>7-Oct-98</t>
  </si>
  <si>
    <t>8-Oct-98</t>
  </si>
  <si>
    <t>9-Oct-98</t>
  </si>
  <si>
    <t>12-Oct-98</t>
  </si>
  <si>
    <t>13-Oct-98</t>
  </si>
  <si>
    <t>14-Oct-98</t>
  </si>
  <si>
    <t>15-Oct-98</t>
  </si>
  <si>
    <t>16-Oct-98</t>
  </si>
  <si>
    <t>19-Oct-98</t>
  </si>
  <si>
    <t>20-Oct-98</t>
  </si>
  <si>
    <t>21-Oct-98</t>
  </si>
  <si>
    <t>22-Oct-98</t>
  </si>
  <si>
    <t>23-Oct-98</t>
  </si>
  <si>
    <t>26-Oct-98</t>
  </si>
  <si>
    <t>27-Oct-98</t>
  </si>
  <si>
    <t>28-Oct-98</t>
  </si>
  <si>
    <t>29-Oct-98</t>
  </si>
  <si>
    <t>30-Oct-98</t>
  </si>
  <si>
    <t>1-Dec-98</t>
  </si>
  <si>
    <t>2-Dec-98</t>
  </si>
  <si>
    <t>3-Dec-98</t>
  </si>
  <si>
    <t>4-Dec-98</t>
  </si>
  <si>
    <t>7-Dec-98</t>
  </si>
  <si>
    <t>8-Dec-98</t>
  </si>
  <si>
    <t>9-Dec-98</t>
  </si>
  <si>
    <t>10-Dec-98</t>
  </si>
  <si>
    <t>11-Dec-98</t>
  </si>
  <si>
    <t>14-Dec-98</t>
  </si>
  <si>
    <t>15-Dec-98</t>
  </si>
  <si>
    <t>16-Dec-98</t>
  </si>
  <si>
    <t>17-Dec-98</t>
  </si>
  <si>
    <t>18-Dec-98</t>
  </si>
  <si>
    <t>21-Dec-98</t>
  </si>
  <si>
    <t>22-Dec-98</t>
  </si>
  <si>
    <t>23-Dec-98</t>
  </si>
  <si>
    <t>24-Dec-98</t>
  </si>
  <si>
    <t>25-Dec-98</t>
  </si>
  <si>
    <t>28-Dec-98</t>
  </si>
  <si>
    <t>29-Dec-98</t>
  </si>
  <si>
    <t>30-Dec-98</t>
  </si>
  <si>
    <t>31-Dec-98</t>
  </si>
  <si>
    <t>MXWO Index</t>
  </si>
  <si>
    <t>MSCI World Index (Performanceindex, Net, USD)</t>
  </si>
  <si>
    <t>Date</t>
  </si>
  <si>
    <t>TOT_RETURN_INDEX_net_DVDS</t>
  </si>
  <si>
    <t>INDEX in EUR</t>
  </si>
  <si>
    <t>Tagesrendite</t>
  </si>
  <si>
    <t>MSCI Emerging Markets Index (Performanceindex, Net, USD)</t>
  </si>
  <si>
    <t>Renten:</t>
  </si>
  <si>
    <t>REXP Index</t>
  </si>
  <si>
    <t>DJ UBS Total Return</t>
  </si>
  <si>
    <t>Djubstr index</t>
  </si>
  <si>
    <t>PX_LAST</t>
  </si>
  <si>
    <t>Rohstoffe:</t>
  </si>
  <si>
    <t>SPGscitr index</t>
  </si>
  <si>
    <t>QW1A Index</t>
  </si>
  <si>
    <t>IBOXX Euro Sovereign</t>
  </si>
  <si>
    <t>GeoMittel</t>
  </si>
  <si>
    <t>RexP</t>
  </si>
  <si>
    <t>DJ UBS</t>
  </si>
  <si>
    <t>GSCI</t>
  </si>
  <si>
    <t>IBOXX</t>
  </si>
  <si>
    <t>Hybrid REX/IBOXX</t>
  </si>
  <si>
    <t>GeoIboxx</t>
  </si>
  <si>
    <t>GeoREx</t>
  </si>
  <si>
    <t>Fazit= Rex ist Iboxx zu bevorzugen. Vor dem Hintergrund der eventuellen Währungsumstellungen in Deutschland entscheiden wir uns außerdem für REX, da die Währung des Rex-Etfs auf jeden Fall die Landeswährung des deutschen Anlegers sein wird</t>
  </si>
  <si>
    <t>Risikoloser Zins</t>
  </si>
  <si>
    <t>Fibor Euribor</t>
  </si>
  <si>
    <t>BBK01.SU0268_FLAGS</t>
  </si>
  <si>
    <t>BBK01.SU0316_FLAGS</t>
  </si>
  <si>
    <t>Einheit</t>
  </si>
  <si>
    <t>FIBOR</t>
  </si>
  <si>
    <t>Euribor</t>
  </si>
  <si>
    <t>Dimension</t>
  </si>
  <si>
    <t>Stand vom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</si>
  <si>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</si>
  <si>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</si>
  <si>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</si>
  <si>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</si>
  <si>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</si>
  <si>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</si>
  <si>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</si>
  <si>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</si>
  <si>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</si>
  <si>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</si>
  <si>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</si>
  <si>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</si>
  <si>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</si>
  <si>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</si>
  <si>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</si>
  <si>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</si>
  <si>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</si>
  <si>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</si>
  <si>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</si>
  <si>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</si>
  <si>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</si>
  <si>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</si>
  <si>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</si>
  <si>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</si>
  <si>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</si>
  <si>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</si>
  <si>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</si>
  <si>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</si>
  <si>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</si>
  <si>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</si>
  <si>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</si>
  <si>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</si>
  <si>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</si>
  <si>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</si>
  <si>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</si>
  <si>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</si>
  <si>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</si>
  <si>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</si>
  <si>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</si>
  <si>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</si>
  <si>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</si>
  <si>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</si>
  <si>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</si>
  <si>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</si>
  <si>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</si>
  <si>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</si>
  <si>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</si>
  <si>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</si>
  <si>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</si>
  <si>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</si>
  <si>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</si>
  <si>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</si>
  <si>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</si>
  <si>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</si>
  <si>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</si>
  <si>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</si>
  <si>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</si>
  <si>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</si>
  <si>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</si>
  <si>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</si>
  <si>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</si>
  <si>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</si>
  <si>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</si>
  <si>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</si>
  <si>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</si>
  <si>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</si>
  <si>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</si>
  <si>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</si>
  <si>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</si>
  <si>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</si>
  <si>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</si>
  <si>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</si>
  <si>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</si>
  <si>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</si>
  <si>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</si>
  <si>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</si>
  <si>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</si>
  <si>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</si>
  <si>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</si>
  <si>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</si>
  <si>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</si>
  <si>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</si>
  <si>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</si>
  <si>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</si>
  <si>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</si>
  <si>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</si>
  <si>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</si>
  <si>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</si>
  <si>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</si>
  <si>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</si>
  <si>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</si>
  <si>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</si>
  <si>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</si>
  <si>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</si>
  <si>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</si>
  <si>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</si>
  <si>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</si>
  <si>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</si>
  <si>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</si>
  <si>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</si>
  <si>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</si>
  <si>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</si>
  <si>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</si>
  <si>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</si>
  <si>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</si>
  <si>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</si>
  <si>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</si>
  <si>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</si>
  <si>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</si>
  <si>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</si>
  <si>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</si>
  <si>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</si>
  <si>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</si>
  <si>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</si>
  <si>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</si>
  <si>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</si>
  <si>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</si>
  <si>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</si>
  <si>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</si>
  <si>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</si>
  <si>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</si>
  <si>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</si>
  <si>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</si>
  <si>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</si>
  <si>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</si>
  <si>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</si>
  <si>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</si>
  <si>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</si>
  <si>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</si>
  <si>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</si>
  <si>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</si>
  <si>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</si>
  <si>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</si>
  <si>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</si>
  <si>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</si>
  <si>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</si>
  <si>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</si>
  <si>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</si>
  <si>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</si>
  <si>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</si>
  <si>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</si>
  <si>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</si>
  <si>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</si>
  <si>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</si>
  <si>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</si>
  <si>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</si>
  <si>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</si>
  <si>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</si>
  <si>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</si>
  <si>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</si>
  <si>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</si>
  <si>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</si>
  <si>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</si>
  <si>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</si>
  <si>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</si>
  <si>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</si>
  <si>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</si>
  <si>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</si>
  <si>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</si>
  <si>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</si>
  <si>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</si>
  <si>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</si>
  <si>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</si>
  <si>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</si>
  <si>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</si>
  <si>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</si>
  <si>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</si>
  <si>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</si>
  <si>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</si>
  <si>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</si>
  <si>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</si>
  <si>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</si>
  <si>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</si>
  <si>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</si>
  <si>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</si>
  <si>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</si>
  <si>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</si>
  <si>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</si>
  <si>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</si>
  <si>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</si>
  <si>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</si>
  <si>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</si>
  <si>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</si>
  <si>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</si>
  <si>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</si>
  <si>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</si>
  <si>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</si>
  <si>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</si>
  <si>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</si>
  <si>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</si>
  <si>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</si>
  <si>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</si>
  <si>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</si>
  <si>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</si>
  <si>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</si>
  <si>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</si>
  <si>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</si>
  <si>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</si>
  <si>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</si>
  <si>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</si>
  <si>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</si>
  <si>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</si>
  <si>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</si>
  <si>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</si>
  <si>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</si>
  <si>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</si>
  <si>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</si>
  <si>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</si>
  <si>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</si>
  <si>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</si>
  <si>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</si>
  <si>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</si>
  <si>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</si>
  <si>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</si>
  <si>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</si>
  <si>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</si>
  <si>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</si>
  <si>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</si>
  <si>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</si>
  <si>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</si>
  <si>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</si>
  <si>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</si>
  <si>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</si>
  <si>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</si>
  <si>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</si>
  <si>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</si>
  <si>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</si>
  <si>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</si>
  <si>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</si>
  <si>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</si>
  <si>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</si>
  <si>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</si>
  <si>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</si>
  <si>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</si>
  <si>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</si>
  <si>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</si>
  <si>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</si>
  <si>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</si>
  <si>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</si>
  <si>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</si>
  <si>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</si>
  <si>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1991-2012</t>
  </si>
  <si>
    <t>Fibor</t>
  </si>
  <si>
    <t>Stabw</t>
  </si>
  <si>
    <t>Geomittel</t>
  </si>
  <si>
    <t>Korrelationsmatrix</t>
  </si>
  <si>
    <t>MSCI World</t>
  </si>
  <si>
    <t>MSCI EM</t>
  </si>
  <si>
    <t>Rexp</t>
  </si>
  <si>
    <t xml:space="preserve">GSCI </t>
  </si>
  <si>
    <t>Gesamtzeitraum 01.05.1992-30.04.2012</t>
  </si>
  <si>
    <t>Korrelationsmatrizen</t>
  </si>
  <si>
    <t>4 Phasen á 5 Jahre</t>
  </si>
  <si>
    <t>Zeitraum 01.05.1991-30.04.1996</t>
  </si>
  <si>
    <t>Zeitraum 01.05.1997 - 30.04.2002</t>
  </si>
  <si>
    <t>Zeitraum 01.05.2002 - 30.04.2007</t>
  </si>
  <si>
    <t>Zeitraum 01.05.2007 - 30.04.2012</t>
  </si>
  <si>
    <t>Tage pro Monat</t>
  </si>
  <si>
    <t>Financial Toolbox</t>
  </si>
  <si>
    <t>Jahresrendite</t>
  </si>
  <si>
    <t>01.05.1992-30-04-1993</t>
  </si>
  <si>
    <t>93-94</t>
  </si>
  <si>
    <t>94-95</t>
  </si>
  <si>
    <t>95-96</t>
  </si>
  <si>
    <t>96-97</t>
  </si>
  <si>
    <t>97-98</t>
  </si>
  <si>
    <t>98-99</t>
  </si>
  <si>
    <t>99-00</t>
  </si>
  <si>
    <t>00-01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</si>
  <si>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</si>
  <si>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</si>
  <si>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</si>
  <si>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</si>
  <si>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</si>
  <si>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</si>
  <si>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</si>
  <si>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</si>
  <si>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</si>
  <si>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</si>
  <si>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</si>
  <si>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Durchschnittliche Jahresrendite</t>
  </si>
  <si>
    <t>Anzahl der Renditen</t>
  </si>
  <si>
    <t>Jahresrenditen (Produkt der jew. Geom. Mittel)</t>
  </si>
  <si>
    <t>Vierteljährliche Renditen</t>
  </si>
  <si>
    <t>01.08.1992-31.10.1992</t>
  </si>
  <si>
    <t>01.05.1992-31.07.1992</t>
  </si>
  <si>
    <t>01.02.1993-30.04.1993</t>
  </si>
  <si>
    <t>01.11.1992-31.01.1993</t>
  </si>
  <si>
    <t>01.05.1993-31.07.1993</t>
  </si>
  <si>
    <t>01.08.1993-31.10.1993</t>
  </si>
  <si>
    <t>01.11.1993-31.01.1994</t>
  </si>
  <si>
    <t>01.02.1994-30.04.1994</t>
  </si>
  <si>
    <t>01.05.1994-31.07.1994</t>
  </si>
  <si>
    <t>01.08.1994-31.10.1994</t>
  </si>
  <si>
    <t>01.11.1994-31.01.1995</t>
  </si>
  <si>
    <t>01.02.1995-30.04.1995</t>
  </si>
  <si>
    <t>01.05.1995-31.07.1995</t>
  </si>
  <si>
    <t>01.08.1995-31.10.1995</t>
  </si>
  <si>
    <t>01.11.1995-31.01.1996</t>
  </si>
  <si>
    <t>01.02.1996-30.04.1996</t>
  </si>
  <si>
    <t>01.05.1996-31.07.1996</t>
  </si>
  <si>
    <t>01.08.1996-31.10.1996</t>
  </si>
  <si>
    <t>01.11.1996-31.01.1997</t>
  </si>
  <si>
    <t>01.02.1997-30.04.1997</t>
  </si>
  <si>
    <t>01.05.1997-31.07.1997</t>
  </si>
  <si>
    <t>01.08.1997-31.10.1997</t>
  </si>
  <si>
    <t>01.11.1997-31.01.1998</t>
  </si>
  <si>
    <t>01.02.1998-30.04.1998</t>
  </si>
  <si>
    <t>01.05.1998-31.07.1998</t>
  </si>
  <si>
    <t>01.08.1998-31.10.1998</t>
  </si>
  <si>
    <t>01.11.1998-31.01.1999</t>
  </si>
  <si>
    <t>01.02.1999-30.04.1999</t>
  </si>
  <si>
    <t>01.05.1999-31.07.1999</t>
  </si>
  <si>
    <t>01.08.1999-31.10.1999</t>
  </si>
  <si>
    <t>01.11.1999-31.01.2000</t>
  </si>
  <si>
    <t>01.02.2000-30.04.2000</t>
  </si>
  <si>
    <t>01.05.2000.31.07.2000</t>
  </si>
  <si>
    <t>01.08.2000-31.10.2000</t>
  </si>
  <si>
    <t>01.11.2000-31.01.2001</t>
  </si>
  <si>
    <t>01.02.2001-30.04.2001</t>
  </si>
  <si>
    <t>01.05.2001-31.07.2001</t>
  </si>
  <si>
    <t>01.08.2001-31.10.2001</t>
  </si>
  <si>
    <t>01.11.2001-31.01.2002</t>
  </si>
  <si>
    <t>01.02.2002-30.04.2002</t>
  </si>
  <si>
    <t>01.05.2002-31.07.2002</t>
  </si>
  <si>
    <t>01.08.2002-31.10.2002</t>
  </si>
  <si>
    <t>01.11.2002-31.01.2003</t>
  </si>
  <si>
    <t>01.02.2003-30.04.2003</t>
  </si>
  <si>
    <t>01.05.2003-31.07.2003</t>
  </si>
  <si>
    <t>01.08.2003-31.10.2003</t>
  </si>
  <si>
    <t>01.11.2003-31.01.2004</t>
  </si>
  <si>
    <t>01.05.2004-31.07.2004</t>
  </si>
  <si>
    <t>01.08.2004-31.10.2004</t>
  </si>
  <si>
    <t>01.11.2004-31.01.2005</t>
  </si>
  <si>
    <t>01.02.2005-30.04.2005</t>
  </si>
  <si>
    <t>01.05.2005-31.07.2005</t>
  </si>
  <si>
    <t>01.08.2005-31.10.2005</t>
  </si>
  <si>
    <t>01.11.2005-31.01.2006</t>
  </si>
  <si>
    <t>01.02.2006-30.04.2006</t>
  </si>
  <si>
    <t>01.05.2006-31.07.2006</t>
  </si>
  <si>
    <t>01.08.2006-31.10.2006</t>
  </si>
  <si>
    <t>01.11.2006-31.01.2007</t>
  </si>
  <si>
    <t>01.02.2007-30.04.2007</t>
  </si>
  <si>
    <t>01.05.2007-31.07.2007</t>
  </si>
  <si>
    <t>01.08.2007-31.10.2007</t>
  </si>
  <si>
    <t>01.11.2007-31.01.2008</t>
  </si>
  <si>
    <t>01.02.2008-30.04.2008</t>
  </si>
  <si>
    <t>01.05.2008-31.07.2008</t>
  </si>
  <si>
    <t>01.08.2008-31.10.2008</t>
  </si>
  <si>
    <t>01.11.2008-31.01.2009</t>
  </si>
  <si>
    <t>01.02.2009-30.04.2009</t>
  </si>
  <si>
    <t>01.05.2009-31.07.2009</t>
  </si>
  <si>
    <t>01.08.2009-31.10.2009</t>
  </si>
  <si>
    <t>01.11.2009-31.01.2010</t>
  </si>
  <si>
    <t>01.02.2010-30.04.2010</t>
  </si>
  <si>
    <t>01.05.2010-31.07.2010</t>
  </si>
  <si>
    <t>01.08.2010-31.10.2010</t>
  </si>
  <si>
    <t>01.02.2011-30.04.2011</t>
  </si>
  <si>
    <t>01.11.2010-31.01.2011</t>
  </si>
  <si>
    <t>01.05.2011-31.07.2011</t>
  </si>
  <si>
    <t>01.08.2011-31.10.2011</t>
  </si>
  <si>
    <t>01.11.2011-31.01.2012</t>
  </si>
  <si>
    <t>01.02.2012-30.04.2012</t>
  </si>
  <si>
    <t>01.02.2004-30.04.2004</t>
  </si>
  <si>
    <t>Überprüfung: Passt erneut :)</t>
  </si>
  <si>
    <t>MSCI WORLD</t>
  </si>
  <si>
    <t>Jahresrenditen</t>
  </si>
  <si>
    <t>Bruttorendite</t>
  </si>
  <si>
    <t>Tage im Monat:</t>
  </si>
  <si>
    <t>Tage im Jahr:</t>
  </si>
  <si>
    <t>Jahresrenditen*</t>
  </si>
  <si>
    <t>Gesamtrendite</t>
  </si>
  <si>
    <t>Täglich</t>
  </si>
  <si>
    <t>Jährlich</t>
  </si>
  <si>
    <t>Durchschnittl. Anzahl der Tagen im Jahr</t>
  </si>
  <si>
    <t>Anz.der Beobachtungen (Renditen)</t>
  </si>
  <si>
    <t>Varianz</t>
  </si>
  <si>
    <t>Ansatz 2.</t>
  </si>
  <si>
    <t>Ansatz 1.</t>
  </si>
  <si>
    <t>Sharpe</t>
  </si>
  <si>
    <t>Anzahl der
Werte</t>
  </si>
  <si>
    <t>Mittelwert</t>
  </si>
  <si>
    <t>Gewichteter
Mittelwert rf</t>
  </si>
  <si>
    <t>Tages-rf</t>
  </si>
  <si>
    <t>1992-2012</t>
  </si>
  <si>
    <t>1992-2007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</si>
</sst>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00000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95">
    <xf numFmtId="0" fontId="0" fillId="0" borderId="0" xfId="0"/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4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165" fontId="0" fillId="0" borderId="0" xfId="0" applyNumberFormat="1"/>
    <xf numFmtId="165" fontId="0" fillId="0" borderId="3" xfId="0" applyNumberFormat="1" applyBorder="1"/>
    <xf numFmtId="165" fontId="0" fillId="0" borderId="5" xfId="0" applyNumberFormat="1" applyBorder="1"/>
    <xf numFmtId="0" fontId="0" fillId="0" borderId="6" xfId="0" applyBorder="1"/>
    <xf numFmtId="165" fontId="0" fillId="0" borderId="7" xfId="0" applyNumberFormat="1" applyBorder="1"/>
    <xf numFmtId="165" fontId="0" fillId="0" borderId="0" xfId="0" applyNumberFormat="1" applyBorder="1"/>
    <xf numFmtId="0" fontId="7" fillId="0" borderId="0" xfId="0" applyFont="1"/>
    <xf numFmtId="0" fontId="8" fillId="2" borderId="0" xfId="1" applyFont="1" applyFill="1"/>
    <xf numFmtId="0" fontId="8" fillId="0" borderId="0" xfId="1" applyFont="1"/>
    <xf numFmtId="0" fontId="8" fillId="2" borderId="0" xfId="3" applyNumberFormat="1" applyFont="1" applyFill="1"/>
    <xf numFmtId="0" fontId="8" fillId="0" borderId="0" xfId="3" applyFont="1"/>
    <xf numFmtId="0" fontId="7" fillId="0" borderId="0" xfId="0" applyFont="1" applyBorder="1"/>
    <xf numFmtId="0" fontId="8" fillId="2" borderId="0" xfId="5" applyFont="1" applyFill="1" applyBorder="1"/>
    <xf numFmtId="0" fontId="8" fillId="0" borderId="0" xfId="5" applyFont="1"/>
    <xf numFmtId="0" fontId="8" fillId="0" borderId="0" xfId="3" applyNumberFormat="1" applyFont="1"/>
    <xf numFmtId="0" fontId="8" fillId="0" borderId="0" xfId="5" applyFont="1" applyBorder="1"/>
    <xf numFmtId="0" fontId="8" fillId="0" borderId="0" xfId="4" applyFont="1"/>
    <xf numFmtId="0" fontId="7" fillId="0" borderId="2" xfId="0" applyFont="1" applyBorder="1"/>
    <xf numFmtId="0" fontId="7" fillId="0" borderId="3" xfId="0" applyFont="1" applyBorder="1"/>
    <xf numFmtId="14" fontId="7" fillId="0" borderId="2" xfId="0" applyNumberFormat="1" applyFont="1" applyBorder="1"/>
    <xf numFmtId="0" fontId="7" fillId="0" borderId="8" xfId="0" applyFont="1" applyBorder="1"/>
    <xf numFmtId="0" fontId="8" fillId="0" borderId="8" xfId="2" applyFont="1" applyBorder="1"/>
    <xf numFmtId="0" fontId="8" fillId="0" borderId="3" xfId="2" applyFont="1" applyBorder="1"/>
    <xf numFmtId="14" fontId="8" fillId="0" borderId="2" xfId="4" applyNumberFormat="1" applyFont="1" applyBorder="1"/>
    <xf numFmtId="0" fontId="8" fillId="0" borderId="8" xfId="4" applyNumberFormat="1" applyFont="1" applyBorder="1"/>
    <xf numFmtId="14" fontId="8" fillId="0" borderId="2" xfId="6" applyNumberFormat="1" applyFont="1" applyBorder="1"/>
    <xf numFmtId="0" fontId="8" fillId="0" borderId="8" xfId="6" applyFont="1" applyBorder="1"/>
    <xf numFmtId="0" fontId="8" fillId="0" borderId="3" xfId="6" applyFont="1" applyBorder="1"/>
    <xf numFmtId="0" fontId="7" fillId="0" borderId="4" xfId="0" applyFont="1" applyBorder="1"/>
    <xf numFmtId="0" fontId="7" fillId="0" borderId="5" xfId="0" applyFont="1" applyBorder="1"/>
    <xf numFmtId="14" fontId="7" fillId="0" borderId="4" xfId="0" applyNumberFormat="1" applyFont="1" applyBorder="1"/>
    <xf numFmtId="14" fontId="8" fillId="0" borderId="4" xfId="2" applyNumberFormat="1" applyFont="1" applyBorder="1"/>
    <xf numFmtId="0" fontId="8" fillId="0" borderId="0" xfId="2" applyFont="1" applyBorder="1"/>
    <xf numFmtId="0" fontId="8" fillId="0" borderId="5" xfId="2" applyFont="1" applyBorder="1"/>
    <xf numFmtId="14" fontId="8" fillId="0" borderId="4" xfId="4" applyNumberFormat="1" applyFont="1" applyBorder="1"/>
    <xf numFmtId="0" fontId="8" fillId="0" borderId="0" xfId="4" applyNumberFormat="1" applyFont="1" applyBorder="1"/>
    <xf numFmtId="14" fontId="8" fillId="0" borderId="4" xfId="6" applyNumberFormat="1" applyFont="1" applyBorder="1"/>
    <xf numFmtId="0" fontId="8" fillId="0" borderId="0" xfId="6" applyFont="1" applyBorder="1"/>
    <xf numFmtId="0" fontId="8" fillId="0" borderId="5" xfId="6" applyFont="1" applyBorder="1"/>
    <xf numFmtId="15" fontId="7" fillId="0" borderId="4" xfId="0" applyNumberFormat="1" applyFont="1" applyBorder="1"/>
    <xf numFmtId="0" fontId="7" fillId="0" borderId="9" xfId="0" applyFont="1" applyBorder="1"/>
    <xf numFmtId="164" fontId="9" fillId="0" borderId="2" xfId="0" applyNumberFormat="1" applyFont="1" applyFill="1" applyBorder="1"/>
    <xf numFmtId="0" fontId="9" fillId="0" borderId="8" xfId="0" applyFont="1" applyFill="1" applyBorder="1"/>
    <xf numFmtId="0" fontId="8" fillId="0" borderId="5" xfId="2" applyFont="1" applyFill="1" applyBorder="1"/>
    <xf numFmtId="14" fontId="7" fillId="0" borderId="4" xfId="0" applyNumberFormat="1" applyFont="1" applyFill="1" applyBorder="1"/>
    <xf numFmtId="0" fontId="7" fillId="0" borderId="0" xfId="17" applyFont="1"/>
    <xf numFmtId="0" fontId="8" fillId="0" borderId="0" xfId="17" applyFont="1"/>
    <xf numFmtId="0" fontId="7" fillId="2" borderId="1" xfId="17" applyFont="1" applyFill="1" applyBorder="1"/>
    <xf numFmtId="0" fontId="8" fillId="2" borderId="0" xfId="17" applyFont="1" applyFill="1"/>
    <xf numFmtId="0" fontId="7" fillId="2" borderId="0" xfId="17" applyFont="1" applyFill="1"/>
    <xf numFmtId="0" fontId="8" fillId="0" borderId="0" xfId="17" applyFont="1" applyFill="1"/>
    <xf numFmtId="0" fontId="7" fillId="0" borderId="0" xfId="17" applyFont="1" applyFill="1"/>
    <xf numFmtId="0" fontId="7" fillId="0" borderId="0" xfId="0" applyFont="1" applyAlignment="1">
      <alignment wrapText="1"/>
    </xf>
    <xf numFmtId="14" fontId="7" fillId="0" borderId="6" xfId="0" applyNumberFormat="1" applyFont="1" applyBorder="1"/>
    <xf numFmtId="0" fontId="7" fillId="0" borderId="7" xfId="0" applyFont="1" applyBorder="1"/>
    <xf numFmtId="0" fontId="7" fillId="0" borderId="1" xfId="0" applyFont="1" applyBorder="1"/>
    <xf numFmtId="14" fontId="8" fillId="0" borderId="6" xfId="2" applyNumberFormat="1" applyFont="1" applyBorder="1"/>
    <xf numFmtId="0" fontId="8" fillId="0" borderId="1" xfId="2" applyFont="1" applyBorder="1"/>
    <xf numFmtId="0" fontId="8" fillId="0" borderId="7" xfId="2" applyFont="1" applyBorder="1"/>
    <xf numFmtId="14" fontId="8" fillId="0" borderId="6" xfId="4" applyNumberFormat="1" applyFont="1" applyBorder="1"/>
    <xf numFmtId="0" fontId="8" fillId="0" borderId="1" xfId="4" applyNumberFormat="1" applyFont="1" applyBorder="1"/>
    <xf numFmtId="14" fontId="8" fillId="0" borderId="6" xfId="6" applyNumberFormat="1" applyFont="1" applyBorder="1"/>
    <xf numFmtId="0" fontId="8" fillId="0" borderId="1" xfId="6" applyFont="1" applyBorder="1"/>
    <xf numFmtId="0" fontId="8" fillId="0" borderId="7" xfId="6" applyFont="1" applyBorder="1"/>
    <xf numFmtId="0" fontId="8" fillId="0" borderId="7" xfId="2" applyFont="1" applyFill="1" applyBorder="1"/>
    <xf numFmtId="14" fontId="7" fillId="0" borderId="0" xfId="0" applyNumberFormat="1" applyFont="1"/>
    <xf numFmtId="0" fontId="7" fillId="3" borderId="0" xfId="0" applyFont="1" applyFill="1"/>
    <xf numFmtId="0" fontId="9" fillId="4" borderId="0" xfId="0" applyFont="1" applyFill="1"/>
    <xf numFmtId="0" fontId="7" fillId="0" borderId="0" xfId="0" applyFont="1" applyFill="1"/>
    <xf numFmtId="0" fontId="7" fillId="0" borderId="9" xfId="0" applyFont="1" applyFill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16" fontId="7" fillId="0" borderId="0" xfId="0" applyNumberFormat="1" applyFont="1" applyBorder="1"/>
    <xf numFmtId="16" fontId="7" fillId="0" borderId="13" xfId="0" applyNumberFormat="1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7" xfId="0" applyFont="1" applyFill="1" applyBorder="1"/>
    <xf numFmtId="0" fontId="8" fillId="0" borderId="0" xfId="17" applyFont="1" applyAlignment="1">
      <alignment wrapText="1"/>
    </xf>
    <xf numFmtId="0" fontId="7" fillId="0" borderId="0" xfId="0" applyFont="1" applyFill="1" applyBorder="1"/>
    <xf numFmtId="0" fontId="7" fillId="5" borderId="0" xfId="0" applyFont="1" applyFill="1"/>
    <xf numFmtId="0" fontId="7" fillId="5" borderId="0" xfId="0" applyFont="1" applyFill="1" applyBorder="1"/>
    <xf numFmtId="14" fontId="7" fillId="5" borderId="0" xfId="0" applyNumberFormat="1" applyFont="1" applyFill="1"/>
    <xf numFmtId="14" fontId="7" fillId="0" borderId="0" xfId="0" applyNumberFormat="1" applyFont="1" applyFill="1"/>
  </cellXfs>
  <cellStyles count="18">
    <cellStyle name="Standard" xfId="0" builtinId="0"/>
    <cellStyle name="Standard 11" xfId="5"/>
    <cellStyle name="Standard 12" xfId="6"/>
    <cellStyle name="Standard 2" xfId="1"/>
    <cellStyle name="Standard 2 10" xfId="15"/>
    <cellStyle name="Standard 2 11" xfId="16"/>
    <cellStyle name="Standard 2 12" xfId="17"/>
    <cellStyle name="Standard 2 2" xfId="7"/>
    <cellStyle name="Standard 2 3" xfId="8"/>
    <cellStyle name="Standard 2 4" xfId="9"/>
    <cellStyle name="Standard 2 5" xfId="10"/>
    <cellStyle name="Standard 2 6" xfId="11"/>
    <cellStyle name="Standard 2 7" xfId="12"/>
    <cellStyle name="Standard 2 8" xfId="13"/>
    <cellStyle name="Standard 2 9" xfId="14"/>
    <cellStyle name="Standard 4" xfId="2"/>
    <cellStyle name="Standard 5" xfId="3"/>
    <cellStyle name="Standard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5264"/>
  <sheetViews>
    <sheetView tabSelected="1" topLeftCell="W1" zoomScale="85" zoomScaleNormal="85" workbookViewId="0">
      <pane ySplit="3" topLeftCell="A5213" activePane="bottomLeft" state="frozen"/>
      <selection pane="bottomLeft" activeCell="AR5223" sqref="AR5223"/>
    </sheetView>
  </sheetViews>
  <sheetFormatPr baseColWidth="10" defaultRowHeight="15"/>
  <cols>
    <col min="1" max="6" width="11.42578125" style="14"/>
    <col min="7" max="7" width="12.7109375" style="14" customWidth="1"/>
    <col min="8" max="8" width="12.5703125" style="14" bestFit="1" customWidth="1"/>
    <col min="9" max="9" width="11.42578125" style="14"/>
    <col min="10" max="10" width="14.28515625" style="14" customWidth="1"/>
    <col min="11" max="21" width="11.42578125" style="14"/>
    <col min="22" max="23" width="12.5703125" style="14" bestFit="1" customWidth="1"/>
    <col min="24" max="26" width="11.42578125" style="14"/>
    <col min="27" max="27" width="12.42578125" style="14" bestFit="1" customWidth="1"/>
    <col min="28" max="28" width="11.42578125" style="14"/>
    <col min="29" max="29" width="14.5703125" style="14" customWidth="1"/>
    <col min="30" max="30" width="11.42578125" style="19"/>
    <col min="31" max="32" width="11.42578125" style="14"/>
    <col min="33" max="33" width="12.85546875" style="14" customWidth="1"/>
    <col min="34" max="34" width="12.42578125" style="14" bestFit="1" customWidth="1"/>
    <col min="35" max="35" width="12.42578125" style="14" customWidth="1"/>
    <col min="36" max="44" width="11.42578125" style="14"/>
    <col min="45" max="46" width="12.5703125" style="14" bestFit="1" customWidth="1"/>
    <col min="47" max="47" width="11.42578125" style="14"/>
    <col min="48" max="48" width="12.140625" style="14" customWidth="1"/>
    <col min="49" max="16384" width="11.42578125" style="14"/>
  </cols>
  <sheetData>
    <row r="1" spans="1:49">
      <c r="A1" s="14" t="s">
        <v>0</v>
      </c>
      <c r="D1" s="14" t="s">
        <v>598</v>
      </c>
      <c r="E1" s="14" t="s">
        <v>599</v>
      </c>
      <c r="N1" s="14" t="s">
        <v>604</v>
      </c>
      <c r="T1" s="15" t="s">
        <v>605</v>
      </c>
      <c r="U1" s="16"/>
      <c r="V1" s="16"/>
      <c r="W1" s="16"/>
      <c r="Y1" s="17" t="s">
        <v>607</v>
      </c>
      <c r="Z1" s="18"/>
      <c r="AA1" s="18"/>
      <c r="AE1" s="20" t="s">
        <v>610</v>
      </c>
      <c r="AF1" s="21"/>
      <c r="AG1" s="21"/>
      <c r="AH1" s="21"/>
      <c r="AI1" s="21"/>
      <c r="AK1" s="14" t="s">
        <v>612</v>
      </c>
      <c r="AL1" s="14" t="s">
        <v>613</v>
      </c>
      <c r="AQ1" s="14" t="s">
        <v>619</v>
      </c>
      <c r="AV1" s="14" t="s">
        <v>623</v>
      </c>
    </row>
    <row r="2" spans="1:49">
      <c r="D2" s="14" t="s">
        <v>600</v>
      </c>
      <c r="E2" s="14" t="s">
        <v>601</v>
      </c>
      <c r="N2" s="14" t="s">
        <v>601</v>
      </c>
      <c r="T2" s="16" t="s">
        <v>606</v>
      </c>
      <c r="U2" s="16"/>
      <c r="V2" s="16"/>
      <c r="W2" s="16"/>
      <c r="Y2" s="22" t="s">
        <v>608</v>
      </c>
      <c r="Z2" s="18"/>
      <c r="AA2" s="18"/>
      <c r="AE2" s="23" t="s">
        <v>611</v>
      </c>
      <c r="AF2" s="21"/>
      <c r="AG2" s="21"/>
      <c r="AH2" s="21"/>
      <c r="AI2" s="21"/>
      <c r="AL2" s="14" t="s">
        <v>609</v>
      </c>
      <c r="AW2" s="14" t="s">
        <v>624</v>
      </c>
    </row>
    <row r="3" spans="1:49">
      <c r="F3" s="14" t="s">
        <v>602</v>
      </c>
      <c r="G3" s="14" t="s">
        <v>603</v>
      </c>
      <c r="H3" s="14" t="s">
        <v>999</v>
      </c>
      <c r="J3" s="14" t="s">
        <v>998</v>
      </c>
      <c r="K3" s="14" t="s">
        <v>1002</v>
      </c>
      <c r="P3" s="14" t="s">
        <v>602</v>
      </c>
      <c r="Q3" s="14" t="s">
        <v>603</v>
      </c>
      <c r="R3" s="14" t="s">
        <v>999</v>
      </c>
      <c r="V3" s="14" t="s">
        <v>603</v>
      </c>
      <c r="W3" s="14" t="s">
        <v>999</v>
      </c>
      <c r="Z3" s="24" t="s">
        <v>609</v>
      </c>
      <c r="AA3" s="24" t="s">
        <v>602</v>
      </c>
      <c r="AB3" s="14" t="s">
        <v>603</v>
      </c>
      <c r="AC3" s="14" t="s">
        <v>999</v>
      </c>
      <c r="AE3" s="19"/>
      <c r="AG3" s="14" t="s">
        <v>602</v>
      </c>
      <c r="AH3" s="14" t="s">
        <v>603</v>
      </c>
      <c r="AI3" s="14" t="s">
        <v>999</v>
      </c>
      <c r="AN3" s="14" t="s">
        <v>603</v>
      </c>
      <c r="AO3" s="14" t="s">
        <v>999</v>
      </c>
    </row>
    <row r="4" spans="1:49">
      <c r="A4" s="25" t="s">
        <v>1</v>
      </c>
      <c r="B4" s="26">
        <v>1.1918525289457647</v>
      </c>
      <c r="D4" s="27">
        <v>33725</v>
      </c>
      <c r="E4" s="28">
        <v>494.44</v>
      </c>
      <c r="F4" s="28">
        <v>414.84998184913826</v>
      </c>
      <c r="G4" s="28">
        <v>-8.0625538088316961E-3</v>
      </c>
      <c r="H4" s="26"/>
      <c r="I4" s="19"/>
      <c r="J4" s="19"/>
      <c r="K4" s="19"/>
      <c r="L4" s="19"/>
      <c r="N4" s="27">
        <v>33725</v>
      </c>
      <c r="O4" s="28">
        <v>342.72</v>
      </c>
      <c r="P4" s="28">
        <v>287.55235373217516</v>
      </c>
      <c r="Q4" s="28">
        <v>-6.1762033791827875E-3</v>
      </c>
      <c r="R4" s="26"/>
      <c r="T4" s="27">
        <v>33725</v>
      </c>
      <c r="U4" s="29">
        <v>123.7466</v>
      </c>
      <c r="V4" s="29"/>
      <c r="W4" s="30"/>
      <c r="Y4" s="31">
        <v>33725</v>
      </c>
      <c r="Z4" s="32">
        <v>98.153999999999996</v>
      </c>
      <c r="AA4" s="32">
        <f t="shared" ref="AA4:AA41" si="0">Z4/B4</f>
        <v>82.354148366678089</v>
      </c>
      <c r="AB4" s="28"/>
      <c r="AC4" s="26"/>
      <c r="AE4" s="33">
        <v>33725</v>
      </c>
      <c r="AF4" s="34">
        <v>2432.8910999999998</v>
      </c>
      <c r="AG4" s="28">
        <f t="shared" ref="AG4:AG40" si="1">AF4/B4</f>
        <v>2041.2685637811057</v>
      </c>
      <c r="AH4" s="34"/>
      <c r="AI4" s="35"/>
      <c r="AQ4" s="27">
        <v>33725</v>
      </c>
      <c r="AR4" s="29">
        <v>123.7466</v>
      </c>
      <c r="AS4" s="29"/>
      <c r="AT4" s="30"/>
    </row>
    <row r="5" spans="1:49">
      <c r="A5" s="36" t="s">
        <v>2</v>
      </c>
      <c r="B5" s="37">
        <v>1.1900395497414054</v>
      </c>
      <c r="D5" s="38">
        <v>33728</v>
      </c>
      <c r="E5" s="19">
        <v>497.74</v>
      </c>
      <c r="F5" s="19">
        <v>418.2550068257467</v>
      </c>
      <c r="G5" s="19">
        <v>8.2078465122041866E-3</v>
      </c>
      <c r="H5" s="37">
        <f t="shared" ref="H5:H41" si="2">(F5/F4)</f>
        <v>1.0082078465122042</v>
      </c>
      <c r="I5" s="19"/>
      <c r="J5" s="19"/>
      <c r="K5" s="19"/>
      <c r="L5" s="19"/>
      <c r="N5" s="38">
        <v>33728</v>
      </c>
      <c r="O5" s="19">
        <v>342.26</v>
      </c>
      <c r="P5" s="19">
        <v>287.60388684088088</v>
      </c>
      <c r="Q5" s="19">
        <v>1.7921296082912264E-4</v>
      </c>
      <c r="R5" s="37">
        <f t="shared" ref="R5:R41" si="3">P5/P4</f>
        <v>1.0001792129608291</v>
      </c>
      <c r="T5" s="39">
        <v>33728</v>
      </c>
      <c r="U5" s="40">
        <v>123.8502</v>
      </c>
      <c r="V5" s="40">
        <f t="shared" ref="V5:V41" si="4">U5/U4-1</f>
        <v>8.3719471888521468E-4</v>
      </c>
      <c r="W5" s="41">
        <f t="shared" ref="W5:W41" si="5">U5/U4</f>
        <v>1.0008371947188852</v>
      </c>
      <c r="Y5" s="42">
        <v>33728</v>
      </c>
      <c r="Z5" s="43">
        <v>99.096000000000004</v>
      </c>
      <c r="AA5" s="43">
        <f t="shared" si="0"/>
        <v>83.271182055700152</v>
      </c>
      <c r="AB5" s="19">
        <f t="shared" ref="AB5:AB42" si="6">AA5/AA4-1</f>
        <v>1.1135245852328168E-2</v>
      </c>
      <c r="AC5" s="37">
        <f t="shared" ref="AC5:AC42" si="7">(AA5/AA4)</f>
        <v>1.0111352458523282</v>
      </c>
      <c r="AE5" s="44">
        <v>33728</v>
      </c>
      <c r="AF5" s="45">
        <v>2471.4079999999999</v>
      </c>
      <c r="AG5" s="19">
        <f t="shared" si="1"/>
        <v>2076.7444246176819</v>
      </c>
      <c r="AH5" s="45">
        <f t="shared" ref="AH5:AH41" si="8">AG5/AG4-1</f>
        <v>1.7379320617598282E-2</v>
      </c>
      <c r="AI5" s="46">
        <f t="shared" ref="AI5:AI41" si="9">(AG5/AG4)</f>
        <v>1.0173793206175983</v>
      </c>
      <c r="AQ5" s="39">
        <v>33728</v>
      </c>
      <c r="AR5" s="40">
        <v>123.8502</v>
      </c>
      <c r="AS5" s="40">
        <f t="shared" ref="AS5:AS68" si="10">AR5/AR4-1</f>
        <v>8.3719471888521468E-4</v>
      </c>
      <c r="AT5" s="41">
        <f t="shared" ref="AT5:AT68" si="11">AR5/AR4</f>
        <v>1.0008371947188852</v>
      </c>
    </row>
    <row r="6" spans="1:49">
      <c r="A6" s="36" t="s">
        <v>3</v>
      </c>
      <c r="B6" s="37">
        <v>1.1914894913189156</v>
      </c>
      <c r="D6" s="38">
        <v>33729</v>
      </c>
      <c r="E6" s="19">
        <v>497.94</v>
      </c>
      <c r="F6" s="19">
        <v>417.91388310845014</v>
      </c>
      <c r="G6" s="19">
        <v>-8.1558788712521313E-4</v>
      </c>
      <c r="H6" s="37">
        <f t="shared" si="2"/>
        <v>0.99918441211287479</v>
      </c>
      <c r="I6" s="19"/>
      <c r="J6" s="19"/>
      <c r="K6" s="19"/>
      <c r="L6" s="19"/>
      <c r="N6" s="38">
        <v>33729</v>
      </c>
      <c r="O6" s="19">
        <v>344.57</v>
      </c>
      <c r="P6" s="19">
        <v>289.19264711145655</v>
      </c>
      <c r="Q6" s="19">
        <v>5.5241265618035662E-3</v>
      </c>
      <c r="R6" s="37">
        <f t="shared" si="3"/>
        <v>1.0055241265618036</v>
      </c>
      <c r="T6" s="39">
        <v>33729</v>
      </c>
      <c r="U6" s="40">
        <v>123.62820000000001</v>
      </c>
      <c r="V6" s="40">
        <f t="shared" si="4"/>
        <v>-1.7924880218198602E-3</v>
      </c>
      <c r="W6" s="41">
        <f t="shared" si="5"/>
        <v>0.99820751197818014</v>
      </c>
      <c r="Y6" s="42">
        <v>33729</v>
      </c>
      <c r="Z6" s="43">
        <v>98.769000000000005</v>
      </c>
      <c r="AA6" s="43">
        <f t="shared" si="0"/>
        <v>82.895401696466465</v>
      </c>
      <c r="AB6" s="19">
        <f t="shared" si="6"/>
        <v>-4.5127299740062021E-3</v>
      </c>
      <c r="AC6" s="37">
        <f t="shared" si="7"/>
        <v>0.9954872700259938</v>
      </c>
      <c r="AE6" s="44">
        <v>33729</v>
      </c>
      <c r="AF6" s="45">
        <v>2446.2910000000002</v>
      </c>
      <c r="AG6" s="19">
        <f t="shared" si="1"/>
        <v>2053.136865934156</v>
      </c>
      <c r="AH6" s="45">
        <f t="shared" si="8"/>
        <v>-1.1367580143075151E-2</v>
      </c>
      <c r="AI6" s="46">
        <f t="shared" si="9"/>
        <v>0.98863241985692485</v>
      </c>
      <c r="AQ6" s="39">
        <v>33729</v>
      </c>
      <c r="AR6" s="40">
        <v>123.62820000000001</v>
      </c>
      <c r="AS6" s="40">
        <f t="shared" si="10"/>
        <v>-1.7924880218198602E-3</v>
      </c>
      <c r="AT6" s="41">
        <f t="shared" si="11"/>
        <v>0.99820751197818014</v>
      </c>
    </row>
    <row r="7" spans="1:49">
      <c r="A7" s="36" t="s">
        <v>4</v>
      </c>
      <c r="B7" s="37">
        <v>1.1984252450980393</v>
      </c>
      <c r="D7" s="38">
        <v>33730</v>
      </c>
      <c r="E7" s="19">
        <v>502.1</v>
      </c>
      <c r="F7" s="19">
        <v>418.96647459134994</v>
      </c>
      <c r="G7" s="19">
        <v>2.5186803440713224E-3</v>
      </c>
      <c r="H7" s="37">
        <f t="shared" si="2"/>
        <v>1.0025186803440713</v>
      </c>
      <c r="I7" s="19"/>
      <c r="J7" s="19"/>
      <c r="K7" s="19"/>
      <c r="L7" s="19"/>
      <c r="N7" s="38">
        <v>33730</v>
      </c>
      <c r="O7" s="19">
        <v>345.02</v>
      </c>
      <c r="P7" s="19">
        <v>287.89446935572107</v>
      </c>
      <c r="Q7" s="19">
        <v>-4.488972208325781E-3</v>
      </c>
      <c r="R7" s="37">
        <f t="shared" si="3"/>
        <v>0.99551102779167422</v>
      </c>
      <c r="T7" s="39">
        <v>33730</v>
      </c>
      <c r="U7" s="40">
        <v>123.76009999999999</v>
      </c>
      <c r="V7" s="40">
        <f t="shared" si="4"/>
        <v>1.0669086826466945E-3</v>
      </c>
      <c r="W7" s="41">
        <f t="shared" si="5"/>
        <v>1.0010669086826467</v>
      </c>
      <c r="Y7" s="42">
        <v>33730</v>
      </c>
      <c r="Z7" s="43">
        <v>98.707999999999998</v>
      </c>
      <c r="AA7" s="43">
        <f t="shared" si="0"/>
        <v>82.364753582877853</v>
      </c>
      <c r="AB7" s="19">
        <f t="shared" si="6"/>
        <v>-6.4014179644324987E-3</v>
      </c>
      <c r="AC7" s="37">
        <f t="shared" si="7"/>
        <v>0.9935985820355675</v>
      </c>
      <c r="AE7" s="44">
        <v>33730</v>
      </c>
      <c r="AF7" s="45">
        <v>2445.3009999999999</v>
      </c>
      <c r="AG7" s="19">
        <f t="shared" si="1"/>
        <v>2040.4284789577825</v>
      </c>
      <c r="AH7" s="45">
        <f t="shared" si="8"/>
        <v>-6.1897417494334306E-3</v>
      </c>
      <c r="AI7" s="46">
        <f t="shared" si="9"/>
        <v>0.99381025825056657</v>
      </c>
      <c r="AQ7" s="39">
        <v>33730</v>
      </c>
      <c r="AR7" s="40">
        <v>123.76009999999999</v>
      </c>
      <c r="AS7" s="40">
        <f t="shared" si="10"/>
        <v>1.0669086826466945E-3</v>
      </c>
      <c r="AT7" s="41">
        <f t="shared" si="11"/>
        <v>1.0010669086826467</v>
      </c>
    </row>
    <row r="8" spans="1:49">
      <c r="A8" s="36" t="s">
        <v>5</v>
      </c>
      <c r="B8" s="37">
        <v>1.1953489793423786</v>
      </c>
      <c r="D8" s="38">
        <v>33731</v>
      </c>
      <c r="E8" s="19">
        <v>505.24</v>
      </c>
      <c r="F8" s="19">
        <v>422.67154507293583</v>
      </c>
      <c r="G8" s="19">
        <v>8.843357896833437E-3</v>
      </c>
      <c r="H8" s="37">
        <f t="shared" si="2"/>
        <v>1.0088433578968334</v>
      </c>
      <c r="I8" s="19"/>
      <c r="J8" s="19"/>
      <c r="K8" s="19"/>
      <c r="L8" s="19"/>
      <c r="N8" s="38">
        <v>33731</v>
      </c>
      <c r="O8" s="19">
        <v>342.81</v>
      </c>
      <c r="P8" s="19">
        <v>286.78654177510316</v>
      </c>
      <c r="Q8" s="19">
        <v>-3.8483809122743518E-3</v>
      </c>
      <c r="R8" s="37">
        <f t="shared" si="3"/>
        <v>0.99615161908772565</v>
      </c>
      <c r="T8" s="39">
        <v>33731</v>
      </c>
      <c r="U8" s="40">
        <v>124.0181</v>
      </c>
      <c r="V8" s="40">
        <f t="shared" si="4"/>
        <v>2.0846783414041337E-3</v>
      </c>
      <c r="W8" s="41">
        <f t="shared" si="5"/>
        <v>1.0020846783414041</v>
      </c>
      <c r="Y8" s="42">
        <v>33731</v>
      </c>
      <c r="Z8" s="43">
        <v>99.01</v>
      </c>
      <c r="AA8" s="43">
        <f t="shared" si="0"/>
        <v>82.829367583072155</v>
      </c>
      <c r="AB8" s="19">
        <f t="shared" si="6"/>
        <v>5.6409323161126235E-3</v>
      </c>
      <c r="AC8" s="37">
        <f t="shared" si="7"/>
        <v>1.0056409323161126</v>
      </c>
      <c r="AE8" s="44">
        <v>33731</v>
      </c>
      <c r="AF8" s="45">
        <v>2455.7019</v>
      </c>
      <c r="AG8" s="19">
        <f t="shared" si="1"/>
        <v>2054.3807226497192</v>
      </c>
      <c r="AH8" s="45">
        <f t="shared" si="8"/>
        <v>6.8378989196735684E-3</v>
      </c>
      <c r="AI8" s="46">
        <f t="shared" si="9"/>
        <v>1.0068378989196736</v>
      </c>
      <c r="AQ8" s="39">
        <v>33731</v>
      </c>
      <c r="AR8" s="40">
        <v>124.0181</v>
      </c>
      <c r="AS8" s="40">
        <f t="shared" si="10"/>
        <v>2.0846783414041337E-3</v>
      </c>
      <c r="AT8" s="41">
        <f t="shared" si="11"/>
        <v>1.0020846783414041</v>
      </c>
    </row>
    <row r="9" spans="1:49">
      <c r="A9" s="36" t="s">
        <v>6</v>
      </c>
      <c r="B9" s="37">
        <v>1.1875106253794776</v>
      </c>
      <c r="D9" s="38">
        <v>33732</v>
      </c>
      <c r="E9" s="19">
        <v>504.06</v>
      </c>
      <c r="F9" s="19">
        <v>424.46778094210651</v>
      </c>
      <c r="G9" s="19">
        <v>4.2497203564075825E-3</v>
      </c>
      <c r="H9" s="37">
        <f t="shared" si="2"/>
        <v>1.0042497203564076</v>
      </c>
      <c r="I9" s="19"/>
      <c r="J9" s="19"/>
      <c r="K9" s="19"/>
      <c r="L9" s="19"/>
      <c r="N9" s="38">
        <v>33732</v>
      </c>
      <c r="O9" s="19">
        <v>344.76</v>
      </c>
      <c r="P9" s="19">
        <v>290.3216128191101</v>
      </c>
      <c r="Q9" s="19">
        <v>1.2326488621558607E-2</v>
      </c>
      <c r="R9" s="37">
        <f t="shared" si="3"/>
        <v>1.0123264886215586</v>
      </c>
      <c r="T9" s="39">
        <v>33732</v>
      </c>
      <c r="U9" s="40">
        <v>124.0519</v>
      </c>
      <c r="V9" s="40">
        <f t="shared" si="4"/>
        <v>2.7254086298689195E-4</v>
      </c>
      <c r="W9" s="41">
        <f t="shared" si="5"/>
        <v>1.0002725408629869</v>
      </c>
      <c r="Y9" s="42">
        <v>33732</v>
      </c>
      <c r="Z9" s="43">
        <v>98.998000000000005</v>
      </c>
      <c r="AA9" s="43">
        <f t="shared" si="0"/>
        <v>83.365990909230376</v>
      </c>
      <c r="AB9" s="19">
        <f t="shared" si="6"/>
        <v>6.4786601880066907E-3</v>
      </c>
      <c r="AC9" s="37">
        <f t="shared" si="7"/>
        <v>1.0064786601880067</v>
      </c>
      <c r="AE9" s="44">
        <v>33732</v>
      </c>
      <c r="AF9" s="45">
        <v>2459.0695999999998</v>
      </c>
      <c r="AG9" s="19">
        <f t="shared" si="1"/>
        <v>2070.7769239657846</v>
      </c>
      <c r="AH9" s="45">
        <f t="shared" si="8"/>
        <v>7.9810918858884694E-3</v>
      </c>
      <c r="AI9" s="46">
        <f t="shared" si="9"/>
        <v>1.0079810918858885</v>
      </c>
      <c r="AQ9" s="39">
        <v>33732</v>
      </c>
      <c r="AR9" s="40">
        <v>124.0519</v>
      </c>
      <c r="AS9" s="40">
        <f t="shared" si="10"/>
        <v>2.7254086298689195E-4</v>
      </c>
      <c r="AT9" s="41">
        <f t="shared" si="11"/>
        <v>1.0002725408629869</v>
      </c>
    </row>
    <row r="10" spans="1:49">
      <c r="A10" s="36" t="s">
        <v>7</v>
      </c>
      <c r="B10" s="37">
        <v>1.1914894913189156</v>
      </c>
      <c r="D10" s="38">
        <v>33735</v>
      </c>
      <c r="E10" s="19">
        <v>507.1</v>
      </c>
      <c r="F10" s="19">
        <v>425.60173941497987</v>
      </c>
      <c r="G10" s="19">
        <v>2.671483028362065E-3</v>
      </c>
      <c r="H10" s="37">
        <f t="shared" si="2"/>
        <v>1.0026714830283621</v>
      </c>
      <c r="I10" s="19"/>
      <c r="J10" s="19"/>
      <c r="K10" s="19"/>
      <c r="L10" s="19"/>
      <c r="N10" s="38">
        <v>33735</v>
      </c>
      <c r="O10" s="19">
        <v>347.26</v>
      </c>
      <c r="P10" s="19">
        <v>291.4503254372824</v>
      </c>
      <c r="Q10" s="19">
        <v>3.8878008675005127E-3</v>
      </c>
      <c r="R10" s="37">
        <f t="shared" si="3"/>
        <v>1.0038878008675005</v>
      </c>
      <c r="T10" s="39">
        <v>33735</v>
      </c>
      <c r="U10" s="40">
        <v>124.02070000000001</v>
      </c>
      <c r="V10" s="40">
        <f t="shared" si="4"/>
        <v>-2.5150763511072594E-4</v>
      </c>
      <c r="W10" s="41">
        <f t="shared" si="5"/>
        <v>0.99974849236488927</v>
      </c>
      <c r="Y10" s="42">
        <v>33735</v>
      </c>
      <c r="Z10" s="43">
        <v>99.177999999999997</v>
      </c>
      <c r="AA10" s="43">
        <f t="shared" si="0"/>
        <v>83.238669516266754</v>
      </c>
      <c r="AB10" s="19">
        <f t="shared" si="6"/>
        <v>-1.5272581969576482E-3</v>
      </c>
      <c r="AC10" s="37">
        <f t="shared" si="7"/>
        <v>0.99847274180304235</v>
      </c>
      <c r="AE10" s="44">
        <v>33735</v>
      </c>
      <c r="AF10" s="45">
        <v>2462.0709999999999</v>
      </c>
      <c r="AG10" s="19">
        <f t="shared" si="1"/>
        <v>2066.3807930648368</v>
      </c>
      <c r="AH10" s="45">
        <f t="shared" si="8"/>
        <v>-2.1229379418274963E-3</v>
      </c>
      <c r="AI10" s="46">
        <f t="shared" si="9"/>
        <v>0.9978770620581725</v>
      </c>
      <c r="AQ10" s="39">
        <v>33735</v>
      </c>
      <c r="AR10" s="40">
        <v>124.02070000000001</v>
      </c>
      <c r="AS10" s="40">
        <f t="shared" si="10"/>
        <v>-2.5150763511072594E-4</v>
      </c>
      <c r="AT10" s="41">
        <f t="shared" si="11"/>
        <v>0.99974849236488927</v>
      </c>
    </row>
    <row r="11" spans="1:49">
      <c r="A11" s="36" t="s">
        <v>8</v>
      </c>
      <c r="B11" s="37">
        <v>1.2056651460978918</v>
      </c>
      <c r="D11" s="38">
        <v>33736</v>
      </c>
      <c r="E11" s="19">
        <v>507.01</v>
      </c>
      <c r="F11" s="19">
        <v>420.52306284288511</v>
      </c>
      <c r="G11" s="19">
        <v>-1.1932931897965848E-2</v>
      </c>
      <c r="H11" s="37">
        <f t="shared" si="2"/>
        <v>0.98806706810203415</v>
      </c>
      <c r="I11" s="19"/>
      <c r="J11" s="19"/>
      <c r="K11" s="19"/>
      <c r="L11" s="19"/>
      <c r="N11" s="38">
        <v>33736</v>
      </c>
      <c r="O11" s="19">
        <v>348.81</v>
      </c>
      <c r="P11" s="19">
        <v>289.30918433606195</v>
      </c>
      <c r="Q11" s="19">
        <v>-7.346504410341459E-3</v>
      </c>
      <c r="R11" s="37">
        <f t="shared" si="3"/>
        <v>0.99265349558965854</v>
      </c>
      <c r="T11" s="39">
        <v>33736</v>
      </c>
      <c r="U11" s="40">
        <v>124.0257</v>
      </c>
      <c r="V11" s="40">
        <f t="shared" si="4"/>
        <v>4.0315850499128558E-5</v>
      </c>
      <c r="W11" s="41">
        <f t="shared" si="5"/>
        <v>1.0000403158504991</v>
      </c>
      <c r="Y11" s="42">
        <v>33736</v>
      </c>
      <c r="Z11" s="43">
        <v>99.364999999999995</v>
      </c>
      <c r="AA11" s="43">
        <f t="shared" si="0"/>
        <v>82.415088734705975</v>
      </c>
      <c r="AB11" s="19">
        <f t="shared" si="6"/>
        <v>-9.8942088616617019E-3</v>
      </c>
      <c r="AC11" s="37">
        <f t="shared" si="7"/>
        <v>0.9901057911383383</v>
      </c>
      <c r="AE11" s="44">
        <v>33736</v>
      </c>
      <c r="AF11" s="45">
        <v>2453.2323999999999</v>
      </c>
      <c r="AG11" s="19">
        <f t="shared" si="1"/>
        <v>2034.754349447549</v>
      </c>
      <c r="AH11" s="45">
        <f t="shared" si="8"/>
        <v>-1.5305234990294236E-2</v>
      </c>
      <c r="AI11" s="46">
        <f t="shared" si="9"/>
        <v>0.98469476500970576</v>
      </c>
      <c r="AQ11" s="39">
        <v>33736</v>
      </c>
      <c r="AR11" s="40">
        <v>124.0257</v>
      </c>
      <c r="AS11" s="40">
        <f t="shared" si="10"/>
        <v>4.0315850499128558E-5</v>
      </c>
      <c r="AT11" s="41">
        <f t="shared" si="11"/>
        <v>1.0000403158504991</v>
      </c>
    </row>
    <row r="12" spans="1:49">
      <c r="A12" s="36" t="s">
        <v>9</v>
      </c>
      <c r="B12" s="37">
        <v>1.2059625107904799</v>
      </c>
      <c r="D12" s="38">
        <v>33737</v>
      </c>
      <c r="E12" s="19">
        <v>511.29</v>
      </c>
      <c r="F12" s="19">
        <v>423.96840318432578</v>
      </c>
      <c r="G12" s="19">
        <v>8.1929878426856284E-3</v>
      </c>
      <c r="H12" s="37">
        <f t="shared" si="2"/>
        <v>1.0081929878426856</v>
      </c>
      <c r="I12" s="19"/>
      <c r="J12" s="19"/>
      <c r="K12" s="19"/>
      <c r="L12" s="19"/>
      <c r="N12" s="38">
        <v>33737</v>
      </c>
      <c r="O12" s="19">
        <v>347.7</v>
      </c>
      <c r="P12" s="19">
        <v>288.3174202256842</v>
      </c>
      <c r="Q12" s="19">
        <v>-3.4280422609249683E-3</v>
      </c>
      <c r="R12" s="37">
        <f t="shared" si="3"/>
        <v>0.99657195773907503</v>
      </c>
      <c r="T12" s="39">
        <v>33737</v>
      </c>
      <c r="U12" s="40">
        <v>124.0855</v>
      </c>
      <c r="V12" s="40">
        <f t="shared" si="4"/>
        <v>4.8215813335450441E-4</v>
      </c>
      <c r="W12" s="41">
        <f t="shared" si="5"/>
        <v>1.0004821581333545</v>
      </c>
      <c r="Y12" s="42">
        <v>33737</v>
      </c>
      <c r="Z12" s="43">
        <v>99.656000000000006</v>
      </c>
      <c r="AA12" s="43">
        <f t="shared" si="0"/>
        <v>82.636067960916847</v>
      </c>
      <c r="AB12" s="19">
        <f t="shared" si="6"/>
        <v>2.681295738480749E-3</v>
      </c>
      <c r="AC12" s="37">
        <f t="shared" si="7"/>
        <v>1.0026812957384807</v>
      </c>
      <c r="AE12" s="44">
        <v>33737</v>
      </c>
      <c r="AF12" s="45">
        <v>2448.2143999999998</v>
      </c>
      <c r="AG12" s="19">
        <f t="shared" si="1"/>
        <v>2030.091630622293</v>
      </c>
      <c r="AH12" s="45">
        <f t="shared" si="8"/>
        <v>-2.2915389400799402E-3</v>
      </c>
      <c r="AI12" s="46">
        <f t="shared" si="9"/>
        <v>0.99770846105992006</v>
      </c>
      <c r="AQ12" s="39">
        <v>33737</v>
      </c>
      <c r="AR12" s="40">
        <v>124.0855</v>
      </c>
      <c r="AS12" s="40">
        <f t="shared" si="10"/>
        <v>4.8215813335450441E-4</v>
      </c>
      <c r="AT12" s="41">
        <f t="shared" si="11"/>
        <v>1.0004821581333545</v>
      </c>
    </row>
    <row r="13" spans="1:49">
      <c r="A13" s="36" t="s">
        <v>10</v>
      </c>
      <c r="B13" s="37">
        <v>1.2128426144115094</v>
      </c>
      <c r="D13" s="38">
        <v>33738</v>
      </c>
      <c r="E13" s="19">
        <v>509</v>
      </c>
      <c r="F13" s="19">
        <v>419.67522739706413</v>
      </c>
      <c r="G13" s="19">
        <v>-1.0126169202743895E-2</v>
      </c>
      <c r="H13" s="37">
        <f t="shared" si="2"/>
        <v>0.9898738307972561</v>
      </c>
      <c r="I13" s="19"/>
      <c r="J13" s="19"/>
      <c r="K13" s="19"/>
      <c r="L13" s="19"/>
      <c r="N13" s="38">
        <v>33738</v>
      </c>
      <c r="O13" s="19">
        <v>347.61</v>
      </c>
      <c r="P13" s="19">
        <v>286.607673468553</v>
      </c>
      <c r="Q13" s="19">
        <v>-5.9300848203791556E-3</v>
      </c>
      <c r="R13" s="37">
        <f t="shared" si="3"/>
        <v>0.99406991517962084</v>
      </c>
      <c r="T13" s="39">
        <v>33738</v>
      </c>
      <c r="U13" s="40">
        <v>124.1412</v>
      </c>
      <c r="V13" s="40">
        <f t="shared" si="4"/>
        <v>4.4888403560450207E-4</v>
      </c>
      <c r="W13" s="41">
        <f t="shared" si="5"/>
        <v>1.0004488840356045</v>
      </c>
      <c r="Y13" s="42">
        <v>33738</v>
      </c>
      <c r="Z13" s="43">
        <v>99.51</v>
      </c>
      <c r="AA13" s="43">
        <f t="shared" si="0"/>
        <v>82.046919210769858</v>
      </c>
      <c r="AB13" s="19">
        <f t="shared" si="6"/>
        <v>-7.1294383274096429E-3</v>
      </c>
      <c r="AC13" s="37">
        <f t="shared" si="7"/>
        <v>0.99287056167259036</v>
      </c>
      <c r="AE13" s="44">
        <v>33738</v>
      </c>
      <c r="AF13" s="45">
        <v>2429.4279999999999</v>
      </c>
      <c r="AG13" s="19">
        <f t="shared" si="1"/>
        <v>2003.0859495968461</v>
      </c>
      <c r="AH13" s="45">
        <f t="shared" si="8"/>
        <v>-1.3302690685527696E-2</v>
      </c>
      <c r="AI13" s="46">
        <f t="shared" si="9"/>
        <v>0.9866973093144723</v>
      </c>
      <c r="AQ13" s="39">
        <v>33738</v>
      </c>
      <c r="AR13" s="40">
        <v>124.1412</v>
      </c>
      <c r="AS13" s="40">
        <f t="shared" si="10"/>
        <v>4.4888403560450207E-4</v>
      </c>
      <c r="AT13" s="41">
        <f t="shared" si="11"/>
        <v>1.0004488840356045</v>
      </c>
    </row>
    <row r="14" spans="1:49">
      <c r="A14" s="36" t="s">
        <v>11</v>
      </c>
      <c r="B14" s="37">
        <v>1.2110402476780187</v>
      </c>
      <c r="D14" s="38">
        <v>33739</v>
      </c>
      <c r="E14" s="19">
        <v>502.67</v>
      </c>
      <c r="F14" s="19">
        <v>415.07291022225854</v>
      </c>
      <c r="G14" s="19">
        <v>-1.0966377985544562E-2</v>
      </c>
      <c r="H14" s="37">
        <f t="shared" si="2"/>
        <v>0.98903362201445544</v>
      </c>
      <c r="I14" s="19"/>
      <c r="J14" s="19"/>
      <c r="K14" s="19"/>
      <c r="L14" s="19"/>
      <c r="N14" s="38">
        <v>33739</v>
      </c>
      <c r="O14" s="19">
        <v>347.33</v>
      </c>
      <c r="P14" s="19">
        <v>286.80301968985032</v>
      </c>
      <c r="Q14" s="19">
        <v>6.8158056947043022E-4</v>
      </c>
      <c r="R14" s="37">
        <f t="shared" si="3"/>
        <v>1.0006815805694704</v>
      </c>
      <c r="T14" s="39">
        <v>33739</v>
      </c>
      <c r="U14" s="40">
        <v>123.9956</v>
      </c>
      <c r="V14" s="40">
        <f t="shared" si="4"/>
        <v>-1.1728580036280967E-3</v>
      </c>
      <c r="W14" s="41">
        <f t="shared" si="5"/>
        <v>0.9988271419963719</v>
      </c>
      <c r="Y14" s="42">
        <v>33739</v>
      </c>
      <c r="Z14" s="43">
        <v>99.614999999999995</v>
      </c>
      <c r="AA14" s="43">
        <f t="shared" si="0"/>
        <v>82.255730303758497</v>
      </c>
      <c r="AB14" s="19">
        <f t="shared" si="6"/>
        <v>2.5450205199324394E-3</v>
      </c>
      <c r="AC14" s="37">
        <f t="shared" si="7"/>
        <v>1.0025450205199324</v>
      </c>
      <c r="AE14" s="44">
        <v>33739</v>
      </c>
      <c r="AF14" s="45">
        <v>2434.0039000000002</v>
      </c>
      <c r="AG14" s="19">
        <f t="shared" si="1"/>
        <v>2009.8455890849409</v>
      </c>
      <c r="AH14" s="45">
        <f t="shared" si="8"/>
        <v>3.3746128015401666E-3</v>
      </c>
      <c r="AI14" s="46">
        <f t="shared" si="9"/>
        <v>1.0033746128015402</v>
      </c>
      <c r="AQ14" s="39">
        <v>33739</v>
      </c>
      <c r="AR14" s="40">
        <v>123.9956</v>
      </c>
      <c r="AS14" s="40">
        <f t="shared" si="10"/>
        <v>-1.1728580036280967E-3</v>
      </c>
      <c r="AT14" s="41">
        <f t="shared" si="11"/>
        <v>0.9988271419963719</v>
      </c>
    </row>
    <row r="15" spans="1:49">
      <c r="A15" s="36" t="s">
        <v>12</v>
      </c>
      <c r="B15" s="37">
        <v>1.2262257053291536</v>
      </c>
      <c r="D15" s="38">
        <v>33742</v>
      </c>
      <c r="E15" s="19">
        <v>509.33</v>
      </c>
      <c r="F15" s="19">
        <v>415.36398869022355</v>
      </c>
      <c r="G15" s="19">
        <v>7.0127069436831668E-4</v>
      </c>
      <c r="H15" s="37">
        <f t="shared" si="2"/>
        <v>1.0007012706943683</v>
      </c>
      <c r="I15" s="19"/>
      <c r="J15" s="19"/>
      <c r="K15" s="19"/>
      <c r="L15" s="19"/>
      <c r="N15" s="38">
        <v>33742</v>
      </c>
      <c r="O15" s="19">
        <v>344.48</v>
      </c>
      <c r="P15" s="19">
        <v>280.92707443898502</v>
      </c>
      <c r="Q15" s="19">
        <v>-2.0487738438805692E-2</v>
      </c>
      <c r="R15" s="37">
        <f t="shared" si="3"/>
        <v>0.97951226156119431</v>
      </c>
      <c r="T15" s="39">
        <v>33742</v>
      </c>
      <c r="U15" s="40">
        <v>124.355</v>
      </c>
      <c r="V15" s="40">
        <f t="shared" si="4"/>
        <v>2.898489946417504E-3</v>
      </c>
      <c r="W15" s="41">
        <f t="shared" si="5"/>
        <v>1.0028984899464175</v>
      </c>
      <c r="Y15" s="42">
        <v>33742</v>
      </c>
      <c r="Z15" s="43">
        <v>99.697000000000003</v>
      </c>
      <c r="AA15" s="43">
        <f t="shared" si="0"/>
        <v>81.303955353992933</v>
      </c>
      <c r="AB15" s="19">
        <f t="shared" si="6"/>
        <v>-1.1570925773205065E-2</v>
      </c>
      <c r="AC15" s="37">
        <f t="shared" si="7"/>
        <v>0.98842907422679493</v>
      </c>
      <c r="AE15" s="44">
        <v>33742</v>
      </c>
      <c r="AF15" s="45">
        <v>2428.2770999999998</v>
      </c>
      <c r="AG15" s="19">
        <f t="shared" si="1"/>
        <v>1980.285594606893</v>
      </c>
      <c r="AH15" s="45">
        <f t="shared" si="8"/>
        <v>-1.4707594771748655E-2</v>
      </c>
      <c r="AI15" s="46">
        <f t="shared" si="9"/>
        <v>0.98529240522825134</v>
      </c>
      <c r="AQ15" s="39">
        <v>33742</v>
      </c>
      <c r="AR15" s="40">
        <v>124.355</v>
      </c>
      <c r="AS15" s="40">
        <f t="shared" si="10"/>
        <v>2.898489946417504E-3</v>
      </c>
      <c r="AT15" s="41">
        <f t="shared" si="11"/>
        <v>1.0028984899464175</v>
      </c>
    </row>
    <row r="16" spans="1:49">
      <c r="A16" s="36" t="s">
        <v>13</v>
      </c>
      <c r="B16" s="37">
        <v>1.229695064445143</v>
      </c>
      <c r="D16" s="38">
        <v>33743</v>
      </c>
      <c r="E16" s="19">
        <v>512.91999999999996</v>
      </c>
      <c r="F16" s="19">
        <v>417.11153832388294</v>
      </c>
      <c r="G16" s="19">
        <v>4.2072728528295134E-3</v>
      </c>
      <c r="H16" s="37">
        <f t="shared" si="2"/>
        <v>1.0042072728528295</v>
      </c>
      <c r="I16" s="19"/>
      <c r="J16" s="19"/>
      <c r="K16" s="19"/>
      <c r="L16" s="19"/>
      <c r="N16" s="38">
        <v>33743</v>
      </c>
      <c r="O16" s="19">
        <v>343.74</v>
      </c>
      <c r="P16" s="19">
        <v>279.53271501101835</v>
      </c>
      <c r="Q16" s="19">
        <v>-4.9634213104992053E-3</v>
      </c>
      <c r="R16" s="37">
        <f t="shared" si="3"/>
        <v>0.99503657868950079</v>
      </c>
      <c r="T16" s="39">
        <v>33743</v>
      </c>
      <c r="U16" s="40">
        <v>124.3784</v>
      </c>
      <c r="V16" s="40">
        <f t="shared" si="4"/>
        <v>1.8817096216472429E-4</v>
      </c>
      <c r="W16" s="41">
        <f t="shared" si="5"/>
        <v>1.0001881709621647</v>
      </c>
      <c r="Y16" s="42">
        <v>33743</v>
      </c>
      <c r="Z16" s="43">
        <v>98.83</v>
      </c>
      <c r="AA16" s="43">
        <f t="shared" si="0"/>
        <v>80.369518311918725</v>
      </c>
      <c r="AB16" s="19">
        <f t="shared" si="6"/>
        <v>-1.1493131398167766E-2</v>
      </c>
      <c r="AC16" s="37">
        <f t="shared" si="7"/>
        <v>0.98850686860183223</v>
      </c>
      <c r="AE16" s="44">
        <v>33743</v>
      </c>
      <c r="AF16" s="45">
        <v>2394.2991000000002</v>
      </c>
      <c r="AG16" s="19">
        <f t="shared" si="1"/>
        <v>1947.0673415122994</v>
      </c>
      <c r="AH16" s="45">
        <f t="shared" si="8"/>
        <v>-1.6774475956932711E-2</v>
      </c>
      <c r="AI16" s="46">
        <f t="shared" si="9"/>
        <v>0.98322552404306729</v>
      </c>
      <c r="AQ16" s="39">
        <v>33743</v>
      </c>
      <c r="AR16" s="40">
        <v>124.3784</v>
      </c>
      <c r="AS16" s="40">
        <f t="shared" si="10"/>
        <v>1.8817096216472429E-4</v>
      </c>
      <c r="AT16" s="41">
        <f t="shared" si="11"/>
        <v>1.0001881709621647</v>
      </c>
    </row>
    <row r="17" spans="1:46">
      <c r="A17" s="36" t="s">
        <v>14</v>
      </c>
      <c r="B17" s="37">
        <v>1.2214013613938675</v>
      </c>
      <c r="D17" s="38">
        <v>33744</v>
      </c>
      <c r="E17" s="19">
        <v>512.61</v>
      </c>
      <c r="F17" s="19">
        <v>419.69005128257572</v>
      </c>
      <c r="G17" s="19">
        <v>6.1818308097019159E-3</v>
      </c>
      <c r="H17" s="37">
        <f t="shared" si="2"/>
        <v>1.0061818308097019</v>
      </c>
      <c r="I17" s="19"/>
      <c r="J17" s="19"/>
      <c r="K17" s="19"/>
      <c r="L17" s="19"/>
      <c r="N17" s="38">
        <v>33744</v>
      </c>
      <c r="O17" s="19">
        <v>344.55</v>
      </c>
      <c r="P17" s="19">
        <v>282.09400356881736</v>
      </c>
      <c r="Q17" s="19">
        <v>9.162750620076876E-3</v>
      </c>
      <c r="R17" s="37">
        <f t="shared" si="3"/>
        <v>1.0091627506200769</v>
      </c>
      <c r="T17" s="39">
        <v>33744</v>
      </c>
      <c r="U17" s="40">
        <v>124.4747</v>
      </c>
      <c r="V17" s="40">
        <f t="shared" si="4"/>
        <v>7.7425019135146655E-4</v>
      </c>
      <c r="W17" s="41">
        <f t="shared" si="5"/>
        <v>1.0007742501913515</v>
      </c>
      <c r="Y17" s="42">
        <v>33744</v>
      </c>
      <c r="Z17" s="43">
        <v>98.869</v>
      </c>
      <c r="AA17" s="43">
        <f t="shared" si="0"/>
        <v>80.947183395284867</v>
      </c>
      <c r="AB17" s="19">
        <f t="shared" si="6"/>
        <v>7.1876141041955499E-3</v>
      </c>
      <c r="AC17" s="37">
        <f t="shared" si="7"/>
        <v>1.0071876141041955</v>
      </c>
      <c r="AE17" s="44">
        <v>33744</v>
      </c>
      <c r="AF17" s="45">
        <v>2387.3240000000001</v>
      </c>
      <c r="AG17" s="19">
        <f t="shared" si="1"/>
        <v>1954.5778115684902</v>
      </c>
      <c r="AH17" s="45">
        <f t="shared" si="8"/>
        <v>3.857324241470339E-3</v>
      </c>
      <c r="AI17" s="46">
        <f t="shared" si="9"/>
        <v>1.0038573242414703</v>
      </c>
      <c r="AQ17" s="39">
        <v>33744</v>
      </c>
      <c r="AR17" s="40">
        <v>124.4747</v>
      </c>
      <c r="AS17" s="40">
        <f t="shared" si="10"/>
        <v>7.7425019135146655E-4</v>
      </c>
      <c r="AT17" s="41">
        <f t="shared" si="11"/>
        <v>1.0007742501913515</v>
      </c>
    </row>
    <row r="18" spans="1:46">
      <c r="A18" s="36" t="s">
        <v>15</v>
      </c>
      <c r="B18" s="37">
        <v>1.2114152988541342</v>
      </c>
      <c r="D18" s="38">
        <v>33745</v>
      </c>
      <c r="E18" s="19">
        <v>508.87</v>
      </c>
      <c r="F18" s="19">
        <v>420.06238527888422</v>
      </c>
      <c r="G18" s="19">
        <v>8.8716421838119786E-4</v>
      </c>
      <c r="H18" s="37">
        <f t="shared" si="2"/>
        <v>1.0008871642183812</v>
      </c>
      <c r="I18" s="19"/>
      <c r="J18" s="19"/>
      <c r="K18" s="19"/>
      <c r="L18" s="19"/>
      <c r="N18" s="38">
        <v>33745</v>
      </c>
      <c r="O18" s="19">
        <v>344.21</v>
      </c>
      <c r="P18" s="19">
        <v>284.1387262696656</v>
      </c>
      <c r="Q18" s="19">
        <v>7.2483735030879348E-3</v>
      </c>
      <c r="R18" s="37">
        <f t="shared" si="3"/>
        <v>1.0072483735030879</v>
      </c>
      <c r="T18" s="39">
        <v>33745</v>
      </c>
      <c r="U18" s="40">
        <v>124.5461</v>
      </c>
      <c r="V18" s="40">
        <f t="shared" si="4"/>
        <v>5.7361054093729713E-4</v>
      </c>
      <c r="W18" s="41">
        <f t="shared" si="5"/>
        <v>1.0005736105409373</v>
      </c>
      <c r="Y18" s="42">
        <v>33745</v>
      </c>
      <c r="Z18" s="43">
        <v>98.513000000000005</v>
      </c>
      <c r="AA18" s="43">
        <f t="shared" si="0"/>
        <v>81.320584355491036</v>
      </c>
      <c r="AB18" s="19">
        <f t="shared" si="6"/>
        <v>4.6128962682092656E-3</v>
      </c>
      <c r="AC18" s="37">
        <f t="shared" si="7"/>
        <v>1.0046128962682093</v>
      </c>
      <c r="AE18" s="44">
        <v>33745</v>
      </c>
      <c r="AF18" s="45">
        <v>2407.6279</v>
      </c>
      <c r="AG18" s="19">
        <f t="shared" si="1"/>
        <v>1987.4504658124686</v>
      </c>
      <c r="AH18" s="45">
        <f t="shared" si="8"/>
        <v>1.6818288864948849E-2</v>
      </c>
      <c r="AI18" s="46">
        <f t="shared" si="9"/>
        <v>1.0168182888649488</v>
      </c>
      <c r="AQ18" s="39">
        <v>33745</v>
      </c>
      <c r="AR18" s="40">
        <v>124.5461</v>
      </c>
      <c r="AS18" s="40">
        <f t="shared" si="10"/>
        <v>5.7361054093729713E-4</v>
      </c>
      <c r="AT18" s="41">
        <f t="shared" si="11"/>
        <v>1.0005736105409373</v>
      </c>
    </row>
    <row r="19" spans="1:46">
      <c r="A19" s="36" t="s">
        <v>16</v>
      </c>
      <c r="B19" s="37">
        <v>1.2081974301952063</v>
      </c>
      <c r="D19" s="38">
        <v>33746</v>
      </c>
      <c r="E19" s="19">
        <v>508.88</v>
      </c>
      <c r="F19" s="19">
        <v>421.18944080006952</v>
      </c>
      <c r="G19" s="19">
        <v>2.6830669935777873E-3</v>
      </c>
      <c r="H19" s="37">
        <f t="shared" si="2"/>
        <v>1.0026830669935778</v>
      </c>
      <c r="I19" s="19"/>
      <c r="J19" s="19"/>
      <c r="K19" s="19"/>
      <c r="L19" s="19"/>
      <c r="N19" s="38">
        <v>33746</v>
      </c>
      <c r="O19" s="19">
        <v>341.19</v>
      </c>
      <c r="P19" s="19">
        <v>282.39589943911278</v>
      </c>
      <c r="Q19" s="19">
        <v>-6.1337180377826206E-3</v>
      </c>
      <c r="R19" s="37">
        <f t="shared" si="3"/>
        <v>0.99386628196221738</v>
      </c>
      <c r="T19" s="39">
        <v>33746</v>
      </c>
      <c r="U19" s="40">
        <v>124.6737</v>
      </c>
      <c r="V19" s="40">
        <f t="shared" si="4"/>
        <v>1.0245202378877938E-3</v>
      </c>
      <c r="W19" s="41">
        <f t="shared" si="5"/>
        <v>1.0010245202378878</v>
      </c>
      <c r="Y19" s="42">
        <v>33746</v>
      </c>
      <c r="Z19" s="43">
        <v>98.802999999999997</v>
      </c>
      <c r="AA19" s="43">
        <f t="shared" si="0"/>
        <v>81.777197609199163</v>
      </c>
      <c r="AB19" s="19">
        <f t="shared" si="6"/>
        <v>5.6149775278551139E-3</v>
      </c>
      <c r="AC19" s="37">
        <f t="shared" si="7"/>
        <v>1.0056149775278551</v>
      </c>
      <c r="AE19" s="44">
        <v>33746</v>
      </c>
      <c r="AF19" s="45">
        <v>2416.6331</v>
      </c>
      <c r="AG19" s="19">
        <f t="shared" si="1"/>
        <v>2000.1971859926477</v>
      </c>
      <c r="AH19" s="45">
        <f t="shared" si="8"/>
        <v>6.4136039611777385E-3</v>
      </c>
      <c r="AI19" s="46">
        <f t="shared" si="9"/>
        <v>1.0064136039611777</v>
      </c>
      <c r="AQ19" s="39">
        <v>33746</v>
      </c>
      <c r="AR19" s="40">
        <v>124.6737</v>
      </c>
      <c r="AS19" s="40">
        <f t="shared" si="10"/>
        <v>1.0245202378877938E-3</v>
      </c>
      <c r="AT19" s="41">
        <f t="shared" si="11"/>
        <v>1.0010245202378878</v>
      </c>
    </row>
    <row r="20" spans="1:46">
      <c r="A20" s="36" t="s">
        <v>17</v>
      </c>
      <c r="B20" s="37">
        <v>1.2081974301952063</v>
      </c>
      <c r="D20" s="38">
        <v>33749</v>
      </c>
      <c r="E20" s="19">
        <v>510.96</v>
      </c>
      <c r="F20" s="19">
        <v>422.91101373841286</v>
      </c>
      <c r="G20" s="19">
        <v>4.0874076403081272E-3</v>
      </c>
      <c r="H20" s="37">
        <f t="shared" si="2"/>
        <v>1.0040874076403081</v>
      </c>
      <c r="I20" s="19"/>
      <c r="J20" s="19"/>
      <c r="K20" s="19"/>
      <c r="L20" s="19"/>
      <c r="N20" s="38">
        <v>33749</v>
      </c>
      <c r="O20" s="19">
        <v>336.86</v>
      </c>
      <c r="P20" s="19">
        <v>278.81204808188852</v>
      </c>
      <c r="Q20" s="19">
        <v>-1.2690876051466793E-2</v>
      </c>
      <c r="R20" s="37">
        <f t="shared" si="3"/>
        <v>0.98730912394853321</v>
      </c>
      <c r="T20" s="39">
        <v>33749</v>
      </c>
      <c r="U20" s="40">
        <v>124.7581</v>
      </c>
      <c r="V20" s="40">
        <f t="shared" si="4"/>
        <v>6.7696715506149197E-4</v>
      </c>
      <c r="W20" s="41">
        <f t="shared" si="5"/>
        <v>1.0006769671550615</v>
      </c>
      <c r="Y20" s="42">
        <v>33749</v>
      </c>
      <c r="Z20" s="43">
        <v>98.802999999999997</v>
      </c>
      <c r="AA20" s="43">
        <f t="shared" si="0"/>
        <v>81.777197609199163</v>
      </c>
      <c r="AB20" s="19">
        <f t="shared" si="6"/>
        <v>0</v>
      </c>
      <c r="AC20" s="37">
        <f t="shared" si="7"/>
        <v>1</v>
      </c>
      <c r="AE20" s="38">
        <v>33749</v>
      </c>
      <c r="AF20" s="45">
        <v>2416.6331</v>
      </c>
      <c r="AG20" s="19">
        <f t="shared" si="1"/>
        <v>2000.1971859926477</v>
      </c>
      <c r="AH20" s="45">
        <f t="shared" si="8"/>
        <v>0</v>
      </c>
      <c r="AI20" s="46">
        <f t="shared" si="9"/>
        <v>1</v>
      </c>
      <c r="AQ20" s="39">
        <v>33749</v>
      </c>
      <c r="AR20" s="40">
        <v>124.7581</v>
      </c>
      <c r="AS20" s="40">
        <f t="shared" si="10"/>
        <v>6.7696715506149197E-4</v>
      </c>
      <c r="AT20" s="41">
        <f t="shared" si="11"/>
        <v>1.0006769671550615</v>
      </c>
    </row>
    <row r="21" spans="1:46">
      <c r="A21" s="36" t="s">
        <v>18</v>
      </c>
      <c r="B21" s="37">
        <v>1.2160853074675122</v>
      </c>
      <c r="D21" s="38">
        <v>33750</v>
      </c>
      <c r="E21" s="19">
        <v>508.96</v>
      </c>
      <c r="F21" s="19">
        <v>418.52327042738892</v>
      </c>
      <c r="G21" s="19">
        <v>-1.0375098232220381E-2</v>
      </c>
      <c r="H21" s="37">
        <f t="shared" si="2"/>
        <v>0.98962490176777962</v>
      </c>
      <c r="I21" s="19"/>
      <c r="J21" s="19"/>
      <c r="K21" s="19"/>
      <c r="L21" s="19"/>
      <c r="N21" s="38">
        <v>33750</v>
      </c>
      <c r="O21" s="19">
        <v>335.27</v>
      </c>
      <c r="P21" s="19">
        <v>275.69611929462172</v>
      </c>
      <c r="Q21" s="19">
        <v>-1.1175732213521972E-2</v>
      </c>
      <c r="R21" s="37">
        <f t="shared" si="3"/>
        <v>0.98882426778647803</v>
      </c>
      <c r="T21" s="39">
        <v>33750</v>
      </c>
      <c r="U21" s="40">
        <v>124.82299999999999</v>
      </c>
      <c r="V21" s="40">
        <f t="shared" si="4"/>
        <v>5.2020670401353719E-4</v>
      </c>
      <c r="W21" s="41">
        <f t="shared" si="5"/>
        <v>1.0005202067040135</v>
      </c>
      <c r="Y21" s="42">
        <v>33750</v>
      </c>
      <c r="Z21" s="43">
        <v>100.81</v>
      </c>
      <c r="AA21" s="43">
        <f t="shared" si="0"/>
        <v>82.897144946135413</v>
      </c>
      <c r="AB21" s="19">
        <f t="shared" si="6"/>
        <v>1.3695105355508774E-2</v>
      </c>
      <c r="AC21" s="37">
        <f t="shared" si="7"/>
        <v>1.0136951053555088</v>
      </c>
      <c r="AE21" s="44">
        <v>33750</v>
      </c>
      <c r="AF21" s="45">
        <v>2485.3240000000001</v>
      </c>
      <c r="AG21" s="19">
        <f t="shared" si="1"/>
        <v>2043.7085990091166</v>
      </c>
      <c r="AH21" s="45">
        <f t="shared" si="8"/>
        <v>2.1753561759399798E-2</v>
      </c>
      <c r="AI21" s="46">
        <f t="shared" si="9"/>
        <v>1.0217535617593998</v>
      </c>
      <c r="AQ21" s="39">
        <v>33750</v>
      </c>
      <c r="AR21" s="40">
        <v>124.82299999999999</v>
      </c>
      <c r="AS21" s="40">
        <f t="shared" si="10"/>
        <v>5.2020670401353719E-4</v>
      </c>
      <c r="AT21" s="41">
        <f t="shared" si="11"/>
        <v>1.0005202067040135</v>
      </c>
    </row>
    <row r="22" spans="1:46">
      <c r="A22" s="36" t="s">
        <v>19</v>
      </c>
      <c r="B22" s="37">
        <v>1.1971049088015671</v>
      </c>
      <c r="D22" s="38">
        <v>33751</v>
      </c>
      <c r="E22" s="19">
        <v>503.93</v>
      </c>
      <c r="F22" s="19">
        <v>420.95725804389946</v>
      </c>
      <c r="G22" s="19">
        <v>5.8156565918663361E-3</v>
      </c>
      <c r="H22" s="37">
        <f t="shared" si="2"/>
        <v>1.0058156565918663</v>
      </c>
      <c r="I22" s="19"/>
      <c r="J22" s="19"/>
      <c r="K22" s="19"/>
      <c r="L22" s="19"/>
      <c r="N22" s="38">
        <v>33751</v>
      </c>
      <c r="O22" s="19">
        <v>337.98</v>
      </c>
      <c r="P22" s="19">
        <v>282.33114534494302</v>
      </c>
      <c r="Q22" s="19">
        <v>2.4066447026157789E-2</v>
      </c>
      <c r="R22" s="37">
        <f t="shared" si="3"/>
        <v>1.0240664470261578</v>
      </c>
      <c r="T22" s="39">
        <v>33751</v>
      </c>
      <c r="U22" s="40">
        <v>124.6998</v>
      </c>
      <c r="V22" s="40">
        <f t="shared" si="4"/>
        <v>-9.8699758858544762E-4</v>
      </c>
      <c r="W22" s="41">
        <f t="shared" si="5"/>
        <v>0.99901300241141455</v>
      </c>
      <c r="Y22" s="42">
        <v>33751</v>
      </c>
      <c r="Z22" s="43">
        <v>100.714</v>
      </c>
      <c r="AA22" s="43">
        <f t="shared" si="0"/>
        <v>84.131306504144007</v>
      </c>
      <c r="AB22" s="19">
        <f t="shared" si="6"/>
        <v>1.4887865665464295E-2</v>
      </c>
      <c r="AC22" s="37">
        <f t="shared" si="7"/>
        <v>1.0148878656654643</v>
      </c>
      <c r="AE22" s="44">
        <v>33751</v>
      </c>
      <c r="AF22" s="45">
        <v>2480.0540000000001</v>
      </c>
      <c r="AG22" s="19">
        <f t="shared" si="1"/>
        <v>2071.7098240644636</v>
      </c>
      <c r="AH22" s="45">
        <f t="shared" si="8"/>
        <v>1.3701182775726073E-2</v>
      </c>
      <c r="AI22" s="46">
        <f t="shared" si="9"/>
        <v>1.0137011827757261</v>
      </c>
      <c r="AQ22" s="39">
        <v>33751</v>
      </c>
      <c r="AR22" s="40">
        <v>124.6998</v>
      </c>
      <c r="AS22" s="40">
        <f t="shared" si="10"/>
        <v>-9.8699758858544762E-4</v>
      </c>
      <c r="AT22" s="41">
        <f t="shared" si="11"/>
        <v>0.99901300241141455</v>
      </c>
    </row>
    <row r="23" spans="1:46">
      <c r="A23" s="36" t="s">
        <v>20</v>
      </c>
      <c r="B23" s="37">
        <v>1.2021820640481897</v>
      </c>
      <c r="D23" s="38">
        <v>33752</v>
      </c>
      <c r="E23" s="19">
        <v>507.33</v>
      </c>
      <c r="F23" s="19">
        <v>422.00762694099183</v>
      </c>
      <c r="G23" s="19">
        <v>2.4951913217345911E-3</v>
      </c>
      <c r="H23" s="37">
        <f t="shared" si="2"/>
        <v>1.0024951913217346</v>
      </c>
      <c r="I23" s="19"/>
      <c r="J23" s="19"/>
      <c r="K23" s="19"/>
      <c r="L23" s="19"/>
      <c r="N23" s="38">
        <v>33752</v>
      </c>
      <c r="O23" s="19">
        <v>338.27</v>
      </c>
      <c r="P23" s="19">
        <v>281.38000899873714</v>
      </c>
      <c r="Q23" s="19">
        <v>-3.36886794775626E-3</v>
      </c>
      <c r="R23" s="37">
        <f t="shared" si="3"/>
        <v>0.99663113205224374</v>
      </c>
      <c r="T23" s="38">
        <v>33752</v>
      </c>
      <c r="U23" s="40">
        <v>124.6998</v>
      </c>
      <c r="V23" s="40">
        <f t="shared" si="4"/>
        <v>0</v>
      </c>
      <c r="W23" s="41">
        <f t="shared" si="5"/>
        <v>1</v>
      </c>
      <c r="Y23" s="42">
        <v>33752</v>
      </c>
      <c r="Z23" s="43">
        <v>100.619</v>
      </c>
      <c r="AA23" s="43">
        <f t="shared" si="0"/>
        <v>83.696973203192513</v>
      </c>
      <c r="AB23" s="19">
        <f t="shared" si="6"/>
        <v>-5.1625645553251553E-3</v>
      </c>
      <c r="AC23" s="37">
        <f t="shared" si="7"/>
        <v>0.99483743544467484</v>
      </c>
      <c r="AE23" s="44">
        <v>33752</v>
      </c>
      <c r="AF23" s="45">
        <v>2478.2561000000001</v>
      </c>
      <c r="AG23" s="19">
        <f t="shared" si="1"/>
        <v>2061.4648763389459</v>
      </c>
      <c r="AH23" s="45">
        <f t="shared" si="8"/>
        <v>-4.9451653926215755E-3</v>
      </c>
      <c r="AI23" s="46">
        <f t="shared" si="9"/>
        <v>0.99505483460737842</v>
      </c>
      <c r="AQ23" s="38">
        <v>33752</v>
      </c>
      <c r="AR23" s="40">
        <v>124.6998</v>
      </c>
      <c r="AS23" s="40">
        <f t="shared" si="10"/>
        <v>0</v>
      </c>
      <c r="AT23" s="41">
        <f t="shared" si="11"/>
        <v>1</v>
      </c>
    </row>
    <row r="24" spans="1:46">
      <c r="A24" s="36" t="s">
        <v>21</v>
      </c>
      <c r="B24" s="37">
        <v>1.2174478680361032</v>
      </c>
      <c r="D24" s="38">
        <v>33753</v>
      </c>
      <c r="E24" s="19">
        <v>513.66999999999996</v>
      </c>
      <c r="F24" s="19">
        <v>421.92361043648992</v>
      </c>
      <c r="G24" s="19">
        <v>-1.9908764472076346E-4</v>
      </c>
      <c r="H24" s="37">
        <f t="shared" si="2"/>
        <v>0.99980091235527924</v>
      </c>
      <c r="I24" s="19"/>
      <c r="J24" s="19"/>
      <c r="K24" s="19"/>
      <c r="L24" s="19"/>
      <c r="N24" s="38">
        <v>33753</v>
      </c>
      <c r="O24" s="19">
        <v>340.42</v>
      </c>
      <c r="P24" s="19">
        <v>279.61772239918605</v>
      </c>
      <c r="Q24" s="19">
        <v>-6.2630128054299572E-3</v>
      </c>
      <c r="R24" s="37">
        <f t="shared" si="3"/>
        <v>0.99373698719457004</v>
      </c>
      <c r="T24" s="39">
        <v>33753</v>
      </c>
      <c r="U24" s="40">
        <v>124.7933</v>
      </c>
      <c r="V24" s="40">
        <f t="shared" si="4"/>
        <v>7.49800721412619E-4</v>
      </c>
      <c r="W24" s="41">
        <f t="shared" si="5"/>
        <v>1.0007498007214126</v>
      </c>
      <c r="Y24" s="42">
        <v>33753</v>
      </c>
      <c r="Z24" s="43">
        <v>101.154</v>
      </c>
      <c r="AA24" s="43">
        <f t="shared" si="0"/>
        <v>83.086925244014054</v>
      </c>
      <c r="AB24" s="19">
        <f t="shared" si="6"/>
        <v>-7.2887696631207533E-3</v>
      </c>
      <c r="AC24" s="37">
        <f t="shared" si="7"/>
        <v>0.99271123033687925</v>
      </c>
      <c r="AE24" s="44">
        <v>33753</v>
      </c>
      <c r="AF24" s="45">
        <v>2490.8521000000001</v>
      </c>
      <c r="AG24" s="19">
        <f t="shared" si="1"/>
        <v>2045.9620205488211</v>
      </c>
      <c r="AH24" s="45">
        <f t="shared" si="8"/>
        <v>-7.5203104200626258E-3</v>
      </c>
      <c r="AI24" s="46">
        <f t="shared" si="9"/>
        <v>0.99247968957993737</v>
      </c>
      <c r="AQ24" s="39">
        <v>33753</v>
      </c>
      <c r="AR24" s="40">
        <v>124.7933</v>
      </c>
      <c r="AS24" s="40">
        <f t="shared" si="10"/>
        <v>7.49800721412619E-4</v>
      </c>
      <c r="AT24" s="41">
        <f t="shared" si="11"/>
        <v>1.0007498007214126</v>
      </c>
    </row>
    <row r="25" spans="1:46">
      <c r="A25" s="47">
        <v>33756</v>
      </c>
      <c r="B25" s="37">
        <v>1.2144240918969265</v>
      </c>
      <c r="D25" s="38">
        <v>33756</v>
      </c>
      <c r="E25" s="19">
        <v>513.12</v>
      </c>
      <c r="F25" s="19">
        <v>422.52126207287955</v>
      </c>
      <c r="G25" s="19">
        <v>1.4164925157218455E-3</v>
      </c>
      <c r="H25" s="37">
        <f t="shared" si="2"/>
        <v>1.0014164925157218</v>
      </c>
      <c r="I25" s="19"/>
      <c r="J25" s="19"/>
      <c r="K25" s="19"/>
      <c r="L25" s="19"/>
      <c r="N25" s="38">
        <v>33756</v>
      </c>
      <c r="O25" s="19">
        <v>342.7</v>
      </c>
      <c r="P25" s="19">
        <v>282.19137143821291</v>
      </c>
      <c r="Q25" s="19">
        <v>9.2041699536937749E-3</v>
      </c>
      <c r="R25" s="37">
        <f t="shared" si="3"/>
        <v>1.0092041699536938</v>
      </c>
      <c r="T25" s="39">
        <v>33756</v>
      </c>
      <c r="U25" s="40">
        <v>124.8372</v>
      </c>
      <c r="V25" s="40">
        <f t="shared" si="4"/>
        <v>3.5178170622929272E-4</v>
      </c>
      <c r="W25" s="41">
        <f t="shared" si="5"/>
        <v>1.0003517817062293</v>
      </c>
      <c r="Y25" s="42">
        <v>33756</v>
      </c>
      <c r="Z25" s="43">
        <v>101.589</v>
      </c>
      <c r="AA25" s="43">
        <f t="shared" si="0"/>
        <v>83.651996594796074</v>
      </c>
      <c r="AB25" s="19">
        <f t="shared" si="6"/>
        <v>6.8009659657339849E-3</v>
      </c>
      <c r="AC25" s="37">
        <f t="shared" si="7"/>
        <v>1.006800965965734</v>
      </c>
      <c r="AE25" s="44">
        <v>33756</v>
      </c>
      <c r="AF25" s="45">
        <v>2491.8560000000002</v>
      </c>
      <c r="AG25" s="19">
        <f t="shared" si="1"/>
        <v>2051.8828773461905</v>
      </c>
      <c r="AH25" s="45">
        <f t="shared" si="8"/>
        <v>2.8939231216917882E-3</v>
      </c>
      <c r="AI25" s="46">
        <f t="shared" si="9"/>
        <v>1.0028939231216918</v>
      </c>
      <c r="AQ25" s="39">
        <v>33756</v>
      </c>
      <c r="AR25" s="40">
        <v>124.8372</v>
      </c>
      <c r="AS25" s="40">
        <f t="shared" si="10"/>
        <v>3.5178170622929272E-4</v>
      </c>
      <c r="AT25" s="41">
        <f t="shared" si="11"/>
        <v>1.0003517817062293</v>
      </c>
    </row>
    <row r="26" spans="1:46">
      <c r="A26" s="47">
        <v>33757</v>
      </c>
      <c r="B26" s="37">
        <v>1.2170690728064717</v>
      </c>
      <c r="D26" s="38">
        <v>33757</v>
      </c>
      <c r="E26" s="19">
        <v>510.64</v>
      </c>
      <c r="F26" s="19">
        <v>419.56534054595744</v>
      </c>
      <c r="G26" s="19">
        <v>-6.9959119037475981E-3</v>
      </c>
      <c r="H26" s="37">
        <f t="shared" si="2"/>
        <v>0.9930040880962524</v>
      </c>
      <c r="I26" s="19"/>
      <c r="J26" s="19"/>
      <c r="K26" s="19"/>
      <c r="L26" s="19"/>
      <c r="N26" s="38">
        <v>33757</v>
      </c>
      <c r="O26" s="19">
        <v>341.59</v>
      </c>
      <c r="P26" s="19">
        <v>280.66607527239074</v>
      </c>
      <c r="Q26" s="19">
        <v>-5.4051835747080945E-3</v>
      </c>
      <c r="R26" s="37">
        <f t="shared" si="3"/>
        <v>0.99459481642529191</v>
      </c>
      <c r="T26" s="39">
        <v>33757</v>
      </c>
      <c r="U26" s="40">
        <v>124.7807</v>
      </c>
      <c r="V26" s="40">
        <f t="shared" si="4"/>
        <v>-4.5258945250292726E-4</v>
      </c>
      <c r="W26" s="41">
        <f t="shared" si="5"/>
        <v>0.99954741054749707</v>
      </c>
      <c r="Y26" s="42">
        <v>33757</v>
      </c>
      <c r="Z26" s="43">
        <v>102.012</v>
      </c>
      <c r="AA26" s="43">
        <f t="shared" si="0"/>
        <v>83.817757167033946</v>
      </c>
      <c r="AB26" s="19">
        <f t="shared" si="6"/>
        <v>1.981549502527713E-3</v>
      </c>
      <c r="AC26" s="37">
        <f t="shared" si="7"/>
        <v>1.0019815495025277</v>
      </c>
      <c r="AE26" s="44">
        <v>33757</v>
      </c>
      <c r="AF26" s="45">
        <v>2499.1588999999999</v>
      </c>
      <c r="AG26" s="19">
        <f t="shared" si="1"/>
        <v>2053.4240462105599</v>
      </c>
      <c r="AH26" s="45">
        <f t="shared" si="8"/>
        <v>7.5109982220955551E-4</v>
      </c>
      <c r="AI26" s="46">
        <f t="shared" si="9"/>
        <v>1.0007510998222096</v>
      </c>
      <c r="AQ26" s="39">
        <v>33757</v>
      </c>
      <c r="AR26" s="40">
        <v>124.7807</v>
      </c>
      <c r="AS26" s="40">
        <f t="shared" si="10"/>
        <v>-4.5258945250292726E-4</v>
      </c>
      <c r="AT26" s="41">
        <f t="shared" si="11"/>
        <v>0.99954741054749707</v>
      </c>
    </row>
    <row r="27" spans="1:46">
      <c r="A27" s="47">
        <v>33758</v>
      </c>
      <c r="B27" s="37">
        <v>1.219041386187983</v>
      </c>
      <c r="D27" s="38">
        <v>33758</v>
      </c>
      <c r="E27" s="19">
        <v>510.4</v>
      </c>
      <c r="F27" s="19">
        <v>418.68964071519508</v>
      </c>
      <c r="G27" s="19">
        <v>-2.0871596057550068E-3</v>
      </c>
      <c r="H27" s="37">
        <f t="shared" si="2"/>
        <v>0.99791284039424499</v>
      </c>
      <c r="I27" s="19"/>
      <c r="J27" s="19"/>
      <c r="K27" s="19"/>
      <c r="L27" s="19"/>
      <c r="N27" s="38">
        <v>33758</v>
      </c>
      <c r="O27" s="19">
        <v>340.15</v>
      </c>
      <c r="P27" s="19">
        <v>279.03072352914108</v>
      </c>
      <c r="Q27" s="19">
        <v>-5.8266811963737508E-3</v>
      </c>
      <c r="R27" s="37">
        <f t="shared" si="3"/>
        <v>0.99417331880362625</v>
      </c>
      <c r="T27" s="39">
        <v>33758</v>
      </c>
      <c r="U27" s="40">
        <v>124.7441</v>
      </c>
      <c r="V27" s="40">
        <f t="shared" si="4"/>
        <v>-2.9331459111858749E-4</v>
      </c>
      <c r="W27" s="41">
        <f t="shared" si="5"/>
        <v>0.99970668540888141</v>
      </c>
      <c r="Y27" s="42">
        <v>33758</v>
      </c>
      <c r="Z27" s="43">
        <v>102.08799999999999</v>
      </c>
      <c r="AA27" s="43">
        <f t="shared" si="0"/>
        <v>83.744490676592548</v>
      </c>
      <c r="AB27" s="19">
        <f t="shared" si="6"/>
        <v>-8.7411657049463187E-4</v>
      </c>
      <c r="AC27" s="37">
        <f t="shared" si="7"/>
        <v>0.99912588342950537</v>
      </c>
      <c r="AE27" s="44">
        <v>33758</v>
      </c>
      <c r="AF27" s="45">
        <v>2525.9850999999999</v>
      </c>
      <c r="AG27" s="19">
        <f t="shared" si="1"/>
        <v>2072.1077468082603</v>
      </c>
      <c r="AH27" s="45">
        <f t="shared" si="8"/>
        <v>9.09880286645115E-3</v>
      </c>
      <c r="AI27" s="46">
        <f t="shared" si="9"/>
        <v>1.0090988028664511</v>
      </c>
      <c r="AQ27" s="39">
        <v>33758</v>
      </c>
      <c r="AR27" s="40">
        <v>124.7441</v>
      </c>
      <c r="AS27" s="40">
        <f t="shared" si="10"/>
        <v>-2.9331459111858749E-4</v>
      </c>
      <c r="AT27" s="41">
        <f t="shared" si="11"/>
        <v>0.99970668540888141</v>
      </c>
    </row>
    <row r="28" spans="1:46">
      <c r="A28" s="47">
        <v>33759</v>
      </c>
      <c r="B28" s="37">
        <v>1.2223937499999999</v>
      </c>
      <c r="D28" s="38">
        <v>33759</v>
      </c>
      <c r="E28" s="19">
        <v>508.56</v>
      </c>
      <c r="F28" s="19">
        <v>416.03615856183819</v>
      </c>
      <c r="G28" s="19">
        <v>-6.3375873088817869E-3</v>
      </c>
      <c r="H28" s="37">
        <f t="shared" si="2"/>
        <v>0.99366241269111821</v>
      </c>
      <c r="I28" s="19"/>
      <c r="J28" s="19"/>
      <c r="K28" s="19"/>
      <c r="L28" s="19"/>
      <c r="N28" s="38">
        <v>33759</v>
      </c>
      <c r="O28" s="19">
        <v>339.24</v>
      </c>
      <c r="P28" s="19">
        <v>277.52105244320825</v>
      </c>
      <c r="Q28" s="19">
        <v>-5.4104116809745584E-3</v>
      </c>
      <c r="R28" s="37">
        <f t="shared" si="3"/>
        <v>0.99458958831902544</v>
      </c>
      <c r="T28" s="39">
        <v>33759</v>
      </c>
      <c r="U28" s="40">
        <v>124.66119999999999</v>
      </c>
      <c r="V28" s="40">
        <f t="shared" si="4"/>
        <v>-6.6456048823160252E-4</v>
      </c>
      <c r="W28" s="41">
        <f t="shared" si="5"/>
        <v>0.9993354395117684</v>
      </c>
      <c r="Y28" s="42">
        <v>33759</v>
      </c>
      <c r="Z28" s="43">
        <v>102.46</v>
      </c>
      <c r="AA28" s="43">
        <f t="shared" si="0"/>
        <v>83.819145835783274</v>
      </c>
      <c r="AB28" s="19">
        <f t="shared" si="6"/>
        <v>8.9146352897451209E-4</v>
      </c>
      <c r="AC28" s="37">
        <f t="shared" si="7"/>
        <v>1.0008914635289745</v>
      </c>
      <c r="AE28" s="44">
        <v>33759</v>
      </c>
      <c r="AF28" s="45">
        <v>2531.3501000000001</v>
      </c>
      <c r="AG28" s="19">
        <f t="shared" si="1"/>
        <v>2070.8140073523773</v>
      </c>
      <c r="AH28" s="45">
        <f t="shared" si="8"/>
        <v>-6.2435916176450945E-4</v>
      </c>
      <c r="AI28" s="46">
        <f t="shared" si="9"/>
        <v>0.99937564083823549</v>
      </c>
      <c r="AQ28" s="39">
        <v>33759</v>
      </c>
      <c r="AR28" s="40">
        <v>124.66119999999999</v>
      </c>
      <c r="AS28" s="40">
        <f t="shared" si="10"/>
        <v>-6.6456048823160252E-4</v>
      </c>
      <c r="AT28" s="41">
        <f t="shared" si="11"/>
        <v>0.9993354395117684</v>
      </c>
    </row>
    <row r="29" spans="1:46">
      <c r="A29" s="47">
        <v>33760</v>
      </c>
      <c r="B29" s="37">
        <v>1.2313208259884161</v>
      </c>
      <c r="D29" s="38">
        <v>33760</v>
      </c>
      <c r="E29" s="19">
        <v>508.9</v>
      </c>
      <c r="F29" s="19">
        <v>413.29602266045612</v>
      </c>
      <c r="G29" s="19">
        <v>-6.5862926694982837E-3</v>
      </c>
      <c r="H29" s="37">
        <f t="shared" si="2"/>
        <v>0.99341370733050172</v>
      </c>
      <c r="I29" s="19"/>
      <c r="J29" s="19"/>
      <c r="K29" s="19"/>
      <c r="L29" s="19"/>
      <c r="N29" s="38">
        <v>33760</v>
      </c>
      <c r="O29" s="19">
        <v>338.72</v>
      </c>
      <c r="P29" s="19">
        <v>275.08671408046712</v>
      </c>
      <c r="Q29" s="19">
        <v>-8.7717250324254037E-3</v>
      </c>
      <c r="R29" s="37">
        <f t="shared" si="3"/>
        <v>0.9912282749675746</v>
      </c>
      <c r="T29" s="39">
        <v>33760</v>
      </c>
      <c r="U29" s="40">
        <v>124.7454</v>
      </c>
      <c r="V29" s="40">
        <f t="shared" si="4"/>
        <v>6.7543068733511014E-4</v>
      </c>
      <c r="W29" s="41">
        <f t="shared" si="5"/>
        <v>1.0006754306873351</v>
      </c>
      <c r="Y29" s="42">
        <v>33760</v>
      </c>
      <c r="Z29" s="43">
        <v>102.306</v>
      </c>
      <c r="AA29" s="43">
        <f t="shared" si="0"/>
        <v>83.086388080763655</v>
      </c>
      <c r="AB29" s="19">
        <f t="shared" si="6"/>
        <v>-8.7421286355652272E-3</v>
      </c>
      <c r="AC29" s="37">
        <f t="shared" si="7"/>
        <v>0.99125787136443477</v>
      </c>
      <c r="AE29" s="44">
        <v>33760</v>
      </c>
      <c r="AF29" s="45">
        <v>2531.4270000000001</v>
      </c>
      <c r="AG29" s="19">
        <f t="shared" si="1"/>
        <v>2055.8630590593252</v>
      </c>
      <c r="AH29" s="45">
        <f t="shared" si="8"/>
        <v>-7.2198412025267222E-3</v>
      </c>
      <c r="AI29" s="46">
        <f t="shared" si="9"/>
        <v>0.99278015879747328</v>
      </c>
      <c r="AQ29" s="39">
        <v>33760</v>
      </c>
      <c r="AR29" s="40">
        <v>124.7454</v>
      </c>
      <c r="AS29" s="40">
        <f t="shared" si="10"/>
        <v>6.7543068733511014E-4</v>
      </c>
      <c r="AT29" s="41">
        <f t="shared" si="11"/>
        <v>1.0006754306873351</v>
      </c>
    </row>
    <row r="30" spans="1:46">
      <c r="A30" s="47">
        <v>33763</v>
      </c>
      <c r="B30" s="37">
        <v>1.2302365077368222</v>
      </c>
      <c r="D30" s="38">
        <v>33763</v>
      </c>
      <c r="E30" s="19">
        <v>507.19</v>
      </c>
      <c r="F30" s="19">
        <v>412.27032104017218</v>
      </c>
      <c r="G30" s="19">
        <v>-2.4817602010329676E-3</v>
      </c>
      <c r="H30" s="37">
        <f t="shared" si="2"/>
        <v>0.99751823979896703</v>
      </c>
      <c r="I30" s="19"/>
      <c r="J30" s="19"/>
      <c r="K30" s="19"/>
      <c r="L30" s="19"/>
      <c r="N30" s="38">
        <v>33763</v>
      </c>
      <c r="O30" s="19">
        <v>336.64</v>
      </c>
      <c r="P30" s="19">
        <v>273.63844096879586</v>
      </c>
      <c r="Q30" s="19">
        <v>-5.2647875653042409E-3</v>
      </c>
      <c r="R30" s="37">
        <f t="shared" si="3"/>
        <v>0.99473521243469576</v>
      </c>
      <c r="T30" s="38">
        <v>33763</v>
      </c>
      <c r="U30" s="40">
        <v>124.7454</v>
      </c>
      <c r="V30" s="40">
        <f t="shared" si="4"/>
        <v>0</v>
      </c>
      <c r="W30" s="41">
        <f t="shared" si="5"/>
        <v>1</v>
      </c>
      <c r="Y30" s="42">
        <v>33763</v>
      </c>
      <c r="Z30" s="43">
        <v>102.438</v>
      </c>
      <c r="AA30" s="43">
        <f t="shared" si="0"/>
        <v>83.266916040760194</v>
      </c>
      <c r="AB30" s="19">
        <f t="shared" si="6"/>
        <v>2.1727741952275448E-3</v>
      </c>
      <c r="AC30" s="37">
        <f t="shared" si="7"/>
        <v>1.0021727741952275</v>
      </c>
      <c r="AE30" s="44">
        <v>33763</v>
      </c>
      <c r="AF30" s="45">
        <v>2530.5138999999999</v>
      </c>
      <c r="AG30" s="19">
        <f t="shared" si="1"/>
        <v>2056.9328613529806</v>
      </c>
      <c r="AH30" s="45">
        <f t="shared" si="8"/>
        <v>5.2036651417086688E-4</v>
      </c>
      <c r="AI30" s="46">
        <f t="shared" si="9"/>
        <v>1.0005203665141709</v>
      </c>
      <c r="AQ30" s="38">
        <v>33763</v>
      </c>
      <c r="AR30" s="40">
        <v>124.7454</v>
      </c>
      <c r="AS30" s="40">
        <f t="shared" si="10"/>
        <v>0</v>
      </c>
      <c r="AT30" s="41">
        <f t="shared" si="11"/>
        <v>1</v>
      </c>
    </row>
    <row r="31" spans="1:46">
      <c r="A31" s="47">
        <v>33764</v>
      </c>
      <c r="B31" s="37">
        <v>1.229695064445143</v>
      </c>
      <c r="D31" s="38">
        <v>33764</v>
      </c>
      <c r="E31" s="19">
        <v>505.81</v>
      </c>
      <c r="F31" s="19">
        <v>411.32961709351019</v>
      </c>
      <c r="G31" s="19">
        <v>-2.2817648970911986E-3</v>
      </c>
      <c r="H31" s="37">
        <f t="shared" si="2"/>
        <v>0.9977182351029088</v>
      </c>
      <c r="I31" s="19"/>
      <c r="J31" s="19"/>
      <c r="K31" s="19"/>
      <c r="L31" s="19"/>
      <c r="N31" s="38">
        <v>33764</v>
      </c>
      <c r="O31" s="19">
        <v>334.69</v>
      </c>
      <c r="P31" s="19">
        <v>272.17316689078297</v>
      </c>
      <c r="Q31" s="19">
        <v>-5.3547815607529747E-3</v>
      </c>
      <c r="R31" s="37">
        <f t="shared" si="3"/>
        <v>0.99464521843924703</v>
      </c>
      <c r="T31" s="39">
        <v>33764</v>
      </c>
      <c r="U31" s="40">
        <v>125.0352</v>
      </c>
      <c r="V31" s="40">
        <f t="shared" si="4"/>
        <v>2.3231317547580677E-3</v>
      </c>
      <c r="W31" s="41">
        <f t="shared" si="5"/>
        <v>1.0023231317547581</v>
      </c>
      <c r="Y31" s="42">
        <v>33764</v>
      </c>
      <c r="Z31" s="43">
        <v>102.477</v>
      </c>
      <c r="AA31" s="43">
        <f t="shared" si="0"/>
        <v>83.335294222913035</v>
      </c>
      <c r="AB31" s="19">
        <f t="shared" si="6"/>
        <v>8.2119268257008216E-4</v>
      </c>
      <c r="AC31" s="37">
        <f t="shared" si="7"/>
        <v>1.0008211926825701</v>
      </c>
      <c r="AE31" s="44">
        <v>33764</v>
      </c>
      <c r="AF31" s="45">
        <v>2525.1621</v>
      </c>
      <c r="AG31" s="19">
        <f t="shared" si="1"/>
        <v>2053.4864073309031</v>
      </c>
      <c r="AH31" s="45">
        <f t="shared" si="8"/>
        <v>-1.6755306343885223E-3</v>
      </c>
      <c r="AI31" s="46">
        <f t="shared" si="9"/>
        <v>0.99832446936561148</v>
      </c>
      <c r="AQ31" s="39">
        <v>33764</v>
      </c>
      <c r="AR31" s="40">
        <v>125.0352</v>
      </c>
      <c r="AS31" s="40">
        <f t="shared" si="10"/>
        <v>2.3231317547580677E-3</v>
      </c>
      <c r="AT31" s="41">
        <f t="shared" si="11"/>
        <v>1.0023231317547581</v>
      </c>
    </row>
    <row r="32" spans="1:46">
      <c r="A32" s="47">
        <v>33765</v>
      </c>
      <c r="B32" s="37">
        <v>1.2272259521867355</v>
      </c>
      <c r="D32" s="38">
        <v>33765</v>
      </c>
      <c r="E32" s="19">
        <v>502.86</v>
      </c>
      <c r="F32" s="19">
        <v>409.75339472244514</v>
      </c>
      <c r="G32" s="19">
        <v>-3.8320176947207463E-3</v>
      </c>
      <c r="H32" s="37">
        <f t="shared" si="2"/>
        <v>0.99616798230527925</v>
      </c>
      <c r="I32" s="19"/>
      <c r="J32" s="19"/>
      <c r="K32" s="19"/>
      <c r="L32" s="19"/>
      <c r="N32" s="38">
        <v>33765</v>
      </c>
      <c r="O32" s="19">
        <v>332.95</v>
      </c>
      <c r="P32" s="19">
        <v>271.30293277023048</v>
      </c>
      <c r="Q32" s="19">
        <v>-3.1973545757422173E-3</v>
      </c>
      <c r="R32" s="37">
        <f t="shared" si="3"/>
        <v>0.99680264542425778</v>
      </c>
      <c r="T32" s="39">
        <v>33765</v>
      </c>
      <c r="U32" s="40">
        <v>125.00279999999999</v>
      </c>
      <c r="V32" s="40">
        <f t="shared" si="4"/>
        <v>-2.5912702982844316E-4</v>
      </c>
      <c r="W32" s="41">
        <f t="shared" si="5"/>
        <v>0.99974087297017156</v>
      </c>
      <c r="Y32" s="42">
        <v>33765</v>
      </c>
      <c r="Z32" s="43">
        <v>102.43</v>
      </c>
      <c r="AA32" s="43">
        <f t="shared" si="0"/>
        <v>83.46466257292299</v>
      </c>
      <c r="AB32" s="19">
        <f t="shared" si="6"/>
        <v>1.5523836714839145E-3</v>
      </c>
      <c r="AC32" s="37">
        <f t="shared" si="7"/>
        <v>1.0015523836714839</v>
      </c>
      <c r="AE32" s="44">
        <v>33765</v>
      </c>
      <c r="AF32" s="45">
        <v>2531.7199999999998</v>
      </c>
      <c r="AG32" s="19">
        <f t="shared" si="1"/>
        <v>2062.9615886861329</v>
      </c>
      <c r="AH32" s="45">
        <f t="shared" si="8"/>
        <v>4.6141923907572213E-3</v>
      </c>
      <c r="AI32" s="46">
        <f t="shared" si="9"/>
        <v>1.0046141923907572</v>
      </c>
      <c r="AQ32" s="39">
        <v>33765</v>
      </c>
      <c r="AR32" s="40">
        <v>125.00279999999999</v>
      </c>
      <c r="AS32" s="40">
        <f t="shared" si="10"/>
        <v>-2.5912702982844316E-4</v>
      </c>
      <c r="AT32" s="41">
        <f t="shared" si="11"/>
        <v>0.99974087297017156</v>
      </c>
    </row>
    <row r="33" spans="1:46">
      <c r="A33" s="47">
        <v>33766</v>
      </c>
      <c r="B33" s="37">
        <v>1.2384157538149814</v>
      </c>
      <c r="D33" s="38">
        <v>33766</v>
      </c>
      <c r="E33" s="19">
        <v>503.4</v>
      </c>
      <c r="F33" s="19">
        <v>406.48707709770275</v>
      </c>
      <c r="G33" s="19">
        <v>-7.9714229749210386E-3</v>
      </c>
      <c r="H33" s="37">
        <f t="shared" si="2"/>
        <v>0.99202857702507896</v>
      </c>
      <c r="I33" s="19"/>
      <c r="J33" s="19"/>
      <c r="K33" s="19"/>
      <c r="L33" s="19"/>
      <c r="N33" s="38">
        <v>33766</v>
      </c>
      <c r="O33" s="19">
        <v>336.62</v>
      </c>
      <c r="P33" s="19">
        <v>271.81501766513446</v>
      </c>
      <c r="Q33" s="19">
        <v>1.8875022458295643E-3</v>
      </c>
      <c r="R33" s="37">
        <f t="shared" si="3"/>
        <v>1.0018875022458296</v>
      </c>
      <c r="T33" s="39">
        <v>33766</v>
      </c>
      <c r="U33" s="40">
        <v>125.0005</v>
      </c>
      <c r="V33" s="40">
        <f t="shared" si="4"/>
        <v>-1.8399587849216026E-5</v>
      </c>
      <c r="W33" s="41">
        <f t="shared" si="5"/>
        <v>0.99998160041215078</v>
      </c>
      <c r="Y33" s="42">
        <v>33766</v>
      </c>
      <c r="Z33" s="43">
        <v>102.056</v>
      </c>
      <c r="AA33" s="43">
        <f t="shared" si="0"/>
        <v>82.408512396271661</v>
      </c>
      <c r="AB33" s="19">
        <f t="shared" si="6"/>
        <v>-1.2653860257669791E-2</v>
      </c>
      <c r="AC33" s="37">
        <f t="shared" si="7"/>
        <v>0.98734613974233021</v>
      </c>
      <c r="AE33" s="44">
        <v>33766</v>
      </c>
      <c r="AF33" s="45">
        <v>2517.252</v>
      </c>
      <c r="AG33" s="19">
        <f t="shared" si="1"/>
        <v>2032.6388712720429</v>
      </c>
      <c r="AH33" s="45">
        <f t="shared" si="8"/>
        <v>-1.4698634031960811E-2</v>
      </c>
      <c r="AI33" s="46">
        <f t="shared" si="9"/>
        <v>0.98530136596803919</v>
      </c>
      <c r="AQ33" s="39">
        <v>33766</v>
      </c>
      <c r="AR33" s="40">
        <v>125.0005</v>
      </c>
      <c r="AS33" s="40">
        <f t="shared" si="10"/>
        <v>-1.8399587849216026E-5</v>
      </c>
      <c r="AT33" s="41">
        <f t="shared" si="11"/>
        <v>0.99998160041215078</v>
      </c>
    </row>
    <row r="34" spans="1:46">
      <c r="A34" s="47">
        <v>33767</v>
      </c>
      <c r="B34" s="37">
        <v>1.2402219403931516</v>
      </c>
      <c r="D34" s="38">
        <v>33767</v>
      </c>
      <c r="E34" s="19">
        <v>503.57</v>
      </c>
      <c r="F34" s="19">
        <v>406.03216537224603</v>
      </c>
      <c r="G34" s="19">
        <v>-1.119129613430192E-3</v>
      </c>
      <c r="H34" s="37">
        <f t="shared" si="2"/>
        <v>0.99888087038656981</v>
      </c>
      <c r="I34" s="19"/>
      <c r="J34" s="19"/>
      <c r="K34" s="19"/>
      <c r="L34" s="19"/>
      <c r="N34" s="38">
        <v>33767</v>
      </c>
      <c r="O34" s="19">
        <v>335.13</v>
      </c>
      <c r="P34" s="19">
        <v>270.21776432512024</v>
      </c>
      <c r="Q34" s="19">
        <v>-5.8762512598989902E-3</v>
      </c>
      <c r="R34" s="37">
        <f t="shared" si="3"/>
        <v>0.99412374874010101</v>
      </c>
      <c r="T34" s="39">
        <v>33767</v>
      </c>
      <c r="U34" s="40">
        <v>125.0397</v>
      </c>
      <c r="V34" s="40">
        <f t="shared" si="4"/>
        <v>3.1359874560488166E-4</v>
      </c>
      <c r="W34" s="41">
        <f t="shared" si="5"/>
        <v>1.0003135987456049</v>
      </c>
      <c r="Y34" s="42">
        <v>33767</v>
      </c>
      <c r="Z34" s="43">
        <v>102.017</v>
      </c>
      <c r="AA34" s="43">
        <f t="shared" si="0"/>
        <v>82.257051481979516</v>
      </c>
      <c r="AB34" s="19">
        <f t="shared" si="6"/>
        <v>-1.8379280233069561E-3</v>
      </c>
      <c r="AC34" s="37">
        <f t="shared" si="7"/>
        <v>0.99816207197669304</v>
      </c>
      <c r="AE34" s="44">
        <v>33767</v>
      </c>
      <c r="AF34" s="45">
        <v>2518.7680999999998</v>
      </c>
      <c r="AG34" s="19">
        <f t="shared" si="1"/>
        <v>2030.9010975902811</v>
      </c>
      <c r="AH34" s="45">
        <f t="shared" si="8"/>
        <v>-8.5493478764098185E-4</v>
      </c>
      <c r="AI34" s="46">
        <f t="shared" si="9"/>
        <v>0.99914506521235902</v>
      </c>
      <c r="AQ34" s="39">
        <v>33767</v>
      </c>
      <c r="AR34" s="40">
        <v>125.0397</v>
      </c>
      <c r="AS34" s="40">
        <f t="shared" si="10"/>
        <v>3.1359874560488166E-4</v>
      </c>
      <c r="AT34" s="41">
        <f t="shared" si="11"/>
        <v>1.0003135987456049</v>
      </c>
    </row>
    <row r="35" spans="1:46">
      <c r="A35" s="47">
        <v>33770</v>
      </c>
      <c r="B35" s="37">
        <v>1.2449586250795672</v>
      </c>
      <c r="D35" s="38">
        <v>33770</v>
      </c>
      <c r="E35" s="19">
        <v>500.92</v>
      </c>
      <c r="F35" s="19">
        <v>402.35875306136012</v>
      </c>
      <c r="G35" s="19">
        <v>-9.0470968168695487E-3</v>
      </c>
      <c r="H35" s="37">
        <f t="shared" si="2"/>
        <v>0.99095290318313045</v>
      </c>
      <c r="I35" s="19"/>
      <c r="J35" s="19"/>
      <c r="K35" s="19"/>
      <c r="L35" s="19"/>
      <c r="N35" s="38">
        <v>33770</v>
      </c>
      <c r="O35" s="19">
        <v>329.52</v>
      </c>
      <c r="P35" s="19">
        <v>264.6834949867831</v>
      </c>
      <c r="Q35" s="19">
        <v>-2.0480775392984207E-2</v>
      </c>
      <c r="R35" s="37">
        <f t="shared" si="3"/>
        <v>0.97951922460701579</v>
      </c>
      <c r="T35" s="39">
        <v>33770</v>
      </c>
      <c r="U35" s="40">
        <v>125.0296</v>
      </c>
      <c r="V35" s="40">
        <f t="shared" si="4"/>
        <v>-8.0774346067680192E-5</v>
      </c>
      <c r="W35" s="41">
        <f t="shared" si="5"/>
        <v>0.99991922565393232</v>
      </c>
      <c r="Y35" s="42">
        <v>33770</v>
      </c>
      <c r="Z35" s="43">
        <v>101.479</v>
      </c>
      <c r="AA35" s="43">
        <f t="shared" si="0"/>
        <v>81.511945823512264</v>
      </c>
      <c r="AB35" s="19">
        <f t="shared" si="6"/>
        <v>-9.0582587759115984E-3</v>
      </c>
      <c r="AC35" s="37">
        <f t="shared" si="7"/>
        <v>0.9909417412240884</v>
      </c>
      <c r="AE35" s="44">
        <v>33770</v>
      </c>
      <c r="AF35" s="45">
        <v>2511.3921</v>
      </c>
      <c r="AG35" s="19">
        <f t="shared" si="1"/>
        <v>2017.2494486228352</v>
      </c>
      <c r="AH35" s="45">
        <f t="shared" si="8"/>
        <v>-6.7219664136495272E-3</v>
      </c>
      <c r="AI35" s="46">
        <f t="shared" si="9"/>
        <v>0.99327803358635047</v>
      </c>
      <c r="AQ35" s="39">
        <v>33770</v>
      </c>
      <c r="AR35" s="40">
        <v>125.0296</v>
      </c>
      <c r="AS35" s="40">
        <f t="shared" si="10"/>
        <v>-8.0774346067680192E-5</v>
      </c>
      <c r="AT35" s="41">
        <f t="shared" si="11"/>
        <v>0.99991922565393232</v>
      </c>
    </row>
    <row r="36" spans="1:46">
      <c r="A36" s="47">
        <v>33771</v>
      </c>
      <c r="B36" s="37">
        <v>1.2477384370015949</v>
      </c>
      <c r="D36" s="38">
        <v>33771</v>
      </c>
      <c r="E36" s="19">
        <v>500.88</v>
      </c>
      <c r="F36" s="19">
        <v>401.4302879084583</v>
      </c>
      <c r="G36" s="19">
        <v>-2.3075554982651125E-3</v>
      </c>
      <c r="H36" s="37">
        <f t="shared" si="2"/>
        <v>0.99769244450173489</v>
      </c>
      <c r="I36" s="19"/>
      <c r="J36" s="19"/>
      <c r="K36" s="19"/>
      <c r="L36" s="19"/>
      <c r="N36" s="38">
        <v>33771</v>
      </c>
      <c r="O36" s="19">
        <v>324.68</v>
      </c>
      <c r="P36" s="19">
        <v>260.21479371929053</v>
      </c>
      <c r="Q36" s="19">
        <v>-1.6883188230968904E-2</v>
      </c>
      <c r="R36" s="37">
        <f t="shared" si="3"/>
        <v>0.9831168117690311</v>
      </c>
      <c r="T36" s="39">
        <v>33771</v>
      </c>
      <c r="U36" s="40">
        <v>125.0021</v>
      </c>
      <c r="V36" s="40">
        <f t="shared" si="4"/>
        <v>-2.1994791633339617E-4</v>
      </c>
      <c r="W36" s="41">
        <f t="shared" si="5"/>
        <v>0.9997800520836666</v>
      </c>
      <c r="Y36" s="42">
        <v>33771</v>
      </c>
      <c r="Z36" s="43">
        <v>101.559</v>
      </c>
      <c r="AA36" s="43">
        <f t="shared" si="0"/>
        <v>81.394462964572583</v>
      </c>
      <c r="AB36" s="19">
        <f t="shared" si="6"/>
        <v>-1.4412962143494079E-3</v>
      </c>
      <c r="AC36" s="37">
        <f t="shared" si="7"/>
        <v>0.99855870378565059</v>
      </c>
      <c r="AE36" s="44">
        <v>33771</v>
      </c>
      <c r="AF36" s="45">
        <v>2509.0558999999998</v>
      </c>
      <c r="AG36" s="19">
        <f t="shared" si="1"/>
        <v>2010.8829107079857</v>
      </c>
      <c r="AH36" s="45">
        <f t="shared" si="8"/>
        <v>-3.1560489056997598E-3</v>
      </c>
      <c r="AI36" s="46">
        <f t="shared" si="9"/>
        <v>0.99684395109430024</v>
      </c>
      <c r="AQ36" s="39">
        <v>33771</v>
      </c>
      <c r="AR36" s="40">
        <v>125.0021</v>
      </c>
      <c r="AS36" s="40">
        <f t="shared" si="10"/>
        <v>-2.1994791633339617E-4</v>
      </c>
      <c r="AT36" s="41">
        <f t="shared" si="11"/>
        <v>0.9997800520836666</v>
      </c>
    </row>
    <row r="37" spans="1:46">
      <c r="A37" s="47">
        <v>33772</v>
      </c>
      <c r="B37" s="37">
        <v>1.2398288431061808</v>
      </c>
      <c r="D37" s="38">
        <v>33772</v>
      </c>
      <c r="E37" s="19">
        <v>493.54</v>
      </c>
      <c r="F37" s="19">
        <v>398.07107468440506</v>
      </c>
      <c r="G37" s="19">
        <v>-8.3681110400400938E-3</v>
      </c>
      <c r="H37" s="37">
        <f t="shared" si="2"/>
        <v>0.99163188895995991</v>
      </c>
      <c r="I37" s="19"/>
      <c r="J37" s="19"/>
      <c r="K37" s="19"/>
      <c r="L37" s="19"/>
      <c r="N37" s="38">
        <v>33772</v>
      </c>
      <c r="O37" s="19">
        <v>315.44</v>
      </c>
      <c r="P37" s="19">
        <v>254.42221460965419</v>
      </c>
      <c r="Q37" s="19">
        <v>-2.2260760146808334E-2</v>
      </c>
      <c r="R37" s="37">
        <f t="shared" si="3"/>
        <v>0.97773923985319167</v>
      </c>
      <c r="T37" s="39">
        <v>33772</v>
      </c>
      <c r="U37" s="40">
        <v>125.0342</v>
      </c>
      <c r="V37" s="40">
        <f t="shared" si="4"/>
        <v>2.5679568583236723E-4</v>
      </c>
      <c r="W37" s="41">
        <f t="shared" si="5"/>
        <v>1.0002567956858324</v>
      </c>
      <c r="Y37" s="42">
        <v>33772</v>
      </c>
      <c r="Z37" s="43">
        <v>101.883</v>
      </c>
      <c r="AA37" s="43">
        <f t="shared" si="0"/>
        <v>82.175052279594837</v>
      </c>
      <c r="AB37" s="19">
        <f t="shared" si="6"/>
        <v>9.5902016745539331E-3</v>
      </c>
      <c r="AC37" s="37">
        <f t="shared" si="7"/>
        <v>1.0095902016745539</v>
      </c>
      <c r="AE37" s="44">
        <v>33772</v>
      </c>
      <c r="AF37" s="45">
        <v>2519.8319999999999</v>
      </c>
      <c r="AG37" s="19">
        <f t="shared" si="1"/>
        <v>2032.4031127449723</v>
      </c>
      <c r="AH37" s="45">
        <f t="shared" si="8"/>
        <v>1.070186728545508E-2</v>
      </c>
      <c r="AI37" s="46">
        <f t="shared" si="9"/>
        <v>1.0107018672854551</v>
      </c>
      <c r="AQ37" s="39">
        <v>33772</v>
      </c>
      <c r="AR37" s="40">
        <v>125.0342</v>
      </c>
      <c r="AS37" s="40">
        <f t="shared" si="10"/>
        <v>2.5679568583236723E-4</v>
      </c>
      <c r="AT37" s="41">
        <f t="shared" si="11"/>
        <v>1.0002567956858324</v>
      </c>
    </row>
    <row r="38" spans="1:46">
      <c r="A38" s="47">
        <v>33773</v>
      </c>
      <c r="B38" s="37">
        <v>1.2497316293929712</v>
      </c>
      <c r="D38" s="38">
        <v>33773</v>
      </c>
      <c r="E38" s="19">
        <v>489.75</v>
      </c>
      <c r="F38" s="19">
        <v>391.88413614680212</v>
      </c>
      <c r="G38" s="19">
        <v>-1.5542296165346858E-2</v>
      </c>
      <c r="H38" s="37">
        <f t="shared" si="2"/>
        <v>0.98445770383465314</v>
      </c>
      <c r="I38" s="19"/>
      <c r="J38" s="19"/>
      <c r="K38" s="19"/>
      <c r="L38" s="19"/>
      <c r="N38" s="38">
        <v>33773</v>
      </c>
      <c r="O38" s="19">
        <v>316.02999999999997</v>
      </c>
      <c r="P38" s="19">
        <v>252.87829208060003</v>
      </c>
      <c r="Q38" s="19">
        <v>-6.0683479680534447E-3</v>
      </c>
      <c r="R38" s="37">
        <f t="shared" si="3"/>
        <v>0.99393165203194656</v>
      </c>
      <c r="T38" s="39">
        <v>33774</v>
      </c>
      <c r="U38" s="40">
        <v>125.06140000000001</v>
      </c>
      <c r="V38" s="40">
        <f t="shared" si="4"/>
        <v>2.1754048092437195E-4</v>
      </c>
      <c r="W38" s="41">
        <f t="shared" si="5"/>
        <v>1.0002175404809244</v>
      </c>
      <c r="Y38" s="42">
        <v>33773</v>
      </c>
      <c r="Z38" s="43">
        <v>101.69</v>
      </c>
      <c r="AA38" s="43">
        <f t="shared" si="0"/>
        <v>81.369469739190009</v>
      </c>
      <c r="AB38" s="19">
        <f t="shared" si="6"/>
        <v>-9.8032495028282929E-3</v>
      </c>
      <c r="AC38" s="37">
        <f t="shared" si="7"/>
        <v>0.99019675049717171</v>
      </c>
      <c r="AE38" s="44">
        <v>33773</v>
      </c>
      <c r="AF38" s="45">
        <v>2514.7051000000001</v>
      </c>
      <c r="AG38" s="19">
        <f t="shared" si="1"/>
        <v>2012.1960914292144</v>
      </c>
      <c r="AH38" s="45">
        <f t="shared" si="8"/>
        <v>-9.9424278525465093E-3</v>
      </c>
      <c r="AI38" s="46">
        <f t="shared" si="9"/>
        <v>0.99005757214745349</v>
      </c>
      <c r="AQ38" s="39">
        <v>33774</v>
      </c>
      <c r="AR38" s="40">
        <v>125.06140000000001</v>
      </c>
      <c r="AS38" s="40">
        <f t="shared" si="10"/>
        <v>2.1754048092437195E-4</v>
      </c>
      <c r="AT38" s="41">
        <f t="shared" si="11"/>
        <v>1.0002175404809244</v>
      </c>
    </row>
    <row r="39" spans="1:46">
      <c r="A39" s="47">
        <v>33774</v>
      </c>
      <c r="B39" s="37">
        <v>1.2449586250795672</v>
      </c>
      <c r="D39" s="38">
        <v>33774</v>
      </c>
      <c r="E39" s="19">
        <v>493.32</v>
      </c>
      <c r="F39" s="19">
        <v>396.25413251662974</v>
      </c>
      <c r="G39" s="19">
        <v>1.1151245908537E-2</v>
      </c>
      <c r="H39" s="37">
        <f t="shared" si="2"/>
        <v>1.011151245908537</v>
      </c>
      <c r="I39" s="19"/>
      <c r="J39" s="19"/>
      <c r="K39" s="19"/>
      <c r="L39" s="19"/>
      <c r="N39" s="38">
        <v>33774</v>
      </c>
      <c r="O39" s="19">
        <v>320.73</v>
      </c>
      <c r="P39" s="19">
        <v>257.62301938307519</v>
      </c>
      <c r="Q39" s="19">
        <v>1.8762888911646236E-2</v>
      </c>
      <c r="R39" s="37">
        <f t="shared" si="3"/>
        <v>1.0187628889116462</v>
      </c>
      <c r="T39" s="39">
        <v>33777</v>
      </c>
      <c r="U39" s="40">
        <v>125.0334</v>
      </c>
      <c r="V39" s="40">
        <f t="shared" si="4"/>
        <v>-2.2389002521960855E-4</v>
      </c>
      <c r="W39" s="41">
        <f t="shared" si="5"/>
        <v>0.99977610997478039</v>
      </c>
      <c r="Y39" s="42">
        <v>33774</v>
      </c>
      <c r="Z39" s="43">
        <v>101.61199999999999</v>
      </c>
      <c r="AA39" s="43">
        <f t="shared" si="0"/>
        <v>81.618776683045041</v>
      </c>
      <c r="AB39" s="19">
        <f t="shared" si="6"/>
        <v>3.0638880240232425E-3</v>
      </c>
      <c r="AC39" s="37">
        <f t="shared" si="7"/>
        <v>1.0030638880240232</v>
      </c>
      <c r="AE39" s="44">
        <v>33774</v>
      </c>
      <c r="AF39" s="45">
        <v>2523.2710000000002</v>
      </c>
      <c r="AG39" s="19">
        <f t="shared" si="1"/>
        <v>2026.7910508582036</v>
      </c>
      <c r="AH39" s="45">
        <f t="shared" si="8"/>
        <v>7.2532490700858432E-3</v>
      </c>
      <c r="AI39" s="46">
        <f t="shared" si="9"/>
        <v>1.0072532490700858</v>
      </c>
      <c r="AQ39" s="39">
        <v>33777</v>
      </c>
      <c r="AR39" s="40">
        <v>125.0334</v>
      </c>
      <c r="AS39" s="40">
        <f t="shared" si="10"/>
        <v>-2.2389002521960855E-4</v>
      </c>
      <c r="AT39" s="41">
        <f t="shared" si="11"/>
        <v>0.99977610997478039</v>
      </c>
    </row>
    <row r="40" spans="1:46">
      <c r="A40" s="47">
        <v>33777</v>
      </c>
      <c r="B40" s="37">
        <v>1.248933588761175</v>
      </c>
      <c r="D40" s="38">
        <v>33777</v>
      </c>
      <c r="E40" s="19">
        <v>489.29</v>
      </c>
      <c r="F40" s="19">
        <v>391.76622712607946</v>
      </c>
      <c r="G40" s="19">
        <v>-1.13258260855158E-2</v>
      </c>
      <c r="H40" s="37">
        <f t="shared" si="2"/>
        <v>0.9886741739144842</v>
      </c>
      <c r="I40" s="19"/>
      <c r="J40" s="19"/>
      <c r="K40" s="19"/>
      <c r="L40" s="19"/>
      <c r="N40" s="38">
        <v>33777</v>
      </c>
      <c r="O40" s="19">
        <v>311.64999999999998</v>
      </c>
      <c r="P40" s="19">
        <v>249.53288373733912</v>
      </c>
      <c r="Q40" s="19">
        <v>-3.1402999875979054E-2</v>
      </c>
      <c r="R40" s="37">
        <f t="shared" si="3"/>
        <v>0.96859700012402095</v>
      </c>
      <c r="T40" s="39">
        <v>33778</v>
      </c>
      <c r="U40" s="40">
        <v>124.8338</v>
      </c>
      <c r="V40" s="40">
        <f t="shared" si="4"/>
        <v>-1.596373449014421E-3</v>
      </c>
      <c r="W40" s="41">
        <f t="shared" si="5"/>
        <v>0.99840362655098558</v>
      </c>
      <c r="Y40" s="42">
        <v>33777</v>
      </c>
      <c r="Z40" s="43">
        <v>101.48699999999999</v>
      </c>
      <c r="AA40" s="43">
        <f t="shared" si="0"/>
        <v>81.25892434414034</v>
      </c>
      <c r="AB40" s="19">
        <f t="shared" si="6"/>
        <v>-4.4089406081414539E-3</v>
      </c>
      <c r="AC40" s="37">
        <f t="shared" si="7"/>
        <v>0.99559105939185855</v>
      </c>
      <c r="AE40" s="44">
        <v>33777</v>
      </c>
      <c r="AF40" s="45">
        <v>2522.1698999999999</v>
      </c>
      <c r="AG40" s="19">
        <f t="shared" si="1"/>
        <v>2019.4587788304707</v>
      </c>
      <c r="AH40" s="45">
        <f t="shared" si="8"/>
        <v>-3.617675351698546E-3</v>
      </c>
      <c r="AI40" s="46">
        <f t="shared" si="9"/>
        <v>0.99638232464830145</v>
      </c>
      <c r="AQ40" s="39">
        <v>33778</v>
      </c>
      <c r="AR40" s="40">
        <v>124.8338</v>
      </c>
      <c r="AS40" s="40">
        <f t="shared" si="10"/>
        <v>-1.596373449014421E-3</v>
      </c>
      <c r="AT40" s="41">
        <f t="shared" si="11"/>
        <v>0.99840362655098558</v>
      </c>
    </row>
    <row r="41" spans="1:46">
      <c r="A41" s="47">
        <v>33778</v>
      </c>
      <c r="B41" s="37">
        <v>1.2495719396882188</v>
      </c>
      <c r="D41" s="38">
        <v>33778</v>
      </c>
      <c r="E41" s="19">
        <v>491.69</v>
      </c>
      <c r="F41" s="19">
        <v>393.48674884831502</v>
      </c>
      <c r="G41" s="19">
        <v>4.3917050605841723E-3</v>
      </c>
      <c r="H41" s="37">
        <f t="shared" si="2"/>
        <v>1.0043917050605842</v>
      </c>
      <c r="I41" s="19"/>
      <c r="J41" s="19"/>
      <c r="K41" s="19"/>
      <c r="L41" s="19"/>
      <c r="N41" s="38">
        <v>33778</v>
      </c>
      <c r="O41" s="19">
        <v>309.44</v>
      </c>
      <c r="P41" s="19">
        <v>247.63680278960851</v>
      </c>
      <c r="Q41" s="19">
        <v>-7.5985213625249237E-3</v>
      </c>
      <c r="R41" s="37">
        <f t="shared" si="3"/>
        <v>0.99240147863747508</v>
      </c>
      <c r="T41" s="39">
        <v>33779</v>
      </c>
      <c r="U41" s="40">
        <v>124.7431</v>
      </c>
      <c r="V41" s="40">
        <f t="shared" si="4"/>
        <v>-7.2656604220966425E-4</v>
      </c>
      <c r="W41" s="41">
        <f t="shared" si="5"/>
        <v>0.99927343395779034</v>
      </c>
      <c r="Y41" s="42">
        <v>33778</v>
      </c>
      <c r="Z41" s="43">
        <v>101.645</v>
      </c>
      <c r="AA41" s="43">
        <f t="shared" si="0"/>
        <v>81.343856061109605</v>
      </c>
      <c r="AB41" s="19">
        <f t="shared" si="6"/>
        <v>1.0451986370083599E-3</v>
      </c>
      <c r="AC41" s="37">
        <f t="shared" si="7"/>
        <v>1.0010451986370084</v>
      </c>
      <c r="AE41" s="44">
        <v>33778</v>
      </c>
      <c r="AF41" s="45">
        <v>2525.9819000000002</v>
      </c>
      <c r="AG41" s="19">
        <f t="shared" ref="AG41:AG104" si="12">AF41/B41</f>
        <v>2021.47777152411</v>
      </c>
      <c r="AH41" s="45">
        <f t="shared" si="8"/>
        <v>9.9976920291910965E-4</v>
      </c>
      <c r="AI41" s="46">
        <f t="shared" si="9"/>
        <v>1.0009997692029191</v>
      </c>
      <c r="AQ41" s="39">
        <v>33779</v>
      </c>
      <c r="AR41" s="40">
        <v>124.7431</v>
      </c>
      <c r="AS41" s="40">
        <f t="shared" si="10"/>
        <v>-7.2656604220966425E-4</v>
      </c>
      <c r="AT41" s="41">
        <f t="shared" si="11"/>
        <v>0.99927343395779034</v>
      </c>
    </row>
    <row r="42" spans="1:46">
      <c r="A42" s="47">
        <v>33779</v>
      </c>
      <c r="B42" s="37">
        <v>1.2604433846748726</v>
      </c>
      <c r="D42" s="38">
        <v>33779</v>
      </c>
      <c r="E42" s="19">
        <v>489.88</v>
      </c>
      <c r="F42" s="19">
        <v>388.65688531211816</v>
      </c>
      <c r="G42" s="19">
        <v>-1.2274526525564711E-2</v>
      </c>
      <c r="H42" s="37">
        <f t="shared" ref="H42:H105" si="13">(F42/F41)</f>
        <v>0.98772547347443529</v>
      </c>
      <c r="I42" s="19"/>
      <c r="J42" s="19"/>
      <c r="K42" s="19"/>
      <c r="L42" s="19"/>
      <c r="N42" s="38">
        <v>33779</v>
      </c>
      <c r="O42" s="19">
        <v>305.04000000000002</v>
      </c>
      <c r="P42" s="19">
        <v>242.01007654039466</v>
      </c>
      <c r="Q42" s="19">
        <v>-2.2721688318655509E-2</v>
      </c>
      <c r="R42" s="37">
        <f t="shared" ref="R42:R105" si="14">P42/P41</f>
        <v>0.97727831168134449</v>
      </c>
      <c r="T42" s="38">
        <v>33779</v>
      </c>
      <c r="U42" s="40">
        <v>124.7431</v>
      </c>
      <c r="V42" s="40">
        <f t="shared" ref="V42:V105" si="15">U42/U41-1</f>
        <v>0</v>
      </c>
      <c r="W42" s="41">
        <f t="shared" ref="W42:W105" si="16">U42/U41</f>
        <v>1</v>
      </c>
      <c r="Y42" s="42">
        <v>33779</v>
      </c>
      <c r="Z42" s="43">
        <v>102.062</v>
      </c>
      <c r="AA42" s="43">
        <f t="shared" ref="AA42:AA105" si="17">Z42/B42</f>
        <v>80.973093469268804</v>
      </c>
      <c r="AB42" s="19">
        <f t="shared" si="6"/>
        <v>-4.5579667573450999E-3</v>
      </c>
      <c r="AC42" s="37">
        <f t="shared" si="7"/>
        <v>0.9954420332426549</v>
      </c>
      <c r="AE42" s="44">
        <v>33779</v>
      </c>
      <c r="AF42" s="45">
        <v>2537.9169999999999</v>
      </c>
      <c r="AG42" s="19">
        <f t="shared" si="12"/>
        <v>2013.5113015446129</v>
      </c>
      <c r="AH42" s="45">
        <f t="shared" ref="AH42:AH105" si="18">AG42/AG41-1</f>
        <v>-3.9409139648816094E-3</v>
      </c>
      <c r="AI42" s="46">
        <f t="shared" ref="AI42:AI105" si="19">(AG42/AG41)</f>
        <v>0.99605908603511839</v>
      </c>
      <c r="AQ42" s="38">
        <v>33779</v>
      </c>
      <c r="AR42" s="40">
        <v>124.7431</v>
      </c>
      <c r="AS42" s="40">
        <f t="shared" si="10"/>
        <v>0</v>
      </c>
      <c r="AT42" s="41">
        <f t="shared" si="11"/>
        <v>1</v>
      </c>
    </row>
    <row r="43" spans="1:46">
      <c r="A43" s="47">
        <v>33780</v>
      </c>
      <c r="B43" s="37">
        <v>1.2682077551549733</v>
      </c>
      <c r="D43" s="38">
        <v>33780</v>
      </c>
      <c r="E43" s="19">
        <v>494.58</v>
      </c>
      <c r="F43" s="19">
        <v>389.98342187204412</v>
      </c>
      <c r="G43" s="19">
        <v>3.4131302186004575E-3</v>
      </c>
      <c r="H43" s="37">
        <f t="shared" si="13"/>
        <v>1.0034131302186005</v>
      </c>
      <c r="I43" s="19"/>
      <c r="J43" s="19"/>
      <c r="K43" s="19"/>
      <c r="L43" s="19"/>
      <c r="N43" s="38">
        <v>33780</v>
      </c>
      <c r="O43" s="19">
        <v>307.27</v>
      </c>
      <c r="P43" s="19">
        <v>242.28680100008694</v>
      </c>
      <c r="Q43" s="19">
        <v>1.1434418915448052E-3</v>
      </c>
      <c r="R43" s="37">
        <f t="shared" si="14"/>
        <v>1.0011434418915448</v>
      </c>
      <c r="T43" s="39">
        <v>33780</v>
      </c>
      <c r="U43" s="40">
        <v>124.8229</v>
      </c>
      <c r="V43" s="40">
        <f t="shared" si="15"/>
        <v>6.3971474173718512E-4</v>
      </c>
      <c r="W43" s="41">
        <f t="shared" si="16"/>
        <v>1.0006397147417372</v>
      </c>
      <c r="Y43" s="42">
        <v>33780</v>
      </c>
      <c r="Z43" s="43">
        <v>102.209</v>
      </c>
      <c r="AA43" s="43">
        <f t="shared" si="17"/>
        <v>80.593262093331234</v>
      </c>
      <c r="AB43" s="19">
        <f t="shared" ref="AB43:AB106" si="20">AA43/AA42-1</f>
        <v>-4.6908344446754402E-3</v>
      </c>
      <c r="AC43" s="37">
        <f t="shared" ref="AC43:AC106" si="21">(AA43/AA42)</f>
        <v>0.99530916555532456</v>
      </c>
      <c r="AE43" s="44">
        <v>33780</v>
      </c>
      <c r="AF43" s="45">
        <v>2524.2289999999998</v>
      </c>
      <c r="AG43" s="19">
        <f t="shared" si="12"/>
        <v>1990.3907618760322</v>
      </c>
      <c r="AH43" s="45">
        <f t="shared" si="18"/>
        <v>-1.1482696745155785E-2</v>
      </c>
      <c r="AI43" s="46">
        <f t="shared" si="19"/>
        <v>0.98851730325484422</v>
      </c>
      <c r="AQ43" s="39">
        <v>33780</v>
      </c>
      <c r="AR43" s="40">
        <v>124.8229</v>
      </c>
      <c r="AS43" s="40">
        <f t="shared" si="10"/>
        <v>6.3971474173718512E-4</v>
      </c>
      <c r="AT43" s="41">
        <f t="shared" si="11"/>
        <v>1.0006397147417372</v>
      </c>
    </row>
    <row r="44" spans="1:46">
      <c r="A44" s="47">
        <v>33781</v>
      </c>
      <c r="B44" s="37">
        <v>1.2712577185570362</v>
      </c>
      <c r="D44" s="38">
        <v>33781</v>
      </c>
      <c r="E44" s="19">
        <v>492.25</v>
      </c>
      <c r="F44" s="19">
        <v>387.21495477623307</v>
      </c>
      <c r="G44" s="19">
        <v>-7.0989353406909483E-3</v>
      </c>
      <c r="H44" s="37">
        <f t="shared" si="13"/>
        <v>0.99290106465930905</v>
      </c>
      <c r="I44" s="19"/>
      <c r="J44" s="19"/>
      <c r="K44" s="19"/>
      <c r="L44" s="19"/>
      <c r="N44" s="38">
        <v>33781</v>
      </c>
      <c r="O44" s="19">
        <v>310.5</v>
      </c>
      <c r="P44" s="19">
        <v>244.24630463792863</v>
      </c>
      <c r="Q44" s="19">
        <v>8.0875377022333605E-3</v>
      </c>
      <c r="R44" s="37">
        <f t="shared" si="14"/>
        <v>1.0080875377022334</v>
      </c>
      <c r="T44" s="39">
        <v>33781</v>
      </c>
      <c r="U44" s="40">
        <v>124.8466</v>
      </c>
      <c r="V44" s="40">
        <f t="shared" si="15"/>
        <v>1.8986900640816096E-4</v>
      </c>
      <c r="W44" s="41">
        <f t="shared" si="16"/>
        <v>1.0001898690064082</v>
      </c>
      <c r="Y44" s="42">
        <v>33781</v>
      </c>
      <c r="Z44" s="43">
        <v>102.161</v>
      </c>
      <c r="AA44" s="43">
        <f t="shared" si="17"/>
        <v>80.362147272513454</v>
      </c>
      <c r="AB44" s="19">
        <f t="shared" si="20"/>
        <v>-2.8676692668195836E-3</v>
      </c>
      <c r="AC44" s="37">
        <f t="shared" si="21"/>
        <v>0.99713233073318042</v>
      </c>
      <c r="AE44" s="44">
        <v>33781</v>
      </c>
      <c r="AF44" s="45">
        <v>2519.123</v>
      </c>
      <c r="AG44" s="19">
        <f t="shared" si="12"/>
        <v>1981.5989812509265</v>
      </c>
      <c r="AH44" s="45">
        <f t="shared" si="18"/>
        <v>-4.417112857185379E-3</v>
      </c>
      <c r="AI44" s="46">
        <f t="shared" si="19"/>
        <v>0.99558288714281462</v>
      </c>
      <c r="AQ44" s="39">
        <v>33781</v>
      </c>
      <c r="AR44" s="40">
        <v>124.8466</v>
      </c>
      <c r="AS44" s="40">
        <f t="shared" si="10"/>
        <v>1.8986900640816096E-4</v>
      </c>
      <c r="AT44" s="41">
        <f t="shared" si="11"/>
        <v>1.0001898690064082</v>
      </c>
    </row>
    <row r="45" spans="1:46">
      <c r="A45" s="47">
        <v>33784</v>
      </c>
      <c r="B45" s="37">
        <v>1.2892748846407385</v>
      </c>
      <c r="D45" s="38">
        <v>33784</v>
      </c>
      <c r="E45" s="19">
        <v>495.59</v>
      </c>
      <c r="F45" s="19">
        <v>384.39436454088536</v>
      </c>
      <c r="G45" s="19">
        <v>-7.2843008787656371E-3</v>
      </c>
      <c r="H45" s="37">
        <f t="shared" si="13"/>
        <v>0.99271569912123436</v>
      </c>
      <c r="I45" s="19"/>
      <c r="J45" s="19"/>
      <c r="K45" s="19"/>
      <c r="L45" s="19"/>
      <c r="N45" s="38">
        <v>33784</v>
      </c>
      <c r="O45" s="19">
        <v>305.69</v>
      </c>
      <c r="P45" s="19">
        <v>237.10226860207683</v>
      </c>
      <c r="Q45" s="19">
        <v>-2.9249310635189096E-2</v>
      </c>
      <c r="R45" s="37">
        <f t="shared" si="14"/>
        <v>0.9707506893648109</v>
      </c>
      <c r="T45" s="39">
        <v>33784</v>
      </c>
      <c r="U45" s="40">
        <v>124.8892</v>
      </c>
      <c r="V45" s="40">
        <f t="shared" si="15"/>
        <v>3.4121874364223537E-4</v>
      </c>
      <c r="W45" s="41">
        <f t="shared" si="16"/>
        <v>1.0003412187436422</v>
      </c>
      <c r="Y45" s="42">
        <v>33784</v>
      </c>
      <c r="Z45" s="43">
        <v>102.36799999999999</v>
      </c>
      <c r="AA45" s="43">
        <f t="shared" si="17"/>
        <v>79.399669705444737</v>
      </c>
      <c r="AB45" s="19">
        <f t="shared" si="20"/>
        <v>-1.1976752734155882E-2</v>
      </c>
      <c r="AC45" s="37">
        <f t="shared" si="21"/>
        <v>0.98802324726584412</v>
      </c>
      <c r="AE45" s="44">
        <v>33784</v>
      </c>
      <c r="AF45" s="45">
        <v>2514.1520999999998</v>
      </c>
      <c r="AG45" s="19">
        <f t="shared" si="12"/>
        <v>1950.0512496996157</v>
      </c>
      <c r="AH45" s="45">
        <f t="shared" si="18"/>
        <v>-1.5920341022478524E-2</v>
      </c>
      <c r="AI45" s="46">
        <f t="shared" si="19"/>
        <v>0.98407965897752148</v>
      </c>
      <c r="AQ45" s="39">
        <v>33784</v>
      </c>
      <c r="AR45" s="40">
        <v>124.8892</v>
      </c>
      <c r="AS45" s="40">
        <f t="shared" si="10"/>
        <v>3.4121874364223537E-4</v>
      </c>
      <c r="AT45" s="41">
        <f t="shared" si="11"/>
        <v>1.0003412187436422</v>
      </c>
    </row>
    <row r="46" spans="1:46">
      <c r="A46" s="47">
        <v>33785</v>
      </c>
      <c r="B46" s="37">
        <v>1.2833530183727033</v>
      </c>
      <c r="D46" s="38">
        <v>33785</v>
      </c>
      <c r="E46" s="19">
        <v>495.42</v>
      </c>
      <c r="F46" s="19">
        <v>386.03563704411943</v>
      </c>
      <c r="G46" s="19">
        <v>4.2697621365870297E-3</v>
      </c>
      <c r="H46" s="37">
        <f t="shared" si="13"/>
        <v>1.004269762136587</v>
      </c>
      <c r="I46" s="19"/>
      <c r="J46" s="19"/>
      <c r="K46" s="19"/>
      <c r="L46" s="19"/>
      <c r="N46" s="38">
        <v>33785</v>
      </c>
      <c r="O46" s="19">
        <v>305.52</v>
      </c>
      <c r="P46" s="19">
        <v>238.06388080763665</v>
      </c>
      <c r="Q46" s="19">
        <v>4.0556853851687613E-3</v>
      </c>
      <c r="R46" s="37">
        <f t="shared" si="14"/>
        <v>1.0040556853851688</v>
      </c>
      <c r="T46" s="39">
        <v>33785</v>
      </c>
      <c r="U46" s="40">
        <v>124.9569</v>
      </c>
      <c r="V46" s="40">
        <f t="shared" si="15"/>
        <v>5.4208050015525089E-4</v>
      </c>
      <c r="W46" s="41">
        <f t="shared" si="16"/>
        <v>1.0005420805001553</v>
      </c>
      <c r="Y46" s="42">
        <v>33785</v>
      </c>
      <c r="Z46" s="43">
        <v>101.56699999999999</v>
      </c>
      <c r="AA46" s="43">
        <f t="shared" si="17"/>
        <v>79.141902926123436</v>
      </c>
      <c r="AB46" s="19">
        <f t="shared" si="20"/>
        <v>-3.2464464937644877E-3</v>
      </c>
      <c r="AC46" s="37">
        <f t="shared" si="21"/>
        <v>0.99675355350623551</v>
      </c>
      <c r="AE46" s="44">
        <v>33785</v>
      </c>
      <c r="AF46" s="45">
        <v>2477.1210999999998</v>
      </c>
      <c r="AG46" s="19">
        <f t="shared" si="12"/>
        <v>1930.1946265268455</v>
      </c>
      <c r="AH46" s="45">
        <f t="shared" si="18"/>
        <v>-1.0182616059874805E-2</v>
      </c>
      <c r="AI46" s="46">
        <f t="shared" si="19"/>
        <v>0.98981738394012519</v>
      </c>
      <c r="AQ46" s="39">
        <v>33785</v>
      </c>
      <c r="AR46" s="40">
        <v>124.9569</v>
      </c>
      <c r="AS46" s="40">
        <f t="shared" si="10"/>
        <v>5.4208050015525089E-4</v>
      </c>
      <c r="AT46" s="41">
        <f t="shared" si="11"/>
        <v>1.0005420805001553</v>
      </c>
    </row>
    <row r="47" spans="1:46">
      <c r="A47" s="47">
        <v>33786</v>
      </c>
      <c r="B47" s="37">
        <v>1.2888500823723228</v>
      </c>
      <c r="D47" s="38">
        <v>33786</v>
      </c>
      <c r="E47" s="19">
        <v>500.65</v>
      </c>
      <c r="F47" s="19">
        <v>388.44704038694573</v>
      </c>
      <c r="G47" s="19">
        <v>6.2465822101049895E-3</v>
      </c>
      <c r="H47" s="37">
        <f t="shared" si="13"/>
        <v>1.006246582210105</v>
      </c>
      <c r="I47" s="19"/>
      <c r="J47" s="19"/>
      <c r="K47" s="19"/>
      <c r="L47" s="19"/>
      <c r="N47" s="38">
        <v>33786</v>
      </c>
      <c r="O47" s="19">
        <v>308.94</v>
      </c>
      <c r="P47" s="19">
        <v>239.70204465623291</v>
      </c>
      <c r="Q47" s="19">
        <v>6.8811944215929621E-3</v>
      </c>
      <c r="R47" s="37">
        <f t="shared" si="14"/>
        <v>1.006881194421593</v>
      </c>
      <c r="T47" s="39">
        <v>33786</v>
      </c>
      <c r="U47" s="40">
        <v>124.9774</v>
      </c>
      <c r="V47" s="40">
        <f t="shared" si="15"/>
        <v>1.6405656670426261E-4</v>
      </c>
      <c r="W47" s="41">
        <f t="shared" si="16"/>
        <v>1.0001640565667043</v>
      </c>
      <c r="Y47" s="42">
        <v>33786</v>
      </c>
      <c r="Z47" s="43">
        <v>101.723</v>
      </c>
      <c r="AA47" s="43">
        <f t="shared" si="17"/>
        <v>78.92539356692555</v>
      </c>
      <c r="AB47" s="19">
        <f t="shared" si="20"/>
        <v>-2.7357108079646419E-3</v>
      </c>
      <c r="AC47" s="37">
        <f t="shared" si="21"/>
        <v>0.99726428919203536</v>
      </c>
      <c r="AE47" s="44">
        <v>33786</v>
      </c>
      <c r="AF47" s="45">
        <v>2481.54</v>
      </c>
      <c r="AG47" s="19">
        <f t="shared" si="12"/>
        <v>1925.3907292556103</v>
      </c>
      <c r="AH47" s="45">
        <f t="shared" si="18"/>
        <v>-2.4888149646749014E-3</v>
      </c>
      <c r="AI47" s="46">
        <f t="shared" si="19"/>
        <v>0.9975111850353251</v>
      </c>
      <c r="AQ47" s="39">
        <v>33786</v>
      </c>
      <c r="AR47" s="40">
        <v>124.9774</v>
      </c>
      <c r="AS47" s="40">
        <f t="shared" si="10"/>
        <v>1.6405656670426261E-4</v>
      </c>
      <c r="AT47" s="41">
        <f t="shared" si="11"/>
        <v>1.0001640565667043</v>
      </c>
    </row>
    <row r="48" spans="1:46">
      <c r="A48" s="47">
        <v>33787</v>
      </c>
      <c r="B48" s="37">
        <v>1.2918295904887716</v>
      </c>
      <c r="D48" s="38">
        <v>33787</v>
      </c>
      <c r="E48" s="19">
        <v>504.36</v>
      </c>
      <c r="F48" s="19">
        <v>390.42301222498884</v>
      </c>
      <c r="G48" s="19">
        <v>5.0868500274188211E-3</v>
      </c>
      <c r="H48" s="37">
        <f t="shared" si="13"/>
        <v>1.0050868500274188</v>
      </c>
      <c r="I48" s="19"/>
      <c r="J48" s="19"/>
      <c r="K48" s="19"/>
      <c r="L48" s="19"/>
      <c r="N48" s="38">
        <v>33787</v>
      </c>
      <c r="O48" s="19">
        <v>310.76</v>
      </c>
      <c r="P48" s="19">
        <v>240.55804441081278</v>
      </c>
      <c r="Q48" s="19">
        <v>3.5710990943256249E-3</v>
      </c>
      <c r="R48" s="37">
        <f t="shared" si="14"/>
        <v>1.0035710990943256</v>
      </c>
      <c r="T48" s="39">
        <v>33787</v>
      </c>
      <c r="U48" s="40">
        <v>125.0659</v>
      </c>
      <c r="V48" s="40">
        <f t="shared" si="15"/>
        <v>7.081280295477832E-4</v>
      </c>
      <c r="W48" s="41">
        <f t="shared" si="16"/>
        <v>1.0007081280295478</v>
      </c>
      <c r="Y48" s="42">
        <v>33787</v>
      </c>
      <c r="Z48" s="43">
        <v>101.973</v>
      </c>
      <c r="AA48" s="43">
        <f t="shared" si="17"/>
        <v>78.93688203985009</v>
      </c>
      <c r="AB48" s="19">
        <f t="shared" si="20"/>
        <v>1.4556117372799271E-4</v>
      </c>
      <c r="AC48" s="37">
        <f t="shared" si="21"/>
        <v>1.000145561173728</v>
      </c>
      <c r="AE48" s="44">
        <v>33787</v>
      </c>
      <c r="AF48" s="45">
        <v>2492.3449999999998</v>
      </c>
      <c r="AG48" s="19">
        <f t="shared" si="12"/>
        <v>1929.3140661509433</v>
      </c>
      <c r="AH48" s="45">
        <f t="shared" si="18"/>
        <v>2.0376834871589367E-3</v>
      </c>
      <c r="AI48" s="46">
        <f t="shared" si="19"/>
        <v>1.0020376834871589</v>
      </c>
      <c r="AQ48" s="39">
        <v>33787</v>
      </c>
      <c r="AR48" s="40">
        <v>125.0659</v>
      </c>
      <c r="AS48" s="40">
        <f t="shared" si="10"/>
        <v>7.081280295477832E-4</v>
      </c>
      <c r="AT48" s="41">
        <f t="shared" si="11"/>
        <v>1.0007081280295478</v>
      </c>
    </row>
    <row r="49" spans="1:46">
      <c r="A49" s="47">
        <v>33788</v>
      </c>
      <c r="B49" s="37">
        <v>1.2892748846407385</v>
      </c>
      <c r="D49" s="38">
        <v>33788</v>
      </c>
      <c r="E49" s="19">
        <v>503.72</v>
      </c>
      <c r="F49" s="19">
        <v>390.70023468297342</v>
      </c>
      <c r="G49" s="19">
        <v>7.1005665471579604E-4</v>
      </c>
      <c r="H49" s="37">
        <f t="shared" si="13"/>
        <v>1.0007100566547158</v>
      </c>
      <c r="I49" s="19"/>
      <c r="J49" s="19"/>
      <c r="K49" s="19"/>
      <c r="L49" s="19"/>
      <c r="N49" s="38">
        <v>33788</v>
      </c>
      <c r="O49" s="19">
        <v>308.75</v>
      </c>
      <c r="P49" s="19">
        <v>239.47569574042731</v>
      </c>
      <c r="Q49" s="19">
        <v>-4.4993243648800973E-3</v>
      </c>
      <c r="R49" s="37">
        <f t="shared" si="14"/>
        <v>0.9955006756351199</v>
      </c>
      <c r="T49" s="39">
        <v>33788</v>
      </c>
      <c r="U49" s="40">
        <v>125.4268</v>
      </c>
      <c r="V49" s="40">
        <f t="shared" si="15"/>
        <v>2.8856786702051718E-3</v>
      </c>
      <c r="W49" s="41">
        <f t="shared" si="16"/>
        <v>1.0028856786702052</v>
      </c>
      <c r="Y49" s="42">
        <v>33788</v>
      </c>
      <c r="Z49" s="43">
        <v>101.973</v>
      </c>
      <c r="AA49" s="43">
        <f t="shared" si="17"/>
        <v>79.09329594085375</v>
      </c>
      <c r="AB49" s="19">
        <f t="shared" si="20"/>
        <v>1.9815059445178473E-3</v>
      </c>
      <c r="AC49" s="37">
        <f t="shared" si="21"/>
        <v>1.0019815059445178</v>
      </c>
      <c r="AE49" s="38">
        <v>33788</v>
      </c>
      <c r="AF49" s="45">
        <v>2492.3449999999998</v>
      </c>
      <c r="AG49" s="19">
        <f t="shared" si="12"/>
        <v>1933.1370134418632</v>
      </c>
      <c r="AH49" s="45">
        <f t="shared" si="18"/>
        <v>1.9815059445178473E-3</v>
      </c>
      <c r="AI49" s="46">
        <f t="shared" si="19"/>
        <v>1.0019815059445178</v>
      </c>
      <c r="AQ49" s="39">
        <v>33788</v>
      </c>
      <c r="AR49" s="40">
        <v>125.4268</v>
      </c>
      <c r="AS49" s="40">
        <f t="shared" si="10"/>
        <v>2.8856786702051718E-3</v>
      </c>
      <c r="AT49" s="41">
        <f t="shared" si="11"/>
        <v>1.0028856786702052</v>
      </c>
    </row>
    <row r="50" spans="1:46">
      <c r="A50" s="47">
        <v>33791</v>
      </c>
      <c r="B50" s="37">
        <v>1.2929397765584716</v>
      </c>
      <c r="D50" s="38">
        <v>33791</v>
      </c>
      <c r="E50" s="19">
        <v>503.7</v>
      </c>
      <c r="F50" s="19">
        <v>389.57730988889625</v>
      </c>
      <c r="G50" s="19">
        <v>-2.8741339123800058E-3</v>
      </c>
      <c r="H50" s="37">
        <f t="shared" si="13"/>
        <v>0.99712586608761999</v>
      </c>
      <c r="I50" s="19"/>
      <c r="J50" s="19"/>
      <c r="K50" s="19"/>
      <c r="L50" s="19"/>
      <c r="N50" s="38">
        <v>33791</v>
      </c>
      <c r="O50" s="19">
        <v>307.79000000000002</v>
      </c>
      <c r="P50" s="19">
        <v>238.05439787711612</v>
      </c>
      <c r="Q50" s="19">
        <v>-5.9350401255405805E-3</v>
      </c>
      <c r="R50" s="37">
        <f t="shared" si="14"/>
        <v>0.99406495987445942</v>
      </c>
      <c r="T50" s="39">
        <v>33791</v>
      </c>
      <c r="U50" s="40">
        <v>125.5029</v>
      </c>
      <c r="V50" s="40">
        <f t="shared" si="15"/>
        <v>6.0672838659669992E-4</v>
      </c>
      <c r="W50" s="41">
        <f t="shared" si="16"/>
        <v>1.0006067283865967</v>
      </c>
      <c r="Y50" s="42">
        <v>33791</v>
      </c>
      <c r="Z50" s="43">
        <v>101.075</v>
      </c>
      <c r="AA50" s="43">
        <f t="shared" si="17"/>
        <v>78.17456143938891</v>
      </c>
      <c r="AB50" s="19">
        <f t="shared" si="20"/>
        <v>-1.1615832802717829E-2</v>
      </c>
      <c r="AC50" s="37">
        <f t="shared" si="21"/>
        <v>0.98838416719728217</v>
      </c>
      <c r="AE50" s="44">
        <v>33791</v>
      </c>
      <c r="AF50" s="45">
        <v>2470.1001000000001</v>
      </c>
      <c r="AG50" s="19">
        <f t="shared" si="12"/>
        <v>1910.4525553192252</v>
      </c>
      <c r="AH50" s="45">
        <f t="shared" si="18"/>
        <v>-1.1734531988629948E-2</v>
      </c>
      <c r="AI50" s="46">
        <f t="shared" si="19"/>
        <v>0.98826546801137005</v>
      </c>
      <c r="AQ50" s="39">
        <v>33791</v>
      </c>
      <c r="AR50" s="40">
        <v>125.5029</v>
      </c>
      <c r="AS50" s="40">
        <f t="shared" si="10"/>
        <v>6.0672838659669992E-4</v>
      </c>
      <c r="AT50" s="41">
        <f t="shared" si="11"/>
        <v>1.0006067283865967</v>
      </c>
    </row>
    <row r="51" spans="1:46">
      <c r="A51" s="47">
        <v>33792</v>
      </c>
      <c r="B51" s="37">
        <v>1.3040605414055209</v>
      </c>
      <c r="D51" s="38">
        <v>33792</v>
      </c>
      <c r="E51" s="19">
        <v>501.28</v>
      </c>
      <c r="F51" s="19">
        <v>384.39933123021933</v>
      </c>
      <c r="G51" s="19">
        <v>-1.3291273714461482E-2</v>
      </c>
      <c r="H51" s="37">
        <f t="shared" si="13"/>
        <v>0.98670872628553852</v>
      </c>
      <c r="I51" s="19"/>
      <c r="J51" s="19"/>
      <c r="K51" s="19"/>
      <c r="L51" s="19"/>
      <c r="N51" s="38">
        <v>33792</v>
      </c>
      <c r="O51" s="19">
        <v>307.33999999999997</v>
      </c>
      <c r="P51" s="19">
        <v>235.67924206091527</v>
      </c>
      <c r="Q51" s="19">
        <v>-9.9773658347908079E-3</v>
      </c>
      <c r="R51" s="37">
        <f t="shared" si="14"/>
        <v>0.99002263416520919</v>
      </c>
      <c r="T51" s="39">
        <v>33792</v>
      </c>
      <c r="U51" s="40">
        <v>125.5727</v>
      </c>
      <c r="V51" s="40">
        <f t="shared" si="15"/>
        <v>5.5616244724232544E-4</v>
      </c>
      <c r="W51" s="41">
        <f t="shared" si="16"/>
        <v>1.0005561624472423</v>
      </c>
      <c r="Y51" s="42">
        <v>33792</v>
      </c>
      <c r="Z51" s="43">
        <v>100.58199999999999</v>
      </c>
      <c r="AA51" s="43">
        <f t="shared" si="17"/>
        <v>77.129854639718161</v>
      </c>
      <c r="AB51" s="19">
        <f t="shared" si="20"/>
        <v>-1.3363769242002665E-2</v>
      </c>
      <c r="AC51" s="37">
        <f t="shared" si="21"/>
        <v>0.98663623075799733</v>
      </c>
      <c r="AE51" s="44">
        <v>33792</v>
      </c>
      <c r="AF51" s="45">
        <v>2441.4380000000001</v>
      </c>
      <c r="AG51" s="19">
        <f t="shared" si="12"/>
        <v>1872.181484280331</v>
      </c>
      <c r="AH51" s="45">
        <f t="shared" si="18"/>
        <v>-2.0032463476958418E-2</v>
      </c>
      <c r="AI51" s="46">
        <f t="shared" si="19"/>
        <v>0.97996753652304158</v>
      </c>
      <c r="AQ51" s="39">
        <v>33792</v>
      </c>
      <c r="AR51" s="40">
        <v>125.5727</v>
      </c>
      <c r="AS51" s="40">
        <f t="shared" si="10"/>
        <v>5.5616244724232544E-4</v>
      </c>
      <c r="AT51" s="41">
        <f t="shared" si="11"/>
        <v>1.0005561624472423</v>
      </c>
    </row>
    <row r="52" spans="1:46">
      <c r="A52" s="47">
        <v>33793</v>
      </c>
      <c r="B52" s="37">
        <v>1.3064996659986639</v>
      </c>
      <c r="D52" s="38">
        <v>33793</v>
      </c>
      <c r="E52" s="19">
        <v>500.8</v>
      </c>
      <c r="F52" s="19">
        <v>383.31429623229019</v>
      </c>
      <c r="G52" s="19">
        <v>-2.8226766015867488E-3</v>
      </c>
      <c r="H52" s="37">
        <f t="shared" si="13"/>
        <v>0.99717732339841325</v>
      </c>
      <c r="I52" s="19"/>
      <c r="J52" s="19"/>
      <c r="K52" s="19"/>
      <c r="L52" s="19"/>
      <c r="N52" s="38">
        <v>33793</v>
      </c>
      <c r="O52" s="19">
        <v>307.76</v>
      </c>
      <c r="P52" s="19">
        <v>235.56071846735148</v>
      </c>
      <c r="Q52" s="19">
        <v>-5.0290213311687815E-4</v>
      </c>
      <c r="R52" s="37">
        <f t="shared" si="14"/>
        <v>0.99949709786688312</v>
      </c>
      <c r="T52" s="39">
        <v>33793</v>
      </c>
      <c r="U52" s="40">
        <v>125.572</v>
      </c>
      <c r="V52" s="40">
        <f t="shared" si="15"/>
        <v>-5.5744600537810385E-6</v>
      </c>
      <c r="W52" s="41">
        <f t="shared" si="16"/>
        <v>0.99999442553994622</v>
      </c>
      <c r="Y52" s="42">
        <v>33793</v>
      </c>
      <c r="Z52" s="43">
        <v>100.913</v>
      </c>
      <c r="AA52" s="43">
        <f t="shared" si="17"/>
        <v>77.239208417909538</v>
      </c>
      <c r="AB52" s="19">
        <f t="shared" si="20"/>
        <v>1.4177879460837151E-3</v>
      </c>
      <c r="AC52" s="37">
        <f t="shared" si="21"/>
        <v>1.0014177879460837</v>
      </c>
      <c r="AE52" s="44">
        <v>33793</v>
      </c>
      <c r="AF52" s="45">
        <v>2431.9319</v>
      </c>
      <c r="AG52" s="19">
        <f t="shared" si="12"/>
        <v>1861.4102730298648</v>
      </c>
      <c r="AH52" s="45">
        <f t="shared" si="18"/>
        <v>-5.7532944006262188E-3</v>
      </c>
      <c r="AI52" s="46">
        <f t="shared" si="19"/>
        <v>0.99424670559937378</v>
      </c>
      <c r="AQ52" s="39">
        <v>33793</v>
      </c>
      <c r="AR52" s="40">
        <v>125.572</v>
      </c>
      <c r="AS52" s="40">
        <f t="shared" si="10"/>
        <v>-5.5744600537810385E-6</v>
      </c>
      <c r="AT52" s="41">
        <f t="shared" si="11"/>
        <v>0.99999442553994622</v>
      </c>
    </row>
    <row r="53" spans="1:46">
      <c r="A53" s="47">
        <v>33794</v>
      </c>
      <c r="B53" s="37">
        <v>1.2888500823723228</v>
      </c>
      <c r="D53" s="38">
        <v>33794</v>
      </c>
      <c r="E53" s="19">
        <v>502.55</v>
      </c>
      <c r="F53" s="19">
        <v>389.92122270340474</v>
      </c>
      <c r="G53" s="19">
        <v>1.723631634941869E-2</v>
      </c>
      <c r="H53" s="37">
        <f t="shared" si="13"/>
        <v>1.0172363163494187</v>
      </c>
      <c r="I53" s="19"/>
      <c r="J53" s="19"/>
      <c r="K53" s="19"/>
      <c r="L53" s="19"/>
      <c r="N53" s="38">
        <v>33794</v>
      </c>
      <c r="O53" s="19">
        <v>307.64999999999998</v>
      </c>
      <c r="P53" s="19">
        <v>238.70115245190021</v>
      </c>
      <c r="Q53" s="19">
        <v>1.333173886113781E-2</v>
      </c>
      <c r="R53" s="37">
        <f t="shared" si="14"/>
        <v>1.0133317388611378</v>
      </c>
      <c r="T53" s="39">
        <v>33794</v>
      </c>
      <c r="U53" s="40">
        <v>125.5448</v>
      </c>
      <c r="V53" s="40">
        <f t="shared" si="15"/>
        <v>-2.1660879813978351E-4</v>
      </c>
      <c r="W53" s="41">
        <f t="shared" si="16"/>
        <v>0.99978339120186022</v>
      </c>
      <c r="Y53" s="42">
        <v>33794</v>
      </c>
      <c r="Z53" s="43">
        <v>100.66</v>
      </c>
      <c r="AA53" s="43">
        <f t="shared" si="17"/>
        <v>78.100627355138229</v>
      </c>
      <c r="AB53" s="19">
        <f t="shared" si="20"/>
        <v>1.115261218846153E-2</v>
      </c>
      <c r="AC53" s="37">
        <f t="shared" si="21"/>
        <v>1.0111526121884615</v>
      </c>
      <c r="AE53" s="44">
        <v>33794</v>
      </c>
      <c r="AF53" s="45">
        <v>2435.7671</v>
      </c>
      <c r="AG53" s="19">
        <f t="shared" si="12"/>
        <v>1889.8762030697967</v>
      </c>
      <c r="AH53" s="45">
        <f t="shared" si="18"/>
        <v>1.5292668388252384E-2</v>
      </c>
      <c r="AI53" s="46">
        <f t="shared" si="19"/>
        <v>1.0152926683882524</v>
      </c>
      <c r="AQ53" s="39">
        <v>33794</v>
      </c>
      <c r="AR53" s="40">
        <v>125.5448</v>
      </c>
      <c r="AS53" s="40">
        <f t="shared" si="10"/>
        <v>-2.1660879813978351E-4</v>
      </c>
      <c r="AT53" s="41">
        <f t="shared" si="11"/>
        <v>0.99978339120186022</v>
      </c>
    </row>
    <row r="54" spans="1:46">
      <c r="A54" s="47">
        <v>33795</v>
      </c>
      <c r="B54" s="37">
        <v>1.3075478005080894</v>
      </c>
      <c r="D54" s="38">
        <v>33795</v>
      </c>
      <c r="E54" s="19">
        <v>502.62</v>
      </c>
      <c r="F54" s="19">
        <v>384.39894878389225</v>
      </c>
      <c r="G54" s="19">
        <v>-1.4162537451091861E-2</v>
      </c>
      <c r="H54" s="37">
        <f t="shared" si="13"/>
        <v>0.98583746254890814</v>
      </c>
      <c r="I54" s="19"/>
      <c r="J54" s="19"/>
      <c r="K54" s="19"/>
      <c r="L54" s="19"/>
      <c r="N54" s="38">
        <v>33795</v>
      </c>
      <c r="O54" s="19">
        <v>312.77999999999997</v>
      </c>
      <c r="P54" s="19">
        <v>239.21114002750747</v>
      </c>
      <c r="Q54" s="19">
        <v>2.1365107389250682E-3</v>
      </c>
      <c r="R54" s="37">
        <f t="shared" si="14"/>
        <v>1.0021365107389251</v>
      </c>
      <c r="T54" s="39">
        <v>33795</v>
      </c>
      <c r="U54" s="40">
        <v>125.5728</v>
      </c>
      <c r="V54" s="40">
        <f t="shared" si="15"/>
        <v>2.2302795496109695E-4</v>
      </c>
      <c r="W54" s="41">
        <f t="shared" si="16"/>
        <v>1.0002230279549611</v>
      </c>
      <c r="Y54" s="42">
        <v>33795</v>
      </c>
      <c r="Z54" s="43">
        <v>100.797</v>
      </c>
      <c r="AA54" s="43">
        <f t="shared" si="17"/>
        <v>77.088577534857322</v>
      </c>
      <c r="AB54" s="19">
        <f t="shared" si="20"/>
        <v>-1.295828029240953E-2</v>
      </c>
      <c r="AC54" s="37">
        <f t="shared" si="21"/>
        <v>0.98704171970759047</v>
      </c>
      <c r="AE54" s="44">
        <v>33795</v>
      </c>
      <c r="AF54" s="45">
        <v>2429.239</v>
      </c>
      <c r="AG54" s="19">
        <f t="shared" si="12"/>
        <v>1857.8586565294529</v>
      </c>
      <c r="AH54" s="45">
        <f t="shared" si="18"/>
        <v>-1.6941610507786975E-2</v>
      </c>
      <c r="AI54" s="46">
        <f t="shared" si="19"/>
        <v>0.98305838949221303</v>
      </c>
      <c r="AQ54" s="39">
        <v>33795</v>
      </c>
      <c r="AR54" s="40">
        <v>125.5728</v>
      </c>
      <c r="AS54" s="40">
        <f t="shared" si="10"/>
        <v>2.2302795496109695E-4</v>
      </c>
      <c r="AT54" s="41">
        <f t="shared" si="11"/>
        <v>1.0002230279549611</v>
      </c>
    </row>
    <row r="55" spans="1:46">
      <c r="A55" s="47">
        <v>33798</v>
      </c>
      <c r="B55" s="37">
        <v>1.3228474805546162</v>
      </c>
      <c r="D55" s="38">
        <v>33798</v>
      </c>
      <c r="E55" s="19">
        <v>506.6</v>
      </c>
      <c r="F55" s="19">
        <v>382.96176048020533</v>
      </c>
      <c r="G55" s="19">
        <v>-3.7387935326922417E-3</v>
      </c>
      <c r="H55" s="37">
        <f t="shared" si="13"/>
        <v>0.99626120646730776</v>
      </c>
      <c r="I55" s="19"/>
      <c r="J55" s="19"/>
      <c r="K55" s="19"/>
      <c r="L55" s="19"/>
      <c r="N55" s="38">
        <v>33798</v>
      </c>
      <c r="O55" s="19">
        <v>317.56</v>
      </c>
      <c r="P55" s="19">
        <v>240.05790891846428</v>
      </c>
      <c r="Q55" s="19">
        <v>3.5398388672844838E-3</v>
      </c>
      <c r="R55" s="37">
        <f t="shared" si="14"/>
        <v>1.0035398388672845</v>
      </c>
      <c r="T55" s="39">
        <v>33798</v>
      </c>
      <c r="U55" s="40">
        <v>125.3056</v>
      </c>
      <c r="V55" s="40">
        <f t="shared" si="15"/>
        <v>-2.1278493431698964E-3</v>
      </c>
      <c r="W55" s="41">
        <f t="shared" si="16"/>
        <v>0.9978721506568301</v>
      </c>
      <c r="Y55" s="42">
        <v>33798</v>
      </c>
      <c r="Z55" s="43">
        <v>101.021</v>
      </c>
      <c r="AA55" s="43">
        <f t="shared" si="17"/>
        <v>76.366324527182826</v>
      </c>
      <c r="AB55" s="19">
        <f t="shared" si="20"/>
        <v>-9.3691313391781605E-3</v>
      </c>
      <c r="AC55" s="37">
        <f t="shared" si="21"/>
        <v>0.99063086866082184</v>
      </c>
      <c r="AE55" s="44">
        <v>33798</v>
      </c>
      <c r="AF55" s="45">
        <v>2435.1331</v>
      </c>
      <c r="AG55" s="19">
        <f t="shared" si="12"/>
        <v>1840.8268041445319</v>
      </c>
      <c r="AH55" s="45">
        <f t="shared" si="18"/>
        <v>-9.167464018353888E-3</v>
      </c>
      <c r="AI55" s="46">
        <f t="shared" si="19"/>
        <v>0.99083253598164611</v>
      </c>
      <c r="AQ55" s="39">
        <v>33798</v>
      </c>
      <c r="AR55" s="40">
        <v>125.3056</v>
      </c>
      <c r="AS55" s="40">
        <f t="shared" si="10"/>
        <v>-2.1278493431698964E-3</v>
      </c>
      <c r="AT55" s="41">
        <f t="shared" si="11"/>
        <v>0.9978721506568301</v>
      </c>
    </row>
    <row r="56" spans="1:46">
      <c r="A56" s="47">
        <v>33799</v>
      </c>
      <c r="B56" s="37">
        <v>1.3121972492452199</v>
      </c>
      <c r="D56" s="38">
        <v>33799</v>
      </c>
      <c r="E56" s="19">
        <v>507.13</v>
      </c>
      <c r="F56" s="19">
        <v>386.4739087753025</v>
      </c>
      <c r="G56" s="19">
        <v>9.1710156405517829E-3</v>
      </c>
      <c r="H56" s="37">
        <f t="shared" si="13"/>
        <v>1.0091710156405518</v>
      </c>
      <c r="I56" s="19"/>
      <c r="J56" s="19"/>
      <c r="K56" s="19"/>
      <c r="L56" s="19"/>
      <c r="N56" s="38">
        <v>33799</v>
      </c>
      <c r="O56" s="19">
        <v>319.86</v>
      </c>
      <c r="P56" s="19">
        <v>243.75908437849915</v>
      </c>
      <c r="Q56" s="19">
        <v>1.5417844288946103E-2</v>
      </c>
      <c r="R56" s="37">
        <f t="shared" si="14"/>
        <v>1.0154178442889461</v>
      </c>
      <c r="T56" s="39">
        <v>33799</v>
      </c>
      <c r="U56" s="40">
        <v>125.3642</v>
      </c>
      <c r="V56" s="40">
        <f t="shared" si="15"/>
        <v>4.6765667296599922E-4</v>
      </c>
      <c r="W56" s="41">
        <f t="shared" si="16"/>
        <v>1.000467656672966</v>
      </c>
      <c r="Y56" s="42">
        <v>33799</v>
      </c>
      <c r="Z56" s="43">
        <v>101.005</v>
      </c>
      <c r="AA56" s="43">
        <f t="shared" si="17"/>
        <v>76.973945843963932</v>
      </c>
      <c r="AB56" s="19">
        <f t="shared" si="20"/>
        <v>7.9566657233165472E-3</v>
      </c>
      <c r="AC56" s="37">
        <f t="shared" si="21"/>
        <v>1.0079566657233165</v>
      </c>
      <c r="AE56" s="44">
        <v>33799</v>
      </c>
      <c r="AF56" s="45">
        <v>2444.9189000000001</v>
      </c>
      <c r="AG56" s="19">
        <f t="shared" si="12"/>
        <v>1863.2251373841284</v>
      </c>
      <c r="AH56" s="45">
        <f t="shared" si="18"/>
        <v>1.2167539710508102E-2</v>
      </c>
      <c r="AI56" s="46">
        <f t="shared" si="19"/>
        <v>1.0121675397105081</v>
      </c>
      <c r="AQ56" s="39">
        <v>33799</v>
      </c>
      <c r="AR56" s="40">
        <v>125.3642</v>
      </c>
      <c r="AS56" s="40">
        <f t="shared" si="10"/>
        <v>4.6765667296599922E-4</v>
      </c>
      <c r="AT56" s="41">
        <f t="shared" si="11"/>
        <v>1.000467656672966</v>
      </c>
    </row>
    <row r="57" spans="1:46">
      <c r="A57" s="47">
        <v>33800</v>
      </c>
      <c r="B57" s="37">
        <v>1.3237428087986463</v>
      </c>
      <c r="D57" s="38">
        <v>33800</v>
      </c>
      <c r="E57" s="19">
        <v>507.84</v>
      </c>
      <c r="F57" s="19">
        <v>383.63947786873092</v>
      </c>
      <c r="G57" s="19">
        <v>-7.334080884149774E-3</v>
      </c>
      <c r="H57" s="37">
        <f t="shared" si="13"/>
        <v>0.99266591911585023</v>
      </c>
      <c r="I57" s="19"/>
      <c r="J57" s="19"/>
      <c r="K57" s="19"/>
      <c r="L57" s="19"/>
      <c r="N57" s="38">
        <v>33800</v>
      </c>
      <c r="O57" s="19">
        <v>318.57</v>
      </c>
      <c r="P57" s="19">
        <v>240.65853116068371</v>
      </c>
      <c r="Q57" s="19">
        <v>-1.2719744274231948E-2</v>
      </c>
      <c r="R57" s="37">
        <f t="shared" si="14"/>
        <v>0.98728025572576805</v>
      </c>
      <c r="T57" s="39">
        <v>33800</v>
      </c>
      <c r="U57" s="40">
        <v>125.429</v>
      </c>
      <c r="V57" s="40">
        <f t="shared" si="15"/>
        <v>5.1689397770648959E-4</v>
      </c>
      <c r="W57" s="41">
        <f t="shared" si="16"/>
        <v>1.0005168939777065</v>
      </c>
      <c r="Y57" s="42">
        <v>33800</v>
      </c>
      <c r="Z57" s="43">
        <v>101.63800000000001</v>
      </c>
      <c r="AA57" s="43">
        <f t="shared" si="17"/>
        <v>76.780775936558911</v>
      </c>
      <c r="AB57" s="19">
        <f t="shared" si="20"/>
        <v>-2.5095492414615173E-3</v>
      </c>
      <c r="AC57" s="37">
        <f t="shared" si="21"/>
        <v>0.99749045075853848</v>
      </c>
      <c r="AE57" s="44">
        <v>33800</v>
      </c>
      <c r="AF57" s="45">
        <v>2463.2161000000001</v>
      </c>
      <c r="AG57" s="19">
        <f t="shared" si="12"/>
        <v>1860.7965864875785</v>
      </c>
      <c r="AH57" s="45">
        <f t="shared" si="18"/>
        <v>-1.30341247969612E-3</v>
      </c>
      <c r="AI57" s="46">
        <f t="shared" si="19"/>
        <v>0.99869658752030388</v>
      </c>
      <c r="AQ57" s="39">
        <v>33800</v>
      </c>
      <c r="AR57" s="40">
        <v>125.429</v>
      </c>
      <c r="AS57" s="40">
        <f t="shared" si="10"/>
        <v>5.1689397770648959E-4</v>
      </c>
      <c r="AT57" s="41">
        <f t="shared" si="11"/>
        <v>1.0005168939777065</v>
      </c>
    </row>
    <row r="58" spans="1:46">
      <c r="A58" s="47">
        <v>33801</v>
      </c>
      <c r="B58" s="37">
        <v>1.3252676514432848</v>
      </c>
      <c r="D58" s="38">
        <v>33801</v>
      </c>
      <c r="E58" s="19">
        <v>507.41</v>
      </c>
      <c r="F58" s="19">
        <v>382.87360251146578</v>
      </c>
      <c r="G58" s="19">
        <v>-1.9963413606959302E-3</v>
      </c>
      <c r="H58" s="37">
        <f t="shared" si="13"/>
        <v>0.99800365863930407</v>
      </c>
      <c r="I58" s="19"/>
      <c r="J58" s="19"/>
      <c r="K58" s="19"/>
      <c r="L58" s="19"/>
      <c r="N58" s="38">
        <v>33801</v>
      </c>
      <c r="O58" s="19">
        <v>322.39999999999998</v>
      </c>
      <c r="P58" s="19">
        <v>243.27161358604789</v>
      </c>
      <c r="Q58" s="19">
        <v>1.0858050253865548E-2</v>
      </c>
      <c r="R58" s="37">
        <f t="shared" si="14"/>
        <v>1.0108580502538655</v>
      </c>
      <c r="T58" s="39">
        <v>33801</v>
      </c>
      <c r="U58" s="40">
        <v>125.4704</v>
      </c>
      <c r="V58" s="40">
        <f t="shared" si="15"/>
        <v>3.3006720933759226E-4</v>
      </c>
      <c r="W58" s="41">
        <f t="shared" si="16"/>
        <v>1.0003300672093376</v>
      </c>
      <c r="Y58" s="42">
        <v>33801</v>
      </c>
      <c r="Z58" s="43">
        <v>101.58799999999999</v>
      </c>
      <c r="AA58" s="43">
        <f t="shared" si="17"/>
        <v>76.654704345469696</v>
      </c>
      <c r="AB58" s="19">
        <f t="shared" si="20"/>
        <v>-1.6419681821577825E-3</v>
      </c>
      <c r="AC58" s="37">
        <f t="shared" si="21"/>
        <v>0.99835803181784222</v>
      </c>
      <c r="AE58" s="44">
        <v>33801</v>
      </c>
      <c r="AF58" s="45">
        <v>2468.6388999999999</v>
      </c>
      <c r="AG58" s="19">
        <f t="shared" si="12"/>
        <v>1862.7474211051065</v>
      </c>
      <c r="AH58" s="45">
        <f t="shared" si="18"/>
        <v>1.0483868208348568E-3</v>
      </c>
      <c r="AI58" s="46">
        <f t="shared" si="19"/>
        <v>1.0010483868208349</v>
      </c>
      <c r="AQ58" s="39">
        <v>33801</v>
      </c>
      <c r="AR58" s="40">
        <v>125.4704</v>
      </c>
      <c r="AS58" s="40">
        <f t="shared" si="10"/>
        <v>3.3006720933759226E-4</v>
      </c>
      <c r="AT58" s="41">
        <f t="shared" si="11"/>
        <v>1.0003300672093376</v>
      </c>
    </row>
    <row r="59" spans="1:46">
      <c r="A59" s="47">
        <v>33802</v>
      </c>
      <c r="B59" s="37">
        <v>1.3400685166152793</v>
      </c>
      <c r="D59" s="38">
        <v>33802</v>
      </c>
      <c r="E59" s="19">
        <v>503.28</v>
      </c>
      <c r="F59" s="19">
        <v>375.56288634492768</v>
      </c>
      <c r="G59" s="19">
        <v>-1.9094333269735309E-2</v>
      </c>
      <c r="H59" s="37">
        <f t="shared" si="13"/>
        <v>0.98090566673026469</v>
      </c>
      <c r="I59" s="19"/>
      <c r="J59" s="19"/>
      <c r="K59" s="19"/>
      <c r="L59" s="19"/>
      <c r="N59" s="38">
        <v>33802</v>
      </c>
      <c r="O59" s="19">
        <v>320.55</v>
      </c>
      <c r="P59" s="19">
        <v>239.2041869692151</v>
      </c>
      <c r="Q59" s="19">
        <v>-1.6719692679615039E-2</v>
      </c>
      <c r="R59" s="37">
        <f t="shared" si="14"/>
        <v>0.98328030732038496</v>
      </c>
      <c r="T59" s="39">
        <v>33802</v>
      </c>
      <c r="U59" s="40">
        <v>125.41330000000001</v>
      </c>
      <c r="V59" s="40">
        <f t="shared" si="15"/>
        <v>-4.5508741503963446E-4</v>
      </c>
      <c r="W59" s="41">
        <f t="shared" si="16"/>
        <v>0.99954491258496037</v>
      </c>
      <c r="Y59" s="42">
        <v>33802</v>
      </c>
      <c r="Z59" s="43">
        <v>101.443</v>
      </c>
      <c r="AA59" s="43">
        <f t="shared" si="17"/>
        <v>75.699860672962373</v>
      </c>
      <c r="AB59" s="19">
        <f t="shared" si="20"/>
        <v>-1.2456426264512155E-2</v>
      </c>
      <c r="AC59" s="37">
        <f t="shared" si="21"/>
        <v>0.98754357373548785</v>
      </c>
      <c r="AE59" s="44">
        <v>33802</v>
      </c>
      <c r="AF59" s="45">
        <v>2460.7759000000001</v>
      </c>
      <c r="AG59" s="19">
        <f t="shared" si="12"/>
        <v>1836.306031735887</v>
      </c>
      <c r="AH59" s="45">
        <f t="shared" si="18"/>
        <v>-1.4194833432399911E-2</v>
      </c>
      <c r="AI59" s="46">
        <f t="shared" si="19"/>
        <v>0.98580516656760009</v>
      </c>
      <c r="AQ59" s="39">
        <v>33802</v>
      </c>
      <c r="AR59" s="40">
        <v>125.41330000000001</v>
      </c>
      <c r="AS59" s="40">
        <f t="shared" si="10"/>
        <v>-4.5508741503963446E-4</v>
      </c>
      <c r="AT59" s="41">
        <f t="shared" si="11"/>
        <v>0.99954491258496037</v>
      </c>
    </row>
    <row r="60" spans="1:46">
      <c r="A60" s="47">
        <v>33805</v>
      </c>
      <c r="B60" s="37">
        <v>1.31972334682861</v>
      </c>
      <c r="D60" s="38">
        <v>33805</v>
      </c>
      <c r="E60" s="19">
        <v>496.47</v>
      </c>
      <c r="F60" s="19">
        <v>376.19248094159514</v>
      </c>
      <c r="G60" s="19">
        <v>1.6764025934372651E-3</v>
      </c>
      <c r="H60" s="37">
        <f t="shared" si="13"/>
        <v>1.0016764025934373</v>
      </c>
      <c r="I60" s="19"/>
      <c r="J60" s="19"/>
      <c r="K60" s="19"/>
      <c r="L60" s="19"/>
      <c r="N60" s="38">
        <v>33805</v>
      </c>
      <c r="O60" s="19">
        <v>315.33</v>
      </c>
      <c r="P60" s="19">
        <v>238.93644130624847</v>
      </c>
      <c r="Q60" s="19">
        <v>-1.1193184632720676E-3</v>
      </c>
      <c r="R60" s="37">
        <f t="shared" si="14"/>
        <v>0.99888068153672793</v>
      </c>
      <c r="T60" s="39">
        <v>33805</v>
      </c>
      <c r="U60" s="40">
        <v>125.04430000000001</v>
      </c>
      <c r="V60" s="40">
        <f t="shared" si="15"/>
        <v>-2.9422716729405884E-3</v>
      </c>
      <c r="W60" s="41">
        <f t="shared" si="16"/>
        <v>0.99705772832705941</v>
      </c>
      <c r="Y60" s="42">
        <v>33805</v>
      </c>
      <c r="Z60" s="43">
        <v>101.46599999999999</v>
      </c>
      <c r="AA60" s="43">
        <f t="shared" si="17"/>
        <v>76.884295669869047</v>
      </c>
      <c r="AB60" s="19">
        <f t="shared" si="20"/>
        <v>1.5646462045995735E-2</v>
      </c>
      <c r="AC60" s="37">
        <f t="shared" si="21"/>
        <v>1.0156464620459957</v>
      </c>
      <c r="AE60" s="44">
        <v>33805</v>
      </c>
      <c r="AF60" s="45">
        <v>2462.5520000000001</v>
      </c>
      <c r="AG60" s="19">
        <f t="shared" si="12"/>
        <v>1865.9607757320423</v>
      </c>
      <c r="AH60" s="45">
        <f t="shared" si="18"/>
        <v>1.6149129547933905E-2</v>
      </c>
      <c r="AI60" s="46">
        <f t="shared" si="19"/>
        <v>1.0161491295479339</v>
      </c>
      <c r="AQ60" s="39">
        <v>33805</v>
      </c>
      <c r="AR60" s="40">
        <v>125.04430000000001</v>
      </c>
      <c r="AS60" s="40">
        <f t="shared" si="10"/>
        <v>-2.9422716729405884E-3</v>
      </c>
      <c r="AT60" s="41">
        <f t="shared" si="11"/>
        <v>0.99705772832705941</v>
      </c>
    </row>
    <row r="61" spans="1:46">
      <c r="A61" s="47">
        <v>33806</v>
      </c>
      <c r="B61" s="37">
        <v>1.3133427343540156</v>
      </c>
      <c r="D61" s="38">
        <v>33806</v>
      </c>
      <c r="E61" s="19">
        <v>491.01</v>
      </c>
      <c r="F61" s="19">
        <v>373.86280607210239</v>
      </c>
      <c r="G61" s="19">
        <v>-6.1927736132887379E-3</v>
      </c>
      <c r="H61" s="37">
        <f t="shared" si="13"/>
        <v>0.99380722638671126</v>
      </c>
      <c r="I61" s="19"/>
      <c r="J61" s="19"/>
      <c r="K61" s="19"/>
      <c r="L61" s="19"/>
      <c r="N61" s="38">
        <v>33806</v>
      </c>
      <c r="O61" s="19">
        <v>312.64999999999998</v>
      </c>
      <c r="P61" s="19">
        <v>238.05667159211177</v>
      </c>
      <c r="Q61" s="19">
        <v>-3.6820240116035574E-3</v>
      </c>
      <c r="R61" s="37">
        <f t="shared" si="14"/>
        <v>0.99631797598839644</v>
      </c>
      <c r="T61" s="39">
        <v>33806</v>
      </c>
      <c r="U61" s="40">
        <v>125.0869</v>
      </c>
      <c r="V61" s="40">
        <f t="shared" si="15"/>
        <v>3.4067926326897258E-4</v>
      </c>
      <c r="W61" s="41">
        <f t="shared" si="16"/>
        <v>1.000340679263269</v>
      </c>
      <c r="Y61" s="42">
        <v>33806</v>
      </c>
      <c r="Z61" s="43">
        <v>101.474</v>
      </c>
      <c r="AA61" s="43">
        <f t="shared" si="17"/>
        <v>77.263913939350559</v>
      </c>
      <c r="AB61" s="19">
        <f t="shared" si="20"/>
        <v>4.937526788455493E-3</v>
      </c>
      <c r="AC61" s="37">
        <f t="shared" si="21"/>
        <v>1.0049375267884555</v>
      </c>
      <c r="AE61" s="44">
        <v>33806</v>
      </c>
      <c r="AF61" s="45">
        <v>2454.3969999999999</v>
      </c>
      <c r="AG61" s="19">
        <f t="shared" si="12"/>
        <v>1868.8168257977431</v>
      </c>
      <c r="AH61" s="45">
        <f t="shared" si="18"/>
        <v>1.530605628395687E-3</v>
      </c>
      <c r="AI61" s="46">
        <f t="shared" si="19"/>
        <v>1.0015306056283957</v>
      </c>
      <c r="AQ61" s="39">
        <v>33806</v>
      </c>
      <c r="AR61" s="40">
        <v>125.0869</v>
      </c>
      <c r="AS61" s="40">
        <f t="shared" si="10"/>
        <v>3.4067926326897258E-4</v>
      </c>
      <c r="AT61" s="41">
        <f t="shared" si="11"/>
        <v>1.000340679263269</v>
      </c>
    </row>
    <row r="62" spans="1:46">
      <c r="A62" s="47">
        <v>33807</v>
      </c>
      <c r="B62" s="37">
        <v>1.3137838382481359</v>
      </c>
      <c r="D62" s="38">
        <v>33807</v>
      </c>
      <c r="E62" s="19">
        <v>485.88</v>
      </c>
      <c r="F62" s="19">
        <v>369.83252941206547</v>
      </c>
      <c r="G62" s="19">
        <v>-1.078009525039425E-2</v>
      </c>
      <c r="H62" s="37">
        <f t="shared" si="13"/>
        <v>0.98921990474960575</v>
      </c>
      <c r="I62" s="19"/>
      <c r="J62" s="19"/>
      <c r="K62" s="19"/>
      <c r="L62" s="19"/>
      <c r="N62" s="38">
        <v>33807</v>
      </c>
      <c r="O62" s="19">
        <v>308.51</v>
      </c>
      <c r="P62" s="19">
        <v>234.82554056334138</v>
      </c>
      <c r="Q62" s="19">
        <v>-1.357294885776883E-2</v>
      </c>
      <c r="R62" s="37">
        <f t="shared" si="14"/>
        <v>0.98642705114223117</v>
      </c>
      <c r="T62" s="39">
        <v>33807</v>
      </c>
      <c r="U62" s="40">
        <v>125.1746</v>
      </c>
      <c r="V62" s="40">
        <f t="shared" si="15"/>
        <v>7.0111258652993946E-4</v>
      </c>
      <c r="W62" s="41">
        <f t="shared" si="16"/>
        <v>1.0007011125865299</v>
      </c>
      <c r="Y62" s="42">
        <v>33807</v>
      </c>
      <c r="Z62" s="43">
        <v>102.087</v>
      </c>
      <c r="AA62" s="43">
        <f t="shared" si="17"/>
        <v>77.704563740202374</v>
      </c>
      <c r="AB62" s="19">
        <f t="shared" si="20"/>
        <v>5.7031773098850103E-3</v>
      </c>
      <c r="AC62" s="37">
        <f t="shared" si="21"/>
        <v>1.005703177309885</v>
      </c>
      <c r="AE62" s="44">
        <v>33807</v>
      </c>
      <c r="AF62" s="45">
        <v>2468.2240999999999</v>
      </c>
      <c r="AG62" s="19">
        <f t="shared" si="12"/>
        <v>1878.7140076949427</v>
      </c>
      <c r="AH62" s="45">
        <f t="shared" si="18"/>
        <v>5.2959614664078725E-3</v>
      </c>
      <c r="AI62" s="46">
        <f t="shared" si="19"/>
        <v>1.0052959614664079</v>
      </c>
      <c r="AQ62" s="39">
        <v>33807</v>
      </c>
      <c r="AR62" s="40">
        <v>125.1746</v>
      </c>
      <c r="AS62" s="40">
        <f t="shared" si="10"/>
        <v>7.0111258652993946E-4</v>
      </c>
      <c r="AT62" s="41">
        <f t="shared" si="11"/>
        <v>1.0007011125865299</v>
      </c>
    </row>
    <row r="63" spans="1:46">
      <c r="A63" s="47">
        <v>33808</v>
      </c>
      <c r="B63" s="37">
        <v>1.3183889450623525</v>
      </c>
      <c r="D63" s="38">
        <v>33808</v>
      </c>
      <c r="E63" s="19">
        <v>488.42</v>
      </c>
      <c r="F63" s="19">
        <v>370.46730544065696</v>
      </c>
      <c r="G63" s="19">
        <v>1.7163877650259174E-3</v>
      </c>
      <c r="H63" s="37">
        <f t="shared" si="13"/>
        <v>1.0017163877650259</v>
      </c>
      <c r="I63" s="19"/>
      <c r="J63" s="19"/>
      <c r="K63" s="19"/>
      <c r="L63" s="19"/>
      <c r="N63" s="38">
        <v>33808</v>
      </c>
      <c r="O63" s="19">
        <v>305.35000000000002</v>
      </c>
      <c r="P63" s="19">
        <v>231.60843478216412</v>
      </c>
      <c r="Q63" s="19">
        <v>-1.3699982435724345E-2</v>
      </c>
      <c r="R63" s="37">
        <f t="shared" si="14"/>
        <v>0.98630001756427566</v>
      </c>
      <c r="T63" s="39">
        <v>33808</v>
      </c>
      <c r="U63" s="40">
        <v>125.22969999999999</v>
      </c>
      <c r="V63" s="40">
        <f t="shared" si="15"/>
        <v>4.4018514938337638E-4</v>
      </c>
      <c r="W63" s="41">
        <f t="shared" si="16"/>
        <v>1.0004401851493834</v>
      </c>
      <c r="Y63" s="42">
        <v>33808</v>
      </c>
      <c r="Z63" s="43">
        <v>101.827</v>
      </c>
      <c r="AA63" s="43">
        <f t="shared" si="17"/>
        <v>77.235932826472649</v>
      </c>
      <c r="AB63" s="19">
        <f t="shared" si="20"/>
        <v>-6.0309316618332165E-3</v>
      </c>
      <c r="AC63" s="37">
        <f t="shared" si="21"/>
        <v>0.99396906833816678</v>
      </c>
      <c r="AE63" s="44">
        <v>33808</v>
      </c>
      <c r="AF63" s="45">
        <v>2473.5581000000002</v>
      </c>
      <c r="AG63" s="19">
        <f t="shared" si="12"/>
        <v>1876.1975434214633</v>
      </c>
      <c r="AH63" s="45">
        <f t="shared" si="18"/>
        <v>-1.339461069206016E-3</v>
      </c>
      <c r="AI63" s="46">
        <f t="shared" si="19"/>
        <v>0.99866053893079398</v>
      </c>
      <c r="AQ63" s="39">
        <v>33808</v>
      </c>
      <c r="AR63" s="40">
        <v>125.22969999999999</v>
      </c>
      <c r="AS63" s="40">
        <f t="shared" si="10"/>
        <v>4.4018514938337638E-4</v>
      </c>
      <c r="AT63" s="41">
        <f t="shared" si="11"/>
        <v>1.0004401851493834</v>
      </c>
    </row>
    <row r="64" spans="1:46">
      <c r="A64" s="47">
        <v>33809</v>
      </c>
      <c r="B64" s="37">
        <v>1.3023238780130508</v>
      </c>
      <c r="D64" s="38">
        <v>33809</v>
      </c>
      <c r="E64" s="19">
        <v>483.25</v>
      </c>
      <c r="F64" s="19">
        <v>371.06744962496748</v>
      </c>
      <c r="G64" s="19">
        <v>1.6199653127195734E-3</v>
      </c>
      <c r="H64" s="37">
        <f t="shared" si="13"/>
        <v>1.0016199653127196</v>
      </c>
      <c r="I64" s="19"/>
      <c r="J64" s="19"/>
      <c r="K64" s="19"/>
      <c r="L64" s="19"/>
      <c r="N64" s="38">
        <v>33809</v>
      </c>
      <c r="O64" s="19">
        <v>303.49</v>
      </c>
      <c r="P64" s="19">
        <v>233.03726908780419</v>
      </c>
      <c r="Q64" s="19">
        <v>6.169180785595918E-3</v>
      </c>
      <c r="R64" s="37">
        <f t="shared" si="14"/>
        <v>1.0061691807855959</v>
      </c>
      <c r="T64" s="39">
        <v>33809</v>
      </c>
      <c r="U64" s="40">
        <v>125.367</v>
      </c>
      <c r="V64" s="40">
        <f t="shared" si="15"/>
        <v>1.0963852824050768E-3</v>
      </c>
      <c r="W64" s="41">
        <f t="shared" si="16"/>
        <v>1.0010963852824051</v>
      </c>
      <c r="Y64" s="42">
        <v>33809</v>
      </c>
      <c r="Z64" s="43">
        <v>102.139</v>
      </c>
      <c r="AA64" s="43">
        <f t="shared" si="17"/>
        <v>78.428263294867151</v>
      </c>
      <c r="AB64" s="19">
        <f t="shared" si="20"/>
        <v>1.543750978023839E-2</v>
      </c>
      <c r="AC64" s="37">
        <f t="shared" si="21"/>
        <v>1.0154375097802384</v>
      </c>
      <c r="AE64" s="44">
        <v>33809</v>
      </c>
      <c r="AF64" s="45">
        <v>2476.6831000000002</v>
      </c>
      <c r="AG64" s="19">
        <f t="shared" si="12"/>
        <v>1901.7412963192101</v>
      </c>
      <c r="AH64" s="45">
        <f t="shared" si="18"/>
        <v>1.3614639347179214E-2</v>
      </c>
      <c r="AI64" s="46">
        <f t="shared" si="19"/>
        <v>1.0136146393471792</v>
      </c>
      <c r="AQ64" s="39">
        <v>33809</v>
      </c>
      <c r="AR64" s="40">
        <v>125.367</v>
      </c>
      <c r="AS64" s="40">
        <f t="shared" si="10"/>
        <v>1.0963852824050768E-3</v>
      </c>
      <c r="AT64" s="41">
        <f t="shared" si="11"/>
        <v>1.0010963852824051</v>
      </c>
    </row>
    <row r="65" spans="1:46">
      <c r="A65" s="47">
        <v>33812</v>
      </c>
      <c r="B65" s="37">
        <v>1.3187445216101408</v>
      </c>
      <c r="D65" s="38">
        <v>33812</v>
      </c>
      <c r="E65" s="19">
        <v>482.77</v>
      </c>
      <c r="F65" s="19">
        <v>366.08303738054946</v>
      </c>
      <c r="G65" s="19">
        <v>-1.3432631316639854E-2</v>
      </c>
      <c r="H65" s="37">
        <f t="shared" si="13"/>
        <v>0.98656736868336015</v>
      </c>
      <c r="I65" s="19"/>
      <c r="J65" s="19"/>
      <c r="K65" s="19"/>
      <c r="L65" s="19"/>
      <c r="N65" s="38">
        <v>33812</v>
      </c>
      <c r="O65" s="19">
        <v>302.04000000000002</v>
      </c>
      <c r="P65" s="19">
        <v>229.03602255819783</v>
      </c>
      <c r="Q65" s="19">
        <v>-1.7169985493173501E-2</v>
      </c>
      <c r="R65" s="37">
        <f t="shared" si="14"/>
        <v>0.9828300145068265</v>
      </c>
      <c r="T65" s="39">
        <v>33812</v>
      </c>
      <c r="U65" s="40">
        <v>125.4393</v>
      </c>
      <c r="V65" s="40">
        <f t="shared" si="15"/>
        <v>5.7670678886778681E-4</v>
      </c>
      <c r="W65" s="41">
        <f t="shared" si="16"/>
        <v>1.0005767067888678</v>
      </c>
      <c r="Y65" s="42">
        <v>33812</v>
      </c>
      <c r="Z65" s="43">
        <v>102.249</v>
      </c>
      <c r="AA65" s="43">
        <f t="shared" si="17"/>
        <v>77.535108828476922</v>
      </c>
      <c r="AB65" s="19">
        <f t="shared" si="20"/>
        <v>-1.1388170907625894E-2</v>
      </c>
      <c r="AC65" s="37">
        <f t="shared" si="21"/>
        <v>0.98861182909237411</v>
      </c>
      <c r="AE65" s="44">
        <v>33812</v>
      </c>
      <c r="AF65" s="45">
        <v>2475.2981</v>
      </c>
      <c r="AG65" s="19">
        <f t="shared" si="12"/>
        <v>1877.0110961126479</v>
      </c>
      <c r="AH65" s="45">
        <f t="shared" si="18"/>
        <v>-1.3003977067978179E-2</v>
      </c>
      <c r="AI65" s="46">
        <f t="shared" si="19"/>
        <v>0.98699602293202182</v>
      </c>
      <c r="AQ65" s="39">
        <v>33812</v>
      </c>
      <c r="AR65" s="40">
        <v>125.4393</v>
      </c>
      <c r="AS65" s="40">
        <f t="shared" si="10"/>
        <v>5.7670678886778681E-4</v>
      </c>
      <c r="AT65" s="41">
        <f t="shared" si="11"/>
        <v>1.0005767067888678</v>
      </c>
    </row>
    <row r="66" spans="1:46">
      <c r="A66" s="47">
        <v>33813</v>
      </c>
      <c r="B66" s="37">
        <v>1.3268860244233378</v>
      </c>
      <c r="D66" s="38">
        <v>33813</v>
      </c>
      <c r="E66" s="19">
        <v>487.76</v>
      </c>
      <c r="F66" s="19">
        <v>367.59751103112234</v>
      </c>
      <c r="G66" s="19">
        <v>4.1369675618119217E-3</v>
      </c>
      <c r="H66" s="37">
        <f t="shared" si="13"/>
        <v>1.0041369675618119</v>
      </c>
      <c r="I66" s="19"/>
      <c r="J66" s="19"/>
      <c r="K66" s="19"/>
      <c r="L66" s="19"/>
      <c r="N66" s="38">
        <v>33813</v>
      </c>
      <c r="O66" s="19">
        <v>305.70999999999998</v>
      </c>
      <c r="P66" s="19">
        <v>230.39657843473103</v>
      </c>
      <c r="Q66" s="19">
        <v>5.9403575967509337E-3</v>
      </c>
      <c r="R66" s="37">
        <f t="shared" si="14"/>
        <v>1.0059403575967509</v>
      </c>
      <c r="T66" s="39">
        <v>33813</v>
      </c>
      <c r="U66" s="40">
        <v>125.5314</v>
      </c>
      <c r="V66" s="40">
        <f t="shared" si="15"/>
        <v>7.342196584323446E-4</v>
      </c>
      <c r="W66" s="41">
        <f t="shared" si="16"/>
        <v>1.0007342196584323</v>
      </c>
      <c r="Y66" s="42">
        <v>33813</v>
      </c>
      <c r="Z66" s="43">
        <v>102.16500000000001</v>
      </c>
      <c r="AA66" s="43">
        <f t="shared" si="17"/>
        <v>76.996063052514799</v>
      </c>
      <c r="AB66" s="19">
        <f t="shared" si="20"/>
        <v>-6.9522798653007811E-3</v>
      </c>
      <c r="AC66" s="37">
        <f t="shared" si="21"/>
        <v>0.99304772013469922</v>
      </c>
      <c r="AE66" s="44">
        <v>33813</v>
      </c>
      <c r="AF66" s="45">
        <v>2469.5349000000001</v>
      </c>
      <c r="AG66" s="19">
        <f t="shared" si="12"/>
        <v>1861.1507352888545</v>
      </c>
      <c r="AH66" s="45">
        <f t="shared" si="18"/>
        <v>-8.4497959850321491E-3</v>
      </c>
      <c r="AI66" s="46">
        <f t="shared" si="19"/>
        <v>0.99155020401496785</v>
      </c>
      <c r="AQ66" s="39">
        <v>33813</v>
      </c>
      <c r="AR66" s="40">
        <v>125.5314</v>
      </c>
      <c r="AS66" s="40">
        <f t="shared" si="10"/>
        <v>7.342196584323446E-4</v>
      </c>
      <c r="AT66" s="41">
        <f t="shared" si="11"/>
        <v>1.0007342196584323</v>
      </c>
    </row>
    <row r="67" spans="1:46">
      <c r="A67" s="47">
        <v>33814</v>
      </c>
      <c r="B67" s="37">
        <v>1.318211228685044</v>
      </c>
      <c r="D67" s="38">
        <v>33814</v>
      </c>
      <c r="E67" s="19">
        <v>490.5</v>
      </c>
      <c r="F67" s="19">
        <v>372.09514630617184</v>
      </c>
      <c r="G67" s="19">
        <v>1.2235216888257794E-2</v>
      </c>
      <c r="H67" s="37">
        <f t="shared" si="13"/>
        <v>1.0122352168882578</v>
      </c>
      <c r="I67" s="19"/>
      <c r="J67" s="19"/>
      <c r="K67" s="19"/>
      <c r="L67" s="19"/>
      <c r="N67" s="38">
        <v>33814</v>
      </c>
      <c r="O67" s="19">
        <v>302.8</v>
      </c>
      <c r="P67" s="19">
        <v>229.70521977881515</v>
      </c>
      <c r="Q67" s="19">
        <v>-3.0007331732651021E-3</v>
      </c>
      <c r="R67" s="37">
        <f t="shared" si="14"/>
        <v>0.9969992668267349</v>
      </c>
      <c r="T67" s="39">
        <v>33814</v>
      </c>
      <c r="U67" s="40">
        <v>125.49299999999999</v>
      </c>
      <c r="V67" s="40">
        <f t="shared" si="15"/>
        <v>-3.0589955979154482E-4</v>
      </c>
      <c r="W67" s="41">
        <f t="shared" si="16"/>
        <v>0.99969410044020846</v>
      </c>
      <c r="Y67" s="42">
        <v>33814</v>
      </c>
      <c r="Z67" s="43">
        <v>101.86199999999999</v>
      </c>
      <c r="AA67" s="43">
        <f t="shared" si="17"/>
        <v>77.272896621894546</v>
      </c>
      <c r="AB67" s="19">
        <f t="shared" si="20"/>
        <v>3.5954249919367687E-3</v>
      </c>
      <c r="AC67" s="37">
        <f t="shared" si="21"/>
        <v>1.0035954249919368</v>
      </c>
      <c r="AE67" s="44">
        <v>33814</v>
      </c>
      <c r="AF67" s="45">
        <v>2459.0839999999998</v>
      </c>
      <c r="AG67" s="19">
        <f t="shared" si="12"/>
        <v>1865.4703787138965</v>
      </c>
      <c r="AH67" s="45">
        <f t="shared" si="18"/>
        <v>2.320953022846739E-3</v>
      </c>
      <c r="AI67" s="46">
        <f t="shared" si="19"/>
        <v>1.0023209530228467</v>
      </c>
      <c r="AQ67" s="39">
        <v>33814</v>
      </c>
      <c r="AR67" s="40">
        <v>125.49299999999999</v>
      </c>
      <c r="AS67" s="40">
        <f t="shared" si="10"/>
        <v>-3.0589955979154482E-4</v>
      </c>
      <c r="AT67" s="41">
        <f t="shared" si="11"/>
        <v>0.99969410044020846</v>
      </c>
    </row>
    <row r="68" spans="1:46">
      <c r="A68" s="47">
        <v>33815</v>
      </c>
      <c r="B68" s="37">
        <v>1.3199014711836956</v>
      </c>
      <c r="D68" s="38">
        <v>33815</v>
      </c>
      <c r="E68" s="19">
        <v>491.98</v>
      </c>
      <c r="F68" s="19">
        <v>372.7399436556347</v>
      </c>
      <c r="G68" s="19">
        <v>1.7328829893747955E-3</v>
      </c>
      <c r="H68" s="37">
        <f t="shared" si="13"/>
        <v>1.0017328829893748</v>
      </c>
      <c r="I68" s="19"/>
      <c r="J68" s="19"/>
      <c r="K68" s="19"/>
      <c r="L68" s="19"/>
      <c r="N68" s="38">
        <v>33815</v>
      </c>
      <c r="O68" s="19">
        <v>304.95999999999998</v>
      </c>
      <c r="P68" s="19">
        <v>231.04754912236746</v>
      </c>
      <c r="Q68" s="19">
        <v>5.8437041389169941E-3</v>
      </c>
      <c r="R68" s="37">
        <f t="shared" si="14"/>
        <v>1.005843704138917</v>
      </c>
      <c r="T68" s="39">
        <v>33815</v>
      </c>
      <c r="U68" s="40">
        <v>125.36579999999999</v>
      </c>
      <c r="V68" s="40">
        <f t="shared" si="15"/>
        <v>-1.0136023523225068E-3</v>
      </c>
      <c r="W68" s="41">
        <f t="shared" si="16"/>
        <v>0.99898639764767749</v>
      </c>
      <c r="Y68" s="42">
        <v>33815</v>
      </c>
      <c r="Z68" s="43">
        <v>101.708</v>
      </c>
      <c r="AA68" s="43">
        <f t="shared" si="17"/>
        <v>77.057266940378241</v>
      </c>
      <c r="AB68" s="19">
        <f t="shared" si="20"/>
        <v>-2.7904956452118324E-3</v>
      </c>
      <c r="AC68" s="37">
        <f t="shared" si="21"/>
        <v>0.99720950435478817</v>
      </c>
      <c r="AE68" s="44">
        <v>33815</v>
      </c>
      <c r="AF68" s="45">
        <v>2445.6698999999999</v>
      </c>
      <c r="AG68" s="19">
        <f t="shared" si="12"/>
        <v>1852.9185347499524</v>
      </c>
      <c r="AH68" s="45">
        <f t="shared" si="18"/>
        <v>-6.7285142166650935E-3</v>
      </c>
      <c r="AI68" s="46">
        <f t="shared" si="19"/>
        <v>0.99327148578333491</v>
      </c>
      <c r="AQ68" s="39">
        <v>33815</v>
      </c>
      <c r="AR68" s="40">
        <v>125.36579999999999</v>
      </c>
      <c r="AS68" s="40">
        <f t="shared" si="10"/>
        <v>-1.0136023523225068E-3</v>
      </c>
      <c r="AT68" s="41">
        <f t="shared" si="11"/>
        <v>0.99898639764767749</v>
      </c>
    </row>
    <row r="69" spans="1:46">
      <c r="A69" s="47">
        <v>33816</v>
      </c>
      <c r="B69" s="37">
        <v>1.3208820152630514</v>
      </c>
      <c r="D69" s="38">
        <v>33816</v>
      </c>
      <c r="E69" s="19">
        <v>495.64</v>
      </c>
      <c r="F69" s="19">
        <v>375.23411952981593</v>
      </c>
      <c r="G69" s="19">
        <v>6.6914638922774827E-3</v>
      </c>
      <c r="H69" s="37">
        <f t="shared" si="13"/>
        <v>1.0066914638922775</v>
      </c>
      <c r="I69" s="19"/>
      <c r="J69" s="19"/>
      <c r="K69" s="19"/>
      <c r="L69" s="19"/>
      <c r="N69" s="38">
        <v>33816</v>
      </c>
      <c r="O69" s="19">
        <v>308.38</v>
      </c>
      <c r="P69" s="19">
        <v>233.46521221169527</v>
      </c>
      <c r="Q69" s="19">
        <v>1.0463920082733225E-2</v>
      </c>
      <c r="R69" s="37">
        <f t="shared" si="14"/>
        <v>1.0104639200827332</v>
      </c>
      <c r="T69" s="39">
        <v>33816</v>
      </c>
      <c r="U69" s="40">
        <v>125.1275</v>
      </c>
      <c r="V69" s="40">
        <f t="shared" si="15"/>
        <v>-1.90083738946345E-3</v>
      </c>
      <c r="W69" s="41">
        <f t="shared" si="16"/>
        <v>0.99809916261053655</v>
      </c>
      <c r="Y69" s="42">
        <v>33816</v>
      </c>
      <c r="Z69" s="43">
        <v>101.21299999999999</v>
      </c>
      <c r="AA69" s="43">
        <f t="shared" si="17"/>
        <v>76.625314623459076</v>
      </c>
      <c r="AB69" s="19">
        <f t="shared" si="20"/>
        <v>-5.6056013153616968E-3</v>
      </c>
      <c r="AC69" s="37">
        <f t="shared" si="21"/>
        <v>0.9943943986846383</v>
      </c>
      <c r="AE69" s="44">
        <v>33816</v>
      </c>
      <c r="AF69" s="45">
        <v>2442.6030000000001</v>
      </c>
      <c r="AG69" s="19">
        <f t="shared" si="12"/>
        <v>1849.2211808285995</v>
      </c>
      <c r="AH69" s="45">
        <f t="shared" si="18"/>
        <v>-1.9954217371201954E-3</v>
      </c>
      <c r="AI69" s="46">
        <f t="shared" si="19"/>
        <v>0.9980045782628798</v>
      </c>
      <c r="AQ69" s="39">
        <v>33816</v>
      </c>
      <c r="AR69" s="40">
        <v>125.1275</v>
      </c>
      <c r="AS69" s="40">
        <f t="shared" ref="AS69:AS132" si="22">AR69/AR68-1</f>
        <v>-1.90083738946345E-3</v>
      </c>
      <c r="AT69" s="41">
        <f t="shared" ref="AT69:AT132" si="23">AR69/AR68</f>
        <v>0.99809916261053655</v>
      </c>
    </row>
    <row r="70" spans="1:46">
      <c r="A70" s="47">
        <v>33819</v>
      </c>
      <c r="B70" s="37">
        <v>1.3234740830964948</v>
      </c>
      <c r="D70" s="38">
        <v>33819</v>
      </c>
      <c r="E70" s="19">
        <v>495.7</v>
      </c>
      <c r="F70" s="19">
        <v>374.5445463051492</v>
      </c>
      <c r="G70" s="19">
        <v>-1.8377146127617205E-3</v>
      </c>
      <c r="H70" s="37">
        <f t="shared" si="13"/>
        <v>0.99816228538723828</v>
      </c>
      <c r="I70" s="19"/>
      <c r="J70" s="19"/>
      <c r="K70" s="19"/>
      <c r="L70" s="19"/>
      <c r="N70" s="38">
        <v>33819</v>
      </c>
      <c r="O70" s="19">
        <v>305.02999999999997</v>
      </c>
      <c r="P70" s="19">
        <v>230.47674593395129</v>
      </c>
      <c r="Q70" s="19">
        <v>-1.2800477850353875E-2</v>
      </c>
      <c r="R70" s="37">
        <f t="shared" si="14"/>
        <v>0.98719952214964612</v>
      </c>
      <c r="T70" s="39">
        <v>33819</v>
      </c>
      <c r="U70" s="40">
        <v>125.05719999999999</v>
      </c>
      <c r="V70" s="40">
        <f t="shared" si="15"/>
        <v>-5.6182693652473414E-4</v>
      </c>
      <c r="W70" s="41">
        <f t="shared" si="16"/>
        <v>0.99943817306347527</v>
      </c>
      <c r="Y70" s="42">
        <v>33819</v>
      </c>
      <c r="Z70" s="43">
        <v>100.718</v>
      </c>
      <c r="AA70" s="43">
        <f t="shared" si="17"/>
        <v>76.101225771155981</v>
      </c>
      <c r="AB70" s="19">
        <f t="shared" si="20"/>
        <v>-6.8396306739945123E-3</v>
      </c>
      <c r="AC70" s="37">
        <f t="shared" si="21"/>
        <v>0.99316036932600549</v>
      </c>
      <c r="AE70" s="44">
        <v>33819</v>
      </c>
      <c r="AF70" s="45">
        <v>2430.5630000000001</v>
      </c>
      <c r="AG70" s="19">
        <f t="shared" si="12"/>
        <v>1836.5021506981691</v>
      </c>
      <c r="AH70" s="45">
        <f t="shared" si="18"/>
        <v>-6.8780469650100429E-3</v>
      </c>
      <c r="AI70" s="46">
        <f t="shared" si="19"/>
        <v>0.99312195303498996</v>
      </c>
      <c r="AQ70" s="39">
        <v>33819</v>
      </c>
      <c r="AR70" s="40">
        <v>125.05719999999999</v>
      </c>
      <c r="AS70" s="40">
        <f t="shared" si="22"/>
        <v>-5.6182693652473414E-4</v>
      </c>
      <c r="AT70" s="41">
        <f t="shared" si="23"/>
        <v>0.99943817306347527</v>
      </c>
    </row>
    <row r="71" spans="1:46">
      <c r="A71" s="47">
        <v>33820</v>
      </c>
      <c r="B71" s="37">
        <v>1.3257168033620279</v>
      </c>
      <c r="D71" s="38">
        <v>33820</v>
      </c>
      <c r="E71" s="19">
        <v>494.82</v>
      </c>
      <c r="F71" s="19">
        <v>373.24713599852754</v>
      </c>
      <c r="G71" s="19">
        <v>-3.4639679563365222E-3</v>
      </c>
      <c r="H71" s="37">
        <f t="shared" si="13"/>
        <v>0.99653603204366348</v>
      </c>
      <c r="I71" s="19"/>
      <c r="J71" s="19"/>
      <c r="K71" s="19"/>
      <c r="L71" s="19"/>
      <c r="N71" s="38">
        <v>33820</v>
      </c>
      <c r="O71" s="19">
        <v>304.57</v>
      </c>
      <c r="P71" s="19">
        <v>229.73986542797689</v>
      </c>
      <c r="Q71" s="19">
        <v>-3.1972011015183321E-3</v>
      </c>
      <c r="R71" s="37">
        <f t="shared" si="14"/>
        <v>0.99680279889848167</v>
      </c>
      <c r="T71" s="39">
        <v>33820</v>
      </c>
      <c r="U71" s="40">
        <v>125.25839999999999</v>
      </c>
      <c r="V71" s="40">
        <f t="shared" si="15"/>
        <v>1.6088637839324349E-3</v>
      </c>
      <c r="W71" s="41">
        <f t="shared" si="16"/>
        <v>1.0016088637839324</v>
      </c>
      <c r="Y71" s="42">
        <v>33820</v>
      </c>
      <c r="Z71" s="43">
        <v>100.5</v>
      </c>
      <c r="AA71" s="43">
        <f t="shared" si="17"/>
        <v>75.808045689042515</v>
      </c>
      <c r="AB71" s="19">
        <f t="shared" si="20"/>
        <v>-3.8525014432104765E-3</v>
      </c>
      <c r="AC71" s="37">
        <f t="shared" si="21"/>
        <v>0.99614749855678952</v>
      </c>
      <c r="AE71" s="44">
        <v>33820</v>
      </c>
      <c r="AF71" s="45">
        <v>2418.7429000000002</v>
      </c>
      <c r="AG71" s="19">
        <f t="shared" si="12"/>
        <v>1824.4793261019622</v>
      </c>
      <c r="AH71" s="45">
        <f t="shared" si="18"/>
        <v>-6.546588900882222E-3</v>
      </c>
      <c r="AI71" s="46">
        <f t="shared" si="19"/>
        <v>0.99345341109911778</v>
      </c>
      <c r="AQ71" s="39">
        <v>33820</v>
      </c>
      <c r="AR71" s="40">
        <v>125.25839999999999</v>
      </c>
      <c r="AS71" s="40">
        <f t="shared" si="22"/>
        <v>1.6088637839324349E-3</v>
      </c>
      <c r="AT71" s="41">
        <f t="shared" si="23"/>
        <v>1.0016088637839324</v>
      </c>
    </row>
    <row r="72" spans="1:46">
      <c r="A72" s="47">
        <v>33821</v>
      </c>
      <c r="B72" s="37">
        <v>1.3237428087986463</v>
      </c>
      <c r="D72" s="38">
        <v>33821</v>
      </c>
      <c r="E72" s="19">
        <v>494.66</v>
      </c>
      <c r="F72" s="19">
        <v>373.68286098485049</v>
      </c>
      <c r="G72" s="19">
        <v>1.1673900327655584E-3</v>
      </c>
      <c r="H72" s="37">
        <f t="shared" si="13"/>
        <v>1.0011673900327656</v>
      </c>
      <c r="I72" s="19"/>
      <c r="J72" s="19"/>
      <c r="K72" s="19"/>
      <c r="L72" s="19"/>
      <c r="N72" s="38">
        <v>33821</v>
      </c>
      <c r="O72" s="19">
        <v>304.37</v>
      </c>
      <c r="P72" s="19">
        <v>229.93137184724645</v>
      </c>
      <c r="Q72" s="19">
        <v>8.3357940039174849E-4</v>
      </c>
      <c r="R72" s="37">
        <f t="shared" si="14"/>
        <v>1.0008335794003917</v>
      </c>
      <c r="T72" s="39">
        <v>33821</v>
      </c>
      <c r="U72" s="40">
        <v>125.2543</v>
      </c>
      <c r="V72" s="40">
        <f t="shared" si="15"/>
        <v>-3.2732335715546235E-5</v>
      </c>
      <c r="W72" s="41">
        <f t="shared" si="16"/>
        <v>0.99996726766428445</v>
      </c>
      <c r="Y72" s="42">
        <v>33821</v>
      </c>
      <c r="Z72" s="43">
        <v>100.018</v>
      </c>
      <c r="AA72" s="43">
        <f t="shared" si="17"/>
        <v>75.556973254321704</v>
      </c>
      <c r="AB72" s="19">
        <f t="shared" si="20"/>
        <v>-3.3119497071680826E-3</v>
      </c>
      <c r="AC72" s="37">
        <f t="shared" si="21"/>
        <v>0.99668805029283192</v>
      </c>
      <c r="AE72" s="44">
        <v>33821</v>
      </c>
      <c r="AF72" s="45">
        <v>2407.0048999999999</v>
      </c>
      <c r="AG72" s="19">
        <f t="shared" si="12"/>
        <v>1818.3327486284595</v>
      </c>
      <c r="AH72" s="45">
        <f t="shared" si="18"/>
        <v>-3.3689488203930695E-3</v>
      </c>
      <c r="AI72" s="46">
        <f t="shared" si="19"/>
        <v>0.99663105117960693</v>
      </c>
      <c r="AQ72" s="39">
        <v>33821</v>
      </c>
      <c r="AR72" s="40">
        <v>125.2543</v>
      </c>
      <c r="AS72" s="40">
        <f t="shared" si="22"/>
        <v>-3.2732335715546235E-5</v>
      </c>
      <c r="AT72" s="41">
        <f t="shared" si="23"/>
        <v>0.99996726766428445</v>
      </c>
    </row>
    <row r="73" spans="1:46">
      <c r="A73" s="47">
        <v>33822</v>
      </c>
      <c r="B73" s="37">
        <v>1.31972334682861</v>
      </c>
      <c r="D73" s="38">
        <v>33822</v>
      </c>
      <c r="E73" s="19">
        <v>491.97</v>
      </c>
      <c r="F73" s="19">
        <v>372.78267538589756</v>
      </c>
      <c r="G73" s="19">
        <v>-2.4089560773016272E-3</v>
      </c>
      <c r="H73" s="37">
        <f t="shared" si="13"/>
        <v>0.99759104392269837</v>
      </c>
      <c r="I73" s="19"/>
      <c r="J73" s="19"/>
      <c r="K73" s="19"/>
      <c r="L73" s="19"/>
      <c r="N73" s="38">
        <v>33822</v>
      </c>
      <c r="O73" s="19">
        <v>304.45999999999998</v>
      </c>
      <c r="P73" s="19">
        <v>230.69986655281897</v>
      </c>
      <c r="Q73" s="19">
        <v>3.3422786086061418E-3</v>
      </c>
      <c r="R73" s="37">
        <f t="shared" si="14"/>
        <v>1.0033422786086061</v>
      </c>
      <c r="T73" s="39">
        <v>33822</v>
      </c>
      <c r="U73" s="40">
        <v>125.4885</v>
      </c>
      <c r="V73" s="40">
        <f t="shared" si="15"/>
        <v>1.8697960868410135E-3</v>
      </c>
      <c r="W73" s="41">
        <f t="shared" si="16"/>
        <v>1.001869796086841</v>
      </c>
      <c r="Y73" s="42">
        <v>33822</v>
      </c>
      <c r="Z73" s="43">
        <v>100.367</v>
      </c>
      <c r="AA73" s="43">
        <f t="shared" si="17"/>
        <v>76.051545379710916</v>
      </c>
      <c r="AB73" s="19">
        <f t="shared" si="20"/>
        <v>6.545684720912659E-3</v>
      </c>
      <c r="AC73" s="37">
        <f t="shared" si="21"/>
        <v>1.0065456847209127</v>
      </c>
      <c r="AE73" s="44">
        <v>33822</v>
      </c>
      <c r="AF73" s="45">
        <v>2425.0691000000002</v>
      </c>
      <c r="AG73" s="19">
        <f t="shared" si="12"/>
        <v>1837.5586866956739</v>
      </c>
      <c r="AH73" s="45">
        <f t="shared" si="18"/>
        <v>1.0573388221554181E-2</v>
      </c>
      <c r="AI73" s="46">
        <f t="shared" si="19"/>
        <v>1.0105733882215542</v>
      </c>
      <c r="AQ73" s="39">
        <v>33822</v>
      </c>
      <c r="AR73" s="40">
        <v>125.4885</v>
      </c>
      <c r="AS73" s="40">
        <f t="shared" si="22"/>
        <v>1.8697960868410135E-3</v>
      </c>
      <c r="AT73" s="41">
        <f t="shared" si="23"/>
        <v>1.001869796086841</v>
      </c>
    </row>
    <row r="74" spans="1:46">
      <c r="A74" s="47">
        <v>33823</v>
      </c>
      <c r="B74" s="37">
        <v>1.3350375426621159</v>
      </c>
      <c r="D74" s="38">
        <v>33823</v>
      </c>
      <c r="E74" s="19">
        <v>488.82</v>
      </c>
      <c r="F74" s="19">
        <v>366.14700664168157</v>
      </c>
      <c r="G74" s="19">
        <v>-1.7800367834548303E-2</v>
      </c>
      <c r="H74" s="37">
        <f t="shared" si="13"/>
        <v>0.9821996321654517</v>
      </c>
      <c r="I74" s="19"/>
      <c r="J74" s="19"/>
      <c r="K74" s="19"/>
      <c r="L74" s="19"/>
      <c r="N74" s="38">
        <v>33823</v>
      </c>
      <c r="O74" s="19">
        <v>306.41000000000003</v>
      </c>
      <c r="P74" s="19">
        <v>229.51414488989332</v>
      </c>
      <c r="Q74" s="19">
        <v>-5.1396720797590723E-3</v>
      </c>
      <c r="R74" s="37">
        <f t="shared" si="14"/>
        <v>0.99486032792024093</v>
      </c>
      <c r="T74" s="39">
        <v>33823</v>
      </c>
      <c r="U74" s="40">
        <v>125.6301</v>
      </c>
      <c r="V74" s="40">
        <f t="shared" si="15"/>
        <v>1.1283902508993915E-3</v>
      </c>
      <c r="W74" s="41">
        <f t="shared" si="16"/>
        <v>1.0011283902508994</v>
      </c>
      <c r="Y74" s="42">
        <v>33823</v>
      </c>
      <c r="Z74" s="43">
        <v>100.001</v>
      </c>
      <c r="AA74" s="43">
        <f t="shared" si="17"/>
        <v>74.905009637851975</v>
      </c>
      <c r="AB74" s="19">
        <f t="shared" si="20"/>
        <v>-1.5075771782604885E-2</v>
      </c>
      <c r="AC74" s="37">
        <f t="shared" si="21"/>
        <v>0.98492422821739511</v>
      </c>
      <c r="AE74" s="44">
        <v>33823</v>
      </c>
      <c r="AF74" s="45">
        <v>2412.0070999999998</v>
      </c>
      <c r="AG74" s="19">
        <f t="shared" si="12"/>
        <v>1806.696083759836</v>
      </c>
      <c r="AH74" s="45">
        <f t="shared" si="18"/>
        <v>-1.6795437968479487E-2</v>
      </c>
      <c r="AI74" s="46">
        <f t="shared" si="19"/>
        <v>0.98320456203152051</v>
      </c>
      <c r="AQ74" s="39">
        <v>33823</v>
      </c>
      <c r="AR74" s="40">
        <v>125.6301</v>
      </c>
      <c r="AS74" s="40">
        <f t="shared" si="22"/>
        <v>1.1283902508993915E-3</v>
      </c>
      <c r="AT74" s="41">
        <f t="shared" si="23"/>
        <v>1.0011283902508994</v>
      </c>
    </row>
    <row r="75" spans="1:46">
      <c r="A75" s="47">
        <v>33826</v>
      </c>
      <c r="B75" s="37">
        <v>1.3325815902432376</v>
      </c>
      <c r="D75" s="38">
        <v>33826</v>
      </c>
      <c r="E75" s="19">
        <v>484.2</v>
      </c>
      <c r="F75" s="19">
        <v>363.35486213014423</v>
      </c>
      <c r="G75" s="19">
        <v>-7.6257472023246731E-3</v>
      </c>
      <c r="H75" s="37">
        <f t="shared" si="13"/>
        <v>0.99237425279767533</v>
      </c>
      <c r="I75" s="19"/>
      <c r="J75" s="19"/>
      <c r="K75" s="19"/>
      <c r="L75" s="19"/>
      <c r="N75" s="38">
        <v>33826</v>
      </c>
      <c r="O75" s="19">
        <v>306.23</v>
      </c>
      <c r="P75" s="19">
        <v>229.80206408532442</v>
      </c>
      <c r="Q75" s="19">
        <v>1.2544725536163259E-3</v>
      </c>
      <c r="R75" s="37">
        <f t="shared" si="14"/>
        <v>1.0012544725536163</v>
      </c>
      <c r="T75" s="39">
        <v>33826</v>
      </c>
      <c r="U75" s="40">
        <v>125.82259999999999</v>
      </c>
      <c r="V75" s="40">
        <f t="shared" si="15"/>
        <v>1.5322761026219656E-3</v>
      </c>
      <c r="W75" s="41">
        <f t="shared" si="16"/>
        <v>1.001532276102622</v>
      </c>
      <c r="Y75" s="42">
        <v>33826</v>
      </c>
      <c r="Z75" s="43">
        <v>99.917000000000002</v>
      </c>
      <c r="AA75" s="43">
        <f t="shared" si="17"/>
        <v>74.980024286364369</v>
      </c>
      <c r="AB75" s="19">
        <f t="shared" si="20"/>
        <v>1.0014637054993614E-3</v>
      </c>
      <c r="AC75" s="37">
        <f t="shared" si="21"/>
        <v>1.0010014637054994</v>
      </c>
      <c r="AE75" s="44">
        <v>33826</v>
      </c>
      <c r="AF75" s="45">
        <v>2403.252</v>
      </c>
      <c r="AG75" s="19">
        <f t="shared" si="12"/>
        <v>1803.4558015778468</v>
      </c>
      <c r="AH75" s="45">
        <f t="shared" si="18"/>
        <v>-1.7934849204112036E-3</v>
      </c>
      <c r="AI75" s="46">
        <f t="shared" si="19"/>
        <v>0.9982065150795888</v>
      </c>
      <c r="AQ75" s="39">
        <v>33826</v>
      </c>
      <c r="AR75" s="40">
        <v>125.82259999999999</v>
      </c>
      <c r="AS75" s="40">
        <f t="shared" si="22"/>
        <v>1.5322761026219656E-3</v>
      </c>
      <c r="AT75" s="41">
        <f t="shared" si="23"/>
        <v>1.001532276102622</v>
      </c>
    </row>
    <row r="76" spans="1:46">
      <c r="A76" s="47">
        <v>33827</v>
      </c>
      <c r="B76" s="37">
        <v>1.3295921142080216</v>
      </c>
      <c r="D76" s="38">
        <v>33827</v>
      </c>
      <c r="E76" s="19">
        <v>480.84</v>
      </c>
      <c r="F76" s="19">
        <v>361.64474417510729</v>
      </c>
      <c r="G76" s="19">
        <v>-4.7064677902243224E-3</v>
      </c>
      <c r="H76" s="37">
        <f t="shared" si="13"/>
        <v>0.99529353220977568</v>
      </c>
      <c r="I76" s="19"/>
      <c r="J76" s="19"/>
      <c r="K76" s="19"/>
      <c r="L76" s="19"/>
      <c r="N76" s="38">
        <v>33827</v>
      </c>
      <c r="O76" s="19">
        <v>305.05</v>
      </c>
      <c r="P76" s="19">
        <v>229.43126447595142</v>
      </c>
      <c r="Q76" s="19">
        <v>-1.6135608304863602E-3</v>
      </c>
      <c r="R76" s="37">
        <f t="shared" si="14"/>
        <v>0.99838643916951364</v>
      </c>
      <c r="T76" s="39">
        <v>33827</v>
      </c>
      <c r="U76" s="40">
        <v>125.773</v>
      </c>
      <c r="V76" s="40">
        <f t="shared" si="15"/>
        <v>-3.9420581040283675E-4</v>
      </c>
      <c r="W76" s="41">
        <f t="shared" si="16"/>
        <v>0.99960579418959716</v>
      </c>
      <c r="Y76" s="42">
        <v>33827</v>
      </c>
      <c r="Z76" s="43">
        <v>99.554000000000002</v>
      </c>
      <c r="AA76" s="43">
        <f t="shared" si="17"/>
        <v>74.875594504634876</v>
      </c>
      <c r="AB76" s="19">
        <f t="shared" si="20"/>
        <v>-1.392768043534609E-3</v>
      </c>
      <c r="AC76" s="37">
        <f t="shared" si="21"/>
        <v>0.99860723195646539</v>
      </c>
      <c r="AE76" s="44">
        <v>33827</v>
      </c>
      <c r="AF76" s="45">
        <v>2395.3240000000001</v>
      </c>
      <c r="AG76" s="19">
        <f t="shared" si="12"/>
        <v>1801.5479893446775</v>
      </c>
      <c r="AH76" s="45">
        <f t="shared" si="18"/>
        <v>-1.0578647014805043E-3</v>
      </c>
      <c r="AI76" s="46">
        <f t="shared" si="19"/>
        <v>0.9989421352985195</v>
      </c>
      <c r="AQ76" s="39">
        <v>33827</v>
      </c>
      <c r="AR76" s="40">
        <v>125.773</v>
      </c>
      <c r="AS76" s="40">
        <f t="shared" si="22"/>
        <v>-3.9420581040283675E-4</v>
      </c>
      <c r="AT76" s="41">
        <f t="shared" si="23"/>
        <v>0.99960579418959716</v>
      </c>
    </row>
    <row r="77" spans="1:46">
      <c r="A77" s="47">
        <v>33828</v>
      </c>
      <c r="B77" s="37">
        <v>1.3352198252321135</v>
      </c>
      <c r="D77" s="38">
        <v>33828</v>
      </c>
      <c r="E77" s="19">
        <v>478.91</v>
      </c>
      <c r="F77" s="19">
        <v>358.67502185772798</v>
      </c>
      <c r="G77" s="19">
        <v>-8.21171153517819E-3</v>
      </c>
      <c r="H77" s="37">
        <f t="shared" si="13"/>
        <v>0.99178828846482181</v>
      </c>
      <c r="I77" s="19"/>
      <c r="J77" s="19"/>
      <c r="K77" s="19"/>
      <c r="L77" s="19"/>
      <c r="N77" s="38">
        <v>33828</v>
      </c>
      <c r="O77" s="19">
        <v>303.13</v>
      </c>
      <c r="P77" s="19">
        <v>227.02628756077985</v>
      </c>
      <c r="Q77" s="19">
        <v>-1.0482341718618171E-2</v>
      </c>
      <c r="R77" s="37">
        <f t="shared" si="14"/>
        <v>0.98951765828138183</v>
      </c>
      <c r="T77" s="39">
        <v>33828</v>
      </c>
      <c r="U77" s="40">
        <v>125.7868</v>
      </c>
      <c r="V77" s="40">
        <f t="shared" si="15"/>
        <v>1.0972148235310897E-4</v>
      </c>
      <c r="W77" s="41">
        <f t="shared" si="16"/>
        <v>1.0001097214823531</v>
      </c>
      <c r="Y77" s="42">
        <v>33828</v>
      </c>
      <c r="Z77" s="43">
        <v>99.116</v>
      </c>
      <c r="AA77" s="43">
        <f t="shared" si="17"/>
        <v>74.231971490364714</v>
      </c>
      <c r="AB77" s="19">
        <f t="shared" si="20"/>
        <v>-8.595898550499248E-3</v>
      </c>
      <c r="AC77" s="37">
        <f t="shared" si="21"/>
        <v>0.99140410144950075</v>
      </c>
      <c r="AE77" s="44">
        <v>33828</v>
      </c>
      <c r="AF77" s="45">
        <v>2401.4810000000002</v>
      </c>
      <c r="AG77" s="19">
        <f t="shared" si="12"/>
        <v>1798.5660148376908</v>
      </c>
      <c r="AH77" s="45">
        <f t="shared" si="18"/>
        <v>-1.6552290167254347E-3</v>
      </c>
      <c r="AI77" s="46">
        <f t="shared" si="19"/>
        <v>0.99834477098327457</v>
      </c>
      <c r="AQ77" s="39">
        <v>33828</v>
      </c>
      <c r="AR77" s="40">
        <v>125.7868</v>
      </c>
      <c r="AS77" s="40">
        <f t="shared" si="22"/>
        <v>1.0972148235310897E-4</v>
      </c>
      <c r="AT77" s="41">
        <f t="shared" si="23"/>
        <v>1.0001097214823531</v>
      </c>
    </row>
    <row r="78" spans="1:46">
      <c r="A78" s="47">
        <v>33829</v>
      </c>
      <c r="B78" s="37">
        <v>1.3405277587388622</v>
      </c>
      <c r="D78" s="38">
        <v>33829</v>
      </c>
      <c r="E78" s="19">
        <v>479.79</v>
      </c>
      <c r="F78" s="19">
        <v>357.91127551985602</v>
      </c>
      <c r="G78" s="19">
        <v>-2.1293546841265609E-3</v>
      </c>
      <c r="H78" s="37">
        <f t="shared" si="13"/>
        <v>0.99787064531587344</v>
      </c>
      <c r="I78" s="19"/>
      <c r="J78" s="19"/>
      <c r="K78" s="19"/>
      <c r="L78" s="19"/>
      <c r="N78" s="38">
        <v>33829</v>
      </c>
      <c r="O78" s="19">
        <v>300.48</v>
      </c>
      <c r="P78" s="19">
        <v>224.15052432982418</v>
      </c>
      <c r="Q78" s="19">
        <v>-1.2667093585740696E-2</v>
      </c>
      <c r="R78" s="37">
        <f t="shared" si="14"/>
        <v>0.9873329064142593</v>
      </c>
      <c r="T78" s="39">
        <v>33829</v>
      </c>
      <c r="U78" s="40">
        <v>125.71250000000001</v>
      </c>
      <c r="V78" s="40">
        <f t="shared" si="15"/>
        <v>-5.9068201114897967E-4</v>
      </c>
      <c r="W78" s="41">
        <f t="shared" si="16"/>
        <v>0.99940931798885102</v>
      </c>
      <c r="Y78" s="42">
        <v>33829</v>
      </c>
      <c r="Z78" s="43">
        <v>99.322999999999993</v>
      </c>
      <c r="AA78" s="43">
        <f t="shared" si="17"/>
        <v>74.092460489919873</v>
      </c>
      <c r="AB78" s="19">
        <f t="shared" si="20"/>
        <v>-1.8793923648242616E-3</v>
      </c>
      <c r="AC78" s="37">
        <f t="shared" si="21"/>
        <v>0.99812060763517574</v>
      </c>
      <c r="AE78" s="44">
        <v>33829</v>
      </c>
      <c r="AF78" s="45">
        <v>2418.4409000000001</v>
      </c>
      <c r="AG78" s="19">
        <f t="shared" si="12"/>
        <v>1804.0960988940758</v>
      </c>
      <c r="AH78" s="45">
        <f t="shared" si="18"/>
        <v>3.0747184205435207E-3</v>
      </c>
      <c r="AI78" s="46">
        <f t="shared" si="19"/>
        <v>1.0030747184205435</v>
      </c>
      <c r="AQ78" s="39">
        <v>33829</v>
      </c>
      <c r="AR78" s="40">
        <v>125.71250000000001</v>
      </c>
      <c r="AS78" s="40">
        <f t="shared" si="22"/>
        <v>-5.9068201114897967E-4</v>
      </c>
      <c r="AT78" s="41">
        <f t="shared" si="23"/>
        <v>0.99940931798885102</v>
      </c>
    </row>
    <row r="79" spans="1:46">
      <c r="A79" s="47">
        <v>33830</v>
      </c>
      <c r="B79" s="37">
        <v>1.3325815902432376</v>
      </c>
      <c r="D79" s="38">
        <v>33830</v>
      </c>
      <c r="E79" s="19">
        <v>483.08</v>
      </c>
      <c r="F79" s="19">
        <v>362.51438826482877</v>
      </c>
      <c r="G79" s="19">
        <v>1.286104423026857E-2</v>
      </c>
      <c r="H79" s="37">
        <f t="shared" si="13"/>
        <v>1.0128610442302686</v>
      </c>
      <c r="I79" s="19"/>
      <c r="J79" s="19"/>
      <c r="K79" s="19"/>
      <c r="L79" s="19"/>
      <c r="N79" s="38">
        <v>33830</v>
      </c>
      <c r="O79" s="19">
        <v>297.89999999999998</v>
      </c>
      <c r="P79" s="19">
        <v>223.55103971204042</v>
      </c>
      <c r="Q79" s="19">
        <v>-2.6744734127931435E-3</v>
      </c>
      <c r="R79" s="37">
        <f t="shared" si="14"/>
        <v>0.99732552658720686</v>
      </c>
      <c r="T79" s="39">
        <v>33830</v>
      </c>
      <c r="U79" s="40">
        <v>125.8186</v>
      </c>
      <c r="V79" s="40">
        <f t="shared" si="15"/>
        <v>8.4398926121109774E-4</v>
      </c>
      <c r="W79" s="41">
        <f t="shared" si="16"/>
        <v>1.0008439892612111</v>
      </c>
      <c r="Y79" s="42">
        <v>33830</v>
      </c>
      <c r="Z79" s="43">
        <v>99.177000000000007</v>
      </c>
      <c r="AA79" s="43">
        <f t="shared" si="17"/>
        <v>74.424711196780919</v>
      </c>
      <c r="AB79" s="19">
        <f t="shared" si="20"/>
        <v>4.4842714719435239E-3</v>
      </c>
      <c r="AC79" s="37">
        <f t="shared" si="21"/>
        <v>1.0044842714719435</v>
      </c>
      <c r="AE79" s="44">
        <v>33830</v>
      </c>
      <c r="AF79" s="45">
        <v>2419.873</v>
      </c>
      <c r="AG79" s="19">
        <f t="shared" si="12"/>
        <v>1815.9285838237477</v>
      </c>
      <c r="AH79" s="45">
        <f t="shared" si="18"/>
        <v>6.5586777427906195E-3</v>
      </c>
      <c r="AI79" s="46">
        <f t="shared" si="19"/>
        <v>1.0065586777427906</v>
      </c>
      <c r="AQ79" s="39">
        <v>33830</v>
      </c>
      <c r="AR79" s="40">
        <v>125.8186</v>
      </c>
      <c r="AS79" s="40">
        <f t="shared" si="22"/>
        <v>8.4398926121109774E-4</v>
      </c>
      <c r="AT79" s="41">
        <f t="shared" si="23"/>
        <v>1.0008439892612111</v>
      </c>
    </row>
    <row r="80" spans="1:46">
      <c r="A80" s="47">
        <v>33833</v>
      </c>
      <c r="B80" s="37">
        <v>1.3366798797156916</v>
      </c>
      <c r="D80" s="38">
        <v>33833</v>
      </c>
      <c r="E80" s="19">
        <v>485.49</v>
      </c>
      <c r="F80" s="19">
        <v>363.20588599213636</v>
      </c>
      <c r="G80" s="19">
        <v>1.9075042251908148E-3</v>
      </c>
      <c r="H80" s="37">
        <f t="shared" si="13"/>
        <v>1.0019075042251908</v>
      </c>
      <c r="I80" s="19"/>
      <c r="J80" s="19"/>
      <c r="K80" s="19"/>
      <c r="L80" s="19"/>
      <c r="N80" s="38">
        <v>33833</v>
      </c>
      <c r="O80" s="19">
        <v>295.83999999999997</v>
      </c>
      <c r="P80" s="19">
        <v>221.32449548273621</v>
      </c>
      <c r="Q80" s="19">
        <v>-9.9598920773182886E-3</v>
      </c>
      <c r="R80" s="37">
        <f t="shared" si="14"/>
        <v>0.99004010792268171</v>
      </c>
      <c r="T80" s="39">
        <v>33833</v>
      </c>
      <c r="U80" s="40">
        <v>126.34869999999999</v>
      </c>
      <c r="V80" s="40">
        <f t="shared" si="15"/>
        <v>4.2132085399138042E-3</v>
      </c>
      <c r="W80" s="41">
        <f t="shared" si="16"/>
        <v>1.0042132085399138</v>
      </c>
      <c r="Y80" s="42">
        <v>33833</v>
      </c>
      <c r="Z80" s="43">
        <v>99.584999999999994</v>
      </c>
      <c r="AA80" s="43">
        <f t="shared" si="17"/>
        <v>74.501757310195671</v>
      </c>
      <c r="AB80" s="19">
        <f t="shared" si="20"/>
        <v>1.0352222020861834E-3</v>
      </c>
      <c r="AC80" s="37">
        <f t="shared" si="21"/>
        <v>1.0010352222020862</v>
      </c>
      <c r="AE80" s="44">
        <v>33833</v>
      </c>
      <c r="AF80" s="45">
        <v>2430.2581</v>
      </c>
      <c r="AG80" s="19">
        <f t="shared" si="12"/>
        <v>1818.13023213674</v>
      </c>
      <c r="AH80" s="45">
        <f t="shared" si="18"/>
        <v>1.2124090851395319E-3</v>
      </c>
      <c r="AI80" s="46">
        <f t="shared" si="19"/>
        <v>1.0012124090851395</v>
      </c>
      <c r="AQ80" s="39">
        <v>33833</v>
      </c>
      <c r="AR80" s="40">
        <v>126.34869999999999</v>
      </c>
      <c r="AS80" s="40">
        <f t="shared" si="22"/>
        <v>4.2132085399138042E-3</v>
      </c>
      <c r="AT80" s="41">
        <f t="shared" si="23"/>
        <v>1.0042132085399138</v>
      </c>
    </row>
    <row r="81" spans="1:46">
      <c r="A81" s="47">
        <v>33834</v>
      </c>
      <c r="B81" s="37">
        <v>1.3411712267708975</v>
      </c>
      <c r="D81" s="38">
        <v>33834</v>
      </c>
      <c r="E81" s="19">
        <v>481.65</v>
      </c>
      <c r="F81" s="19">
        <v>359.12640413532876</v>
      </c>
      <c r="G81" s="19">
        <v>-1.1231871547632166E-2</v>
      </c>
      <c r="H81" s="37">
        <f t="shared" si="13"/>
        <v>0.98876812845236783</v>
      </c>
      <c r="I81" s="19"/>
      <c r="J81" s="19"/>
      <c r="K81" s="19"/>
      <c r="L81" s="19"/>
      <c r="N81" s="38">
        <v>33834</v>
      </c>
      <c r="O81" s="19">
        <v>292.31</v>
      </c>
      <c r="P81" s="19">
        <v>217.9512907563541</v>
      </c>
      <c r="Q81" s="19">
        <v>-1.5240991373434487E-2</v>
      </c>
      <c r="R81" s="37">
        <f t="shared" si="14"/>
        <v>0.98475900862656551</v>
      </c>
      <c r="T81" s="39">
        <v>33834</v>
      </c>
      <c r="U81" s="40">
        <v>126.3369</v>
      </c>
      <c r="V81" s="40">
        <f t="shared" si="15"/>
        <v>-9.3392334072239791E-5</v>
      </c>
      <c r="W81" s="41">
        <f t="shared" si="16"/>
        <v>0.99990660766592776</v>
      </c>
      <c r="Y81" s="42">
        <v>33834</v>
      </c>
      <c r="Z81" s="43">
        <v>99.751000000000005</v>
      </c>
      <c r="AA81" s="43">
        <f t="shared" si="17"/>
        <v>74.376036414207789</v>
      </c>
      <c r="AB81" s="19">
        <f t="shared" si="20"/>
        <v>-1.6874890006208787E-3</v>
      </c>
      <c r="AC81" s="37">
        <f t="shared" si="21"/>
        <v>0.99831251099937912</v>
      </c>
      <c r="AE81" s="44">
        <v>33834</v>
      </c>
      <c r="AF81" s="45">
        <v>2430.8779</v>
      </c>
      <c r="AG81" s="19">
        <f t="shared" si="12"/>
        <v>1812.5037664674335</v>
      </c>
      <c r="AH81" s="45">
        <f t="shared" si="18"/>
        <v>-3.0946439203609621E-3</v>
      </c>
      <c r="AI81" s="46">
        <f t="shared" si="19"/>
        <v>0.99690535607963904</v>
      </c>
      <c r="AQ81" s="39">
        <v>33834</v>
      </c>
      <c r="AR81" s="40">
        <v>126.3369</v>
      </c>
      <c r="AS81" s="40">
        <f t="shared" si="22"/>
        <v>-9.3392334072239791E-5</v>
      </c>
      <c r="AT81" s="41">
        <f t="shared" si="23"/>
        <v>0.99990660766592776</v>
      </c>
    </row>
    <row r="82" spans="1:46">
      <c r="A82" s="47">
        <v>33835</v>
      </c>
      <c r="B82" s="37">
        <v>1.3456928581257739</v>
      </c>
      <c r="D82" s="38">
        <v>33835</v>
      </c>
      <c r="E82" s="19">
        <v>481.13</v>
      </c>
      <c r="F82" s="19">
        <v>357.5332937934279</v>
      </c>
      <c r="G82" s="19">
        <v>-4.4360713207278746E-3</v>
      </c>
      <c r="H82" s="37">
        <f t="shared" si="13"/>
        <v>0.99556392867927213</v>
      </c>
      <c r="I82" s="19"/>
      <c r="J82" s="19"/>
      <c r="K82" s="19"/>
      <c r="L82" s="19"/>
      <c r="N82" s="38">
        <v>33835</v>
      </c>
      <c r="O82" s="19">
        <v>292.5</v>
      </c>
      <c r="P82" s="19">
        <v>217.36014888819582</v>
      </c>
      <c r="Q82" s="19">
        <v>-2.7122659659726267E-3</v>
      </c>
      <c r="R82" s="37">
        <f t="shared" si="14"/>
        <v>0.99728773403402737</v>
      </c>
      <c r="T82" s="39">
        <v>33835</v>
      </c>
      <c r="U82" s="40">
        <v>126.30500000000001</v>
      </c>
      <c r="V82" s="40">
        <f t="shared" si="15"/>
        <v>-2.5249946769312359E-4</v>
      </c>
      <c r="W82" s="41">
        <f t="shared" si="16"/>
        <v>0.99974750053230688</v>
      </c>
      <c r="Y82" s="42">
        <v>33835</v>
      </c>
      <c r="Z82" s="43">
        <v>99.228999999999999</v>
      </c>
      <c r="AA82" s="43">
        <f t="shared" si="17"/>
        <v>73.738222953937722</v>
      </c>
      <c r="AB82" s="19">
        <f t="shared" si="20"/>
        <v>-8.5755236635361998E-3</v>
      </c>
      <c r="AC82" s="37">
        <f t="shared" si="21"/>
        <v>0.9914244763364638</v>
      </c>
      <c r="AE82" s="44">
        <v>33835</v>
      </c>
      <c r="AF82" s="45">
        <v>2416.384</v>
      </c>
      <c r="AG82" s="19">
        <f t="shared" si="12"/>
        <v>1795.6430290976211</v>
      </c>
      <c r="AH82" s="45">
        <f t="shared" si="18"/>
        <v>-9.3024564592623094E-3</v>
      </c>
      <c r="AI82" s="46">
        <f t="shared" si="19"/>
        <v>0.99069754354073769</v>
      </c>
      <c r="AQ82" s="39">
        <v>33835</v>
      </c>
      <c r="AR82" s="40">
        <v>126.30500000000001</v>
      </c>
      <c r="AS82" s="40">
        <f t="shared" si="22"/>
        <v>-2.5249946769312359E-4</v>
      </c>
      <c r="AT82" s="41">
        <f t="shared" si="23"/>
        <v>0.99974750053230688</v>
      </c>
    </row>
    <row r="83" spans="1:46">
      <c r="A83" s="47">
        <v>33836</v>
      </c>
      <c r="B83" s="37">
        <v>1.3504315404267071</v>
      </c>
      <c r="D83" s="38">
        <v>33836</v>
      </c>
      <c r="E83" s="19">
        <v>485.48</v>
      </c>
      <c r="F83" s="19">
        <v>359.4998972303319</v>
      </c>
      <c r="G83" s="19">
        <v>5.5004763781250077E-3</v>
      </c>
      <c r="H83" s="37">
        <f t="shared" si="13"/>
        <v>1.005500476378125</v>
      </c>
      <c r="I83" s="19"/>
      <c r="J83" s="19"/>
      <c r="K83" s="19"/>
      <c r="L83" s="19"/>
      <c r="N83" s="38">
        <v>33836</v>
      </c>
      <c r="O83" s="19">
        <v>289.77</v>
      </c>
      <c r="P83" s="19">
        <v>214.57585321832676</v>
      </c>
      <c r="Q83" s="19">
        <v>-1.2809595890096781E-2</v>
      </c>
      <c r="R83" s="37">
        <f t="shared" si="14"/>
        <v>0.98719040410990322</v>
      </c>
      <c r="T83" s="39">
        <v>33836</v>
      </c>
      <c r="U83" s="40">
        <v>126.4293</v>
      </c>
      <c r="V83" s="40">
        <f t="shared" si="15"/>
        <v>9.8412572740591564E-4</v>
      </c>
      <c r="W83" s="41">
        <f t="shared" si="16"/>
        <v>1.0009841257274059</v>
      </c>
      <c r="Y83" s="42">
        <v>33836</v>
      </c>
      <c r="Z83" s="43">
        <v>99.272999999999996</v>
      </c>
      <c r="AA83" s="43">
        <f t="shared" si="17"/>
        <v>73.512056722721297</v>
      </c>
      <c r="AB83" s="19">
        <f t="shared" si="20"/>
        <v>-3.0671505517254616E-3</v>
      </c>
      <c r="AC83" s="37">
        <f t="shared" si="21"/>
        <v>0.99693284944827454</v>
      </c>
      <c r="AE83" s="44">
        <v>33836</v>
      </c>
      <c r="AF83" s="45">
        <v>2422.9699999999998</v>
      </c>
      <c r="AG83" s="19">
        <f t="shared" si="12"/>
        <v>1794.2190532919528</v>
      </c>
      <c r="AH83" s="45">
        <f t="shared" si="18"/>
        <v>-7.9301719918345448E-4</v>
      </c>
      <c r="AI83" s="46">
        <f t="shared" si="19"/>
        <v>0.99920698280081655</v>
      </c>
      <c r="AQ83" s="39">
        <v>33836</v>
      </c>
      <c r="AR83" s="40">
        <v>126.4293</v>
      </c>
      <c r="AS83" s="40">
        <f t="shared" si="22"/>
        <v>9.8412572740591564E-4</v>
      </c>
      <c r="AT83" s="41">
        <f t="shared" si="23"/>
        <v>1.0009841257274059</v>
      </c>
    </row>
    <row r="84" spans="1:46">
      <c r="A84" s="47">
        <v>33837</v>
      </c>
      <c r="B84" s="37">
        <v>1.3605773913043477</v>
      </c>
      <c r="D84" s="38">
        <v>33837</v>
      </c>
      <c r="E84" s="19">
        <v>491.43</v>
      </c>
      <c r="F84" s="19">
        <v>361.19224319087039</v>
      </c>
      <c r="G84" s="19">
        <v>4.7075005405472492E-3</v>
      </c>
      <c r="H84" s="37">
        <f t="shared" si="13"/>
        <v>1.0047075005405472</v>
      </c>
      <c r="I84" s="19"/>
      <c r="J84" s="19"/>
      <c r="K84" s="19"/>
      <c r="L84" s="19"/>
      <c r="N84" s="38">
        <v>33837</v>
      </c>
      <c r="O84" s="19">
        <v>287.92</v>
      </c>
      <c r="P84" s="19">
        <v>211.61604024889692</v>
      </c>
      <c r="Q84" s="19">
        <v>-1.3793783993105158E-2</v>
      </c>
      <c r="R84" s="37">
        <f t="shared" si="14"/>
        <v>0.98620621600689484</v>
      </c>
      <c r="T84" s="39">
        <v>33837</v>
      </c>
      <c r="U84" s="40">
        <v>126.6101</v>
      </c>
      <c r="V84" s="40">
        <f t="shared" si="15"/>
        <v>1.4300482562190631E-3</v>
      </c>
      <c r="W84" s="41">
        <f t="shared" si="16"/>
        <v>1.0014300482562191</v>
      </c>
      <c r="Y84" s="42">
        <v>33837</v>
      </c>
      <c r="Z84" s="43">
        <v>99.043000000000006</v>
      </c>
      <c r="AA84" s="43">
        <f t="shared" si="17"/>
        <v>72.794830072143299</v>
      </c>
      <c r="AB84" s="19">
        <f t="shared" si="20"/>
        <v>-9.7565852807423026E-3</v>
      </c>
      <c r="AC84" s="37">
        <f t="shared" si="21"/>
        <v>0.9902434147192577</v>
      </c>
      <c r="AE84" s="44">
        <v>33837</v>
      </c>
      <c r="AF84" s="45">
        <v>2408.7109</v>
      </c>
      <c r="AG84" s="19">
        <f t="shared" si="12"/>
        <v>1770.3593455208277</v>
      </c>
      <c r="AH84" s="45">
        <f t="shared" si="18"/>
        <v>-1.3298101883016167E-2</v>
      </c>
      <c r="AI84" s="46">
        <f t="shared" si="19"/>
        <v>0.98670189811698383</v>
      </c>
      <c r="AQ84" s="39">
        <v>33837</v>
      </c>
      <c r="AR84" s="40">
        <v>126.6101</v>
      </c>
      <c r="AS84" s="40">
        <f t="shared" si="22"/>
        <v>1.4300482562190631E-3</v>
      </c>
      <c r="AT84" s="41">
        <f t="shared" si="23"/>
        <v>1.0014300482562191</v>
      </c>
    </row>
    <row r="85" spans="1:46">
      <c r="A85" s="47">
        <v>33840</v>
      </c>
      <c r="B85" s="37">
        <v>1.3935375846099036</v>
      </c>
      <c r="D85" s="38">
        <v>33840</v>
      </c>
      <c r="E85" s="19">
        <v>496.17</v>
      </c>
      <c r="F85" s="19">
        <v>356.05067669480485</v>
      </c>
      <c r="G85" s="19">
        <v>-1.4234985919530097E-2</v>
      </c>
      <c r="H85" s="37">
        <f t="shared" si="13"/>
        <v>0.9857650140804699</v>
      </c>
      <c r="I85" s="19"/>
      <c r="J85" s="19"/>
      <c r="K85" s="19"/>
      <c r="L85" s="19"/>
      <c r="N85" s="38">
        <v>33840</v>
      </c>
      <c r="O85" s="19">
        <v>285.64999999999998</v>
      </c>
      <c r="P85" s="19">
        <v>204.98191304970268</v>
      </c>
      <c r="Q85" s="19">
        <v>-3.1349831474926759E-2</v>
      </c>
      <c r="R85" s="37">
        <f t="shared" si="14"/>
        <v>0.96865016852507324</v>
      </c>
      <c r="T85" s="39">
        <v>33840</v>
      </c>
      <c r="U85" s="40">
        <v>126.6229</v>
      </c>
      <c r="V85" s="40">
        <f t="shared" si="15"/>
        <v>1.01097779718895E-4</v>
      </c>
      <c r="W85" s="41">
        <f t="shared" si="16"/>
        <v>1.0001010977797189</v>
      </c>
      <c r="Y85" s="42">
        <v>33840</v>
      </c>
      <c r="Z85" s="43">
        <v>100.44499999999999</v>
      </c>
      <c r="AA85" s="43">
        <f t="shared" si="17"/>
        <v>72.079146704979479</v>
      </c>
      <c r="AB85" s="19">
        <f t="shared" si="20"/>
        <v>-9.8315136728053254E-3</v>
      </c>
      <c r="AC85" s="37">
        <f t="shared" si="21"/>
        <v>0.99016848632719467</v>
      </c>
      <c r="AE85" s="44">
        <v>33840</v>
      </c>
      <c r="AF85" s="45">
        <v>2452.0610000000001</v>
      </c>
      <c r="AG85" s="19">
        <f t="shared" si="12"/>
        <v>1759.594450182276</v>
      </c>
      <c r="AH85" s="45">
        <f t="shared" si="18"/>
        <v>-6.080627283826745E-3</v>
      </c>
      <c r="AI85" s="46">
        <f t="shared" si="19"/>
        <v>0.99391937271617326</v>
      </c>
      <c r="AQ85" s="39">
        <v>33840</v>
      </c>
      <c r="AR85" s="40">
        <v>126.6229</v>
      </c>
      <c r="AS85" s="40">
        <f t="shared" si="22"/>
        <v>1.01097779718895E-4</v>
      </c>
      <c r="AT85" s="41">
        <f t="shared" si="23"/>
        <v>1.0001010977797189</v>
      </c>
    </row>
    <row r="86" spans="1:46">
      <c r="A86" s="47">
        <v>33841</v>
      </c>
      <c r="B86" s="37">
        <v>1.3975205430510897</v>
      </c>
      <c r="D86" s="38">
        <v>33841</v>
      </c>
      <c r="E86" s="19">
        <v>491.8</v>
      </c>
      <c r="F86" s="19">
        <v>351.90895936763417</v>
      </c>
      <c r="G86" s="19">
        <v>-1.1632381563259409E-2</v>
      </c>
      <c r="H86" s="37">
        <f t="shared" si="13"/>
        <v>0.98836761843674059</v>
      </c>
      <c r="I86" s="19"/>
      <c r="J86" s="19"/>
      <c r="K86" s="19"/>
      <c r="L86" s="19"/>
      <c r="N86" s="38">
        <v>33841</v>
      </c>
      <c r="O86" s="19">
        <v>286.68</v>
      </c>
      <c r="P86" s="19">
        <v>205.134730523614</v>
      </c>
      <c r="Q86" s="19">
        <v>7.4551686847734722E-4</v>
      </c>
      <c r="R86" s="37">
        <f t="shared" si="14"/>
        <v>1.0007455168684773</v>
      </c>
      <c r="T86" s="39">
        <v>33841</v>
      </c>
      <c r="U86" s="40">
        <v>126.82</v>
      </c>
      <c r="V86" s="40">
        <f t="shared" si="15"/>
        <v>1.5565904745507009E-3</v>
      </c>
      <c r="W86" s="41">
        <f t="shared" si="16"/>
        <v>1.0015565904745507</v>
      </c>
      <c r="Y86" s="42">
        <v>33841</v>
      </c>
      <c r="Z86" s="43">
        <v>99.933999999999997</v>
      </c>
      <c r="AA86" s="43">
        <f t="shared" si="17"/>
        <v>71.508072276220318</v>
      </c>
      <c r="AB86" s="19">
        <f t="shared" si="20"/>
        <v>-7.9228799849223597E-3</v>
      </c>
      <c r="AC86" s="37">
        <f t="shared" si="21"/>
        <v>0.99207712001507764</v>
      </c>
      <c r="AE86" s="44">
        <v>33841</v>
      </c>
      <c r="AF86" s="45">
        <v>2427.6531</v>
      </c>
      <c r="AG86" s="19">
        <f t="shared" si="12"/>
        <v>1737.1144288869687</v>
      </c>
      <c r="AH86" s="45">
        <f t="shared" si="18"/>
        <v>-1.277568322233491E-2</v>
      </c>
      <c r="AI86" s="46">
        <f t="shared" si="19"/>
        <v>0.98722431677766509</v>
      </c>
      <c r="AQ86" s="39">
        <v>33841</v>
      </c>
      <c r="AR86" s="40">
        <v>126.82</v>
      </c>
      <c r="AS86" s="40">
        <f t="shared" si="22"/>
        <v>1.5565904745507009E-3</v>
      </c>
      <c r="AT86" s="41">
        <f t="shared" si="23"/>
        <v>1.0015565904745507</v>
      </c>
    </row>
    <row r="87" spans="1:46">
      <c r="A87" s="47">
        <v>33842</v>
      </c>
      <c r="B87" s="37">
        <v>1.3900710732054016</v>
      </c>
      <c r="D87" s="38">
        <v>33842</v>
      </c>
      <c r="E87" s="19">
        <v>493.67</v>
      </c>
      <c r="F87" s="19">
        <v>355.14011442712302</v>
      </c>
      <c r="G87" s="19">
        <v>9.1817925445691895E-3</v>
      </c>
      <c r="H87" s="37">
        <f t="shared" si="13"/>
        <v>1.0091817925445692</v>
      </c>
      <c r="I87" s="19"/>
      <c r="J87" s="19"/>
      <c r="K87" s="19"/>
      <c r="L87" s="19"/>
      <c r="N87" s="38">
        <v>33842</v>
      </c>
      <c r="O87" s="19">
        <v>290.48</v>
      </c>
      <c r="P87" s="19">
        <v>208.96773236937773</v>
      </c>
      <c r="Q87" s="19">
        <v>1.8685289594696286E-2</v>
      </c>
      <c r="R87" s="37">
        <f t="shared" si="14"/>
        <v>1.0186852895946963</v>
      </c>
      <c r="T87" s="39">
        <v>33842</v>
      </c>
      <c r="U87" s="40">
        <v>126.7056</v>
      </c>
      <c r="V87" s="40">
        <f t="shared" si="15"/>
        <v>-9.0206592020181109E-4</v>
      </c>
      <c r="W87" s="41">
        <f t="shared" si="16"/>
        <v>0.99909793407979819</v>
      </c>
      <c r="Y87" s="42">
        <v>33842</v>
      </c>
      <c r="Z87" s="43">
        <v>99.506</v>
      </c>
      <c r="AA87" s="43">
        <f t="shared" si="17"/>
        <v>71.583390171947457</v>
      </c>
      <c r="AB87" s="19">
        <f t="shared" si="20"/>
        <v>1.0532782290118003E-3</v>
      </c>
      <c r="AC87" s="37">
        <f t="shared" si="21"/>
        <v>1.0010532782290118</v>
      </c>
      <c r="AE87" s="44">
        <v>33842</v>
      </c>
      <c r="AF87" s="45">
        <v>2426</v>
      </c>
      <c r="AG87" s="19">
        <f t="shared" si="12"/>
        <v>1745.2345040213106</v>
      </c>
      <c r="AH87" s="45">
        <f t="shared" si="18"/>
        <v>4.6744618542744476E-3</v>
      </c>
      <c r="AI87" s="46">
        <f t="shared" si="19"/>
        <v>1.0046744618542744</v>
      </c>
      <c r="AQ87" s="39">
        <v>33842</v>
      </c>
      <c r="AR87" s="40">
        <v>126.7056</v>
      </c>
      <c r="AS87" s="40">
        <f t="shared" si="22"/>
        <v>-9.0206592020181109E-4</v>
      </c>
      <c r="AT87" s="41">
        <f t="shared" si="23"/>
        <v>0.99909793407979819</v>
      </c>
    </row>
    <row r="88" spans="1:46">
      <c r="A88" s="47">
        <v>33843</v>
      </c>
      <c r="B88" s="37">
        <v>1.3858357542691135</v>
      </c>
      <c r="D88" s="38">
        <v>33843</v>
      </c>
      <c r="E88" s="19">
        <v>500.29</v>
      </c>
      <c r="F88" s="19">
        <v>361.00237597337195</v>
      </c>
      <c r="G88" s="19">
        <v>1.6506897723185476E-2</v>
      </c>
      <c r="H88" s="37">
        <f t="shared" si="13"/>
        <v>1.0165068977231855</v>
      </c>
      <c r="I88" s="19"/>
      <c r="J88" s="19"/>
      <c r="K88" s="19"/>
      <c r="L88" s="19"/>
      <c r="N88" s="38">
        <v>33843</v>
      </c>
      <c r="O88" s="19">
        <v>293.69</v>
      </c>
      <c r="P88" s="19">
        <v>211.92266045617461</v>
      </c>
      <c r="Q88" s="19">
        <v>1.4140595073184103E-2</v>
      </c>
      <c r="R88" s="37">
        <f t="shared" si="14"/>
        <v>1.0141405950731841</v>
      </c>
      <c r="T88" s="39">
        <v>33843</v>
      </c>
      <c r="U88" s="40">
        <v>126.8022</v>
      </c>
      <c r="V88" s="40">
        <f t="shared" si="15"/>
        <v>7.6239724211091264E-4</v>
      </c>
      <c r="W88" s="41">
        <f t="shared" si="16"/>
        <v>1.0007623972421109</v>
      </c>
      <c r="Y88" s="42">
        <v>33843</v>
      </c>
      <c r="Z88" s="43">
        <v>99.201999999999998</v>
      </c>
      <c r="AA88" s="43">
        <f t="shared" si="17"/>
        <v>71.582797380140406</v>
      </c>
      <c r="AB88" s="19">
        <f t="shared" si="20"/>
        <v>-8.2811362471790773E-6</v>
      </c>
      <c r="AC88" s="37">
        <f t="shared" si="21"/>
        <v>0.99999171886375282</v>
      </c>
      <c r="AE88" s="44">
        <v>33843</v>
      </c>
      <c r="AF88" s="45">
        <v>2416.0048999999999</v>
      </c>
      <c r="AG88" s="19">
        <f t="shared" si="12"/>
        <v>1743.3558721207876</v>
      </c>
      <c r="AH88" s="45">
        <f t="shared" si="18"/>
        <v>-1.0764352275836053E-3</v>
      </c>
      <c r="AI88" s="46">
        <f t="shared" si="19"/>
        <v>0.99892356477241639</v>
      </c>
      <c r="AQ88" s="39">
        <v>33843</v>
      </c>
      <c r="AR88" s="40">
        <v>126.8022</v>
      </c>
      <c r="AS88" s="40">
        <f t="shared" si="22"/>
        <v>7.6239724211091264E-4</v>
      </c>
      <c r="AT88" s="41">
        <f t="shared" si="23"/>
        <v>1.0007623972421109</v>
      </c>
    </row>
    <row r="89" spans="1:46">
      <c r="A89" s="47">
        <v>33844</v>
      </c>
      <c r="B89" s="37">
        <v>1.3903675268358568</v>
      </c>
      <c r="D89" s="38">
        <v>33844</v>
      </c>
      <c r="E89" s="19">
        <v>506.48</v>
      </c>
      <c r="F89" s="19">
        <v>364.27778283388642</v>
      </c>
      <c r="G89" s="19">
        <v>9.0730894822588226E-3</v>
      </c>
      <c r="H89" s="37">
        <f t="shared" si="13"/>
        <v>1.0090730894822588</v>
      </c>
      <c r="I89" s="19"/>
      <c r="J89" s="19"/>
      <c r="K89" s="19"/>
      <c r="L89" s="19"/>
      <c r="N89" s="38">
        <v>33844</v>
      </c>
      <c r="O89" s="19">
        <v>295.61</v>
      </c>
      <c r="P89" s="19">
        <v>212.61284825368261</v>
      </c>
      <c r="Q89" s="19">
        <v>3.2567909256251415E-3</v>
      </c>
      <c r="R89" s="37">
        <f t="shared" si="14"/>
        <v>1.0032567909256251</v>
      </c>
      <c r="T89" s="39">
        <v>33844</v>
      </c>
      <c r="U89" s="40">
        <v>126.6504</v>
      </c>
      <c r="V89" s="40">
        <f t="shared" si="15"/>
        <v>-1.1971401127108816E-3</v>
      </c>
      <c r="W89" s="41">
        <f t="shared" si="16"/>
        <v>0.99880285988728912</v>
      </c>
      <c r="Y89" s="42">
        <v>33844</v>
      </c>
      <c r="Z89" s="43">
        <v>99.614000000000004</v>
      </c>
      <c r="AA89" s="43">
        <f t="shared" si="17"/>
        <v>71.645804492210473</v>
      </c>
      <c r="AB89" s="19">
        <f t="shared" si="20"/>
        <v>8.8019907542125075E-4</v>
      </c>
      <c r="AC89" s="37">
        <f t="shared" si="21"/>
        <v>1.0008801990754213</v>
      </c>
      <c r="AE89" s="44">
        <v>33844</v>
      </c>
      <c r="AF89" s="45">
        <v>2429.1541000000002</v>
      </c>
      <c r="AG89" s="19">
        <f t="shared" si="12"/>
        <v>1747.1309226619903</v>
      </c>
      <c r="AH89" s="45">
        <f t="shared" si="18"/>
        <v>2.1653929651266335E-3</v>
      </c>
      <c r="AI89" s="46">
        <f t="shared" si="19"/>
        <v>1.0021653929651266</v>
      </c>
      <c r="AQ89" s="39">
        <v>33844</v>
      </c>
      <c r="AR89" s="40">
        <v>126.6504</v>
      </c>
      <c r="AS89" s="40">
        <f t="shared" si="22"/>
        <v>-1.1971401127108816E-3</v>
      </c>
      <c r="AT89" s="41">
        <f t="shared" si="23"/>
        <v>0.99880285988728912</v>
      </c>
    </row>
    <row r="90" spans="1:46">
      <c r="A90" s="47">
        <v>33847</v>
      </c>
      <c r="B90" s="37">
        <v>1.3952275645598518</v>
      </c>
      <c r="D90" s="38">
        <v>33847</v>
      </c>
      <c r="E90" s="19">
        <v>506.64</v>
      </c>
      <c r="F90" s="19">
        <v>363.12355981859361</v>
      </c>
      <c r="G90" s="19">
        <v>-3.1685243231514004E-3</v>
      </c>
      <c r="H90" s="37">
        <f t="shared" si="13"/>
        <v>0.9968314756768486</v>
      </c>
      <c r="I90" s="19"/>
      <c r="J90" s="19"/>
      <c r="K90" s="19"/>
      <c r="L90" s="19"/>
      <c r="N90" s="38">
        <v>33847</v>
      </c>
      <c r="O90" s="19">
        <v>293.44</v>
      </c>
      <c r="P90" s="19">
        <v>210.31694574681848</v>
      </c>
      <c r="Q90" s="19">
        <v>-1.0798512534504701E-2</v>
      </c>
      <c r="R90" s="37">
        <f t="shared" si="14"/>
        <v>0.9892014874654953</v>
      </c>
      <c r="T90" s="39">
        <v>33847</v>
      </c>
      <c r="U90" s="40">
        <v>126.7544</v>
      </c>
      <c r="V90" s="40">
        <f t="shared" si="15"/>
        <v>8.2115808556459946E-4</v>
      </c>
      <c r="W90" s="41">
        <f t="shared" si="16"/>
        <v>1.0008211580855646</v>
      </c>
      <c r="Y90" s="42">
        <v>33847</v>
      </c>
      <c r="Z90" s="43">
        <v>100.134</v>
      </c>
      <c r="AA90" s="43">
        <f t="shared" si="17"/>
        <v>71.76893758660006</v>
      </c>
      <c r="AB90" s="19">
        <f t="shared" si="20"/>
        <v>1.7186364960557476E-3</v>
      </c>
      <c r="AC90" s="37">
        <f t="shared" si="21"/>
        <v>1.0017186364960557</v>
      </c>
      <c r="AE90" s="44">
        <v>33847</v>
      </c>
      <c r="AF90" s="45">
        <v>2445.1559999999999</v>
      </c>
      <c r="AG90" s="19">
        <f t="shared" si="12"/>
        <v>1752.5141146214137</v>
      </c>
      <c r="AH90" s="45">
        <f t="shared" si="18"/>
        <v>3.0811611709220532E-3</v>
      </c>
      <c r="AI90" s="46">
        <f t="shared" si="19"/>
        <v>1.0030811611709221</v>
      </c>
      <c r="AQ90" s="39">
        <v>33847</v>
      </c>
      <c r="AR90" s="40">
        <v>126.7544</v>
      </c>
      <c r="AS90" s="40">
        <f t="shared" si="22"/>
        <v>8.2115808556459946E-4</v>
      </c>
      <c r="AT90" s="41">
        <f t="shared" si="23"/>
        <v>1.0008211580855646</v>
      </c>
    </row>
    <row r="91" spans="1:46">
      <c r="A91" s="47">
        <v>33848</v>
      </c>
      <c r="B91" s="37">
        <v>1.4030344332855094</v>
      </c>
      <c r="D91" s="38">
        <v>33848</v>
      </c>
      <c r="E91" s="19">
        <v>506.57</v>
      </c>
      <c r="F91" s="19">
        <v>361.05314879105032</v>
      </c>
      <c r="G91" s="19">
        <v>-5.701670881882781E-3</v>
      </c>
      <c r="H91" s="37">
        <f t="shared" si="13"/>
        <v>0.99429832911811722</v>
      </c>
      <c r="I91" s="19"/>
      <c r="J91" s="19"/>
      <c r="K91" s="19"/>
      <c r="L91" s="19"/>
      <c r="N91" s="38">
        <v>33848</v>
      </c>
      <c r="O91" s="19">
        <v>294.32</v>
      </c>
      <c r="P91" s="19">
        <v>209.7738965042974</v>
      </c>
      <c r="Q91" s="19">
        <v>-2.5820517723512681E-3</v>
      </c>
      <c r="R91" s="37">
        <f t="shared" si="14"/>
        <v>0.99741794822764873</v>
      </c>
      <c r="T91" s="39">
        <v>33848</v>
      </c>
      <c r="U91" s="40">
        <v>126.7565</v>
      </c>
      <c r="V91" s="40">
        <f t="shared" si="15"/>
        <v>1.6567472213901979E-5</v>
      </c>
      <c r="W91" s="41">
        <f t="shared" si="16"/>
        <v>1.0000165674722139</v>
      </c>
      <c r="Y91" s="42">
        <v>33848</v>
      </c>
      <c r="Z91" s="43">
        <v>100.23399999999999</v>
      </c>
      <c r="AA91" s="43">
        <f t="shared" si="17"/>
        <v>71.440869605231526</v>
      </c>
      <c r="AB91" s="19">
        <f t="shared" si="20"/>
        <v>-4.5711695393660934E-3</v>
      </c>
      <c r="AC91" s="37">
        <f t="shared" si="21"/>
        <v>0.99542883046063391</v>
      </c>
      <c r="AE91" s="44">
        <v>33848</v>
      </c>
      <c r="AF91" s="45">
        <v>2455.585</v>
      </c>
      <c r="AG91" s="19">
        <f t="shared" si="12"/>
        <v>1750.1958196775793</v>
      </c>
      <c r="AH91" s="45">
        <f t="shared" si="18"/>
        <v>-1.3228395277918858E-3</v>
      </c>
      <c r="AI91" s="46">
        <f t="shared" si="19"/>
        <v>0.99867716047220811</v>
      </c>
      <c r="AQ91" s="39">
        <v>33848</v>
      </c>
      <c r="AR91" s="40">
        <v>126.7565</v>
      </c>
      <c r="AS91" s="40">
        <f t="shared" si="22"/>
        <v>1.6567472213901979E-5</v>
      </c>
      <c r="AT91" s="41">
        <f t="shared" si="23"/>
        <v>1.0000165674722139</v>
      </c>
    </row>
    <row r="92" spans="1:46">
      <c r="A92" s="47">
        <v>33849</v>
      </c>
      <c r="B92" s="37">
        <v>1.4063637017329402</v>
      </c>
      <c r="D92" s="38">
        <v>33849</v>
      </c>
      <c r="E92" s="19">
        <v>506.71</v>
      </c>
      <c r="F92" s="19">
        <v>360.29797937448552</v>
      </c>
      <c r="G92" s="19">
        <v>-2.0915741050684389E-3</v>
      </c>
      <c r="H92" s="37">
        <f t="shared" si="13"/>
        <v>0.99790842589493156</v>
      </c>
      <c r="I92" s="19"/>
      <c r="J92" s="19"/>
      <c r="K92" s="19"/>
      <c r="L92" s="19"/>
      <c r="N92" s="38">
        <v>33849</v>
      </c>
      <c r="O92" s="19">
        <v>293.35000000000002</v>
      </c>
      <c r="P92" s="19">
        <v>208.58757918633012</v>
      </c>
      <c r="Q92" s="19">
        <v>-5.6552189654491825E-3</v>
      </c>
      <c r="R92" s="37">
        <f t="shared" si="14"/>
        <v>0.99434478103455082</v>
      </c>
      <c r="T92" s="39">
        <v>33849</v>
      </c>
      <c r="U92" s="40">
        <v>126.7328</v>
      </c>
      <c r="V92" s="40">
        <f t="shared" si="15"/>
        <v>-1.8697266017919656E-4</v>
      </c>
      <c r="W92" s="41">
        <f t="shared" si="16"/>
        <v>0.9998130273398208</v>
      </c>
      <c r="Y92" s="42">
        <v>33849</v>
      </c>
      <c r="Z92" s="43">
        <v>100.505</v>
      </c>
      <c r="AA92" s="43">
        <f t="shared" si="17"/>
        <v>71.464443995643791</v>
      </c>
      <c r="AB92" s="19">
        <f t="shared" si="20"/>
        <v>3.2998465083822204E-4</v>
      </c>
      <c r="AC92" s="37">
        <f t="shared" si="21"/>
        <v>1.0003299846508382</v>
      </c>
      <c r="AE92" s="44">
        <v>33849</v>
      </c>
      <c r="AF92" s="45">
        <v>2468.9160000000002</v>
      </c>
      <c r="AG92" s="19">
        <f t="shared" si="12"/>
        <v>1755.5316572503746</v>
      </c>
      <c r="AH92" s="45">
        <f t="shared" si="18"/>
        <v>3.0487089003436996E-3</v>
      </c>
      <c r="AI92" s="46">
        <f t="shared" si="19"/>
        <v>1.0030487089003437</v>
      </c>
      <c r="AQ92" s="39">
        <v>33849</v>
      </c>
      <c r="AR92" s="40">
        <v>126.7328</v>
      </c>
      <c r="AS92" s="40">
        <f t="shared" si="22"/>
        <v>-1.8697266017919656E-4</v>
      </c>
      <c r="AT92" s="41">
        <f t="shared" si="23"/>
        <v>0.9998130273398208</v>
      </c>
    </row>
    <row r="93" spans="1:46">
      <c r="A93" s="47">
        <v>33850</v>
      </c>
      <c r="B93" s="37">
        <v>1.3851487252124648</v>
      </c>
      <c r="D93" s="38">
        <v>33850</v>
      </c>
      <c r="E93" s="19">
        <v>514.05999999999995</v>
      </c>
      <c r="F93" s="19">
        <v>371.12260268019196</v>
      </c>
      <c r="G93" s="19">
        <v>3.004353042584107E-2</v>
      </c>
      <c r="H93" s="37">
        <f t="shared" si="13"/>
        <v>1.0300435304258411</v>
      </c>
      <c r="I93" s="19"/>
      <c r="J93" s="19"/>
      <c r="K93" s="19"/>
      <c r="L93" s="19"/>
      <c r="N93" s="38">
        <v>33850</v>
      </c>
      <c r="O93" s="19">
        <v>292.8</v>
      </c>
      <c r="P93" s="19">
        <v>211.38524309372488</v>
      </c>
      <c r="Q93" s="19">
        <v>1.3412418506931534E-2</v>
      </c>
      <c r="R93" s="37">
        <f t="shared" si="14"/>
        <v>1.0134124185069315</v>
      </c>
      <c r="T93" s="39">
        <v>33850</v>
      </c>
      <c r="U93" s="40">
        <v>126.7882</v>
      </c>
      <c r="V93" s="40">
        <f t="shared" si="15"/>
        <v>4.3714018785978581E-4</v>
      </c>
      <c r="W93" s="41">
        <f t="shared" si="16"/>
        <v>1.0004371401878598</v>
      </c>
      <c r="Y93" s="42">
        <v>33850</v>
      </c>
      <c r="Z93" s="43">
        <v>100.747</v>
      </c>
      <c r="AA93" s="43">
        <f t="shared" si="17"/>
        <v>72.733705894684093</v>
      </c>
      <c r="AB93" s="19">
        <f t="shared" si="20"/>
        <v>1.7760746856404275E-2</v>
      </c>
      <c r="AC93" s="37">
        <f t="shared" si="21"/>
        <v>1.0177607468564043</v>
      </c>
      <c r="AE93" s="44">
        <v>33850</v>
      </c>
      <c r="AF93" s="45">
        <v>2464.991</v>
      </c>
      <c r="AG93" s="19">
        <f t="shared" si="12"/>
        <v>1779.5857983567075</v>
      </c>
      <c r="AH93" s="45">
        <f t="shared" si="18"/>
        <v>1.3701912470213129E-2</v>
      </c>
      <c r="AI93" s="46">
        <f t="shared" si="19"/>
        <v>1.0137019124702131</v>
      </c>
      <c r="AQ93" s="39">
        <v>33850</v>
      </c>
      <c r="AR93" s="40">
        <v>126.7882</v>
      </c>
      <c r="AS93" s="40">
        <f t="shared" si="22"/>
        <v>4.3714018785978581E-4</v>
      </c>
      <c r="AT93" s="41">
        <f t="shared" si="23"/>
        <v>1.0004371401878598</v>
      </c>
    </row>
    <row r="94" spans="1:46">
      <c r="A94" s="47">
        <v>33851</v>
      </c>
      <c r="B94" s="37">
        <v>1.3925453898184406</v>
      </c>
      <c r="D94" s="38">
        <v>33851</v>
      </c>
      <c r="E94" s="19">
        <v>514.59</v>
      </c>
      <c r="F94" s="19">
        <v>369.5319404038184</v>
      </c>
      <c r="G94" s="19">
        <v>-4.2860829949079582E-3</v>
      </c>
      <c r="H94" s="37">
        <f t="shared" si="13"/>
        <v>0.99571391700509204</v>
      </c>
      <c r="I94" s="19"/>
      <c r="J94" s="19"/>
      <c r="K94" s="19"/>
      <c r="L94" s="19"/>
      <c r="N94" s="38">
        <v>33851</v>
      </c>
      <c r="O94" s="19">
        <v>292.93</v>
      </c>
      <c r="P94" s="19">
        <v>210.35580035074625</v>
      </c>
      <c r="Q94" s="19">
        <v>-4.8699839587297289E-3</v>
      </c>
      <c r="R94" s="37">
        <f t="shared" si="14"/>
        <v>0.99513001604127027</v>
      </c>
      <c r="T94" s="39">
        <v>33851</v>
      </c>
      <c r="U94" s="40">
        <v>126.7675</v>
      </c>
      <c r="V94" s="40">
        <f t="shared" si="15"/>
        <v>-1.6326440473168891E-4</v>
      </c>
      <c r="W94" s="41">
        <f t="shared" si="16"/>
        <v>0.99983673559526831</v>
      </c>
      <c r="Y94" s="42">
        <v>33851</v>
      </c>
      <c r="Z94" s="43">
        <v>101.13</v>
      </c>
      <c r="AA94" s="43">
        <f t="shared" si="17"/>
        <v>72.622408389277197</v>
      </c>
      <c r="AB94" s="19">
        <f t="shared" si="20"/>
        <v>-1.5302053434215201E-3</v>
      </c>
      <c r="AC94" s="37">
        <f t="shared" si="21"/>
        <v>0.99846979465657848</v>
      </c>
      <c r="AE94" s="44">
        <v>33851</v>
      </c>
      <c r="AF94" s="45">
        <v>2472.7838999999999</v>
      </c>
      <c r="AG94" s="19">
        <f t="shared" si="12"/>
        <v>1775.729479325913</v>
      </c>
      <c r="AH94" s="45">
        <f t="shared" si="18"/>
        <v>-2.1669756155368036E-3</v>
      </c>
      <c r="AI94" s="46">
        <f t="shared" si="19"/>
        <v>0.9978330243844632</v>
      </c>
      <c r="AQ94" s="39">
        <v>33851</v>
      </c>
      <c r="AR94" s="40">
        <v>126.7675</v>
      </c>
      <c r="AS94" s="40">
        <f t="shared" si="22"/>
        <v>-1.6326440473168891E-4</v>
      </c>
      <c r="AT94" s="41">
        <f t="shared" si="23"/>
        <v>0.99983673559526831</v>
      </c>
    </row>
    <row r="95" spans="1:46">
      <c r="A95" s="47">
        <v>33854</v>
      </c>
      <c r="B95" s="37">
        <v>1.3925453898184406</v>
      </c>
      <c r="D95" s="38">
        <v>33854</v>
      </c>
      <c r="E95" s="19">
        <v>513.66</v>
      </c>
      <c r="F95" s="19">
        <v>368.86409861797807</v>
      </c>
      <c r="G95" s="19">
        <v>-1.8072640354458436E-3</v>
      </c>
      <c r="H95" s="37">
        <f t="shared" si="13"/>
        <v>0.99819273596455416</v>
      </c>
      <c r="I95" s="19"/>
      <c r="J95" s="19"/>
      <c r="K95" s="19"/>
      <c r="L95" s="19"/>
      <c r="N95" s="38">
        <v>33854</v>
      </c>
      <c r="O95" s="19">
        <v>293.56</v>
      </c>
      <c r="P95" s="19">
        <v>210.80820930244451</v>
      </c>
      <c r="Q95" s="19">
        <v>2.1506844638650158E-3</v>
      </c>
      <c r="R95" s="37">
        <f t="shared" si="14"/>
        <v>1.002150684463865</v>
      </c>
      <c r="T95" s="39">
        <v>33854</v>
      </c>
      <c r="U95" s="40">
        <v>127.3706</v>
      </c>
      <c r="V95" s="40">
        <f t="shared" si="15"/>
        <v>4.7575285463545836E-3</v>
      </c>
      <c r="W95" s="41">
        <f t="shared" si="16"/>
        <v>1.0047575285463546</v>
      </c>
      <c r="Y95" s="42">
        <v>33854</v>
      </c>
      <c r="Z95" s="43">
        <v>101.13</v>
      </c>
      <c r="AA95" s="43">
        <f t="shared" si="17"/>
        <v>72.622408389277197</v>
      </c>
      <c r="AB95" s="19">
        <f t="shared" si="20"/>
        <v>0</v>
      </c>
      <c r="AC95" s="37">
        <f t="shared" si="21"/>
        <v>1</v>
      </c>
      <c r="AE95" s="38">
        <v>33854</v>
      </c>
      <c r="AF95" s="45">
        <v>2472.7838999999999</v>
      </c>
      <c r="AG95" s="19">
        <f t="shared" si="12"/>
        <v>1775.729479325913</v>
      </c>
      <c r="AH95" s="45">
        <f t="shared" si="18"/>
        <v>0</v>
      </c>
      <c r="AI95" s="46">
        <f t="shared" si="19"/>
        <v>1</v>
      </c>
      <c r="AQ95" s="39">
        <v>33854</v>
      </c>
      <c r="AR95" s="40">
        <v>127.3706</v>
      </c>
      <c r="AS95" s="40">
        <f t="shared" si="22"/>
        <v>4.7575285463545836E-3</v>
      </c>
      <c r="AT95" s="41">
        <f t="shared" si="23"/>
        <v>1.0047575285463546</v>
      </c>
    </row>
    <row r="96" spans="1:46">
      <c r="A96" s="47">
        <v>33855</v>
      </c>
      <c r="B96" s="37">
        <v>1.4053531651936479</v>
      </c>
      <c r="D96" s="38">
        <v>33855</v>
      </c>
      <c r="E96" s="19">
        <v>511.05</v>
      </c>
      <c r="F96" s="19">
        <v>363.64524779761024</v>
      </c>
      <c r="G96" s="19">
        <v>-1.4148437974639716E-2</v>
      </c>
      <c r="H96" s="37">
        <f t="shared" si="13"/>
        <v>0.98585156202536028</v>
      </c>
      <c r="I96" s="19"/>
      <c r="J96" s="19"/>
      <c r="K96" s="19"/>
      <c r="L96" s="19"/>
      <c r="N96" s="38">
        <v>33855</v>
      </c>
      <c r="O96" s="19">
        <v>294.72000000000003</v>
      </c>
      <c r="P96" s="19">
        <v>209.71241058783232</v>
      </c>
      <c r="Q96" s="19">
        <v>-5.1980836905647365E-3</v>
      </c>
      <c r="R96" s="37">
        <f t="shared" si="14"/>
        <v>0.99480191630943526</v>
      </c>
      <c r="T96" s="39">
        <v>33855</v>
      </c>
      <c r="U96" s="40">
        <v>127.5984</v>
      </c>
      <c r="V96" s="40">
        <f t="shared" si="15"/>
        <v>1.7884818003526259E-3</v>
      </c>
      <c r="W96" s="41">
        <f t="shared" si="16"/>
        <v>1.0017884818003526</v>
      </c>
      <c r="Y96" s="42">
        <v>33855</v>
      </c>
      <c r="Z96" s="43">
        <v>101.128</v>
      </c>
      <c r="AA96" s="43">
        <f t="shared" si="17"/>
        <v>71.959136325754287</v>
      </c>
      <c r="AB96" s="19">
        <f t="shared" si="20"/>
        <v>-9.1331598363907363E-3</v>
      </c>
      <c r="AC96" s="37">
        <f t="shared" si="21"/>
        <v>0.99086684016360926</v>
      </c>
      <c r="AE96" s="44">
        <v>33855</v>
      </c>
      <c r="AF96" s="45">
        <v>2486.9560999999999</v>
      </c>
      <c r="AG96" s="19">
        <f t="shared" si="12"/>
        <v>1769.6306961085575</v>
      </c>
      <c r="AH96" s="45">
        <f t="shared" si="18"/>
        <v>-3.4345227065052386E-3</v>
      </c>
      <c r="AI96" s="46">
        <f t="shared" si="19"/>
        <v>0.99656547729349476</v>
      </c>
      <c r="AQ96" s="39">
        <v>33855</v>
      </c>
      <c r="AR96" s="40">
        <v>127.5984</v>
      </c>
      <c r="AS96" s="40">
        <f t="shared" si="22"/>
        <v>1.7884818003526259E-3</v>
      </c>
      <c r="AT96" s="41">
        <f t="shared" si="23"/>
        <v>1.0017884818003526</v>
      </c>
    </row>
    <row r="97" spans="1:46">
      <c r="A97" s="47">
        <v>33856</v>
      </c>
      <c r="B97" s="37">
        <v>1.3856393907190931</v>
      </c>
      <c r="D97" s="38">
        <v>33856</v>
      </c>
      <c r="E97" s="19">
        <v>512.05999999999995</v>
      </c>
      <c r="F97" s="19">
        <v>369.54780834735124</v>
      </c>
      <c r="G97" s="19">
        <v>1.6231644949272317E-2</v>
      </c>
      <c r="H97" s="37">
        <f t="shared" si="13"/>
        <v>1.0162316449492723</v>
      </c>
      <c r="I97" s="19"/>
      <c r="J97" s="19"/>
      <c r="K97" s="19"/>
      <c r="L97" s="19"/>
      <c r="N97" s="38">
        <v>33856</v>
      </c>
      <c r="O97" s="19">
        <v>293.45999999999998</v>
      </c>
      <c r="P97" s="19">
        <v>211.78670436592137</v>
      </c>
      <c r="Q97" s="19">
        <v>9.8911350657537866E-3</v>
      </c>
      <c r="R97" s="37">
        <f t="shared" si="14"/>
        <v>1.0098911350657538</v>
      </c>
      <c r="T97" s="39">
        <v>33856</v>
      </c>
      <c r="U97" s="40">
        <v>127.49039999999999</v>
      </c>
      <c r="V97" s="40">
        <f t="shared" si="15"/>
        <v>-8.4640559756243849E-4</v>
      </c>
      <c r="W97" s="41">
        <f t="shared" si="16"/>
        <v>0.99915359440243756</v>
      </c>
      <c r="Y97" s="42">
        <v>33856</v>
      </c>
      <c r="Z97" s="43">
        <v>100.97499999999999</v>
      </c>
      <c r="AA97" s="43">
        <f t="shared" si="17"/>
        <v>72.872495308896987</v>
      </c>
      <c r="AB97" s="19">
        <f t="shared" si="20"/>
        <v>1.2692745213171985E-2</v>
      </c>
      <c r="AC97" s="37">
        <f t="shared" si="21"/>
        <v>1.012692745213172</v>
      </c>
      <c r="AE97" s="44">
        <v>33856</v>
      </c>
      <c r="AF97" s="45">
        <v>2480.3449999999998</v>
      </c>
      <c r="AG97" s="19">
        <f t="shared" si="12"/>
        <v>1790.0364384941431</v>
      </c>
      <c r="AH97" s="45">
        <f t="shared" si="18"/>
        <v>1.1531073929977653E-2</v>
      </c>
      <c r="AI97" s="46">
        <f t="shared" si="19"/>
        <v>1.0115310739299777</v>
      </c>
      <c r="AQ97" s="39">
        <v>33856</v>
      </c>
      <c r="AR97" s="40">
        <v>127.49039999999999</v>
      </c>
      <c r="AS97" s="40">
        <f t="shared" si="22"/>
        <v>-8.4640559756243849E-4</v>
      </c>
      <c r="AT97" s="41">
        <f t="shared" si="23"/>
        <v>0.99915359440243756</v>
      </c>
    </row>
    <row r="98" spans="1:46">
      <c r="A98" s="47">
        <v>33857</v>
      </c>
      <c r="B98" s="37">
        <v>1.3861304039688163</v>
      </c>
      <c r="D98" s="38">
        <v>33857</v>
      </c>
      <c r="E98" s="19">
        <v>512.17999999999995</v>
      </c>
      <c r="F98" s="19">
        <v>369.50347422833272</v>
      </c>
      <c r="G98" s="19">
        <v>-1.1996856162344027E-4</v>
      </c>
      <c r="H98" s="37">
        <f t="shared" si="13"/>
        <v>0.99988003143837656</v>
      </c>
      <c r="I98" s="19"/>
      <c r="J98" s="19"/>
      <c r="K98" s="19"/>
      <c r="L98" s="19"/>
      <c r="N98" s="38">
        <v>33857</v>
      </c>
      <c r="O98" s="19">
        <v>290.86</v>
      </c>
      <c r="P98" s="19">
        <v>209.83595711283704</v>
      </c>
      <c r="Q98" s="19">
        <v>-9.2109051837071521E-3</v>
      </c>
      <c r="R98" s="37">
        <f t="shared" si="14"/>
        <v>0.99078909481629285</v>
      </c>
      <c r="T98" s="39">
        <v>33857</v>
      </c>
      <c r="U98" s="40">
        <v>127.5132</v>
      </c>
      <c r="V98" s="40">
        <f t="shared" si="15"/>
        <v>1.7883699478549175E-4</v>
      </c>
      <c r="W98" s="41">
        <f t="shared" si="16"/>
        <v>1.0001788369947855</v>
      </c>
      <c r="Y98" s="42">
        <v>33857</v>
      </c>
      <c r="Z98" s="43">
        <v>100.825</v>
      </c>
      <c r="AA98" s="43">
        <f t="shared" si="17"/>
        <v>72.738466533389925</v>
      </c>
      <c r="AB98" s="19">
        <f t="shared" si="20"/>
        <v>-1.8392230832624534E-3</v>
      </c>
      <c r="AC98" s="37">
        <f t="shared" si="21"/>
        <v>0.99816077691673755</v>
      </c>
      <c r="AE98" s="44">
        <v>33857</v>
      </c>
      <c r="AF98" s="45">
        <v>2476.3458999999998</v>
      </c>
      <c r="AG98" s="19">
        <f t="shared" si="12"/>
        <v>1786.5172662756988</v>
      </c>
      <c r="AH98" s="45">
        <f t="shared" si="18"/>
        <v>-1.9659779783056663E-3</v>
      </c>
      <c r="AI98" s="46">
        <f t="shared" si="19"/>
        <v>0.99803402202169433</v>
      </c>
      <c r="AQ98" s="39">
        <v>33857</v>
      </c>
      <c r="AR98" s="40">
        <v>127.5132</v>
      </c>
      <c r="AS98" s="40">
        <f t="shared" si="22"/>
        <v>1.7883699478549175E-4</v>
      </c>
      <c r="AT98" s="41">
        <f t="shared" si="23"/>
        <v>1.0001788369947855</v>
      </c>
    </row>
    <row r="99" spans="1:46">
      <c r="A99" s="47">
        <v>33858</v>
      </c>
      <c r="B99" s="37">
        <v>1.346990358126722</v>
      </c>
      <c r="D99" s="38">
        <v>33858</v>
      </c>
      <c r="E99" s="19">
        <v>505.73</v>
      </c>
      <c r="F99" s="19">
        <v>375.45183374833186</v>
      </c>
      <c r="G99" s="19">
        <v>1.6098250584576146E-2</v>
      </c>
      <c r="H99" s="37">
        <f t="shared" si="13"/>
        <v>1.0160982505845761</v>
      </c>
      <c r="I99" s="19"/>
      <c r="J99" s="19"/>
      <c r="K99" s="19"/>
      <c r="L99" s="19"/>
      <c r="N99" s="38">
        <v>33858</v>
      </c>
      <c r="O99" s="19">
        <v>290.8</v>
      </c>
      <c r="P99" s="19">
        <v>215.88870198330119</v>
      </c>
      <c r="Q99" s="19">
        <v>2.8845127182894448E-2</v>
      </c>
      <c r="R99" s="37">
        <f t="shared" si="14"/>
        <v>1.0288451271828944</v>
      </c>
      <c r="T99" s="39">
        <v>33858</v>
      </c>
      <c r="U99" s="40">
        <v>127.6433</v>
      </c>
      <c r="V99" s="40">
        <f t="shared" si="15"/>
        <v>1.020286527198655E-3</v>
      </c>
      <c r="W99" s="41">
        <f t="shared" si="16"/>
        <v>1.0010202865271987</v>
      </c>
      <c r="Y99" s="42">
        <v>33858</v>
      </c>
      <c r="Z99" s="43">
        <v>100.79</v>
      </c>
      <c r="AA99" s="43">
        <f t="shared" si="17"/>
        <v>74.826073840773475</v>
      </c>
      <c r="AB99" s="19">
        <f t="shared" si="20"/>
        <v>2.8700183092604137E-2</v>
      </c>
      <c r="AC99" s="37">
        <f t="shared" si="21"/>
        <v>1.0287001830926041</v>
      </c>
      <c r="AE99" s="44">
        <v>33858</v>
      </c>
      <c r="AF99" s="45">
        <v>2474.6489000000001</v>
      </c>
      <c r="AG99" s="19">
        <f t="shared" si="12"/>
        <v>1837.1689782854337</v>
      </c>
      <c r="AH99" s="45">
        <f t="shared" si="18"/>
        <v>2.8352209612463986E-2</v>
      </c>
      <c r="AI99" s="46">
        <f t="shared" si="19"/>
        <v>1.028352209612464</v>
      </c>
      <c r="AQ99" s="39">
        <v>33858</v>
      </c>
      <c r="AR99" s="40">
        <v>127.6433</v>
      </c>
      <c r="AS99" s="40">
        <f t="shared" si="22"/>
        <v>1.020286527198655E-3</v>
      </c>
      <c r="AT99" s="41">
        <f t="shared" si="23"/>
        <v>1.0010202865271987</v>
      </c>
    </row>
    <row r="100" spans="1:46">
      <c r="A100" s="47">
        <v>33861</v>
      </c>
      <c r="B100" s="37">
        <v>1.3159938097160544</v>
      </c>
      <c r="D100" s="38">
        <v>33861</v>
      </c>
      <c r="E100" s="19">
        <v>509.16</v>
      </c>
      <c r="F100" s="19">
        <v>386.90151598042775</v>
      </c>
      <c r="G100" s="19">
        <v>3.0495741937887733E-2</v>
      </c>
      <c r="H100" s="37">
        <f t="shared" si="13"/>
        <v>1.0304957419378877</v>
      </c>
      <c r="I100" s="19"/>
      <c r="J100" s="19"/>
      <c r="K100" s="19"/>
      <c r="L100" s="19"/>
      <c r="N100" s="38">
        <v>33861</v>
      </c>
      <c r="O100" s="19">
        <v>293.77999999999997</v>
      </c>
      <c r="P100" s="19">
        <v>223.2381321484996</v>
      </c>
      <c r="Q100" s="19">
        <v>3.4042680778018974E-2</v>
      </c>
      <c r="R100" s="37">
        <f t="shared" si="14"/>
        <v>1.034042680778019</v>
      </c>
      <c r="T100" s="39">
        <v>33861</v>
      </c>
      <c r="U100" s="40">
        <v>128.71449999999999</v>
      </c>
      <c r="V100" s="40">
        <f t="shared" si="15"/>
        <v>8.3921365242045631E-3</v>
      </c>
      <c r="W100" s="41">
        <f t="shared" si="16"/>
        <v>1.0083921365242046</v>
      </c>
      <c r="Y100" s="42">
        <v>33861</v>
      </c>
      <c r="Z100" s="43">
        <v>101.65300000000001</v>
      </c>
      <c r="AA100" s="43">
        <f t="shared" si="17"/>
        <v>77.244284319189305</v>
      </c>
      <c r="AB100" s="19">
        <f t="shared" si="20"/>
        <v>3.2317751744688206E-2</v>
      </c>
      <c r="AC100" s="37">
        <f t="shared" si="21"/>
        <v>1.0323177517446882</v>
      </c>
      <c r="AE100" s="44">
        <v>33861</v>
      </c>
      <c r="AF100" s="45">
        <v>2497.4108999999999</v>
      </c>
      <c r="AG100" s="19">
        <f t="shared" si="12"/>
        <v>1897.7375741143144</v>
      </c>
      <c r="AH100" s="45">
        <f t="shared" si="18"/>
        <v>3.2968440325727322E-2</v>
      </c>
      <c r="AI100" s="46">
        <f t="shared" si="19"/>
        <v>1.0329684403257273</v>
      </c>
      <c r="AQ100" s="39">
        <v>33861</v>
      </c>
      <c r="AR100" s="40">
        <v>128.71449999999999</v>
      </c>
      <c r="AS100" s="40">
        <f t="shared" si="22"/>
        <v>8.3921365242045631E-3</v>
      </c>
      <c r="AT100" s="41">
        <f t="shared" si="23"/>
        <v>1.0083921365242046</v>
      </c>
    </row>
    <row r="101" spans="1:46">
      <c r="A101" s="47">
        <v>33862</v>
      </c>
      <c r="B101" s="37">
        <v>1.3151089295320064</v>
      </c>
      <c r="D101" s="38">
        <v>33862</v>
      </c>
      <c r="E101" s="19">
        <v>507.02</v>
      </c>
      <c r="F101" s="19">
        <v>385.53460372322746</v>
      </c>
      <c r="G101" s="19">
        <v>-3.5329720891282834E-3</v>
      </c>
      <c r="H101" s="37">
        <f t="shared" si="13"/>
        <v>0.99646702791087172</v>
      </c>
      <c r="I101" s="19"/>
      <c r="J101" s="19"/>
      <c r="K101" s="19"/>
      <c r="L101" s="19"/>
      <c r="N101" s="38">
        <v>33862</v>
      </c>
      <c r="O101" s="19">
        <v>291.58</v>
      </c>
      <c r="P101" s="19">
        <v>221.7154742487844</v>
      </c>
      <c r="Q101" s="19">
        <v>-6.8207787131201458E-3</v>
      </c>
      <c r="R101" s="37">
        <f t="shared" si="14"/>
        <v>0.99317922128687985</v>
      </c>
      <c r="T101" s="39">
        <v>33862</v>
      </c>
      <c r="U101" s="40">
        <v>128.68610000000001</v>
      </c>
      <c r="V101" s="40">
        <f t="shared" si="15"/>
        <v>-2.2064336185878552E-4</v>
      </c>
      <c r="W101" s="41">
        <f t="shared" si="16"/>
        <v>0.99977935663814121</v>
      </c>
      <c r="Y101" s="42">
        <v>33862</v>
      </c>
      <c r="Z101" s="43">
        <v>102.21</v>
      </c>
      <c r="AA101" s="43">
        <f t="shared" si="17"/>
        <v>77.719797732931795</v>
      </c>
      <c r="AB101" s="19">
        <f t="shared" si="20"/>
        <v>6.1559689229246928E-3</v>
      </c>
      <c r="AC101" s="37">
        <f t="shared" si="21"/>
        <v>1.0061559689229247</v>
      </c>
      <c r="AE101" s="44">
        <v>33862</v>
      </c>
      <c r="AF101" s="45">
        <v>2492.3479000000002</v>
      </c>
      <c r="AG101" s="19">
        <f t="shared" si="12"/>
        <v>1895.1646088259206</v>
      </c>
      <c r="AH101" s="45">
        <f t="shared" si="18"/>
        <v>-1.3558066844909789E-3</v>
      </c>
      <c r="AI101" s="46">
        <f t="shared" si="19"/>
        <v>0.99864419331550902</v>
      </c>
      <c r="AQ101" s="39">
        <v>33862</v>
      </c>
      <c r="AR101" s="40">
        <v>128.68610000000001</v>
      </c>
      <c r="AS101" s="40">
        <f t="shared" si="22"/>
        <v>-2.2064336185878552E-4</v>
      </c>
      <c r="AT101" s="41">
        <f t="shared" si="23"/>
        <v>0.99977935663814121</v>
      </c>
    </row>
    <row r="102" spans="1:46">
      <c r="A102" s="47">
        <v>33863</v>
      </c>
      <c r="B102" s="37">
        <v>1.2884255599472991</v>
      </c>
      <c r="D102" s="38">
        <v>33863</v>
      </c>
      <c r="E102" s="19">
        <v>498.09</v>
      </c>
      <c r="F102" s="19">
        <v>386.58810837342713</v>
      </c>
      <c r="G102" s="19">
        <v>2.7325813040532942E-3</v>
      </c>
      <c r="H102" s="37">
        <f t="shared" si="13"/>
        <v>1.0027325813040533</v>
      </c>
      <c r="I102" s="19"/>
      <c r="J102" s="19"/>
      <c r="K102" s="19"/>
      <c r="L102" s="19"/>
      <c r="N102" s="38">
        <v>33863</v>
      </c>
      <c r="O102" s="19">
        <v>289.66000000000003</v>
      </c>
      <c r="P102" s="19">
        <v>224.81702397447631</v>
      </c>
      <c r="Q102" s="19">
        <v>1.3988873515484501E-2</v>
      </c>
      <c r="R102" s="37">
        <f t="shared" si="14"/>
        <v>1.0139888735154845</v>
      </c>
      <c r="T102" s="39">
        <v>33863</v>
      </c>
      <c r="U102" s="40">
        <v>129.2132</v>
      </c>
      <c r="V102" s="40">
        <f t="shared" si="15"/>
        <v>4.0960134777570101E-3</v>
      </c>
      <c r="W102" s="41">
        <f t="shared" si="16"/>
        <v>1.004096013477757</v>
      </c>
      <c r="Y102" s="42">
        <v>33863</v>
      </c>
      <c r="Z102" s="43">
        <v>102.343</v>
      </c>
      <c r="AA102" s="43">
        <f t="shared" si="17"/>
        <v>79.43260610584764</v>
      </c>
      <c r="AB102" s="19">
        <f t="shared" si="20"/>
        <v>2.2038250521463798E-2</v>
      </c>
      <c r="AC102" s="37">
        <f t="shared" si="21"/>
        <v>1.0220382505214638</v>
      </c>
      <c r="AE102" s="44">
        <v>33863</v>
      </c>
      <c r="AF102" s="45">
        <v>2496.1950999999999</v>
      </c>
      <c r="AG102" s="19">
        <f t="shared" si="12"/>
        <v>1937.3995499608861</v>
      </c>
      <c r="AH102" s="45">
        <f t="shared" si="18"/>
        <v>2.2285632043925974E-2</v>
      </c>
      <c r="AI102" s="46">
        <f t="shared" si="19"/>
        <v>1.022285632043926</v>
      </c>
      <c r="AQ102" s="39">
        <v>33863</v>
      </c>
      <c r="AR102" s="40">
        <v>129.2132</v>
      </c>
      <c r="AS102" s="40">
        <f t="shared" si="22"/>
        <v>4.0960134777570101E-3</v>
      </c>
      <c r="AT102" s="41">
        <f t="shared" si="23"/>
        <v>1.004096013477757</v>
      </c>
    </row>
    <row r="103" spans="1:46">
      <c r="A103" s="47">
        <v>33864</v>
      </c>
      <c r="B103" s="37">
        <v>1.3201687478906514</v>
      </c>
      <c r="D103" s="38">
        <v>33864</v>
      </c>
      <c r="E103" s="19">
        <v>500.19</v>
      </c>
      <c r="F103" s="19">
        <v>378.88338199127736</v>
      </c>
      <c r="G103" s="19">
        <v>-1.9930065657134399E-2</v>
      </c>
      <c r="H103" s="37">
        <f t="shared" si="13"/>
        <v>0.9800699343428656</v>
      </c>
      <c r="I103" s="19"/>
      <c r="J103" s="19"/>
      <c r="K103" s="19"/>
      <c r="L103" s="19"/>
      <c r="N103" s="38">
        <v>33864</v>
      </c>
      <c r="O103" s="19">
        <v>289.54000000000002</v>
      </c>
      <c r="P103" s="19">
        <v>219.32044707362093</v>
      </c>
      <c r="Q103" s="19">
        <v>-2.4449113344189755E-2</v>
      </c>
      <c r="R103" s="37">
        <f t="shared" si="14"/>
        <v>0.97555088665581025</v>
      </c>
      <c r="T103" s="39">
        <v>33864</v>
      </c>
      <c r="U103" s="40">
        <v>129.6422</v>
      </c>
      <c r="V103" s="40">
        <f t="shared" si="15"/>
        <v>3.3200942318587501E-3</v>
      </c>
      <c r="W103" s="41">
        <f t="shared" si="16"/>
        <v>1.0033200942318588</v>
      </c>
      <c r="Y103" s="42">
        <v>33864</v>
      </c>
      <c r="Z103" s="43">
        <v>101.586</v>
      </c>
      <c r="AA103" s="43">
        <f t="shared" si="17"/>
        <v>76.949253769499393</v>
      </c>
      <c r="AB103" s="19">
        <f t="shared" si="20"/>
        <v>-3.1263639179093139E-2</v>
      </c>
      <c r="AC103" s="37">
        <f t="shared" si="21"/>
        <v>0.96873636082090686</v>
      </c>
      <c r="AE103" s="44">
        <v>33864</v>
      </c>
      <c r="AF103" s="45">
        <v>2484.0520000000001</v>
      </c>
      <c r="AG103" s="19">
        <f t="shared" si="12"/>
        <v>1881.6170311325627</v>
      </c>
      <c r="AH103" s="45">
        <f t="shared" si="18"/>
        <v>-2.8792470210623144E-2</v>
      </c>
      <c r="AI103" s="46">
        <f t="shared" si="19"/>
        <v>0.97120752978937686</v>
      </c>
      <c r="AQ103" s="39">
        <v>33864</v>
      </c>
      <c r="AR103" s="40">
        <v>129.6422</v>
      </c>
      <c r="AS103" s="40">
        <f t="shared" si="22"/>
        <v>3.3200942318587501E-3</v>
      </c>
      <c r="AT103" s="41">
        <f t="shared" si="23"/>
        <v>1.0033200942318588</v>
      </c>
    </row>
    <row r="104" spans="1:46">
      <c r="A104" s="47">
        <v>33865</v>
      </c>
      <c r="B104" s="37">
        <v>1.302150466045273</v>
      </c>
      <c r="D104" s="38">
        <v>33865</v>
      </c>
      <c r="E104" s="19">
        <v>503.7</v>
      </c>
      <c r="F104" s="19">
        <v>386.82165627891993</v>
      </c>
      <c r="G104" s="19">
        <v>2.0951761584057316E-2</v>
      </c>
      <c r="H104" s="37">
        <f t="shared" si="13"/>
        <v>1.0209517615840573</v>
      </c>
      <c r="I104" s="19"/>
      <c r="J104" s="19"/>
      <c r="K104" s="19"/>
      <c r="L104" s="19"/>
      <c r="N104" s="38">
        <v>33865</v>
      </c>
      <c r="O104" s="19">
        <v>290.20999999999998</v>
      </c>
      <c r="P104" s="19">
        <v>222.86978929661575</v>
      </c>
      <c r="Q104" s="19">
        <v>1.6183362155026915E-2</v>
      </c>
      <c r="R104" s="37">
        <f t="shared" si="14"/>
        <v>1.0161833621550269</v>
      </c>
      <c r="T104" s="39">
        <v>33865</v>
      </c>
      <c r="U104" s="40">
        <v>130.00919999999999</v>
      </c>
      <c r="V104" s="40">
        <f t="shared" si="15"/>
        <v>2.830868343795423E-3</v>
      </c>
      <c r="W104" s="41">
        <f t="shared" si="16"/>
        <v>1.0028308683437954</v>
      </c>
      <c r="Y104" s="42">
        <v>33865</v>
      </c>
      <c r="Z104" s="43">
        <v>101.687</v>
      </c>
      <c r="AA104" s="43">
        <f t="shared" si="17"/>
        <v>78.091589759846201</v>
      </c>
      <c r="AB104" s="19">
        <f t="shared" si="20"/>
        <v>1.484531602825756E-2</v>
      </c>
      <c r="AC104" s="37">
        <f t="shared" si="21"/>
        <v>1.0148453160282576</v>
      </c>
      <c r="AE104" s="44">
        <v>33865</v>
      </c>
      <c r="AF104" s="45">
        <v>2469.9508999999998</v>
      </c>
      <c r="AG104" s="19">
        <f t="shared" si="12"/>
        <v>1896.8244948691859</v>
      </c>
      <c r="AH104" s="45">
        <f t="shared" si="18"/>
        <v>8.0821248346534258E-3</v>
      </c>
      <c r="AI104" s="46">
        <f t="shared" si="19"/>
        <v>1.0080821248346534</v>
      </c>
      <c r="AQ104" s="39">
        <v>33865</v>
      </c>
      <c r="AR104" s="40">
        <v>130.00919999999999</v>
      </c>
      <c r="AS104" s="40">
        <f t="shared" si="22"/>
        <v>2.830868343795423E-3</v>
      </c>
      <c r="AT104" s="41">
        <f t="shared" si="23"/>
        <v>1.0028308683437954</v>
      </c>
    </row>
    <row r="105" spans="1:46">
      <c r="A105" s="47">
        <v>33868</v>
      </c>
      <c r="B105" s="37">
        <v>1.3201687478906514</v>
      </c>
      <c r="D105" s="38">
        <v>33868</v>
      </c>
      <c r="E105" s="19">
        <v>501.87</v>
      </c>
      <c r="F105" s="19">
        <v>380.15594658022422</v>
      </c>
      <c r="G105" s="19">
        <v>-1.7231997202062921E-2</v>
      </c>
      <c r="H105" s="37">
        <f t="shared" si="13"/>
        <v>0.98276800279793708</v>
      </c>
      <c r="I105" s="19"/>
      <c r="J105" s="19"/>
      <c r="K105" s="19"/>
      <c r="L105" s="19"/>
      <c r="N105" s="38">
        <v>33868</v>
      </c>
      <c r="O105" s="19">
        <v>290.86</v>
      </c>
      <c r="P105" s="19">
        <v>220.32031925065061</v>
      </c>
      <c r="Q105" s="19">
        <v>-1.1439280550366915E-2</v>
      </c>
      <c r="R105" s="37">
        <f t="shared" si="14"/>
        <v>0.98856071944963309</v>
      </c>
      <c r="T105" s="39">
        <v>33868</v>
      </c>
      <c r="U105" s="40">
        <v>129.87280000000001</v>
      </c>
      <c r="V105" s="40">
        <f t="shared" si="15"/>
        <v>-1.0491565212306098E-3</v>
      </c>
      <c r="W105" s="41">
        <f t="shared" si="16"/>
        <v>0.99895084347876939</v>
      </c>
      <c r="Y105" s="42">
        <v>33868</v>
      </c>
      <c r="Z105" s="43">
        <v>102.054</v>
      </c>
      <c r="AA105" s="43">
        <f t="shared" si="17"/>
        <v>77.303753904991737</v>
      </c>
      <c r="AB105" s="19">
        <f t="shared" si="20"/>
        <v>-1.0088613348470443E-2</v>
      </c>
      <c r="AC105" s="37">
        <f t="shared" si="21"/>
        <v>0.98991138665152956</v>
      </c>
      <c r="AE105" s="44">
        <v>33868</v>
      </c>
      <c r="AF105" s="45">
        <v>2471.011</v>
      </c>
      <c r="AG105" s="19">
        <f t="shared" ref="AG105:AG168" si="24">AF105/B105</f>
        <v>1871.7387485108623</v>
      </c>
      <c r="AH105" s="45">
        <f t="shared" si="18"/>
        <v>-1.3225127799740721E-2</v>
      </c>
      <c r="AI105" s="46">
        <f t="shared" si="19"/>
        <v>0.98677487220025928</v>
      </c>
      <c r="AQ105" s="39">
        <v>33868</v>
      </c>
      <c r="AR105" s="40">
        <v>129.87280000000001</v>
      </c>
      <c r="AS105" s="40">
        <f t="shared" si="22"/>
        <v>-1.0491565212306098E-3</v>
      </c>
      <c r="AT105" s="41">
        <f t="shared" si="23"/>
        <v>0.99895084347876939</v>
      </c>
    </row>
    <row r="106" spans="1:46">
      <c r="A106" s="47">
        <v>33869</v>
      </c>
      <c r="B106" s="37">
        <v>1.3121972492452199</v>
      </c>
      <c r="D106" s="38">
        <v>33869</v>
      </c>
      <c r="E106" s="19">
        <v>504.03</v>
      </c>
      <c r="F106" s="19">
        <v>384.1114590736413</v>
      </c>
      <c r="G106" s="19">
        <v>1.0404973351067603E-2</v>
      </c>
      <c r="H106" s="37">
        <f t="shared" ref="H106:H169" si="25">(F106/F105)</f>
        <v>1.0104049733510676</v>
      </c>
      <c r="I106" s="19"/>
      <c r="J106" s="19"/>
      <c r="K106" s="19"/>
      <c r="L106" s="19"/>
      <c r="N106" s="38">
        <v>33869</v>
      </c>
      <c r="O106" s="19">
        <v>288.14999999999998</v>
      </c>
      <c r="P106" s="19">
        <v>219.59351017215195</v>
      </c>
      <c r="Q106" s="19">
        <v>-3.2988744795335867E-3</v>
      </c>
      <c r="R106" s="37">
        <f t="shared" ref="R106:R169" si="26">P106/P105</f>
        <v>0.99670112552046641</v>
      </c>
      <c r="T106" s="39">
        <v>33869</v>
      </c>
      <c r="U106" s="40">
        <v>129.74879999999999</v>
      </c>
      <c r="V106" s="40">
        <f t="shared" ref="V106:V169" si="27">U106/U105-1</f>
        <v>-9.5478036971574642E-4</v>
      </c>
      <c r="W106" s="41">
        <f t="shared" ref="W106:W169" si="28">U106/U105</f>
        <v>0.99904521963028425</v>
      </c>
      <c r="Y106" s="42">
        <v>33869</v>
      </c>
      <c r="Z106" s="43">
        <v>101.996</v>
      </c>
      <c r="AA106" s="43">
        <f t="shared" ref="AA106:AA169" si="29">Z106/B106</f>
        <v>77.729167667946584</v>
      </c>
      <c r="AB106" s="19">
        <f t="shared" si="20"/>
        <v>5.5031449504727714E-3</v>
      </c>
      <c r="AC106" s="37">
        <f t="shared" si="21"/>
        <v>1.0055031449504728</v>
      </c>
      <c r="AE106" s="44">
        <v>33869</v>
      </c>
      <c r="AF106" s="45">
        <v>2467.5581000000002</v>
      </c>
      <c r="AG106" s="19">
        <f t="shared" si="24"/>
        <v>1880.4780313473052</v>
      </c>
      <c r="AH106" s="45">
        <f t="shared" ref="AH106:AH169" si="30">AG106/AG105-1</f>
        <v>4.669071922241308E-3</v>
      </c>
      <c r="AI106" s="46">
        <f t="shared" ref="AI106:AI169" si="31">(AG106/AG105)</f>
        <v>1.0046690719222413</v>
      </c>
      <c r="AQ106" s="39">
        <v>33869</v>
      </c>
      <c r="AR106" s="40">
        <v>129.74879999999999</v>
      </c>
      <c r="AS106" s="40">
        <f t="shared" si="22"/>
        <v>-9.5478036971574642E-4</v>
      </c>
      <c r="AT106" s="41">
        <f t="shared" si="23"/>
        <v>0.99904521963028425</v>
      </c>
    </row>
    <row r="107" spans="1:46">
      <c r="A107" s="47">
        <v>33870</v>
      </c>
      <c r="B107" s="37">
        <v>1.3025840825840824</v>
      </c>
      <c r="D107" s="38">
        <v>33870</v>
      </c>
      <c r="E107" s="19">
        <v>502.6</v>
      </c>
      <c r="F107" s="19">
        <v>385.84841218306303</v>
      </c>
      <c r="G107" s="19">
        <v>4.5220028415988711E-3</v>
      </c>
      <c r="H107" s="37">
        <f t="shared" si="25"/>
        <v>1.0045220028415989</v>
      </c>
      <c r="I107" s="19"/>
      <c r="J107" s="19"/>
      <c r="K107" s="19"/>
      <c r="L107" s="19"/>
      <c r="N107" s="38">
        <v>33870</v>
      </c>
      <c r="O107" s="19">
        <v>287.94</v>
      </c>
      <c r="P107" s="19">
        <v>221.05290848386622</v>
      </c>
      <c r="Q107" s="19">
        <v>6.6459082081713472E-3</v>
      </c>
      <c r="R107" s="37">
        <f t="shared" si="26"/>
        <v>1.0066459082081713</v>
      </c>
      <c r="T107" s="39">
        <v>33870</v>
      </c>
      <c r="U107" s="40">
        <v>130.31780000000001</v>
      </c>
      <c r="V107" s="40">
        <f t="shared" si="27"/>
        <v>4.3853970133058695E-3</v>
      </c>
      <c r="W107" s="41">
        <f t="shared" si="28"/>
        <v>1.0043853970133059</v>
      </c>
      <c r="Y107" s="42">
        <v>33870</v>
      </c>
      <c r="Z107" s="43">
        <v>102.32899999999999</v>
      </c>
      <c r="AA107" s="43">
        <f t="shared" si="29"/>
        <v>78.558460346758153</v>
      </c>
      <c r="AB107" s="19">
        <f t="shared" ref="AB107:AB170" si="32">AA107/AA106-1</f>
        <v>1.066900243103408E-2</v>
      </c>
      <c r="AC107" s="37">
        <f t="shared" ref="AC107:AC170" si="33">(AA107/AA106)</f>
        <v>1.0106690024310341</v>
      </c>
      <c r="AE107" s="44">
        <v>33870</v>
      </c>
      <c r="AF107" s="45">
        <v>2480.4409000000001</v>
      </c>
      <c r="AG107" s="19">
        <f t="shared" si="24"/>
        <v>1904.2462848764976</v>
      </c>
      <c r="AH107" s="45">
        <f t="shared" si="30"/>
        <v>1.2639474183148591E-2</v>
      </c>
      <c r="AI107" s="46">
        <f t="shared" si="31"/>
        <v>1.0126394741831486</v>
      </c>
      <c r="AQ107" s="39">
        <v>33870</v>
      </c>
      <c r="AR107" s="40">
        <v>130.31780000000001</v>
      </c>
      <c r="AS107" s="40">
        <f t="shared" si="22"/>
        <v>4.3853970133058695E-3</v>
      </c>
      <c r="AT107" s="41">
        <f t="shared" si="23"/>
        <v>1.0043853970133059</v>
      </c>
    </row>
    <row r="108" spans="1:46">
      <c r="A108" s="47">
        <v>33871</v>
      </c>
      <c r="B108" s="37">
        <v>1.3166139347021204</v>
      </c>
      <c r="D108" s="38">
        <v>33871</v>
      </c>
      <c r="E108" s="19">
        <v>505.94</v>
      </c>
      <c r="F108" s="19">
        <v>384.27361785022219</v>
      </c>
      <c r="G108" s="19">
        <v>-4.0813808820177044E-3</v>
      </c>
      <c r="H108" s="37">
        <f t="shared" si="25"/>
        <v>0.9959186191179823</v>
      </c>
      <c r="I108" s="19"/>
      <c r="J108" s="19"/>
      <c r="K108" s="19"/>
      <c r="L108" s="19"/>
      <c r="N108" s="38">
        <v>33871</v>
      </c>
      <c r="O108" s="19">
        <v>290.02</v>
      </c>
      <c r="P108" s="19">
        <v>220.27717644171528</v>
      </c>
      <c r="Q108" s="19">
        <v>-3.5092596042795021E-3</v>
      </c>
      <c r="R108" s="37">
        <f t="shared" si="26"/>
        <v>0.9964907403957205</v>
      </c>
      <c r="T108" s="39">
        <v>33871</v>
      </c>
      <c r="U108" s="40">
        <v>130.38650000000001</v>
      </c>
      <c r="V108" s="40">
        <f t="shared" si="27"/>
        <v>5.2717280371528119E-4</v>
      </c>
      <c r="W108" s="41">
        <f t="shared" si="28"/>
        <v>1.0005271728037153</v>
      </c>
      <c r="Y108" s="42">
        <v>33871</v>
      </c>
      <c r="Z108" s="43">
        <v>101.84399999999999</v>
      </c>
      <c r="AA108" s="43">
        <f t="shared" si="29"/>
        <v>77.35297137276757</v>
      </c>
      <c r="AB108" s="19">
        <f t="shared" si="32"/>
        <v>-1.5345119655725603E-2</v>
      </c>
      <c r="AC108" s="37">
        <f t="shared" si="33"/>
        <v>0.9846548803442744</v>
      </c>
      <c r="AE108" s="44">
        <v>33871</v>
      </c>
      <c r="AF108" s="45">
        <v>2473.9971</v>
      </c>
      <c r="AG108" s="19">
        <f t="shared" si="24"/>
        <v>1879.0603948451553</v>
      </c>
      <c r="AH108" s="45">
        <f t="shared" si="30"/>
        <v>-1.3226172597194163E-2</v>
      </c>
      <c r="AI108" s="46">
        <f t="shared" si="31"/>
        <v>0.98677382740280584</v>
      </c>
      <c r="AQ108" s="39">
        <v>33871</v>
      </c>
      <c r="AR108" s="40">
        <v>130.38650000000001</v>
      </c>
      <c r="AS108" s="40">
        <f t="shared" si="22"/>
        <v>5.2717280371528119E-4</v>
      </c>
      <c r="AT108" s="41">
        <f t="shared" si="23"/>
        <v>1.0005271728037153</v>
      </c>
    </row>
    <row r="109" spans="1:46">
      <c r="A109" s="47">
        <v>33872</v>
      </c>
      <c r="B109" s="37">
        <v>1.3166139347021204</v>
      </c>
      <c r="D109" s="38">
        <v>33872</v>
      </c>
      <c r="E109" s="19">
        <v>502.51</v>
      </c>
      <c r="F109" s="19">
        <v>381.66845022317892</v>
      </c>
      <c r="G109" s="19">
        <v>-6.77946001502161E-3</v>
      </c>
      <c r="H109" s="37">
        <f t="shared" si="25"/>
        <v>0.99322053998497839</v>
      </c>
      <c r="I109" s="19"/>
      <c r="J109" s="19"/>
      <c r="K109" s="19"/>
      <c r="L109" s="19"/>
      <c r="N109" s="38">
        <v>33872</v>
      </c>
      <c r="O109" s="19">
        <v>292.45999999999998</v>
      </c>
      <c r="P109" s="19">
        <v>222.13041522013671</v>
      </c>
      <c r="Q109" s="19">
        <v>8.4132128818701357E-3</v>
      </c>
      <c r="R109" s="37">
        <f t="shared" si="26"/>
        <v>1.0084132128818701</v>
      </c>
      <c r="T109" s="39">
        <v>33872</v>
      </c>
      <c r="U109" s="40">
        <v>130.28440000000001</v>
      </c>
      <c r="V109" s="40">
        <f t="shared" si="27"/>
        <v>-7.8305652809151916E-4</v>
      </c>
      <c r="W109" s="41">
        <f t="shared" si="28"/>
        <v>0.99921694347190848</v>
      </c>
      <c r="Y109" s="42">
        <v>33872</v>
      </c>
      <c r="Z109" s="43">
        <v>101.768</v>
      </c>
      <c r="AA109" s="43">
        <f t="shared" si="29"/>
        <v>77.295247541964287</v>
      </c>
      <c r="AB109" s="19">
        <f t="shared" si="32"/>
        <v>-7.4623934645134948E-4</v>
      </c>
      <c r="AC109" s="37">
        <f t="shared" si="33"/>
        <v>0.99925376065354865</v>
      </c>
      <c r="AE109" s="44">
        <v>33872</v>
      </c>
      <c r="AF109" s="45">
        <v>2470.3569000000002</v>
      </c>
      <c r="AG109" s="19">
        <f t="shared" si="24"/>
        <v>1876.2955752544958</v>
      </c>
      <c r="AH109" s="45">
        <f t="shared" si="30"/>
        <v>-1.4713841014606377E-3</v>
      </c>
      <c r="AI109" s="46">
        <f t="shared" si="31"/>
        <v>0.99852861589853936</v>
      </c>
      <c r="AQ109" s="39">
        <v>33872</v>
      </c>
      <c r="AR109" s="40">
        <v>130.28440000000001</v>
      </c>
      <c r="AS109" s="40">
        <f t="shared" si="22"/>
        <v>-7.8305652809151916E-4</v>
      </c>
      <c r="AT109" s="41">
        <f t="shared" si="23"/>
        <v>0.99921694347190848</v>
      </c>
    </row>
    <row r="110" spans="1:46">
      <c r="A110" s="47">
        <v>33875</v>
      </c>
      <c r="B110" s="37">
        <v>1.346990358126722</v>
      </c>
      <c r="D110" s="38">
        <v>33875</v>
      </c>
      <c r="E110" s="19">
        <v>501.34</v>
      </c>
      <c r="F110" s="19">
        <v>372.19271613586039</v>
      </c>
      <c r="G110" s="19">
        <v>-2.4827134864769729E-2</v>
      </c>
      <c r="H110" s="37">
        <f t="shared" si="25"/>
        <v>0.97517286513523027</v>
      </c>
      <c r="I110" s="19"/>
      <c r="J110" s="19"/>
      <c r="K110" s="19"/>
      <c r="L110" s="19"/>
      <c r="N110" s="38">
        <v>33875</v>
      </c>
      <c r="O110" s="19">
        <v>290.67</v>
      </c>
      <c r="P110" s="19">
        <v>215.79219052780658</v>
      </c>
      <c r="Q110" s="19">
        <v>-2.8533799327070009E-2</v>
      </c>
      <c r="R110" s="37">
        <f t="shared" si="26"/>
        <v>0.97146620067292999</v>
      </c>
      <c r="T110" s="39">
        <v>33875</v>
      </c>
      <c r="U110" s="40">
        <v>130.23480000000001</v>
      </c>
      <c r="V110" s="40">
        <f t="shared" si="27"/>
        <v>-3.8070559483716071E-4</v>
      </c>
      <c r="W110" s="41">
        <f t="shared" si="28"/>
        <v>0.99961929440516284</v>
      </c>
      <c r="Y110" s="42">
        <v>33875</v>
      </c>
      <c r="Z110" s="43">
        <v>101.274</v>
      </c>
      <c r="AA110" s="43">
        <f t="shared" si="29"/>
        <v>75.18539341353798</v>
      </c>
      <c r="AB110" s="19">
        <f t="shared" si="32"/>
        <v>-2.7296039478764134E-2</v>
      </c>
      <c r="AC110" s="37">
        <f t="shared" si="33"/>
        <v>0.97270396052123587</v>
      </c>
      <c r="AE110" s="44">
        <v>33875</v>
      </c>
      <c r="AF110" s="45">
        <v>2475.2800000000002</v>
      </c>
      <c r="AG110" s="19">
        <f t="shared" si="24"/>
        <v>1837.6375042820694</v>
      </c>
      <c r="AH110" s="45">
        <f t="shared" si="30"/>
        <v>-2.0603401448187619E-2</v>
      </c>
      <c r="AI110" s="46">
        <f t="shared" si="31"/>
        <v>0.97939659855181238</v>
      </c>
      <c r="AQ110" s="39">
        <v>33875</v>
      </c>
      <c r="AR110" s="40">
        <v>130.23480000000001</v>
      </c>
      <c r="AS110" s="40">
        <f t="shared" si="22"/>
        <v>-3.8070559483716071E-4</v>
      </c>
      <c r="AT110" s="41">
        <f t="shared" si="23"/>
        <v>0.99961929440516284</v>
      </c>
    </row>
    <row r="111" spans="1:46">
      <c r="A111" s="47">
        <v>33876</v>
      </c>
      <c r="B111" s="37">
        <v>1.3720308663626797</v>
      </c>
      <c r="D111" s="38">
        <v>33876</v>
      </c>
      <c r="E111" s="19">
        <v>501.82</v>
      </c>
      <c r="F111" s="19">
        <v>365.74978909209904</v>
      </c>
      <c r="G111" s="19">
        <v>-1.731072845984849E-2</v>
      </c>
      <c r="H111" s="37">
        <f t="shared" si="25"/>
        <v>0.98268927154015151</v>
      </c>
      <c r="I111" s="19"/>
      <c r="J111" s="19"/>
      <c r="K111" s="19"/>
      <c r="L111" s="19"/>
      <c r="N111" s="38">
        <v>33876</v>
      </c>
      <c r="O111" s="19">
        <v>293.43</v>
      </c>
      <c r="P111" s="19">
        <v>213.86545098500383</v>
      </c>
      <c r="Q111" s="19">
        <v>-8.9286805889042808E-3</v>
      </c>
      <c r="R111" s="37">
        <f t="shared" si="26"/>
        <v>0.99107131941109572</v>
      </c>
      <c r="T111" s="39">
        <v>33876</v>
      </c>
      <c r="U111" s="40">
        <v>130.1739</v>
      </c>
      <c r="V111" s="40">
        <f t="shared" si="27"/>
        <v>-4.6761695030828054E-4</v>
      </c>
      <c r="W111" s="41">
        <f t="shared" si="28"/>
        <v>0.99953238304969172</v>
      </c>
      <c r="Y111" s="42">
        <v>33876</v>
      </c>
      <c r="Z111" s="43">
        <v>101.495</v>
      </c>
      <c r="AA111" s="43">
        <f t="shared" si="29"/>
        <v>73.974283296605535</v>
      </c>
      <c r="AB111" s="19">
        <f t="shared" si="32"/>
        <v>-1.6108316548548829E-2</v>
      </c>
      <c r="AC111" s="37">
        <f t="shared" si="33"/>
        <v>0.98389168345145117</v>
      </c>
      <c r="AE111" s="44">
        <v>33876</v>
      </c>
      <c r="AF111" s="45">
        <v>2469.1030000000001</v>
      </c>
      <c r="AG111" s="19">
        <f t="shared" si="24"/>
        <v>1799.5972689344167</v>
      </c>
      <c r="AH111" s="45">
        <f t="shared" si="30"/>
        <v>-2.0700619822468402E-2</v>
      </c>
      <c r="AI111" s="46">
        <f t="shared" si="31"/>
        <v>0.9792993801775316</v>
      </c>
      <c r="AQ111" s="39">
        <v>33876</v>
      </c>
      <c r="AR111" s="40">
        <v>130.1739</v>
      </c>
      <c r="AS111" s="40">
        <f t="shared" si="22"/>
        <v>-4.6761695030828054E-4</v>
      </c>
      <c r="AT111" s="41">
        <f t="shared" si="23"/>
        <v>0.99953238304969172</v>
      </c>
    </row>
    <row r="112" spans="1:46">
      <c r="A112" s="47">
        <v>33877</v>
      </c>
      <c r="B112" s="37">
        <v>1.3825051247614333</v>
      </c>
      <c r="D112" s="38">
        <v>33877</v>
      </c>
      <c r="E112" s="19">
        <v>500.95</v>
      </c>
      <c r="F112" s="19">
        <v>362.34947055725706</v>
      </c>
      <c r="G112" s="19">
        <v>-9.2968434603409866E-3</v>
      </c>
      <c r="H112" s="37">
        <f t="shared" si="25"/>
        <v>0.99070315653965901</v>
      </c>
      <c r="I112" s="19"/>
      <c r="J112" s="19"/>
      <c r="K112" s="19"/>
      <c r="L112" s="19"/>
      <c r="N112" s="38">
        <v>33877</v>
      </c>
      <c r="O112" s="19">
        <v>294.07</v>
      </c>
      <c r="P112" s="19">
        <v>212.70807227622035</v>
      </c>
      <c r="Q112" s="19">
        <v>-5.4117142504921389E-3</v>
      </c>
      <c r="R112" s="37">
        <f t="shared" si="26"/>
        <v>0.99458828574950786</v>
      </c>
      <c r="T112" s="39">
        <v>33877</v>
      </c>
      <c r="U112" s="40">
        <v>130.54390000000001</v>
      </c>
      <c r="V112" s="40">
        <f t="shared" si="27"/>
        <v>2.8423516542102067E-3</v>
      </c>
      <c r="W112" s="41">
        <f t="shared" si="28"/>
        <v>1.0028423516542102</v>
      </c>
      <c r="Y112" s="42">
        <v>33877</v>
      </c>
      <c r="Z112" s="43">
        <v>101.616</v>
      </c>
      <c r="AA112" s="43">
        <f t="shared" si="29"/>
        <v>73.501355025743564</v>
      </c>
      <c r="AB112" s="19">
        <f t="shared" si="32"/>
        <v>-6.3931443440381486E-3</v>
      </c>
      <c r="AC112" s="37">
        <f t="shared" si="33"/>
        <v>0.99360685565596185</v>
      </c>
      <c r="AE112" s="44">
        <v>33877</v>
      </c>
      <c r="AF112" s="45">
        <v>2473.1931</v>
      </c>
      <c r="AG112" s="19">
        <f t="shared" si="24"/>
        <v>1788.92146994882</v>
      </c>
      <c r="AH112" s="45">
        <f t="shared" si="30"/>
        <v>-5.9323267321460538E-3</v>
      </c>
      <c r="AI112" s="46">
        <f t="shared" si="31"/>
        <v>0.99406767326785395</v>
      </c>
      <c r="AQ112" s="39">
        <v>33877</v>
      </c>
      <c r="AR112" s="40">
        <v>130.54390000000001</v>
      </c>
      <c r="AS112" s="40">
        <f t="shared" si="22"/>
        <v>2.8423516542102067E-3</v>
      </c>
      <c r="AT112" s="41">
        <f t="shared" si="23"/>
        <v>1.0028423516542102</v>
      </c>
    </row>
    <row r="113" spans="1:46">
      <c r="A113" s="36" t="s">
        <v>22</v>
      </c>
      <c r="B113" s="37">
        <v>1.3715497896213182</v>
      </c>
      <c r="D113" s="38">
        <v>33878</v>
      </c>
      <c r="E113" s="19">
        <v>499.02</v>
      </c>
      <c r="F113" s="19">
        <v>363.8365911147697</v>
      </c>
      <c r="G113" s="19">
        <v>4.1041057828112848E-3</v>
      </c>
      <c r="H113" s="37">
        <f t="shared" si="25"/>
        <v>1.0041041057828113</v>
      </c>
      <c r="I113" s="19"/>
      <c r="J113" s="19"/>
      <c r="K113" s="19"/>
      <c r="L113" s="19"/>
      <c r="N113" s="38">
        <v>33878</v>
      </c>
      <c r="O113" s="19">
        <v>295.11</v>
      </c>
      <c r="P113" s="19">
        <v>215.16535690729771</v>
      </c>
      <c r="Q113" s="19">
        <v>1.155238071024578E-2</v>
      </c>
      <c r="R113" s="37">
        <f t="shared" si="26"/>
        <v>1.0115523807102458</v>
      </c>
      <c r="T113" s="39">
        <v>33878</v>
      </c>
      <c r="U113" s="40">
        <v>131.1952</v>
      </c>
      <c r="V113" s="40">
        <f t="shared" si="27"/>
        <v>4.9891262632721922E-3</v>
      </c>
      <c r="W113" s="41">
        <f t="shared" si="28"/>
        <v>1.0049891262632722</v>
      </c>
      <c r="Y113" s="42">
        <v>33878</v>
      </c>
      <c r="Z113" s="43">
        <v>101.57899999999999</v>
      </c>
      <c r="AA113" s="43">
        <f t="shared" si="29"/>
        <v>74.061474668043743</v>
      </c>
      <c r="AB113" s="19">
        <f t="shared" si="32"/>
        <v>7.6205349153630753E-3</v>
      </c>
      <c r="AC113" s="37">
        <f t="shared" si="33"/>
        <v>1.0076205349153631</v>
      </c>
      <c r="AE113" s="44">
        <v>33878</v>
      </c>
      <c r="AF113" s="45">
        <v>2486.3490999999999</v>
      </c>
      <c r="AG113" s="19">
        <f t="shared" si="24"/>
        <v>1812.8026549342223</v>
      </c>
      <c r="AH113" s="45">
        <f t="shared" si="30"/>
        <v>1.3349487602765331E-2</v>
      </c>
      <c r="AI113" s="46">
        <f t="shared" si="31"/>
        <v>1.0133494876027653</v>
      </c>
      <c r="AQ113" s="39">
        <v>33878</v>
      </c>
      <c r="AR113" s="40">
        <v>131.1952</v>
      </c>
      <c r="AS113" s="40">
        <f t="shared" si="22"/>
        <v>4.9891262632721922E-3</v>
      </c>
      <c r="AT113" s="41">
        <f t="shared" si="23"/>
        <v>1.0049891262632722</v>
      </c>
    </row>
    <row r="114" spans="1:46">
      <c r="A114" s="36" t="s">
        <v>23</v>
      </c>
      <c r="B114" s="37">
        <v>1.3880979418026969</v>
      </c>
      <c r="D114" s="38">
        <v>33879</v>
      </c>
      <c r="E114" s="19">
        <v>494.01</v>
      </c>
      <c r="F114" s="19">
        <v>355.88987284170918</v>
      </c>
      <c r="G114" s="19">
        <v>-2.184144879082206E-2</v>
      </c>
      <c r="H114" s="37">
        <f t="shared" si="25"/>
        <v>0.97815855120917794</v>
      </c>
      <c r="I114" s="19"/>
      <c r="J114" s="19"/>
      <c r="K114" s="19"/>
      <c r="L114" s="19"/>
      <c r="N114" s="38">
        <v>33879</v>
      </c>
      <c r="O114" s="19">
        <v>294.56</v>
      </c>
      <c r="P114" s="19">
        <v>212.20404636394781</v>
      </c>
      <c r="Q114" s="19">
        <v>-1.3762952298244535E-2</v>
      </c>
      <c r="R114" s="37">
        <f t="shared" si="26"/>
        <v>0.98623704770175546</v>
      </c>
      <c r="T114" s="39">
        <v>33879</v>
      </c>
      <c r="U114" s="40">
        <v>131.12790000000001</v>
      </c>
      <c r="V114" s="40">
        <f t="shared" si="27"/>
        <v>-5.1297608449085708E-4</v>
      </c>
      <c r="W114" s="41">
        <f t="shared" si="28"/>
        <v>0.99948702391550914</v>
      </c>
      <c r="Y114" s="42">
        <v>33879</v>
      </c>
      <c r="Z114" s="43">
        <v>101.256</v>
      </c>
      <c r="AA114" s="43">
        <f t="shared" si="29"/>
        <v>72.945861347867663</v>
      </c>
      <c r="AB114" s="19">
        <f t="shared" si="32"/>
        <v>-1.5063341976060407E-2</v>
      </c>
      <c r="AC114" s="37">
        <f t="shared" si="33"/>
        <v>0.98493665802393959</v>
      </c>
      <c r="AE114" s="44">
        <v>33879</v>
      </c>
      <c r="AF114" s="45">
        <v>2489.009</v>
      </c>
      <c r="AG114" s="19">
        <f t="shared" si="24"/>
        <v>1793.107622339365</v>
      </c>
      <c r="AH114" s="45">
        <f t="shared" si="30"/>
        <v>-1.0864410718535722E-2</v>
      </c>
      <c r="AI114" s="46">
        <f t="shared" si="31"/>
        <v>0.98913558928146428</v>
      </c>
      <c r="AQ114" s="39">
        <v>33879</v>
      </c>
      <c r="AR114" s="40">
        <v>131.12790000000001</v>
      </c>
      <c r="AS114" s="40">
        <f t="shared" si="22"/>
        <v>-5.1297608449085708E-4</v>
      </c>
      <c r="AT114" s="41">
        <f t="shared" si="23"/>
        <v>0.99948702391550914</v>
      </c>
    </row>
    <row r="115" spans="1:46">
      <c r="A115" s="36" t="s">
        <v>24</v>
      </c>
      <c r="B115" s="37">
        <v>1.3920498220640569</v>
      </c>
      <c r="D115" s="38">
        <v>33882</v>
      </c>
      <c r="E115" s="19">
        <v>487.55</v>
      </c>
      <c r="F115" s="19">
        <v>350.23890113148894</v>
      </c>
      <c r="G115" s="19">
        <v>-1.5878427967332631E-2</v>
      </c>
      <c r="H115" s="37">
        <f t="shared" si="25"/>
        <v>0.98412157203266737</v>
      </c>
      <c r="I115" s="19"/>
      <c r="J115" s="19"/>
      <c r="K115" s="19"/>
      <c r="L115" s="19"/>
      <c r="N115" s="38">
        <v>33882</v>
      </c>
      <c r="O115" s="19">
        <v>293.05</v>
      </c>
      <c r="P115" s="19">
        <v>210.51689052729532</v>
      </c>
      <c r="Q115" s="19">
        <v>-7.9506299034415306E-3</v>
      </c>
      <c r="R115" s="37">
        <f t="shared" si="26"/>
        <v>0.99204937009655847</v>
      </c>
      <c r="T115" s="39">
        <v>33882</v>
      </c>
      <c r="U115" s="40">
        <v>131.72900000000001</v>
      </c>
      <c r="V115" s="40">
        <f t="shared" si="27"/>
        <v>4.5840740223856979E-3</v>
      </c>
      <c r="W115" s="41">
        <f t="shared" si="28"/>
        <v>1.0045840740223857</v>
      </c>
      <c r="Y115" s="42">
        <v>33882</v>
      </c>
      <c r="Z115" s="43">
        <v>100.46899999999999</v>
      </c>
      <c r="AA115" s="43">
        <f t="shared" si="29"/>
        <v>72.173422536723535</v>
      </c>
      <c r="AB115" s="19">
        <f t="shared" si="32"/>
        <v>-1.0589206801746909E-2</v>
      </c>
      <c r="AC115" s="37">
        <f t="shared" si="33"/>
        <v>0.98941079319825309</v>
      </c>
      <c r="AE115" s="44">
        <v>33882</v>
      </c>
      <c r="AF115" s="45">
        <v>2473.4020999999998</v>
      </c>
      <c r="AG115" s="19">
        <f t="shared" si="24"/>
        <v>1776.8057297924665</v>
      </c>
      <c r="AH115" s="45">
        <f t="shared" si="30"/>
        <v>-9.0914189108349808E-3</v>
      </c>
      <c r="AI115" s="46">
        <f t="shared" si="31"/>
        <v>0.99090858108916502</v>
      </c>
      <c r="AQ115" s="39">
        <v>33882</v>
      </c>
      <c r="AR115" s="40">
        <v>131.72900000000001</v>
      </c>
      <c r="AS115" s="40">
        <f t="shared" si="22"/>
        <v>4.5840740223856979E-3</v>
      </c>
      <c r="AT115" s="41">
        <f t="shared" si="23"/>
        <v>1.0045840740223857</v>
      </c>
    </row>
    <row r="116" spans="1:46">
      <c r="A116" s="36" t="s">
        <v>25</v>
      </c>
      <c r="B116" s="37">
        <v>1.3677132867132868</v>
      </c>
      <c r="D116" s="38">
        <v>33883</v>
      </c>
      <c r="E116" s="19">
        <v>486.92</v>
      </c>
      <c r="F116" s="19">
        <v>356.01028719264963</v>
      </c>
      <c r="G116" s="19">
        <v>1.6478426703931293E-2</v>
      </c>
      <c r="H116" s="37">
        <f t="shared" si="25"/>
        <v>1.0164784267039313</v>
      </c>
      <c r="I116" s="19"/>
      <c r="J116" s="19"/>
      <c r="K116" s="19"/>
      <c r="L116" s="19"/>
      <c r="N116" s="38">
        <v>33883</v>
      </c>
      <c r="O116" s="19">
        <v>289.98</v>
      </c>
      <c r="P116" s="19">
        <v>212.01812018426958</v>
      </c>
      <c r="Q116" s="19">
        <v>7.131160132633596E-3</v>
      </c>
      <c r="R116" s="37">
        <f t="shared" si="26"/>
        <v>1.0071311601326336</v>
      </c>
      <c r="T116" s="39">
        <v>33883</v>
      </c>
      <c r="U116" s="40">
        <v>131.96619999999999</v>
      </c>
      <c r="V116" s="40">
        <f t="shared" si="27"/>
        <v>1.8006665199004068E-3</v>
      </c>
      <c r="W116" s="41">
        <f t="shared" si="28"/>
        <v>1.0018006665199004</v>
      </c>
      <c r="Y116" s="42">
        <v>33883</v>
      </c>
      <c r="Z116" s="43">
        <v>100.726</v>
      </c>
      <c r="AA116" s="43">
        <f t="shared" si="29"/>
        <v>73.645552016279524</v>
      </c>
      <c r="AB116" s="19">
        <f t="shared" si="32"/>
        <v>2.0397113339150952E-2</v>
      </c>
      <c r="AC116" s="37">
        <f t="shared" si="33"/>
        <v>1.020397113339151</v>
      </c>
      <c r="AE116" s="44">
        <v>33883</v>
      </c>
      <c r="AF116" s="45">
        <v>2473.7919999999999</v>
      </c>
      <c r="AG116" s="19">
        <f t="shared" si="24"/>
        <v>1808.7065644764625</v>
      </c>
      <c r="AH116" s="45">
        <f t="shared" si="30"/>
        <v>1.7954036363740267E-2</v>
      </c>
      <c r="AI116" s="46">
        <f t="shared" si="31"/>
        <v>1.0179540363637403</v>
      </c>
      <c r="AQ116" s="39">
        <v>33883</v>
      </c>
      <c r="AR116" s="40">
        <v>131.96619999999999</v>
      </c>
      <c r="AS116" s="40">
        <f t="shared" si="22"/>
        <v>1.8006665199004068E-3</v>
      </c>
      <c r="AT116" s="41">
        <f t="shared" si="23"/>
        <v>1.0018006665199004</v>
      </c>
    </row>
    <row r="117" spans="1:46">
      <c r="A117" s="36" t="s">
        <v>26</v>
      </c>
      <c r="B117" s="37">
        <v>1.3558613518197573</v>
      </c>
      <c r="D117" s="38">
        <v>33884</v>
      </c>
      <c r="E117" s="19">
        <v>486.74</v>
      </c>
      <c r="F117" s="19">
        <v>358.98950829059788</v>
      </c>
      <c r="G117" s="19">
        <v>8.3683567726122732E-3</v>
      </c>
      <c r="H117" s="37">
        <f t="shared" si="25"/>
        <v>1.0083683567726123</v>
      </c>
      <c r="I117" s="19"/>
      <c r="J117" s="19"/>
      <c r="K117" s="19"/>
      <c r="L117" s="19"/>
      <c r="N117" s="38">
        <v>33884</v>
      </c>
      <c r="O117" s="19">
        <v>291.20999999999998</v>
      </c>
      <c r="P117" s="19">
        <v>214.778597833145</v>
      </c>
      <c r="Q117" s="19">
        <v>1.302000813173998E-2</v>
      </c>
      <c r="R117" s="37">
        <f t="shared" si="26"/>
        <v>1.01302000813174</v>
      </c>
      <c r="T117" s="39">
        <v>33884</v>
      </c>
      <c r="U117" s="40">
        <v>132.1095</v>
      </c>
      <c r="V117" s="40">
        <f t="shared" si="27"/>
        <v>1.085884112750124E-3</v>
      </c>
      <c r="W117" s="41">
        <f t="shared" si="28"/>
        <v>1.0010858841127501</v>
      </c>
      <c r="Y117" s="42">
        <v>33884</v>
      </c>
      <c r="Z117" s="43">
        <v>100.65600000000001</v>
      </c>
      <c r="AA117" s="43">
        <f t="shared" si="29"/>
        <v>74.237679143892876</v>
      </c>
      <c r="AB117" s="19">
        <f t="shared" si="32"/>
        <v>8.0402293336392372E-3</v>
      </c>
      <c r="AC117" s="37">
        <f t="shared" si="33"/>
        <v>1.0080402293336392</v>
      </c>
      <c r="AE117" s="44">
        <v>33884</v>
      </c>
      <c r="AF117" s="45">
        <v>2478.1709000000001</v>
      </c>
      <c r="AG117" s="19">
        <f t="shared" si="24"/>
        <v>1827.7465440503522</v>
      </c>
      <c r="AH117" s="45">
        <f t="shared" si="30"/>
        <v>1.0526848272594647E-2</v>
      </c>
      <c r="AI117" s="46">
        <f t="shared" si="31"/>
        <v>1.0105268482725946</v>
      </c>
      <c r="AQ117" s="39">
        <v>33884</v>
      </c>
      <c r="AR117" s="40">
        <v>132.1095</v>
      </c>
      <c r="AS117" s="40">
        <f t="shared" si="22"/>
        <v>1.085884112750124E-3</v>
      </c>
      <c r="AT117" s="41">
        <f t="shared" si="23"/>
        <v>1.0010858841127501</v>
      </c>
    </row>
    <row r="118" spans="1:46">
      <c r="A118" s="36" t="s">
        <v>27</v>
      </c>
      <c r="B118" s="37">
        <v>1.3286888586956522</v>
      </c>
      <c r="D118" s="38">
        <v>33885</v>
      </c>
      <c r="E118" s="19">
        <v>487.14</v>
      </c>
      <c r="F118" s="19">
        <v>366.63211015272287</v>
      </c>
      <c r="G118" s="19">
        <v>2.128920674734136E-2</v>
      </c>
      <c r="H118" s="37">
        <f t="shared" si="25"/>
        <v>1.0212892067473414</v>
      </c>
      <c r="I118" s="19"/>
      <c r="J118" s="19"/>
      <c r="K118" s="19"/>
      <c r="L118" s="19"/>
      <c r="N118" s="38">
        <v>33885</v>
      </c>
      <c r="O118" s="19">
        <v>289.58999999999997</v>
      </c>
      <c r="P118" s="19">
        <v>217.95170336890217</v>
      </c>
      <c r="Q118" s="19">
        <v>1.4773844171486195E-2</v>
      </c>
      <c r="R118" s="37">
        <f t="shared" si="26"/>
        <v>1.0147738441714862</v>
      </c>
      <c r="T118" s="39">
        <v>33885</v>
      </c>
      <c r="U118" s="40">
        <v>131.99520000000001</v>
      </c>
      <c r="V118" s="40">
        <f t="shared" si="27"/>
        <v>-8.6519137533624946E-4</v>
      </c>
      <c r="W118" s="41">
        <f t="shared" si="28"/>
        <v>0.99913480862466375</v>
      </c>
      <c r="Y118" s="42">
        <v>33885</v>
      </c>
      <c r="Z118" s="43">
        <v>100.31100000000001</v>
      </c>
      <c r="AA118" s="43">
        <f t="shared" si="29"/>
        <v>75.496230244959946</v>
      </c>
      <c r="AB118" s="19">
        <f t="shared" si="32"/>
        <v>1.6952996316434543E-2</v>
      </c>
      <c r="AC118" s="37">
        <f t="shared" si="33"/>
        <v>1.0169529963164345</v>
      </c>
      <c r="AE118" s="44">
        <v>33885</v>
      </c>
      <c r="AF118" s="45">
        <v>2488.3159000000001</v>
      </c>
      <c r="AG118" s="19">
        <f t="shared" si="24"/>
        <v>1872.7604161915913</v>
      </c>
      <c r="AH118" s="45">
        <f t="shared" si="30"/>
        <v>2.4628071265005103E-2</v>
      </c>
      <c r="AI118" s="46">
        <f t="shared" si="31"/>
        <v>1.0246280712650051</v>
      </c>
      <c r="AQ118" s="39">
        <v>33885</v>
      </c>
      <c r="AR118" s="40">
        <v>131.99520000000001</v>
      </c>
      <c r="AS118" s="40">
        <f t="shared" si="22"/>
        <v>-8.6519137533624946E-4</v>
      </c>
      <c r="AT118" s="41">
        <f t="shared" si="23"/>
        <v>0.99913480862466375</v>
      </c>
    </row>
    <row r="119" spans="1:46">
      <c r="A119" s="36" t="s">
        <v>28</v>
      </c>
      <c r="B119" s="37">
        <v>1.3154627387678235</v>
      </c>
      <c r="D119" s="38">
        <v>33886</v>
      </c>
      <c r="E119" s="19">
        <v>482.74</v>
      </c>
      <c r="F119" s="19">
        <v>366.97352632897542</v>
      </c>
      <c r="G119" s="19">
        <v>9.3122278927060265E-4</v>
      </c>
      <c r="H119" s="37">
        <f t="shared" si="25"/>
        <v>1.0009312227892706</v>
      </c>
      <c r="I119" s="19"/>
      <c r="J119" s="19"/>
      <c r="K119" s="19"/>
      <c r="L119" s="19"/>
      <c r="N119" s="38">
        <v>33886</v>
      </c>
      <c r="O119" s="19">
        <v>290.93</v>
      </c>
      <c r="P119" s="19">
        <v>221.16171855427109</v>
      </c>
      <c r="Q119" s="19">
        <v>1.4728103225399858E-2</v>
      </c>
      <c r="R119" s="37">
        <f t="shared" si="26"/>
        <v>1.0147281032253999</v>
      </c>
      <c r="T119" s="39">
        <v>33886</v>
      </c>
      <c r="U119" s="40">
        <v>132.0531</v>
      </c>
      <c r="V119" s="40">
        <f t="shared" si="27"/>
        <v>4.3865231462958398E-4</v>
      </c>
      <c r="W119" s="41">
        <f t="shared" si="28"/>
        <v>1.0004386523146296</v>
      </c>
      <c r="Y119" s="42">
        <v>33886</v>
      </c>
      <c r="Z119" s="43">
        <v>101.03400000000001</v>
      </c>
      <c r="AA119" s="43">
        <f t="shared" si="29"/>
        <v>76.804912083361032</v>
      </c>
      <c r="AB119" s="19">
        <f t="shared" si="32"/>
        <v>1.7334399799233013E-2</v>
      </c>
      <c r="AC119" s="37">
        <f t="shared" si="33"/>
        <v>1.017334399799233</v>
      </c>
      <c r="AE119" s="44">
        <v>33886</v>
      </c>
      <c r="AF119" s="45">
        <v>2515.7379999999998</v>
      </c>
      <c r="AG119" s="19">
        <f t="shared" si="24"/>
        <v>1912.4357732522765</v>
      </c>
      <c r="AH119" s="45">
        <f t="shared" si="30"/>
        <v>2.1185495334938853E-2</v>
      </c>
      <c r="AI119" s="46">
        <f t="shared" si="31"/>
        <v>1.0211854953349389</v>
      </c>
      <c r="AQ119" s="39">
        <v>33886</v>
      </c>
      <c r="AR119" s="40">
        <v>132.0531</v>
      </c>
      <c r="AS119" s="40">
        <f t="shared" si="22"/>
        <v>4.3865231462958398E-4</v>
      </c>
      <c r="AT119" s="41">
        <f t="shared" si="23"/>
        <v>1.0004386523146296</v>
      </c>
    </row>
    <row r="120" spans="1:46">
      <c r="A120" s="36" t="s">
        <v>29</v>
      </c>
      <c r="B120" s="37">
        <v>1.3154627387678235</v>
      </c>
      <c r="D120" s="38">
        <v>33889</v>
      </c>
      <c r="E120" s="19">
        <v>487.14</v>
      </c>
      <c r="F120" s="19">
        <v>370.31835691241059</v>
      </c>
      <c r="G120" s="19">
        <v>9.114637278866411E-3</v>
      </c>
      <c r="H120" s="37">
        <f t="shared" si="25"/>
        <v>1.0091146372788664</v>
      </c>
      <c r="I120" s="19"/>
      <c r="J120" s="19"/>
      <c r="K120" s="19"/>
      <c r="L120" s="19"/>
      <c r="N120" s="38">
        <v>33889</v>
      </c>
      <c r="O120" s="19">
        <v>290.89</v>
      </c>
      <c r="P120" s="19">
        <v>221.13131100351256</v>
      </c>
      <c r="Q120" s="19">
        <v>-1.3749011789787602E-4</v>
      </c>
      <c r="R120" s="37">
        <f t="shared" si="26"/>
        <v>0.99986250988210212</v>
      </c>
      <c r="T120" s="39">
        <v>33889</v>
      </c>
      <c r="U120" s="40">
        <v>131.8672</v>
      </c>
      <c r="V120" s="40">
        <f t="shared" si="27"/>
        <v>-1.4077670270520315E-3</v>
      </c>
      <c r="W120" s="41">
        <f t="shared" si="28"/>
        <v>0.99859223297294797</v>
      </c>
      <c r="Y120" s="42">
        <v>33889</v>
      </c>
      <c r="Z120" s="43">
        <v>101.03400000000001</v>
      </c>
      <c r="AA120" s="43">
        <f t="shared" si="29"/>
        <v>76.804912083361032</v>
      </c>
      <c r="AB120" s="19">
        <f t="shared" si="32"/>
        <v>0</v>
      </c>
      <c r="AC120" s="37">
        <f t="shared" si="33"/>
        <v>1</v>
      </c>
      <c r="AE120" s="44">
        <v>33889</v>
      </c>
      <c r="AF120" s="45">
        <v>2524.9490000000001</v>
      </c>
      <c r="AG120" s="19">
        <f t="shared" si="24"/>
        <v>1919.4378720031905</v>
      </c>
      <c r="AH120" s="45">
        <f t="shared" si="30"/>
        <v>3.6613510627896417E-3</v>
      </c>
      <c r="AI120" s="46">
        <f t="shared" si="31"/>
        <v>1.0036613510627896</v>
      </c>
      <c r="AQ120" s="39">
        <v>33889</v>
      </c>
      <c r="AR120" s="40">
        <v>131.8672</v>
      </c>
      <c r="AS120" s="40">
        <f t="shared" si="22"/>
        <v>-1.4077670270520315E-3</v>
      </c>
      <c r="AT120" s="41">
        <f t="shared" si="23"/>
        <v>0.99859223297294797</v>
      </c>
    </row>
    <row r="121" spans="1:46">
      <c r="A121" s="36" t="s">
        <v>30</v>
      </c>
      <c r="B121" s="37">
        <v>1.328508354843092</v>
      </c>
      <c r="D121" s="38">
        <v>33890</v>
      </c>
      <c r="E121" s="19">
        <v>490.85</v>
      </c>
      <c r="F121" s="19">
        <v>369.47452999493822</v>
      </c>
      <c r="G121" s="19">
        <v>-2.2786526828103559E-3</v>
      </c>
      <c r="H121" s="37">
        <f t="shared" si="25"/>
        <v>0.99772134731718964</v>
      </c>
      <c r="I121" s="19"/>
      <c r="J121" s="19"/>
      <c r="K121" s="19"/>
      <c r="L121" s="19"/>
      <c r="N121" s="38">
        <v>33890</v>
      </c>
      <c r="O121" s="19">
        <v>289.5</v>
      </c>
      <c r="P121" s="19">
        <v>217.91357122040259</v>
      </c>
      <c r="Q121" s="19">
        <v>-1.4551262634439288E-2</v>
      </c>
      <c r="R121" s="37">
        <f t="shared" si="26"/>
        <v>0.98544873736556071</v>
      </c>
      <c r="T121" s="39">
        <v>33890</v>
      </c>
      <c r="U121" s="40">
        <v>131.91399999999999</v>
      </c>
      <c r="V121" s="40">
        <f t="shared" si="27"/>
        <v>3.5490250797765022E-4</v>
      </c>
      <c r="W121" s="41">
        <f t="shared" si="28"/>
        <v>1.0003549025079777</v>
      </c>
      <c r="Y121" s="42">
        <v>33890</v>
      </c>
      <c r="Z121" s="43">
        <v>100.235</v>
      </c>
      <c r="AA121" s="43">
        <f t="shared" si="29"/>
        <v>75.449280867969094</v>
      </c>
      <c r="AB121" s="19">
        <f t="shared" si="32"/>
        <v>-1.7650319212924703E-2</v>
      </c>
      <c r="AC121" s="37">
        <f t="shared" si="33"/>
        <v>0.9823496807870753</v>
      </c>
      <c r="AE121" s="44">
        <v>33890</v>
      </c>
      <c r="AF121" s="45">
        <v>2507.5590999999999</v>
      </c>
      <c r="AG121" s="19">
        <f t="shared" si="24"/>
        <v>1887.4996840318431</v>
      </c>
      <c r="AH121" s="45">
        <f t="shared" si="30"/>
        <v>-1.6639344485797625E-2</v>
      </c>
      <c r="AI121" s="46">
        <f t="shared" si="31"/>
        <v>0.98336065551420238</v>
      </c>
      <c r="AQ121" s="39">
        <v>33890</v>
      </c>
      <c r="AR121" s="40">
        <v>131.91399999999999</v>
      </c>
      <c r="AS121" s="40">
        <f t="shared" si="22"/>
        <v>3.5490250797765022E-4</v>
      </c>
      <c r="AT121" s="41">
        <f t="shared" si="23"/>
        <v>1.0003549025079777</v>
      </c>
    </row>
    <row r="122" spans="1:46">
      <c r="A122" s="36" t="s">
        <v>31</v>
      </c>
      <c r="B122" s="37">
        <v>1.3368626110731374</v>
      </c>
      <c r="D122" s="38">
        <v>33891</v>
      </c>
      <c r="E122" s="19">
        <v>491.22</v>
      </c>
      <c r="F122" s="19">
        <v>367.44239530020502</v>
      </c>
      <c r="G122" s="19">
        <v>-5.5000670675757757E-3</v>
      </c>
      <c r="H122" s="37">
        <f t="shared" si="25"/>
        <v>0.99449993293242422</v>
      </c>
      <c r="I122" s="19"/>
      <c r="J122" s="19"/>
      <c r="K122" s="19"/>
      <c r="L122" s="19"/>
      <c r="N122" s="38">
        <v>33891</v>
      </c>
      <c r="O122" s="19">
        <v>290.39</v>
      </c>
      <c r="P122" s="19">
        <v>217.21753424377374</v>
      </c>
      <c r="Q122" s="19">
        <v>-3.1940965068433247E-3</v>
      </c>
      <c r="R122" s="37">
        <f t="shared" si="26"/>
        <v>0.99680590349315668</v>
      </c>
      <c r="T122" s="39">
        <v>33891</v>
      </c>
      <c r="U122" s="40">
        <v>132.09800000000001</v>
      </c>
      <c r="V122" s="40">
        <f t="shared" si="27"/>
        <v>1.3948481586489869E-3</v>
      </c>
      <c r="W122" s="41">
        <f t="shared" si="28"/>
        <v>1.001394848158649</v>
      </c>
      <c r="Y122" s="42">
        <v>33891</v>
      </c>
      <c r="Z122" s="43">
        <v>100.818</v>
      </c>
      <c r="AA122" s="43">
        <f t="shared" si="29"/>
        <v>75.413882597158235</v>
      </c>
      <c r="AB122" s="19">
        <f t="shared" si="32"/>
        <v>-4.6916644404870755E-4</v>
      </c>
      <c r="AC122" s="37">
        <f t="shared" si="33"/>
        <v>0.99953083355595129</v>
      </c>
      <c r="AE122" s="44">
        <v>33891</v>
      </c>
      <c r="AF122" s="45">
        <v>2512.375</v>
      </c>
      <c r="AG122" s="19">
        <f t="shared" si="24"/>
        <v>1879.3068032497711</v>
      </c>
      <c r="AH122" s="45">
        <f t="shared" si="30"/>
        <v>-4.3405998164574022E-3</v>
      </c>
      <c r="AI122" s="46">
        <f t="shared" si="31"/>
        <v>0.9956594001835426</v>
      </c>
      <c r="AQ122" s="39">
        <v>33891</v>
      </c>
      <c r="AR122" s="40">
        <v>132.09800000000001</v>
      </c>
      <c r="AS122" s="40">
        <f t="shared" si="22"/>
        <v>1.3948481586489869E-3</v>
      </c>
      <c r="AT122" s="41">
        <f t="shared" si="23"/>
        <v>1.001394848158649</v>
      </c>
    </row>
    <row r="123" spans="1:46">
      <c r="A123" s="36" t="s">
        <v>32</v>
      </c>
      <c r="B123" s="37">
        <v>1.3491274056701386</v>
      </c>
      <c r="D123" s="38">
        <v>33892</v>
      </c>
      <c r="E123" s="19">
        <v>492.47</v>
      </c>
      <c r="F123" s="19">
        <v>365.02853468859774</v>
      </c>
      <c r="G123" s="19">
        <v>-6.5693579251656642E-3</v>
      </c>
      <c r="H123" s="37">
        <f t="shared" si="25"/>
        <v>0.99343064207483434</v>
      </c>
      <c r="I123" s="19"/>
      <c r="J123" s="19"/>
      <c r="K123" s="19"/>
      <c r="L123" s="19"/>
      <c r="N123" s="38">
        <v>33892</v>
      </c>
      <c r="O123" s="19">
        <v>289.06</v>
      </c>
      <c r="P123" s="19">
        <v>214.25700699958588</v>
      </c>
      <c r="Q123" s="19">
        <v>-1.3629319817549335E-2</v>
      </c>
      <c r="R123" s="37">
        <f t="shared" si="26"/>
        <v>0.98637068018245067</v>
      </c>
      <c r="T123" s="39">
        <v>33892</v>
      </c>
      <c r="U123" s="40">
        <v>132.09219999999999</v>
      </c>
      <c r="V123" s="40">
        <f t="shared" si="27"/>
        <v>-4.3906796469483922E-5</v>
      </c>
      <c r="W123" s="41">
        <f t="shared" si="28"/>
        <v>0.99995609320353052</v>
      </c>
      <c r="Y123" s="42">
        <v>33892</v>
      </c>
      <c r="Z123" s="43">
        <v>101.129</v>
      </c>
      <c r="AA123" s="43">
        <f t="shared" si="29"/>
        <v>74.958821216567912</v>
      </c>
      <c r="AB123" s="19">
        <f t="shared" si="32"/>
        <v>-6.0341858145819272E-3</v>
      </c>
      <c r="AC123" s="37">
        <f t="shared" si="33"/>
        <v>0.99396581418541807</v>
      </c>
      <c r="AE123" s="44">
        <v>33892</v>
      </c>
      <c r="AF123" s="45">
        <v>2526.7438999999999</v>
      </c>
      <c r="AG123" s="19">
        <f t="shared" si="24"/>
        <v>1872.8727097089215</v>
      </c>
      <c r="AH123" s="45">
        <f t="shared" si="30"/>
        <v>-3.4236525562103548E-3</v>
      </c>
      <c r="AI123" s="46">
        <f t="shared" si="31"/>
        <v>0.99657634744378965</v>
      </c>
      <c r="AQ123" s="39">
        <v>33892</v>
      </c>
      <c r="AR123" s="40">
        <v>132.09219999999999</v>
      </c>
      <c r="AS123" s="40">
        <f t="shared" si="22"/>
        <v>-4.3906796469483922E-5</v>
      </c>
      <c r="AT123" s="41">
        <f t="shared" si="23"/>
        <v>0.99995609320353052</v>
      </c>
    </row>
    <row r="124" spans="1:46">
      <c r="A124" s="36" t="s">
        <v>33</v>
      </c>
      <c r="B124" s="37">
        <v>1.323922019901171</v>
      </c>
      <c r="D124" s="38">
        <v>33893</v>
      </c>
      <c r="E124" s="19">
        <v>490.7</v>
      </c>
      <c r="F124" s="19">
        <v>370.64116513193886</v>
      </c>
      <c r="G124" s="19">
        <v>1.537586766505572E-2</v>
      </c>
      <c r="H124" s="37">
        <f t="shared" si="25"/>
        <v>1.0153758676650557</v>
      </c>
      <c r="I124" s="19"/>
      <c r="J124" s="19"/>
      <c r="K124" s="19"/>
      <c r="L124" s="19"/>
      <c r="N124" s="38">
        <v>33893</v>
      </c>
      <c r="O124" s="19">
        <v>290.18</v>
      </c>
      <c r="P124" s="19">
        <v>219.18209353573675</v>
      </c>
      <c r="Q124" s="19">
        <v>2.2986816651276998E-2</v>
      </c>
      <c r="R124" s="37">
        <f t="shared" si="26"/>
        <v>1.022986816651277</v>
      </c>
      <c r="T124" s="39">
        <v>33893</v>
      </c>
      <c r="U124" s="40">
        <v>132.56630000000001</v>
      </c>
      <c r="V124" s="40">
        <f t="shared" si="27"/>
        <v>3.5891596930024416E-3</v>
      </c>
      <c r="W124" s="41">
        <f t="shared" si="28"/>
        <v>1.0035891596930024</v>
      </c>
      <c r="Y124" s="42">
        <v>33893</v>
      </c>
      <c r="Z124" s="43">
        <v>100.726</v>
      </c>
      <c r="AA124" s="43">
        <f t="shared" si="29"/>
        <v>76.081520275279559</v>
      </c>
      <c r="AB124" s="19">
        <f t="shared" si="32"/>
        <v>1.4977544210146965E-2</v>
      </c>
      <c r="AC124" s="37">
        <f t="shared" si="33"/>
        <v>1.014977544210147</v>
      </c>
      <c r="AE124" s="44">
        <v>33893</v>
      </c>
      <c r="AF124" s="45">
        <v>2511.4989999999998</v>
      </c>
      <c r="AG124" s="19">
        <f t="shared" si="24"/>
        <v>1897.0142971014864</v>
      </c>
      <c r="AH124" s="45">
        <f t="shared" si="30"/>
        <v>1.2890137844080662E-2</v>
      </c>
      <c r="AI124" s="46">
        <f t="shared" si="31"/>
        <v>1.0128901378440807</v>
      </c>
      <c r="AQ124" s="39">
        <v>33893</v>
      </c>
      <c r="AR124" s="40">
        <v>132.56630000000001</v>
      </c>
      <c r="AS124" s="40">
        <f t="shared" si="22"/>
        <v>3.5891596930024416E-3</v>
      </c>
      <c r="AT124" s="41">
        <f t="shared" si="23"/>
        <v>1.0035891596930024</v>
      </c>
    </row>
    <row r="125" spans="1:46">
      <c r="A125" s="36" t="s">
        <v>34</v>
      </c>
      <c r="B125" s="37">
        <v>1.317500842034355</v>
      </c>
      <c r="D125" s="38">
        <v>33896</v>
      </c>
      <c r="E125" s="19">
        <v>489.12</v>
      </c>
      <c r="F125" s="19">
        <v>371.24833957961579</v>
      </c>
      <c r="G125" s="19">
        <v>1.6381732651331582E-3</v>
      </c>
      <c r="H125" s="37">
        <f t="shared" si="25"/>
        <v>1.0016381732651332</v>
      </c>
      <c r="I125" s="19"/>
      <c r="J125" s="19"/>
      <c r="K125" s="19"/>
      <c r="L125" s="19"/>
      <c r="N125" s="38">
        <v>33896</v>
      </c>
      <c r="O125" s="19">
        <v>292.58999999999997</v>
      </c>
      <c r="P125" s="19">
        <v>222.07955446025471</v>
      </c>
      <c r="Q125" s="19">
        <v>1.3219423529438723E-2</v>
      </c>
      <c r="R125" s="37">
        <f t="shared" si="26"/>
        <v>1.0132194235294387</v>
      </c>
      <c r="T125" s="39">
        <v>33896</v>
      </c>
      <c r="U125" s="40">
        <v>133.15010000000001</v>
      </c>
      <c r="V125" s="40">
        <f t="shared" si="27"/>
        <v>4.4038341569463402E-3</v>
      </c>
      <c r="W125" s="41">
        <f t="shared" si="28"/>
        <v>1.0044038341569463</v>
      </c>
      <c r="Y125" s="42">
        <v>33896</v>
      </c>
      <c r="Z125" s="43">
        <v>101.005</v>
      </c>
      <c r="AA125" s="43">
        <f t="shared" si="29"/>
        <v>76.664087625202598</v>
      </c>
      <c r="AB125" s="19">
        <f t="shared" si="32"/>
        <v>7.6571465424872809E-3</v>
      </c>
      <c r="AC125" s="37">
        <f t="shared" si="33"/>
        <v>1.0076571465424873</v>
      </c>
      <c r="AE125" s="44">
        <v>33896</v>
      </c>
      <c r="AF125" s="45">
        <v>2510.0601000000001</v>
      </c>
      <c r="AG125" s="19">
        <f t="shared" si="24"/>
        <v>1905.1677387349616</v>
      </c>
      <c r="AH125" s="45">
        <f t="shared" si="30"/>
        <v>4.2980391059430634E-3</v>
      </c>
      <c r="AI125" s="46">
        <f t="shared" si="31"/>
        <v>1.0042980391059431</v>
      </c>
      <c r="AQ125" s="39">
        <v>33896</v>
      </c>
      <c r="AR125" s="40">
        <v>133.15010000000001</v>
      </c>
      <c r="AS125" s="40">
        <f t="shared" si="22"/>
        <v>4.4038341569463402E-3</v>
      </c>
      <c r="AT125" s="41">
        <f t="shared" si="23"/>
        <v>1.0044038341569463</v>
      </c>
    </row>
    <row r="126" spans="1:46">
      <c r="A126" s="36" t="s">
        <v>35</v>
      </c>
      <c r="B126" s="37">
        <v>1.2867302631578947</v>
      </c>
      <c r="D126" s="38">
        <v>33897</v>
      </c>
      <c r="E126" s="19">
        <v>487.69</v>
      </c>
      <c r="F126" s="19">
        <v>379.01494506168734</v>
      </c>
      <c r="G126" s="19">
        <v>2.0920243012712447E-2</v>
      </c>
      <c r="H126" s="37">
        <f t="shared" si="25"/>
        <v>1.0209202430127124</v>
      </c>
      <c r="I126" s="19"/>
      <c r="J126" s="19"/>
      <c r="K126" s="19"/>
      <c r="L126" s="19"/>
      <c r="N126" s="38">
        <v>33897</v>
      </c>
      <c r="O126" s="19">
        <v>294.88</v>
      </c>
      <c r="P126" s="19">
        <v>229.17001988925418</v>
      </c>
      <c r="Q126" s="19">
        <v>3.1927592101993474E-2</v>
      </c>
      <c r="R126" s="37">
        <f t="shared" si="26"/>
        <v>1.0319275921019935</v>
      </c>
      <c r="T126" s="39">
        <v>33897</v>
      </c>
      <c r="U126" s="40">
        <v>133.70439999999999</v>
      </c>
      <c r="V126" s="40">
        <f t="shared" si="27"/>
        <v>4.1629709628454581E-3</v>
      </c>
      <c r="W126" s="41">
        <f t="shared" si="28"/>
        <v>1.0041629709628455</v>
      </c>
      <c r="Y126" s="42">
        <v>33897</v>
      </c>
      <c r="Z126" s="43">
        <v>101.101</v>
      </c>
      <c r="AA126" s="43">
        <f t="shared" si="29"/>
        <v>78.572023130844698</v>
      </c>
      <c r="AB126" s="19">
        <f t="shared" si="32"/>
        <v>2.4886952479884261E-2</v>
      </c>
      <c r="AC126" s="37">
        <f t="shared" si="33"/>
        <v>1.0248869524798843</v>
      </c>
      <c r="AE126" s="44">
        <v>33897</v>
      </c>
      <c r="AF126" s="45">
        <v>2506.1931</v>
      </c>
      <c r="AG126" s="19">
        <f t="shared" si="24"/>
        <v>1947.7222008047734</v>
      </c>
      <c r="AH126" s="45">
        <f t="shared" si="30"/>
        <v>2.2336333544083598E-2</v>
      </c>
      <c r="AI126" s="46">
        <f t="shared" si="31"/>
        <v>1.0223363335440836</v>
      </c>
      <c r="AQ126" s="39">
        <v>33897</v>
      </c>
      <c r="AR126" s="40">
        <v>133.70439999999999</v>
      </c>
      <c r="AS126" s="40">
        <f t="shared" si="22"/>
        <v>4.1629709628454581E-3</v>
      </c>
      <c r="AT126" s="41">
        <f t="shared" si="23"/>
        <v>1.0041629709628455</v>
      </c>
    </row>
    <row r="127" spans="1:46">
      <c r="A127" s="36" t="s">
        <v>36</v>
      </c>
      <c r="B127" s="37">
        <v>1.2965396088829964</v>
      </c>
      <c r="D127" s="38">
        <v>33898</v>
      </c>
      <c r="E127" s="19">
        <v>489.88</v>
      </c>
      <c r="F127" s="19">
        <v>377.83650930806868</v>
      </c>
      <c r="G127" s="19">
        <v>-3.1092065602501551E-3</v>
      </c>
      <c r="H127" s="37">
        <f t="shared" si="25"/>
        <v>0.99689079343974984</v>
      </c>
      <c r="I127" s="19"/>
      <c r="J127" s="19"/>
      <c r="K127" s="19"/>
      <c r="L127" s="19"/>
      <c r="N127" s="38">
        <v>33898</v>
      </c>
      <c r="O127" s="19">
        <v>295.13</v>
      </c>
      <c r="P127" s="19">
        <v>227.62898871578818</v>
      </c>
      <c r="Q127" s="19">
        <v>-6.724401272953151E-3</v>
      </c>
      <c r="R127" s="37">
        <f t="shared" si="26"/>
        <v>0.99327559872704685</v>
      </c>
      <c r="T127" s="39">
        <v>33898</v>
      </c>
      <c r="U127" s="40">
        <v>133.74879999999999</v>
      </c>
      <c r="V127" s="40">
        <f t="shared" si="27"/>
        <v>3.3207583295680188E-4</v>
      </c>
      <c r="W127" s="41">
        <f t="shared" si="28"/>
        <v>1.0003320758329568</v>
      </c>
      <c r="Y127" s="42">
        <v>33898</v>
      </c>
      <c r="Z127" s="43">
        <v>100.342</v>
      </c>
      <c r="AA127" s="43">
        <f t="shared" si="29"/>
        <v>77.39215933900185</v>
      </c>
      <c r="AB127" s="19">
        <f t="shared" si="32"/>
        <v>-1.5016334629414319E-2</v>
      </c>
      <c r="AC127" s="37">
        <f t="shared" si="33"/>
        <v>0.98498366537058568</v>
      </c>
      <c r="AE127" s="44">
        <v>33898</v>
      </c>
      <c r="AF127" s="45">
        <v>2480.4670000000001</v>
      </c>
      <c r="AG127" s="19">
        <f t="shared" si="24"/>
        <v>1913.1440204414496</v>
      </c>
      <c r="AH127" s="45">
        <f t="shared" si="30"/>
        <v>-1.7753137664620056E-2</v>
      </c>
      <c r="AI127" s="46">
        <f t="shared" si="31"/>
        <v>0.98224686233537994</v>
      </c>
      <c r="AQ127" s="39">
        <v>33898</v>
      </c>
      <c r="AR127" s="40">
        <v>133.74879999999999</v>
      </c>
      <c r="AS127" s="40">
        <f t="shared" si="22"/>
        <v>3.3207583295680188E-4</v>
      </c>
      <c r="AT127" s="41">
        <f t="shared" si="23"/>
        <v>1.0003320758329568</v>
      </c>
    </row>
    <row r="128" spans="1:46">
      <c r="A128" s="36" t="s">
        <v>37</v>
      </c>
      <c r="B128" s="37">
        <v>1.2948229063224099</v>
      </c>
      <c r="D128" s="38">
        <v>33899</v>
      </c>
      <c r="E128" s="19">
        <v>490.93</v>
      </c>
      <c r="F128" s="19">
        <v>379.14837434746369</v>
      </c>
      <c r="G128" s="19">
        <v>3.4720441436362215E-3</v>
      </c>
      <c r="H128" s="37">
        <f t="shared" si="25"/>
        <v>1.0034720441436362</v>
      </c>
      <c r="I128" s="19"/>
      <c r="J128" s="19"/>
      <c r="K128" s="19"/>
      <c r="L128" s="19"/>
      <c r="N128" s="38">
        <v>33899</v>
      </c>
      <c r="O128" s="19">
        <v>298.02</v>
      </c>
      <c r="P128" s="19">
        <v>230.16274931870353</v>
      </c>
      <c r="Q128" s="19">
        <v>1.1131098096117009E-2</v>
      </c>
      <c r="R128" s="37">
        <f t="shared" si="26"/>
        <v>1.011131098096117</v>
      </c>
      <c r="T128" s="39">
        <v>33899</v>
      </c>
      <c r="U128" s="40">
        <v>133.59039999999999</v>
      </c>
      <c r="V128" s="40">
        <f t="shared" si="27"/>
        <v>-1.184309691002805E-3</v>
      </c>
      <c r="W128" s="41">
        <f t="shared" si="28"/>
        <v>0.99881569030899719</v>
      </c>
      <c r="Y128" s="42">
        <v>33899</v>
      </c>
      <c r="Z128" s="43">
        <v>99.927999999999997</v>
      </c>
      <c r="AA128" s="43">
        <f t="shared" si="29"/>
        <v>77.175032594857413</v>
      </c>
      <c r="AB128" s="19">
        <f t="shared" si="32"/>
        <v>-2.8055392949219993E-3</v>
      </c>
      <c r="AC128" s="37">
        <f t="shared" si="33"/>
        <v>0.997194460705078</v>
      </c>
      <c r="AE128" s="44">
        <v>33899</v>
      </c>
      <c r="AF128" s="45">
        <v>2461.71</v>
      </c>
      <c r="AG128" s="19">
        <f t="shared" si="24"/>
        <v>1901.1943548263396</v>
      </c>
      <c r="AH128" s="45">
        <f t="shared" si="30"/>
        <v>-6.2460878467229808E-3</v>
      </c>
      <c r="AI128" s="46">
        <f t="shared" si="31"/>
        <v>0.99375391215327702</v>
      </c>
      <c r="AQ128" s="39">
        <v>33899</v>
      </c>
      <c r="AR128" s="40">
        <v>133.59039999999999</v>
      </c>
      <c r="AS128" s="40">
        <f t="shared" si="22"/>
        <v>-1.184309691002805E-3</v>
      </c>
      <c r="AT128" s="41">
        <f t="shared" si="23"/>
        <v>0.99881569030899719</v>
      </c>
    </row>
    <row r="129" spans="1:46">
      <c r="A129" s="36" t="s">
        <v>38</v>
      </c>
      <c r="B129" s="37">
        <v>1.2769014820134492</v>
      </c>
      <c r="D129" s="38">
        <v>33900</v>
      </c>
      <c r="E129" s="19">
        <v>489.56</v>
      </c>
      <c r="F129" s="19">
        <v>383.39684532909297</v>
      </c>
      <c r="G129" s="19">
        <v>1.1205299215488296E-2</v>
      </c>
      <c r="H129" s="37">
        <f t="shared" si="25"/>
        <v>1.0112052992154883</v>
      </c>
      <c r="I129" s="19"/>
      <c r="J129" s="19"/>
      <c r="K129" s="19"/>
      <c r="L129" s="19"/>
      <c r="N129" s="38">
        <v>33900</v>
      </c>
      <c r="O129" s="19">
        <v>300.56</v>
      </c>
      <c r="P129" s="19">
        <v>235.38229396215417</v>
      </c>
      <c r="Q129" s="19">
        <v>2.2677625544971214E-2</v>
      </c>
      <c r="R129" s="37">
        <f t="shared" si="26"/>
        <v>1.0226776255449712</v>
      </c>
      <c r="T129" s="39">
        <v>33900</v>
      </c>
      <c r="U129" s="40">
        <v>133.69909999999999</v>
      </c>
      <c r="V129" s="40">
        <f t="shared" si="27"/>
        <v>8.1368122260272457E-4</v>
      </c>
      <c r="W129" s="41">
        <f t="shared" si="28"/>
        <v>1.0008136812226027</v>
      </c>
      <c r="Y129" s="42">
        <v>33900</v>
      </c>
      <c r="Z129" s="43">
        <v>99.399000000000001</v>
      </c>
      <c r="AA129" s="43">
        <f t="shared" si="29"/>
        <v>77.843906832393401</v>
      </c>
      <c r="AB129" s="19">
        <f t="shared" si="32"/>
        <v>8.666977065592496E-3</v>
      </c>
      <c r="AC129" s="37">
        <f t="shared" si="33"/>
        <v>1.0086669770655925</v>
      </c>
      <c r="AE129" s="44">
        <v>33900</v>
      </c>
      <c r="AF129" s="45">
        <v>2449.9618999999998</v>
      </c>
      <c r="AG129" s="19">
        <f t="shared" si="24"/>
        <v>1918.6773094952011</v>
      </c>
      <c r="AH129" s="45">
        <f t="shared" si="30"/>
        <v>9.1957745532327273E-3</v>
      </c>
      <c r="AI129" s="46">
        <f t="shared" si="31"/>
        <v>1.0091957745532327</v>
      </c>
      <c r="AQ129" s="39">
        <v>33900</v>
      </c>
      <c r="AR129" s="40">
        <v>133.69909999999999</v>
      </c>
      <c r="AS129" s="40">
        <f t="shared" si="22"/>
        <v>8.1368122260272457E-4</v>
      </c>
      <c r="AT129" s="41">
        <f t="shared" si="23"/>
        <v>1.0008136812226027</v>
      </c>
    </row>
    <row r="130" spans="1:46">
      <c r="A130" s="36" t="s">
        <v>39</v>
      </c>
      <c r="B130" s="37">
        <v>1.2708447043534763</v>
      </c>
      <c r="D130" s="38">
        <v>33903</v>
      </c>
      <c r="E130" s="19">
        <v>488.59</v>
      </c>
      <c r="F130" s="19">
        <v>384.46082225960333</v>
      </c>
      <c r="G130" s="19">
        <v>2.7751321991109634E-3</v>
      </c>
      <c r="H130" s="37">
        <f t="shared" si="25"/>
        <v>1.002775132199111</v>
      </c>
      <c r="I130" s="19"/>
      <c r="J130" s="19"/>
      <c r="K130" s="19"/>
      <c r="L130" s="19"/>
      <c r="N130" s="38">
        <v>33903</v>
      </c>
      <c r="O130" s="19">
        <v>301.68</v>
      </c>
      <c r="P130" s="19">
        <v>237.38541693296452</v>
      </c>
      <c r="Q130" s="19">
        <v>8.5100834777844803E-3</v>
      </c>
      <c r="R130" s="37">
        <f t="shared" si="26"/>
        <v>1.0085100834777845</v>
      </c>
      <c r="T130" s="39">
        <v>33903</v>
      </c>
      <c r="U130" s="40">
        <v>133.94759999999999</v>
      </c>
      <c r="V130" s="40">
        <f t="shared" si="27"/>
        <v>1.8586512549449985E-3</v>
      </c>
      <c r="W130" s="41">
        <f t="shared" si="28"/>
        <v>1.001858651254945</v>
      </c>
      <c r="Y130" s="42">
        <v>33903</v>
      </c>
      <c r="Z130" s="43">
        <v>99.129000000000005</v>
      </c>
      <c r="AA130" s="43">
        <f t="shared" si="29"/>
        <v>78.002449599402809</v>
      </c>
      <c r="AB130" s="19">
        <f t="shared" si="32"/>
        <v>2.0366753604847965E-3</v>
      </c>
      <c r="AC130" s="37">
        <f t="shared" si="33"/>
        <v>1.0020366753604848</v>
      </c>
      <c r="AE130" s="44">
        <v>33903</v>
      </c>
      <c r="AF130" s="45">
        <v>2457.0281</v>
      </c>
      <c r="AG130" s="19">
        <f t="shared" si="24"/>
        <v>1933.3818613580934</v>
      </c>
      <c r="AH130" s="45">
        <f t="shared" si="30"/>
        <v>7.6639004329295268E-3</v>
      </c>
      <c r="AI130" s="46">
        <f t="shared" si="31"/>
        <v>1.0076639004329295</v>
      </c>
      <c r="AQ130" s="39">
        <v>33903</v>
      </c>
      <c r="AR130" s="40">
        <v>133.94759999999999</v>
      </c>
      <c r="AS130" s="40">
        <f t="shared" si="22"/>
        <v>1.8586512549449985E-3</v>
      </c>
      <c r="AT130" s="41">
        <f t="shared" si="23"/>
        <v>1.001858651254945</v>
      </c>
    </row>
    <row r="131" spans="1:46">
      <c r="A131" s="36" t="s">
        <v>40</v>
      </c>
      <c r="B131" s="37">
        <v>1.273658504818963</v>
      </c>
      <c r="D131" s="38">
        <v>33904</v>
      </c>
      <c r="E131" s="19">
        <v>489.63</v>
      </c>
      <c r="F131" s="19">
        <v>384.42800652408448</v>
      </c>
      <c r="G131" s="19">
        <v>-8.5355213376492323E-5</v>
      </c>
      <c r="H131" s="37">
        <f t="shared" si="25"/>
        <v>0.99991464478662351</v>
      </c>
      <c r="I131" s="19"/>
      <c r="J131" s="19"/>
      <c r="K131" s="19"/>
      <c r="L131" s="19"/>
      <c r="N131" s="38">
        <v>33904</v>
      </c>
      <c r="O131" s="19">
        <v>299.41000000000003</v>
      </c>
      <c r="P131" s="19">
        <v>235.07871133994269</v>
      </c>
      <c r="Q131" s="19">
        <v>-9.717132681630658E-3</v>
      </c>
      <c r="R131" s="37">
        <f t="shared" si="26"/>
        <v>0.99028286731836934</v>
      </c>
      <c r="T131" s="39">
        <v>33904</v>
      </c>
      <c r="U131" s="40">
        <v>133.76150000000001</v>
      </c>
      <c r="V131" s="40">
        <f t="shared" si="27"/>
        <v>-1.3893492679225572E-3</v>
      </c>
      <c r="W131" s="41">
        <f t="shared" si="28"/>
        <v>0.99861065073207744</v>
      </c>
      <c r="Y131" s="42">
        <v>33904</v>
      </c>
      <c r="Z131" s="43">
        <v>99.001999999999995</v>
      </c>
      <c r="AA131" s="43">
        <f t="shared" si="29"/>
        <v>77.730411743351937</v>
      </c>
      <c r="AB131" s="19">
        <f t="shared" si="32"/>
        <v>-3.4875552940706323E-3</v>
      </c>
      <c r="AC131" s="37">
        <f t="shared" si="33"/>
        <v>0.99651244470592937</v>
      </c>
      <c r="AE131" s="44">
        <v>33904</v>
      </c>
      <c r="AF131" s="45">
        <v>2446.8879000000002</v>
      </c>
      <c r="AG131" s="19">
        <f t="shared" si="24"/>
        <v>1921.1491076627319</v>
      </c>
      <c r="AH131" s="45">
        <f t="shared" si="30"/>
        <v>-6.3271275788057135E-3</v>
      </c>
      <c r="AI131" s="46">
        <f t="shared" si="31"/>
        <v>0.99367287242119429</v>
      </c>
      <c r="AQ131" s="39">
        <v>33904</v>
      </c>
      <c r="AR131" s="40">
        <v>133.76150000000001</v>
      </c>
      <c r="AS131" s="40">
        <f t="shared" si="22"/>
        <v>-1.3893492679225572E-3</v>
      </c>
      <c r="AT131" s="41">
        <f t="shared" si="23"/>
        <v>0.99861065073207744</v>
      </c>
    </row>
    <row r="132" spans="1:46">
      <c r="A132" s="36" t="s">
        <v>41</v>
      </c>
      <c r="B132" s="37">
        <v>1.2704319584280608</v>
      </c>
      <c r="D132" s="38">
        <v>33905</v>
      </c>
      <c r="E132" s="19">
        <v>489.68</v>
      </c>
      <c r="F132" s="19">
        <v>385.44370420742098</v>
      </c>
      <c r="G132" s="19">
        <v>2.6421011635449076E-3</v>
      </c>
      <c r="H132" s="37">
        <f t="shared" si="25"/>
        <v>1.0026421011635449</v>
      </c>
      <c r="I132" s="19"/>
      <c r="J132" s="19"/>
      <c r="K132" s="19"/>
      <c r="L132" s="19"/>
      <c r="N132" s="38">
        <v>33905</v>
      </c>
      <c r="O132" s="19">
        <v>300.64999999999998</v>
      </c>
      <c r="P132" s="19">
        <v>236.65179233368957</v>
      </c>
      <c r="Q132" s="19">
        <v>6.6917203381811063E-3</v>
      </c>
      <c r="R132" s="37">
        <f t="shared" si="26"/>
        <v>1.0066917203381811</v>
      </c>
      <c r="T132" s="39">
        <v>33905</v>
      </c>
      <c r="U132" s="40">
        <v>133.53800000000001</v>
      </c>
      <c r="V132" s="40">
        <f t="shared" si="27"/>
        <v>-1.6708843725585787E-3</v>
      </c>
      <c r="W132" s="41">
        <f t="shared" si="28"/>
        <v>0.99832911562744142</v>
      </c>
      <c r="Y132" s="42">
        <v>33905</v>
      </c>
      <c r="Z132" s="43">
        <v>99.07</v>
      </c>
      <c r="AA132" s="43">
        <f t="shared" si="29"/>
        <v>77.981350628633379</v>
      </c>
      <c r="AB132" s="19">
        <f t="shared" si="32"/>
        <v>3.228323119012666E-3</v>
      </c>
      <c r="AC132" s="37">
        <f t="shared" si="33"/>
        <v>1.0032283231190127</v>
      </c>
      <c r="AE132" s="44">
        <v>33905</v>
      </c>
      <c r="AF132" s="45">
        <v>2440.3600999999999</v>
      </c>
      <c r="AG132" s="19">
        <f t="shared" si="24"/>
        <v>1920.8900435876333</v>
      </c>
      <c r="AH132" s="45">
        <f t="shared" si="30"/>
        <v>-1.3484849981992841E-4</v>
      </c>
      <c r="AI132" s="46">
        <f t="shared" si="31"/>
        <v>0.99986515150018007</v>
      </c>
      <c r="AQ132" s="39">
        <v>33905</v>
      </c>
      <c r="AR132" s="40">
        <v>133.53800000000001</v>
      </c>
      <c r="AS132" s="40">
        <f t="shared" si="22"/>
        <v>-1.6708843725585787E-3</v>
      </c>
      <c r="AT132" s="41">
        <f t="shared" si="23"/>
        <v>0.99832911562744142</v>
      </c>
    </row>
    <row r="133" spans="1:46">
      <c r="A133" s="36" t="s">
        <v>42</v>
      </c>
      <c r="B133" s="37">
        <v>1.2691953277092798</v>
      </c>
      <c r="D133" s="38">
        <v>33906</v>
      </c>
      <c r="E133" s="19">
        <v>487.47</v>
      </c>
      <c r="F133" s="19">
        <v>384.07799757647649</v>
      </c>
      <c r="G133" s="19">
        <v>-3.5432064813530895E-3</v>
      </c>
      <c r="H133" s="37">
        <f t="shared" si="25"/>
        <v>0.99645679351864691</v>
      </c>
      <c r="I133" s="19"/>
      <c r="J133" s="19"/>
      <c r="K133" s="19"/>
      <c r="L133" s="19"/>
      <c r="N133" s="38">
        <v>33906</v>
      </c>
      <c r="O133" s="19">
        <v>305.92</v>
      </c>
      <c r="P133" s="19">
        <v>241.03460934743816</v>
      </c>
      <c r="Q133" s="19">
        <v>1.8520109104302129E-2</v>
      </c>
      <c r="R133" s="37">
        <f t="shared" si="26"/>
        <v>1.0185201091043021</v>
      </c>
      <c r="T133" s="39">
        <v>33906</v>
      </c>
      <c r="U133" s="40">
        <v>133.52449999999999</v>
      </c>
      <c r="V133" s="40">
        <f t="shared" si="27"/>
        <v>-1.0109481945230758E-4</v>
      </c>
      <c r="W133" s="41">
        <f t="shared" si="28"/>
        <v>0.99989890518054769</v>
      </c>
      <c r="Y133" s="42">
        <v>33906</v>
      </c>
      <c r="Z133" s="43">
        <v>98.507999999999996</v>
      </c>
      <c r="AA133" s="43">
        <f t="shared" si="29"/>
        <v>77.614530915263586</v>
      </c>
      <c r="AB133" s="19">
        <f t="shared" si="32"/>
        <v>-4.7039415246432625E-3</v>
      </c>
      <c r="AC133" s="37">
        <f t="shared" si="33"/>
        <v>0.99529605847535674</v>
      </c>
      <c r="AE133" s="44">
        <v>33906</v>
      </c>
      <c r="AF133" s="45">
        <v>2415.1860000000001</v>
      </c>
      <c r="AG133" s="19">
        <f t="shared" si="24"/>
        <v>1902.9269547966849</v>
      </c>
      <c r="AH133" s="45">
        <f t="shared" si="30"/>
        <v>-9.3514404173801191E-3</v>
      </c>
      <c r="AI133" s="46">
        <f t="shared" si="31"/>
        <v>0.99064855958261988</v>
      </c>
      <c r="AQ133" s="39">
        <v>33906</v>
      </c>
      <c r="AR133" s="40">
        <v>133.52449999999999</v>
      </c>
      <c r="AS133" s="40">
        <f t="shared" ref="AS133:AS196" si="34">AR133/AR132-1</f>
        <v>-1.0109481945230758E-4</v>
      </c>
      <c r="AT133" s="41">
        <f t="shared" ref="AT133:AT196" si="35">AR133/AR132</f>
        <v>0.99989890518054769</v>
      </c>
    </row>
    <row r="134" spans="1:46">
      <c r="A134" s="36" t="s">
        <v>43</v>
      </c>
      <c r="B134" s="37">
        <v>1.2675502268308492</v>
      </c>
      <c r="D134" s="38">
        <v>33907</v>
      </c>
      <c r="E134" s="19">
        <v>486.38</v>
      </c>
      <c r="F134" s="19">
        <v>383.71655000690237</v>
      </c>
      <c r="G134" s="19">
        <v>-9.4107856178915483E-4</v>
      </c>
      <c r="H134" s="37">
        <f t="shared" si="25"/>
        <v>0.99905892143821085</v>
      </c>
      <c r="I134" s="19"/>
      <c r="J134" s="19"/>
      <c r="K134" s="19"/>
      <c r="L134" s="19"/>
      <c r="N134" s="38">
        <v>33907</v>
      </c>
      <c r="O134" s="19">
        <v>309.63</v>
      </c>
      <c r="P134" s="19">
        <v>244.27434388469342</v>
      </c>
      <c r="Q134" s="19">
        <v>1.3440951679206226E-2</v>
      </c>
      <c r="R134" s="37">
        <f t="shared" si="26"/>
        <v>1.0134409516792062</v>
      </c>
      <c r="T134" s="39">
        <v>33907</v>
      </c>
      <c r="U134" s="40">
        <v>133.3092</v>
      </c>
      <c r="V134" s="40">
        <f t="shared" si="27"/>
        <v>-1.6124381667782517E-3</v>
      </c>
      <c r="W134" s="41">
        <f t="shared" si="28"/>
        <v>0.99838756183322175</v>
      </c>
      <c r="Y134" s="42">
        <v>33907</v>
      </c>
      <c r="Z134" s="43">
        <v>98.619</v>
      </c>
      <c r="AA134" s="43">
        <f t="shared" si="29"/>
        <v>77.802834090897463</v>
      </c>
      <c r="AB134" s="19">
        <f t="shared" si="32"/>
        <v>2.426133011606435E-3</v>
      </c>
      <c r="AC134" s="37">
        <f t="shared" si="33"/>
        <v>1.0024261330116064</v>
      </c>
      <c r="AE134" s="44">
        <v>33907</v>
      </c>
      <c r="AF134" s="45">
        <v>2418.8139999999999</v>
      </c>
      <c r="AG134" s="19">
        <f t="shared" si="24"/>
        <v>1908.2588987795459</v>
      </c>
      <c r="AH134" s="45">
        <f t="shared" si="30"/>
        <v>2.801969865118048E-3</v>
      </c>
      <c r="AI134" s="46">
        <f t="shared" si="31"/>
        <v>1.002801969865118</v>
      </c>
      <c r="AQ134" s="39">
        <v>33907</v>
      </c>
      <c r="AR134" s="40">
        <v>133.3092</v>
      </c>
      <c r="AS134" s="40">
        <f t="shared" si="34"/>
        <v>-1.6124381667782517E-3</v>
      </c>
      <c r="AT134" s="41">
        <f t="shared" si="35"/>
        <v>0.99838756183322175</v>
      </c>
    </row>
    <row r="135" spans="1:46">
      <c r="A135" s="47">
        <v>33910</v>
      </c>
      <c r="B135" s="37">
        <v>1.2481365666879387</v>
      </c>
      <c r="D135" s="38">
        <v>33910</v>
      </c>
      <c r="E135" s="19">
        <v>486.89</v>
      </c>
      <c r="F135" s="19">
        <v>390.09353062382723</v>
      </c>
      <c r="G135" s="19">
        <v>1.6618987679343444E-2</v>
      </c>
      <c r="H135" s="37">
        <f t="shared" si="25"/>
        <v>1.0166189876793434</v>
      </c>
      <c r="I135" s="19"/>
      <c r="J135" s="19"/>
      <c r="K135" s="19"/>
      <c r="L135" s="19"/>
      <c r="N135" s="38">
        <v>33910</v>
      </c>
      <c r="O135" s="19">
        <v>309.29000000000002</v>
      </c>
      <c r="P135" s="19">
        <v>247.80140912042461</v>
      </c>
      <c r="Q135" s="19">
        <v>1.4438950810962359E-2</v>
      </c>
      <c r="R135" s="37">
        <f t="shared" si="26"/>
        <v>1.0144389508109624</v>
      </c>
      <c r="T135" s="39">
        <v>33910</v>
      </c>
      <c r="U135" s="40">
        <v>133.3074</v>
      </c>
      <c r="V135" s="40">
        <f t="shared" si="27"/>
        <v>-1.3502443942381426E-5</v>
      </c>
      <c r="W135" s="41">
        <f t="shared" si="28"/>
        <v>0.99998649755605762</v>
      </c>
      <c r="Y135" s="42">
        <v>33910</v>
      </c>
      <c r="Z135" s="43">
        <v>99.391000000000005</v>
      </c>
      <c r="AA135" s="43">
        <f t="shared" si="29"/>
        <v>79.631510407346241</v>
      </c>
      <c r="AB135" s="19">
        <f t="shared" si="32"/>
        <v>2.3503980771604427E-2</v>
      </c>
      <c r="AC135" s="37">
        <f t="shared" si="33"/>
        <v>1.0235039807716044</v>
      </c>
      <c r="AE135" s="44">
        <v>33910</v>
      </c>
      <c r="AF135" s="45">
        <v>2439.9499999999998</v>
      </c>
      <c r="AG135" s="19">
        <f t="shared" si="24"/>
        <v>1954.8742221972257</v>
      </c>
      <c r="AH135" s="45">
        <f t="shared" si="30"/>
        <v>2.4428196534282298E-2</v>
      </c>
      <c r="AI135" s="46">
        <f t="shared" si="31"/>
        <v>1.0244281965342823</v>
      </c>
      <c r="AQ135" s="39">
        <v>33910</v>
      </c>
      <c r="AR135" s="40">
        <v>133.3074</v>
      </c>
      <c r="AS135" s="40">
        <f t="shared" si="34"/>
        <v>-1.3502443942381426E-5</v>
      </c>
      <c r="AT135" s="41">
        <f t="shared" si="35"/>
        <v>0.99998649755605762</v>
      </c>
    </row>
    <row r="136" spans="1:46">
      <c r="A136" s="47">
        <v>33911</v>
      </c>
      <c r="B136" s="37">
        <v>1.2513307741522712</v>
      </c>
      <c r="D136" s="38">
        <v>33911</v>
      </c>
      <c r="E136" s="19">
        <v>488.72</v>
      </c>
      <c r="F136" s="19">
        <v>390.56020206255147</v>
      </c>
      <c r="G136" s="19">
        <v>1.1963065318667532E-3</v>
      </c>
      <c r="H136" s="37">
        <f t="shared" si="25"/>
        <v>1.0011963065318668</v>
      </c>
      <c r="I136" s="19"/>
      <c r="J136" s="19"/>
      <c r="K136" s="19"/>
      <c r="L136" s="19"/>
      <c r="N136" s="38">
        <v>33911</v>
      </c>
      <c r="O136" s="19">
        <v>306.77</v>
      </c>
      <c r="P136" s="19">
        <v>245.15500324670344</v>
      </c>
      <c r="Q136" s="19">
        <v>-1.067954328070464E-2</v>
      </c>
      <c r="R136" s="37">
        <f t="shared" si="26"/>
        <v>0.98932045671929536</v>
      </c>
      <c r="T136" s="39">
        <v>33911</v>
      </c>
      <c r="U136" s="40">
        <v>133.5051</v>
      </c>
      <c r="V136" s="40">
        <f t="shared" si="27"/>
        <v>1.4830384509787464E-3</v>
      </c>
      <c r="W136" s="41">
        <f t="shared" si="28"/>
        <v>1.0014830384509787</v>
      </c>
      <c r="Y136" s="42">
        <v>33911</v>
      </c>
      <c r="Z136" s="43">
        <v>99.225999999999999</v>
      </c>
      <c r="AA136" s="43">
        <f t="shared" si="29"/>
        <v>79.296379542189257</v>
      </c>
      <c r="AB136" s="19">
        <f t="shared" si="32"/>
        <v>-4.2085207657454049E-3</v>
      </c>
      <c r="AC136" s="37">
        <f t="shared" si="33"/>
        <v>0.9957914792342546</v>
      </c>
      <c r="AE136" s="44">
        <v>33911</v>
      </c>
      <c r="AF136" s="45">
        <v>2432.8779</v>
      </c>
      <c r="AG136" s="19">
        <f t="shared" si="24"/>
        <v>1944.2324525648958</v>
      </c>
      <c r="AH136" s="45">
        <f t="shared" si="30"/>
        <v>-5.4437106548823611E-3</v>
      </c>
      <c r="AI136" s="46">
        <f t="shared" si="31"/>
        <v>0.99455628934511764</v>
      </c>
      <c r="AQ136" s="39">
        <v>33911</v>
      </c>
      <c r="AR136" s="40">
        <v>133.5051</v>
      </c>
      <c r="AS136" s="40">
        <f t="shared" si="34"/>
        <v>1.4830384509787464E-3</v>
      </c>
      <c r="AT136" s="41">
        <f t="shared" si="35"/>
        <v>1.0014830384509787</v>
      </c>
    </row>
    <row r="137" spans="1:46">
      <c r="A137" s="47">
        <v>33912</v>
      </c>
      <c r="B137" s="37">
        <v>1.2473405612244897</v>
      </c>
      <c r="D137" s="38">
        <v>33912</v>
      </c>
      <c r="E137" s="19">
        <v>488.18</v>
      </c>
      <c r="F137" s="19">
        <v>391.37667384179611</v>
      </c>
      <c r="G137" s="19">
        <v>2.0905145351033383E-3</v>
      </c>
      <c r="H137" s="37">
        <f t="shared" si="25"/>
        <v>1.0020905145351033</v>
      </c>
      <c r="I137" s="19"/>
      <c r="J137" s="19"/>
      <c r="K137" s="19"/>
      <c r="L137" s="19"/>
      <c r="N137" s="38">
        <v>33912</v>
      </c>
      <c r="O137" s="19">
        <v>307.8</v>
      </c>
      <c r="P137" s="19">
        <v>246.76500513848345</v>
      </c>
      <c r="Q137" s="19">
        <v>6.5672813952724063E-3</v>
      </c>
      <c r="R137" s="37">
        <f t="shared" si="26"/>
        <v>1.0065672813952724</v>
      </c>
      <c r="T137" s="39">
        <v>33912</v>
      </c>
      <c r="U137" s="40">
        <v>133.57419999999999</v>
      </c>
      <c r="V137" s="40">
        <f t="shared" si="27"/>
        <v>5.1758322341233232E-4</v>
      </c>
      <c r="W137" s="41">
        <f t="shared" si="28"/>
        <v>1.0005175832234123</v>
      </c>
      <c r="Y137" s="42">
        <v>33912</v>
      </c>
      <c r="Z137" s="43">
        <v>98.491</v>
      </c>
      <c r="AA137" s="43">
        <f t="shared" si="29"/>
        <v>78.960793115966126</v>
      </c>
      <c r="AB137" s="19">
        <f t="shared" si="32"/>
        <v>-4.2320523100879415E-3</v>
      </c>
      <c r="AC137" s="37">
        <f t="shared" si="33"/>
        <v>0.99576794768991206</v>
      </c>
      <c r="AE137" s="44">
        <v>33912</v>
      </c>
      <c r="AF137" s="45">
        <v>2405.7981</v>
      </c>
      <c r="AG137" s="19">
        <f t="shared" si="24"/>
        <v>1928.7419769611881</v>
      </c>
      <c r="AH137" s="45">
        <f t="shared" si="30"/>
        <v>-7.9673989513301402E-3</v>
      </c>
      <c r="AI137" s="46">
        <f t="shared" si="31"/>
        <v>0.99203260104866986</v>
      </c>
      <c r="AQ137" s="39">
        <v>33912</v>
      </c>
      <c r="AR137" s="40">
        <v>133.57419999999999</v>
      </c>
      <c r="AS137" s="40">
        <f t="shared" si="34"/>
        <v>5.1758322341233232E-4</v>
      </c>
      <c r="AT137" s="41">
        <f t="shared" si="35"/>
        <v>1.0005175832234123</v>
      </c>
    </row>
    <row r="138" spans="1:46">
      <c r="A138" s="47">
        <v>33913</v>
      </c>
      <c r="B138" s="37">
        <v>1.2394359949302913</v>
      </c>
      <c r="D138" s="38">
        <v>33913</v>
      </c>
      <c r="E138" s="19">
        <v>486.4</v>
      </c>
      <c r="F138" s="19">
        <v>392.43656145984062</v>
      </c>
      <c r="G138" s="19">
        <v>2.7081011436898006E-3</v>
      </c>
      <c r="H138" s="37">
        <f t="shared" si="25"/>
        <v>1.0027081011436898</v>
      </c>
      <c r="I138" s="19"/>
      <c r="J138" s="19"/>
      <c r="K138" s="19"/>
      <c r="L138" s="19"/>
      <c r="N138" s="38">
        <v>33913</v>
      </c>
      <c r="O138" s="19">
        <v>306.35000000000002</v>
      </c>
      <c r="P138" s="19">
        <v>247.16887459544034</v>
      </c>
      <c r="Q138" s="19">
        <v>1.6366561244380851E-3</v>
      </c>
      <c r="R138" s="37">
        <f t="shared" si="26"/>
        <v>1.0016366561244381</v>
      </c>
      <c r="T138" s="39">
        <v>33913</v>
      </c>
      <c r="U138" s="40">
        <v>133.584</v>
      </c>
      <c r="V138" s="40">
        <f t="shared" si="27"/>
        <v>7.336746168062902E-5</v>
      </c>
      <c r="W138" s="41">
        <f t="shared" si="28"/>
        <v>1.0000733674616806</v>
      </c>
      <c r="Y138" s="42">
        <v>33913</v>
      </c>
      <c r="Z138" s="43">
        <v>98.463999999999999</v>
      </c>
      <c r="AA138" s="43">
        <f t="shared" si="29"/>
        <v>79.442585500784844</v>
      </c>
      <c r="AB138" s="19">
        <f t="shared" si="32"/>
        <v>6.1016659763173386E-3</v>
      </c>
      <c r="AC138" s="37">
        <f t="shared" si="33"/>
        <v>1.0061016659763173</v>
      </c>
      <c r="AE138" s="44">
        <v>33913</v>
      </c>
      <c r="AF138" s="45">
        <v>2418.634</v>
      </c>
      <c r="AG138" s="19">
        <f t="shared" si="24"/>
        <v>1951.3988700449429</v>
      </c>
      <c r="AH138" s="45">
        <f t="shared" si="30"/>
        <v>1.1746979821246839E-2</v>
      </c>
      <c r="AI138" s="46">
        <f t="shared" si="31"/>
        <v>1.0117469798212468</v>
      </c>
      <c r="AQ138" s="39">
        <v>33913</v>
      </c>
      <c r="AR138" s="40">
        <v>133.584</v>
      </c>
      <c r="AS138" s="40">
        <f t="shared" si="34"/>
        <v>7.336746168062902E-5</v>
      </c>
      <c r="AT138" s="41">
        <f t="shared" si="35"/>
        <v>1.0000733674616806</v>
      </c>
    </row>
    <row r="139" spans="1:46">
      <c r="A139" s="47">
        <v>33914</v>
      </c>
      <c r="B139" s="37">
        <v>1.2266102226403262</v>
      </c>
      <c r="D139" s="38">
        <v>33914</v>
      </c>
      <c r="E139" s="19">
        <v>484.34</v>
      </c>
      <c r="F139" s="19">
        <v>394.86056047816015</v>
      </c>
      <c r="G139" s="19">
        <v>6.1767920127073772E-3</v>
      </c>
      <c r="H139" s="37">
        <f t="shared" si="25"/>
        <v>1.0061767920127074</v>
      </c>
      <c r="I139" s="19"/>
      <c r="J139" s="19"/>
      <c r="K139" s="19"/>
      <c r="L139" s="19"/>
      <c r="N139" s="38">
        <v>33914</v>
      </c>
      <c r="O139" s="19">
        <v>308.25</v>
      </c>
      <c r="P139" s="19">
        <v>251.30232433289191</v>
      </c>
      <c r="Q139" s="19">
        <v>1.6723180635980439E-2</v>
      </c>
      <c r="R139" s="37">
        <f t="shared" si="26"/>
        <v>1.0167231806359804</v>
      </c>
      <c r="T139" s="39">
        <v>33914</v>
      </c>
      <c r="U139" s="40">
        <v>133.8938</v>
      </c>
      <c r="V139" s="40">
        <f t="shared" si="27"/>
        <v>2.3191400167683618E-3</v>
      </c>
      <c r="W139" s="41">
        <f t="shared" si="28"/>
        <v>1.0023191400167684</v>
      </c>
      <c r="Y139" s="42">
        <v>33914</v>
      </c>
      <c r="Z139" s="43">
        <v>97.929000000000002</v>
      </c>
      <c r="AA139" s="43">
        <f t="shared" si="29"/>
        <v>79.837097549378015</v>
      </c>
      <c r="AB139" s="19">
        <f t="shared" si="32"/>
        <v>4.9660021272754928E-3</v>
      </c>
      <c r="AC139" s="37">
        <f t="shared" si="33"/>
        <v>1.0049660021272755</v>
      </c>
      <c r="AE139" s="44">
        <v>33914</v>
      </c>
      <c r="AF139" s="45">
        <v>2393.8449999999998</v>
      </c>
      <c r="AG139" s="19">
        <f t="shared" si="24"/>
        <v>1951.5938770240766</v>
      </c>
      <c r="AH139" s="45">
        <f t="shared" si="30"/>
        <v>9.9931890976900917E-5</v>
      </c>
      <c r="AI139" s="46">
        <f t="shared" si="31"/>
        <v>1.0000999318909769</v>
      </c>
      <c r="AQ139" s="39">
        <v>33914</v>
      </c>
      <c r="AR139" s="40">
        <v>133.8938</v>
      </c>
      <c r="AS139" s="40">
        <f t="shared" si="34"/>
        <v>2.3191400167683618E-3</v>
      </c>
      <c r="AT139" s="41">
        <f t="shared" si="35"/>
        <v>1.0023191400167684</v>
      </c>
    </row>
    <row r="140" spans="1:46">
      <c r="A140" s="47">
        <v>33917</v>
      </c>
      <c r="B140" s="37">
        <v>1.2309333501164326</v>
      </c>
      <c r="D140" s="38">
        <v>33917</v>
      </c>
      <c r="E140" s="19">
        <v>481.29</v>
      </c>
      <c r="F140" s="19">
        <v>390.99598687002458</v>
      </c>
      <c r="G140" s="19">
        <v>-9.7871856420801429E-3</v>
      </c>
      <c r="H140" s="37">
        <f t="shared" si="25"/>
        <v>0.99021281435791986</v>
      </c>
      <c r="I140" s="19"/>
      <c r="J140" s="19"/>
      <c r="K140" s="19"/>
      <c r="L140" s="19"/>
      <c r="N140" s="38">
        <v>33917</v>
      </c>
      <c r="O140" s="19">
        <v>307.66000000000003</v>
      </c>
      <c r="P140" s="19">
        <v>249.9404212022518</v>
      </c>
      <c r="Q140" s="19">
        <v>-5.4193813537356528E-3</v>
      </c>
      <c r="R140" s="37">
        <f t="shared" si="26"/>
        <v>0.99458061864626435</v>
      </c>
      <c r="T140" s="39">
        <v>33917</v>
      </c>
      <c r="U140" s="40">
        <v>134.10079999999999</v>
      </c>
      <c r="V140" s="40">
        <f t="shared" si="27"/>
        <v>1.5460013831858355E-3</v>
      </c>
      <c r="W140" s="41">
        <f t="shared" si="28"/>
        <v>1.0015460013831858</v>
      </c>
      <c r="Y140" s="42">
        <v>33917</v>
      </c>
      <c r="Z140" s="43">
        <v>97.855999999999995</v>
      </c>
      <c r="AA140" s="43">
        <f t="shared" si="29"/>
        <v>79.49739926271711</v>
      </c>
      <c r="AB140" s="19">
        <f t="shared" si="32"/>
        <v>-4.2548927389401969E-3</v>
      </c>
      <c r="AC140" s="37">
        <f t="shared" si="33"/>
        <v>0.9957451072610598</v>
      </c>
      <c r="AE140" s="44">
        <v>33917</v>
      </c>
      <c r="AF140" s="45">
        <v>2412.7820000000002</v>
      </c>
      <c r="AG140" s="19">
        <f t="shared" si="24"/>
        <v>1960.1239984047697</v>
      </c>
      <c r="AH140" s="45">
        <f t="shared" si="30"/>
        <v>4.3708486079596653E-3</v>
      </c>
      <c r="AI140" s="46">
        <f t="shared" si="31"/>
        <v>1.0043708486079597</v>
      </c>
      <c r="AQ140" s="39">
        <v>33917</v>
      </c>
      <c r="AR140" s="40">
        <v>134.10079999999999</v>
      </c>
      <c r="AS140" s="40">
        <f t="shared" si="34"/>
        <v>1.5460013831858355E-3</v>
      </c>
      <c r="AT140" s="41">
        <f t="shared" si="35"/>
        <v>1.0015460013831858</v>
      </c>
    </row>
    <row r="141" spans="1:46">
      <c r="A141" s="47">
        <v>33918</v>
      </c>
      <c r="B141" s="37">
        <v>1.2245366892061107</v>
      </c>
      <c r="D141" s="38">
        <v>33918</v>
      </c>
      <c r="E141" s="19">
        <v>481</v>
      </c>
      <c r="F141" s="19">
        <v>392.8016238630147</v>
      </c>
      <c r="G141" s="19">
        <v>4.6180448230286331E-3</v>
      </c>
      <c r="H141" s="37">
        <f t="shared" si="25"/>
        <v>1.0046180448230286</v>
      </c>
      <c r="I141" s="19"/>
      <c r="J141" s="19"/>
      <c r="K141" s="19"/>
      <c r="L141" s="19"/>
      <c r="N141" s="38">
        <v>33918</v>
      </c>
      <c r="O141" s="19">
        <v>305.3</v>
      </c>
      <c r="P141" s="19">
        <v>249.31878537500705</v>
      </c>
      <c r="Q141" s="19">
        <v>-2.4871360312772595E-3</v>
      </c>
      <c r="R141" s="37">
        <f t="shared" si="26"/>
        <v>0.99751286396872274</v>
      </c>
      <c r="T141" s="39">
        <v>33918</v>
      </c>
      <c r="U141" s="40">
        <v>134.0224</v>
      </c>
      <c r="V141" s="40">
        <f t="shared" si="27"/>
        <v>-5.8463484185022896E-4</v>
      </c>
      <c r="W141" s="41">
        <f t="shared" si="28"/>
        <v>0.99941536515814977</v>
      </c>
      <c r="Y141" s="42">
        <v>33918</v>
      </c>
      <c r="Z141" s="43">
        <v>97.91</v>
      </c>
      <c r="AA141" s="43">
        <f t="shared" si="29"/>
        <v>79.956771294028613</v>
      </c>
      <c r="AB141" s="19">
        <f t="shared" si="32"/>
        <v>5.77845357925999E-3</v>
      </c>
      <c r="AC141" s="37">
        <f t="shared" si="33"/>
        <v>1.00577845357926</v>
      </c>
      <c r="AE141" s="44">
        <v>33918</v>
      </c>
      <c r="AF141" s="45">
        <v>2398.3429999999998</v>
      </c>
      <c r="AG141" s="19">
        <f t="shared" si="24"/>
        <v>1958.5717775062249</v>
      </c>
      <c r="AH141" s="45">
        <f t="shared" si="30"/>
        <v>-7.918993389235407E-4</v>
      </c>
      <c r="AI141" s="46">
        <f t="shared" si="31"/>
        <v>0.99920810066107646</v>
      </c>
      <c r="AQ141" s="39">
        <v>33918</v>
      </c>
      <c r="AR141" s="40">
        <v>134.0224</v>
      </c>
      <c r="AS141" s="40">
        <f t="shared" si="34"/>
        <v>-5.8463484185022896E-4</v>
      </c>
      <c r="AT141" s="41">
        <f t="shared" si="35"/>
        <v>0.99941536515814977</v>
      </c>
    </row>
    <row r="142" spans="1:46">
      <c r="A142" s="47">
        <v>33919</v>
      </c>
      <c r="B142" s="37">
        <v>1.2245366892061107</v>
      </c>
      <c r="D142" s="38">
        <v>33919</v>
      </c>
      <c r="E142" s="19">
        <v>482.81</v>
      </c>
      <c r="F142" s="19">
        <v>394.27973392370501</v>
      </c>
      <c r="G142" s="19">
        <v>3.762993762993716E-3</v>
      </c>
      <c r="H142" s="37">
        <f t="shared" si="25"/>
        <v>1.0037629937629937</v>
      </c>
      <c r="I142" s="19"/>
      <c r="J142" s="19"/>
      <c r="K142" s="19"/>
      <c r="L142" s="19"/>
      <c r="N142" s="38">
        <v>33919</v>
      </c>
      <c r="O142" s="19">
        <v>306.31</v>
      </c>
      <c r="P142" s="19">
        <v>250.14358712158011</v>
      </c>
      <c r="Q142" s="19">
        <v>3.3082214215525152E-3</v>
      </c>
      <c r="R142" s="37">
        <f t="shared" si="26"/>
        <v>1.0033082214215525</v>
      </c>
      <c r="T142" s="39">
        <v>33919</v>
      </c>
      <c r="U142" s="40">
        <v>133.98990000000001</v>
      </c>
      <c r="V142" s="40">
        <f t="shared" si="27"/>
        <v>-2.4249677665821867E-4</v>
      </c>
      <c r="W142" s="41">
        <f t="shared" si="28"/>
        <v>0.99975750322334178</v>
      </c>
      <c r="Y142" s="42">
        <v>33919</v>
      </c>
      <c r="Z142" s="43">
        <v>97.91</v>
      </c>
      <c r="AA142" s="43">
        <f t="shared" si="29"/>
        <v>79.956771294028613</v>
      </c>
      <c r="AB142" s="19">
        <f t="shared" si="32"/>
        <v>0</v>
      </c>
      <c r="AC142" s="37">
        <f t="shared" si="33"/>
        <v>1</v>
      </c>
      <c r="AE142" s="44">
        <v>33919</v>
      </c>
      <c r="AF142" s="45">
        <v>2402.3629999999998</v>
      </c>
      <c r="AG142" s="19">
        <f t="shared" si="24"/>
        <v>1961.8546517846642</v>
      </c>
      <c r="AH142" s="45">
        <f t="shared" si="30"/>
        <v>1.6761572468992902E-3</v>
      </c>
      <c r="AI142" s="46">
        <f t="shared" si="31"/>
        <v>1.0016761572468993</v>
      </c>
      <c r="AQ142" s="39">
        <v>33919</v>
      </c>
      <c r="AR142" s="40">
        <v>133.98990000000001</v>
      </c>
      <c r="AS142" s="40">
        <f t="shared" si="34"/>
        <v>-2.4249677665821867E-4</v>
      </c>
      <c r="AT142" s="41">
        <f t="shared" si="35"/>
        <v>0.99975750322334178</v>
      </c>
    </row>
    <row r="143" spans="1:46">
      <c r="A143" s="47">
        <v>33920</v>
      </c>
      <c r="B143" s="37">
        <v>1.231630982367758</v>
      </c>
      <c r="D143" s="38">
        <v>33920</v>
      </c>
      <c r="E143" s="19">
        <v>484.22</v>
      </c>
      <c r="F143" s="19">
        <v>393.15347448397875</v>
      </c>
      <c r="G143" s="19">
        <v>-2.8564984269371374E-3</v>
      </c>
      <c r="H143" s="37">
        <f t="shared" si="25"/>
        <v>0.99714350157306286</v>
      </c>
      <c r="I143" s="19"/>
      <c r="J143" s="19"/>
      <c r="K143" s="19"/>
      <c r="L143" s="19"/>
      <c r="N143" s="38">
        <v>33920</v>
      </c>
      <c r="O143" s="19">
        <v>304.88</v>
      </c>
      <c r="P143" s="19">
        <v>247.54167795769573</v>
      </c>
      <c r="Q143" s="19">
        <v>-1.0401662476439033E-2</v>
      </c>
      <c r="R143" s="37">
        <f t="shared" si="26"/>
        <v>0.98959833752356097</v>
      </c>
      <c r="T143" s="39">
        <v>33920</v>
      </c>
      <c r="U143" s="40">
        <v>134.03360000000001</v>
      </c>
      <c r="V143" s="40">
        <f t="shared" si="27"/>
        <v>3.2614398547958778E-4</v>
      </c>
      <c r="W143" s="41">
        <f t="shared" si="28"/>
        <v>1.0003261439854796</v>
      </c>
      <c r="Y143" s="42">
        <v>33920</v>
      </c>
      <c r="Z143" s="43">
        <v>98.308999999999997</v>
      </c>
      <c r="AA143" s="43">
        <f t="shared" si="29"/>
        <v>79.820174555048254</v>
      </c>
      <c r="AB143" s="19">
        <f t="shared" si="32"/>
        <v>-1.7083823767476414E-3</v>
      </c>
      <c r="AC143" s="37">
        <f t="shared" si="33"/>
        <v>0.99829161762325236</v>
      </c>
      <c r="AE143" s="44">
        <v>33920</v>
      </c>
      <c r="AF143" s="45">
        <v>2395.2981</v>
      </c>
      <c r="AG143" s="19">
        <f t="shared" si="24"/>
        <v>1944.817996860668</v>
      </c>
      <c r="AH143" s="45">
        <f t="shared" si="30"/>
        <v>-8.6839536805125572E-3</v>
      </c>
      <c r="AI143" s="46">
        <f t="shared" si="31"/>
        <v>0.99131604631948744</v>
      </c>
      <c r="AQ143" s="39">
        <v>33920</v>
      </c>
      <c r="AR143" s="40">
        <v>134.03360000000001</v>
      </c>
      <c r="AS143" s="40">
        <f t="shared" si="34"/>
        <v>3.2614398547958778E-4</v>
      </c>
      <c r="AT143" s="41">
        <f t="shared" si="35"/>
        <v>1.0003261439854796</v>
      </c>
    </row>
    <row r="144" spans="1:46">
      <c r="A144" s="47">
        <v>33921</v>
      </c>
      <c r="B144" s="37">
        <v>1.2487741029242752</v>
      </c>
      <c r="D144" s="38">
        <v>33921</v>
      </c>
      <c r="E144" s="19">
        <v>484.52</v>
      </c>
      <c r="F144" s="19">
        <v>387.99651503453782</v>
      </c>
      <c r="G144" s="19">
        <v>-1.3116911801961173E-2</v>
      </c>
      <c r="H144" s="37">
        <f t="shared" si="25"/>
        <v>0.98688308819803883</v>
      </c>
      <c r="I144" s="19"/>
      <c r="J144" s="19"/>
      <c r="K144" s="19"/>
      <c r="L144" s="19"/>
      <c r="N144" s="38">
        <v>33921</v>
      </c>
      <c r="O144" s="19">
        <v>302.76</v>
      </c>
      <c r="P144" s="19">
        <v>242.44577084920471</v>
      </c>
      <c r="Q144" s="19">
        <v>-2.0586057065355656E-2</v>
      </c>
      <c r="R144" s="37">
        <f t="shared" si="26"/>
        <v>0.97941394293464434</v>
      </c>
      <c r="T144" s="39">
        <v>33921</v>
      </c>
      <c r="U144" s="40">
        <v>133.80930000000001</v>
      </c>
      <c r="V144" s="40">
        <f t="shared" si="27"/>
        <v>-1.6734609829177627E-3</v>
      </c>
      <c r="W144" s="41">
        <f t="shared" si="28"/>
        <v>0.99832653901708224</v>
      </c>
      <c r="Y144" s="42">
        <v>33921</v>
      </c>
      <c r="Z144" s="43">
        <v>98.153999999999996</v>
      </c>
      <c r="AA144" s="43">
        <f t="shared" si="29"/>
        <v>78.600284687319458</v>
      </c>
      <c r="AB144" s="19">
        <f t="shared" si="32"/>
        <v>-1.5282976697670536E-2</v>
      </c>
      <c r="AC144" s="37">
        <f t="shared" si="33"/>
        <v>0.98471702330232946</v>
      </c>
      <c r="AE144" s="44">
        <v>33921</v>
      </c>
      <c r="AF144" s="45">
        <v>2390.5189999999998</v>
      </c>
      <c r="AG144" s="19">
        <f t="shared" si="24"/>
        <v>1914.2925805412538</v>
      </c>
      <c r="AH144" s="45">
        <f t="shared" si="30"/>
        <v>-1.5695770179363078E-2</v>
      </c>
      <c r="AI144" s="46">
        <f t="shared" si="31"/>
        <v>0.98430422982063692</v>
      </c>
      <c r="AQ144" s="39">
        <v>33921</v>
      </c>
      <c r="AR144" s="40">
        <v>133.80930000000001</v>
      </c>
      <c r="AS144" s="40">
        <f t="shared" si="34"/>
        <v>-1.6734609829177627E-3</v>
      </c>
      <c r="AT144" s="41">
        <f t="shared" si="35"/>
        <v>0.99832653901708224</v>
      </c>
    </row>
    <row r="145" spans="1:46">
      <c r="A145" s="47">
        <v>33924</v>
      </c>
      <c r="B145" s="37">
        <v>1.2281507064364208</v>
      </c>
      <c r="D145" s="38">
        <v>33924</v>
      </c>
      <c r="E145" s="19">
        <v>479.61</v>
      </c>
      <c r="F145" s="19">
        <v>390.51396338127546</v>
      </c>
      <c r="G145" s="19">
        <v>6.4883272122007174E-3</v>
      </c>
      <c r="H145" s="37">
        <f t="shared" si="25"/>
        <v>1.0064883272122007</v>
      </c>
      <c r="I145" s="19"/>
      <c r="J145" s="19"/>
      <c r="K145" s="19"/>
      <c r="L145" s="19"/>
      <c r="N145" s="38">
        <v>33924</v>
      </c>
      <c r="O145" s="19">
        <v>299</v>
      </c>
      <c r="P145" s="19">
        <v>243.4554639206884</v>
      </c>
      <c r="Q145" s="19">
        <v>4.1646140823454747E-3</v>
      </c>
      <c r="R145" s="37">
        <f t="shared" si="26"/>
        <v>1.0041646140823455</v>
      </c>
      <c r="T145" s="39">
        <v>33924</v>
      </c>
      <c r="U145" s="40">
        <v>133.8047</v>
      </c>
      <c r="V145" s="40">
        <f t="shared" si="27"/>
        <v>-3.4377281698749762E-5</v>
      </c>
      <c r="W145" s="41">
        <f t="shared" si="28"/>
        <v>0.99996562271830125</v>
      </c>
      <c r="Y145" s="42">
        <v>33924</v>
      </c>
      <c r="Z145" s="43">
        <v>98.471999999999994</v>
      </c>
      <c r="AA145" s="43">
        <f t="shared" si="29"/>
        <v>80.17908509430778</v>
      </c>
      <c r="AB145" s="19">
        <f t="shared" si="32"/>
        <v>2.0086446420251036E-2</v>
      </c>
      <c r="AC145" s="37">
        <f t="shared" si="33"/>
        <v>1.020086446420251</v>
      </c>
      <c r="AE145" s="44">
        <v>33924</v>
      </c>
      <c r="AF145" s="45">
        <v>2416.9290000000001</v>
      </c>
      <c r="AG145" s="19">
        <f t="shared" si="24"/>
        <v>1967.9417088908544</v>
      </c>
      <c r="AH145" s="45">
        <f t="shared" si="30"/>
        <v>2.8025563539734177E-2</v>
      </c>
      <c r="AI145" s="46">
        <f t="shared" si="31"/>
        <v>1.0280255635397342</v>
      </c>
      <c r="AQ145" s="39">
        <v>33924</v>
      </c>
      <c r="AR145" s="40">
        <v>133.8047</v>
      </c>
      <c r="AS145" s="40">
        <f t="shared" si="34"/>
        <v>-3.4377281698749762E-5</v>
      </c>
      <c r="AT145" s="41">
        <f t="shared" si="35"/>
        <v>0.99996562271830125</v>
      </c>
    </row>
    <row r="146" spans="1:46">
      <c r="A146" s="47">
        <v>33925</v>
      </c>
      <c r="B146" s="37">
        <v>1.2227758674585809</v>
      </c>
      <c r="D146" s="38">
        <v>33925</v>
      </c>
      <c r="E146" s="19">
        <v>476.78</v>
      </c>
      <c r="F146" s="19">
        <v>389.91610211521447</v>
      </c>
      <c r="G146" s="19">
        <v>-1.5309600222342956E-3</v>
      </c>
      <c r="H146" s="37">
        <f t="shared" si="25"/>
        <v>0.9984690399777657</v>
      </c>
      <c r="I146" s="19"/>
      <c r="J146" s="19"/>
      <c r="K146" s="19"/>
      <c r="L146" s="19"/>
      <c r="N146" s="38">
        <v>33925</v>
      </c>
      <c r="O146" s="19">
        <v>301.08999999999997</v>
      </c>
      <c r="P146" s="19">
        <v>246.23482357873635</v>
      </c>
      <c r="Q146" s="19">
        <v>1.1416296078503363E-2</v>
      </c>
      <c r="R146" s="37">
        <f t="shared" si="26"/>
        <v>1.0114162960785034</v>
      </c>
      <c r="T146" s="39">
        <v>33925</v>
      </c>
      <c r="U146" s="40">
        <v>133.7379</v>
      </c>
      <c r="V146" s="40">
        <f t="shared" si="27"/>
        <v>-4.9923507918636645E-4</v>
      </c>
      <c r="W146" s="41">
        <f t="shared" si="28"/>
        <v>0.99950076492081363</v>
      </c>
      <c r="Y146" s="42">
        <v>33925</v>
      </c>
      <c r="Z146" s="43">
        <v>98.388999999999996</v>
      </c>
      <c r="AA146" s="43">
        <f t="shared" si="29"/>
        <v>80.463642289974061</v>
      </c>
      <c r="AB146" s="19">
        <f t="shared" si="32"/>
        <v>3.5490202380281666E-3</v>
      </c>
      <c r="AC146" s="37">
        <f t="shared" si="33"/>
        <v>1.0035490202380282</v>
      </c>
      <c r="AE146" s="44">
        <v>33925</v>
      </c>
      <c r="AF146" s="45">
        <v>2407.1950999999999</v>
      </c>
      <c r="AG146" s="19">
        <f t="shared" si="24"/>
        <v>1968.6315080809679</v>
      </c>
      <c r="AH146" s="45">
        <f t="shared" si="30"/>
        <v>3.5051810071262679E-4</v>
      </c>
      <c r="AI146" s="46">
        <f t="shared" si="31"/>
        <v>1.0003505181007126</v>
      </c>
      <c r="AQ146" s="39">
        <v>33925</v>
      </c>
      <c r="AR146" s="40">
        <v>133.7379</v>
      </c>
      <c r="AS146" s="40">
        <f t="shared" si="34"/>
        <v>-4.9923507918636645E-4</v>
      </c>
      <c r="AT146" s="41">
        <f t="shared" si="35"/>
        <v>0.99950076492081363</v>
      </c>
    </row>
    <row r="147" spans="1:46">
      <c r="A147" s="47">
        <v>33926</v>
      </c>
      <c r="B147" s="37">
        <v>1.2248434368737475</v>
      </c>
      <c r="D147" s="38">
        <v>33926</v>
      </c>
      <c r="E147" s="19">
        <v>483.99</v>
      </c>
      <c r="F147" s="19">
        <v>395.14437962399597</v>
      </c>
      <c r="G147" s="19">
        <v>1.3408724288171747E-2</v>
      </c>
      <c r="H147" s="37">
        <f t="shared" si="25"/>
        <v>1.0134087242881717</v>
      </c>
      <c r="I147" s="19"/>
      <c r="J147" s="19"/>
      <c r="K147" s="19"/>
      <c r="L147" s="19"/>
      <c r="N147" s="38">
        <v>33926</v>
      </c>
      <c r="O147" s="19">
        <v>300.07</v>
      </c>
      <c r="P147" s="19">
        <v>244.98641292954909</v>
      </c>
      <c r="Q147" s="19">
        <v>-5.0700003802999216E-3</v>
      </c>
      <c r="R147" s="37">
        <f t="shared" si="26"/>
        <v>0.99492999961970008</v>
      </c>
      <c r="T147" s="38">
        <v>33926</v>
      </c>
      <c r="U147" s="40">
        <v>133.7379</v>
      </c>
      <c r="V147" s="40">
        <f t="shared" si="27"/>
        <v>0</v>
      </c>
      <c r="W147" s="41">
        <f t="shared" si="28"/>
        <v>1</v>
      </c>
      <c r="Y147" s="42">
        <v>33926</v>
      </c>
      <c r="Z147" s="43">
        <v>97.811999999999998</v>
      </c>
      <c r="AA147" s="43">
        <f t="shared" si="29"/>
        <v>79.856736832955832</v>
      </c>
      <c r="AB147" s="19">
        <f t="shared" si="32"/>
        <v>-7.5426048305279325E-3</v>
      </c>
      <c r="AC147" s="37">
        <f t="shared" si="33"/>
        <v>0.99245739516947207</v>
      </c>
      <c r="AE147" s="44">
        <v>33926</v>
      </c>
      <c r="AF147" s="45">
        <v>2396.3081000000002</v>
      </c>
      <c r="AG147" s="19">
        <f t="shared" si="24"/>
        <v>1956.4199209951787</v>
      </c>
      <c r="AH147" s="45">
        <f t="shared" si="30"/>
        <v>-6.2030842418514531E-3</v>
      </c>
      <c r="AI147" s="46">
        <f t="shared" si="31"/>
        <v>0.99379691575814855</v>
      </c>
      <c r="AQ147" s="38">
        <v>33926</v>
      </c>
      <c r="AR147" s="40">
        <v>133.7379</v>
      </c>
      <c r="AS147" s="40">
        <f t="shared" si="34"/>
        <v>0</v>
      </c>
      <c r="AT147" s="41">
        <f t="shared" si="35"/>
        <v>1</v>
      </c>
    </row>
    <row r="148" spans="1:46">
      <c r="A148" s="47">
        <v>33927</v>
      </c>
      <c r="B148" s="37">
        <v>1.2381805520384908</v>
      </c>
      <c r="D148" s="38">
        <v>33927</v>
      </c>
      <c r="E148" s="19">
        <v>486.58</v>
      </c>
      <c r="F148" s="19">
        <v>392.97984385145946</v>
      </c>
      <c r="G148" s="19">
        <v>-5.4778351512836387E-3</v>
      </c>
      <c r="H148" s="37">
        <f t="shared" si="25"/>
        <v>0.99452216484871636</v>
      </c>
      <c r="I148" s="19"/>
      <c r="J148" s="19"/>
      <c r="K148" s="19"/>
      <c r="L148" s="19"/>
      <c r="N148" s="38">
        <v>33927</v>
      </c>
      <c r="O148" s="19">
        <v>299.14</v>
      </c>
      <c r="P148" s="19">
        <v>241.5964291375017</v>
      </c>
      <c r="Q148" s="19">
        <v>-1.3837435927608999E-2</v>
      </c>
      <c r="R148" s="37">
        <f t="shared" si="26"/>
        <v>0.986162564072391</v>
      </c>
      <c r="T148" s="39">
        <v>33927</v>
      </c>
      <c r="U148" s="40">
        <v>134.0651</v>
      </c>
      <c r="V148" s="40">
        <f t="shared" si="27"/>
        <v>2.4465764753298647E-3</v>
      </c>
      <c r="W148" s="41">
        <f t="shared" si="28"/>
        <v>1.0024465764753299</v>
      </c>
      <c r="Y148" s="42">
        <v>33927</v>
      </c>
      <c r="Z148" s="43">
        <v>98.36</v>
      </c>
      <c r="AA148" s="43">
        <f t="shared" si="29"/>
        <v>79.43914143867309</v>
      </c>
      <c r="AB148" s="19">
        <f t="shared" si="32"/>
        <v>-5.2293070170932321E-3</v>
      </c>
      <c r="AC148" s="37">
        <f t="shared" si="33"/>
        <v>0.99477069298290677</v>
      </c>
      <c r="AE148" s="44">
        <v>33927</v>
      </c>
      <c r="AF148" s="45">
        <v>2417.8490999999999</v>
      </c>
      <c r="AG148" s="19">
        <f t="shared" si="24"/>
        <v>1952.7435607184673</v>
      </c>
      <c r="AH148" s="45">
        <f t="shared" si="30"/>
        <v>-1.8791263763259236E-3</v>
      </c>
      <c r="AI148" s="46">
        <f t="shared" si="31"/>
        <v>0.99812087362367408</v>
      </c>
      <c r="AQ148" s="39">
        <v>33927</v>
      </c>
      <c r="AR148" s="40">
        <v>134.0651</v>
      </c>
      <c r="AS148" s="40">
        <f t="shared" si="34"/>
        <v>2.4465764753298647E-3</v>
      </c>
      <c r="AT148" s="41">
        <f t="shared" si="35"/>
        <v>1.0024465764753299</v>
      </c>
    </row>
    <row r="149" spans="1:46">
      <c r="A149" s="47">
        <v>33928</v>
      </c>
      <c r="B149" s="37">
        <v>1.2275340488294735</v>
      </c>
      <c r="D149" s="38">
        <v>33928</v>
      </c>
      <c r="E149" s="19">
        <v>487.41</v>
      </c>
      <c r="F149" s="19">
        <v>397.0643425042054</v>
      </c>
      <c r="G149" s="19">
        <v>1.0393659411931155E-2</v>
      </c>
      <c r="H149" s="37">
        <f t="shared" si="25"/>
        <v>1.0103936594119312</v>
      </c>
      <c r="I149" s="19"/>
      <c r="J149" s="19"/>
      <c r="K149" s="19"/>
      <c r="L149" s="19"/>
      <c r="N149" s="38">
        <v>33928</v>
      </c>
      <c r="O149" s="19">
        <v>300.74</v>
      </c>
      <c r="P149" s="19">
        <v>244.99524089516981</v>
      </c>
      <c r="Q149" s="19">
        <v>1.4068137388461688E-2</v>
      </c>
      <c r="R149" s="37">
        <f t="shared" si="26"/>
        <v>1.0140681373884617</v>
      </c>
      <c r="T149" s="39">
        <v>33928</v>
      </c>
      <c r="U149" s="40">
        <v>134.39019999999999</v>
      </c>
      <c r="V149" s="40">
        <f t="shared" si="27"/>
        <v>2.4249413158232702E-3</v>
      </c>
      <c r="W149" s="41">
        <f t="shared" si="28"/>
        <v>1.0024249413158233</v>
      </c>
      <c r="Y149" s="42">
        <v>33928</v>
      </c>
      <c r="Z149" s="43">
        <v>98.194000000000003</v>
      </c>
      <c r="AA149" s="43">
        <f t="shared" si="29"/>
        <v>79.992893145109747</v>
      </c>
      <c r="AB149" s="19">
        <f t="shared" si="32"/>
        <v>6.9707665063847291E-3</v>
      </c>
      <c r="AC149" s="37">
        <f t="shared" si="33"/>
        <v>1.0069707665063847</v>
      </c>
      <c r="AE149" s="44">
        <v>33928</v>
      </c>
      <c r="AF149" s="45">
        <v>2418.2849000000001</v>
      </c>
      <c r="AG149" s="19">
        <f t="shared" si="24"/>
        <v>1970.0348860432655</v>
      </c>
      <c r="AH149" s="45">
        <f t="shared" si="30"/>
        <v>8.8548878985605928E-3</v>
      </c>
      <c r="AI149" s="46">
        <f t="shared" si="31"/>
        <v>1.0088548878985606</v>
      </c>
      <c r="AQ149" s="39">
        <v>33928</v>
      </c>
      <c r="AR149" s="40">
        <v>134.39019999999999</v>
      </c>
      <c r="AS149" s="40">
        <f t="shared" si="34"/>
        <v>2.4249413158232702E-3</v>
      </c>
      <c r="AT149" s="41">
        <f t="shared" si="35"/>
        <v>1.0024249413158233</v>
      </c>
    </row>
    <row r="150" spans="1:46">
      <c r="A150" s="47">
        <v>33931</v>
      </c>
      <c r="B150" s="37">
        <v>1.2205629056415377</v>
      </c>
      <c r="D150" s="38">
        <v>33931</v>
      </c>
      <c r="E150" s="19">
        <v>484.91</v>
      </c>
      <c r="F150" s="19">
        <v>397.28390708803937</v>
      </c>
      <c r="G150" s="19">
        <v>5.5296978431562671E-4</v>
      </c>
      <c r="H150" s="37">
        <f t="shared" si="25"/>
        <v>1.0005529697843156</v>
      </c>
      <c r="I150" s="19"/>
      <c r="J150" s="19"/>
      <c r="K150" s="19"/>
      <c r="L150" s="19"/>
      <c r="N150" s="38">
        <v>33931</v>
      </c>
      <c r="O150" s="19">
        <v>302.81</v>
      </c>
      <c r="P150" s="19">
        <v>248.09044957895114</v>
      </c>
      <c r="Q150" s="19">
        <v>1.2633750241318964E-2</v>
      </c>
      <c r="R150" s="37">
        <f t="shared" si="26"/>
        <v>1.012633750241319</v>
      </c>
      <c r="T150" s="39">
        <v>33931</v>
      </c>
      <c r="U150" s="40">
        <v>134.52369999999999</v>
      </c>
      <c r="V150" s="40">
        <f t="shared" si="27"/>
        <v>9.9337600509552537E-4</v>
      </c>
      <c r="W150" s="41">
        <f t="shared" si="28"/>
        <v>1.0009933760050955</v>
      </c>
      <c r="Y150" s="42">
        <v>33931</v>
      </c>
      <c r="Z150" s="43">
        <v>97.808000000000007</v>
      </c>
      <c r="AA150" s="43">
        <f t="shared" si="29"/>
        <v>80.13351835282208</v>
      </c>
      <c r="AB150" s="19">
        <f t="shared" si="32"/>
        <v>1.7579712669879566E-3</v>
      </c>
      <c r="AC150" s="37">
        <f t="shared" si="33"/>
        <v>1.001757971266988</v>
      </c>
      <c r="AE150" s="44">
        <v>33931</v>
      </c>
      <c r="AF150" s="45">
        <v>2404.8629999999998</v>
      </c>
      <c r="AG150" s="19">
        <f t="shared" si="24"/>
        <v>1970.2900922881845</v>
      </c>
      <c r="AH150" s="45">
        <f t="shared" si="30"/>
        <v>1.2954402316789349E-4</v>
      </c>
      <c r="AI150" s="46">
        <f t="shared" si="31"/>
        <v>1.0001295440231679</v>
      </c>
      <c r="AQ150" s="39">
        <v>33931</v>
      </c>
      <c r="AR150" s="40">
        <v>134.52369999999999</v>
      </c>
      <c r="AS150" s="40">
        <f t="shared" si="34"/>
        <v>9.9337600509552537E-4</v>
      </c>
      <c r="AT150" s="41">
        <f t="shared" si="35"/>
        <v>1.0009933760050955</v>
      </c>
    </row>
    <row r="151" spans="1:46">
      <c r="A151" s="47">
        <v>33932</v>
      </c>
      <c r="B151" s="37">
        <v>1.2208676654182271</v>
      </c>
      <c r="D151" s="38">
        <v>33932</v>
      </c>
      <c r="E151" s="19">
        <v>486.37</v>
      </c>
      <c r="F151" s="19">
        <v>398.38060567636251</v>
      </c>
      <c r="G151" s="19">
        <v>2.7604908448508603E-3</v>
      </c>
      <c r="H151" s="37">
        <f t="shared" si="25"/>
        <v>1.0027604908448509</v>
      </c>
      <c r="I151" s="19"/>
      <c r="J151" s="19"/>
      <c r="K151" s="19"/>
      <c r="L151" s="19"/>
      <c r="N151" s="38">
        <v>33932</v>
      </c>
      <c r="O151" s="19">
        <v>303.2</v>
      </c>
      <c r="P151" s="19">
        <v>248.34796480266692</v>
      </c>
      <c r="Q151" s="19">
        <v>1.0379892662246704E-3</v>
      </c>
      <c r="R151" s="37">
        <f t="shared" si="26"/>
        <v>1.0010379892662247</v>
      </c>
      <c r="T151" s="39">
        <v>33932</v>
      </c>
      <c r="U151" s="40">
        <v>134.565</v>
      </c>
      <c r="V151" s="40">
        <f t="shared" si="27"/>
        <v>3.0700909951186794E-4</v>
      </c>
      <c r="W151" s="41">
        <f t="shared" si="28"/>
        <v>1.0003070090995119</v>
      </c>
      <c r="Y151" s="42">
        <v>33932</v>
      </c>
      <c r="Z151" s="43">
        <v>97.667000000000002</v>
      </c>
      <c r="AA151" s="43">
        <f t="shared" si="29"/>
        <v>79.998023345587299</v>
      </c>
      <c r="AB151" s="19">
        <f t="shared" si="32"/>
        <v>-1.6908655706118214E-3</v>
      </c>
      <c r="AC151" s="37">
        <f t="shared" si="33"/>
        <v>0.99830913442938818</v>
      </c>
      <c r="AE151" s="44">
        <v>33932</v>
      </c>
      <c r="AF151" s="45">
        <v>2404.9641000000001</v>
      </c>
      <c r="AG151" s="19">
        <f t="shared" si="24"/>
        <v>1969.8810674751899</v>
      </c>
      <c r="AH151" s="45">
        <f t="shared" si="30"/>
        <v>-2.0759623904909041E-4</v>
      </c>
      <c r="AI151" s="46">
        <f t="shared" si="31"/>
        <v>0.99979240376095091</v>
      </c>
      <c r="AQ151" s="39">
        <v>33932</v>
      </c>
      <c r="AR151" s="40">
        <v>134.565</v>
      </c>
      <c r="AS151" s="40">
        <f t="shared" si="34"/>
        <v>3.0700909951186794E-4</v>
      </c>
      <c r="AT151" s="41">
        <f t="shared" si="35"/>
        <v>1.0003070090995119</v>
      </c>
    </row>
    <row r="152" spans="1:46">
      <c r="A152" s="47">
        <v>33933</v>
      </c>
      <c r="B152" s="37">
        <v>1.2273799811735175</v>
      </c>
      <c r="D152" s="38">
        <v>33933</v>
      </c>
      <c r="E152" s="19">
        <v>490.08</v>
      </c>
      <c r="F152" s="19">
        <v>399.28954970524018</v>
      </c>
      <c r="G152" s="19">
        <v>2.2815970856173706E-3</v>
      </c>
      <c r="H152" s="37">
        <f t="shared" si="25"/>
        <v>1.0022815970856174</v>
      </c>
      <c r="I152" s="19"/>
      <c r="J152" s="19"/>
      <c r="K152" s="19"/>
      <c r="L152" s="19"/>
      <c r="N152" s="38">
        <v>33933</v>
      </c>
      <c r="O152" s="19">
        <v>303.33</v>
      </c>
      <c r="P152" s="19">
        <v>247.13618003609716</v>
      </c>
      <c r="Q152" s="19">
        <v>-4.8793827142196156E-3</v>
      </c>
      <c r="R152" s="37">
        <f t="shared" si="26"/>
        <v>0.99512061728578038</v>
      </c>
      <c r="T152" s="39">
        <v>33933</v>
      </c>
      <c r="U152" s="40">
        <v>134.68530000000001</v>
      </c>
      <c r="V152" s="40">
        <f t="shared" si="27"/>
        <v>8.9399175119830865E-4</v>
      </c>
      <c r="W152" s="41">
        <f t="shared" si="28"/>
        <v>1.0008939917511983</v>
      </c>
      <c r="Y152" s="42">
        <v>33933</v>
      </c>
      <c r="Z152" s="43">
        <v>97.731999999999999</v>
      </c>
      <c r="AA152" s="43">
        <f t="shared" si="29"/>
        <v>79.626522755045158</v>
      </c>
      <c r="AB152" s="19">
        <f t="shared" si="32"/>
        <v>-4.6438721234057789E-3</v>
      </c>
      <c r="AC152" s="37">
        <f t="shared" si="33"/>
        <v>0.99535612787659422</v>
      </c>
      <c r="AE152" s="44">
        <v>33933</v>
      </c>
      <c r="AF152" s="45">
        <v>2411.7438999999999</v>
      </c>
      <c r="AG152" s="19">
        <f t="shared" si="24"/>
        <v>1964.952937959843</v>
      </c>
      <c r="AH152" s="45">
        <f t="shared" si="30"/>
        <v>-2.5017396210946785E-3</v>
      </c>
      <c r="AI152" s="46">
        <f t="shared" si="31"/>
        <v>0.99749826037890532</v>
      </c>
      <c r="AQ152" s="39">
        <v>33933</v>
      </c>
      <c r="AR152" s="40">
        <v>134.68530000000001</v>
      </c>
      <c r="AS152" s="40">
        <f t="shared" si="34"/>
        <v>8.9399175119830865E-4</v>
      </c>
      <c r="AT152" s="41">
        <f t="shared" si="35"/>
        <v>1.0008939917511983</v>
      </c>
    </row>
    <row r="153" spans="1:46">
      <c r="A153" s="47">
        <v>33934</v>
      </c>
      <c r="B153" s="37">
        <v>1.2273799811735175</v>
      </c>
      <c r="D153" s="38">
        <v>33934</v>
      </c>
      <c r="E153" s="19">
        <v>491</v>
      </c>
      <c r="F153" s="19">
        <v>400.03911382891147</v>
      </c>
      <c r="G153" s="19">
        <v>1.8772445315051733E-3</v>
      </c>
      <c r="H153" s="37">
        <f t="shared" si="25"/>
        <v>1.0018772445315052</v>
      </c>
      <c r="I153" s="19"/>
      <c r="J153" s="19"/>
      <c r="K153" s="19"/>
      <c r="L153" s="19"/>
      <c r="N153" s="38">
        <v>33934</v>
      </c>
      <c r="O153" s="19">
        <v>304.89</v>
      </c>
      <c r="P153" s="19">
        <v>248.40718007188761</v>
      </c>
      <c r="Q153" s="19">
        <v>5.1429136583920343E-3</v>
      </c>
      <c r="R153" s="37">
        <f t="shared" si="26"/>
        <v>1.005142913658392</v>
      </c>
      <c r="T153" s="39">
        <v>33934</v>
      </c>
      <c r="U153" s="40">
        <v>134.66120000000001</v>
      </c>
      <c r="V153" s="40">
        <f t="shared" si="27"/>
        <v>-1.7893563737103602E-4</v>
      </c>
      <c r="W153" s="41">
        <f t="shared" si="28"/>
        <v>0.99982106436262896</v>
      </c>
      <c r="Y153" s="42">
        <v>33934</v>
      </c>
      <c r="Z153" s="43">
        <v>97.731999999999999</v>
      </c>
      <c r="AA153" s="43">
        <f t="shared" si="29"/>
        <v>79.626522755045158</v>
      </c>
      <c r="AB153" s="19">
        <f t="shared" si="32"/>
        <v>0</v>
      </c>
      <c r="AC153" s="37">
        <f t="shared" si="33"/>
        <v>1</v>
      </c>
      <c r="AE153" s="38">
        <v>33934</v>
      </c>
      <c r="AF153" s="45">
        <v>2411.7438999999999</v>
      </c>
      <c r="AG153" s="19">
        <f t="shared" si="24"/>
        <v>1964.952937959843</v>
      </c>
      <c r="AH153" s="45">
        <f t="shared" si="30"/>
        <v>0</v>
      </c>
      <c r="AI153" s="46">
        <f t="shared" si="31"/>
        <v>1</v>
      </c>
      <c r="AQ153" s="39">
        <v>33934</v>
      </c>
      <c r="AR153" s="40">
        <v>134.66120000000001</v>
      </c>
      <c r="AS153" s="40">
        <f t="shared" si="34"/>
        <v>-1.7893563737103602E-4</v>
      </c>
      <c r="AT153" s="41">
        <f t="shared" si="35"/>
        <v>0.99982106436262896</v>
      </c>
    </row>
    <row r="154" spans="1:46">
      <c r="A154" s="47">
        <v>33935</v>
      </c>
      <c r="B154" s="37">
        <v>1.2235408195182984</v>
      </c>
      <c r="D154" s="38">
        <v>33935</v>
      </c>
      <c r="E154" s="19">
        <v>491.25</v>
      </c>
      <c r="F154" s="19">
        <v>401.49866041527127</v>
      </c>
      <c r="G154" s="19">
        <v>3.6485096979392839E-3</v>
      </c>
      <c r="H154" s="37">
        <f t="shared" si="25"/>
        <v>1.0036485096979393</v>
      </c>
      <c r="I154" s="19"/>
      <c r="J154" s="19"/>
      <c r="K154" s="19"/>
      <c r="L154" s="19"/>
      <c r="N154" s="38">
        <v>33935</v>
      </c>
      <c r="O154" s="19">
        <v>306.32</v>
      </c>
      <c r="P154" s="19">
        <v>250.35535808326898</v>
      </c>
      <c r="Q154" s="19">
        <v>7.842679953202536E-3</v>
      </c>
      <c r="R154" s="37">
        <f t="shared" si="26"/>
        <v>1.0078426799532025</v>
      </c>
      <c r="T154" s="39">
        <v>33935</v>
      </c>
      <c r="U154" s="40">
        <v>134.52950000000001</v>
      </c>
      <c r="V154" s="40">
        <f t="shared" si="27"/>
        <v>-9.7800999842567737E-4</v>
      </c>
      <c r="W154" s="41">
        <f t="shared" si="28"/>
        <v>0.99902199000157432</v>
      </c>
      <c r="Y154" s="42">
        <v>33935</v>
      </c>
      <c r="Z154" s="43">
        <v>97.932000000000002</v>
      </c>
      <c r="AA154" s="43">
        <f t="shared" si="29"/>
        <v>80.039830660128956</v>
      </c>
      <c r="AB154" s="19">
        <f t="shared" si="32"/>
        <v>5.1905808615460014E-3</v>
      </c>
      <c r="AC154" s="37">
        <f t="shared" si="33"/>
        <v>1.005190580861546</v>
      </c>
      <c r="AE154" s="44">
        <v>33935</v>
      </c>
      <c r="AF154" s="45">
        <v>2408.7451000000001</v>
      </c>
      <c r="AG154" s="19">
        <f t="shared" si="24"/>
        <v>1968.6675438816258</v>
      </c>
      <c r="AH154" s="45">
        <f t="shared" si="30"/>
        <v>1.8904299690960524E-3</v>
      </c>
      <c r="AI154" s="46">
        <f t="shared" si="31"/>
        <v>1.0018904299690961</v>
      </c>
      <c r="AQ154" s="39">
        <v>33935</v>
      </c>
      <c r="AR154" s="40">
        <v>134.52950000000001</v>
      </c>
      <c r="AS154" s="40">
        <f t="shared" si="34"/>
        <v>-9.7800999842567737E-4</v>
      </c>
      <c r="AT154" s="41">
        <f t="shared" si="35"/>
        <v>0.99902199000157432</v>
      </c>
    </row>
    <row r="155" spans="1:46">
      <c r="A155" s="47">
        <v>33938</v>
      </c>
      <c r="B155" s="37">
        <v>1.2273799811735175</v>
      </c>
      <c r="D155" s="38">
        <v>33938</v>
      </c>
      <c r="E155" s="19">
        <v>494.11</v>
      </c>
      <c r="F155" s="19">
        <v>402.57296646436549</v>
      </c>
      <c r="G155" s="19">
        <v>2.6757400584676017E-3</v>
      </c>
      <c r="H155" s="37">
        <f t="shared" si="25"/>
        <v>1.0026757400584676</v>
      </c>
      <c r="I155" s="19"/>
      <c r="J155" s="19"/>
      <c r="K155" s="19"/>
      <c r="L155" s="19"/>
      <c r="N155" s="38">
        <v>33938</v>
      </c>
      <c r="O155" s="19">
        <v>306.06</v>
      </c>
      <c r="P155" s="19">
        <v>249.36043009873043</v>
      </c>
      <c r="Q155" s="19">
        <v>-3.9740630764036888E-3</v>
      </c>
      <c r="R155" s="37">
        <f t="shared" si="26"/>
        <v>0.99602593692359631</v>
      </c>
      <c r="T155" s="39">
        <v>33938</v>
      </c>
      <c r="U155" s="40">
        <v>134.45920000000001</v>
      </c>
      <c r="V155" s="40">
        <f t="shared" si="27"/>
        <v>-5.2256196596289772E-4</v>
      </c>
      <c r="W155" s="41">
        <f t="shared" si="28"/>
        <v>0.9994774380340371</v>
      </c>
      <c r="Y155" s="42">
        <v>33938</v>
      </c>
      <c r="Z155" s="43">
        <v>97.787000000000006</v>
      </c>
      <c r="AA155" s="43">
        <f t="shared" si="29"/>
        <v>79.671333653742906</v>
      </c>
      <c r="AB155" s="19">
        <f t="shared" si="32"/>
        <v>-4.6039203649841376E-3</v>
      </c>
      <c r="AC155" s="37">
        <f t="shared" si="33"/>
        <v>0.99539607963501586</v>
      </c>
      <c r="AE155" s="44">
        <v>33938</v>
      </c>
      <c r="AF155" s="45">
        <v>2387.884</v>
      </c>
      <c r="AG155" s="19">
        <f t="shared" si="24"/>
        <v>1945.5132368355121</v>
      </c>
      <c r="AH155" s="45">
        <f t="shared" si="30"/>
        <v>-1.1761410461646693E-2</v>
      </c>
      <c r="AI155" s="46">
        <f t="shared" si="31"/>
        <v>0.98823858953835331</v>
      </c>
      <c r="AQ155" s="39">
        <v>33938</v>
      </c>
      <c r="AR155" s="40">
        <v>134.45920000000001</v>
      </c>
      <c r="AS155" s="40">
        <f t="shared" si="34"/>
        <v>-5.2256196596289772E-4</v>
      </c>
      <c r="AT155" s="41">
        <f t="shared" si="35"/>
        <v>0.9994774380340371</v>
      </c>
    </row>
    <row r="156" spans="1:46">
      <c r="A156" s="36" t="s">
        <v>44</v>
      </c>
      <c r="B156" s="37">
        <v>1.2363021491782553</v>
      </c>
      <c r="D156" s="38">
        <v>33939</v>
      </c>
      <c r="E156" s="19">
        <v>492.53</v>
      </c>
      <c r="F156" s="19">
        <v>398.38966576849725</v>
      </c>
      <c r="G156" s="19">
        <v>-1.0391409866908008E-2</v>
      </c>
      <c r="H156" s="37">
        <f t="shared" si="25"/>
        <v>0.98960859013309199</v>
      </c>
      <c r="I156" s="19"/>
      <c r="J156" s="19"/>
      <c r="K156" s="19"/>
      <c r="L156" s="19"/>
      <c r="N156" s="38">
        <v>33939</v>
      </c>
      <c r="O156" s="19">
        <v>305.31</v>
      </c>
      <c r="P156" s="19">
        <v>246.95419336036363</v>
      </c>
      <c r="Q156" s="19">
        <v>-9.6496334138262974E-3</v>
      </c>
      <c r="R156" s="37">
        <f t="shared" si="26"/>
        <v>0.9903503665861737</v>
      </c>
      <c r="T156" s="39">
        <v>33939</v>
      </c>
      <c r="U156" s="40">
        <v>134.3441</v>
      </c>
      <c r="V156" s="40">
        <f t="shared" si="27"/>
        <v>-8.5602175232346589E-4</v>
      </c>
      <c r="W156" s="41">
        <f t="shared" si="28"/>
        <v>0.99914397824767653</v>
      </c>
      <c r="Y156" s="42">
        <v>33939</v>
      </c>
      <c r="Z156" s="43">
        <v>96.406000000000006</v>
      </c>
      <c r="AA156" s="43">
        <f t="shared" si="29"/>
        <v>77.979319265989389</v>
      </c>
      <c r="AB156" s="19">
        <f t="shared" si="32"/>
        <v>-2.1237430204283148E-2</v>
      </c>
      <c r="AC156" s="37">
        <f t="shared" si="33"/>
        <v>0.97876256979571685</v>
      </c>
      <c r="AE156" s="44">
        <v>33939</v>
      </c>
      <c r="AF156" s="45">
        <v>2363.5558999999998</v>
      </c>
      <c r="AG156" s="19">
        <f t="shared" si="24"/>
        <v>1911.7947029138525</v>
      </c>
      <c r="AH156" s="45">
        <f t="shared" si="30"/>
        <v>-1.733143382591662E-2</v>
      </c>
      <c r="AI156" s="46">
        <f t="shared" si="31"/>
        <v>0.98266856617408338</v>
      </c>
      <c r="AQ156" s="39">
        <v>33939</v>
      </c>
      <c r="AR156" s="40">
        <v>134.3441</v>
      </c>
      <c r="AS156" s="40">
        <f t="shared" si="34"/>
        <v>-8.5602175232346589E-4</v>
      </c>
      <c r="AT156" s="41">
        <f t="shared" si="35"/>
        <v>0.99914397824767653</v>
      </c>
    </row>
    <row r="157" spans="1:46">
      <c r="A157" s="36" t="s">
        <v>45</v>
      </c>
      <c r="B157" s="37">
        <v>1.244324977732536</v>
      </c>
      <c r="D157" s="38">
        <v>33940</v>
      </c>
      <c r="E157" s="19">
        <v>493.39</v>
      </c>
      <c r="F157" s="19">
        <v>396.51217232581558</v>
      </c>
      <c r="G157" s="19">
        <v>-4.7127061869437492E-3</v>
      </c>
      <c r="H157" s="37">
        <f t="shared" si="25"/>
        <v>0.99528729381305625</v>
      </c>
      <c r="I157" s="19"/>
      <c r="J157" s="19"/>
      <c r="K157" s="19"/>
      <c r="L157" s="19"/>
      <c r="N157" s="38">
        <v>33940</v>
      </c>
      <c r="O157" s="19">
        <v>305.85000000000002</v>
      </c>
      <c r="P157" s="19">
        <v>245.79591784562052</v>
      </c>
      <c r="Q157" s="19">
        <v>-4.6902443687316664E-3</v>
      </c>
      <c r="R157" s="37">
        <f t="shared" si="26"/>
        <v>0.99530975563126833</v>
      </c>
      <c r="T157" s="39">
        <v>33940</v>
      </c>
      <c r="U157" s="40">
        <v>134.3177</v>
      </c>
      <c r="V157" s="40">
        <f t="shared" si="27"/>
        <v>-1.965103045090677E-4</v>
      </c>
      <c r="W157" s="41">
        <f t="shared" si="28"/>
        <v>0.99980348969549093</v>
      </c>
      <c r="Y157" s="42">
        <v>33940</v>
      </c>
      <c r="Z157" s="43">
        <v>96.474000000000004</v>
      </c>
      <c r="AA157" s="43">
        <f t="shared" si="29"/>
        <v>77.531192997346395</v>
      </c>
      <c r="AB157" s="19">
        <f t="shared" si="32"/>
        <v>-5.7467322472311011E-3</v>
      </c>
      <c r="AC157" s="37">
        <f t="shared" si="33"/>
        <v>0.9942532677527689</v>
      </c>
      <c r="AE157" s="44">
        <v>33940</v>
      </c>
      <c r="AF157" s="45">
        <v>2355.6030000000001</v>
      </c>
      <c r="AG157" s="19">
        <f t="shared" si="24"/>
        <v>1893.0770033182841</v>
      </c>
      <c r="AH157" s="45">
        <f t="shared" si="30"/>
        <v>-9.7906430889466156E-3</v>
      </c>
      <c r="AI157" s="46">
        <f t="shared" si="31"/>
        <v>0.99020935691105338</v>
      </c>
      <c r="AQ157" s="39">
        <v>33940</v>
      </c>
      <c r="AR157" s="40">
        <v>134.3177</v>
      </c>
      <c r="AS157" s="40">
        <f t="shared" si="34"/>
        <v>-1.965103045090677E-4</v>
      </c>
      <c r="AT157" s="41">
        <f t="shared" si="35"/>
        <v>0.99980348969549093</v>
      </c>
    </row>
    <row r="158" spans="1:46">
      <c r="A158" s="36" t="s">
        <v>46</v>
      </c>
      <c r="B158" s="37">
        <v>1.2363021491782553</v>
      </c>
      <c r="D158" s="38">
        <v>33941</v>
      </c>
      <c r="E158" s="19">
        <v>492.96</v>
      </c>
      <c r="F158" s="19">
        <v>398.73747718359982</v>
      </c>
      <c r="G158" s="19">
        <v>5.6121980940240235E-3</v>
      </c>
      <c r="H158" s="37">
        <f t="shared" si="25"/>
        <v>1.005612198094024</v>
      </c>
      <c r="I158" s="19"/>
      <c r="J158" s="19"/>
      <c r="K158" s="19"/>
      <c r="L158" s="19"/>
      <c r="N158" s="38">
        <v>33941</v>
      </c>
      <c r="O158" s="19">
        <v>305.44</v>
      </c>
      <c r="P158" s="19">
        <v>247.05934564865046</v>
      </c>
      <c r="Q158" s="19">
        <v>5.1401496579104311E-3</v>
      </c>
      <c r="R158" s="37">
        <f t="shared" si="26"/>
        <v>1.0051401496579104</v>
      </c>
      <c r="T158" s="39">
        <v>33941</v>
      </c>
      <c r="U158" s="40">
        <v>134.4538</v>
      </c>
      <c r="V158" s="40">
        <f t="shared" si="27"/>
        <v>1.0132692861775094E-3</v>
      </c>
      <c r="W158" s="41">
        <f t="shared" si="28"/>
        <v>1.0010132692861775</v>
      </c>
      <c r="Y158" s="42">
        <v>33941</v>
      </c>
      <c r="Z158" s="43">
        <v>96.18</v>
      </c>
      <c r="AA158" s="43">
        <f t="shared" si="29"/>
        <v>77.796516057121536</v>
      </c>
      <c r="AB158" s="19">
        <f t="shared" si="32"/>
        <v>3.4221459714185443E-3</v>
      </c>
      <c r="AC158" s="37">
        <f t="shared" si="33"/>
        <v>1.0034221459714185</v>
      </c>
      <c r="AE158" s="44">
        <v>33941</v>
      </c>
      <c r="AF158" s="45">
        <v>2334.4661000000001</v>
      </c>
      <c r="AG158" s="19">
        <f t="shared" si="24"/>
        <v>1888.2650180230389</v>
      </c>
      <c r="AH158" s="45">
        <f t="shared" si="30"/>
        <v>-2.5418856638216303E-3</v>
      </c>
      <c r="AI158" s="46">
        <f t="shared" si="31"/>
        <v>0.99745811433617837</v>
      </c>
      <c r="AQ158" s="39">
        <v>33941</v>
      </c>
      <c r="AR158" s="40">
        <v>134.4538</v>
      </c>
      <c r="AS158" s="40">
        <f t="shared" si="34"/>
        <v>1.0132692861775094E-3</v>
      </c>
      <c r="AT158" s="41">
        <f t="shared" si="35"/>
        <v>1.0010132692861775</v>
      </c>
    </row>
    <row r="159" spans="1:46">
      <c r="A159" s="36" t="s">
        <v>47</v>
      </c>
      <c r="B159" s="37">
        <v>1.2243067292644758</v>
      </c>
      <c r="D159" s="38">
        <v>33942</v>
      </c>
      <c r="E159" s="19">
        <v>493.21</v>
      </c>
      <c r="F159" s="19">
        <v>402.84839428784704</v>
      </c>
      <c r="G159" s="19">
        <v>1.0309833761511067E-2</v>
      </c>
      <c r="H159" s="37">
        <f t="shared" si="25"/>
        <v>1.0103098337615111</v>
      </c>
      <c r="I159" s="19"/>
      <c r="J159" s="19"/>
      <c r="K159" s="19"/>
      <c r="L159" s="19"/>
      <c r="N159" s="38">
        <v>33942</v>
      </c>
      <c r="O159" s="19">
        <v>306.33</v>
      </c>
      <c r="P159" s="19">
        <v>250.20690704202306</v>
      </c>
      <c r="Q159" s="19">
        <v>1.2740102525199859E-2</v>
      </c>
      <c r="R159" s="37">
        <f t="shared" si="26"/>
        <v>1.0127401025251999</v>
      </c>
      <c r="T159" s="39">
        <v>33942</v>
      </c>
      <c r="U159" s="40">
        <v>134.6233</v>
      </c>
      <c r="V159" s="40">
        <f t="shared" si="27"/>
        <v>1.2606560766597052E-3</v>
      </c>
      <c r="W159" s="41">
        <f t="shared" si="28"/>
        <v>1.0012606560766597</v>
      </c>
      <c r="Y159" s="42">
        <v>33942</v>
      </c>
      <c r="Z159" s="43">
        <v>95.984999999999999</v>
      </c>
      <c r="AA159" s="43">
        <f t="shared" si="29"/>
        <v>78.399471068548891</v>
      </c>
      <c r="AB159" s="19">
        <f t="shared" si="32"/>
        <v>7.7504114835249549E-3</v>
      </c>
      <c r="AC159" s="37">
        <f t="shared" si="33"/>
        <v>1.007750411483525</v>
      </c>
      <c r="AE159" s="44">
        <v>33942</v>
      </c>
      <c r="AF159" s="45">
        <v>2326.7370999999998</v>
      </c>
      <c r="AG159" s="19">
        <f t="shared" si="24"/>
        <v>1900.4527577805839</v>
      </c>
      <c r="AH159" s="45">
        <f t="shared" si="30"/>
        <v>6.4544646229294234E-3</v>
      </c>
      <c r="AI159" s="46">
        <f t="shared" si="31"/>
        <v>1.0064544646229294</v>
      </c>
      <c r="AQ159" s="39">
        <v>33942</v>
      </c>
      <c r="AR159" s="40">
        <v>134.6233</v>
      </c>
      <c r="AS159" s="40">
        <f t="shared" si="34"/>
        <v>1.2606560766597052E-3</v>
      </c>
      <c r="AT159" s="41">
        <f t="shared" si="35"/>
        <v>1.0012606560766597</v>
      </c>
    </row>
    <row r="160" spans="1:46">
      <c r="A160" s="36" t="s">
        <v>48</v>
      </c>
      <c r="B160" s="37">
        <v>1.2471814819538323</v>
      </c>
      <c r="D160" s="38">
        <v>33945</v>
      </c>
      <c r="E160" s="19">
        <v>495.92</v>
      </c>
      <c r="F160" s="19">
        <v>397.63258769933998</v>
      </c>
      <c r="G160" s="19">
        <v>-1.2947318798992691E-2</v>
      </c>
      <c r="H160" s="37">
        <f t="shared" si="25"/>
        <v>0.98705268120100731</v>
      </c>
      <c r="I160" s="19"/>
      <c r="J160" s="19"/>
      <c r="K160" s="19"/>
      <c r="L160" s="19"/>
      <c r="N160" s="38">
        <v>33945</v>
      </c>
      <c r="O160" s="19">
        <v>306.69</v>
      </c>
      <c r="P160" s="19">
        <v>245.90647346650786</v>
      </c>
      <c r="Q160" s="19">
        <v>-1.7187509435112935E-2</v>
      </c>
      <c r="R160" s="37">
        <f t="shared" si="26"/>
        <v>0.98281249056488706</v>
      </c>
      <c r="T160" s="39">
        <v>33945</v>
      </c>
      <c r="U160" s="40">
        <v>134.68979999999999</v>
      </c>
      <c r="V160" s="40">
        <f t="shared" si="27"/>
        <v>4.9397095450776085E-4</v>
      </c>
      <c r="W160" s="41">
        <f t="shared" si="28"/>
        <v>1.0004939709545078</v>
      </c>
      <c r="Y160" s="42">
        <v>33945</v>
      </c>
      <c r="Z160" s="43">
        <v>96.384</v>
      </c>
      <c r="AA160" s="43">
        <f t="shared" si="29"/>
        <v>77.281455341210645</v>
      </c>
      <c r="AB160" s="19">
        <f t="shared" si="32"/>
        <v>-1.426050089497044E-2</v>
      </c>
      <c r="AC160" s="37">
        <f t="shared" si="33"/>
        <v>0.98573949910502956</v>
      </c>
      <c r="AE160" s="44">
        <v>33945</v>
      </c>
      <c r="AF160" s="45">
        <v>2350.9519</v>
      </c>
      <c r="AG160" s="19">
        <f t="shared" si="24"/>
        <v>1885.011871982739</v>
      </c>
      <c r="AH160" s="45">
        <f t="shared" si="30"/>
        <v>-8.1248459003407936E-3</v>
      </c>
      <c r="AI160" s="46">
        <f t="shared" si="31"/>
        <v>0.99187515409965921</v>
      </c>
      <c r="AQ160" s="39">
        <v>33945</v>
      </c>
      <c r="AR160" s="40">
        <v>134.68979999999999</v>
      </c>
      <c r="AS160" s="40">
        <f t="shared" si="34"/>
        <v>4.9397095450776085E-4</v>
      </c>
      <c r="AT160" s="41">
        <f t="shared" si="35"/>
        <v>1.0004939709545078</v>
      </c>
    </row>
    <row r="161" spans="1:46">
      <c r="A161" s="36" t="s">
        <v>49</v>
      </c>
      <c r="B161" s="37">
        <v>1.2569601542416453</v>
      </c>
      <c r="D161" s="38">
        <v>33946</v>
      </c>
      <c r="E161" s="19">
        <v>499.5</v>
      </c>
      <c r="F161" s="19">
        <v>397.38729848708732</v>
      </c>
      <c r="G161" s="19">
        <v>-6.1687401847987378E-4</v>
      </c>
      <c r="H161" s="37">
        <f t="shared" si="25"/>
        <v>0.99938312598152013</v>
      </c>
      <c r="I161" s="19"/>
      <c r="J161" s="19"/>
      <c r="K161" s="19"/>
      <c r="L161" s="19"/>
      <c r="N161" s="38">
        <v>33946</v>
      </c>
      <c r="O161" s="19">
        <v>307.39999999999998</v>
      </c>
      <c r="P161" s="19">
        <v>244.5582693792405</v>
      </c>
      <c r="Q161" s="19">
        <v>-5.4825888406349055E-3</v>
      </c>
      <c r="R161" s="37">
        <f t="shared" si="26"/>
        <v>0.99451741115936509</v>
      </c>
      <c r="T161" s="39">
        <v>33946</v>
      </c>
      <c r="U161" s="40">
        <v>134.5728</v>
      </c>
      <c r="V161" s="40">
        <f t="shared" si="27"/>
        <v>-8.6866266042406881E-4</v>
      </c>
      <c r="W161" s="41">
        <f t="shared" si="28"/>
        <v>0.99913133733957593</v>
      </c>
      <c r="Y161" s="42">
        <v>33946</v>
      </c>
      <c r="Z161" s="43">
        <v>95.965000000000003</v>
      </c>
      <c r="AA161" s="43">
        <f t="shared" si="29"/>
        <v>76.346891089716379</v>
      </c>
      <c r="AB161" s="19">
        <f t="shared" si="32"/>
        <v>-1.2092994980076432E-2</v>
      </c>
      <c r="AC161" s="37">
        <f t="shared" si="33"/>
        <v>0.98790700501992357</v>
      </c>
      <c r="AE161" s="44">
        <v>33946</v>
      </c>
      <c r="AF161" s="45">
        <v>2329.5180999999998</v>
      </c>
      <c r="AG161" s="19">
        <f t="shared" si="24"/>
        <v>1853.2951041757206</v>
      </c>
      <c r="AH161" s="45">
        <f t="shared" si="30"/>
        <v>-1.6825765544732252E-2</v>
      </c>
      <c r="AI161" s="46">
        <f t="shared" si="31"/>
        <v>0.98317423445526775</v>
      </c>
      <c r="AQ161" s="39">
        <v>33946</v>
      </c>
      <c r="AR161" s="40">
        <v>134.5728</v>
      </c>
      <c r="AS161" s="40">
        <f t="shared" si="34"/>
        <v>-8.6866266042406881E-4</v>
      </c>
      <c r="AT161" s="41">
        <f t="shared" si="35"/>
        <v>0.99913133733957593</v>
      </c>
    </row>
    <row r="162" spans="1:46">
      <c r="A162" s="36" t="s">
        <v>50</v>
      </c>
      <c r="B162" s="37">
        <v>1.245354982489653</v>
      </c>
      <c r="D162" s="38">
        <v>33947</v>
      </c>
      <c r="E162" s="19">
        <v>497.88</v>
      </c>
      <c r="F162" s="19">
        <v>399.789623842563</v>
      </c>
      <c r="G162" s="19">
        <v>6.045299798513204E-3</v>
      </c>
      <c r="H162" s="37">
        <f t="shared" si="25"/>
        <v>1.0060452997985132</v>
      </c>
      <c r="I162" s="19"/>
      <c r="J162" s="19"/>
      <c r="K162" s="19"/>
      <c r="L162" s="19"/>
      <c r="N162" s="38">
        <v>33947</v>
      </c>
      <c r="O162" s="19">
        <v>306.2</v>
      </c>
      <c r="P162" s="19">
        <v>245.87367000199401</v>
      </c>
      <c r="Q162" s="19">
        <v>5.3786797972212863E-3</v>
      </c>
      <c r="R162" s="37">
        <f t="shared" si="26"/>
        <v>1.0053786797972213</v>
      </c>
      <c r="T162" s="39">
        <v>33947</v>
      </c>
      <c r="U162" s="40">
        <v>134.65539999999999</v>
      </c>
      <c r="V162" s="40">
        <f t="shared" si="27"/>
        <v>6.1379416940110509E-4</v>
      </c>
      <c r="W162" s="41">
        <f t="shared" si="28"/>
        <v>1.0006137941694011</v>
      </c>
      <c r="Y162" s="42">
        <v>33947</v>
      </c>
      <c r="Z162" s="43">
        <v>96.132000000000005</v>
      </c>
      <c r="AA162" s="43">
        <f t="shared" si="29"/>
        <v>77.192448218914734</v>
      </c>
      <c r="AB162" s="19">
        <f t="shared" si="32"/>
        <v>1.1075200537042473E-2</v>
      </c>
      <c r="AC162" s="37">
        <f t="shared" si="33"/>
        <v>1.0110752005370425</v>
      </c>
      <c r="AE162" s="44">
        <v>33947</v>
      </c>
      <c r="AF162" s="45">
        <v>2331.7620000000002</v>
      </c>
      <c r="AG162" s="19">
        <f t="shared" si="24"/>
        <v>1872.3673432762562</v>
      </c>
      <c r="AH162" s="45">
        <f t="shared" si="30"/>
        <v>1.0290988767823972E-2</v>
      </c>
      <c r="AI162" s="46">
        <f t="shared" si="31"/>
        <v>1.010290988767824</v>
      </c>
      <c r="AQ162" s="39">
        <v>33947</v>
      </c>
      <c r="AR162" s="40">
        <v>134.65539999999999</v>
      </c>
      <c r="AS162" s="40">
        <f t="shared" si="34"/>
        <v>6.1379416940110509E-4</v>
      </c>
      <c r="AT162" s="41">
        <f t="shared" si="35"/>
        <v>1.0006137941694011</v>
      </c>
    </row>
    <row r="163" spans="1:46">
      <c r="A163" s="36" t="s">
        <v>51</v>
      </c>
      <c r="B163" s="37">
        <v>1.2366930129623774</v>
      </c>
      <c r="D163" s="38">
        <v>33948</v>
      </c>
      <c r="E163" s="19">
        <v>498.08</v>
      </c>
      <c r="F163" s="19">
        <v>402.75152748449506</v>
      </c>
      <c r="G163" s="19">
        <v>7.4086556160808392E-3</v>
      </c>
      <c r="H163" s="37">
        <f t="shared" si="25"/>
        <v>1.0074086556160808</v>
      </c>
      <c r="I163" s="19"/>
      <c r="J163" s="19"/>
      <c r="K163" s="19"/>
      <c r="L163" s="19"/>
      <c r="N163" s="38">
        <v>33948</v>
      </c>
      <c r="O163" s="19">
        <v>306.82</v>
      </c>
      <c r="P163" s="19">
        <v>248.09714034450849</v>
      </c>
      <c r="Q163" s="19">
        <v>9.0431413111311532E-3</v>
      </c>
      <c r="R163" s="37">
        <f t="shared" si="26"/>
        <v>1.0090431413111312</v>
      </c>
      <c r="T163" s="39">
        <v>33948</v>
      </c>
      <c r="U163" s="40">
        <v>134.7671</v>
      </c>
      <c r="V163" s="40">
        <f t="shared" si="27"/>
        <v>8.2952484638565416E-4</v>
      </c>
      <c r="W163" s="41">
        <f t="shared" si="28"/>
        <v>1.0008295248463857</v>
      </c>
      <c r="Y163" s="42">
        <v>33948</v>
      </c>
      <c r="Z163" s="43">
        <v>97.063000000000002</v>
      </c>
      <c r="AA163" s="43">
        <f t="shared" si="29"/>
        <v>78.485928991783538</v>
      </c>
      <c r="AB163" s="19">
        <f t="shared" si="32"/>
        <v>1.6756571435596168E-2</v>
      </c>
      <c r="AC163" s="37">
        <f t="shared" si="33"/>
        <v>1.0167565714355962</v>
      </c>
      <c r="AE163" s="44">
        <v>33948</v>
      </c>
      <c r="AF163" s="45">
        <v>2358.5129000000002</v>
      </c>
      <c r="AG163" s="19">
        <f t="shared" si="24"/>
        <v>1907.1126587433471</v>
      </c>
      <c r="AH163" s="45">
        <f t="shared" si="30"/>
        <v>1.8556890340916565E-2</v>
      </c>
      <c r="AI163" s="46">
        <f t="shared" si="31"/>
        <v>1.0185568903409166</v>
      </c>
      <c r="AQ163" s="39">
        <v>33948</v>
      </c>
      <c r="AR163" s="40">
        <v>134.7671</v>
      </c>
      <c r="AS163" s="40">
        <f t="shared" si="34"/>
        <v>8.2952484638565416E-4</v>
      </c>
      <c r="AT163" s="41">
        <f t="shared" si="35"/>
        <v>1.0008295248463857</v>
      </c>
    </row>
    <row r="164" spans="1:46">
      <c r="A164" s="36" t="s">
        <v>52</v>
      </c>
      <c r="B164" s="37">
        <v>1.240615287028227</v>
      </c>
      <c r="D164" s="38">
        <v>33949</v>
      </c>
      <c r="E164" s="19">
        <v>495.94</v>
      </c>
      <c r="F164" s="19">
        <v>399.75325565105356</v>
      </c>
      <c r="G164" s="19">
        <v>-7.4444704211752422E-3</v>
      </c>
      <c r="H164" s="37">
        <f t="shared" si="25"/>
        <v>0.99255552957882476</v>
      </c>
      <c r="I164" s="19"/>
      <c r="J164" s="19"/>
      <c r="K164" s="19"/>
      <c r="L164" s="19"/>
      <c r="N164" s="38">
        <v>33949</v>
      </c>
      <c r="O164" s="19">
        <v>306.76</v>
      </c>
      <c r="P164" s="19">
        <v>247.26440437052301</v>
      </c>
      <c r="Q164" s="19">
        <v>-3.3564916259378741E-3</v>
      </c>
      <c r="R164" s="37">
        <f t="shared" si="26"/>
        <v>0.99664350837406213</v>
      </c>
      <c r="T164" s="39">
        <v>33949</v>
      </c>
      <c r="U164" s="40">
        <v>134.79079999999999</v>
      </c>
      <c r="V164" s="40">
        <f t="shared" si="27"/>
        <v>1.7585894480176556E-4</v>
      </c>
      <c r="W164" s="41">
        <f t="shared" si="28"/>
        <v>1.0001758589448018</v>
      </c>
      <c r="Y164" s="42">
        <v>33949</v>
      </c>
      <c r="Z164" s="43">
        <v>96.933000000000007</v>
      </c>
      <c r="AA164" s="43">
        <f t="shared" si="29"/>
        <v>78.133004657869051</v>
      </c>
      <c r="AB164" s="19">
        <f t="shared" si="32"/>
        <v>-4.4966574065962162E-3</v>
      </c>
      <c r="AC164" s="37">
        <f t="shared" si="33"/>
        <v>0.99550334259340378</v>
      </c>
      <c r="AE164" s="44">
        <v>33949</v>
      </c>
      <c r="AF164" s="45">
        <v>2355.1819</v>
      </c>
      <c r="AG164" s="19">
        <f t="shared" si="24"/>
        <v>1898.3982582075132</v>
      </c>
      <c r="AH164" s="45">
        <f t="shared" si="30"/>
        <v>-4.5694209494556715E-3</v>
      </c>
      <c r="AI164" s="46">
        <f t="shared" si="31"/>
        <v>0.99543057905054433</v>
      </c>
      <c r="AQ164" s="39">
        <v>33949</v>
      </c>
      <c r="AR164" s="40">
        <v>134.79079999999999</v>
      </c>
      <c r="AS164" s="40">
        <f t="shared" si="34"/>
        <v>1.7585894480176556E-4</v>
      </c>
      <c r="AT164" s="41">
        <f t="shared" si="35"/>
        <v>1.0001758589448018</v>
      </c>
    </row>
    <row r="165" spans="1:46">
      <c r="A165" s="36" t="s">
        <v>53</v>
      </c>
      <c r="B165" s="37">
        <v>1.2461484549219497</v>
      </c>
      <c r="D165" s="38">
        <v>33952</v>
      </c>
      <c r="E165" s="19">
        <v>495.45</v>
      </c>
      <c r="F165" s="19">
        <v>397.58505340443696</v>
      </c>
      <c r="G165" s="19">
        <v>-5.4238513782343123E-3</v>
      </c>
      <c r="H165" s="37">
        <f t="shared" si="25"/>
        <v>0.99457614862176569</v>
      </c>
      <c r="I165" s="19"/>
      <c r="J165" s="19"/>
      <c r="K165" s="19"/>
      <c r="L165" s="19"/>
      <c r="N165" s="38">
        <v>33952</v>
      </c>
      <c r="O165" s="19">
        <v>307.23</v>
      </c>
      <c r="P165" s="19">
        <v>246.54365921373537</v>
      </c>
      <c r="Q165" s="19">
        <v>-2.9148763188234783E-3</v>
      </c>
      <c r="R165" s="37">
        <f t="shared" si="26"/>
        <v>0.99708512368117652</v>
      </c>
      <c r="T165" s="39">
        <v>33952</v>
      </c>
      <c r="U165" s="40">
        <v>134.79900000000001</v>
      </c>
      <c r="V165" s="40">
        <f t="shared" si="27"/>
        <v>6.0835012478666073E-5</v>
      </c>
      <c r="W165" s="41">
        <f t="shared" si="28"/>
        <v>1.0000608350124787</v>
      </c>
      <c r="Y165" s="42">
        <v>33952</v>
      </c>
      <c r="Z165" s="43">
        <v>97.018000000000001</v>
      </c>
      <c r="AA165" s="43">
        <f t="shared" si="29"/>
        <v>77.854287438069775</v>
      </c>
      <c r="AB165" s="19">
        <f t="shared" si="32"/>
        <v>-3.5672149179432067E-3</v>
      </c>
      <c r="AC165" s="37">
        <f t="shared" si="33"/>
        <v>0.99643278508205679</v>
      </c>
      <c r="AE165" s="44">
        <v>33952</v>
      </c>
      <c r="AF165" s="45">
        <v>2357.1608999999999</v>
      </c>
      <c r="AG165" s="19">
        <f t="shared" si="24"/>
        <v>1891.5570538083575</v>
      </c>
      <c r="AH165" s="45">
        <f t="shared" si="30"/>
        <v>-3.6036718689445024E-3</v>
      </c>
      <c r="AI165" s="46">
        <f t="shared" si="31"/>
        <v>0.9963963281310555</v>
      </c>
      <c r="AQ165" s="39">
        <v>33952</v>
      </c>
      <c r="AR165" s="40">
        <v>134.79900000000001</v>
      </c>
      <c r="AS165" s="40">
        <f t="shared" si="34"/>
        <v>6.0835012478666073E-5</v>
      </c>
      <c r="AT165" s="41">
        <f t="shared" si="35"/>
        <v>1.0000608350124787</v>
      </c>
    </row>
    <row r="166" spans="1:46">
      <c r="A166" s="36" t="s">
        <v>54</v>
      </c>
      <c r="B166" s="37">
        <v>1.2477384370015949</v>
      </c>
      <c r="D166" s="38">
        <v>33953</v>
      </c>
      <c r="E166" s="19">
        <v>496.36</v>
      </c>
      <c r="F166" s="19">
        <v>397.80773380099498</v>
      </c>
      <c r="G166" s="19">
        <v>5.6008241419358562E-4</v>
      </c>
      <c r="H166" s="37">
        <f t="shared" si="25"/>
        <v>1.0005600824141936</v>
      </c>
      <c r="I166" s="19"/>
      <c r="J166" s="19"/>
      <c r="K166" s="19"/>
      <c r="L166" s="19"/>
      <c r="N166" s="38">
        <v>33953</v>
      </c>
      <c r="O166" s="19">
        <v>303.95</v>
      </c>
      <c r="P166" s="19">
        <v>243.60073472643327</v>
      </c>
      <c r="Q166" s="19">
        <v>-1.1936727542243508E-2</v>
      </c>
      <c r="R166" s="37">
        <f t="shared" si="26"/>
        <v>0.98806327245775649</v>
      </c>
      <c r="T166" s="39">
        <v>33953</v>
      </c>
      <c r="U166" s="40">
        <v>134.86330000000001</v>
      </c>
      <c r="V166" s="40">
        <f t="shared" si="27"/>
        <v>4.7700650598292427E-4</v>
      </c>
      <c r="W166" s="41">
        <f t="shared" si="28"/>
        <v>1.0004770065059829</v>
      </c>
      <c r="Y166" s="42">
        <v>33953</v>
      </c>
      <c r="Z166" s="43">
        <v>96.977999999999994</v>
      </c>
      <c r="AA166" s="43">
        <f t="shared" si="29"/>
        <v>77.723020405658971</v>
      </c>
      <c r="AB166" s="19">
        <f t="shared" si="32"/>
        <v>-1.6860604178700056E-3</v>
      </c>
      <c r="AC166" s="37">
        <f t="shared" si="33"/>
        <v>0.99831393958212999</v>
      </c>
      <c r="AE166" s="44">
        <v>33953</v>
      </c>
      <c r="AF166" s="45">
        <v>2349.2748999999999</v>
      </c>
      <c r="AG166" s="19">
        <f t="shared" si="24"/>
        <v>1882.8264244591808</v>
      </c>
      <c r="AH166" s="45">
        <f t="shared" si="30"/>
        <v>-4.6155781194117118E-3</v>
      </c>
      <c r="AI166" s="46">
        <f t="shared" si="31"/>
        <v>0.99538442188058829</v>
      </c>
      <c r="AQ166" s="39">
        <v>33953</v>
      </c>
      <c r="AR166" s="40">
        <v>134.86330000000001</v>
      </c>
      <c r="AS166" s="40">
        <f t="shared" si="34"/>
        <v>4.7700650598292427E-4</v>
      </c>
      <c r="AT166" s="41">
        <f t="shared" si="35"/>
        <v>1.0004770065059829</v>
      </c>
    </row>
    <row r="167" spans="1:46">
      <c r="A167" s="36" t="s">
        <v>55</v>
      </c>
      <c r="B167" s="37">
        <v>1.2577684887459808</v>
      </c>
      <c r="D167" s="38">
        <v>33954</v>
      </c>
      <c r="E167" s="19">
        <v>496.8</v>
      </c>
      <c r="F167" s="19">
        <v>394.98524922922746</v>
      </c>
      <c r="G167" s="19">
        <v>-7.0950972843063509E-3</v>
      </c>
      <c r="H167" s="37">
        <f t="shared" si="25"/>
        <v>0.99290490271569365</v>
      </c>
      <c r="I167" s="19"/>
      <c r="J167" s="19"/>
      <c r="K167" s="19"/>
      <c r="L167" s="19"/>
      <c r="N167" s="38">
        <v>33954</v>
      </c>
      <c r="O167" s="19">
        <v>304.98</v>
      </c>
      <c r="P167" s="19">
        <v>242.47705577683132</v>
      </c>
      <c r="Q167" s="19">
        <v>-4.6127896570750115E-3</v>
      </c>
      <c r="R167" s="37">
        <f t="shared" si="26"/>
        <v>0.99538721034292499</v>
      </c>
      <c r="T167" s="39">
        <v>33954</v>
      </c>
      <c r="U167" s="40">
        <v>134.9067</v>
      </c>
      <c r="V167" s="40">
        <f t="shared" si="27"/>
        <v>3.2180734121145527E-4</v>
      </c>
      <c r="W167" s="41">
        <f t="shared" si="28"/>
        <v>1.0003218073412115</v>
      </c>
      <c r="Y167" s="42">
        <v>33954</v>
      </c>
      <c r="Z167" s="43">
        <v>97.582999999999998</v>
      </c>
      <c r="AA167" s="43">
        <f t="shared" si="29"/>
        <v>77.584230224508261</v>
      </c>
      <c r="AB167" s="19">
        <f t="shared" si="32"/>
        <v>-1.7857023623930601E-3</v>
      </c>
      <c r="AC167" s="37">
        <f t="shared" si="33"/>
        <v>0.99821429763760694</v>
      </c>
      <c r="AE167" s="44">
        <v>33954</v>
      </c>
      <c r="AF167" s="45">
        <v>2382.6608999999999</v>
      </c>
      <c r="AG167" s="19">
        <f t="shared" si="24"/>
        <v>1894.3556952802644</v>
      </c>
      <c r="AH167" s="45">
        <f t="shared" si="30"/>
        <v>6.1233848597568308E-3</v>
      </c>
      <c r="AI167" s="46">
        <f t="shared" si="31"/>
        <v>1.0061233848597568</v>
      </c>
      <c r="AQ167" s="39">
        <v>33954</v>
      </c>
      <c r="AR167" s="40">
        <v>134.9067</v>
      </c>
      <c r="AS167" s="40">
        <f t="shared" si="34"/>
        <v>3.2180734121145527E-4</v>
      </c>
      <c r="AT167" s="41">
        <f t="shared" si="35"/>
        <v>1.0003218073412115</v>
      </c>
    </row>
    <row r="168" spans="1:46">
      <c r="A168" s="36" t="s">
        <v>56</v>
      </c>
      <c r="B168" s="37">
        <v>1.2525328210054434</v>
      </c>
      <c r="D168" s="38">
        <v>33955</v>
      </c>
      <c r="E168" s="19">
        <v>500.54</v>
      </c>
      <c r="F168" s="19">
        <v>399.62226267109111</v>
      </c>
      <c r="G168" s="19">
        <v>1.1739712940957325E-2</v>
      </c>
      <c r="H168" s="37">
        <f t="shared" si="25"/>
        <v>1.0117397129409573</v>
      </c>
      <c r="I168" s="19"/>
      <c r="J168" s="19"/>
      <c r="K168" s="19"/>
      <c r="L168" s="19"/>
      <c r="N168" s="38">
        <v>33955</v>
      </c>
      <c r="O168" s="19">
        <v>306.56</v>
      </c>
      <c r="P168" s="19">
        <v>244.75206945388916</v>
      </c>
      <c r="Q168" s="19">
        <v>9.3823874171075072E-3</v>
      </c>
      <c r="R168" s="37">
        <f t="shared" si="26"/>
        <v>1.0093823874171075</v>
      </c>
      <c r="T168" s="39">
        <v>33955</v>
      </c>
      <c r="U168" s="40">
        <v>134.93719999999999</v>
      </c>
      <c r="V168" s="40">
        <f t="shared" si="27"/>
        <v>2.2608217382824591E-4</v>
      </c>
      <c r="W168" s="41">
        <f t="shared" si="28"/>
        <v>1.0002260821738282</v>
      </c>
      <c r="Y168" s="42">
        <v>33955</v>
      </c>
      <c r="Z168" s="43">
        <v>98.015000000000001</v>
      </c>
      <c r="AA168" s="43">
        <f t="shared" si="29"/>
        <v>78.253438437901053</v>
      </c>
      <c r="AB168" s="19">
        <f t="shared" si="32"/>
        <v>8.6255700605171182E-3</v>
      </c>
      <c r="AC168" s="37">
        <f t="shared" si="33"/>
        <v>1.0086255700605171</v>
      </c>
      <c r="AE168" s="44">
        <v>33955</v>
      </c>
      <c r="AF168" s="45">
        <v>2396.7161000000001</v>
      </c>
      <c r="AG168" s="19">
        <f t="shared" si="24"/>
        <v>1913.4956464263257</v>
      </c>
      <c r="AH168" s="45">
        <f t="shared" si="30"/>
        <v>1.0103673345902342E-2</v>
      </c>
      <c r="AI168" s="46">
        <f t="shared" si="31"/>
        <v>1.0101036733459023</v>
      </c>
      <c r="AQ168" s="39">
        <v>33955</v>
      </c>
      <c r="AR168" s="40">
        <v>134.93719999999999</v>
      </c>
      <c r="AS168" s="40">
        <f t="shared" si="34"/>
        <v>2.2608217382824591E-4</v>
      </c>
      <c r="AT168" s="41">
        <f t="shared" si="35"/>
        <v>1.0002260821738282</v>
      </c>
    </row>
    <row r="169" spans="1:46">
      <c r="A169" s="36" t="s">
        <v>57</v>
      </c>
      <c r="B169" s="37">
        <v>1.2485349505266516</v>
      </c>
      <c r="D169" s="38">
        <v>33956</v>
      </c>
      <c r="E169" s="19">
        <v>505.18</v>
      </c>
      <c r="F169" s="19">
        <v>404.61822857814843</v>
      </c>
      <c r="G169" s="19">
        <v>1.250172068408828E-2</v>
      </c>
      <c r="H169" s="37">
        <f t="shared" si="25"/>
        <v>1.0125017206840883</v>
      </c>
      <c r="I169" s="19"/>
      <c r="J169" s="19"/>
      <c r="K169" s="19"/>
      <c r="L169" s="19"/>
      <c r="N169" s="38">
        <v>33956</v>
      </c>
      <c r="O169" s="19">
        <v>307.39</v>
      </c>
      <c r="P169" s="19">
        <v>246.20055679685865</v>
      </c>
      <c r="Q169" s="19">
        <v>5.9181822086384894E-3</v>
      </c>
      <c r="R169" s="37">
        <f t="shared" si="26"/>
        <v>1.0059181822086385</v>
      </c>
      <c r="T169" s="39">
        <v>33956</v>
      </c>
      <c r="U169" s="40">
        <v>135.29079999999999</v>
      </c>
      <c r="V169" s="40">
        <f t="shared" si="27"/>
        <v>2.6204782669272397E-3</v>
      </c>
      <c r="W169" s="41">
        <f t="shared" si="28"/>
        <v>1.0026204782669272</v>
      </c>
      <c r="Y169" s="42">
        <v>33956</v>
      </c>
      <c r="Z169" s="43">
        <v>98.034000000000006</v>
      </c>
      <c r="AA169" s="43">
        <f t="shared" si="29"/>
        <v>78.519227642484282</v>
      </c>
      <c r="AB169" s="19">
        <f t="shared" si="32"/>
        <v>3.396517902457985E-3</v>
      </c>
      <c r="AC169" s="37">
        <f t="shared" si="33"/>
        <v>1.003396517902458</v>
      </c>
      <c r="AE169" s="44">
        <v>33956</v>
      </c>
      <c r="AF169" s="45">
        <v>2398.6201000000001</v>
      </c>
      <c r="AG169" s="19">
        <f t="shared" ref="AG169:AG232" si="36">AF169/B169</f>
        <v>1921.1477411891628</v>
      </c>
      <c r="AH169" s="45">
        <f t="shared" si="30"/>
        <v>3.9990134166902891E-3</v>
      </c>
      <c r="AI169" s="46">
        <f t="shared" si="31"/>
        <v>1.0039990134166903</v>
      </c>
      <c r="AQ169" s="39">
        <v>33956</v>
      </c>
      <c r="AR169" s="40">
        <v>135.29079999999999</v>
      </c>
      <c r="AS169" s="40">
        <f t="shared" si="34"/>
        <v>2.6204782669272397E-3</v>
      </c>
      <c r="AT169" s="41">
        <f t="shared" si="35"/>
        <v>1.0026204782669272</v>
      </c>
    </row>
    <row r="170" spans="1:46">
      <c r="A170" s="36" t="s">
        <v>58</v>
      </c>
      <c r="B170" s="37">
        <v>1.2479772843287391</v>
      </c>
      <c r="D170" s="38">
        <v>33959</v>
      </c>
      <c r="E170" s="19">
        <v>506.67</v>
      </c>
      <c r="F170" s="19">
        <v>405.99296666888227</v>
      </c>
      <c r="G170" s="19">
        <v>3.3976177879200264E-3</v>
      </c>
      <c r="H170" s="37">
        <f t="shared" ref="H170:H233" si="37">(F170/F169)</f>
        <v>1.00339761778792</v>
      </c>
      <c r="I170" s="19"/>
      <c r="J170" s="19"/>
      <c r="K170" s="19"/>
      <c r="L170" s="19"/>
      <c r="N170" s="38">
        <v>33959</v>
      </c>
      <c r="O170" s="19">
        <v>308.93</v>
      </c>
      <c r="P170" s="19">
        <v>247.54456982457577</v>
      </c>
      <c r="Q170" s="19">
        <v>5.4590170111843417E-3</v>
      </c>
      <c r="R170" s="37">
        <f t="shared" ref="R170:R233" si="38">P170/P169</f>
        <v>1.0054590170111843</v>
      </c>
      <c r="T170" s="39">
        <v>33959</v>
      </c>
      <c r="U170" s="40">
        <v>135.44059999999999</v>
      </c>
      <c r="V170" s="40">
        <f t="shared" ref="V170:V233" si="39">U170/U169-1</f>
        <v>1.1072445428661482E-3</v>
      </c>
      <c r="W170" s="41">
        <f t="shared" ref="W170:W233" si="40">U170/U169</f>
        <v>1.0011072445428661</v>
      </c>
      <c r="Y170" s="42">
        <v>33959</v>
      </c>
      <c r="Z170" s="43">
        <v>98.35</v>
      </c>
      <c r="AA170" s="43">
        <f t="shared" ref="AA170:AA233" si="41">Z170/B170</f>
        <v>78.807524171323678</v>
      </c>
      <c r="AB170" s="19">
        <f t="shared" si="32"/>
        <v>3.6716679149224607E-3</v>
      </c>
      <c r="AC170" s="37">
        <f t="shared" si="33"/>
        <v>1.0036716679149225</v>
      </c>
      <c r="AE170" s="44">
        <v>33959</v>
      </c>
      <c r="AF170" s="45">
        <v>2409.8629999999998</v>
      </c>
      <c r="AG170" s="19">
        <f t="shared" si="36"/>
        <v>1931.0151156286588</v>
      </c>
      <c r="AH170" s="45">
        <f t="shared" ref="AH170:AH233" si="42">AG170/AG169-1</f>
        <v>5.1361872009845211E-3</v>
      </c>
      <c r="AI170" s="46">
        <f t="shared" ref="AI170:AI233" si="43">(AG170/AG169)</f>
        <v>1.0051361872009845</v>
      </c>
      <c r="AQ170" s="39">
        <v>33959</v>
      </c>
      <c r="AR170" s="40">
        <v>135.44059999999999</v>
      </c>
      <c r="AS170" s="40">
        <f t="shared" si="34"/>
        <v>1.1072445428661482E-3</v>
      </c>
      <c r="AT170" s="41">
        <f t="shared" si="35"/>
        <v>1.0011072445428661</v>
      </c>
    </row>
    <row r="171" spans="1:46">
      <c r="A171" s="36" t="s">
        <v>59</v>
      </c>
      <c r="B171" s="37">
        <v>1.2324070573408947</v>
      </c>
      <c r="D171" s="38">
        <v>33960</v>
      </c>
      <c r="E171" s="19">
        <v>506.65</v>
      </c>
      <c r="F171" s="19">
        <v>411.1060521619977</v>
      </c>
      <c r="G171" s="19">
        <v>1.2594024805571369E-2</v>
      </c>
      <c r="H171" s="37">
        <f t="shared" si="37"/>
        <v>1.0125940248055714</v>
      </c>
      <c r="I171" s="19"/>
      <c r="J171" s="19"/>
      <c r="K171" s="19"/>
      <c r="L171" s="19"/>
      <c r="N171" s="38">
        <v>33960</v>
      </c>
      <c r="O171" s="19">
        <v>310.43</v>
      </c>
      <c r="P171" s="19">
        <v>251.88917748475075</v>
      </c>
      <c r="Q171" s="19">
        <v>1.7550809792571176E-2</v>
      </c>
      <c r="R171" s="37">
        <f t="shared" si="38"/>
        <v>1.0175508097925712</v>
      </c>
      <c r="T171" s="39">
        <v>33960</v>
      </c>
      <c r="U171" s="40">
        <v>135.98750000000001</v>
      </c>
      <c r="V171" s="40">
        <f t="shared" si="39"/>
        <v>4.0379324958692564E-3</v>
      </c>
      <c r="W171" s="41">
        <f t="shared" si="40"/>
        <v>1.0040379324958693</v>
      </c>
      <c r="Y171" s="42">
        <v>33960</v>
      </c>
      <c r="Z171" s="43">
        <v>98.298000000000002</v>
      </c>
      <c r="AA171" s="43">
        <f t="shared" si="41"/>
        <v>79.760984339129678</v>
      </c>
      <c r="AB171" s="19">
        <f t="shared" ref="AB171:AB234" si="44">AA171/AA170-1</f>
        <v>1.2098593095415833E-2</v>
      </c>
      <c r="AC171" s="37">
        <f t="shared" ref="AC171:AC234" si="45">(AA171/AA170)</f>
        <v>1.0120985930954158</v>
      </c>
      <c r="AE171" s="44">
        <v>33960</v>
      </c>
      <c r="AF171" s="45">
        <v>2402.7680999999998</v>
      </c>
      <c r="AG171" s="19">
        <f t="shared" si="36"/>
        <v>1949.6546093985673</v>
      </c>
      <c r="AH171" s="45">
        <f t="shared" si="42"/>
        <v>9.6526917987591609E-3</v>
      </c>
      <c r="AI171" s="46">
        <f t="shared" si="43"/>
        <v>1.0096526917987592</v>
      </c>
      <c r="AQ171" s="39">
        <v>33960</v>
      </c>
      <c r="AR171" s="40">
        <v>135.98750000000001</v>
      </c>
      <c r="AS171" s="40">
        <f t="shared" si="34"/>
        <v>4.0379324958692564E-3</v>
      </c>
      <c r="AT171" s="41">
        <f t="shared" si="35"/>
        <v>1.0040379324958693</v>
      </c>
    </row>
    <row r="172" spans="1:46">
      <c r="A172" s="36" t="s">
        <v>60</v>
      </c>
      <c r="B172" s="37">
        <v>1.2266102226403262</v>
      </c>
      <c r="D172" s="38">
        <v>33961</v>
      </c>
      <c r="E172" s="19">
        <v>504.7</v>
      </c>
      <c r="F172" s="19">
        <v>411.45915033515183</v>
      </c>
      <c r="G172" s="19">
        <v>8.5889801742689009E-4</v>
      </c>
      <c r="H172" s="37">
        <f t="shared" si="37"/>
        <v>1.0008588980174269</v>
      </c>
      <c r="I172" s="19"/>
      <c r="J172" s="19"/>
      <c r="K172" s="19"/>
      <c r="L172" s="19"/>
      <c r="N172" s="38">
        <v>33961</v>
      </c>
      <c r="O172" s="19">
        <v>313.39999999999998</v>
      </c>
      <c r="P172" s="19">
        <v>255.50088709141386</v>
      </c>
      <c r="Q172" s="19">
        <v>1.4338486642133663E-2</v>
      </c>
      <c r="R172" s="37">
        <f t="shared" si="38"/>
        <v>1.0143384866421337</v>
      </c>
      <c r="T172" s="39">
        <v>33961</v>
      </c>
      <c r="U172" s="40">
        <v>136.05070000000001</v>
      </c>
      <c r="V172" s="40">
        <f t="shared" si="39"/>
        <v>4.6474859821676873E-4</v>
      </c>
      <c r="W172" s="41">
        <f t="shared" si="40"/>
        <v>1.0004647485982168</v>
      </c>
      <c r="Y172" s="42">
        <v>33961</v>
      </c>
      <c r="Z172" s="43">
        <v>98.465999999999994</v>
      </c>
      <c r="AA172" s="43">
        <f t="shared" si="41"/>
        <v>80.274889433130681</v>
      </c>
      <c r="AB172" s="19">
        <f t="shared" si="44"/>
        <v>6.4430635887837706E-3</v>
      </c>
      <c r="AC172" s="37">
        <f t="shared" si="45"/>
        <v>1.0064430635887838</v>
      </c>
      <c r="AE172" s="44">
        <v>33961</v>
      </c>
      <c r="AF172" s="45">
        <v>2417.2620000000002</v>
      </c>
      <c r="AG172" s="19">
        <f t="shared" si="36"/>
        <v>1970.684701124331</v>
      </c>
      <c r="AH172" s="45">
        <f t="shared" si="42"/>
        <v>1.0786572977790732E-2</v>
      </c>
      <c r="AI172" s="46">
        <f t="shared" si="43"/>
        <v>1.0107865729777907</v>
      </c>
      <c r="AQ172" s="39">
        <v>33961</v>
      </c>
      <c r="AR172" s="40">
        <v>136.05070000000001</v>
      </c>
      <c r="AS172" s="40">
        <f t="shared" si="34"/>
        <v>4.6474859821676873E-4</v>
      </c>
      <c r="AT172" s="41">
        <f t="shared" si="35"/>
        <v>1.0004647485982168</v>
      </c>
    </row>
    <row r="173" spans="1:46">
      <c r="A173" s="36" t="s">
        <v>61</v>
      </c>
      <c r="B173" s="37">
        <v>1.2230052526263133</v>
      </c>
      <c r="D173" s="38">
        <v>33962</v>
      </c>
      <c r="E173" s="19">
        <v>505.04</v>
      </c>
      <c r="F173" s="19">
        <v>412.9499844055976</v>
      </c>
      <c r="G173" s="19">
        <v>3.6232857362181736E-3</v>
      </c>
      <c r="H173" s="37">
        <f t="shared" si="37"/>
        <v>1.0036232857362182</v>
      </c>
      <c r="I173" s="19"/>
      <c r="J173" s="19"/>
      <c r="K173" s="19"/>
      <c r="L173" s="19"/>
      <c r="N173" s="38">
        <v>33962</v>
      </c>
      <c r="O173" s="19">
        <v>313.83999999999997</v>
      </c>
      <c r="P173" s="19">
        <v>256.61377931619819</v>
      </c>
      <c r="Q173" s="19">
        <v>4.3557274397492129E-3</v>
      </c>
      <c r="R173" s="37">
        <f t="shared" si="38"/>
        <v>1.0043557274397492</v>
      </c>
      <c r="T173" s="38">
        <v>33962</v>
      </c>
      <c r="U173" s="40">
        <v>136.05070000000001</v>
      </c>
      <c r="V173" s="40">
        <f t="shared" si="39"/>
        <v>0</v>
      </c>
      <c r="W173" s="41">
        <f t="shared" si="40"/>
        <v>1</v>
      </c>
      <c r="Y173" s="42">
        <v>33962</v>
      </c>
      <c r="Z173" s="43">
        <v>98.513000000000005</v>
      </c>
      <c r="AA173" s="43">
        <f t="shared" si="41"/>
        <v>80.549940229979086</v>
      </c>
      <c r="AB173" s="19">
        <f t="shared" si="44"/>
        <v>3.426361578205972E-3</v>
      </c>
      <c r="AC173" s="37">
        <f t="shared" si="45"/>
        <v>1.003426361578206</v>
      </c>
      <c r="AE173" s="44">
        <v>33962</v>
      </c>
      <c r="AF173" s="45">
        <v>2419.5270999999998</v>
      </c>
      <c r="AG173" s="19">
        <f t="shared" si="36"/>
        <v>1978.3456324527178</v>
      </c>
      <c r="AH173" s="45">
        <f t="shared" si="42"/>
        <v>3.8874464920826135E-3</v>
      </c>
      <c r="AI173" s="46">
        <f t="shared" si="43"/>
        <v>1.0038874464920826</v>
      </c>
      <c r="AQ173" s="38">
        <v>33962</v>
      </c>
      <c r="AR173" s="40">
        <v>136.05070000000001</v>
      </c>
      <c r="AS173" s="40">
        <f t="shared" si="34"/>
        <v>0</v>
      </c>
      <c r="AT173" s="41">
        <f t="shared" si="35"/>
        <v>1</v>
      </c>
    </row>
    <row r="174" spans="1:46">
      <c r="A174" s="36" t="s">
        <v>62</v>
      </c>
      <c r="B174" s="37">
        <v>1.2230052526263133</v>
      </c>
      <c r="D174" s="38">
        <v>33963</v>
      </c>
      <c r="E174" s="19">
        <v>505.04</v>
      </c>
      <c r="F174" s="19">
        <v>412.9499844055976</v>
      </c>
      <c r="G174" s="19">
        <v>0</v>
      </c>
      <c r="H174" s="37">
        <f t="shared" si="37"/>
        <v>1</v>
      </c>
      <c r="I174" s="19"/>
      <c r="J174" s="19"/>
      <c r="K174" s="19"/>
      <c r="L174" s="19"/>
      <c r="N174" s="38">
        <v>33963</v>
      </c>
      <c r="O174" s="19">
        <v>313.83999999999997</v>
      </c>
      <c r="P174" s="19">
        <v>256.61377931619819</v>
      </c>
      <c r="Q174" s="19">
        <v>0</v>
      </c>
      <c r="R174" s="37">
        <f t="shared" si="38"/>
        <v>1</v>
      </c>
      <c r="T174" s="38">
        <v>33963</v>
      </c>
      <c r="U174" s="40">
        <v>136.05070000000001</v>
      </c>
      <c r="V174" s="40">
        <f t="shared" si="39"/>
        <v>0</v>
      </c>
      <c r="W174" s="41">
        <f t="shared" si="40"/>
        <v>1</v>
      </c>
      <c r="Y174" s="42">
        <v>33963</v>
      </c>
      <c r="Z174" s="43">
        <v>98.513000000000005</v>
      </c>
      <c r="AA174" s="43">
        <f t="shared" si="41"/>
        <v>80.549940229979086</v>
      </c>
      <c r="AB174" s="19">
        <f t="shared" si="44"/>
        <v>0</v>
      </c>
      <c r="AC174" s="37">
        <f t="shared" si="45"/>
        <v>1</v>
      </c>
      <c r="AE174" s="38">
        <v>33963</v>
      </c>
      <c r="AF174" s="45">
        <v>2419.5270999999998</v>
      </c>
      <c r="AG174" s="19">
        <f t="shared" si="36"/>
        <v>1978.3456324527178</v>
      </c>
      <c r="AH174" s="45">
        <f t="shared" si="42"/>
        <v>0</v>
      </c>
      <c r="AI174" s="46">
        <f t="shared" si="43"/>
        <v>1</v>
      </c>
      <c r="AQ174" s="38">
        <v>33963</v>
      </c>
      <c r="AR174" s="40">
        <v>136.05070000000001</v>
      </c>
      <c r="AS174" s="40">
        <f t="shared" si="34"/>
        <v>0</v>
      </c>
      <c r="AT174" s="41">
        <f t="shared" si="35"/>
        <v>1</v>
      </c>
    </row>
    <row r="175" spans="1:46">
      <c r="A175" s="36" t="s">
        <v>63</v>
      </c>
      <c r="B175" s="37">
        <v>1.2165391553150464</v>
      </c>
      <c r="D175" s="38">
        <v>33966</v>
      </c>
      <c r="E175" s="19">
        <v>501.07</v>
      </c>
      <c r="F175" s="19">
        <v>411.8815229339973</v>
      </c>
      <c r="G175" s="19">
        <v>-2.5873871218042854E-3</v>
      </c>
      <c r="H175" s="37">
        <f t="shared" si="37"/>
        <v>0.99741261287819571</v>
      </c>
      <c r="I175" s="19"/>
      <c r="J175" s="19"/>
      <c r="K175" s="19"/>
      <c r="L175" s="19"/>
      <c r="N175" s="38">
        <v>33966</v>
      </c>
      <c r="O175" s="19">
        <v>316.61</v>
      </c>
      <c r="P175" s="19">
        <v>260.25467295214821</v>
      </c>
      <c r="Q175" s="19">
        <v>1.4188223429201452E-2</v>
      </c>
      <c r="R175" s="37">
        <f t="shared" si="38"/>
        <v>1.0141882234292015</v>
      </c>
      <c r="T175" s="39">
        <v>33966</v>
      </c>
      <c r="U175" s="40">
        <v>136.32900000000001</v>
      </c>
      <c r="V175" s="40">
        <f t="shared" si="39"/>
        <v>2.045560956319914E-3</v>
      </c>
      <c r="W175" s="41">
        <f t="shared" si="40"/>
        <v>1.0020455609563199</v>
      </c>
      <c r="Y175" s="42">
        <v>33966</v>
      </c>
      <c r="Z175" s="43">
        <v>98.131</v>
      </c>
      <c r="AA175" s="43">
        <f t="shared" si="41"/>
        <v>80.664070343537006</v>
      </c>
      <c r="AB175" s="19">
        <f t="shared" si="44"/>
        <v>1.4168863841743651E-3</v>
      </c>
      <c r="AC175" s="37">
        <f t="shared" si="45"/>
        <v>1.0014168863841744</v>
      </c>
      <c r="AE175" s="44">
        <v>33966</v>
      </c>
      <c r="AF175" s="45">
        <v>2408.3600999999999</v>
      </c>
      <c r="AG175" s="19">
        <f t="shared" si="36"/>
        <v>1979.6815330422376</v>
      </c>
      <c r="AH175" s="45">
        <f t="shared" si="42"/>
        <v>6.7526147484331389E-4</v>
      </c>
      <c r="AI175" s="46">
        <f t="shared" si="43"/>
        <v>1.0006752614748433</v>
      </c>
      <c r="AQ175" s="39">
        <v>33966</v>
      </c>
      <c r="AR175" s="40">
        <v>136.32900000000001</v>
      </c>
      <c r="AS175" s="40">
        <f t="shared" si="34"/>
        <v>2.045560956319914E-3</v>
      </c>
      <c r="AT175" s="41">
        <f t="shared" si="35"/>
        <v>1.0020455609563199</v>
      </c>
    </row>
    <row r="176" spans="1:46">
      <c r="A176" s="36" t="s">
        <v>64</v>
      </c>
      <c r="B176" s="37">
        <v>1.2125418474891505</v>
      </c>
      <c r="D176" s="38">
        <v>33967</v>
      </c>
      <c r="E176" s="19">
        <v>499.62</v>
      </c>
      <c r="F176" s="19">
        <v>412.04351093908986</v>
      </c>
      <c r="G176" s="19">
        <v>3.9328786574022168E-4</v>
      </c>
      <c r="H176" s="37">
        <f t="shared" si="37"/>
        <v>1.0003932878657402</v>
      </c>
      <c r="I176" s="19"/>
      <c r="J176" s="19"/>
      <c r="K176" s="19"/>
      <c r="L176" s="19"/>
      <c r="N176" s="38">
        <v>33967</v>
      </c>
      <c r="O176" s="19">
        <v>314.67</v>
      </c>
      <c r="P176" s="19">
        <v>259.51269282095075</v>
      </c>
      <c r="Q176" s="19">
        <v>-2.8509771708647991E-3</v>
      </c>
      <c r="R176" s="37">
        <f t="shared" si="38"/>
        <v>0.9971490228291352</v>
      </c>
      <c r="T176" s="39">
        <v>33967</v>
      </c>
      <c r="U176" s="40">
        <v>136.27070000000001</v>
      </c>
      <c r="V176" s="40">
        <f t="shared" si="39"/>
        <v>-4.2764195438971253E-4</v>
      </c>
      <c r="W176" s="41">
        <f t="shared" si="40"/>
        <v>0.99957235804561029</v>
      </c>
      <c r="Y176" s="42">
        <v>33967</v>
      </c>
      <c r="Z176" s="43">
        <v>97.596000000000004</v>
      </c>
      <c r="AA176" s="43">
        <f t="shared" si="41"/>
        <v>80.488768451245775</v>
      </c>
      <c r="AB176" s="19">
        <f t="shared" si="44"/>
        <v>-2.1732339013471602E-3</v>
      </c>
      <c r="AC176" s="37">
        <f t="shared" si="45"/>
        <v>0.99782676609865284</v>
      </c>
      <c r="AE176" s="44">
        <v>33967</v>
      </c>
      <c r="AF176" s="45">
        <v>2391.3998999999999</v>
      </c>
      <c r="AG176" s="19">
        <f t="shared" si="36"/>
        <v>1972.2205092978429</v>
      </c>
      <c r="AH176" s="45">
        <f t="shared" si="42"/>
        <v>-3.7687999912435766E-3</v>
      </c>
      <c r="AI176" s="46">
        <f t="shared" si="43"/>
        <v>0.99623120000875642</v>
      </c>
      <c r="AQ176" s="39">
        <v>33967</v>
      </c>
      <c r="AR176" s="40">
        <v>136.27070000000001</v>
      </c>
      <c r="AS176" s="40">
        <f t="shared" si="34"/>
        <v>-4.2764195438971253E-4</v>
      </c>
      <c r="AT176" s="41">
        <f t="shared" si="35"/>
        <v>0.99957235804561029</v>
      </c>
    </row>
    <row r="177" spans="1:46">
      <c r="A177" s="36" t="s">
        <v>65</v>
      </c>
      <c r="B177" s="37">
        <v>1.2117905824039652</v>
      </c>
      <c r="D177" s="38">
        <v>33968</v>
      </c>
      <c r="E177" s="19">
        <v>498.76</v>
      </c>
      <c r="F177" s="19">
        <v>411.58926900599749</v>
      </c>
      <c r="G177" s="19">
        <v>-1.1024125390474149E-3</v>
      </c>
      <c r="H177" s="37">
        <f t="shared" si="37"/>
        <v>0.99889758746095259</v>
      </c>
      <c r="I177" s="19"/>
      <c r="J177" s="19"/>
      <c r="K177" s="19"/>
      <c r="L177" s="19"/>
      <c r="N177" s="38">
        <v>33968</v>
      </c>
      <c r="O177" s="19">
        <v>315.20999999999998</v>
      </c>
      <c r="P177" s="19">
        <v>260.11920258918207</v>
      </c>
      <c r="Q177" s="19">
        <v>2.3371102262415011E-3</v>
      </c>
      <c r="R177" s="37">
        <f t="shared" si="38"/>
        <v>1.0023371102262415</v>
      </c>
      <c r="T177" s="39">
        <v>33968</v>
      </c>
      <c r="U177" s="40">
        <v>136.3408</v>
      </c>
      <c r="V177" s="40">
        <f t="shared" si="39"/>
        <v>5.1441725917600323E-4</v>
      </c>
      <c r="W177" s="41">
        <f t="shared" si="40"/>
        <v>1.000514417259176</v>
      </c>
      <c r="Y177" s="42">
        <v>33968</v>
      </c>
      <c r="Z177" s="43">
        <v>97.54</v>
      </c>
      <c r="AA177" s="43">
        <f t="shared" si="41"/>
        <v>80.492455888292966</v>
      </c>
      <c r="AB177" s="19">
        <f t="shared" si="44"/>
        <v>4.5813063339616988E-5</v>
      </c>
      <c r="AC177" s="37">
        <f t="shared" si="45"/>
        <v>1.0000458130633396</v>
      </c>
      <c r="AE177" s="44">
        <v>33968</v>
      </c>
      <c r="AF177" s="45">
        <v>2390.0958999999998</v>
      </c>
      <c r="AG177" s="19">
        <f t="shared" si="36"/>
        <v>1972.3671191258954</v>
      </c>
      <c r="AH177" s="45">
        <f t="shared" si="42"/>
        <v>7.4337442168115331E-5</v>
      </c>
      <c r="AI177" s="46">
        <f t="shared" si="43"/>
        <v>1.0000743374421681</v>
      </c>
      <c r="AQ177" s="39">
        <v>33968</v>
      </c>
      <c r="AR177" s="40">
        <v>136.3408</v>
      </c>
      <c r="AS177" s="40">
        <f t="shared" si="34"/>
        <v>5.1441725917600323E-4</v>
      </c>
      <c r="AT177" s="41">
        <f t="shared" si="35"/>
        <v>1.000514417259176</v>
      </c>
    </row>
    <row r="178" spans="1:46">
      <c r="A178" s="36" t="s">
        <v>66</v>
      </c>
      <c r="B178" s="37">
        <v>1.2075260850774834</v>
      </c>
      <c r="D178" s="38">
        <v>33969</v>
      </c>
      <c r="E178" s="19">
        <v>497.13</v>
      </c>
      <c r="F178" s="19">
        <v>411.69296973663359</v>
      </c>
      <c r="G178" s="19">
        <v>2.519519784529578E-4</v>
      </c>
      <c r="H178" s="37">
        <f t="shared" si="37"/>
        <v>1.000251951978453</v>
      </c>
      <c r="I178" s="19"/>
      <c r="J178" s="48"/>
      <c r="K178" s="19"/>
      <c r="L178" s="19"/>
      <c r="N178" s="38">
        <v>33969</v>
      </c>
      <c r="O178" s="19">
        <v>314.93</v>
      </c>
      <c r="P178" s="19">
        <v>260.80596012945915</v>
      </c>
      <c r="Q178" s="19">
        <v>2.6401647146432339E-3</v>
      </c>
      <c r="R178" s="37">
        <f t="shared" si="38"/>
        <v>1.0026401647146432</v>
      </c>
      <c r="T178" s="38">
        <v>33969</v>
      </c>
      <c r="U178" s="40">
        <v>136.3408</v>
      </c>
      <c r="V178" s="40">
        <f t="shared" si="39"/>
        <v>0</v>
      </c>
      <c r="W178" s="41">
        <f t="shared" si="40"/>
        <v>1</v>
      </c>
      <c r="Y178" s="42">
        <v>33969</v>
      </c>
      <c r="Z178" s="43">
        <v>97.736000000000004</v>
      </c>
      <c r="AA178" s="43">
        <f t="shared" si="41"/>
        <v>80.939038259971483</v>
      </c>
      <c r="AB178" s="19">
        <f t="shared" si="44"/>
        <v>5.5481270480588485E-3</v>
      </c>
      <c r="AC178" s="37">
        <f t="shared" si="45"/>
        <v>1.0055481270480588</v>
      </c>
      <c r="AE178" s="44">
        <v>33969</v>
      </c>
      <c r="AF178" s="45">
        <v>2393.2600000000002</v>
      </c>
      <c r="AG178" s="19">
        <f t="shared" si="36"/>
        <v>1981.953043976215</v>
      </c>
      <c r="AH178" s="45">
        <f t="shared" si="42"/>
        <v>4.8601118713476055E-3</v>
      </c>
      <c r="AI178" s="46">
        <f t="shared" si="43"/>
        <v>1.0048601118713476</v>
      </c>
      <c r="AQ178" s="38">
        <v>33969</v>
      </c>
      <c r="AR178" s="40">
        <v>136.3408</v>
      </c>
      <c r="AS178" s="40">
        <f t="shared" si="34"/>
        <v>0</v>
      </c>
      <c r="AT178" s="41">
        <f t="shared" si="35"/>
        <v>1</v>
      </c>
    </row>
    <row r="179" spans="1:46">
      <c r="A179" s="47">
        <v>33970</v>
      </c>
      <c r="B179" s="37">
        <v>1.2075260850774834</v>
      </c>
      <c r="D179" s="38">
        <v>33970</v>
      </c>
      <c r="E179" s="19">
        <v>497.13</v>
      </c>
      <c r="F179" s="19">
        <v>411.69296973663359</v>
      </c>
      <c r="G179" s="19">
        <v>0</v>
      </c>
      <c r="H179" s="37">
        <f t="shared" si="37"/>
        <v>1</v>
      </c>
      <c r="I179" s="19"/>
      <c r="J179" s="19"/>
      <c r="K179" s="19"/>
      <c r="L179" s="19"/>
      <c r="N179" s="38">
        <v>33970</v>
      </c>
      <c r="O179" s="19">
        <v>314.93</v>
      </c>
      <c r="P179" s="19">
        <v>260.80596012945915</v>
      </c>
      <c r="Q179" s="19">
        <v>0</v>
      </c>
      <c r="R179" s="37">
        <f t="shared" si="38"/>
        <v>1</v>
      </c>
      <c r="T179" s="38">
        <v>33970</v>
      </c>
      <c r="U179" s="40">
        <v>136.3408</v>
      </c>
      <c r="V179" s="40">
        <f t="shared" si="39"/>
        <v>0</v>
      </c>
      <c r="W179" s="41">
        <f t="shared" si="40"/>
        <v>1</v>
      </c>
      <c r="Y179" s="42">
        <v>33970</v>
      </c>
      <c r="Z179" s="43">
        <v>97.736000000000004</v>
      </c>
      <c r="AA179" s="43">
        <f t="shared" si="41"/>
        <v>80.939038259971483</v>
      </c>
      <c r="AB179" s="19">
        <f t="shared" si="44"/>
        <v>0</v>
      </c>
      <c r="AC179" s="37">
        <f t="shared" si="45"/>
        <v>1</v>
      </c>
      <c r="AE179" s="38">
        <v>33970</v>
      </c>
      <c r="AF179" s="45">
        <v>2393.2600000000002</v>
      </c>
      <c r="AG179" s="19">
        <f t="shared" si="36"/>
        <v>1981.953043976215</v>
      </c>
      <c r="AH179" s="45">
        <f t="shared" si="42"/>
        <v>0</v>
      </c>
      <c r="AI179" s="46">
        <f t="shared" si="43"/>
        <v>1</v>
      </c>
      <c r="AQ179" s="38">
        <v>33970</v>
      </c>
      <c r="AR179" s="40">
        <v>136.3408</v>
      </c>
      <c r="AS179" s="40">
        <f t="shared" si="34"/>
        <v>0</v>
      </c>
      <c r="AT179" s="41">
        <f t="shared" si="35"/>
        <v>1</v>
      </c>
    </row>
    <row r="180" spans="1:46">
      <c r="A180" s="47">
        <v>33973</v>
      </c>
      <c r="B180" s="37">
        <v>1.1943999999999999</v>
      </c>
      <c r="D180" s="38">
        <v>33973</v>
      </c>
      <c r="E180" s="19">
        <v>494.86</v>
      </c>
      <c r="F180" s="19">
        <v>414.31681178834566</v>
      </c>
      <c r="G180" s="19">
        <v>6.3732981726420945E-3</v>
      </c>
      <c r="H180" s="37">
        <f t="shared" si="37"/>
        <v>1.0063732981726421</v>
      </c>
      <c r="I180" s="19"/>
      <c r="J180" s="19"/>
      <c r="K180" s="19"/>
      <c r="L180" s="19"/>
      <c r="N180" s="38">
        <v>33973</v>
      </c>
      <c r="O180" s="19">
        <v>313.64999999999998</v>
      </c>
      <c r="P180" s="19">
        <v>262.60046885465505</v>
      </c>
      <c r="Q180" s="19">
        <v>6.8806277444930508E-3</v>
      </c>
      <c r="R180" s="37">
        <f t="shared" si="38"/>
        <v>1.0068806277444931</v>
      </c>
      <c r="T180" s="39">
        <v>33973</v>
      </c>
      <c r="U180" s="40">
        <v>136.3698</v>
      </c>
      <c r="V180" s="40">
        <f t="shared" si="39"/>
        <v>2.127022872095985E-4</v>
      </c>
      <c r="W180" s="41">
        <f t="shared" si="40"/>
        <v>1.0002127022872096</v>
      </c>
      <c r="Y180" s="42">
        <v>33973</v>
      </c>
      <c r="Z180" s="43">
        <v>96.876999999999995</v>
      </c>
      <c r="AA180" s="43">
        <f t="shared" si="41"/>
        <v>81.109343603482927</v>
      </c>
      <c r="AB180" s="19">
        <f t="shared" si="44"/>
        <v>2.1041186944232848E-3</v>
      </c>
      <c r="AC180" s="37">
        <f t="shared" si="45"/>
        <v>1.0021041186944233</v>
      </c>
      <c r="AE180" s="44">
        <v>33973</v>
      </c>
      <c r="AF180" s="45">
        <v>2371.2710000000002</v>
      </c>
      <c r="AG180" s="19">
        <f t="shared" si="36"/>
        <v>1985.324012056263</v>
      </c>
      <c r="AH180" s="45">
        <f t="shared" si="42"/>
        <v>1.7008314552624526E-3</v>
      </c>
      <c r="AI180" s="46">
        <f t="shared" si="43"/>
        <v>1.0017008314552625</v>
      </c>
      <c r="AQ180" s="39">
        <v>33973</v>
      </c>
      <c r="AR180" s="40">
        <v>136.3698</v>
      </c>
      <c r="AS180" s="40">
        <f t="shared" si="34"/>
        <v>2.127022872095985E-4</v>
      </c>
      <c r="AT180" s="41">
        <f t="shared" si="35"/>
        <v>1.0002127022872096</v>
      </c>
    </row>
    <row r="181" spans="1:46">
      <c r="A181" s="47">
        <v>33974</v>
      </c>
      <c r="B181" s="37">
        <v>1.20373584441162</v>
      </c>
      <c r="D181" s="38">
        <v>33974</v>
      </c>
      <c r="E181" s="19">
        <v>495.79</v>
      </c>
      <c r="F181" s="19">
        <v>411.87607920933823</v>
      </c>
      <c r="G181" s="19">
        <v>-5.8909812722113264E-3</v>
      </c>
      <c r="H181" s="37">
        <f t="shared" si="37"/>
        <v>0.99410901872778867</v>
      </c>
      <c r="I181" s="19"/>
      <c r="J181" s="19"/>
      <c r="K181" s="19"/>
      <c r="L181" s="19"/>
      <c r="N181" s="38">
        <v>33974</v>
      </c>
      <c r="O181" s="19">
        <v>319.57</v>
      </c>
      <c r="P181" s="19">
        <v>265.48183431075296</v>
      </c>
      <c r="Q181" s="19">
        <v>1.0972430737329342E-2</v>
      </c>
      <c r="R181" s="37">
        <f t="shared" si="38"/>
        <v>1.0109724307373293</v>
      </c>
      <c r="T181" s="39">
        <v>33974</v>
      </c>
      <c r="U181" s="40">
        <v>137.0095</v>
      </c>
      <c r="V181" s="40">
        <f t="shared" si="39"/>
        <v>4.6909213036905317E-3</v>
      </c>
      <c r="W181" s="41">
        <f t="shared" si="40"/>
        <v>1.0046909213036905</v>
      </c>
      <c r="Y181" s="42">
        <v>33974</v>
      </c>
      <c r="Z181" s="43">
        <v>97.24</v>
      </c>
      <c r="AA181" s="43">
        <f t="shared" si="41"/>
        <v>80.78184300271495</v>
      </c>
      <c r="AB181" s="19">
        <f t="shared" si="44"/>
        <v>-4.0377666273446744E-3</v>
      </c>
      <c r="AC181" s="37">
        <f t="shared" si="45"/>
        <v>0.99596223337265533</v>
      </c>
      <c r="AE181" s="44">
        <v>33974</v>
      </c>
      <c r="AF181" s="45">
        <v>2380.7471</v>
      </c>
      <c r="AG181" s="19">
        <f t="shared" si="36"/>
        <v>1977.7986267109104</v>
      </c>
      <c r="AH181" s="45">
        <f t="shared" si="42"/>
        <v>-3.7905073930769584E-3</v>
      </c>
      <c r="AI181" s="46">
        <f t="shared" si="43"/>
        <v>0.99620949260692304</v>
      </c>
      <c r="AQ181" s="39">
        <v>33974</v>
      </c>
      <c r="AR181" s="40">
        <v>137.0095</v>
      </c>
      <c r="AS181" s="40">
        <f t="shared" si="34"/>
        <v>4.6909213036905317E-3</v>
      </c>
      <c r="AT181" s="41">
        <f t="shared" si="35"/>
        <v>1.0046909213036905</v>
      </c>
    </row>
    <row r="182" spans="1:46">
      <c r="A182" s="47">
        <v>33975</v>
      </c>
      <c r="B182" s="37">
        <v>1.1965922300397673</v>
      </c>
      <c r="D182" s="38">
        <v>33975</v>
      </c>
      <c r="E182" s="19">
        <v>495.51</v>
      </c>
      <c r="F182" s="19">
        <v>414.1009673642393</v>
      </c>
      <c r="G182" s="19">
        <v>5.4018387257936951E-3</v>
      </c>
      <c r="H182" s="37">
        <f t="shared" si="37"/>
        <v>1.0054018387257937</v>
      </c>
      <c r="I182" s="19"/>
      <c r="J182" s="19"/>
      <c r="K182" s="19"/>
      <c r="L182" s="19"/>
      <c r="N182" s="38">
        <v>33975</v>
      </c>
      <c r="O182" s="19">
        <v>321.41000000000003</v>
      </c>
      <c r="P182" s="19">
        <v>268.60445181840964</v>
      </c>
      <c r="Q182" s="19">
        <v>1.1762075984459219E-2</v>
      </c>
      <c r="R182" s="37">
        <f t="shared" si="38"/>
        <v>1.0117620759844592</v>
      </c>
      <c r="T182" s="39">
        <v>33975</v>
      </c>
      <c r="U182" s="40">
        <v>137.07839999999999</v>
      </c>
      <c r="V182" s="40">
        <f t="shared" si="39"/>
        <v>5.0288483645277715E-4</v>
      </c>
      <c r="W182" s="41">
        <f t="shared" si="40"/>
        <v>1.0005028848364528</v>
      </c>
      <c r="Y182" s="42">
        <v>33975</v>
      </c>
      <c r="Z182" s="43">
        <v>97.004000000000005</v>
      </c>
      <c r="AA182" s="43">
        <f t="shared" si="41"/>
        <v>81.066881068395531</v>
      </c>
      <c r="AB182" s="19">
        <f t="shared" si="44"/>
        <v>3.5284917388056503E-3</v>
      </c>
      <c r="AC182" s="37">
        <f t="shared" si="45"/>
        <v>1.0035284917388057</v>
      </c>
      <c r="AE182" s="44">
        <v>33975</v>
      </c>
      <c r="AF182" s="45">
        <v>2366.5520000000001</v>
      </c>
      <c r="AG182" s="19">
        <f t="shared" si="36"/>
        <v>1977.7430778748669</v>
      </c>
      <c r="AH182" s="45">
        <f t="shared" si="42"/>
        <v>-2.8086194061027747E-5</v>
      </c>
      <c r="AI182" s="46">
        <f t="shared" si="43"/>
        <v>0.99997191380593897</v>
      </c>
      <c r="AQ182" s="39">
        <v>33975</v>
      </c>
      <c r="AR182" s="40">
        <v>137.07839999999999</v>
      </c>
      <c r="AS182" s="40">
        <f t="shared" si="34"/>
        <v>5.0288483645277715E-4</v>
      </c>
      <c r="AT182" s="41">
        <f t="shared" si="35"/>
        <v>1.0005028848364528</v>
      </c>
    </row>
    <row r="183" spans="1:46">
      <c r="A183" s="47">
        <v>33976</v>
      </c>
      <c r="B183" s="37">
        <v>1.1951298502902534</v>
      </c>
      <c r="D183" s="38">
        <v>33976</v>
      </c>
      <c r="E183" s="19">
        <v>493.13</v>
      </c>
      <c r="F183" s="19">
        <v>412.61625243502766</v>
      </c>
      <c r="G183" s="19">
        <v>-3.5853935301379813E-3</v>
      </c>
      <c r="H183" s="37">
        <f t="shared" si="37"/>
        <v>0.99641460646986202</v>
      </c>
      <c r="I183" s="19"/>
      <c r="J183" s="19"/>
      <c r="K183" s="19"/>
      <c r="L183" s="19"/>
      <c r="N183" s="38">
        <v>33976</v>
      </c>
      <c r="O183" s="19">
        <v>323.2</v>
      </c>
      <c r="P183" s="19">
        <v>270.43086566828407</v>
      </c>
      <c r="Q183" s="19">
        <v>6.7996410242268102E-3</v>
      </c>
      <c r="R183" s="37">
        <f t="shared" si="38"/>
        <v>1.0067996410242268</v>
      </c>
      <c r="T183" s="39">
        <v>33976</v>
      </c>
      <c r="U183" s="40">
        <v>137.1661</v>
      </c>
      <c r="V183" s="40">
        <f t="shared" si="39"/>
        <v>6.3977986320251645E-4</v>
      </c>
      <c r="W183" s="41">
        <f t="shared" si="40"/>
        <v>1.0006397798632025</v>
      </c>
      <c r="Y183" s="42">
        <v>33976</v>
      </c>
      <c r="Z183" s="43">
        <v>97.236999999999995</v>
      </c>
      <c r="AA183" s="43">
        <f t="shared" si="41"/>
        <v>81.361033678796218</v>
      </c>
      <c r="AB183" s="19">
        <f t="shared" si="44"/>
        <v>3.6285176699040189E-3</v>
      </c>
      <c r="AC183" s="37">
        <f t="shared" si="45"/>
        <v>1.003628517669904</v>
      </c>
      <c r="AE183" s="44">
        <v>33976</v>
      </c>
      <c r="AF183" s="45">
        <v>2364.4629</v>
      </c>
      <c r="AG183" s="19">
        <f t="shared" si="36"/>
        <v>1978.415064627294</v>
      </c>
      <c r="AH183" s="45">
        <f t="shared" si="42"/>
        <v>3.3977454399636287E-4</v>
      </c>
      <c r="AI183" s="46">
        <f t="shared" si="43"/>
        <v>1.0003397745439964</v>
      </c>
      <c r="AQ183" s="39">
        <v>33976</v>
      </c>
      <c r="AR183" s="40">
        <v>137.1661</v>
      </c>
      <c r="AS183" s="40">
        <f t="shared" si="34"/>
        <v>6.3977986320251645E-4</v>
      </c>
      <c r="AT183" s="41">
        <f t="shared" si="35"/>
        <v>1.0006397798632025</v>
      </c>
    </row>
    <row r="184" spans="1:46">
      <c r="A184" s="47">
        <v>33977</v>
      </c>
      <c r="B184" s="37">
        <v>1.1936710405859017</v>
      </c>
      <c r="D184" s="38">
        <v>33977</v>
      </c>
      <c r="E184" s="19">
        <v>489.66</v>
      </c>
      <c r="F184" s="19">
        <v>410.21352060250638</v>
      </c>
      <c r="G184" s="19">
        <v>-5.8231633347977096E-3</v>
      </c>
      <c r="H184" s="37">
        <f t="shared" si="37"/>
        <v>0.99417683666520229</v>
      </c>
      <c r="I184" s="19"/>
      <c r="J184" s="19"/>
      <c r="K184" s="19"/>
      <c r="L184" s="19"/>
      <c r="N184" s="38">
        <v>33977</v>
      </c>
      <c r="O184" s="19">
        <v>322.86</v>
      </c>
      <c r="P184" s="19">
        <v>270.47652914619374</v>
      </c>
      <c r="Q184" s="19">
        <v>1.6885453439940967E-4</v>
      </c>
      <c r="R184" s="37">
        <f t="shared" si="38"/>
        <v>1.0001688545343994</v>
      </c>
      <c r="T184" s="39">
        <v>33977</v>
      </c>
      <c r="U184" s="40">
        <v>137.27610000000001</v>
      </c>
      <c r="V184" s="40">
        <f t="shared" si="39"/>
        <v>8.0194741995298635E-4</v>
      </c>
      <c r="W184" s="41">
        <f t="shared" si="40"/>
        <v>1.000801947419953</v>
      </c>
      <c r="Y184" s="42">
        <v>33977</v>
      </c>
      <c r="Z184" s="43">
        <v>97.198999999999998</v>
      </c>
      <c r="AA184" s="43">
        <f t="shared" si="41"/>
        <v>81.428632089701054</v>
      </c>
      <c r="AB184" s="19">
        <f t="shared" si="44"/>
        <v>8.3084503537289578E-4</v>
      </c>
      <c r="AC184" s="37">
        <f t="shared" si="45"/>
        <v>1.0008308450353729</v>
      </c>
      <c r="AE184" s="44">
        <v>33977</v>
      </c>
      <c r="AF184" s="45">
        <v>2367.7728999999999</v>
      </c>
      <c r="AG184" s="19">
        <f t="shared" si="36"/>
        <v>1983.6058842793086</v>
      </c>
      <c r="AH184" s="45">
        <f t="shared" si="42"/>
        <v>2.6237263073978223E-3</v>
      </c>
      <c r="AI184" s="46">
        <f t="shared" si="43"/>
        <v>1.0026237263073978</v>
      </c>
      <c r="AQ184" s="39">
        <v>33977</v>
      </c>
      <c r="AR184" s="40">
        <v>137.27610000000001</v>
      </c>
      <c r="AS184" s="40">
        <f t="shared" si="34"/>
        <v>8.0194741995298635E-4</v>
      </c>
      <c r="AT184" s="41">
        <f t="shared" si="35"/>
        <v>1.000801947419953</v>
      </c>
    </row>
    <row r="185" spans="1:46">
      <c r="A185" s="47">
        <v>33980</v>
      </c>
      <c r="B185" s="37">
        <v>1.1998957055214723</v>
      </c>
      <c r="D185" s="38">
        <v>33980</v>
      </c>
      <c r="E185" s="19">
        <v>490.45</v>
      </c>
      <c r="F185" s="19">
        <v>408.74385810627717</v>
      </c>
      <c r="G185" s="19">
        <v>-3.5826768802516007E-3</v>
      </c>
      <c r="H185" s="37">
        <f t="shared" si="37"/>
        <v>0.9964173231197484</v>
      </c>
      <c r="I185" s="19"/>
      <c r="J185" s="19"/>
      <c r="K185" s="19"/>
      <c r="L185" s="19"/>
      <c r="N185" s="38">
        <v>33980</v>
      </c>
      <c r="O185" s="19">
        <v>322.61</v>
      </c>
      <c r="P185" s="19">
        <v>268.86503428212069</v>
      </c>
      <c r="Q185" s="19">
        <v>-5.957984114776993E-3</v>
      </c>
      <c r="R185" s="37">
        <f t="shared" si="38"/>
        <v>0.99404201588522301</v>
      </c>
      <c r="T185" s="39">
        <v>33980</v>
      </c>
      <c r="U185" s="40">
        <v>137.56100000000001</v>
      </c>
      <c r="V185" s="40">
        <f t="shared" si="39"/>
        <v>2.0753794724646113E-3</v>
      </c>
      <c r="W185" s="41">
        <f t="shared" si="40"/>
        <v>1.0020753794724646</v>
      </c>
      <c r="Y185" s="42">
        <v>33980</v>
      </c>
      <c r="Z185" s="43">
        <v>97.149000000000001</v>
      </c>
      <c r="AA185" s="43">
        <f t="shared" si="41"/>
        <v>80.964536795120239</v>
      </c>
      <c r="AB185" s="19">
        <f t="shared" si="44"/>
        <v>-5.6994116525200811E-3</v>
      </c>
      <c r="AC185" s="37">
        <f t="shared" si="45"/>
        <v>0.99430058834747992</v>
      </c>
      <c r="AE185" s="44">
        <v>33980</v>
      </c>
      <c r="AF185" s="45">
        <v>2373.4771000000001</v>
      </c>
      <c r="AG185" s="19">
        <f t="shared" si="36"/>
        <v>1978.0695014392868</v>
      </c>
      <c r="AH185" s="45">
        <f t="shared" si="42"/>
        <v>-2.7910699821468432E-3</v>
      </c>
      <c r="AI185" s="46">
        <f t="shared" si="43"/>
        <v>0.99720893001785316</v>
      </c>
      <c r="AQ185" s="39">
        <v>33980</v>
      </c>
      <c r="AR185" s="40">
        <v>137.56100000000001</v>
      </c>
      <c r="AS185" s="40">
        <f t="shared" si="34"/>
        <v>2.0753794724646113E-3</v>
      </c>
      <c r="AT185" s="41">
        <f t="shared" si="35"/>
        <v>1.0020753794724646</v>
      </c>
    </row>
    <row r="186" spans="1:46">
      <c r="A186" s="47">
        <v>33981</v>
      </c>
      <c r="B186" s="37">
        <v>1.1984252450980393</v>
      </c>
      <c r="D186" s="38">
        <v>33981</v>
      </c>
      <c r="E186" s="19">
        <v>489.36</v>
      </c>
      <c r="F186" s="19">
        <v>408.33585741092014</v>
      </c>
      <c r="G186" s="19">
        <v>-9.9818183751387846E-4</v>
      </c>
      <c r="H186" s="37">
        <f t="shared" si="37"/>
        <v>0.99900181816248612</v>
      </c>
      <c r="I186" s="19"/>
      <c r="J186" s="19"/>
      <c r="K186" s="19"/>
      <c r="L186" s="19"/>
      <c r="N186" s="38">
        <v>33981</v>
      </c>
      <c r="O186" s="19">
        <v>322.13</v>
      </c>
      <c r="P186" s="19">
        <v>268.79440442165219</v>
      </c>
      <c r="Q186" s="19">
        <v>-2.6269634003206477E-4</v>
      </c>
      <c r="R186" s="37">
        <f t="shared" si="38"/>
        <v>0.99973730365996794</v>
      </c>
      <c r="T186" s="39">
        <v>33981</v>
      </c>
      <c r="U186" s="40">
        <v>137.57759999999999</v>
      </c>
      <c r="V186" s="40">
        <f t="shared" si="39"/>
        <v>1.2067373746904586E-4</v>
      </c>
      <c r="W186" s="41">
        <f t="shared" si="40"/>
        <v>1.000120673737469</v>
      </c>
      <c r="Y186" s="42">
        <v>33981</v>
      </c>
      <c r="Z186" s="43">
        <v>96.35</v>
      </c>
      <c r="AA186" s="43">
        <f t="shared" si="41"/>
        <v>80.397171533313212</v>
      </c>
      <c r="AB186" s="19">
        <f t="shared" si="44"/>
        <v>-7.0075774439707361E-3</v>
      </c>
      <c r="AC186" s="37">
        <f t="shared" si="45"/>
        <v>0.99299242255602926</v>
      </c>
      <c r="AE186" s="44">
        <v>33981</v>
      </c>
      <c r="AF186" s="45">
        <v>2345.4569999999999</v>
      </c>
      <c r="AG186" s="19">
        <f t="shared" si="36"/>
        <v>1957.1158147691772</v>
      </c>
      <c r="AH186" s="45">
        <f t="shared" si="42"/>
        <v>-1.0592998200954606E-2</v>
      </c>
      <c r="AI186" s="46">
        <f t="shared" si="43"/>
        <v>0.98940700179904539</v>
      </c>
      <c r="AQ186" s="39">
        <v>33981</v>
      </c>
      <c r="AR186" s="40">
        <v>137.57759999999999</v>
      </c>
      <c r="AS186" s="40">
        <f t="shared" si="34"/>
        <v>1.2067373746904586E-4</v>
      </c>
      <c r="AT186" s="41">
        <f t="shared" si="35"/>
        <v>1.000120673737469</v>
      </c>
    </row>
    <row r="187" spans="1:46">
      <c r="A187" s="47">
        <v>33982</v>
      </c>
      <c r="B187" s="37">
        <v>1.1976913655848132</v>
      </c>
      <c r="D187" s="38">
        <v>33982</v>
      </c>
      <c r="E187" s="19">
        <v>488.58</v>
      </c>
      <c r="F187" s="19">
        <v>407.93481028514748</v>
      </c>
      <c r="G187" s="19">
        <v>-9.82150155304784E-4</v>
      </c>
      <c r="H187" s="37">
        <f t="shared" si="37"/>
        <v>0.99901784984469522</v>
      </c>
      <c r="I187" s="19"/>
      <c r="J187" s="19"/>
      <c r="K187" s="19"/>
      <c r="L187" s="19"/>
      <c r="N187" s="38">
        <v>33982</v>
      </c>
      <c r="O187" s="19">
        <v>319.66000000000003</v>
      </c>
      <c r="P187" s="19">
        <v>266.89680595961818</v>
      </c>
      <c r="Q187" s="19">
        <v>-7.0596650481506984E-3</v>
      </c>
      <c r="R187" s="37">
        <f t="shared" si="38"/>
        <v>0.9929403349518493</v>
      </c>
      <c r="T187" s="39">
        <v>33982</v>
      </c>
      <c r="U187" s="40">
        <v>137.4957</v>
      </c>
      <c r="V187" s="40">
        <f t="shared" si="39"/>
        <v>-5.9530039773914023E-4</v>
      </c>
      <c r="W187" s="41">
        <f t="shared" si="40"/>
        <v>0.99940469960226086</v>
      </c>
      <c r="Y187" s="42">
        <v>33982</v>
      </c>
      <c r="Z187" s="43">
        <v>96.653999999999996</v>
      </c>
      <c r="AA187" s="43">
        <f t="shared" si="41"/>
        <v>80.700256157232488</v>
      </c>
      <c r="AB187" s="19">
        <f t="shared" si="44"/>
        <v>3.7698418755154339E-3</v>
      </c>
      <c r="AC187" s="37">
        <f t="shared" si="45"/>
        <v>1.0037698418755154</v>
      </c>
      <c r="AE187" s="44">
        <v>33982</v>
      </c>
      <c r="AF187" s="45">
        <v>2350.4589999999998</v>
      </c>
      <c r="AG187" s="19">
        <f t="shared" si="36"/>
        <v>1962.4913959802232</v>
      </c>
      <c r="AH187" s="45">
        <f t="shared" si="42"/>
        <v>2.7466852858066826E-3</v>
      </c>
      <c r="AI187" s="46">
        <f t="shared" si="43"/>
        <v>1.0027466852858067</v>
      </c>
      <c r="AQ187" s="39">
        <v>33982</v>
      </c>
      <c r="AR187" s="40">
        <v>137.4957</v>
      </c>
      <c r="AS187" s="40">
        <f t="shared" si="34"/>
        <v>-5.9530039773914023E-4</v>
      </c>
      <c r="AT187" s="41">
        <f t="shared" si="35"/>
        <v>0.99940469960226086</v>
      </c>
    </row>
    <row r="188" spans="1:46">
      <c r="A188" s="47">
        <v>33983</v>
      </c>
      <c r="B188" s="37">
        <v>1.2076752083976534</v>
      </c>
      <c r="D188" s="38">
        <v>33983</v>
      </c>
      <c r="E188" s="19">
        <v>491.32</v>
      </c>
      <c r="F188" s="19">
        <v>406.83123788877361</v>
      </c>
      <c r="G188" s="19">
        <v>-2.7052665488450645E-3</v>
      </c>
      <c r="H188" s="37">
        <f t="shared" si="37"/>
        <v>0.99729473345115494</v>
      </c>
      <c r="I188" s="19"/>
      <c r="J188" s="19"/>
      <c r="K188" s="19"/>
      <c r="L188" s="19"/>
      <c r="N188" s="38">
        <v>33983</v>
      </c>
      <c r="O188" s="19">
        <v>321.83</v>
      </c>
      <c r="P188" s="19">
        <v>266.48721259005129</v>
      </c>
      <c r="Q188" s="19">
        <v>-1.5346506980261632E-3</v>
      </c>
      <c r="R188" s="37">
        <f t="shared" si="38"/>
        <v>0.99846534930197384</v>
      </c>
      <c r="T188" s="39">
        <v>33983</v>
      </c>
      <c r="U188" s="40">
        <v>137.64529999999999</v>
      </c>
      <c r="V188" s="40">
        <f t="shared" si="39"/>
        <v>1.0880340257912735E-3</v>
      </c>
      <c r="W188" s="41">
        <f t="shared" si="40"/>
        <v>1.0010880340257913</v>
      </c>
      <c r="Y188" s="42">
        <v>33983</v>
      </c>
      <c r="Z188" s="43">
        <v>96.751000000000005</v>
      </c>
      <c r="AA188" s="43">
        <f t="shared" si="41"/>
        <v>80.113427291738049</v>
      </c>
      <c r="AB188" s="19">
        <f t="shared" si="44"/>
        <v>-7.2717100717882843E-3</v>
      </c>
      <c r="AC188" s="37">
        <f t="shared" si="45"/>
        <v>0.99272828992821172</v>
      </c>
      <c r="AE188" s="44">
        <v>33983</v>
      </c>
      <c r="AF188" s="45">
        <v>2362.0540000000001</v>
      </c>
      <c r="AG188" s="19">
        <f t="shared" si="36"/>
        <v>1955.8685841816521</v>
      </c>
      <c r="AH188" s="45">
        <f t="shared" si="42"/>
        <v>-3.3746959666354215E-3</v>
      </c>
      <c r="AI188" s="46">
        <f t="shared" si="43"/>
        <v>0.99662530403336458</v>
      </c>
      <c r="AQ188" s="39">
        <v>33983</v>
      </c>
      <c r="AR188" s="40">
        <v>137.64529999999999</v>
      </c>
      <c r="AS188" s="40">
        <f t="shared" si="34"/>
        <v>1.0880340257912735E-3</v>
      </c>
      <c r="AT188" s="41">
        <f t="shared" si="35"/>
        <v>1.0010880340257913</v>
      </c>
    </row>
    <row r="189" spans="1:46">
      <c r="A189" s="47">
        <v>33984</v>
      </c>
      <c r="B189" s="37">
        <v>1.1969583843329252</v>
      </c>
      <c r="D189" s="38">
        <v>33984</v>
      </c>
      <c r="E189" s="19">
        <v>492.22</v>
      </c>
      <c r="F189" s="19">
        <v>411.22565867176598</v>
      </c>
      <c r="G189" s="19">
        <v>1.0801581525049508E-2</v>
      </c>
      <c r="H189" s="37">
        <f t="shared" si="37"/>
        <v>1.0108015815250495</v>
      </c>
      <c r="I189" s="19"/>
      <c r="J189" s="19"/>
      <c r="K189" s="19"/>
      <c r="L189" s="19"/>
      <c r="N189" s="38">
        <v>33984</v>
      </c>
      <c r="O189" s="19">
        <v>321.77999999999997</v>
      </c>
      <c r="P189" s="19">
        <v>268.83140150217554</v>
      </c>
      <c r="Q189" s="19">
        <v>8.7966281358888843E-3</v>
      </c>
      <c r="R189" s="37">
        <f t="shared" si="38"/>
        <v>1.0087966281358889</v>
      </c>
      <c r="T189" s="39">
        <v>33984</v>
      </c>
      <c r="U189" s="40">
        <v>137.73429999999999</v>
      </c>
      <c r="V189" s="40">
        <f t="shared" si="39"/>
        <v>6.4658945855766703E-4</v>
      </c>
      <c r="W189" s="41">
        <f t="shared" si="40"/>
        <v>1.0006465894585577</v>
      </c>
      <c r="Y189" s="42">
        <v>33984</v>
      </c>
      <c r="Z189" s="43">
        <v>96.89</v>
      </c>
      <c r="AA189" s="43">
        <f t="shared" si="41"/>
        <v>80.94684098311204</v>
      </c>
      <c r="AB189" s="19">
        <f t="shared" si="44"/>
        <v>1.0402921452093983E-2</v>
      </c>
      <c r="AC189" s="37">
        <f t="shared" si="45"/>
        <v>1.010402921452094</v>
      </c>
      <c r="AE189" s="44">
        <v>33984</v>
      </c>
      <c r="AF189" s="45">
        <v>2375.4650999999999</v>
      </c>
      <c r="AG189" s="19">
        <f t="shared" si="36"/>
        <v>1984.58453618157</v>
      </c>
      <c r="AH189" s="45">
        <f t="shared" si="42"/>
        <v>1.4681943476244852E-2</v>
      </c>
      <c r="AI189" s="46">
        <f t="shared" si="43"/>
        <v>1.0146819434762449</v>
      </c>
      <c r="AQ189" s="39">
        <v>33984</v>
      </c>
      <c r="AR189" s="40">
        <v>137.73429999999999</v>
      </c>
      <c r="AS189" s="40">
        <f t="shared" si="34"/>
        <v>6.4658945855766703E-4</v>
      </c>
      <c r="AT189" s="41">
        <f t="shared" si="35"/>
        <v>1.0006465894585577</v>
      </c>
    </row>
    <row r="190" spans="1:46">
      <c r="A190" s="47">
        <v>33987</v>
      </c>
      <c r="B190" s="37">
        <v>1.1969583843329252</v>
      </c>
      <c r="D190" s="38">
        <v>33987</v>
      </c>
      <c r="E190" s="19">
        <v>493.51</v>
      </c>
      <c r="F190" s="19">
        <v>412.30339037646422</v>
      </c>
      <c r="G190" s="19">
        <v>2.6207793263175461E-3</v>
      </c>
      <c r="H190" s="37">
        <f t="shared" si="37"/>
        <v>1.0026207793263175</v>
      </c>
      <c r="I190" s="19"/>
      <c r="J190" s="19"/>
      <c r="K190" s="19"/>
      <c r="L190" s="19"/>
      <c r="N190" s="38">
        <v>33987</v>
      </c>
      <c r="O190" s="19">
        <v>321.60000000000002</v>
      </c>
      <c r="P190" s="19">
        <v>268.68102033407814</v>
      </c>
      <c r="Q190" s="19">
        <v>-5.593884020136386E-4</v>
      </c>
      <c r="R190" s="37">
        <f t="shared" si="38"/>
        <v>0.99944061159798636</v>
      </c>
      <c r="T190" s="39">
        <v>33987</v>
      </c>
      <c r="U190" s="40">
        <v>137.87569999999999</v>
      </c>
      <c r="V190" s="40">
        <f t="shared" si="39"/>
        <v>1.0266142856210081E-3</v>
      </c>
      <c r="W190" s="41">
        <f t="shared" si="40"/>
        <v>1.001026614285621</v>
      </c>
      <c r="Y190" s="42">
        <v>33987</v>
      </c>
      <c r="Z190" s="43">
        <v>96.89</v>
      </c>
      <c r="AA190" s="43">
        <f t="shared" si="41"/>
        <v>80.94684098311204</v>
      </c>
      <c r="AB190" s="19">
        <f t="shared" si="44"/>
        <v>0</v>
      </c>
      <c r="AC190" s="37">
        <f t="shared" si="45"/>
        <v>1</v>
      </c>
      <c r="AE190" s="44">
        <v>33987</v>
      </c>
      <c r="AF190" s="45">
        <v>2371.5891000000001</v>
      </c>
      <c r="AG190" s="19">
        <f t="shared" si="36"/>
        <v>1981.3463283618723</v>
      </c>
      <c r="AH190" s="45">
        <f t="shared" si="42"/>
        <v>-1.6316804654379347E-3</v>
      </c>
      <c r="AI190" s="46">
        <f t="shared" si="43"/>
        <v>0.99836831953456207</v>
      </c>
      <c r="AQ190" s="39">
        <v>33987</v>
      </c>
      <c r="AR190" s="40">
        <v>137.87569999999999</v>
      </c>
      <c r="AS190" s="40">
        <f t="shared" si="34"/>
        <v>1.0266142856210081E-3</v>
      </c>
      <c r="AT190" s="41">
        <f t="shared" si="35"/>
        <v>1.001026614285621</v>
      </c>
    </row>
    <row r="191" spans="1:46">
      <c r="A191" s="47">
        <v>33988</v>
      </c>
      <c r="B191" s="37">
        <v>1.2136704933291966</v>
      </c>
      <c r="D191" s="38">
        <v>33988</v>
      </c>
      <c r="E191" s="19">
        <v>493.74</v>
      </c>
      <c r="F191" s="19">
        <v>406.81552588926434</v>
      </c>
      <c r="G191" s="19">
        <v>-1.3310257968504824E-2</v>
      </c>
      <c r="H191" s="37">
        <f t="shared" si="37"/>
        <v>0.98668974203149518</v>
      </c>
      <c r="I191" s="19"/>
      <c r="J191" s="19"/>
      <c r="K191" s="19"/>
      <c r="L191" s="19"/>
      <c r="N191" s="38">
        <v>33988</v>
      </c>
      <c r="O191" s="19">
        <v>322.18</v>
      </c>
      <c r="P191" s="19">
        <v>265.45920146433991</v>
      </c>
      <c r="Q191" s="19">
        <v>-1.1991241010370635E-2</v>
      </c>
      <c r="R191" s="37">
        <f t="shared" si="38"/>
        <v>0.98800875898962937</v>
      </c>
      <c r="T191" s="39">
        <v>33988</v>
      </c>
      <c r="U191" s="40">
        <v>137.88550000000001</v>
      </c>
      <c r="V191" s="40">
        <f t="shared" si="39"/>
        <v>7.1078514923383906E-5</v>
      </c>
      <c r="W191" s="41">
        <f t="shared" si="40"/>
        <v>1.0000710785149234</v>
      </c>
      <c r="Y191" s="42">
        <v>33988</v>
      </c>
      <c r="Z191" s="43">
        <v>96.674999999999997</v>
      </c>
      <c r="AA191" s="43">
        <f t="shared" si="41"/>
        <v>79.655063323499462</v>
      </c>
      <c r="AB191" s="19">
        <f t="shared" si="44"/>
        <v>-1.5958345550286301E-2</v>
      </c>
      <c r="AC191" s="37">
        <f t="shared" si="45"/>
        <v>0.9840416544497137</v>
      </c>
      <c r="AE191" s="44">
        <v>33988</v>
      </c>
      <c r="AF191" s="45">
        <v>2364.002</v>
      </c>
      <c r="AG191" s="19">
        <f t="shared" si="36"/>
        <v>1947.81204041251</v>
      </c>
      <c r="AH191" s="45">
        <f t="shared" si="42"/>
        <v>-1.6925000677235347E-2</v>
      </c>
      <c r="AI191" s="46">
        <f t="shared" si="43"/>
        <v>0.98307499932276465</v>
      </c>
      <c r="AQ191" s="39">
        <v>33988</v>
      </c>
      <c r="AR191" s="40">
        <v>137.88550000000001</v>
      </c>
      <c r="AS191" s="40">
        <f t="shared" si="34"/>
        <v>7.1078514923383906E-5</v>
      </c>
      <c r="AT191" s="41">
        <f t="shared" si="35"/>
        <v>1.0000710785149234</v>
      </c>
    </row>
    <row r="192" spans="1:46">
      <c r="A192" s="47">
        <v>33989</v>
      </c>
      <c r="B192" s="37">
        <v>1.2174478680361032</v>
      </c>
      <c r="D192" s="38">
        <v>33989</v>
      </c>
      <c r="E192" s="19">
        <v>492.75</v>
      </c>
      <c r="F192" s="19">
        <v>404.74012311908507</v>
      </c>
      <c r="G192" s="19">
        <v>-5.1015820147045643E-3</v>
      </c>
      <c r="H192" s="37">
        <f t="shared" si="37"/>
        <v>0.99489841798529544</v>
      </c>
      <c r="I192" s="19"/>
      <c r="J192" s="19"/>
      <c r="K192" s="19"/>
      <c r="L192" s="19"/>
      <c r="N192" s="38">
        <v>33989</v>
      </c>
      <c r="O192" s="19">
        <v>322.58</v>
      </c>
      <c r="P192" s="19">
        <v>264.96411753577769</v>
      </c>
      <c r="Q192" s="19">
        <v>-1.8650094848142729E-3</v>
      </c>
      <c r="R192" s="37">
        <f t="shared" si="38"/>
        <v>0.99813499051518573</v>
      </c>
      <c r="T192" s="39">
        <v>33989</v>
      </c>
      <c r="U192" s="40">
        <v>137.80000000000001</v>
      </c>
      <c r="V192" s="40">
        <f t="shared" si="39"/>
        <v>-6.2007970381217081E-4</v>
      </c>
      <c r="W192" s="41">
        <f t="shared" si="40"/>
        <v>0.99937992029618783</v>
      </c>
      <c r="Y192" s="42">
        <v>33989</v>
      </c>
      <c r="Z192" s="43">
        <v>96.417000000000002</v>
      </c>
      <c r="AA192" s="43">
        <f t="shared" si="41"/>
        <v>79.195998885383716</v>
      </c>
      <c r="AB192" s="19">
        <f t="shared" si="44"/>
        <v>-5.7631545185190536E-3</v>
      </c>
      <c r="AC192" s="37">
        <f t="shared" si="45"/>
        <v>0.99423684548148095</v>
      </c>
      <c r="AE192" s="44">
        <v>33989</v>
      </c>
      <c r="AF192" s="45">
        <v>2349.989</v>
      </c>
      <c r="AG192" s="19">
        <f t="shared" si="36"/>
        <v>1930.2584214885756</v>
      </c>
      <c r="AH192" s="45">
        <f t="shared" si="42"/>
        <v>-9.011967561416756E-3</v>
      </c>
      <c r="AI192" s="46">
        <f t="shared" si="43"/>
        <v>0.99098803243858324</v>
      </c>
      <c r="AQ192" s="39">
        <v>33989</v>
      </c>
      <c r="AR192" s="40">
        <v>137.80000000000001</v>
      </c>
      <c r="AS192" s="40">
        <f t="shared" si="34"/>
        <v>-6.2007970381217081E-4</v>
      </c>
      <c r="AT192" s="41">
        <f t="shared" si="35"/>
        <v>0.99937992029618783</v>
      </c>
    </row>
    <row r="193" spans="1:46">
      <c r="A193" s="47">
        <v>33990</v>
      </c>
      <c r="B193" s="37">
        <v>1.2106654286598577</v>
      </c>
      <c r="D193" s="38">
        <v>33990</v>
      </c>
      <c r="E193" s="19">
        <v>492.77</v>
      </c>
      <c r="F193" s="19">
        <v>407.02409462990136</v>
      </c>
      <c r="G193" s="19">
        <v>5.6430568168410744E-3</v>
      </c>
      <c r="H193" s="37">
        <f t="shared" si="37"/>
        <v>1.0056430568168411</v>
      </c>
      <c r="I193" s="19"/>
      <c r="J193" s="19"/>
      <c r="K193" s="19"/>
      <c r="L193" s="19"/>
      <c r="N193" s="38">
        <v>33990</v>
      </c>
      <c r="O193" s="19">
        <v>322.58</v>
      </c>
      <c r="P193" s="19">
        <v>266.44851035110412</v>
      </c>
      <c r="Q193" s="19">
        <v>5.6022408963583015E-3</v>
      </c>
      <c r="R193" s="37">
        <f t="shared" si="38"/>
        <v>1.0056022408963583</v>
      </c>
      <c r="T193" s="39">
        <v>33990</v>
      </c>
      <c r="U193" s="40">
        <v>137.68799999999999</v>
      </c>
      <c r="V193" s="40">
        <f t="shared" si="39"/>
        <v>-8.1277213352703992E-4</v>
      </c>
      <c r="W193" s="41">
        <f t="shared" si="40"/>
        <v>0.99918722786647296</v>
      </c>
      <c r="Y193" s="42">
        <v>33990</v>
      </c>
      <c r="Z193" s="43">
        <v>96.635999999999996</v>
      </c>
      <c r="AA193" s="43">
        <f t="shared" si="41"/>
        <v>79.82056620462923</v>
      </c>
      <c r="AB193" s="19">
        <f t="shared" si="44"/>
        <v>7.8863494120380295E-3</v>
      </c>
      <c r="AC193" s="37">
        <f t="shared" si="45"/>
        <v>1.007886349412038</v>
      </c>
      <c r="AE193" s="44">
        <v>33990</v>
      </c>
      <c r="AF193" s="45">
        <v>2356.3530000000001</v>
      </c>
      <c r="AG193" s="19">
        <f t="shared" si="36"/>
        <v>1946.3288074628163</v>
      </c>
      <c r="AH193" s="45">
        <f t="shared" si="42"/>
        <v>8.3255100950925254E-3</v>
      </c>
      <c r="AI193" s="46">
        <f t="shared" si="43"/>
        <v>1.0083255100950925</v>
      </c>
      <c r="AQ193" s="39">
        <v>33990</v>
      </c>
      <c r="AR193" s="40">
        <v>137.68799999999999</v>
      </c>
      <c r="AS193" s="40">
        <f t="shared" si="34"/>
        <v>-8.1277213352703992E-4</v>
      </c>
      <c r="AT193" s="41">
        <f t="shared" si="35"/>
        <v>0.99918722786647296</v>
      </c>
    </row>
    <row r="194" spans="1:46">
      <c r="A194" s="47">
        <v>33991</v>
      </c>
      <c r="B194" s="37">
        <v>1.2300817610062893</v>
      </c>
      <c r="D194" s="38">
        <v>33991</v>
      </c>
      <c r="E194" s="19">
        <v>492.82</v>
      </c>
      <c r="F194" s="19">
        <v>400.64003517688144</v>
      </c>
      <c r="G194" s="19">
        <v>-1.5684721217363862E-2</v>
      </c>
      <c r="H194" s="37">
        <f t="shared" si="37"/>
        <v>0.98431527878263614</v>
      </c>
      <c r="I194" s="19"/>
      <c r="J194" s="19"/>
      <c r="K194" s="19"/>
      <c r="L194" s="19"/>
      <c r="N194" s="38">
        <v>33991</v>
      </c>
      <c r="O194" s="19">
        <v>325.33999999999997</v>
      </c>
      <c r="P194" s="19">
        <v>264.48648399912054</v>
      </c>
      <c r="Q194" s="19">
        <v>-7.3636228980907825E-3</v>
      </c>
      <c r="R194" s="37">
        <f t="shared" si="38"/>
        <v>0.99263637710190922</v>
      </c>
      <c r="T194" s="39">
        <v>33991</v>
      </c>
      <c r="U194" s="40">
        <v>137.768</v>
      </c>
      <c r="V194" s="40">
        <f t="shared" si="39"/>
        <v>5.81023763871924E-4</v>
      </c>
      <c r="W194" s="41">
        <f t="shared" si="40"/>
        <v>1.0005810237638719</v>
      </c>
      <c r="Y194" s="42">
        <v>33991</v>
      </c>
      <c r="Z194" s="43">
        <v>96.513999999999996</v>
      </c>
      <c r="AA194" s="43">
        <f t="shared" si="41"/>
        <v>78.461451148617215</v>
      </c>
      <c r="AB194" s="19">
        <f t="shared" si="44"/>
        <v>-1.7027128729302232E-2</v>
      </c>
      <c r="AC194" s="37">
        <f t="shared" si="45"/>
        <v>0.98297287127069777</v>
      </c>
      <c r="AE194" s="44">
        <v>33991</v>
      </c>
      <c r="AF194" s="45">
        <v>2358.2638999999999</v>
      </c>
      <c r="AG194" s="19">
        <f t="shared" si="36"/>
        <v>1917.160285403128</v>
      </c>
      <c r="AH194" s="45">
        <f t="shared" si="42"/>
        <v>-1.4986430837301112E-2</v>
      </c>
      <c r="AI194" s="46">
        <f t="shared" si="43"/>
        <v>0.98501356916269889</v>
      </c>
      <c r="AQ194" s="39">
        <v>33991</v>
      </c>
      <c r="AR194" s="40">
        <v>137.768</v>
      </c>
      <c r="AS194" s="40">
        <f t="shared" si="34"/>
        <v>5.81023763871924E-4</v>
      </c>
      <c r="AT194" s="41">
        <f t="shared" si="35"/>
        <v>1.0005810237638719</v>
      </c>
    </row>
    <row r="195" spans="1:46">
      <c r="A195" s="47">
        <v>33994</v>
      </c>
      <c r="B195" s="37">
        <v>1.2432176455631834</v>
      </c>
      <c r="D195" s="38">
        <v>33994</v>
      </c>
      <c r="E195" s="19">
        <v>497.31</v>
      </c>
      <c r="F195" s="19">
        <v>400.0184535465761</v>
      </c>
      <c r="G195" s="19">
        <v>-1.5514715847878557E-3</v>
      </c>
      <c r="H195" s="37">
        <f t="shared" si="37"/>
        <v>0.99844852841521214</v>
      </c>
      <c r="I195" s="19"/>
      <c r="J195" s="19"/>
      <c r="K195" s="19"/>
      <c r="L195" s="19"/>
      <c r="N195" s="38">
        <v>33994</v>
      </c>
      <c r="O195" s="19">
        <v>326.75</v>
      </c>
      <c r="P195" s="19">
        <v>262.82606361493583</v>
      </c>
      <c r="Q195" s="19">
        <v>-6.2779025947889977E-3</v>
      </c>
      <c r="R195" s="37">
        <f t="shared" si="38"/>
        <v>0.993722097405211</v>
      </c>
      <c r="T195" s="39">
        <v>33994</v>
      </c>
      <c r="U195" s="40">
        <v>137.70830000000001</v>
      </c>
      <c r="V195" s="40">
        <f t="shared" si="39"/>
        <v>-4.3333720457572333E-4</v>
      </c>
      <c r="W195" s="41">
        <f t="shared" si="40"/>
        <v>0.99956666279542428</v>
      </c>
      <c r="Y195" s="42">
        <v>33994</v>
      </c>
      <c r="Z195" s="43">
        <v>97.009</v>
      </c>
      <c r="AA195" s="43">
        <f t="shared" si="41"/>
        <v>78.030584866782903</v>
      </c>
      <c r="AB195" s="19">
        <f t="shared" si="44"/>
        <v>-5.4914391147086183E-3</v>
      </c>
      <c r="AC195" s="37">
        <f t="shared" si="45"/>
        <v>0.99450856088529138</v>
      </c>
      <c r="AE195" s="44">
        <v>33994</v>
      </c>
      <c r="AF195" s="45">
        <v>2399.7629000000002</v>
      </c>
      <c r="AG195" s="19">
        <f t="shared" si="36"/>
        <v>1930.2838151986625</v>
      </c>
      <c r="AH195" s="45">
        <f t="shared" si="42"/>
        <v>6.8452960847638078E-3</v>
      </c>
      <c r="AI195" s="46">
        <f t="shared" si="43"/>
        <v>1.0068452960847638</v>
      </c>
      <c r="AQ195" s="39">
        <v>33994</v>
      </c>
      <c r="AR195" s="40">
        <v>137.70830000000001</v>
      </c>
      <c r="AS195" s="40">
        <f t="shared" si="34"/>
        <v>-4.3333720457572333E-4</v>
      </c>
      <c r="AT195" s="41">
        <f t="shared" si="35"/>
        <v>0.99956666279542428</v>
      </c>
    </row>
    <row r="196" spans="1:46">
      <c r="A196" s="47">
        <v>33995</v>
      </c>
      <c r="B196" s="37">
        <v>1.240615287028227</v>
      </c>
      <c r="D196" s="38">
        <v>33995</v>
      </c>
      <c r="E196" s="19">
        <v>498.65</v>
      </c>
      <c r="F196" s="19">
        <v>401.93765562446634</v>
      </c>
      <c r="G196" s="19">
        <v>4.7977838544059903E-3</v>
      </c>
      <c r="H196" s="37">
        <f t="shared" si="37"/>
        <v>1.004797783854406</v>
      </c>
      <c r="I196" s="19"/>
      <c r="J196" s="19"/>
      <c r="K196" s="19"/>
      <c r="L196" s="19"/>
      <c r="N196" s="38">
        <v>33995</v>
      </c>
      <c r="O196" s="19">
        <v>326.60000000000002</v>
      </c>
      <c r="P196" s="19">
        <v>263.2564691205269</v>
      </c>
      <c r="Q196" s="19">
        <v>1.6376058739047128E-3</v>
      </c>
      <c r="R196" s="37">
        <f t="shared" si="38"/>
        <v>1.0016376058739047</v>
      </c>
      <c r="T196" s="39">
        <v>33995</v>
      </c>
      <c r="U196" s="40">
        <v>137.7149</v>
      </c>
      <c r="V196" s="40">
        <f t="shared" si="39"/>
        <v>4.7927394354552177E-5</v>
      </c>
      <c r="W196" s="41">
        <f t="shared" si="40"/>
        <v>1.0000479273943546</v>
      </c>
      <c r="Y196" s="42">
        <v>33995</v>
      </c>
      <c r="Z196" s="43">
        <v>97.126999999999995</v>
      </c>
      <c r="AA196" s="43">
        <f t="shared" si="41"/>
        <v>78.289378678105976</v>
      </c>
      <c r="AB196" s="19">
        <f t="shared" si="44"/>
        <v>3.3165689039098556E-3</v>
      </c>
      <c r="AC196" s="37">
        <f t="shared" si="45"/>
        <v>1.0033165689039099</v>
      </c>
      <c r="AE196" s="44">
        <v>33995</v>
      </c>
      <c r="AF196" s="45">
        <v>2397.4780000000001</v>
      </c>
      <c r="AG196" s="19">
        <f t="shared" si="36"/>
        <v>1932.4910994309323</v>
      </c>
      <c r="AH196" s="45">
        <f t="shared" si="42"/>
        <v>1.143502429482135E-3</v>
      </c>
      <c r="AI196" s="46">
        <f t="shared" si="43"/>
        <v>1.0011435024294821</v>
      </c>
      <c r="AQ196" s="39">
        <v>33995</v>
      </c>
      <c r="AR196" s="40">
        <v>137.7149</v>
      </c>
      <c r="AS196" s="40">
        <f t="shared" si="34"/>
        <v>4.7927394354552177E-5</v>
      </c>
      <c r="AT196" s="41">
        <f t="shared" si="35"/>
        <v>1.0000479273943546</v>
      </c>
    </row>
    <row r="197" spans="1:46">
      <c r="A197" s="47">
        <v>33996</v>
      </c>
      <c r="B197" s="37">
        <v>1.2352870586749194</v>
      </c>
      <c r="D197" s="38">
        <v>33996</v>
      </c>
      <c r="E197" s="19">
        <v>496.19</v>
      </c>
      <c r="F197" s="19">
        <v>401.67991440973913</v>
      </c>
      <c r="G197" s="19">
        <v>-6.412467483962736E-4</v>
      </c>
      <c r="H197" s="37">
        <f t="shared" si="37"/>
        <v>0.99935875325160373</v>
      </c>
      <c r="I197" s="19"/>
      <c r="J197" s="19"/>
      <c r="K197" s="19"/>
      <c r="L197" s="19"/>
      <c r="N197" s="38">
        <v>33996</v>
      </c>
      <c r="O197" s="19">
        <v>321.27</v>
      </c>
      <c r="P197" s="19">
        <v>260.07720047243367</v>
      </c>
      <c r="Q197" s="19">
        <v>-1.2076697141439108E-2</v>
      </c>
      <c r="R197" s="37">
        <f t="shared" si="38"/>
        <v>0.98792330285856089</v>
      </c>
      <c r="T197" s="39">
        <v>33996</v>
      </c>
      <c r="U197" s="40">
        <v>137.6225</v>
      </c>
      <c r="V197" s="40">
        <f t="shared" si="39"/>
        <v>-6.7095136401362776E-4</v>
      </c>
      <c r="W197" s="41">
        <f t="shared" si="40"/>
        <v>0.99932904863598637</v>
      </c>
      <c r="Y197" s="42">
        <v>33996</v>
      </c>
      <c r="Z197" s="43">
        <v>97.117999999999995</v>
      </c>
      <c r="AA197" s="43">
        <f t="shared" si="41"/>
        <v>78.619782598692112</v>
      </c>
      <c r="AB197" s="19">
        <f t="shared" si="44"/>
        <v>4.2202904936137209E-3</v>
      </c>
      <c r="AC197" s="37">
        <f t="shared" si="45"/>
        <v>1.0042202904936137</v>
      </c>
      <c r="AE197" s="44">
        <v>33996</v>
      </c>
      <c r="AF197" s="45">
        <v>2395.6509000000001</v>
      </c>
      <c r="AG197" s="19">
        <f t="shared" si="36"/>
        <v>1939.3475250763106</v>
      </c>
      <c r="AH197" s="45">
        <f t="shared" si="42"/>
        <v>3.547972690480794E-3</v>
      </c>
      <c r="AI197" s="46">
        <f t="shared" si="43"/>
        <v>1.0035479726904808</v>
      </c>
      <c r="AQ197" s="39">
        <v>33996</v>
      </c>
      <c r="AR197" s="40">
        <v>137.6225</v>
      </c>
      <c r="AS197" s="40">
        <f t="shared" ref="AS197:AS260" si="46">AR197/AR196-1</f>
        <v>-6.7095136401362776E-4</v>
      </c>
      <c r="AT197" s="41">
        <f t="shared" ref="AT197:AT260" si="47">AR197/AR196</f>
        <v>0.99932904863598637</v>
      </c>
    </row>
    <row r="198" spans="1:46">
      <c r="A198" s="47">
        <v>33997</v>
      </c>
      <c r="B198" s="37">
        <v>1.2331841109709962</v>
      </c>
      <c r="D198" s="38">
        <v>33997</v>
      </c>
      <c r="E198" s="19">
        <v>499.03</v>
      </c>
      <c r="F198" s="19">
        <v>404.66788013273134</v>
      </c>
      <c r="G198" s="19">
        <v>7.438673470599122E-3</v>
      </c>
      <c r="H198" s="37">
        <f t="shared" si="37"/>
        <v>1.0074386734705991</v>
      </c>
      <c r="I198" s="19"/>
      <c r="J198" s="19"/>
      <c r="K198" s="19"/>
      <c r="L198" s="19"/>
      <c r="N198" s="38">
        <v>33997</v>
      </c>
      <c r="O198" s="19">
        <v>316.79000000000002</v>
      </c>
      <c r="P198" s="19">
        <v>256.88783790002202</v>
      </c>
      <c r="Q198" s="19">
        <v>-1.2263137893741338E-2</v>
      </c>
      <c r="R198" s="37">
        <f t="shared" si="38"/>
        <v>0.98773686210625866</v>
      </c>
      <c r="T198" s="39">
        <v>33997</v>
      </c>
      <c r="U198" s="40">
        <v>137.6634</v>
      </c>
      <c r="V198" s="40">
        <f t="shared" si="39"/>
        <v>2.9718977638104604E-4</v>
      </c>
      <c r="W198" s="41">
        <f t="shared" si="40"/>
        <v>1.000297189776381</v>
      </c>
      <c r="Y198" s="42">
        <v>33997</v>
      </c>
      <c r="Z198" s="43">
        <v>97.869</v>
      </c>
      <c r="AA198" s="43">
        <f t="shared" si="41"/>
        <v>79.362845441577235</v>
      </c>
      <c r="AB198" s="19">
        <f t="shared" si="44"/>
        <v>9.4513469552317542E-3</v>
      </c>
      <c r="AC198" s="37">
        <f t="shared" si="45"/>
        <v>1.0094513469552318</v>
      </c>
      <c r="AE198" s="44">
        <v>33997</v>
      </c>
      <c r="AF198" s="45">
        <v>2428.3611000000001</v>
      </c>
      <c r="AG198" s="19">
        <f t="shared" si="36"/>
        <v>1969.1796856577514</v>
      </c>
      <c r="AH198" s="45">
        <f t="shared" si="42"/>
        <v>1.5382575941497167E-2</v>
      </c>
      <c r="AI198" s="46">
        <f t="shared" si="43"/>
        <v>1.0153825759414972</v>
      </c>
      <c r="AQ198" s="39">
        <v>33997</v>
      </c>
      <c r="AR198" s="40">
        <v>137.6634</v>
      </c>
      <c r="AS198" s="40">
        <f t="shared" si="46"/>
        <v>2.9718977638104604E-4</v>
      </c>
      <c r="AT198" s="41">
        <f t="shared" si="47"/>
        <v>1.000297189776381</v>
      </c>
    </row>
    <row r="199" spans="1:46">
      <c r="A199" s="47">
        <v>33998</v>
      </c>
      <c r="B199" s="37">
        <v>1.2140471756672875</v>
      </c>
      <c r="D199" s="38">
        <v>33998</v>
      </c>
      <c r="E199" s="19">
        <v>497.83</v>
      </c>
      <c r="F199" s="19">
        <v>410.05820035483652</v>
      </c>
      <c r="G199" s="19">
        <v>1.3320355992517019E-2</v>
      </c>
      <c r="H199" s="37">
        <f t="shared" si="37"/>
        <v>1.013320355992517</v>
      </c>
      <c r="I199" s="19"/>
      <c r="J199" s="19"/>
      <c r="K199" s="19"/>
      <c r="L199" s="19"/>
      <c r="N199" s="38">
        <v>33998</v>
      </c>
      <c r="O199" s="19">
        <v>316.19</v>
      </c>
      <c r="P199" s="19">
        <v>260.44292704376147</v>
      </c>
      <c r="Q199" s="19">
        <v>1.383907145157659E-2</v>
      </c>
      <c r="R199" s="37">
        <f t="shared" si="38"/>
        <v>1.0138390714515766</v>
      </c>
      <c r="T199" s="39">
        <v>33998</v>
      </c>
      <c r="U199" s="40">
        <v>137.8734</v>
      </c>
      <c r="V199" s="40">
        <f t="shared" si="39"/>
        <v>1.5254599261678159E-3</v>
      </c>
      <c r="W199" s="41">
        <f t="shared" si="40"/>
        <v>1.0015254599261678</v>
      </c>
      <c r="Y199" s="42">
        <v>33998</v>
      </c>
      <c r="Z199" s="43">
        <v>97.552999999999997</v>
      </c>
      <c r="AA199" s="43">
        <f t="shared" si="41"/>
        <v>80.353549643885202</v>
      </c>
      <c r="AB199" s="19">
        <f t="shared" si="44"/>
        <v>1.2483224319839614E-2</v>
      </c>
      <c r="AC199" s="37">
        <f t="shared" si="45"/>
        <v>1.0124832243198396</v>
      </c>
      <c r="AE199" s="44">
        <v>33998</v>
      </c>
      <c r="AF199" s="45">
        <v>2422.2781</v>
      </c>
      <c r="AG199" s="19">
        <f t="shared" si="36"/>
        <v>1995.2092048388663</v>
      </c>
      <c r="AH199" s="45">
        <f t="shared" si="42"/>
        <v>1.3218458107554731E-2</v>
      </c>
      <c r="AI199" s="46">
        <f t="shared" si="43"/>
        <v>1.0132184581075547</v>
      </c>
      <c r="AQ199" s="39">
        <v>33998</v>
      </c>
      <c r="AR199" s="40">
        <v>137.8734</v>
      </c>
      <c r="AS199" s="40">
        <f t="shared" si="46"/>
        <v>1.5254599261678159E-3</v>
      </c>
      <c r="AT199" s="41">
        <f t="shared" si="47"/>
        <v>1.0015254599261678</v>
      </c>
    </row>
    <row r="200" spans="1:46">
      <c r="A200" s="47">
        <v>34001</v>
      </c>
      <c r="B200" s="37">
        <v>1.1943999999999999</v>
      </c>
      <c r="D200" s="38">
        <v>34001</v>
      </c>
      <c r="E200" s="19">
        <v>498.89</v>
      </c>
      <c r="F200" s="19">
        <v>417.69089082384465</v>
      </c>
      <c r="G200" s="19">
        <v>1.8613675966980603E-2</v>
      </c>
      <c r="H200" s="37">
        <f t="shared" si="37"/>
        <v>1.0186136759669806</v>
      </c>
      <c r="I200" s="19"/>
      <c r="J200" s="19"/>
      <c r="K200" s="19"/>
      <c r="L200" s="19"/>
      <c r="N200" s="38">
        <v>34001</v>
      </c>
      <c r="O200" s="19">
        <v>314.81</v>
      </c>
      <c r="P200" s="19">
        <v>263.57166778298728</v>
      </c>
      <c r="Q200" s="19">
        <v>1.2013153034100554E-2</v>
      </c>
      <c r="R200" s="37">
        <f t="shared" si="38"/>
        <v>1.0120131530341006</v>
      </c>
      <c r="T200" s="39">
        <v>34001</v>
      </c>
      <c r="U200" s="40">
        <v>138.08609999999999</v>
      </c>
      <c r="V200" s="40">
        <f t="shared" si="39"/>
        <v>1.5427196253954278E-3</v>
      </c>
      <c r="W200" s="41">
        <f t="shared" si="40"/>
        <v>1.0015427196253954</v>
      </c>
      <c r="Y200" s="42">
        <v>34001</v>
      </c>
      <c r="Z200" s="43">
        <v>97.768000000000001</v>
      </c>
      <c r="AA200" s="43">
        <f t="shared" si="41"/>
        <v>81.855324849296721</v>
      </c>
      <c r="AB200" s="19">
        <f t="shared" si="44"/>
        <v>1.8689593827119877E-2</v>
      </c>
      <c r="AC200" s="37">
        <f t="shared" si="45"/>
        <v>1.0186895938271199</v>
      </c>
      <c r="AE200" s="44">
        <v>34001</v>
      </c>
      <c r="AF200" s="45">
        <v>2423.4751000000001</v>
      </c>
      <c r="AG200" s="19">
        <f t="shared" si="36"/>
        <v>2029.0313965170799</v>
      </c>
      <c r="AH200" s="45">
        <f t="shared" si="42"/>
        <v>1.6951701904836192E-2</v>
      </c>
      <c r="AI200" s="46">
        <f t="shared" si="43"/>
        <v>1.0169517019048362</v>
      </c>
      <c r="AQ200" s="39">
        <v>34001</v>
      </c>
      <c r="AR200" s="40">
        <v>138.08609999999999</v>
      </c>
      <c r="AS200" s="40">
        <f t="shared" si="46"/>
        <v>1.5427196253954278E-3</v>
      </c>
      <c r="AT200" s="41">
        <f t="shared" si="47"/>
        <v>1.0015427196253954</v>
      </c>
    </row>
    <row r="201" spans="1:46">
      <c r="A201" s="47">
        <v>34002</v>
      </c>
      <c r="B201" s="37">
        <v>1.1912717748812278</v>
      </c>
      <c r="D201" s="38">
        <v>34002</v>
      </c>
      <c r="E201" s="19">
        <v>498.78</v>
      </c>
      <c r="F201" s="19">
        <v>418.69538968110726</v>
      </c>
      <c r="G201" s="19">
        <v>2.4048857165195336E-3</v>
      </c>
      <c r="H201" s="37">
        <f t="shared" si="37"/>
        <v>1.0024048857165195</v>
      </c>
      <c r="I201" s="19"/>
      <c r="J201" s="19"/>
      <c r="K201" s="19"/>
      <c r="L201" s="19"/>
      <c r="N201" s="38">
        <v>34002</v>
      </c>
      <c r="O201" s="19">
        <v>314.25</v>
      </c>
      <c r="P201" s="19">
        <v>263.79370906469376</v>
      </c>
      <c r="Q201" s="19">
        <v>8.4243228255198588E-4</v>
      </c>
      <c r="R201" s="37">
        <f t="shared" si="38"/>
        <v>1.000842432282552</v>
      </c>
      <c r="T201" s="39">
        <v>34002</v>
      </c>
      <c r="U201" s="40">
        <v>138.1754</v>
      </c>
      <c r="V201" s="40">
        <f t="shared" si="39"/>
        <v>6.4669796597915941E-4</v>
      </c>
      <c r="W201" s="41">
        <f t="shared" si="40"/>
        <v>1.0006466979659792</v>
      </c>
      <c r="Y201" s="42">
        <v>34002</v>
      </c>
      <c r="Z201" s="43">
        <v>97.117000000000004</v>
      </c>
      <c r="AA201" s="43">
        <f t="shared" si="41"/>
        <v>81.523798387385412</v>
      </c>
      <c r="AB201" s="19">
        <f t="shared" si="44"/>
        <v>-4.0501514412371042E-3</v>
      </c>
      <c r="AC201" s="37">
        <f t="shared" si="45"/>
        <v>0.9959498485587629</v>
      </c>
      <c r="AE201" s="44">
        <v>34002</v>
      </c>
      <c r="AF201" s="45">
        <v>2402.7229000000002</v>
      </c>
      <c r="AG201" s="19">
        <f t="shared" si="36"/>
        <v>2016.939333796905</v>
      </c>
      <c r="AH201" s="45">
        <f t="shared" si="42"/>
        <v>-5.9595246978096927E-3</v>
      </c>
      <c r="AI201" s="46">
        <f t="shared" si="43"/>
        <v>0.99404047530219031</v>
      </c>
      <c r="AQ201" s="39">
        <v>34002</v>
      </c>
      <c r="AR201" s="40">
        <v>138.1754</v>
      </c>
      <c r="AS201" s="40">
        <f t="shared" si="46"/>
        <v>6.4669796597915941E-4</v>
      </c>
      <c r="AT201" s="41">
        <f t="shared" si="47"/>
        <v>1.0006466979659792</v>
      </c>
    </row>
    <row r="202" spans="1:46">
      <c r="A202" s="47">
        <v>34003</v>
      </c>
      <c r="B202" s="37">
        <v>1.1882320777642772</v>
      </c>
      <c r="D202" s="38">
        <v>34003</v>
      </c>
      <c r="E202" s="19">
        <v>501.32</v>
      </c>
      <c r="F202" s="19">
        <v>421.9041123206004</v>
      </c>
      <c r="G202" s="19">
        <v>7.6636206621167879E-3</v>
      </c>
      <c r="H202" s="37">
        <f t="shared" si="37"/>
        <v>1.0076636206621168</v>
      </c>
      <c r="I202" s="19"/>
      <c r="J202" s="19"/>
      <c r="K202" s="19"/>
      <c r="L202" s="19"/>
      <c r="N202" s="38">
        <v>34003</v>
      </c>
      <c r="O202" s="19">
        <v>315.87</v>
      </c>
      <c r="P202" s="19">
        <v>265.83190768113792</v>
      </c>
      <c r="Q202" s="19">
        <v>7.7264868205948467E-3</v>
      </c>
      <c r="R202" s="37">
        <f t="shared" si="38"/>
        <v>1.0077264868205948</v>
      </c>
      <c r="T202" s="39">
        <v>34003</v>
      </c>
      <c r="U202" s="40">
        <v>138.36529999999999</v>
      </c>
      <c r="V202" s="40">
        <f t="shared" si="39"/>
        <v>1.3743401502728236E-3</v>
      </c>
      <c r="W202" s="41">
        <f t="shared" si="40"/>
        <v>1.0013743401502728</v>
      </c>
      <c r="Y202" s="42">
        <v>34003</v>
      </c>
      <c r="Z202" s="43">
        <v>97.168999999999997</v>
      </c>
      <c r="AA202" s="43">
        <f t="shared" si="41"/>
        <v>81.776112443310495</v>
      </c>
      <c r="AB202" s="19">
        <f t="shared" si="44"/>
        <v>3.094974239621795E-3</v>
      </c>
      <c r="AC202" s="37">
        <f t="shared" si="45"/>
        <v>1.0030949742396218</v>
      </c>
      <c r="AE202" s="44">
        <v>34003</v>
      </c>
      <c r="AF202" s="45">
        <v>2405.0300000000002</v>
      </c>
      <c r="AG202" s="19">
        <f t="shared" si="36"/>
        <v>2024.0406272528799</v>
      </c>
      <c r="AH202" s="45">
        <f t="shared" si="42"/>
        <v>3.5208265003223715E-3</v>
      </c>
      <c r="AI202" s="46">
        <f t="shared" si="43"/>
        <v>1.0035208265003224</v>
      </c>
      <c r="AQ202" s="39">
        <v>34003</v>
      </c>
      <c r="AR202" s="40">
        <v>138.36529999999999</v>
      </c>
      <c r="AS202" s="40">
        <f t="shared" si="46"/>
        <v>1.3743401502728236E-3</v>
      </c>
      <c r="AT202" s="41">
        <f t="shared" si="47"/>
        <v>1.0013743401502728</v>
      </c>
    </row>
    <row r="203" spans="1:46">
      <c r="A203" s="47">
        <v>34004</v>
      </c>
      <c r="B203" s="37">
        <v>1.1824848851269649</v>
      </c>
      <c r="D203" s="38">
        <v>34004</v>
      </c>
      <c r="E203" s="19">
        <v>502.48</v>
      </c>
      <c r="F203" s="19">
        <v>424.93566414258908</v>
      </c>
      <c r="G203" s="19">
        <v>7.1854047719852598E-3</v>
      </c>
      <c r="H203" s="37">
        <f t="shared" si="37"/>
        <v>1.0071854047719853</v>
      </c>
      <c r="I203" s="19"/>
      <c r="J203" s="19"/>
      <c r="K203" s="19"/>
      <c r="L203" s="19"/>
      <c r="N203" s="38">
        <v>34004</v>
      </c>
      <c r="O203" s="19">
        <v>319.66000000000003</v>
      </c>
      <c r="P203" s="19">
        <v>270.32903677722504</v>
      </c>
      <c r="Q203" s="19">
        <v>1.6917190774109025E-2</v>
      </c>
      <c r="R203" s="37">
        <f t="shared" si="38"/>
        <v>1.016917190774109</v>
      </c>
      <c r="T203" s="39">
        <v>34004</v>
      </c>
      <c r="U203" s="40">
        <v>138.56379999999999</v>
      </c>
      <c r="V203" s="40">
        <f t="shared" si="39"/>
        <v>1.4346082435408025E-3</v>
      </c>
      <c r="W203" s="41">
        <f t="shared" si="40"/>
        <v>1.0014346082435408</v>
      </c>
      <c r="Y203" s="42">
        <v>34004</v>
      </c>
      <c r="Z203" s="43">
        <v>97.605000000000004</v>
      </c>
      <c r="AA203" s="43">
        <f t="shared" si="41"/>
        <v>82.542281282115525</v>
      </c>
      <c r="AB203" s="19">
        <f t="shared" si="44"/>
        <v>9.3691032248097716E-3</v>
      </c>
      <c r="AC203" s="37">
        <f t="shared" si="45"/>
        <v>1.0093691032248098</v>
      </c>
      <c r="AE203" s="44">
        <v>34004</v>
      </c>
      <c r="AF203" s="45">
        <v>2417.7548999999999</v>
      </c>
      <c r="AG203" s="19">
        <f t="shared" si="36"/>
        <v>2044.6391581067883</v>
      </c>
      <c r="AH203" s="45">
        <f t="shared" si="42"/>
        <v>1.0176935470838755E-2</v>
      </c>
      <c r="AI203" s="46">
        <f t="shared" si="43"/>
        <v>1.0101769354708388</v>
      </c>
      <c r="AQ203" s="39">
        <v>34004</v>
      </c>
      <c r="AR203" s="40">
        <v>138.56379999999999</v>
      </c>
      <c r="AS203" s="40">
        <f t="shared" si="46"/>
        <v>1.4346082435408025E-3</v>
      </c>
      <c r="AT203" s="41">
        <f t="shared" si="47"/>
        <v>1.0014346082435408</v>
      </c>
    </row>
    <row r="204" spans="1:46">
      <c r="A204" s="47">
        <v>34005</v>
      </c>
      <c r="B204" s="37">
        <v>1.1819132221416484</v>
      </c>
      <c r="D204" s="38">
        <v>34005</v>
      </c>
      <c r="E204" s="19">
        <v>504.53</v>
      </c>
      <c r="F204" s="19">
        <v>426.87567119841708</v>
      </c>
      <c r="G204" s="19">
        <v>4.5654135897075232E-3</v>
      </c>
      <c r="H204" s="37">
        <f t="shared" si="37"/>
        <v>1.0045654135897075</v>
      </c>
      <c r="I204" s="19"/>
      <c r="J204" s="19"/>
      <c r="K204" s="19"/>
      <c r="L204" s="19"/>
      <c r="N204" s="38">
        <v>34005</v>
      </c>
      <c r="O204" s="19">
        <v>320.48</v>
      </c>
      <c r="P204" s="19">
        <v>271.15357878752246</v>
      </c>
      <c r="Q204" s="19">
        <v>3.0501422271440592E-3</v>
      </c>
      <c r="R204" s="37">
        <f t="shared" si="38"/>
        <v>1.0030501422271441</v>
      </c>
      <c r="T204" s="39">
        <v>34005</v>
      </c>
      <c r="U204" s="40">
        <v>138.702</v>
      </c>
      <c r="V204" s="40">
        <f t="shared" si="39"/>
        <v>9.9737449463721539E-4</v>
      </c>
      <c r="W204" s="41">
        <f t="shared" si="40"/>
        <v>1.0009973744946372</v>
      </c>
      <c r="Y204" s="42">
        <v>34005</v>
      </c>
      <c r="Z204" s="43">
        <v>97.519000000000005</v>
      </c>
      <c r="AA204" s="43">
        <f t="shared" si="41"/>
        <v>82.509441618136563</v>
      </c>
      <c r="AB204" s="19">
        <f t="shared" si="44"/>
        <v>-3.9785263344882527E-4</v>
      </c>
      <c r="AC204" s="37">
        <f t="shared" si="45"/>
        <v>0.99960214736655117</v>
      </c>
      <c r="AE204" s="44">
        <v>34005</v>
      </c>
      <c r="AF204" s="45">
        <v>2410.4160000000002</v>
      </c>
      <c r="AG204" s="19">
        <f t="shared" si="36"/>
        <v>2039.4187617533225</v>
      </c>
      <c r="AH204" s="45">
        <f t="shared" si="42"/>
        <v>-2.5532115692724622E-3</v>
      </c>
      <c r="AI204" s="46">
        <f t="shared" si="43"/>
        <v>0.99744678843072754</v>
      </c>
      <c r="AQ204" s="39">
        <v>34005</v>
      </c>
      <c r="AR204" s="40">
        <v>138.702</v>
      </c>
      <c r="AS204" s="40">
        <f t="shared" si="46"/>
        <v>9.9737449463721539E-4</v>
      </c>
      <c r="AT204" s="41">
        <f t="shared" si="47"/>
        <v>1.0009973744946372</v>
      </c>
    </row>
    <row r="205" spans="1:46">
      <c r="A205" s="47">
        <v>34008</v>
      </c>
      <c r="B205" s="37">
        <v>1.1815562133752191</v>
      </c>
      <c r="D205" s="38">
        <v>34008</v>
      </c>
      <c r="E205" s="19">
        <v>504.6</v>
      </c>
      <c r="F205" s="19">
        <v>427.06389614639306</v>
      </c>
      <c r="G205" s="19">
        <v>4.4093622728036408E-4</v>
      </c>
      <c r="H205" s="37">
        <f t="shared" si="37"/>
        <v>1.0004409362272804</v>
      </c>
      <c r="I205" s="19"/>
      <c r="J205" s="19"/>
      <c r="K205" s="19"/>
      <c r="L205" s="19"/>
      <c r="N205" s="38">
        <v>34008</v>
      </c>
      <c r="O205" s="19">
        <v>320.42</v>
      </c>
      <c r="P205" s="19">
        <v>271.18472771150869</v>
      </c>
      <c r="Q205" s="19">
        <v>1.1487557761724609E-4</v>
      </c>
      <c r="R205" s="37">
        <f t="shared" si="38"/>
        <v>1.0001148755776172</v>
      </c>
      <c r="T205" s="39">
        <v>34008</v>
      </c>
      <c r="U205" s="40">
        <v>138.8853</v>
      </c>
      <c r="V205" s="40">
        <f t="shared" si="39"/>
        <v>1.3215382618851912E-3</v>
      </c>
      <c r="W205" s="41">
        <f t="shared" si="40"/>
        <v>1.0013215382618852</v>
      </c>
      <c r="Y205" s="42">
        <v>34008</v>
      </c>
      <c r="Z205" s="43">
        <v>97.531999999999996</v>
      </c>
      <c r="AA205" s="43">
        <f t="shared" si="41"/>
        <v>82.545374393479989</v>
      </c>
      <c r="AB205" s="19">
        <f t="shared" si="44"/>
        <v>4.3549895186201226E-4</v>
      </c>
      <c r="AC205" s="37">
        <f t="shared" si="45"/>
        <v>1.000435498951862</v>
      </c>
      <c r="AE205" s="44">
        <v>34008</v>
      </c>
      <c r="AF205" s="45">
        <v>2404.7629000000002</v>
      </c>
      <c r="AG205" s="19">
        <f t="shared" si="36"/>
        <v>2035.2505219625427</v>
      </c>
      <c r="AH205" s="45">
        <f t="shared" si="42"/>
        <v>-2.0438371309265957E-3</v>
      </c>
      <c r="AI205" s="46">
        <f t="shared" si="43"/>
        <v>0.9979561628690734</v>
      </c>
      <c r="AQ205" s="39">
        <v>34008</v>
      </c>
      <c r="AR205" s="40">
        <v>138.8853</v>
      </c>
      <c r="AS205" s="40">
        <f t="shared" si="46"/>
        <v>1.3215382618851912E-3</v>
      </c>
      <c r="AT205" s="41">
        <f t="shared" si="47"/>
        <v>1.0013215382618852</v>
      </c>
    </row>
    <row r="206" spans="1:46">
      <c r="A206" s="47">
        <v>34009</v>
      </c>
      <c r="B206" s="37">
        <v>1.1842749016046019</v>
      </c>
      <c r="D206" s="38">
        <v>34009</v>
      </c>
      <c r="E206" s="19">
        <v>503.06</v>
      </c>
      <c r="F206" s="19">
        <v>424.78313043567181</v>
      </c>
      <c r="G206" s="19">
        <v>-5.3405725262699599E-3</v>
      </c>
      <c r="H206" s="37">
        <f t="shared" si="37"/>
        <v>0.99465942747373004</v>
      </c>
      <c r="I206" s="19"/>
      <c r="J206" s="19"/>
      <c r="K206" s="19"/>
      <c r="L206" s="19"/>
      <c r="N206" s="38">
        <v>34009</v>
      </c>
      <c r="O206" s="19">
        <v>320.83999999999997</v>
      </c>
      <c r="P206" s="19">
        <v>270.91682814968578</v>
      </c>
      <c r="Q206" s="19">
        <v>-9.8788587426612562E-4</v>
      </c>
      <c r="R206" s="37">
        <f t="shared" si="38"/>
        <v>0.99901211412573387</v>
      </c>
      <c r="T206" s="39">
        <v>34009</v>
      </c>
      <c r="U206" s="40">
        <v>138.9676</v>
      </c>
      <c r="V206" s="40">
        <f t="shared" si="39"/>
        <v>5.9257531214607084E-4</v>
      </c>
      <c r="W206" s="41">
        <f t="shared" si="40"/>
        <v>1.0005925753121461</v>
      </c>
      <c r="Y206" s="42">
        <v>34009</v>
      </c>
      <c r="Z206" s="43">
        <v>97.603999999999999</v>
      </c>
      <c r="AA206" s="43">
        <f t="shared" si="41"/>
        <v>82.416675273413333</v>
      </c>
      <c r="AB206" s="19">
        <f t="shared" si="44"/>
        <v>-1.5591318231009677E-3</v>
      </c>
      <c r="AC206" s="37">
        <f t="shared" si="45"/>
        <v>0.99844086817689903</v>
      </c>
      <c r="AE206" s="44">
        <v>34009</v>
      </c>
      <c r="AF206" s="45">
        <v>2407.2141000000001</v>
      </c>
      <c r="AG206" s="19">
        <f t="shared" si="36"/>
        <v>2032.6480758296989</v>
      </c>
      <c r="AH206" s="45">
        <f t="shared" si="42"/>
        <v>-1.2786858938300671E-3</v>
      </c>
      <c r="AI206" s="46">
        <f t="shared" si="43"/>
        <v>0.99872131410616993</v>
      </c>
      <c r="AQ206" s="39">
        <v>34009</v>
      </c>
      <c r="AR206" s="40">
        <v>138.9676</v>
      </c>
      <c r="AS206" s="40">
        <f t="shared" si="46"/>
        <v>5.9257531214607084E-4</v>
      </c>
      <c r="AT206" s="41">
        <f t="shared" si="47"/>
        <v>1.0005925753121461</v>
      </c>
    </row>
    <row r="207" spans="1:46">
      <c r="A207" s="47">
        <v>34010</v>
      </c>
      <c r="B207" s="37">
        <v>1.1814848375015103</v>
      </c>
      <c r="D207" s="38">
        <v>34010</v>
      </c>
      <c r="E207" s="19">
        <v>504.19</v>
      </c>
      <c r="F207" s="19">
        <v>426.74267497686401</v>
      </c>
      <c r="G207" s="19">
        <v>4.6130469898426618E-3</v>
      </c>
      <c r="H207" s="37">
        <f t="shared" si="37"/>
        <v>1.0046130469898427</v>
      </c>
      <c r="I207" s="19"/>
      <c r="J207" s="19"/>
      <c r="K207" s="19"/>
      <c r="L207" s="19"/>
      <c r="N207" s="38">
        <v>34010</v>
      </c>
      <c r="O207" s="19">
        <v>322.2</v>
      </c>
      <c r="P207" s="19">
        <v>272.7076893186013</v>
      </c>
      <c r="Q207" s="19">
        <v>6.6103725676502911E-3</v>
      </c>
      <c r="R207" s="37">
        <f t="shared" si="38"/>
        <v>1.0066103725676503</v>
      </c>
      <c r="T207" s="39">
        <v>34010</v>
      </c>
      <c r="U207" s="40">
        <v>139.06979999999999</v>
      </c>
      <c r="V207" s="40">
        <f t="shared" si="39"/>
        <v>7.3542322095199175E-4</v>
      </c>
      <c r="W207" s="41">
        <f t="shared" si="40"/>
        <v>1.000735423220952</v>
      </c>
      <c r="Y207" s="42">
        <v>34010</v>
      </c>
      <c r="Z207" s="43">
        <v>98.33</v>
      </c>
      <c r="AA207" s="43">
        <f t="shared" si="41"/>
        <v>83.225782404401187</v>
      </c>
      <c r="AB207" s="19">
        <f t="shared" si="44"/>
        <v>9.817274578277857E-3</v>
      </c>
      <c r="AC207" s="37">
        <f t="shared" si="45"/>
        <v>1.0098172745782779</v>
      </c>
      <c r="AE207" s="44">
        <v>34010</v>
      </c>
      <c r="AF207" s="45">
        <v>2427.509</v>
      </c>
      <c r="AG207" s="19">
        <f t="shared" si="36"/>
        <v>2054.6256058041854</v>
      </c>
      <c r="AH207" s="45">
        <f t="shared" si="42"/>
        <v>1.0812265160812684E-2</v>
      </c>
      <c r="AI207" s="46">
        <f t="shared" si="43"/>
        <v>1.0108122651608127</v>
      </c>
      <c r="AQ207" s="39">
        <v>34010</v>
      </c>
      <c r="AR207" s="40">
        <v>139.06979999999999</v>
      </c>
      <c r="AS207" s="40">
        <f t="shared" si="46"/>
        <v>7.3542322095199175E-4</v>
      </c>
      <c r="AT207" s="41">
        <f t="shared" si="47"/>
        <v>1.000735423220952</v>
      </c>
    </row>
    <row r="208" spans="1:46">
      <c r="A208" s="47">
        <v>34011</v>
      </c>
      <c r="B208" s="37">
        <v>1.1796320868516286</v>
      </c>
      <c r="D208" s="38">
        <v>34011</v>
      </c>
      <c r="E208" s="19">
        <v>506.5</v>
      </c>
      <c r="F208" s="19">
        <v>429.37116211531674</v>
      </c>
      <c r="G208" s="19">
        <v>6.1594194641894084E-3</v>
      </c>
      <c r="H208" s="37">
        <f t="shared" si="37"/>
        <v>1.0061594194641894</v>
      </c>
      <c r="I208" s="19"/>
      <c r="J208" s="19"/>
      <c r="K208" s="19"/>
      <c r="L208" s="19"/>
      <c r="N208" s="38">
        <v>34011</v>
      </c>
      <c r="O208" s="19">
        <v>324.14</v>
      </c>
      <c r="P208" s="19">
        <v>274.78058931502221</v>
      </c>
      <c r="Q208" s="19">
        <v>7.6011791292001085E-3</v>
      </c>
      <c r="R208" s="37">
        <f t="shared" si="38"/>
        <v>1.0076011791292001</v>
      </c>
      <c r="T208" s="39">
        <v>34011</v>
      </c>
      <c r="U208" s="40">
        <v>139.1737</v>
      </c>
      <c r="V208" s="40">
        <f t="shared" si="39"/>
        <v>7.4710684850343156E-4</v>
      </c>
      <c r="W208" s="41">
        <f t="shared" si="40"/>
        <v>1.0007471068485034</v>
      </c>
      <c r="Y208" s="42">
        <v>34011</v>
      </c>
      <c r="Z208" s="43">
        <v>98.346999999999994</v>
      </c>
      <c r="AA208" s="43">
        <f t="shared" si="41"/>
        <v>83.370909537127446</v>
      </c>
      <c r="AB208" s="19">
        <f t="shared" si="44"/>
        <v>1.7437761296261733E-3</v>
      </c>
      <c r="AC208" s="37">
        <f t="shared" si="45"/>
        <v>1.0017437761296262</v>
      </c>
      <c r="AE208" s="44">
        <v>34011</v>
      </c>
      <c r="AF208" s="45">
        <v>2426.9351000000001</v>
      </c>
      <c r="AG208" s="19">
        <f t="shared" si="36"/>
        <v>2057.3661288557801</v>
      </c>
      <c r="AH208" s="45">
        <f t="shared" si="42"/>
        <v>1.3338308662429466E-3</v>
      </c>
      <c r="AI208" s="46">
        <f t="shared" si="43"/>
        <v>1.0013338308662429</v>
      </c>
      <c r="AQ208" s="39">
        <v>34011</v>
      </c>
      <c r="AR208" s="40">
        <v>139.1737</v>
      </c>
      <c r="AS208" s="40">
        <f t="shared" si="46"/>
        <v>7.4710684850343156E-4</v>
      </c>
      <c r="AT208" s="41">
        <f t="shared" si="47"/>
        <v>1.0007471068485034</v>
      </c>
    </row>
    <row r="209" spans="1:46">
      <c r="A209" s="47">
        <v>34012</v>
      </c>
      <c r="B209" s="37">
        <v>1.1760853878532771</v>
      </c>
      <c r="D209" s="38">
        <v>34012</v>
      </c>
      <c r="E209" s="19">
        <v>504.31</v>
      </c>
      <c r="F209" s="19">
        <v>428.80389911188604</v>
      </c>
      <c r="G209" s="19">
        <v>-1.3211483524790957E-3</v>
      </c>
      <c r="H209" s="37">
        <f t="shared" si="37"/>
        <v>0.9986788516475209</v>
      </c>
      <c r="I209" s="19"/>
      <c r="J209" s="19"/>
      <c r="K209" s="19"/>
      <c r="L209" s="19"/>
      <c r="N209" s="38">
        <v>34012</v>
      </c>
      <c r="O209" s="19">
        <v>322.45999999999998</v>
      </c>
      <c r="P209" s="19">
        <v>274.18077235751576</v>
      </c>
      <c r="Q209" s="19">
        <v>-2.1828942102558591E-3</v>
      </c>
      <c r="R209" s="37">
        <f t="shared" si="38"/>
        <v>0.99781710578974414</v>
      </c>
      <c r="T209" s="39">
        <v>34012</v>
      </c>
      <c r="U209" s="40">
        <v>139.17779999999999</v>
      </c>
      <c r="V209" s="40">
        <f t="shared" si="39"/>
        <v>2.9459588988478558E-5</v>
      </c>
      <c r="W209" s="41">
        <f t="shared" si="40"/>
        <v>1.0000294595889885</v>
      </c>
      <c r="Y209" s="42">
        <v>34012</v>
      </c>
      <c r="Z209" s="43">
        <v>97.652000000000001</v>
      </c>
      <c r="AA209" s="43">
        <f t="shared" si="41"/>
        <v>83.031386163419114</v>
      </c>
      <c r="AB209" s="19">
        <f t="shared" si="44"/>
        <v>-4.0724441605993755E-3</v>
      </c>
      <c r="AC209" s="37">
        <f t="shared" si="45"/>
        <v>0.99592755583940062</v>
      </c>
      <c r="AE209" s="44">
        <v>34012</v>
      </c>
      <c r="AF209" s="45">
        <v>2406.0138999999999</v>
      </c>
      <c r="AG209" s="19">
        <f t="shared" si="36"/>
        <v>2045.7816454906613</v>
      </c>
      <c r="AH209" s="45">
        <f t="shared" si="42"/>
        <v>-5.6307349492341618E-3</v>
      </c>
      <c r="AI209" s="46">
        <f t="shared" si="43"/>
        <v>0.99436926505076584</v>
      </c>
      <c r="AQ209" s="39">
        <v>34012</v>
      </c>
      <c r="AR209" s="40">
        <v>139.17779999999999</v>
      </c>
      <c r="AS209" s="40">
        <f t="shared" si="46"/>
        <v>2.9459588988478558E-5</v>
      </c>
      <c r="AT209" s="41">
        <f t="shared" si="47"/>
        <v>1.0000294595889885</v>
      </c>
    </row>
    <row r="210" spans="1:46">
      <c r="A210" s="47">
        <v>34015</v>
      </c>
      <c r="B210" s="37">
        <v>1.1760853878532771</v>
      </c>
      <c r="D210" s="38">
        <v>34015</v>
      </c>
      <c r="E210" s="19">
        <v>504.88</v>
      </c>
      <c r="F210" s="19">
        <v>429.28855779899072</v>
      </c>
      <c r="G210" s="19">
        <v>1.1302571830817953E-3</v>
      </c>
      <c r="H210" s="37">
        <f t="shared" si="37"/>
        <v>1.0011302571830818</v>
      </c>
      <c r="I210" s="19"/>
      <c r="J210" s="19"/>
      <c r="K210" s="19"/>
      <c r="L210" s="19"/>
      <c r="N210" s="38">
        <v>34015</v>
      </c>
      <c r="O210" s="19">
        <v>322.94</v>
      </c>
      <c r="P210" s="19">
        <v>274.58890598876184</v>
      </c>
      <c r="Q210" s="19">
        <v>1.4885567202134187E-3</v>
      </c>
      <c r="R210" s="37">
        <f t="shared" si="38"/>
        <v>1.0014885567202134</v>
      </c>
      <c r="T210" s="39">
        <v>34015</v>
      </c>
      <c r="U210" s="40">
        <v>139.2576</v>
      </c>
      <c r="V210" s="40">
        <f t="shared" si="39"/>
        <v>5.7336730426849059E-4</v>
      </c>
      <c r="W210" s="41">
        <f t="shared" si="40"/>
        <v>1.0005733673042685</v>
      </c>
      <c r="Y210" s="42">
        <v>34015</v>
      </c>
      <c r="Z210" s="43">
        <v>97.652000000000001</v>
      </c>
      <c r="AA210" s="43">
        <f t="shared" si="41"/>
        <v>83.031386163419114</v>
      </c>
      <c r="AB210" s="19">
        <f t="shared" si="44"/>
        <v>0</v>
      </c>
      <c r="AC210" s="37">
        <f t="shared" si="45"/>
        <v>1</v>
      </c>
      <c r="AE210" s="38">
        <v>34015</v>
      </c>
      <c r="AF210" s="45">
        <v>2406.0138999999999</v>
      </c>
      <c r="AG210" s="19">
        <f t="shared" si="36"/>
        <v>2045.7816454906613</v>
      </c>
      <c r="AH210" s="45">
        <f t="shared" si="42"/>
        <v>0</v>
      </c>
      <c r="AI210" s="46">
        <f t="shared" si="43"/>
        <v>1</v>
      </c>
      <c r="AQ210" s="39">
        <v>34015</v>
      </c>
      <c r="AR210" s="40">
        <v>139.2576</v>
      </c>
      <c r="AS210" s="40">
        <f t="shared" si="46"/>
        <v>5.7336730426849059E-4</v>
      </c>
      <c r="AT210" s="41">
        <f t="shared" si="47"/>
        <v>1.0005733673042685</v>
      </c>
    </row>
    <row r="211" spans="1:46">
      <c r="A211" s="47">
        <v>34016</v>
      </c>
      <c r="B211" s="37">
        <v>1.1979114350462423</v>
      </c>
      <c r="D211" s="38">
        <v>34016</v>
      </c>
      <c r="E211" s="19">
        <v>500.37</v>
      </c>
      <c r="F211" s="19">
        <v>417.70199812867173</v>
      </c>
      <c r="G211" s="19">
        <v>-2.6990143249390419E-2</v>
      </c>
      <c r="H211" s="37">
        <f t="shared" si="37"/>
        <v>0.97300985675060958</v>
      </c>
      <c r="I211" s="19"/>
      <c r="J211" s="19"/>
      <c r="K211" s="19"/>
      <c r="L211" s="19"/>
      <c r="N211" s="38">
        <v>34016</v>
      </c>
      <c r="O211" s="19">
        <v>319.5</v>
      </c>
      <c r="P211" s="19">
        <v>266.71420829008656</v>
      </c>
      <c r="Q211" s="19">
        <v>-2.867813493891691E-2</v>
      </c>
      <c r="R211" s="37">
        <f t="shared" si="38"/>
        <v>0.97132186506108309</v>
      </c>
      <c r="T211" s="39">
        <v>34016</v>
      </c>
      <c r="U211" s="40">
        <v>139.36109999999999</v>
      </c>
      <c r="V211" s="40">
        <f t="shared" si="39"/>
        <v>7.4322694057626926E-4</v>
      </c>
      <c r="W211" s="41">
        <f t="shared" si="40"/>
        <v>1.0007432269405763</v>
      </c>
      <c r="Y211" s="42">
        <v>34016</v>
      </c>
      <c r="Z211" s="43">
        <v>97.623000000000005</v>
      </c>
      <c r="AA211" s="43">
        <f t="shared" si="41"/>
        <v>81.494338516128707</v>
      </c>
      <c r="AB211" s="19">
        <f t="shared" si="44"/>
        <v>-1.8511646237788337E-2</v>
      </c>
      <c r="AC211" s="37">
        <f t="shared" si="45"/>
        <v>0.98148835376221166</v>
      </c>
      <c r="AE211" s="44">
        <v>34016</v>
      </c>
      <c r="AF211" s="45">
        <v>2383.9441000000002</v>
      </c>
      <c r="AG211" s="19">
        <f t="shared" si="36"/>
        <v>1990.0837660072709</v>
      </c>
      <c r="AH211" s="45">
        <f t="shared" si="42"/>
        <v>-2.7225720597386482E-2</v>
      </c>
      <c r="AI211" s="46">
        <f t="shared" si="43"/>
        <v>0.97277427940261352</v>
      </c>
      <c r="AQ211" s="39">
        <v>34016</v>
      </c>
      <c r="AR211" s="40">
        <v>139.36109999999999</v>
      </c>
      <c r="AS211" s="40">
        <f t="shared" si="46"/>
        <v>7.4322694057626926E-4</v>
      </c>
      <c r="AT211" s="41">
        <f t="shared" si="47"/>
        <v>1.0007432269405763</v>
      </c>
    </row>
    <row r="212" spans="1:46">
      <c r="A212" s="47">
        <v>34017</v>
      </c>
      <c r="B212" s="37">
        <v>1.2006322897483117</v>
      </c>
      <c r="D212" s="38">
        <v>34017</v>
      </c>
      <c r="E212" s="19">
        <v>500.88</v>
      </c>
      <c r="F212" s="19">
        <v>417.18018437185242</v>
      </c>
      <c r="G212" s="19">
        <v>-1.2492488883392161E-3</v>
      </c>
      <c r="H212" s="37">
        <f t="shared" si="37"/>
        <v>0.99875075111166078</v>
      </c>
      <c r="I212" s="19"/>
      <c r="J212" s="19"/>
      <c r="K212" s="19"/>
      <c r="L212" s="19"/>
      <c r="N212" s="38">
        <v>34017</v>
      </c>
      <c r="O212" s="19">
        <v>319</v>
      </c>
      <c r="P212" s="19">
        <v>265.69333735549617</v>
      </c>
      <c r="Q212" s="19">
        <v>-3.8275836189426427E-3</v>
      </c>
      <c r="R212" s="37">
        <f t="shared" si="38"/>
        <v>0.99617241638105736</v>
      </c>
      <c r="T212" s="39">
        <v>34017</v>
      </c>
      <c r="U212" s="40">
        <v>139.7167</v>
      </c>
      <c r="V212" s="40">
        <f t="shared" si="39"/>
        <v>2.5516446124493886E-3</v>
      </c>
      <c r="W212" s="41">
        <f t="shared" si="40"/>
        <v>1.0025516446124494</v>
      </c>
      <c r="Y212" s="42">
        <v>34017</v>
      </c>
      <c r="Z212" s="43">
        <v>97.507999999999996</v>
      </c>
      <c r="AA212" s="43">
        <f t="shared" si="41"/>
        <v>81.213874416488153</v>
      </c>
      <c r="AB212" s="19">
        <f t="shared" si="44"/>
        <v>-3.4415163647846247E-3</v>
      </c>
      <c r="AC212" s="37">
        <f t="shared" si="45"/>
        <v>0.99655848363521538</v>
      </c>
      <c r="AE212" s="44">
        <v>34017</v>
      </c>
      <c r="AF212" s="45">
        <v>2380.1750000000002</v>
      </c>
      <c r="AG212" s="19">
        <f t="shared" si="36"/>
        <v>1982.4346057683954</v>
      </c>
      <c r="AH212" s="45">
        <f t="shared" si="42"/>
        <v>-3.8436373229766563E-3</v>
      </c>
      <c r="AI212" s="46">
        <f t="shared" si="43"/>
        <v>0.99615636267702334</v>
      </c>
      <c r="AQ212" s="39">
        <v>34017</v>
      </c>
      <c r="AR212" s="40">
        <v>139.7167</v>
      </c>
      <c r="AS212" s="40">
        <f t="shared" si="46"/>
        <v>2.5516446124493886E-3</v>
      </c>
      <c r="AT212" s="41">
        <f t="shared" si="47"/>
        <v>1.0025516446124494</v>
      </c>
    </row>
    <row r="213" spans="1:46">
      <c r="A213" s="47">
        <v>34018</v>
      </c>
      <c r="B213" s="37">
        <v>1.1971781844891962</v>
      </c>
      <c r="D213" s="38">
        <v>34018</v>
      </c>
      <c r="E213" s="19">
        <v>500.55</v>
      </c>
      <c r="F213" s="19">
        <v>418.10818680560175</v>
      </c>
      <c r="G213" s="19">
        <v>2.2244643166515754E-3</v>
      </c>
      <c r="H213" s="37">
        <f t="shared" si="37"/>
        <v>1.0022244643166516</v>
      </c>
      <c r="I213" s="19"/>
      <c r="J213" s="19"/>
      <c r="K213" s="19"/>
      <c r="L213" s="19"/>
      <c r="N213" s="38">
        <v>34018</v>
      </c>
      <c r="O213" s="19">
        <v>316.8</v>
      </c>
      <c r="P213" s="19">
        <v>264.62226267109105</v>
      </c>
      <c r="Q213" s="19">
        <v>-4.0312440464851385E-3</v>
      </c>
      <c r="R213" s="37">
        <f t="shared" si="38"/>
        <v>0.99596875595351486</v>
      </c>
      <c r="T213" s="39">
        <v>34018</v>
      </c>
      <c r="U213" s="40">
        <v>139.91030000000001</v>
      </c>
      <c r="V213" s="40">
        <f t="shared" si="39"/>
        <v>1.3856611271236829E-3</v>
      </c>
      <c r="W213" s="41">
        <f t="shared" si="40"/>
        <v>1.0013856611271237</v>
      </c>
      <c r="Y213" s="42">
        <v>34018</v>
      </c>
      <c r="Z213" s="43">
        <v>97.691999999999993</v>
      </c>
      <c r="AA213" s="43">
        <f t="shared" si="41"/>
        <v>81.601887894142124</v>
      </c>
      <c r="AB213" s="19">
        <f t="shared" si="44"/>
        <v>4.7776747562138233E-3</v>
      </c>
      <c r="AC213" s="37">
        <f t="shared" si="45"/>
        <v>1.0047776747562138</v>
      </c>
      <c r="AE213" s="44">
        <v>34018</v>
      </c>
      <c r="AF213" s="45">
        <v>2389.7991000000002</v>
      </c>
      <c r="AG213" s="19">
        <f t="shared" si="36"/>
        <v>1996.1933244044731</v>
      </c>
      <c r="AH213" s="45">
        <f t="shared" si="42"/>
        <v>6.9403139937342928E-3</v>
      </c>
      <c r="AI213" s="46">
        <f t="shared" si="43"/>
        <v>1.0069403139937343</v>
      </c>
      <c r="AQ213" s="39">
        <v>34018</v>
      </c>
      <c r="AR213" s="40">
        <v>139.91030000000001</v>
      </c>
      <c r="AS213" s="40">
        <f t="shared" si="46"/>
        <v>1.3856611271236829E-3</v>
      </c>
      <c r="AT213" s="41">
        <f t="shared" si="47"/>
        <v>1.0013856611271237</v>
      </c>
    </row>
    <row r="214" spans="1:46">
      <c r="A214" s="47">
        <v>34019</v>
      </c>
      <c r="B214" s="37">
        <v>1.19549511002445</v>
      </c>
      <c r="D214" s="38">
        <v>34019</v>
      </c>
      <c r="E214" s="19">
        <v>503.71</v>
      </c>
      <c r="F214" s="19">
        <v>421.34007556893999</v>
      </c>
      <c r="G214" s="19">
        <v>7.7297906745865674E-3</v>
      </c>
      <c r="H214" s="37">
        <f t="shared" si="37"/>
        <v>1.0077297906745866</v>
      </c>
      <c r="I214" s="19"/>
      <c r="J214" s="19"/>
      <c r="K214" s="19"/>
      <c r="L214" s="19"/>
      <c r="N214" s="38">
        <v>34019</v>
      </c>
      <c r="O214" s="19">
        <v>321.39999999999998</v>
      </c>
      <c r="P214" s="19">
        <v>268.84258856853609</v>
      </c>
      <c r="Q214" s="19">
        <v>1.5948491464191861E-2</v>
      </c>
      <c r="R214" s="37">
        <f t="shared" si="38"/>
        <v>1.0159484914641919</v>
      </c>
      <c r="T214" s="39">
        <v>34019</v>
      </c>
      <c r="U214" s="40">
        <v>140.0299</v>
      </c>
      <c r="V214" s="40">
        <f t="shared" si="39"/>
        <v>8.5483341826875225E-4</v>
      </c>
      <c r="W214" s="41">
        <f t="shared" si="40"/>
        <v>1.0008548334182688</v>
      </c>
      <c r="Y214" s="42">
        <v>34019</v>
      </c>
      <c r="Z214" s="43">
        <v>97.84</v>
      </c>
      <c r="AA214" s="43">
        <f t="shared" si="41"/>
        <v>81.840568965605385</v>
      </c>
      <c r="AB214" s="19">
        <f t="shared" si="44"/>
        <v>2.9249454592630286E-3</v>
      </c>
      <c r="AC214" s="37">
        <f t="shared" si="45"/>
        <v>1.002924945459263</v>
      </c>
      <c r="AE214" s="44">
        <v>34019</v>
      </c>
      <c r="AF214" s="45">
        <v>2404.8701000000001</v>
      </c>
      <c r="AG214" s="19">
        <f t="shared" si="36"/>
        <v>2011.6101520070763</v>
      </c>
      <c r="AH214" s="45">
        <f t="shared" si="42"/>
        <v>7.7231134951332159E-3</v>
      </c>
      <c r="AI214" s="46">
        <f t="shared" si="43"/>
        <v>1.0077231134951332</v>
      </c>
      <c r="AQ214" s="39">
        <v>34019</v>
      </c>
      <c r="AR214" s="40">
        <v>140.0299</v>
      </c>
      <c r="AS214" s="40">
        <f t="shared" si="46"/>
        <v>8.5483341826875225E-4</v>
      </c>
      <c r="AT214" s="41">
        <f t="shared" si="47"/>
        <v>1.0008548334182688</v>
      </c>
    </row>
    <row r="215" spans="1:46">
      <c r="A215" s="47">
        <v>34022</v>
      </c>
      <c r="B215" s="37">
        <v>1.2010009210930304</v>
      </c>
      <c r="D215" s="38">
        <v>34022</v>
      </c>
      <c r="E215" s="19">
        <v>506.35</v>
      </c>
      <c r="F215" s="19">
        <v>421.60667082517398</v>
      </c>
      <c r="G215" s="19">
        <v>6.3273178055522905E-4</v>
      </c>
      <c r="H215" s="37">
        <f t="shared" si="37"/>
        <v>1.0006327317805552</v>
      </c>
      <c r="I215" s="19"/>
      <c r="J215" s="19"/>
      <c r="K215" s="19"/>
      <c r="L215" s="19"/>
      <c r="N215" s="38">
        <v>34022</v>
      </c>
      <c r="O215" s="19">
        <v>322.02</v>
      </c>
      <c r="P215" s="19">
        <v>268.1263555626</v>
      </c>
      <c r="Q215" s="19">
        <v>-2.6641352091932857E-3</v>
      </c>
      <c r="R215" s="37">
        <f t="shared" si="38"/>
        <v>0.99733586479080671</v>
      </c>
      <c r="T215" s="39">
        <v>34022</v>
      </c>
      <c r="U215" s="40">
        <v>140.75319999999999</v>
      </c>
      <c r="V215" s="40">
        <f t="shared" si="39"/>
        <v>5.1653254055026299E-3</v>
      </c>
      <c r="W215" s="41">
        <f t="shared" si="40"/>
        <v>1.0051653254055026</v>
      </c>
      <c r="Y215" s="42">
        <v>34022</v>
      </c>
      <c r="Z215" s="43">
        <v>98.572999999999993</v>
      </c>
      <c r="AA215" s="43">
        <f t="shared" si="41"/>
        <v>82.075707244494666</v>
      </c>
      <c r="AB215" s="19">
        <f t="shared" si="44"/>
        <v>2.8731261507737305E-3</v>
      </c>
      <c r="AC215" s="37">
        <f t="shared" si="45"/>
        <v>1.0028731261507737</v>
      </c>
      <c r="AE215" s="44">
        <v>34022</v>
      </c>
      <c r="AF215" s="45">
        <v>2432.134</v>
      </c>
      <c r="AG215" s="19">
        <f t="shared" si="36"/>
        <v>2025.0892045832204</v>
      </c>
      <c r="AH215" s="45">
        <f t="shared" si="42"/>
        <v>6.7006286296056317E-3</v>
      </c>
      <c r="AI215" s="46">
        <f t="shared" si="43"/>
        <v>1.0067006286296056</v>
      </c>
      <c r="AQ215" s="39">
        <v>34022</v>
      </c>
      <c r="AR215" s="40">
        <v>140.75319999999999</v>
      </c>
      <c r="AS215" s="40">
        <f t="shared" si="46"/>
        <v>5.1653254055026299E-3</v>
      </c>
      <c r="AT215" s="41">
        <f t="shared" si="47"/>
        <v>1.0051653254055026</v>
      </c>
    </row>
    <row r="216" spans="1:46">
      <c r="A216" s="47">
        <v>34023</v>
      </c>
      <c r="B216" s="37">
        <v>1.212166098543539</v>
      </c>
      <c r="D216" s="38">
        <v>34023</v>
      </c>
      <c r="E216" s="19">
        <v>504.48</v>
      </c>
      <c r="F216" s="19">
        <v>416.18058829243847</v>
      </c>
      <c r="G216" s="19">
        <v>-1.2870011098532919E-2</v>
      </c>
      <c r="H216" s="37">
        <f t="shared" si="37"/>
        <v>0.98712998890146708</v>
      </c>
      <c r="I216" s="19"/>
      <c r="J216" s="19"/>
      <c r="K216" s="19"/>
      <c r="L216" s="19"/>
      <c r="N216" s="38">
        <v>34023</v>
      </c>
      <c r="O216" s="19">
        <v>320.85000000000002</v>
      </c>
      <c r="P216" s="19">
        <v>264.69144813199512</v>
      </c>
      <c r="Q216" s="19">
        <v>-1.2810778796428002E-2</v>
      </c>
      <c r="R216" s="37">
        <f t="shared" si="38"/>
        <v>0.987189221203572</v>
      </c>
      <c r="T216" s="39">
        <v>34023</v>
      </c>
      <c r="U216" s="40">
        <v>140.8954</v>
      </c>
      <c r="V216" s="40">
        <f t="shared" si="39"/>
        <v>1.0102789847761251E-3</v>
      </c>
      <c r="W216" s="41">
        <f t="shared" si="40"/>
        <v>1.0010102789847761</v>
      </c>
      <c r="Y216" s="42">
        <v>34023</v>
      </c>
      <c r="Z216" s="43">
        <v>98.811000000000007</v>
      </c>
      <c r="AA216" s="43">
        <f t="shared" si="41"/>
        <v>81.516056354591143</v>
      </c>
      <c r="AB216" s="19">
        <f t="shared" si="44"/>
        <v>-6.8187154115697535E-3</v>
      </c>
      <c r="AC216" s="37">
        <f t="shared" si="45"/>
        <v>0.99318128458843025</v>
      </c>
      <c r="AE216" s="44">
        <v>34023</v>
      </c>
      <c r="AF216" s="45">
        <v>2443.5329999999999</v>
      </c>
      <c r="AG216" s="19">
        <f t="shared" si="36"/>
        <v>2015.8400758245857</v>
      </c>
      <c r="AH216" s="45">
        <f t="shared" si="42"/>
        <v>-4.5672697961659514E-3</v>
      </c>
      <c r="AI216" s="46">
        <f t="shared" si="43"/>
        <v>0.99543273020383405</v>
      </c>
      <c r="AQ216" s="39">
        <v>34023</v>
      </c>
      <c r="AR216" s="40">
        <v>140.8954</v>
      </c>
      <c r="AS216" s="40">
        <f t="shared" si="46"/>
        <v>1.0102789847761251E-3</v>
      </c>
      <c r="AT216" s="41">
        <f t="shared" si="47"/>
        <v>1.0010102789847761</v>
      </c>
    </row>
    <row r="217" spans="1:46">
      <c r="A217" s="47">
        <v>34024</v>
      </c>
      <c r="B217" s="37">
        <v>1.2082720701797738</v>
      </c>
      <c r="D217" s="38">
        <v>34024</v>
      </c>
      <c r="E217" s="19">
        <v>506.28</v>
      </c>
      <c r="F217" s="19">
        <v>419.01158894177922</v>
      </c>
      <c r="G217" s="19">
        <v>6.8023370838994346E-3</v>
      </c>
      <c r="H217" s="37">
        <f t="shared" si="37"/>
        <v>1.0068023370838994</v>
      </c>
      <c r="I217" s="19"/>
      <c r="J217" s="19"/>
      <c r="K217" s="19"/>
      <c r="L217" s="19"/>
      <c r="N217" s="38">
        <v>34024</v>
      </c>
      <c r="O217" s="19">
        <v>320.32</v>
      </c>
      <c r="P217" s="19">
        <v>265.10585480333162</v>
      </c>
      <c r="Q217" s="19">
        <v>1.5656216861599237E-3</v>
      </c>
      <c r="R217" s="37">
        <f t="shared" si="38"/>
        <v>1.0015656216861599</v>
      </c>
      <c r="T217" s="39">
        <v>34024</v>
      </c>
      <c r="U217" s="40">
        <v>140.6148</v>
      </c>
      <c r="V217" s="40">
        <f t="shared" si="39"/>
        <v>-1.9915483401160561E-3</v>
      </c>
      <c r="W217" s="41">
        <f t="shared" si="40"/>
        <v>0.99800845165988394</v>
      </c>
      <c r="Y217" s="42">
        <v>34024</v>
      </c>
      <c r="Z217" s="43">
        <v>98.730999999999995</v>
      </c>
      <c r="AA217" s="43">
        <f t="shared" si="41"/>
        <v>81.71255666392274</v>
      </c>
      <c r="AB217" s="19">
        <f t="shared" si="44"/>
        <v>2.4105718323372827E-3</v>
      </c>
      <c r="AC217" s="37">
        <f t="shared" si="45"/>
        <v>1.0024105718323373</v>
      </c>
      <c r="AE217" s="44">
        <v>34024</v>
      </c>
      <c r="AF217" s="45">
        <v>2443.1498999999999</v>
      </c>
      <c r="AG217" s="19">
        <f t="shared" si="36"/>
        <v>2022.0196761119321</v>
      </c>
      <c r="AH217" s="45">
        <f t="shared" si="42"/>
        <v>3.0655211003376426E-3</v>
      </c>
      <c r="AI217" s="46">
        <f t="shared" si="43"/>
        <v>1.0030655211003376</v>
      </c>
      <c r="AQ217" s="39">
        <v>34024</v>
      </c>
      <c r="AR217" s="40">
        <v>140.6148</v>
      </c>
      <c r="AS217" s="40">
        <f t="shared" si="46"/>
        <v>-1.9915483401160561E-3</v>
      </c>
      <c r="AT217" s="41">
        <f t="shared" si="47"/>
        <v>0.99800845165988394</v>
      </c>
    </row>
    <row r="218" spans="1:46">
      <c r="A218" s="47">
        <v>34025</v>
      </c>
      <c r="B218" s="37">
        <v>1.1969583843329252</v>
      </c>
      <c r="D218" s="38">
        <v>34025</v>
      </c>
      <c r="E218" s="19">
        <v>507.25</v>
      </c>
      <c r="F218" s="19">
        <v>423.78248620790157</v>
      </c>
      <c r="G218" s="19">
        <v>1.1386074734045737E-2</v>
      </c>
      <c r="H218" s="37">
        <f t="shared" si="37"/>
        <v>1.0113860747340457</v>
      </c>
      <c r="I218" s="19"/>
      <c r="J218" s="19"/>
      <c r="K218" s="19"/>
      <c r="L218" s="19"/>
      <c r="N218" s="38">
        <v>34025</v>
      </c>
      <c r="O218" s="19">
        <v>320.05</v>
      </c>
      <c r="P218" s="19">
        <v>267.3860713865725</v>
      </c>
      <c r="Q218" s="19">
        <v>8.6011551307776379E-3</v>
      </c>
      <c r="R218" s="37">
        <f t="shared" si="38"/>
        <v>1.0086011551307776</v>
      </c>
      <c r="T218" s="39">
        <v>34025</v>
      </c>
      <c r="U218" s="40">
        <v>140.6481</v>
      </c>
      <c r="V218" s="40">
        <f t="shared" si="39"/>
        <v>2.3681717713919248E-4</v>
      </c>
      <c r="W218" s="41">
        <f t="shared" si="40"/>
        <v>1.0002368171771392</v>
      </c>
      <c r="Y218" s="42">
        <v>34025</v>
      </c>
      <c r="Z218" s="43">
        <v>98.712999999999994</v>
      </c>
      <c r="AA218" s="43">
        <f t="shared" si="41"/>
        <v>82.469868035565469</v>
      </c>
      <c r="AB218" s="19">
        <f t="shared" si="44"/>
        <v>9.2679926141276958E-3</v>
      </c>
      <c r="AC218" s="37">
        <f t="shared" si="45"/>
        <v>1.0092679926141277</v>
      </c>
      <c r="AE218" s="44">
        <v>34025</v>
      </c>
      <c r="AF218" s="45">
        <v>2447.4009000000001</v>
      </c>
      <c r="AG218" s="19">
        <f t="shared" si="36"/>
        <v>2044.6833674705881</v>
      </c>
      <c r="AH218" s="45">
        <f t="shared" si="42"/>
        <v>1.1208442542080199E-2</v>
      </c>
      <c r="AI218" s="46">
        <f t="shared" si="43"/>
        <v>1.0112084425420802</v>
      </c>
      <c r="AQ218" s="39">
        <v>34025</v>
      </c>
      <c r="AR218" s="40">
        <v>140.6481</v>
      </c>
      <c r="AS218" s="40">
        <f t="shared" si="46"/>
        <v>2.3681717713919248E-4</v>
      </c>
      <c r="AT218" s="41">
        <f t="shared" si="47"/>
        <v>1.0002368171771392</v>
      </c>
    </row>
    <row r="219" spans="1:46">
      <c r="A219" s="47">
        <v>34026</v>
      </c>
      <c r="B219" s="37">
        <v>1.1909090909090907</v>
      </c>
      <c r="D219" s="38">
        <v>34026</v>
      </c>
      <c r="E219" s="19">
        <v>508.67</v>
      </c>
      <c r="F219" s="19">
        <v>427.12748091603061</v>
      </c>
      <c r="G219" s="19">
        <v>7.8931877012209384E-3</v>
      </c>
      <c r="H219" s="37">
        <f t="shared" si="37"/>
        <v>1.0078931877012209</v>
      </c>
      <c r="I219" s="19"/>
      <c r="J219" s="19"/>
      <c r="K219" s="19"/>
      <c r="L219" s="19"/>
      <c r="N219" s="38">
        <v>34026</v>
      </c>
      <c r="O219" s="19">
        <v>321.23</v>
      </c>
      <c r="P219" s="19">
        <v>269.73511450381687</v>
      </c>
      <c r="Q219" s="19">
        <v>8.7852112305739638E-3</v>
      </c>
      <c r="R219" s="37">
        <f t="shared" si="38"/>
        <v>1.008785211230574</v>
      </c>
      <c r="T219" s="39">
        <v>34026</v>
      </c>
      <c r="U219" s="40">
        <v>141.4034</v>
      </c>
      <c r="V219" s="40">
        <f t="shared" si="39"/>
        <v>5.3701400872105953E-3</v>
      </c>
      <c r="W219" s="41">
        <f t="shared" si="40"/>
        <v>1.0053701400872106</v>
      </c>
      <c r="Y219" s="42">
        <v>34026</v>
      </c>
      <c r="Z219" s="43">
        <v>98.757999999999996</v>
      </c>
      <c r="AA219" s="43">
        <f t="shared" si="41"/>
        <v>82.926564885496191</v>
      </c>
      <c r="AB219" s="19">
        <f t="shared" si="44"/>
        <v>5.5377419754543133E-3</v>
      </c>
      <c r="AC219" s="37">
        <f t="shared" si="45"/>
        <v>1.0055377419754543</v>
      </c>
      <c r="AE219" s="44">
        <v>34026</v>
      </c>
      <c r="AF219" s="45">
        <v>2450.4198999999999</v>
      </c>
      <c r="AG219" s="19">
        <f t="shared" si="36"/>
        <v>2057.6044961832063</v>
      </c>
      <c r="AH219" s="45">
        <f t="shared" si="42"/>
        <v>6.3193787938924384E-3</v>
      </c>
      <c r="AI219" s="46">
        <f t="shared" si="43"/>
        <v>1.0063193787938924</v>
      </c>
      <c r="AQ219" s="39">
        <v>34026</v>
      </c>
      <c r="AR219" s="40">
        <v>141.4034</v>
      </c>
      <c r="AS219" s="40">
        <f t="shared" si="46"/>
        <v>5.3701400872105953E-3</v>
      </c>
      <c r="AT219" s="41">
        <f t="shared" si="47"/>
        <v>1.0053701400872106</v>
      </c>
    </row>
    <row r="220" spans="1:46">
      <c r="A220" s="36" t="s">
        <v>67</v>
      </c>
      <c r="B220" s="37">
        <v>1.1875106253794776</v>
      </c>
      <c r="D220" s="38">
        <v>34029</v>
      </c>
      <c r="E220" s="19">
        <v>509.16</v>
      </c>
      <c r="F220" s="19">
        <v>428.7624793565904</v>
      </c>
      <c r="G220" s="19">
        <v>3.8278933424122918E-3</v>
      </c>
      <c r="H220" s="37">
        <f t="shared" si="37"/>
        <v>1.0038278933424123</v>
      </c>
      <c r="I220" s="19"/>
      <c r="J220" s="19"/>
      <c r="K220" s="19"/>
      <c r="L220" s="19"/>
      <c r="N220" s="38">
        <v>34029</v>
      </c>
      <c r="O220" s="19">
        <v>317.32</v>
      </c>
      <c r="P220" s="19">
        <v>267.21445115373018</v>
      </c>
      <c r="Q220" s="19">
        <v>-9.3449581257654124E-3</v>
      </c>
      <c r="R220" s="37">
        <f t="shared" si="38"/>
        <v>0.99065504187423459</v>
      </c>
      <c r="T220" s="39">
        <v>34029</v>
      </c>
      <c r="U220" s="40">
        <v>142.07470000000001</v>
      </c>
      <c r="V220" s="40">
        <f t="shared" si="39"/>
        <v>4.7474105997451499E-3</v>
      </c>
      <c r="W220" s="41">
        <f t="shared" si="40"/>
        <v>1.0047474105997451</v>
      </c>
      <c r="Y220" s="42">
        <v>34029</v>
      </c>
      <c r="Z220" s="43">
        <v>98.495000000000005</v>
      </c>
      <c r="AA220" s="43">
        <f t="shared" si="41"/>
        <v>82.94241575188029</v>
      </c>
      <c r="AB220" s="19">
        <f t="shared" si="44"/>
        <v>1.9114340990711298E-4</v>
      </c>
      <c r="AC220" s="37">
        <f t="shared" si="45"/>
        <v>1.0001911434099071</v>
      </c>
      <c r="AE220" s="44">
        <v>34029</v>
      </c>
      <c r="AF220" s="45">
        <v>2448.3998999999999</v>
      </c>
      <c r="AG220" s="19">
        <f t="shared" si="36"/>
        <v>2061.79199383382</v>
      </c>
      <c r="AH220" s="45">
        <f t="shared" si="42"/>
        <v>2.0351324359864087E-3</v>
      </c>
      <c r="AI220" s="46">
        <f t="shared" si="43"/>
        <v>1.0020351324359864</v>
      </c>
      <c r="AQ220" s="39">
        <v>34029</v>
      </c>
      <c r="AR220" s="40">
        <v>142.07470000000001</v>
      </c>
      <c r="AS220" s="40">
        <f t="shared" si="46"/>
        <v>4.7474105997451499E-3</v>
      </c>
      <c r="AT220" s="41">
        <f t="shared" si="47"/>
        <v>1.0047474105997451</v>
      </c>
    </row>
    <row r="221" spans="1:46">
      <c r="A221" s="36" t="s">
        <v>68</v>
      </c>
      <c r="B221" s="37">
        <v>1.1904017041996346</v>
      </c>
      <c r="D221" s="38">
        <v>34030</v>
      </c>
      <c r="E221" s="19">
        <v>513.5</v>
      </c>
      <c r="F221" s="19">
        <v>431.36698997356626</v>
      </c>
      <c r="G221" s="19">
        <v>6.0744835249675333E-3</v>
      </c>
      <c r="H221" s="37">
        <f t="shared" si="37"/>
        <v>1.0060744835249675</v>
      </c>
      <c r="I221" s="19"/>
      <c r="J221" s="19"/>
      <c r="K221" s="19"/>
      <c r="L221" s="19"/>
      <c r="N221" s="38">
        <v>34030</v>
      </c>
      <c r="O221" s="19">
        <v>318.19</v>
      </c>
      <c r="P221" s="19">
        <v>267.29632432266612</v>
      </c>
      <c r="Q221" s="19">
        <v>3.0639498942686139E-4</v>
      </c>
      <c r="R221" s="37">
        <f t="shared" si="38"/>
        <v>1.0003063949894269</v>
      </c>
      <c r="T221" s="39">
        <v>34030</v>
      </c>
      <c r="U221" s="40">
        <v>141.85890000000001</v>
      </c>
      <c r="V221" s="40">
        <f t="shared" si="39"/>
        <v>-1.518919272748831E-3</v>
      </c>
      <c r="W221" s="41">
        <f t="shared" si="40"/>
        <v>0.99848108072725117</v>
      </c>
      <c r="Y221" s="42">
        <v>34030</v>
      </c>
      <c r="Z221" s="43">
        <v>98.578000000000003</v>
      </c>
      <c r="AA221" s="43">
        <f t="shared" si="41"/>
        <v>82.810701339073447</v>
      </c>
      <c r="AB221" s="19">
        <f t="shared" si="44"/>
        <v>-1.5880223841184815E-3</v>
      </c>
      <c r="AC221" s="37">
        <f t="shared" si="45"/>
        <v>0.99841197761588152</v>
      </c>
      <c r="AE221" s="44">
        <v>34030</v>
      </c>
      <c r="AF221" s="45">
        <v>2448.4650999999999</v>
      </c>
      <c r="AG221" s="19">
        <f t="shared" si="36"/>
        <v>2056.8393772976183</v>
      </c>
      <c r="AH221" s="45">
        <f t="shared" si="42"/>
        <v>-2.4020932038796294E-3</v>
      </c>
      <c r="AI221" s="46">
        <f t="shared" si="43"/>
        <v>0.99759790679612037</v>
      </c>
      <c r="AQ221" s="39">
        <v>34030</v>
      </c>
      <c r="AR221" s="40">
        <v>141.85890000000001</v>
      </c>
      <c r="AS221" s="40">
        <f t="shared" si="46"/>
        <v>-1.518919272748831E-3</v>
      </c>
      <c r="AT221" s="41">
        <f t="shared" si="47"/>
        <v>0.99848108072725117</v>
      </c>
    </row>
    <row r="222" spans="1:46">
      <c r="A222" s="36" t="s">
        <v>69</v>
      </c>
      <c r="B222" s="37">
        <v>1.1867900485436895</v>
      </c>
      <c r="D222" s="38">
        <v>34031</v>
      </c>
      <c r="E222" s="19">
        <v>515.55999999999995</v>
      </c>
      <c r="F222" s="19">
        <v>434.41550646017282</v>
      </c>
      <c r="G222" s="19">
        <v>7.0671065646292774E-3</v>
      </c>
      <c r="H222" s="37">
        <f t="shared" si="37"/>
        <v>1.0070671065646293</v>
      </c>
      <c r="I222" s="19"/>
      <c r="J222" s="19"/>
      <c r="K222" s="19"/>
      <c r="L222" s="19"/>
      <c r="N222" s="38">
        <v>34031</v>
      </c>
      <c r="O222" s="19">
        <v>319.83999999999997</v>
      </c>
      <c r="P222" s="19">
        <v>269.5000690244039</v>
      </c>
      <c r="Q222" s="19">
        <v>8.2445754064224275E-3</v>
      </c>
      <c r="R222" s="37">
        <f t="shared" si="38"/>
        <v>1.0082445754064224</v>
      </c>
      <c r="T222" s="39">
        <v>34031</v>
      </c>
      <c r="U222" s="40">
        <v>142.04949999999999</v>
      </c>
      <c r="V222" s="40">
        <f t="shared" si="39"/>
        <v>1.3435885940182857E-3</v>
      </c>
      <c r="W222" s="41">
        <f t="shared" si="40"/>
        <v>1.0013435885940183</v>
      </c>
      <c r="Y222" s="42">
        <v>34031</v>
      </c>
      <c r="Z222" s="43">
        <v>98.555000000000007</v>
      </c>
      <c r="AA222" s="43">
        <f t="shared" si="41"/>
        <v>83.043331986931378</v>
      </c>
      <c r="AB222" s="19">
        <f t="shared" si="44"/>
        <v>2.8091858189367436E-3</v>
      </c>
      <c r="AC222" s="37">
        <f t="shared" si="45"/>
        <v>1.0028091858189367</v>
      </c>
      <c r="AE222" s="44">
        <v>34031</v>
      </c>
      <c r="AF222" s="45">
        <v>2455.8391000000001</v>
      </c>
      <c r="AG222" s="19">
        <f t="shared" si="36"/>
        <v>2069.3121778477675</v>
      </c>
      <c r="AH222" s="45">
        <f t="shared" si="42"/>
        <v>6.0640615343219295E-3</v>
      </c>
      <c r="AI222" s="46">
        <f t="shared" si="43"/>
        <v>1.0060640615343219</v>
      </c>
      <c r="AQ222" s="39">
        <v>34031</v>
      </c>
      <c r="AR222" s="40">
        <v>142.04949999999999</v>
      </c>
      <c r="AS222" s="40">
        <f t="shared" si="46"/>
        <v>1.3435885940182857E-3</v>
      </c>
      <c r="AT222" s="41">
        <f t="shared" si="47"/>
        <v>1.0013435885940183</v>
      </c>
    </row>
    <row r="223" spans="1:46">
      <c r="A223" s="36" t="s">
        <v>70</v>
      </c>
      <c r="B223" s="37">
        <v>1.19549511002445</v>
      </c>
      <c r="D223" s="38">
        <v>34032</v>
      </c>
      <c r="E223" s="19">
        <v>513.74</v>
      </c>
      <c r="F223" s="19">
        <v>429.72990495083928</v>
      </c>
      <c r="G223" s="19">
        <v>-1.0785990462251371E-2</v>
      </c>
      <c r="H223" s="37">
        <f t="shared" si="37"/>
        <v>0.98921400953774863</v>
      </c>
      <c r="I223" s="19"/>
      <c r="J223" s="19"/>
      <c r="K223" s="19"/>
      <c r="L223" s="19"/>
      <c r="N223" s="38">
        <v>34032</v>
      </c>
      <c r="O223" s="19">
        <v>320.16000000000003</v>
      </c>
      <c r="P223" s="19">
        <v>267.80536140666624</v>
      </c>
      <c r="Q223" s="19">
        <v>-6.2883383439289453E-3</v>
      </c>
      <c r="R223" s="37">
        <f t="shared" si="38"/>
        <v>0.99371166165607105</v>
      </c>
      <c r="T223" s="39">
        <v>34032</v>
      </c>
      <c r="U223" s="40">
        <v>141.9461</v>
      </c>
      <c r="V223" s="40">
        <f t="shared" si="39"/>
        <v>-7.2791526897308945E-4</v>
      </c>
      <c r="W223" s="41">
        <f t="shared" si="40"/>
        <v>0.99927208473102691</v>
      </c>
      <c r="Y223" s="42">
        <v>34032</v>
      </c>
      <c r="Z223" s="43">
        <v>99.325999999999993</v>
      </c>
      <c r="AA223" s="43">
        <f t="shared" si="41"/>
        <v>83.083568612813991</v>
      </c>
      <c r="AB223" s="19">
        <f t="shared" si="44"/>
        <v>4.8452566774348504E-4</v>
      </c>
      <c r="AC223" s="37">
        <f t="shared" si="45"/>
        <v>1.0004845256677435</v>
      </c>
      <c r="AE223" s="44">
        <v>34032</v>
      </c>
      <c r="AF223" s="45">
        <v>2493.5659000000001</v>
      </c>
      <c r="AG223" s="19">
        <f t="shared" si="36"/>
        <v>2085.8018398327054</v>
      </c>
      <c r="AH223" s="45">
        <f t="shared" si="42"/>
        <v>7.9686681214470312E-3</v>
      </c>
      <c r="AI223" s="46">
        <f t="shared" si="43"/>
        <v>1.007968668121447</v>
      </c>
      <c r="AQ223" s="39">
        <v>34032</v>
      </c>
      <c r="AR223" s="40">
        <v>141.9461</v>
      </c>
      <c r="AS223" s="40">
        <f t="shared" si="46"/>
        <v>-7.2791526897308945E-4</v>
      </c>
      <c r="AT223" s="41">
        <f t="shared" si="47"/>
        <v>0.99927208473102691</v>
      </c>
    </row>
    <row r="224" spans="1:46">
      <c r="A224" s="36" t="s">
        <v>71</v>
      </c>
      <c r="B224" s="37">
        <v>1.1725599520383694</v>
      </c>
      <c r="D224" s="38">
        <v>34033</v>
      </c>
      <c r="E224" s="19">
        <v>512.48</v>
      </c>
      <c r="F224" s="19">
        <v>437.06080794343063</v>
      </c>
      <c r="G224" s="19">
        <v>1.7059327052023621E-2</v>
      </c>
      <c r="H224" s="37">
        <f t="shared" si="37"/>
        <v>1.0170593270520236</v>
      </c>
      <c r="I224" s="19"/>
      <c r="J224" s="19"/>
      <c r="K224" s="19"/>
      <c r="L224" s="19"/>
      <c r="N224" s="38">
        <v>34033</v>
      </c>
      <c r="O224" s="19">
        <v>320.05</v>
      </c>
      <c r="P224" s="19">
        <v>272.94979625018533</v>
      </c>
      <c r="Q224" s="19">
        <v>1.9209603633391081E-2</v>
      </c>
      <c r="R224" s="37">
        <f t="shared" si="38"/>
        <v>1.0192096036333911</v>
      </c>
      <c r="T224" s="39">
        <v>34033</v>
      </c>
      <c r="U224" s="40">
        <v>142.61189999999999</v>
      </c>
      <c r="V224" s="40">
        <f t="shared" si="39"/>
        <v>4.6905128073260194E-3</v>
      </c>
      <c r="W224" s="41">
        <f t="shared" si="40"/>
        <v>1.004690512807326</v>
      </c>
      <c r="Y224" s="42">
        <v>34033</v>
      </c>
      <c r="Z224" s="43">
        <v>99.093999999999994</v>
      </c>
      <c r="AA224" s="43">
        <f t="shared" si="41"/>
        <v>84.51081740233046</v>
      </c>
      <c r="AB224" s="19">
        <f t="shared" si="44"/>
        <v>1.7178472390464217E-2</v>
      </c>
      <c r="AC224" s="37">
        <f t="shared" si="45"/>
        <v>1.0171784723904642</v>
      </c>
      <c r="AE224" s="44">
        <v>34033</v>
      </c>
      <c r="AF224" s="45">
        <v>2487.8921</v>
      </c>
      <c r="AG224" s="19">
        <f t="shared" si="36"/>
        <v>2121.7611054130471</v>
      </c>
      <c r="AH224" s="45">
        <f t="shared" si="42"/>
        <v>1.7240020069799966E-2</v>
      </c>
      <c r="AI224" s="46">
        <f t="shared" si="43"/>
        <v>1.0172400200698</v>
      </c>
      <c r="AQ224" s="39">
        <v>34033</v>
      </c>
      <c r="AR224" s="40">
        <v>142.61189999999999</v>
      </c>
      <c r="AS224" s="40">
        <f t="shared" si="46"/>
        <v>4.6905128073260194E-3</v>
      </c>
      <c r="AT224" s="41">
        <f t="shared" si="47"/>
        <v>1.004690512807326</v>
      </c>
    </row>
    <row r="225" spans="1:46">
      <c r="A225" s="36" t="s">
        <v>72</v>
      </c>
      <c r="B225" s="37">
        <v>1.176297588260059</v>
      </c>
      <c r="D225" s="38">
        <v>34036</v>
      </c>
      <c r="E225" s="19">
        <v>522.97</v>
      </c>
      <c r="F225" s="19">
        <v>444.58987693204421</v>
      </c>
      <c r="G225" s="19">
        <v>1.7226593764014808E-2</v>
      </c>
      <c r="H225" s="37">
        <f t="shared" si="37"/>
        <v>1.0172265937640148</v>
      </c>
      <c r="I225" s="19"/>
      <c r="J225" s="19"/>
      <c r="K225" s="19"/>
      <c r="L225" s="19"/>
      <c r="N225" s="38">
        <v>34036</v>
      </c>
      <c r="O225" s="19">
        <v>320.68</v>
      </c>
      <c r="P225" s="19">
        <v>272.61808848417292</v>
      </c>
      <c r="Q225" s="19">
        <v>-1.2152702459187203E-3</v>
      </c>
      <c r="R225" s="37">
        <f t="shared" si="38"/>
        <v>0.99878472975408128</v>
      </c>
      <c r="T225" s="39">
        <v>34036</v>
      </c>
      <c r="U225" s="40">
        <v>142.8065</v>
      </c>
      <c r="V225" s="40">
        <f t="shared" si="39"/>
        <v>1.3645425101271869E-3</v>
      </c>
      <c r="W225" s="41">
        <f t="shared" si="40"/>
        <v>1.0013645425101272</v>
      </c>
      <c r="Y225" s="42">
        <v>34036</v>
      </c>
      <c r="Z225" s="43">
        <v>98.87</v>
      </c>
      <c r="AA225" s="43">
        <f t="shared" si="41"/>
        <v>84.051859824217843</v>
      </c>
      <c r="AB225" s="19">
        <f t="shared" si="44"/>
        <v>-5.4307554017334336E-3</v>
      </c>
      <c r="AC225" s="37">
        <f t="shared" si="45"/>
        <v>0.99456924459826657</v>
      </c>
      <c r="AE225" s="44">
        <v>34036</v>
      </c>
      <c r="AF225" s="45">
        <v>2481.2319000000002</v>
      </c>
      <c r="AG225" s="19">
        <f t="shared" si="36"/>
        <v>2109.3572959459666</v>
      </c>
      <c r="AH225" s="45">
        <f t="shared" si="42"/>
        <v>-5.8459971932918187E-3</v>
      </c>
      <c r="AI225" s="46">
        <f t="shared" si="43"/>
        <v>0.99415400280670818</v>
      </c>
      <c r="AQ225" s="39">
        <v>34036</v>
      </c>
      <c r="AR225" s="40">
        <v>142.8065</v>
      </c>
      <c r="AS225" s="40">
        <f t="shared" si="46"/>
        <v>1.3645425101271869E-3</v>
      </c>
      <c r="AT225" s="41">
        <f t="shared" si="47"/>
        <v>1.0013645425101272</v>
      </c>
    </row>
    <row r="226" spans="1:46">
      <c r="A226" s="36" t="s">
        <v>73</v>
      </c>
      <c r="B226" s="37">
        <v>1.1724896588933518</v>
      </c>
      <c r="D226" s="38">
        <v>34037</v>
      </c>
      <c r="E226" s="19">
        <v>524.1</v>
      </c>
      <c r="F226" s="19">
        <v>446.99754579897024</v>
      </c>
      <c r="G226" s="19">
        <v>5.4154828795034415E-3</v>
      </c>
      <c r="H226" s="37">
        <f t="shared" si="37"/>
        <v>1.0054154828795034</v>
      </c>
      <c r="I226" s="19"/>
      <c r="J226" s="19"/>
      <c r="K226" s="19"/>
      <c r="L226" s="19"/>
      <c r="N226" s="38">
        <v>34037</v>
      </c>
      <c r="O226" s="19">
        <v>321.69</v>
      </c>
      <c r="P226" s="19">
        <v>274.3648931655614</v>
      </c>
      <c r="Q226" s="19">
        <v>6.4075156975136327E-3</v>
      </c>
      <c r="R226" s="37">
        <f t="shared" si="38"/>
        <v>1.0064075156975136</v>
      </c>
      <c r="T226" s="39">
        <v>34037</v>
      </c>
      <c r="U226" s="40">
        <v>142.69229999999999</v>
      </c>
      <c r="V226" s="40">
        <f t="shared" si="39"/>
        <v>-7.9968348779646536E-4</v>
      </c>
      <c r="W226" s="41">
        <f t="shared" si="40"/>
        <v>0.99920031651220353</v>
      </c>
      <c r="Y226" s="42">
        <v>34037</v>
      </c>
      <c r="Z226" s="43">
        <v>99.048000000000002</v>
      </c>
      <c r="AA226" s="43">
        <f t="shared" si="41"/>
        <v>84.476651242694913</v>
      </c>
      <c r="AB226" s="19">
        <f t="shared" si="44"/>
        <v>5.0539205124724429E-3</v>
      </c>
      <c r="AC226" s="37">
        <f t="shared" si="45"/>
        <v>1.0050539205124724</v>
      </c>
      <c r="AE226" s="44">
        <v>34037</v>
      </c>
      <c r="AF226" s="45">
        <v>2476.0758999999998</v>
      </c>
      <c r="AG226" s="19">
        <f t="shared" si="36"/>
        <v>2111.8104379163829</v>
      </c>
      <c r="AH226" s="45">
        <f t="shared" si="42"/>
        <v>1.1629807691333482E-3</v>
      </c>
      <c r="AI226" s="46">
        <f t="shared" si="43"/>
        <v>1.0011629807691333</v>
      </c>
      <c r="AQ226" s="39">
        <v>34037</v>
      </c>
      <c r="AR226" s="40">
        <v>142.69229999999999</v>
      </c>
      <c r="AS226" s="40">
        <f t="shared" si="46"/>
        <v>-7.9968348779646536E-4</v>
      </c>
      <c r="AT226" s="41">
        <f t="shared" si="47"/>
        <v>0.99920031651220353</v>
      </c>
    </row>
    <row r="227" spans="1:46">
      <c r="A227" s="36" t="s">
        <v>74</v>
      </c>
      <c r="B227" s="37">
        <v>1.1743200240168117</v>
      </c>
      <c r="D227" s="38">
        <v>34038</v>
      </c>
      <c r="E227" s="19">
        <v>524.54</v>
      </c>
      <c r="F227" s="19">
        <v>446.67551372051764</v>
      </c>
      <c r="G227" s="19">
        <v>-7.2043366116691931E-4</v>
      </c>
      <c r="H227" s="37">
        <f t="shared" si="37"/>
        <v>0.99927956633883308</v>
      </c>
      <c r="I227" s="19"/>
      <c r="J227" s="19"/>
      <c r="K227" s="19"/>
      <c r="L227" s="19"/>
      <c r="N227" s="38">
        <v>34038</v>
      </c>
      <c r="O227" s="19">
        <v>322.85000000000002</v>
      </c>
      <c r="P227" s="19">
        <v>274.92505739251368</v>
      </c>
      <c r="Q227" s="19">
        <v>2.0416760340189466E-3</v>
      </c>
      <c r="R227" s="37">
        <f t="shared" si="38"/>
        <v>1.0020416760340189</v>
      </c>
      <c r="T227" s="39">
        <v>34038</v>
      </c>
      <c r="U227" s="40">
        <v>142.87950000000001</v>
      </c>
      <c r="V227" s="40">
        <f t="shared" si="39"/>
        <v>1.3119138173540712E-3</v>
      </c>
      <c r="W227" s="41">
        <f t="shared" si="40"/>
        <v>1.0013119138173541</v>
      </c>
      <c r="Y227" s="42">
        <v>34038</v>
      </c>
      <c r="Z227" s="43">
        <v>98.873000000000005</v>
      </c>
      <c r="AA227" s="43">
        <f t="shared" si="41"/>
        <v>84.195958493325094</v>
      </c>
      <c r="AB227" s="19">
        <f t="shared" si="44"/>
        <v>-3.3227258093293521E-3</v>
      </c>
      <c r="AC227" s="37">
        <f t="shared" si="45"/>
        <v>0.99667727419067065</v>
      </c>
      <c r="AE227" s="44">
        <v>34038</v>
      </c>
      <c r="AF227" s="45">
        <v>2464.4589999999998</v>
      </c>
      <c r="AG227" s="19">
        <f t="shared" si="36"/>
        <v>2098.6263962103044</v>
      </c>
      <c r="AH227" s="45">
        <f t="shared" si="42"/>
        <v>-6.2430043290658821E-3</v>
      </c>
      <c r="AI227" s="46">
        <f t="shared" si="43"/>
        <v>0.99375699567093412</v>
      </c>
      <c r="AQ227" s="39">
        <v>34038</v>
      </c>
      <c r="AR227" s="40">
        <v>142.87950000000001</v>
      </c>
      <c r="AS227" s="40">
        <f t="shared" si="46"/>
        <v>1.3119138173540712E-3</v>
      </c>
      <c r="AT227" s="41">
        <f t="shared" si="47"/>
        <v>1.0013119138173541</v>
      </c>
    </row>
    <row r="228" spans="1:46">
      <c r="A228" s="36" t="s">
        <v>75</v>
      </c>
      <c r="B228" s="37">
        <v>1.1769346491755928</v>
      </c>
      <c r="D228" s="38">
        <v>34039</v>
      </c>
      <c r="E228" s="19">
        <v>523.59</v>
      </c>
      <c r="F228" s="19">
        <v>444.87601785431252</v>
      </c>
      <c r="G228" s="19">
        <v>-4.0286422938577982E-3</v>
      </c>
      <c r="H228" s="37">
        <f t="shared" si="37"/>
        <v>0.9959713577061422</v>
      </c>
      <c r="I228" s="19"/>
      <c r="J228" s="19"/>
      <c r="K228" s="19"/>
      <c r="L228" s="19"/>
      <c r="N228" s="38">
        <v>34039</v>
      </c>
      <c r="O228" s="19">
        <v>322.82</v>
      </c>
      <c r="P228" s="19">
        <v>274.28880628684493</v>
      </c>
      <c r="Q228" s="19">
        <v>-2.3142710660977173E-3</v>
      </c>
      <c r="R228" s="37">
        <f t="shared" si="38"/>
        <v>0.99768572893390228</v>
      </c>
      <c r="T228" s="39">
        <v>34039</v>
      </c>
      <c r="U228" s="40">
        <v>143.00389999999999</v>
      </c>
      <c r="V228" s="40">
        <f t="shared" si="39"/>
        <v>8.7066374112443334E-4</v>
      </c>
      <c r="W228" s="41">
        <f t="shared" si="40"/>
        <v>1.0008706637411244</v>
      </c>
      <c r="Y228" s="42">
        <v>34039</v>
      </c>
      <c r="Z228" s="43">
        <v>98.664000000000001</v>
      </c>
      <c r="AA228" s="43">
        <f t="shared" si="41"/>
        <v>83.831332580029965</v>
      </c>
      <c r="AB228" s="19">
        <f t="shared" si="44"/>
        <v>-4.3306818975644701E-3</v>
      </c>
      <c r="AC228" s="37">
        <f t="shared" si="45"/>
        <v>0.99566931810243553</v>
      </c>
      <c r="AE228" s="44">
        <v>34039</v>
      </c>
      <c r="AF228" s="45">
        <v>2447.23</v>
      </c>
      <c r="AG228" s="19">
        <f t="shared" si="36"/>
        <v>2079.32530639166</v>
      </c>
      <c r="AH228" s="45">
        <f t="shared" si="42"/>
        <v>-9.19701088935998E-3</v>
      </c>
      <c r="AI228" s="46">
        <f t="shared" si="43"/>
        <v>0.99080298911064002</v>
      </c>
      <c r="AQ228" s="39">
        <v>34039</v>
      </c>
      <c r="AR228" s="40">
        <v>143.00389999999999</v>
      </c>
      <c r="AS228" s="40">
        <f t="shared" si="46"/>
        <v>8.7066374112443334E-4</v>
      </c>
      <c r="AT228" s="41">
        <f t="shared" si="47"/>
        <v>1.0008706637411244</v>
      </c>
    </row>
    <row r="229" spans="1:46">
      <c r="A229" s="36" t="s">
        <v>76</v>
      </c>
      <c r="B229" s="37">
        <v>1.1743200240168117</v>
      </c>
      <c r="D229" s="38">
        <v>34040</v>
      </c>
      <c r="E229" s="19">
        <v>520.76</v>
      </c>
      <c r="F229" s="19">
        <v>443.45662966617755</v>
      </c>
      <c r="G229" s="19">
        <v>-3.1905252950717999E-3</v>
      </c>
      <c r="H229" s="37">
        <f t="shared" si="37"/>
        <v>0.9968094747049282</v>
      </c>
      <c r="I229" s="19"/>
      <c r="J229" s="19"/>
      <c r="K229" s="19"/>
      <c r="L229" s="19"/>
      <c r="N229" s="38">
        <v>34040</v>
      </c>
      <c r="O229" s="19">
        <v>323.64</v>
      </c>
      <c r="P229" s="19">
        <v>275.59778712873822</v>
      </c>
      <c r="Q229" s="19">
        <v>4.7722721886229724E-3</v>
      </c>
      <c r="R229" s="37">
        <f t="shared" si="38"/>
        <v>1.004772272188623</v>
      </c>
      <c r="T229" s="39">
        <v>34040</v>
      </c>
      <c r="U229" s="40">
        <v>143.01730000000001</v>
      </c>
      <c r="V229" s="40">
        <f t="shared" si="39"/>
        <v>9.3703738149875093E-5</v>
      </c>
      <c r="W229" s="41">
        <f t="shared" si="40"/>
        <v>1.0000937037381499</v>
      </c>
      <c r="Y229" s="42">
        <v>34040</v>
      </c>
      <c r="Z229" s="43">
        <v>98.953999999999994</v>
      </c>
      <c r="AA229" s="43">
        <f t="shared" si="41"/>
        <v>84.2649345802038</v>
      </c>
      <c r="AB229" s="19">
        <f t="shared" si="44"/>
        <v>5.17231429859355E-3</v>
      </c>
      <c r="AC229" s="37">
        <f t="shared" si="45"/>
        <v>1.0051723142985935</v>
      </c>
      <c r="AE229" s="44">
        <v>34040</v>
      </c>
      <c r="AF229" s="45">
        <v>2461.0061000000001</v>
      </c>
      <c r="AG229" s="19">
        <f t="shared" si="36"/>
        <v>2095.6860563290265</v>
      </c>
      <c r="AH229" s="45">
        <f t="shared" si="42"/>
        <v>7.8682974169914655E-3</v>
      </c>
      <c r="AI229" s="46">
        <f t="shared" si="43"/>
        <v>1.0078682974169915</v>
      </c>
      <c r="AQ229" s="39">
        <v>34040</v>
      </c>
      <c r="AR229" s="40">
        <v>143.01730000000001</v>
      </c>
      <c r="AS229" s="40">
        <f t="shared" si="46"/>
        <v>9.3703738149875093E-5</v>
      </c>
      <c r="AT229" s="41">
        <f t="shared" si="47"/>
        <v>1.0000937037381499</v>
      </c>
    </row>
    <row r="230" spans="1:46">
      <c r="A230" s="36" t="s">
        <v>77</v>
      </c>
      <c r="B230" s="37">
        <v>1.1767930204572805</v>
      </c>
      <c r="D230" s="38">
        <v>34043</v>
      </c>
      <c r="E230" s="19">
        <v>520.1</v>
      </c>
      <c r="F230" s="19">
        <v>441.96387211567463</v>
      </c>
      <c r="G230" s="19">
        <v>-3.3661861175164898E-3</v>
      </c>
      <c r="H230" s="37">
        <f t="shared" si="37"/>
        <v>0.99663381388248351</v>
      </c>
      <c r="I230" s="19"/>
      <c r="J230" s="19"/>
      <c r="K230" s="19"/>
      <c r="L230" s="19"/>
      <c r="N230" s="38">
        <v>34043</v>
      </c>
      <c r="O230" s="19">
        <v>324.55</v>
      </c>
      <c r="P230" s="19">
        <v>275.79191443019073</v>
      </c>
      <c r="Q230" s="19">
        <v>7.0438628508218137E-4</v>
      </c>
      <c r="R230" s="37">
        <f t="shared" si="38"/>
        <v>1.0007043862850822</v>
      </c>
      <c r="T230" s="39">
        <v>34043</v>
      </c>
      <c r="U230" s="40">
        <v>142.96629999999999</v>
      </c>
      <c r="V230" s="40">
        <f t="shared" si="39"/>
        <v>-3.5660021549854815E-4</v>
      </c>
      <c r="W230" s="41">
        <f t="shared" si="40"/>
        <v>0.99964339978450145</v>
      </c>
      <c r="Y230" s="42">
        <v>34043</v>
      </c>
      <c r="Z230" s="43">
        <v>99.263999999999996</v>
      </c>
      <c r="AA230" s="43">
        <f t="shared" si="41"/>
        <v>84.35128206439208</v>
      </c>
      <c r="AB230" s="19">
        <f t="shared" si="44"/>
        <v>1.0247143087269706E-3</v>
      </c>
      <c r="AC230" s="37">
        <f t="shared" si="45"/>
        <v>1.001024714308727</v>
      </c>
      <c r="AE230" s="44">
        <v>34043</v>
      </c>
      <c r="AF230" s="45">
        <v>2464.585</v>
      </c>
      <c r="AG230" s="19">
        <f t="shared" si="36"/>
        <v>2094.3232642918861</v>
      </c>
      <c r="AH230" s="45">
        <f t="shared" si="42"/>
        <v>-6.5028444171055799E-4</v>
      </c>
      <c r="AI230" s="46">
        <f t="shared" si="43"/>
        <v>0.99934971555828944</v>
      </c>
      <c r="AQ230" s="39">
        <v>34043</v>
      </c>
      <c r="AR230" s="40">
        <v>142.96629999999999</v>
      </c>
      <c r="AS230" s="40">
        <f t="shared" si="46"/>
        <v>-3.5660021549854815E-4</v>
      </c>
      <c r="AT230" s="41">
        <f t="shared" si="47"/>
        <v>0.99964339978450145</v>
      </c>
    </row>
    <row r="231" spans="1:46">
      <c r="A231" s="36" t="s">
        <v>78</v>
      </c>
      <c r="B231" s="37">
        <v>1.175731890592125</v>
      </c>
      <c r="D231" s="38">
        <v>34044</v>
      </c>
      <c r="E231" s="19">
        <v>520.72</v>
      </c>
      <c r="F231" s="19">
        <v>442.89008758429929</v>
      </c>
      <c r="G231" s="19">
        <v>2.0956814053394446E-3</v>
      </c>
      <c r="H231" s="37">
        <f t="shared" si="37"/>
        <v>1.0020956814053394</v>
      </c>
      <c r="I231" s="19"/>
      <c r="J231" s="19"/>
      <c r="K231" s="19"/>
      <c r="L231" s="19"/>
      <c r="N231" s="38">
        <v>34044</v>
      </c>
      <c r="O231" s="19">
        <v>327.37</v>
      </c>
      <c r="P231" s="19">
        <v>278.43933010537728</v>
      </c>
      <c r="Q231" s="19">
        <v>9.5993230282198638E-3</v>
      </c>
      <c r="R231" s="37">
        <f t="shared" si="38"/>
        <v>1.0095993230282199</v>
      </c>
      <c r="T231" s="39">
        <v>34044</v>
      </c>
      <c r="U231" s="40">
        <v>142.82499999999999</v>
      </c>
      <c r="V231" s="40">
        <f t="shared" si="39"/>
        <v>-9.8834480573395389E-4</v>
      </c>
      <c r="W231" s="41">
        <f t="shared" si="40"/>
        <v>0.99901165519426605</v>
      </c>
      <c r="Y231" s="42">
        <v>34044</v>
      </c>
      <c r="Z231" s="43">
        <v>99.04</v>
      </c>
      <c r="AA231" s="43">
        <f t="shared" si="41"/>
        <v>84.236891754395842</v>
      </c>
      <c r="AB231" s="19">
        <f t="shared" si="44"/>
        <v>-1.3561182141714756E-3</v>
      </c>
      <c r="AC231" s="37">
        <f t="shared" si="45"/>
        <v>0.99864388178582852</v>
      </c>
      <c r="AE231" s="44">
        <v>34044</v>
      </c>
      <c r="AF231" s="45">
        <v>2464.1880000000001</v>
      </c>
      <c r="AG231" s="19">
        <f t="shared" si="36"/>
        <v>2095.8757857277988</v>
      </c>
      <c r="AH231" s="45">
        <f t="shared" si="42"/>
        <v>7.4129980905190962E-4</v>
      </c>
      <c r="AI231" s="46">
        <f t="shared" si="43"/>
        <v>1.0007412998090519</v>
      </c>
      <c r="AQ231" s="39">
        <v>34044</v>
      </c>
      <c r="AR231" s="40">
        <v>142.82499999999999</v>
      </c>
      <c r="AS231" s="40">
        <f t="shared" si="46"/>
        <v>-9.8834480573395389E-4</v>
      </c>
      <c r="AT231" s="41">
        <f t="shared" si="47"/>
        <v>0.99901165519426605</v>
      </c>
    </row>
    <row r="232" spans="1:46">
      <c r="A232" s="36" t="s">
        <v>79</v>
      </c>
      <c r="B232" s="37">
        <v>1.1746726726726726</v>
      </c>
      <c r="D232" s="38">
        <v>34045</v>
      </c>
      <c r="E232" s="19">
        <v>521.09</v>
      </c>
      <c r="F232" s="19">
        <v>443.60442881027495</v>
      </c>
      <c r="G232" s="19">
        <v>1.6129085883858085E-3</v>
      </c>
      <c r="H232" s="37">
        <f t="shared" si="37"/>
        <v>1.0016129085883858</v>
      </c>
      <c r="I232" s="19"/>
      <c r="J232" s="19"/>
      <c r="K232" s="19"/>
      <c r="L232" s="19"/>
      <c r="N232" s="38">
        <v>34045</v>
      </c>
      <c r="O232" s="19">
        <v>326.99</v>
      </c>
      <c r="P232" s="19">
        <v>278.36690816686524</v>
      </c>
      <c r="Q232" s="19">
        <v>-2.6009952862848795E-4</v>
      </c>
      <c r="R232" s="37">
        <f t="shared" si="38"/>
        <v>0.99973990047137151</v>
      </c>
      <c r="T232" s="39">
        <v>34045</v>
      </c>
      <c r="U232" s="40">
        <v>142.93119999999999</v>
      </c>
      <c r="V232" s="40">
        <f t="shared" si="39"/>
        <v>7.4356730264302229E-4</v>
      </c>
      <c r="W232" s="41">
        <f t="shared" si="40"/>
        <v>1.000743567302643</v>
      </c>
      <c r="Y232" s="42">
        <v>34045</v>
      </c>
      <c r="Z232" s="43">
        <v>99.394000000000005</v>
      </c>
      <c r="AA232" s="43">
        <f t="shared" si="41"/>
        <v>84.614209823962213</v>
      </c>
      <c r="AB232" s="19">
        <f t="shared" si="44"/>
        <v>4.4792496696874906E-3</v>
      </c>
      <c r="AC232" s="37">
        <f t="shared" si="45"/>
        <v>1.0044792496696875</v>
      </c>
      <c r="AE232" s="44">
        <v>34045</v>
      </c>
      <c r="AF232" s="45">
        <v>2468.0691000000002</v>
      </c>
      <c r="AG232" s="19">
        <f t="shared" si="36"/>
        <v>2101.0696489469947</v>
      </c>
      <c r="AH232" s="45">
        <f t="shared" si="42"/>
        <v>2.4781350376603672E-3</v>
      </c>
      <c r="AI232" s="46">
        <f t="shared" si="43"/>
        <v>1.0024781350376604</v>
      </c>
      <c r="AQ232" s="39">
        <v>34045</v>
      </c>
      <c r="AR232" s="40">
        <v>142.93119999999999</v>
      </c>
      <c r="AS232" s="40">
        <f t="shared" si="46"/>
        <v>7.4356730264302229E-4</v>
      </c>
      <c r="AT232" s="41">
        <f t="shared" si="47"/>
        <v>1.000743567302643</v>
      </c>
    </row>
    <row r="233" spans="1:46">
      <c r="A233" s="36" t="s">
        <v>80</v>
      </c>
      <c r="B233" s="37">
        <v>1.1824848851269649</v>
      </c>
      <c r="D233" s="38">
        <v>34046</v>
      </c>
      <c r="E233" s="19">
        <v>528.51</v>
      </c>
      <c r="F233" s="19">
        <v>446.94863050469621</v>
      </c>
      <c r="G233" s="19">
        <v>7.5387022248407654E-3</v>
      </c>
      <c r="H233" s="37">
        <f t="shared" si="37"/>
        <v>1.0075387022248408</v>
      </c>
      <c r="I233" s="19"/>
      <c r="J233" s="19"/>
      <c r="K233" s="19"/>
      <c r="L233" s="19"/>
      <c r="N233" s="38">
        <v>34046</v>
      </c>
      <c r="O233" s="19">
        <v>327.72</v>
      </c>
      <c r="P233" s="19">
        <v>277.14519155550329</v>
      </c>
      <c r="Q233" s="19">
        <v>-4.3888715774706988E-3</v>
      </c>
      <c r="R233" s="37">
        <f t="shared" si="38"/>
        <v>0.9956111284225293</v>
      </c>
      <c r="T233" s="39">
        <v>34046</v>
      </c>
      <c r="U233" s="40">
        <v>142.73869999999999</v>
      </c>
      <c r="V233" s="40">
        <f t="shared" si="39"/>
        <v>-1.3468018179375596E-3</v>
      </c>
      <c r="W233" s="41">
        <f t="shared" si="40"/>
        <v>0.99865319818206244</v>
      </c>
      <c r="Y233" s="42">
        <v>34046</v>
      </c>
      <c r="Z233" s="43">
        <v>100.121</v>
      </c>
      <c r="AA233" s="43">
        <f t="shared" si="41"/>
        <v>84.670004039205864</v>
      </c>
      <c r="AB233" s="19">
        <f t="shared" si="44"/>
        <v>6.5939533513015292E-4</v>
      </c>
      <c r="AC233" s="37">
        <f t="shared" si="45"/>
        <v>1.0006593953351302</v>
      </c>
      <c r="AE233" s="44">
        <v>34046</v>
      </c>
      <c r="AF233" s="45">
        <v>2488.5529999999999</v>
      </c>
      <c r="AG233" s="19">
        <f t="shared" ref="AG233:AG296" si="48">AF233/B233</f>
        <v>2104.5114667430194</v>
      </c>
      <c r="AH233" s="45">
        <f t="shared" si="42"/>
        <v>1.6381264646556648E-3</v>
      </c>
      <c r="AI233" s="46">
        <f t="shared" si="43"/>
        <v>1.0016381264646557</v>
      </c>
      <c r="AQ233" s="39">
        <v>34046</v>
      </c>
      <c r="AR233" s="40">
        <v>142.73869999999999</v>
      </c>
      <c r="AS233" s="40">
        <f t="shared" si="46"/>
        <v>-1.3468018179375596E-3</v>
      </c>
      <c r="AT233" s="41">
        <f t="shared" si="47"/>
        <v>0.99865319818206244</v>
      </c>
    </row>
    <row r="234" spans="1:46">
      <c r="A234" s="36" t="s">
        <v>81</v>
      </c>
      <c r="B234" s="37">
        <v>1.1969583843329252</v>
      </c>
      <c r="D234" s="38">
        <v>34047</v>
      </c>
      <c r="E234" s="19">
        <v>531.76</v>
      </c>
      <c r="F234" s="19">
        <v>444.25938859716848</v>
      </c>
      <c r="G234" s="19">
        <v>-6.0168926001429313E-3</v>
      </c>
      <c r="H234" s="37">
        <f t="shared" ref="H234:H297" si="49">(F234/F233)</f>
        <v>0.99398310739985707</v>
      </c>
      <c r="I234" s="19"/>
      <c r="J234" s="19"/>
      <c r="K234" s="19"/>
      <c r="L234" s="19"/>
      <c r="N234" s="38">
        <v>34047</v>
      </c>
      <c r="O234" s="19">
        <v>328.39</v>
      </c>
      <c r="P234" s="19">
        <v>274.3537321750868</v>
      </c>
      <c r="Q234" s="19">
        <v>-1.0072191275443565E-2</v>
      </c>
      <c r="R234" s="37">
        <f t="shared" ref="R234:R297" si="50">P234/P233</f>
        <v>0.98992780872455644</v>
      </c>
      <c r="T234" s="39">
        <v>34047</v>
      </c>
      <c r="U234" s="40">
        <v>142.64429999999999</v>
      </c>
      <c r="V234" s="40">
        <f t="shared" ref="V234:V297" si="51">U234/U233-1</f>
        <v>-6.6134832389541653E-4</v>
      </c>
      <c r="W234" s="41">
        <f t="shared" ref="W234:W297" si="52">U234/U233</f>
        <v>0.99933865167610458</v>
      </c>
      <c r="Y234" s="42">
        <v>34047</v>
      </c>
      <c r="Z234" s="43">
        <v>100.399</v>
      </c>
      <c r="AA234" s="43">
        <f t="shared" ref="AA234:AA297" si="53">Z234/B234</f>
        <v>83.878438310078081</v>
      </c>
      <c r="AB234" s="19">
        <f t="shared" si="44"/>
        <v>-9.3488330148331356E-3</v>
      </c>
      <c r="AC234" s="37">
        <f t="shared" si="45"/>
        <v>0.99065116698516686</v>
      </c>
      <c r="AE234" s="44">
        <v>34047</v>
      </c>
      <c r="AF234" s="45">
        <v>2492.71</v>
      </c>
      <c r="AG234" s="19">
        <f t="shared" si="48"/>
        <v>2082.5368973786067</v>
      </c>
      <c r="AH234" s="45">
        <f t="shared" ref="AH234:AH297" si="54">AG234/AG233-1</f>
        <v>-1.0441648673181536E-2</v>
      </c>
      <c r="AI234" s="46">
        <f t="shared" ref="AI234:AI297" si="55">(AG234/AG233)</f>
        <v>0.98955835132681846</v>
      </c>
      <c r="AQ234" s="39">
        <v>34047</v>
      </c>
      <c r="AR234" s="40">
        <v>142.64429999999999</v>
      </c>
      <c r="AS234" s="40">
        <f t="shared" si="46"/>
        <v>-6.6134832389541653E-4</v>
      </c>
      <c r="AT234" s="41">
        <f t="shared" si="47"/>
        <v>0.99933865167610458</v>
      </c>
    </row>
    <row r="235" spans="1:46">
      <c r="A235" s="36" t="s">
        <v>82</v>
      </c>
      <c r="B235" s="37">
        <v>1.1943999999999999</v>
      </c>
      <c r="D235" s="38">
        <v>34050</v>
      </c>
      <c r="E235" s="19">
        <v>529.82000000000005</v>
      </c>
      <c r="F235" s="19">
        <v>443.58673811118558</v>
      </c>
      <c r="G235" s="19">
        <v>-1.5140940253551838E-3</v>
      </c>
      <c r="H235" s="37">
        <f t="shared" si="49"/>
        <v>0.99848590597464482</v>
      </c>
      <c r="I235" s="19"/>
      <c r="J235" s="19"/>
      <c r="K235" s="19"/>
      <c r="L235" s="19"/>
      <c r="N235" s="38">
        <v>34050</v>
      </c>
      <c r="O235" s="19">
        <v>328.1</v>
      </c>
      <c r="P235" s="19">
        <v>274.69859343603486</v>
      </c>
      <c r="Q235" s="19">
        <v>1.256994968553915E-3</v>
      </c>
      <c r="R235" s="37">
        <f t="shared" si="50"/>
        <v>1.0012569949685539</v>
      </c>
      <c r="T235" s="39">
        <v>34050</v>
      </c>
      <c r="U235" s="40">
        <v>142.28620000000001</v>
      </c>
      <c r="V235" s="40">
        <f t="shared" si="51"/>
        <v>-2.510440305010242E-3</v>
      </c>
      <c r="W235" s="41">
        <f t="shared" si="52"/>
        <v>0.99748955969498976</v>
      </c>
      <c r="Y235" s="42">
        <v>34050</v>
      </c>
      <c r="Z235" s="43">
        <v>99.619</v>
      </c>
      <c r="AA235" s="43">
        <f t="shared" si="53"/>
        <v>83.405056932350973</v>
      </c>
      <c r="AB235" s="19">
        <f t="shared" ref="AB235:AB298" si="56">AA235/AA234-1</f>
        <v>-5.6436598876237198E-3</v>
      </c>
      <c r="AC235" s="37">
        <f t="shared" ref="AC235:AC298" si="57">(AA235/AA234)</f>
        <v>0.99435634011237628</v>
      </c>
      <c r="AE235" s="44">
        <v>34050</v>
      </c>
      <c r="AF235" s="45">
        <v>2461.6808999999998</v>
      </c>
      <c r="AG235" s="19">
        <f t="shared" si="48"/>
        <v>2061.0188379102478</v>
      </c>
      <c r="AH235" s="45">
        <f t="shared" si="54"/>
        <v>-1.0332618593910436E-2</v>
      </c>
      <c r="AI235" s="46">
        <f t="shared" si="55"/>
        <v>0.98966738140608956</v>
      </c>
      <c r="AQ235" s="39">
        <v>34050</v>
      </c>
      <c r="AR235" s="40">
        <v>142.28620000000001</v>
      </c>
      <c r="AS235" s="40">
        <f t="shared" si="46"/>
        <v>-2.510440305010242E-3</v>
      </c>
      <c r="AT235" s="41">
        <f t="shared" si="47"/>
        <v>0.99748955969498976</v>
      </c>
    </row>
    <row r="236" spans="1:46">
      <c r="A236" s="36" t="s">
        <v>83</v>
      </c>
      <c r="B236" s="37">
        <v>1.1987925222188169</v>
      </c>
      <c r="D236" s="38">
        <v>34051</v>
      </c>
      <c r="E236" s="19">
        <v>528.23</v>
      </c>
      <c r="F236" s="19">
        <v>440.63504752458039</v>
      </c>
      <c r="G236" s="19">
        <v>-6.6541452505403109E-3</v>
      </c>
      <c r="H236" s="37">
        <f t="shared" si="49"/>
        <v>0.99334585474945969</v>
      </c>
      <c r="I236" s="19"/>
      <c r="J236" s="19"/>
      <c r="K236" s="19"/>
      <c r="L236" s="19"/>
      <c r="N236" s="38">
        <v>34051</v>
      </c>
      <c r="O236" s="19">
        <v>326.37</v>
      </c>
      <c r="P236" s="19">
        <v>272.24894546049507</v>
      </c>
      <c r="Q236" s="19">
        <v>-8.9175847058358126E-3</v>
      </c>
      <c r="R236" s="37">
        <f t="shared" si="50"/>
        <v>0.99108241529416419</v>
      </c>
      <c r="T236" s="39">
        <v>34051</v>
      </c>
      <c r="U236" s="40">
        <v>142.3312</v>
      </c>
      <c r="V236" s="40">
        <f t="shared" si="51"/>
        <v>3.1626398062489791E-4</v>
      </c>
      <c r="W236" s="41">
        <f t="shared" si="52"/>
        <v>1.0003162639806249</v>
      </c>
      <c r="Y236" s="42">
        <v>34051</v>
      </c>
      <c r="Z236" s="43">
        <v>100.005</v>
      </c>
      <c r="AA236" s="43">
        <f t="shared" si="53"/>
        <v>83.421441280683908</v>
      </c>
      <c r="AB236" s="19">
        <f t="shared" si="56"/>
        <v>1.9644310471744753E-4</v>
      </c>
      <c r="AC236" s="37">
        <f t="shared" si="57"/>
        <v>1.0001964431047174</v>
      </c>
      <c r="AE236" s="44">
        <v>34051</v>
      </c>
      <c r="AF236" s="45">
        <v>2467.3649999999998</v>
      </c>
      <c r="AG236" s="19">
        <f t="shared" si="48"/>
        <v>2058.2085342284349</v>
      </c>
      <c r="AH236" s="45">
        <f t="shared" si="54"/>
        <v>-1.363550701294125E-3</v>
      </c>
      <c r="AI236" s="46">
        <f t="shared" si="55"/>
        <v>0.99863644929870587</v>
      </c>
      <c r="AQ236" s="39">
        <v>34051</v>
      </c>
      <c r="AR236" s="40">
        <v>142.3312</v>
      </c>
      <c r="AS236" s="40">
        <f t="shared" si="46"/>
        <v>3.1626398062489791E-4</v>
      </c>
      <c r="AT236" s="41">
        <f t="shared" si="47"/>
        <v>1.0003162639806249</v>
      </c>
    </row>
    <row r="237" spans="1:46">
      <c r="A237" s="36" t="s">
        <v>84</v>
      </c>
      <c r="B237" s="37">
        <v>1.2010009210930304</v>
      </c>
      <c r="D237" s="38">
        <v>34052</v>
      </c>
      <c r="E237" s="19">
        <v>525.78</v>
      </c>
      <c r="F237" s="19">
        <v>437.78484326347382</v>
      </c>
      <c r="G237" s="19">
        <v>-6.4684011794308161E-3</v>
      </c>
      <c r="H237" s="37">
        <f t="shared" si="49"/>
        <v>0.99353159882056918</v>
      </c>
      <c r="I237" s="19"/>
      <c r="J237" s="19"/>
      <c r="K237" s="19"/>
      <c r="L237" s="19"/>
      <c r="N237" s="38">
        <v>34052</v>
      </c>
      <c r="O237" s="19">
        <v>327.98</v>
      </c>
      <c r="P237" s="19">
        <v>273.08888298062715</v>
      </c>
      <c r="Q237" s="19">
        <v>3.0851819047870155E-3</v>
      </c>
      <c r="R237" s="37">
        <f t="shared" si="50"/>
        <v>1.003085181904787</v>
      </c>
      <c r="T237" s="39">
        <v>34052</v>
      </c>
      <c r="U237" s="40">
        <v>142.1164</v>
      </c>
      <c r="V237" s="40">
        <f t="shared" si="51"/>
        <v>-1.5091561091313821E-3</v>
      </c>
      <c r="W237" s="41">
        <f t="shared" si="52"/>
        <v>0.99849084389086862</v>
      </c>
      <c r="Y237" s="42">
        <v>34052</v>
      </c>
      <c r="Z237" s="43">
        <v>100.464</v>
      </c>
      <c r="AA237" s="43">
        <f t="shared" si="53"/>
        <v>83.650227269241199</v>
      </c>
      <c r="AB237" s="19">
        <f t="shared" si="56"/>
        <v>2.7425321960994342E-3</v>
      </c>
      <c r="AC237" s="37">
        <f t="shared" si="57"/>
        <v>1.0027425321960994</v>
      </c>
      <c r="AE237" s="44">
        <v>34052</v>
      </c>
      <c r="AF237" s="45">
        <v>2476.7438999999999</v>
      </c>
      <c r="AG237" s="19">
        <f t="shared" si="48"/>
        <v>2062.2331394599737</v>
      </c>
      <c r="AH237" s="45">
        <f t="shared" si="54"/>
        <v>1.9553923543744745E-3</v>
      </c>
      <c r="AI237" s="46">
        <f t="shared" si="55"/>
        <v>1.0019553923543745</v>
      </c>
      <c r="AQ237" s="39">
        <v>34052</v>
      </c>
      <c r="AR237" s="40">
        <v>142.1164</v>
      </c>
      <c r="AS237" s="40">
        <f t="shared" si="46"/>
        <v>-1.5091561091313821E-3</v>
      </c>
      <c r="AT237" s="41">
        <f t="shared" si="47"/>
        <v>0.99849084389086862</v>
      </c>
    </row>
    <row r="238" spans="1:46">
      <c r="A238" s="36" t="s">
        <v>85</v>
      </c>
      <c r="B238" s="37">
        <v>1.1914894913189156</v>
      </c>
      <c r="D238" s="38">
        <v>34053</v>
      </c>
      <c r="E238" s="19">
        <v>528.79999999999995</v>
      </c>
      <c r="F238" s="19">
        <v>443.81423743372375</v>
      </c>
      <c r="G238" s="19">
        <v>1.3772505519614953E-2</v>
      </c>
      <c r="H238" s="37">
        <f t="shared" si="49"/>
        <v>1.013772505519615</v>
      </c>
      <c r="I238" s="19"/>
      <c r="J238" s="19"/>
      <c r="K238" s="19"/>
      <c r="L238" s="19"/>
      <c r="N238" s="38">
        <v>34053</v>
      </c>
      <c r="O238" s="19">
        <v>327.14999999999998</v>
      </c>
      <c r="P238" s="19">
        <v>274.57229155908232</v>
      </c>
      <c r="Q238" s="19">
        <v>5.4319625254037884E-3</v>
      </c>
      <c r="R238" s="37">
        <f t="shared" si="50"/>
        <v>1.0054319625254038</v>
      </c>
      <c r="T238" s="39">
        <v>34053</v>
      </c>
      <c r="U238" s="40">
        <v>142.0933</v>
      </c>
      <c r="V238" s="40">
        <f t="shared" si="51"/>
        <v>-1.6254281701477691E-4</v>
      </c>
      <c r="W238" s="41">
        <f t="shared" si="52"/>
        <v>0.99983745718298522</v>
      </c>
      <c r="Y238" s="42">
        <v>34053</v>
      </c>
      <c r="Z238" s="43">
        <v>100.679</v>
      </c>
      <c r="AA238" s="43">
        <f t="shared" si="53"/>
        <v>84.498437236365135</v>
      </c>
      <c r="AB238" s="19">
        <f t="shared" si="56"/>
        <v>1.0139960103083157E-2</v>
      </c>
      <c r="AC238" s="37">
        <f t="shared" si="57"/>
        <v>1.0101399601030832</v>
      </c>
      <c r="AE238" s="44">
        <v>34053</v>
      </c>
      <c r="AF238" s="45">
        <v>2493.5740000000001</v>
      </c>
      <c r="AG238" s="19">
        <f t="shared" si="48"/>
        <v>2092.8208080456893</v>
      </c>
      <c r="AH238" s="45">
        <f t="shared" si="54"/>
        <v>1.4832303875072839E-2</v>
      </c>
      <c r="AI238" s="46">
        <f t="shared" si="55"/>
        <v>1.0148323038750728</v>
      </c>
      <c r="AQ238" s="39">
        <v>34053</v>
      </c>
      <c r="AR238" s="40">
        <v>142.0933</v>
      </c>
      <c r="AS238" s="40">
        <f t="shared" si="46"/>
        <v>-1.6254281701477691E-4</v>
      </c>
      <c r="AT238" s="41">
        <f t="shared" si="47"/>
        <v>0.99983745718298522</v>
      </c>
    </row>
    <row r="239" spans="1:46">
      <c r="A239" s="36" t="s">
        <v>86</v>
      </c>
      <c r="B239" s="37">
        <v>1.1998957055214723</v>
      </c>
      <c r="D239" s="38">
        <v>34054</v>
      </c>
      <c r="E239" s="19">
        <v>531.01</v>
      </c>
      <c r="F239" s="19">
        <v>442.54679598942653</v>
      </c>
      <c r="G239" s="19">
        <v>-2.8557926659270594E-3</v>
      </c>
      <c r="H239" s="37">
        <f t="shared" si="49"/>
        <v>0.99714420733407294</v>
      </c>
      <c r="I239" s="19"/>
      <c r="J239" s="19"/>
      <c r="K239" s="19"/>
      <c r="L239" s="19"/>
      <c r="N239" s="38">
        <v>34054</v>
      </c>
      <c r="O239" s="19">
        <v>326.32</v>
      </c>
      <c r="P239" s="19">
        <v>271.95696967527857</v>
      </c>
      <c r="Q239" s="19">
        <v>-9.525075778598624E-3</v>
      </c>
      <c r="R239" s="37">
        <f t="shared" si="50"/>
        <v>0.99047492422140138</v>
      </c>
      <c r="T239" s="39">
        <v>34054</v>
      </c>
      <c r="U239" s="40">
        <v>142.38159999999999</v>
      </c>
      <c r="V239" s="40">
        <f t="shared" si="51"/>
        <v>2.0289485851900935E-3</v>
      </c>
      <c r="W239" s="41">
        <f t="shared" si="52"/>
        <v>1.0020289485851901</v>
      </c>
      <c r="Y239" s="42">
        <v>34054</v>
      </c>
      <c r="Z239" s="43">
        <v>100.34</v>
      </c>
      <c r="AA239" s="43">
        <f t="shared" si="53"/>
        <v>83.623934595542565</v>
      </c>
      <c r="AB239" s="19">
        <f t="shared" si="56"/>
        <v>-1.034933508150393E-2</v>
      </c>
      <c r="AC239" s="37">
        <f t="shared" si="57"/>
        <v>0.98965066491849607</v>
      </c>
      <c r="AE239" s="44">
        <v>34054</v>
      </c>
      <c r="AF239" s="45">
        <v>2496.2981</v>
      </c>
      <c r="AG239" s="19">
        <f t="shared" si="48"/>
        <v>2080.4292310681399</v>
      </c>
      <c r="AH239" s="45">
        <f t="shared" si="54"/>
        <v>-5.9209928197918593E-3</v>
      </c>
      <c r="AI239" s="46">
        <f t="shared" si="55"/>
        <v>0.99407900718020814</v>
      </c>
      <c r="AQ239" s="39">
        <v>34054</v>
      </c>
      <c r="AR239" s="40">
        <v>142.38159999999999</v>
      </c>
      <c r="AS239" s="40">
        <f t="shared" si="46"/>
        <v>2.0289485851900935E-3</v>
      </c>
      <c r="AT239" s="41">
        <f t="shared" si="47"/>
        <v>1.0020289485851901</v>
      </c>
    </row>
    <row r="240" spans="1:46">
      <c r="A240" s="36" t="s">
        <v>87</v>
      </c>
      <c r="B240" s="37">
        <v>1.2001165858747009</v>
      </c>
      <c r="D240" s="38">
        <v>34057</v>
      </c>
      <c r="E240" s="19">
        <v>534.41</v>
      </c>
      <c r="F240" s="19">
        <v>445.29840374674683</v>
      </c>
      <c r="G240" s="19">
        <v>6.2176650746468276E-3</v>
      </c>
      <c r="H240" s="37">
        <f t="shared" si="49"/>
        <v>1.0062176650746468</v>
      </c>
      <c r="I240" s="19"/>
      <c r="J240" s="19"/>
      <c r="K240" s="19"/>
      <c r="L240" s="19"/>
      <c r="N240" s="38">
        <v>34057</v>
      </c>
      <c r="O240" s="19">
        <v>329.66</v>
      </c>
      <c r="P240" s="19">
        <v>274.68997919042044</v>
      </c>
      <c r="Q240" s="19">
        <v>1.004941891507749E-2</v>
      </c>
      <c r="R240" s="37">
        <f t="shared" si="50"/>
        <v>1.0100494189150775</v>
      </c>
      <c r="T240" s="39">
        <v>34057</v>
      </c>
      <c r="U240" s="40">
        <v>142.45330000000001</v>
      </c>
      <c r="V240" s="40">
        <f t="shared" si="51"/>
        <v>5.0357630480357685E-4</v>
      </c>
      <c r="W240" s="41">
        <f t="shared" si="52"/>
        <v>1.0005035763048036</v>
      </c>
      <c r="Y240" s="42">
        <v>34057</v>
      </c>
      <c r="Z240" s="43">
        <v>100.375</v>
      </c>
      <c r="AA240" s="43">
        <f t="shared" si="53"/>
        <v>83.637707520592272</v>
      </c>
      <c r="AB240" s="19">
        <f t="shared" si="56"/>
        <v>1.6470075363383962E-4</v>
      </c>
      <c r="AC240" s="37">
        <f t="shared" si="57"/>
        <v>1.0001647007536338</v>
      </c>
      <c r="AE240" s="44">
        <v>34057</v>
      </c>
      <c r="AF240" s="45">
        <v>2489.5430000000001</v>
      </c>
      <c r="AG240" s="19">
        <f t="shared" si="48"/>
        <v>2074.4176268387332</v>
      </c>
      <c r="AH240" s="45">
        <f t="shared" si="54"/>
        <v>-2.8895980404582966E-3</v>
      </c>
      <c r="AI240" s="46">
        <f t="shared" si="55"/>
        <v>0.9971104019595417</v>
      </c>
      <c r="AQ240" s="39">
        <v>34057</v>
      </c>
      <c r="AR240" s="40">
        <v>142.45330000000001</v>
      </c>
      <c r="AS240" s="40">
        <f t="shared" si="46"/>
        <v>5.0357630480357685E-4</v>
      </c>
      <c r="AT240" s="41">
        <f t="shared" si="47"/>
        <v>1.0005035763048036</v>
      </c>
    </row>
    <row r="241" spans="1:46">
      <c r="A241" s="36" t="s">
        <v>88</v>
      </c>
      <c r="B241" s="37">
        <v>1.2087948084054387</v>
      </c>
      <c r="D241" s="38">
        <v>34058</v>
      </c>
      <c r="E241" s="19">
        <v>535.66999999999996</v>
      </c>
      <c r="F241" s="19">
        <v>443.14386219661219</v>
      </c>
      <c r="G241" s="19">
        <v>-4.8384219031694098E-3</v>
      </c>
      <c r="H241" s="37">
        <f t="shared" si="49"/>
        <v>0.99516157809683059</v>
      </c>
      <c r="I241" s="19"/>
      <c r="J241" s="19"/>
      <c r="K241" s="19"/>
      <c r="L241" s="19"/>
      <c r="N241" s="38">
        <v>34058</v>
      </c>
      <c r="O241" s="19">
        <v>329.67</v>
      </c>
      <c r="P241" s="19">
        <v>272.726187858863</v>
      </c>
      <c r="Q241" s="19">
        <v>-7.1491189352638207E-3</v>
      </c>
      <c r="R241" s="37">
        <f t="shared" si="50"/>
        <v>0.99285088106473618</v>
      </c>
      <c r="T241" s="39">
        <v>34058</v>
      </c>
      <c r="U241" s="40">
        <v>142.61770000000001</v>
      </c>
      <c r="V241" s="40">
        <f t="shared" si="51"/>
        <v>1.1540624190524706E-3</v>
      </c>
      <c r="W241" s="41">
        <f t="shared" si="52"/>
        <v>1.0011540624190525</v>
      </c>
      <c r="Y241" s="42">
        <v>34058</v>
      </c>
      <c r="Z241" s="43">
        <v>100.562</v>
      </c>
      <c r="AA241" s="43">
        <f t="shared" si="53"/>
        <v>83.191952265789979</v>
      </c>
      <c r="AB241" s="19">
        <f t="shared" si="56"/>
        <v>-5.3295967574499281E-3</v>
      </c>
      <c r="AC241" s="37">
        <f t="shared" si="57"/>
        <v>0.99467040324255007</v>
      </c>
      <c r="AE241" s="44">
        <v>34058</v>
      </c>
      <c r="AF241" s="45">
        <v>2483.355</v>
      </c>
      <c r="AG241" s="19">
        <f t="shared" si="48"/>
        <v>2054.4057458981611</v>
      </c>
      <c r="AH241" s="45">
        <f t="shared" si="54"/>
        <v>-9.646987511896965E-3</v>
      </c>
      <c r="AI241" s="46">
        <f t="shared" si="55"/>
        <v>0.99035301248810303</v>
      </c>
      <c r="AQ241" s="39">
        <v>34058</v>
      </c>
      <c r="AR241" s="40">
        <v>142.61770000000001</v>
      </c>
      <c r="AS241" s="40">
        <f t="shared" si="46"/>
        <v>1.1540624190524706E-3</v>
      </c>
      <c r="AT241" s="41">
        <f t="shared" si="47"/>
        <v>1.0011540624190525</v>
      </c>
    </row>
    <row r="242" spans="1:46">
      <c r="A242" s="36" t="s">
        <v>89</v>
      </c>
      <c r="B242" s="37">
        <v>1.2144240918969265</v>
      </c>
      <c r="D242" s="38">
        <v>34059</v>
      </c>
      <c r="E242" s="19">
        <v>537.20000000000005</v>
      </c>
      <c r="F242" s="19">
        <v>442.3495907108491</v>
      </c>
      <c r="G242" s="19">
        <v>-1.7923558318645449E-3</v>
      </c>
      <c r="H242" s="37">
        <f t="shared" si="49"/>
        <v>0.99820764416813546</v>
      </c>
      <c r="I242" s="19"/>
      <c r="J242" s="19"/>
      <c r="K242" s="19"/>
      <c r="L242" s="19"/>
      <c r="N242" s="38">
        <v>34059</v>
      </c>
      <c r="O242" s="19">
        <v>331.3</v>
      </c>
      <c r="P242" s="19">
        <v>272.80420588701475</v>
      </c>
      <c r="Q242" s="19">
        <v>2.8606724115598503E-4</v>
      </c>
      <c r="R242" s="37">
        <f t="shared" si="50"/>
        <v>1.000286067241156</v>
      </c>
      <c r="T242" s="39">
        <v>34059</v>
      </c>
      <c r="U242" s="40">
        <v>142.34370000000001</v>
      </c>
      <c r="V242" s="40">
        <f t="shared" si="51"/>
        <v>-1.9212201571053855E-3</v>
      </c>
      <c r="W242" s="41">
        <f t="shared" si="52"/>
        <v>0.99807877984289461</v>
      </c>
      <c r="Y242" s="42">
        <v>34059</v>
      </c>
      <c r="Z242" s="43">
        <v>101.10299999999999</v>
      </c>
      <c r="AA242" s="43">
        <f t="shared" si="53"/>
        <v>83.251806905508147</v>
      </c>
      <c r="AB242" s="19">
        <f t="shared" si="56"/>
        <v>7.1947632058133593E-4</v>
      </c>
      <c r="AC242" s="37">
        <f t="shared" si="57"/>
        <v>1.0007194763205813</v>
      </c>
      <c r="AE242" s="44">
        <v>34059</v>
      </c>
      <c r="AF242" s="45">
        <v>2501.4899999999998</v>
      </c>
      <c r="AG242" s="19">
        <f t="shared" si="48"/>
        <v>2059.8158556725275</v>
      </c>
      <c r="AH242" s="45">
        <f t="shared" si="54"/>
        <v>2.633418342588012E-3</v>
      </c>
      <c r="AI242" s="46">
        <f t="shared" si="55"/>
        <v>1.002633418342588</v>
      </c>
      <c r="AQ242" s="39">
        <v>34059</v>
      </c>
      <c r="AR242" s="40">
        <v>142.34370000000001</v>
      </c>
      <c r="AS242" s="40">
        <f t="shared" si="46"/>
        <v>-1.9212201571053855E-3</v>
      </c>
      <c r="AT242" s="41">
        <f t="shared" si="47"/>
        <v>0.99807877984289461</v>
      </c>
    </row>
    <row r="243" spans="1:46">
      <c r="A243" s="47">
        <v>34060</v>
      </c>
      <c r="B243" s="37">
        <v>1.2246900438321853</v>
      </c>
      <c r="D243" s="38">
        <v>34060</v>
      </c>
      <c r="E243" s="19">
        <v>541.73</v>
      </c>
      <c r="F243" s="19">
        <v>442.34049482828266</v>
      </c>
      <c r="G243" s="19">
        <v>-2.056265622818465E-5</v>
      </c>
      <c r="H243" s="37">
        <f t="shared" si="49"/>
        <v>0.99997943734377182</v>
      </c>
      <c r="I243" s="19"/>
      <c r="J243" s="19"/>
      <c r="K243" s="19"/>
      <c r="L243" s="19"/>
      <c r="N243" s="38">
        <v>34060</v>
      </c>
      <c r="O243" s="19">
        <v>330.08</v>
      </c>
      <c r="P243" s="19">
        <v>269.52125695996074</v>
      </c>
      <c r="Q243" s="19">
        <v>-1.203408472526879E-2</v>
      </c>
      <c r="R243" s="37">
        <f t="shared" si="50"/>
        <v>0.98796591527473121</v>
      </c>
      <c r="T243" s="39">
        <v>34060</v>
      </c>
      <c r="U243" s="40">
        <v>142.1266</v>
      </c>
      <c r="V243" s="40">
        <f t="shared" si="51"/>
        <v>-1.5251816553877307E-3</v>
      </c>
      <c r="W243" s="41">
        <f t="shared" si="52"/>
        <v>0.99847481834461227</v>
      </c>
      <c r="Y243" s="42">
        <v>34060</v>
      </c>
      <c r="Z243" s="43">
        <v>101.23399999999999</v>
      </c>
      <c r="AA243" s="43">
        <f t="shared" si="53"/>
        <v>82.660915314725713</v>
      </c>
      <c r="AB243" s="19">
        <f t="shared" si="56"/>
        <v>-7.0976428349850407E-3</v>
      </c>
      <c r="AC243" s="37">
        <f t="shared" si="57"/>
        <v>0.99290235716501496</v>
      </c>
      <c r="AE243" s="44">
        <v>34060</v>
      </c>
      <c r="AF243" s="45">
        <v>2506.1631000000002</v>
      </c>
      <c r="AG243" s="19">
        <f t="shared" si="48"/>
        <v>2046.3652110357243</v>
      </c>
      <c r="AH243" s="45">
        <f t="shared" si="54"/>
        <v>-6.5300228657632076E-3</v>
      </c>
      <c r="AI243" s="46">
        <f t="shared" si="55"/>
        <v>0.99346997713423679</v>
      </c>
      <c r="AQ243" s="39">
        <v>34060</v>
      </c>
      <c r="AR243" s="40">
        <v>142.1266</v>
      </c>
      <c r="AS243" s="40">
        <f t="shared" si="46"/>
        <v>-1.5251816553877307E-3</v>
      </c>
      <c r="AT243" s="41">
        <f t="shared" si="47"/>
        <v>0.99847481834461227</v>
      </c>
    </row>
    <row r="244" spans="1:46">
      <c r="A244" s="47">
        <v>34061</v>
      </c>
      <c r="B244" s="37">
        <v>1.2144240918969265</v>
      </c>
      <c r="D244" s="38">
        <v>34061</v>
      </c>
      <c r="E244" s="19">
        <v>544.29</v>
      </c>
      <c r="F244" s="19">
        <v>448.18774893523459</v>
      </c>
      <c r="G244" s="19">
        <v>1.3218898507634691E-2</v>
      </c>
      <c r="H244" s="37">
        <f t="shared" si="49"/>
        <v>1.0132188985076347</v>
      </c>
      <c r="I244" s="19"/>
      <c r="J244" s="19"/>
      <c r="K244" s="19"/>
      <c r="L244" s="19"/>
      <c r="N244" s="38">
        <v>34061</v>
      </c>
      <c r="O244" s="19">
        <v>330.76</v>
      </c>
      <c r="P244" s="19">
        <v>272.35955067669477</v>
      </c>
      <c r="Q244" s="19">
        <v>1.0530871474659476E-2</v>
      </c>
      <c r="R244" s="37">
        <f t="shared" si="50"/>
        <v>1.0105308714746595</v>
      </c>
      <c r="T244" s="39">
        <v>34061</v>
      </c>
      <c r="U244" s="40">
        <v>141.85409999999999</v>
      </c>
      <c r="V244" s="40">
        <f t="shared" si="51"/>
        <v>-1.9173047128405729E-3</v>
      </c>
      <c r="W244" s="41">
        <f t="shared" si="52"/>
        <v>0.99808269528715943</v>
      </c>
      <c r="Y244" s="42">
        <v>34061</v>
      </c>
      <c r="Z244" s="43">
        <v>101.437</v>
      </c>
      <c r="AA244" s="43">
        <f t="shared" si="53"/>
        <v>83.526834387446755</v>
      </c>
      <c r="AB244" s="19">
        <f t="shared" si="56"/>
        <v>1.047555630643715E-2</v>
      </c>
      <c r="AC244" s="37">
        <f t="shared" si="57"/>
        <v>1.0104755563064372</v>
      </c>
      <c r="AE244" s="44">
        <v>34061</v>
      </c>
      <c r="AF244" s="45">
        <v>2509.5740000000001</v>
      </c>
      <c r="AG244" s="19">
        <f t="shared" si="48"/>
        <v>2066.4725088581317</v>
      </c>
      <c r="AH244" s="45">
        <f t="shared" si="54"/>
        <v>9.8258598777831718E-3</v>
      </c>
      <c r="AI244" s="46">
        <f t="shared" si="55"/>
        <v>1.0098258598777832</v>
      </c>
      <c r="AQ244" s="39">
        <v>34061</v>
      </c>
      <c r="AR244" s="40">
        <v>141.85409999999999</v>
      </c>
      <c r="AS244" s="40">
        <f t="shared" si="46"/>
        <v>-1.9173047128405729E-3</v>
      </c>
      <c r="AT244" s="41">
        <f t="shared" si="47"/>
        <v>0.99808269528715943</v>
      </c>
    </row>
    <row r="245" spans="1:46">
      <c r="A245" s="47">
        <v>34064</v>
      </c>
      <c r="B245" s="37">
        <v>1.2258414290191162</v>
      </c>
      <c r="D245" s="38">
        <v>34064</v>
      </c>
      <c r="E245" s="19">
        <v>546.25</v>
      </c>
      <c r="F245" s="19">
        <v>445.61228481002951</v>
      </c>
      <c r="G245" s="19">
        <v>-5.7463956373722258E-3</v>
      </c>
      <c r="H245" s="37">
        <f t="shared" si="49"/>
        <v>0.99425360436262777</v>
      </c>
      <c r="I245" s="19"/>
      <c r="J245" s="19"/>
      <c r="K245" s="19"/>
      <c r="L245" s="19"/>
      <c r="N245" s="38">
        <v>34064</v>
      </c>
      <c r="O245" s="19">
        <v>330.05</v>
      </c>
      <c r="P245" s="19">
        <v>269.24363313784943</v>
      </c>
      <c r="Q245" s="19">
        <v>-1.1440456305290669E-2</v>
      </c>
      <c r="R245" s="37">
        <f t="shared" si="50"/>
        <v>0.98855954369470933</v>
      </c>
      <c r="T245" s="39">
        <v>34064</v>
      </c>
      <c r="U245" s="40">
        <v>142.28479999999999</v>
      </c>
      <c r="V245" s="40">
        <f t="shared" si="51"/>
        <v>3.0362181988394799E-3</v>
      </c>
      <c r="W245" s="41">
        <f t="shared" si="52"/>
        <v>1.0030362181988395</v>
      </c>
      <c r="Y245" s="42">
        <v>34064</v>
      </c>
      <c r="Z245" s="43">
        <v>101.244</v>
      </c>
      <c r="AA245" s="43">
        <f t="shared" si="53"/>
        <v>82.591432793238681</v>
      </c>
      <c r="AB245" s="19">
        <f t="shared" si="56"/>
        <v>-1.1198815339620416E-2</v>
      </c>
      <c r="AC245" s="37">
        <f t="shared" si="57"/>
        <v>0.98880118466037958</v>
      </c>
      <c r="AE245" s="44">
        <v>34064</v>
      </c>
      <c r="AF245" s="45">
        <v>2496.0459000000001</v>
      </c>
      <c r="AG245" s="19">
        <f t="shared" si="48"/>
        <v>2036.1898700040394</v>
      </c>
      <c r="AH245" s="45">
        <f t="shared" si="54"/>
        <v>-1.4654266497271529E-2</v>
      </c>
      <c r="AI245" s="46">
        <f t="shared" si="55"/>
        <v>0.98534573350272847</v>
      </c>
      <c r="AQ245" s="39">
        <v>34064</v>
      </c>
      <c r="AR245" s="40">
        <v>142.28479999999999</v>
      </c>
      <c r="AS245" s="40">
        <f t="shared" si="46"/>
        <v>3.0362181988394799E-3</v>
      </c>
      <c r="AT245" s="41">
        <f t="shared" si="47"/>
        <v>1.0030362181988395</v>
      </c>
    </row>
    <row r="246" spans="1:46">
      <c r="A246" s="47">
        <v>34065</v>
      </c>
      <c r="B246" s="37">
        <v>1.2123163701729374</v>
      </c>
      <c r="D246" s="38">
        <v>34065</v>
      </c>
      <c r="E246" s="19">
        <v>541.82000000000005</v>
      </c>
      <c r="F246" s="19">
        <v>446.92954193360373</v>
      </c>
      <c r="G246" s="19">
        <v>2.9560610613232896E-3</v>
      </c>
      <c r="H246" s="37">
        <f t="shared" si="49"/>
        <v>1.0029560610613233</v>
      </c>
      <c r="I246" s="19"/>
      <c r="J246" s="19"/>
      <c r="K246" s="19"/>
      <c r="L246" s="19"/>
      <c r="N246" s="38">
        <v>34065</v>
      </c>
      <c r="O246" s="19">
        <v>331.25</v>
      </c>
      <c r="P246" s="19">
        <v>273.23725732809089</v>
      </c>
      <c r="Q246" s="19">
        <v>1.4832752565765439E-2</v>
      </c>
      <c r="R246" s="37">
        <f t="shared" si="50"/>
        <v>1.0148327525657654</v>
      </c>
      <c r="T246" s="39">
        <v>34065</v>
      </c>
      <c r="U246" s="40">
        <v>142.46469999999999</v>
      </c>
      <c r="V246" s="40">
        <f t="shared" si="51"/>
        <v>1.2643655541562104E-3</v>
      </c>
      <c r="W246" s="41">
        <f t="shared" si="52"/>
        <v>1.0012643655541562</v>
      </c>
      <c r="Y246" s="42">
        <v>34065</v>
      </c>
      <c r="Z246" s="43">
        <v>100.432</v>
      </c>
      <c r="AA246" s="43">
        <f t="shared" si="53"/>
        <v>82.843061820301358</v>
      </c>
      <c r="AB246" s="19">
        <f t="shared" si="56"/>
        <v>3.0466722582789263E-3</v>
      </c>
      <c r="AC246" s="37">
        <f t="shared" si="57"/>
        <v>1.0030466722582789</v>
      </c>
      <c r="AE246" s="44">
        <v>34065</v>
      </c>
      <c r="AF246" s="45">
        <v>2471.6439999999998</v>
      </c>
      <c r="AG246" s="19">
        <f t="shared" si="48"/>
        <v>2038.7780457401716</v>
      </c>
      <c r="AH246" s="45">
        <f t="shared" si="54"/>
        <v>1.2710876201966759E-3</v>
      </c>
      <c r="AI246" s="46">
        <f t="shared" si="55"/>
        <v>1.0012710876201967</v>
      </c>
      <c r="AQ246" s="39">
        <v>34065</v>
      </c>
      <c r="AR246" s="40">
        <v>142.46469999999999</v>
      </c>
      <c r="AS246" s="40">
        <f t="shared" si="46"/>
        <v>1.2643655541562104E-3</v>
      </c>
      <c r="AT246" s="41">
        <f t="shared" si="47"/>
        <v>1.0012643655541562</v>
      </c>
    </row>
    <row r="247" spans="1:46">
      <c r="A247" s="47">
        <v>34066</v>
      </c>
      <c r="B247" s="37">
        <v>1.2106654286598577</v>
      </c>
      <c r="D247" s="38">
        <v>34066</v>
      </c>
      <c r="E247" s="19">
        <v>546.01</v>
      </c>
      <c r="F247" s="19">
        <v>450.99991052392073</v>
      </c>
      <c r="G247" s="19">
        <v>9.1074055492212924E-3</v>
      </c>
      <c r="H247" s="37">
        <f t="shared" si="49"/>
        <v>1.0091074055492213</v>
      </c>
      <c r="I247" s="19"/>
      <c r="J247" s="19"/>
      <c r="K247" s="19"/>
      <c r="L247" s="19"/>
      <c r="N247" s="38">
        <v>34066</v>
      </c>
      <c r="O247" s="19">
        <v>333.32</v>
      </c>
      <c r="P247" s="19">
        <v>275.31966479704266</v>
      </c>
      <c r="Q247" s="19">
        <v>7.6212427591868526E-3</v>
      </c>
      <c r="R247" s="37">
        <f t="shared" si="50"/>
        <v>1.0076212427591869</v>
      </c>
      <c r="T247" s="39">
        <v>34066</v>
      </c>
      <c r="U247" s="40">
        <v>142.63650000000001</v>
      </c>
      <c r="V247" s="40">
        <f t="shared" si="51"/>
        <v>1.2059127629513444E-3</v>
      </c>
      <c r="W247" s="41">
        <f t="shared" si="52"/>
        <v>1.0012059127629513</v>
      </c>
      <c r="Y247" s="42">
        <v>34066</v>
      </c>
      <c r="Z247" s="43">
        <v>100.321</v>
      </c>
      <c r="AA247" s="43">
        <f t="shared" si="53"/>
        <v>82.864346850186365</v>
      </c>
      <c r="AB247" s="19">
        <f t="shared" si="56"/>
        <v>2.5693195564380211E-4</v>
      </c>
      <c r="AC247" s="37">
        <f t="shared" si="57"/>
        <v>1.0002569319556438</v>
      </c>
      <c r="AE247" s="44">
        <v>34066</v>
      </c>
      <c r="AF247" s="45">
        <v>2472.4360000000001</v>
      </c>
      <c r="AG247" s="19">
        <f t="shared" si="48"/>
        <v>2042.2124407540532</v>
      </c>
      <c r="AH247" s="45">
        <f t="shared" si="54"/>
        <v>1.6845359999129172E-3</v>
      </c>
      <c r="AI247" s="46">
        <f t="shared" si="55"/>
        <v>1.0016845359999129</v>
      </c>
      <c r="AQ247" s="39">
        <v>34066</v>
      </c>
      <c r="AR247" s="40">
        <v>142.63650000000001</v>
      </c>
      <c r="AS247" s="40">
        <f t="shared" si="46"/>
        <v>1.2059127629513444E-3</v>
      </c>
      <c r="AT247" s="41">
        <f t="shared" si="47"/>
        <v>1.0012059127629513</v>
      </c>
    </row>
    <row r="248" spans="1:46">
      <c r="A248" s="47">
        <v>34067</v>
      </c>
      <c r="B248" s="37">
        <v>1.2170690728064717</v>
      </c>
      <c r="D248" s="38">
        <v>34067</v>
      </c>
      <c r="E248" s="19">
        <v>548.92999999999995</v>
      </c>
      <c r="F248" s="19">
        <v>451.02616791847959</v>
      </c>
      <c r="G248" s="19">
        <v>5.8220398599040379E-5</v>
      </c>
      <c r="H248" s="37">
        <f t="shared" si="49"/>
        <v>1.000058220398599</v>
      </c>
      <c r="I248" s="19"/>
      <c r="J248" s="19"/>
      <c r="K248" s="19"/>
      <c r="L248" s="19"/>
      <c r="N248" s="38">
        <v>34067</v>
      </c>
      <c r="O248" s="19">
        <v>333.12</v>
      </c>
      <c r="P248" s="19">
        <v>273.70673320278348</v>
      </c>
      <c r="Q248" s="19">
        <v>-5.8583958957242332E-3</v>
      </c>
      <c r="R248" s="37">
        <f t="shared" si="50"/>
        <v>0.99414160410427577</v>
      </c>
      <c r="T248" s="39">
        <v>34067</v>
      </c>
      <c r="U248" s="40">
        <v>143.0299</v>
      </c>
      <c r="V248" s="40">
        <f t="shared" si="51"/>
        <v>2.7580598233971632E-3</v>
      </c>
      <c r="W248" s="41">
        <f t="shared" si="52"/>
        <v>1.0027580598233972</v>
      </c>
      <c r="Y248" s="42">
        <v>34067</v>
      </c>
      <c r="Z248" s="43">
        <v>100.53100000000001</v>
      </c>
      <c r="AA248" s="43">
        <f t="shared" si="53"/>
        <v>82.600899362419028</v>
      </c>
      <c r="AB248" s="19">
        <f t="shared" si="56"/>
        <v>-3.1792622253287162E-3</v>
      </c>
      <c r="AC248" s="37">
        <f t="shared" si="57"/>
        <v>0.99682073777467128</v>
      </c>
      <c r="AE248" s="44">
        <v>34067</v>
      </c>
      <c r="AF248" s="45">
        <v>2467.8779</v>
      </c>
      <c r="AG248" s="19">
        <f t="shared" si="48"/>
        <v>2027.7221360240919</v>
      </c>
      <c r="AH248" s="45">
        <f t="shared" si="54"/>
        <v>-7.0953953862953334E-3</v>
      </c>
      <c r="AI248" s="46">
        <f t="shared" si="55"/>
        <v>0.99290460461370467</v>
      </c>
      <c r="AQ248" s="39">
        <v>34067</v>
      </c>
      <c r="AR248" s="40">
        <v>143.0299</v>
      </c>
      <c r="AS248" s="40">
        <f t="shared" si="46"/>
        <v>2.7580598233971632E-3</v>
      </c>
      <c r="AT248" s="41">
        <f t="shared" si="47"/>
        <v>1.0027580598233972</v>
      </c>
    </row>
    <row r="249" spans="1:46">
      <c r="A249" s="47">
        <v>34068</v>
      </c>
      <c r="B249" s="37">
        <v>1.2194214103123635</v>
      </c>
      <c r="D249" s="38">
        <v>34068</v>
      </c>
      <c r="E249" s="19">
        <v>547.94000000000005</v>
      </c>
      <c r="F249" s="19">
        <v>449.34425077844196</v>
      </c>
      <c r="G249" s="19">
        <v>-3.7290899279742717E-3</v>
      </c>
      <c r="H249" s="37">
        <f t="shared" si="49"/>
        <v>0.99627091007202573</v>
      </c>
      <c r="I249" s="19"/>
      <c r="J249" s="19"/>
      <c r="K249" s="19"/>
      <c r="L249" s="19"/>
      <c r="N249" s="38">
        <v>34068</v>
      </c>
      <c r="O249" s="19">
        <v>333.31</v>
      </c>
      <c r="P249" s="19">
        <v>273.33454799241247</v>
      </c>
      <c r="Q249" s="19">
        <v>-1.3597955958769559E-3</v>
      </c>
      <c r="R249" s="37">
        <f t="shared" si="50"/>
        <v>0.99864020440412304</v>
      </c>
      <c r="T249" s="38">
        <v>34068</v>
      </c>
      <c r="U249" s="40">
        <v>143.0299</v>
      </c>
      <c r="V249" s="40">
        <f t="shared" si="51"/>
        <v>0</v>
      </c>
      <c r="W249" s="41">
        <f t="shared" si="52"/>
        <v>1</v>
      </c>
      <c r="Y249" s="42">
        <v>34071</v>
      </c>
      <c r="Z249" s="43">
        <v>101.352</v>
      </c>
      <c r="AA249" s="43">
        <f t="shared" si="53"/>
        <v>83.114827362296325</v>
      </c>
      <c r="AB249" s="19">
        <f t="shared" si="56"/>
        <v>6.2218208741575687E-3</v>
      </c>
      <c r="AC249" s="37">
        <f t="shared" si="57"/>
        <v>1.0062218208741576</v>
      </c>
      <c r="AE249" s="38">
        <v>34068</v>
      </c>
      <c r="AF249" s="45">
        <v>2467.8779</v>
      </c>
      <c r="AG249" s="19">
        <f t="shared" si="48"/>
        <v>2023.8105376285262</v>
      </c>
      <c r="AH249" s="45">
        <f t="shared" si="54"/>
        <v>-1.9290603609207757E-3</v>
      </c>
      <c r="AI249" s="46">
        <f t="shared" si="55"/>
        <v>0.99807093963907922</v>
      </c>
      <c r="AQ249" s="38">
        <v>34068</v>
      </c>
      <c r="AR249" s="40">
        <v>143.0299</v>
      </c>
      <c r="AS249" s="40">
        <f t="shared" si="46"/>
        <v>0</v>
      </c>
      <c r="AT249" s="41">
        <f t="shared" si="47"/>
        <v>1</v>
      </c>
    </row>
    <row r="250" spans="1:46">
      <c r="A250" s="47">
        <v>34071</v>
      </c>
      <c r="B250" s="37">
        <v>1.2277652228499687</v>
      </c>
      <c r="D250" s="38">
        <v>34071</v>
      </c>
      <c r="E250" s="19">
        <v>551.87</v>
      </c>
      <c r="F250" s="19">
        <v>449.49147420788103</v>
      </c>
      <c r="G250" s="19">
        <v>3.2764062115853143E-4</v>
      </c>
      <c r="H250" s="37">
        <f t="shared" si="49"/>
        <v>1.0003276406211585</v>
      </c>
      <c r="I250" s="19"/>
      <c r="J250" s="19"/>
      <c r="K250" s="19"/>
      <c r="L250" s="19"/>
      <c r="N250" s="38">
        <v>34071</v>
      </c>
      <c r="O250" s="19">
        <v>334.23</v>
      </c>
      <c r="P250" s="19">
        <v>272.22631312537391</v>
      </c>
      <c r="Q250" s="19">
        <v>-4.0544997885496592E-3</v>
      </c>
      <c r="R250" s="37">
        <f t="shared" si="50"/>
        <v>0.99594550021145034</v>
      </c>
      <c r="T250" s="38">
        <v>34071</v>
      </c>
      <c r="U250" s="40">
        <v>143.0299</v>
      </c>
      <c r="V250" s="40">
        <f t="shared" si="51"/>
        <v>0</v>
      </c>
      <c r="W250" s="41">
        <f t="shared" si="52"/>
        <v>1</v>
      </c>
      <c r="Y250" s="42">
        <v>34071</v>
      </c>
      <c r="Z250" s="43">
        <v>101.352</v>
      </c>
      <c r="AA250" s="43">
        <f t="shared" si="53"/>
        <v>82.549984405597627</v>
      </c>
      <c r="AB250" s="19">
        <f t="shared" si="56"/>
        <v>-6.7959349086602616E-3</v>
      </c>
      <c r="AC250" s="37">
        <f t="shared" si="57"/>
        <v>0.99320406509133974</v>
      </c>
      <c r="AE250" s="44">
        <v>34071</v>
      </c>
      <c r="AF250" s="45">
        <v>2485.1669999999999</v>
      </c>
      <c r="AG250" s="19">
        <f t="shared" si="48"/>
        <v>2024.1386168532028</v>
      </c>
      <c r="AH250" s="45">
        <f t="shared" si="54"/>
        <v>1.6210965333796068E-4</v>
      </c>
      <c r="AI250" s="46">
        <f t="shared" si="55"/>
        <v>1.000162109653338</v>
      </c>
      <c r="AQ250" s="38">
        <v>34071</v>
      </c>
      <c r="AR250" s="40">
        <v>143.0299</v>
      </c>
      <c r="AS250" s="40">
        <f t="shared" si="46"/>
        <v>0</v>
      </c>
      <c r="AT250" s="41">
        <f t="shared" si="47"/>
        <v>1</v>
      </c>
    </row>
    <row r="251" spans="1:46">
      <c r="A251" s="47">
        <v>34072</v>
      </c>
      <c r="B251" s="37">
        <v>1.238258942703387</v>
      </c>
      <c r="D251" s="38">
        <v>34072</v>
      </c>
      <c r="E251" s="19">
        <v>560.59</v>
      </c>
      <c r="F251" s="19">
        <v>452.7243702162254</v>
      </c>
      <c r="G251" s="19">
        <v>7.1923411095651257E-3</v>
      </c>
      <c r="H251" s="37">
        <f t="shared" si="49"/>
        <v>1.0071923411095651</v>
      </c>
      <c r="I251" s="19"/>
      <c r="J251" s="19"/>
      <c r="K251" s="19"/>
      <c r="L251" s="19"/>
      <c r="N251" s="38">
        <v>34072</v>
      </c>
      <c r="O251" s="19">
        <v>334.94</v>
      </c>
      <c r="P251" s="19">
        <v>270.49269619547715</v>
      </c>
      <c r="Q251" s="19">
        <v>-6.3682930205881672E-3</v>
      </c>
      <c r="R251" s="37">
        <f t="shared" si="50"/>
        <v>0.99363170697941183</v>
      </c>
      <c r="T251" s="39">
        <v>34072</v>
      </c>
      <c r="U251" s="40">
        <v>143.44239999999999</v>
      </c>
      <c r="V251" s="40">
        <f t="shared" si="51"/>
        <v>2.8840123638482762E-3</v>
      </c>
      <c r="W251" s="41">
        <f t="shared" si="52"/>
        <v>1.0028840123638483</v>
      </c>
      <c r="Y251" s="42">
        <v>34072</v>
      </c>
      <c r="Z251" s="43">
        <v>101.533</v>
      </c>
      <c r="AA251" s="43">
        <f t="shared" si="53"/>
        <v>81.996581246836399</v>
      </c>
      <c r="AB251" s="19">
        <f t="shared" si="56"/>
        <v>-6.7038554004099637E-3</v>
      </c>
      <c r="AC251" s="37">
        <f t="shared" si="57"/>
        <v>0.99329614459959004</v>
      </c>
      <c r="AE251" s="44">
        <v>34072</v>
      </c>
      <c r="AF251" s="45">
        <v>2486.6520999999998</v>
      </c>
      <c r="AG251" s="19">
        <f t="shared" si="48"/>
        <v>2008.1842450264082</v>
      </c>
      <c r="AH251" s="45">
        <f t="shared" si="54"/>
        <v>-7.8820549610371105E-3</v>
      </c>
      <c r="AI251" s="46">
        <f t="shared" si="55"/>
        <v>0.99211794503896289</v>
      </c>
      <c r="AQ251" s="39">
        <v>34072</v>
      </c>
      <c r="AR251" s="40">
        <v>143.44239999999999</v>
      </c>
      <c r="AS251" s="40">
        <f t="shared" si="46"/>
        <v>2.8840123638482762E-3</v>
      </c>
      <c r="AT251" s="41">
        <f t="shared" si="47"/>
        <v>1.0028840123638483</v>
      </c>
    </row>
    <row r="252" spans="1:46">
      <c r="A252" s="47">
        <v>34073</v>
      </c>
      <c r="B252" s="37">
        <v>1.2293086109365181</v>
      </c>
      <c r="D252" s="38">
        <v>34073</v>
      </c>
      <c r="E252" s="19">
        <v>557.72</v>
      </c>
      <c r="F252" s="19">
        <v>453.68591339738111</v>
      </c>
      <c r="G252" s="19">
        <v>2.1239041774943068E-3</v>
      </c>
      <c r="H252" s="37">
        <f t="shared" si="49"/>
        <v>1.0021239041774943</v>
      </c>
      <c r="I252" s="19"/>
      <c r="J252" s="19"/>
      <c r="K252" s="19"/>
      <c r="L252" s="19"/>
      <c r="N252" s="38">
        <v>34073</v>
      </c>
      <c r="O252" s="19">
        <v>337.9</v>
      </c>
      <c r="P252" s="19">
        <v>274.86995291001767</v>
      </c>
      <c r="Q252" s="19">
        <v>1.6182532009578532E-2</v>
      </c>
      <c r="R252" s="37">
        <f t="shared" si="50"/>
        <v>1.0161825320095785</v>
      </c>
      <c r="T252" s="39">
        <v>34073</v>
      </c>
      <c r="U252" s="40">
        <v>143.43450000000001</v>
      </c>
      <c r="V252" s="40">
        <f t="shared" si="51"/>
        <v>-5.5074371315466664E-5</v>
      </c>
      <c r="W252" s="41">
        <f t="shared" si="52"/>
        <v>0.99994492562868453</v>
      </c>
      <c r="Y252" s="42">
        <v>34073</v>
      </c>
      <c r="Z252" s="43">
        <v>101.44199999999999</v>
      </c>
      <c r="AA252" s="43">
        <f t="shared" si="53"/>
        <v>82.519555380580087</v>
      </c>
      <c r="AB252" s="19">
        <f t="shared" si="56"/>
        <v>6.3779992505952343E-3</v>
      </c>
      <c r="AC252" s="37">
        <f t="shared" si="57"/>
        <v>1.0063779992505952</v>
      </c>
      <c r="AE252" s="44">
        <v>34073</v>
      </c>
      <c r="AF252" s="45">
        <v>2483.3400999999999</v>
      </c>
      <c r="AG252" s="19">
        <f t="shared" si="48"/>
        <v>2020.1112055239971</v>
      </c>
      <c r="AH252" s="45">
        <f t="shared" si="54"/>
        <v>5.9391764112919354E-3</v>
      </c>
      <c r="AI252" s="46">
        <f t="shared" si="55"/>
        <v>1.0059391764112919</v>
      </c>
      <c r="AQ252" s="39">
        <v>34073</v>
      </c>
      <c r="AR252" s="40">
        <v>143.43450000000001</v>
      </c>
      <c r="AS252" s="40">
        <f t="shared" si="46"/>
        <v>-5.5074371315466664E-5</v>
      </c>
      <c r="AT252" s="41">
        <f t="shared" si="47"/>
        <v>0.99994492562868453</v>
      </c>
    </row>
    <row r="253" spans="1:46">
      <c r="A253" s="47">
        <v>34074</v>
      </c>
      <c r="B253" s="37">
        <v>1.2185856697819313</v>
      </c>
      <c r="D253" s="38">
        <v>34074</v>
      </c>
      <c r="E253" s="19">
        <v>557.6</v>
      </c>
      <c r="F253" s="19">
        <v>457.57964649279342</v>
      </c>
      <c r="G253" s="19">
        <v>8.5824421266564865E-3</v>
      </c>
      <c r="H253" s="37">
        <f t="shared" si="49"/>
        <v>1.0085824421266565</v>
      </c>
      <c r="I253" s="19"/>
      <c r="J253" s="19"/>
      <c r="K253" s="19"/>
      <c r="L253" s="19"/>
      <c r="N253" s="38">
        <v>34074</v>
      </c>
      <c r="O253" s="19">
        <v>337.89</v>
      </c>
      <c r="P253" s="19">
        <v>277.28046404851142</v>
      </c>
      <c r="Q253" s="19">
        <v>8.7696421997891516E-3</v>
      </c>
      <c r="R253" s="37">
        <f t="shared" si="50"/>
        <v>1.0087696421997892</v>
      </c>
      <c r="T253" s="39">
        <v>34074</v>
      </c>
      <c r="U253" s="40">
        <v>143.328</v>
      </c>
      <c r="V253" s="40">
        <f t="shared" si="51"/>
        <v>-7.4249918952562499E-4</v>
      </c>
      <c r="W253" s="41">
        <f t="shared" si="52"/>
        <v>0.99925750081047438</v>
      </c>
      <c r="Y253" s="42">
        <v>34074</v>
      </c>
      <c r="Z253" s="43">
        <v>100.684</v>
      </c>
      <c r="AA253" s="43">
        <f t="shared" si="53"/>
        <v>82.623653385007913</v>
      </c>
      <c r="AB253" s="19">
        <f t="shared" si="56"/>
        <v>1.2614949747089543E-3</v>
      </c>
      <c r="AC253" s="37">
        <f t="shared" si="57"/>
        <v>1.001261494974709</v>
      </c>
      <c r="AE253" s="44">
        <v>34074</v>
      </c>
      <c r="AF253" s="45">
        <v>2467.0720000000001</v>
      </c>
      <c r="AG253" s="19">
        <f t="shared" si="48"/>
        <v>2024.5371837020605</v>
      </c>
      <c r="AH253" s="45">
        <f t="shared" si="54"/>
        <v>2.1909576888443638E-3</v>
      </c>
      <c r="AI253" s="46">
        <f t="shared" si="55"/>
        <v>1.0021909576888444</v>
      </c>
      <c r="AQ253" s="39">
        <v>34074</v>
      </c>
      <c r="AR253" s="40">
        <v>143.328</v>
      </c>
      <c r="AS253" s="40">
        <f t="shared" si="46"/>
        <v>-7.4249918952562499E-4</v>
      </c>
      <c r="AT253" s="41">
        <f t="shared" si="47"/>
        <v>0.99925750081047438</v>
      </c>
    </row>
    <row r="254" spans="1:46">
      <c r="A254" s="47">
        <v>34075</v>
      </c>
      <c r="B254" s="37">
        <v>1.2114152988541342</v>
      </c>
      <c r="D254" s="38">
        <v>34075</v>
      </c>
      <c r="E254" s="19">
        <v>553.26</v>
      </c>
      <c r="F254" s="19">
        <v>456.70547542475578</v>
      </c>
      <c r="G254" s="19">
        <v>-1.9104238458548251E-3</v>
      </c>
      <c r="H254" s="37">
        <f t="shared" si="49"/>
        <v>0.99808957615414517</v>
      </c>
      <c r="I254" s="19"/>
      <c r="J254" s="19"/>
      <c r="K254" s="19"/>
      <c r="L254" s="19"/>
      <c r="N254" s="38">
        <v>34075</v>
      </c>
      <c r="O254" s="19">
        <v>338.45</v>
      </c>
      <c r="P254" s="19">
        <v>279.38395719464376</v>
      </c>
      <c r="Q254" s="19">
        <v>7.5861570462616434E-3</v>
      </c>
      <c r="R254" s="37">
        <f t="shared" si="50"/>
        <v>1.0075861570462616</v>
      </c>
      <c r="T254" s="39">
        <v>34075</v>
      </c>
      <c r="U254" s="40">
        <v>143.23500000000001</v>
      </c>
      <c r="V254" s="40">
        <f t="shared" si="51"/>
        <v>-6.4886135298047876E-4</v>
      </c>
      <c r="W254" s="41">
        <f t="shared" si="52"/>
        <v>0.99935113864701952</v>
      </c>
      <c r="Y254" s="42">
        <v>34075</v>
      </c>
      <c r="Z254" s="43">
        <v>100.122</v>
      </c>
      <c r="AA254" s="43">
        <f t="shared" si="53"/>
        <v>82.648782869676822</v>
      </c>
      <c r="AB254" s="19">
        <f t="shared" si="56"/>
        <v>3.0414395441713538E-4</v>
      </c>
      <c r="AC254" s="37">
        <f t="shared" si="57"/>
        <v>1.0003041439544171</v>
      </c>
      <c r="AE254" s="44">
        <v>34075</v>
      </c>
      <c r="AF254" s="45">
        <v>2450.0979000000002</v>
      </c>
      <c r="AG254" s="19">
        <f t="shared" si="48"/>
        <v>2022.508632933333</v>
      </c>
      <c r="AH254" s="45">
        <f t="shared" si="54"/>
        <v>-1.0019824703926261E-3</v>
      </c>
      <c r="AI254" s="46">
        <f t="shared" si="55"/>
        <v>0.99899801752960737</v>
      </c>
      <c r="AQ254" s="39">
        <v>34075</v>
      </c>
      <c r="AR254" s="40">
        <v>143.23500000000001</v>
      </c>
      <c r="AS254" s="40">
        <f t="shared" si="46"/>
        <v>-6.4886135298047876E-4</v>
      </c>
      <c r="AT254" s="41">
        <f t="shared" si="47"/>
        <v>0.99935113864701952</v>
      </c>
    </row>
    <row r="255" spans="1:46">
      <c r="A255" s="47">
        <v>34078</v>
      </c>
      <c r="B255" s="37">
        <v>1.2216302311055589</v>
      </c>
      <c r="D255" s="38">
        <v>34078</v>
      </c>
      <c r="E255" s="19">
        <v>555.17999999999995</v>
      </c>
      <c r="F255" s="19">
        <v>454.45830159062905</v>
      </c>
      <c r="G255" s="19">
        <v>-4.920400466048136E-3</v>
      </c>
      <c r="H255" s="37">
        <f t="shared" si="49"/>
        <v>0.99507959953395186</v>
      </c>
      <c r="I255" s="19"/>
      <c r="J255" s="19"/>
      <c r="K255" s="19"/>
      <c r="L255" s="19"/>
      <c r="N255" s="38">
        <v>34078</v>
      </c>
      <c r="O255" s="19">
        <v>337.82</v>
      </c>
      <c r="P255" s="19">
        <v>276.5321219124362</v>
      </c>
      <c r="Q255" s="19">
        <v>-1.0207584253739799E-2</v>
      </c>
      <c r="R255" s="37">
        <f t="shared" si="50"/>
        <v>0.9897924157462602</v>
      </c>
      <c r="T255" s="39">
        <v>34078</v>
      </c>
      <c r="U255" s="40">
        <v>143.4032</v>
      </c>
      <c r="V255" s="40">
        <f t="shared" si="51"/>
        <v>1.1742939923899964E-3</v>
      </c>
      <c r="W255" s="41">
        <f t="shared" si="52"/>
        <v>1.00117429399239</v>
      </c>
      <c r="Y255" s="42">
        <v>34078</v>
      </c>
      <c r="Z255" s="43">
        <v>100.096</v>
      </c>
      <c r="AA255" s="43">
        <f t="shared" si="53"/>
        <v>81.936413696486923</v>
      </c>
      <c r="AB255" s="19">
        <f t="shared" si="56"/>
        <v>-8.619233683249572E-3</v>
      </c>
      <c r="AC255" s="37">
        <f t="shared" si="57"/>
        <v>0.99138076631675043</v>
      </c>
      <c r="AE255" s="44">
        <v>34078</v>
      </c>
      <c r="AF255" s="45">
        <v>2450.4661000000001</v>
      </c>
      <c r="AG255" s="19">
        <f t="shared" si="48"/>
        <v>2005.8983787445743</v>
      </c>
      <c r="AH255" s="45">
        <f t="shared" si="54"/>
        <v>-8.2126987832275011E-3</v>
      </c>
      <c r="AI255" s="46">
        <f t="shared" si="55"/>
        <v>0.9917873012167725</v>
      </c>
      <c r="AQ255" s="39">
        <v>34078</v>
      </c>
      <c r="AR255" s="40">
        <v>143.4032</v>
      </c>
      <c r="AS255" s="40">
        <f t="shared" si="46"/>
        <v>1.1742939923899964E-3</v>
      </c>
      <c r="AT255" s="41">
        <f t="shared" si="47"/>
        <v>1.00117429399239</v>
      </c>
    </row>
    <row r="256" spans="1:46">
      <c r="A256" s="47">
        <v>34079</v>
      </c>
      <c r="B256" s="37">
        <v>1.2230052526263133</v>
      </c>
      <c r="D256" s="38">
        <v>34079</v>
      </c>
      <c r="E256" s="19">
        <v>554.98</v>
      </c>
      <c r="F256" s="19">
        <v>453.78382374746269</v>
      </c>
      <c r="G256" s="19">
        <v>-1.4841358179741304E-3</v>
      </c>
      <c r="H256" s="37">
        <f t="shared" si="49"/>
        <v>0.99851586418202587</v>
      </c>
      <c r="I256" s="19"/>
      <c r="J256" s="19"/>
      <c r="K256" s="19"/>
      <c r="L256" s="19"/>
      <c r="N256" s="38">
        <v>34079</v>
      </c>
      <c r="O256" s="19">
        <v>341.05</v>
      </c>
      <c r="P256" s="19">
        <v>278.86225285428691</v>
      </c>
      <c r="Q256" s="19">
        <v>8.4262577733682509E-3</v>
      </c>
      <c r="R256" s="37">
        <f t="shared" si="50"/>
        <v>1.0084262577733683</v>
      </c>
      <c r="T256" s="39">
        <v>34079</v>
      </c>
      <c r="U256" s="40">
        <v>143.28659999999999</v>
      </c>
      <c r="V256" s="40">
        <f t="shared" si="51"/>
        <v>-8.1309203699786448E-4</v>
      </c>
      <c r="W256" s="41">
        <f t="shared" si="52"/>
        <v>0.99918690796300214</v>
      </c>
      <c r="Y256" s="42">
        <v>34079</v>
      </c>
      <c r="Z256" s="43">
        <v>100.152</v>
      </c>
      <c r="AA256" s="43">
        <f t="shared" si="53"/>
        <v>81.890081653313416</v>
      </c>
      <c r="AB256" s="19">
        <f t="shared" si="56"/>
        <v>-5.6546340123131422E-4</v>
      </c>
      <c r="AC256" s="37">
        <f t="shared" si="57"/>
        <v>0.99943453659876869</v>
      </c>
      <c r="AE256" s="44">
        <v>34079</v>
      </c>
      <c r="AF256" s="45">
        <v>2450.114</v>
      </c>
      <c r="AG256" s="19">
        <f t="shared" si="48"/>
        <v>2003.3552552113422</v>
      </c>
      <c r="AH256" s="45">
        <f t="shared" si="54"/>
        <v>-1.2678227173321677E-3</v>
      </c>
      <c r="AI256" s="46">
        <f t="shared" si="55"/>
        <v>0.99873217728266783</v>
      </c>
      <c r="AQ256" s="39">
        <v>34079</v>
      </c>
      <c r="AR256" s="40">
        <v>143.28659999999999</v>
      </c>
      <c r="AS256" s="40">
        <f t="shared" si="46"/>
        <v>-8.1309203699786448E-4</v>
      </c>
      <c r="AT256" s="41">
        <f t="shared" si="47"/>
        <v>0.99918690796300214</v>
      </c>
    </row>
    <row r="257" spans="1:46">
      <c r="A257" s="47">
        <v>34080</v>
      </c>
      <c r="B257" s="37">
        <v>1.2185856697819313</v>
      </c>
      <c r="D257" s="38">
        <v>34080</v>
      </c>
      <c r="E257" s="19">
        <v>551.83000000000004</v>
      </c>
      <c r="F257" s="19">
        <v>452.84464907481743</v>
      </c>
      <c r="G257" s="19">
        <v>-2.0696521636432985E-3</v>
      </c>
      <c r="H257" s="37">
        <f t="shared" si="49"/>
        <v>0.9979303478363567</v>
      </c>
      <c r="I257" s="19"/>
      <c r="J257" s="19"/>
      <c r="K257" s="19"/>
      <c r="L257" s="19"/>
      <c r="N257" s="38">
        <v>34080</v>
      </c>
      <c r="O257" s="19">
        <v>343.32</v>
      </c>
      <c r="P257" s="19">
        <v>281.73644948691862</v>
      </c>
      <c r="Q257" s="19">
        <v>1.0306868725375784E-2</v>
      </c>
      <c r="R257" s="37">
        <f t="shared" si="50"/>
        <v>1.0103068687253758</v>
      </c>
      <c r="T257" s="39">
        <v>34080</v>
      </c>
      <c r="U257" s="40">
        <v>143.12139999999999</v>
      </c>
      <c r="V257" s="40">
        <f t="shared" si="51"/>
        <v>-1.1529340496598817E-3</v>
      </c>
      <c r="W257" s="41">
        <f t="shared" si="52"/>
        <v>0.99884706595034012</v>
      </c>
      <c r="Y257" s="42">
        <v>34080</v>
      </c>
      <c r="Z257" s="43">
        <v>100.44</v>
      </c>
      <c r="AA257" s="43">
        <f t="shared" si="53"/>
        <v>82.423421258493846</v>
      </c>
      <c r="AB257" s="19">
        <f t="shared" si="56"/>
        <v>6.5128718205258451E-3</v>
      </c>
      <c r="AC257" s="37">
        <f t="shared" si="57"/>
        <v>1.0065128718205258</v>
      </c>
      <c r="AE257" s="44">
        <v>34080</v>
      </c>
      <c r="AF257" s="45">
        <v>2453.5659000000001</v>
      </c>
      <c r="AG257" s="19">
        <f t="shared" si="48"/>
        <v>2013.4537610630784</v>
      </c>
      <c r="AH257" s="45">
        <f t="shared" si="54"/>
        <v>5.0407963467622441E-3</v>
      </c>
      <c r="AI257" s="46">
        <f t="shared" si="55"/>
        <v>1.0050407963467622</v>
      </c>
      <c r="AQ257" s="39">
        <v>34080</v>
      </c>
      <c r="AR257" s="40">
        <v>143.12139999999999</v>
      </c>
      <c r="AS257" s="40">
        <f t="shared" si="46"/>
        <v>-1.1529340496598817E-3</v>
      </c>
      <c r="AT257" s="41">
        <f t="shared" si="47"/>
        <v>0.99884706595034012</v>
      </c>
    </row>
    <row r="258" spans="1:46">
      <c r="A258" s="47">
        <v>34081</v>
      </c>
      <c r="B258" s="37">
        <v>1.2182061663033323</v>
      </c>
      <c r="D258" s="38">
        <v>34081</v>
      </c>
      <c r="E258" s="19">
        <v>550.87</v>
      </c>
      <c r="F258" s="19">
        <v>452.19767822356749</v>
      </c>
      <c r="G258" s="19">
        <v>-1.4286816738846575E-3</v>
      </c>
      <c r="H258" s="37">
        <f t="shared" si="49"/>
        <v>0.99857131832611534</v>
      </c>
      <c r="I258" s="19"/>
      <c r="J258" s="19"/>
      <c r="K258" s="19"/>
      <c r="L258" s="19"/>
      <c r="N258" s="38">
        <v>34081</v>
      </c>
      <c r="O258" s="19">
        <v>343.96</v>
      </c>
      <c r="P258" s="19">
        <v>282.34958048501147</v>
      </c>
      <c r="Q258" s="19">
        <v>2.176257275938065E-3</v>
      </c>
      <c r="R258" s="37">
        <f t="shared" si="50"/>
        <v>1.0021762572759381</v>
      </c>
      <c r="T258" s="39">
        <v>34081</v>
      </c>
      <c r="U258" s="40">
        <v>143.006</v>
      </c>
      <c r="V258" s="40">
        <f t="shared" si="51"/>
        <v>-8.0630849055407516E-4</v>
      </c>
      <c r="W258" s="41">
        <f t="shared" si="52"/>
        <v>0.99919369150944592</v>
      </c>
      <c r="Y258" s="42">
        <v>34081</v>
      </c>
      <c r="Z258" s="43">
        <v>100.529</v>
      </c>
      <c r="AA258" s="43">
        <f t="shared" si="53"/>
        <v>82.522156578025687</v>
      </c>
      <c r="AB258" s="19">
        <f t="shared" si="56"/>
        <v>1.1979036786424757E-3</v>
      </c>
      <c r="AC258" s="37">
        <f t="shared" si="57"/>
        <v>1.0011979036786425</v>
      </c>
      <c r="AE258" s="44">
        <v>34081</v>
      </c>
      <c r="AF258" s="45">
        <v>2445.3969999999999</v>
      </c>
      <c r="AG258" s="19">
        <f t="shared" si="48"/>
        <v>2007.3753258207512</v>
      </c>
      <c r="AH258" s="45">
        <f t="shared" si="54"/>
        <v>-3.0189097757665762E-3</v>
      </c>
      <c r="AI258" s="46">
        <f t="shared" si="55"/>
        <v>0.99698109022423342</v>
      </c>
      <c r="AQ258" s="39">
        <v>34081</v>
      </c>
      <c r="AR258" s="40">
        <v>143.006</v>
      </c>
      <c r="AS258" s="40">
        <f t="shared" si="46"/>
        <v>-8.0630849055407516E-4</v>
      </c>
      <c r="AT258" s="41">
        <f t="shared" si="47"/>
        <v>0.99919369150944592</v>
      </c>
    </row>
    <row r="259" spans="1:46">
      <c r="A259" s="47">
        <v>34082</v>
      </c>
      <c r="B259" s="37">
        <v>1.2355211623499684</v>
      </c>
      <c r="D259" s="38">
        <v>34082</v>
      </c>
      <c r="E259" s="19">
        <v>551.48</v>
      </c>
      <c r="F259" s="19">
        <v>446.35415143442935</v>
      </c>
      <c r="G259" s="19">
        <v>-1.2922505069230095E-2</v>
      </c>
      <c r="H259" s="37">
        <f t="shared" si="49"/>
        <v>0.98707749493076991</v>
      </c>
      <c r="I259" s="19"/>
      <c r="J259" s="19"/>
      <c r="K259" s="19"/>
      <c r="L259" s="19"/>
      <c r="N259" s="38">
        <v>34082</v>
      </c>
      <c r="O259" s="19">
        <v>341.17</v>
      </c>
      <c r="P259" s="19">
        <v>276.13448510351105</v>
      </c>
      <c r="Q259" s="19">
        <v>-2.2012058140211566E-2</v>
      </c>
      <c r="R259" s="37">
        <f t="shared" si="50"/>
        <v>0.97798794185978843</v>
      </c>
      <c r="T259" s="39">
        <v>34082</v>
      </c>
      <c r="U259" s="40">
        <v>143.26560000000001</v>
      </c>
      <c r="V259" s="40">
        <f t="shared" si="51"/>
        <v>1.8153084485965643E-3</v>
      </c>
      <c r="W259" s="41">
        <f t="shared" si="52"/>
        <v>1.0018153084485966</v>
      </c>
      <c r="Y259" s="42">
        <v>34082</v>
      </c>
      <c r="Z259" s="43">
        <v>101.063</v>
      </c>
      <c r="AA259" s="43">
        <f t="shared" si="53"/>
        <v>81.797870469314816</v>
      </c>
      <c r="AB259" s="19">
        <f t="shared" si="56"/>
        <v>-8.7768684041363842E-3</v>
      </c>
      <c r="AC259" s="37">
        <f t="shared" si="57"/>
        <v>0.99122313159586362</v>
      </c>
      <c r="AE259" s="44">
        <v>34082</v>
      </c>
      <c r="AF259" s="45">
        <v>2449.9529000000002</v>
      </c>
      <c r="AG259" s="19">
        <f t="shared" si="48"/>
        <v>1982.9307458725964</v>
      </c>
      <c r="AH259" s="45">
        <f t="shared" si="54"/>
        <v>-1.2177383887171267E-2</v>
      </c>
      <c r="AI259" s="46">
        <f t="shared" si="55"/>
        <v>0.98782261611282873</v>
      </c>
      <c r="AQ259" s="39">
        <v>34082</v>
      </c>
      <c r="AR259" s="40">
        <v>143.26560000000001</v>
      </c>
      <c r="AS259" s="40">
        <f t="shared" si="46"/>
        <v>1.8153084485965643E-3</v>
      </c>
      <c r="AT259" s="41">
        <f t="shared" si="47"/>
        <v>1.0018153084485966</v>
      </c>
    </row>
    <row r="260" spans="1:46">
      <c r="A260" s="47">
        <v>34085</v>
      </c>
      <c r="B260" s="37">
        <v>1.2477384370015949</v>
      </c>
      <c r="D260" s="38">
        <v>34085</v>
      </c>
      <c r="E260" s="19">
        <v>552.08000000000004</v>
      </c>
      <c r="F260" s="19">
        <v>442.46452912574205</v>
      </c>
      <c r="G260" s="19">
        <v>-8.7142066365628601E-3</v>
      </c>
      <c r="H260" s="37">
        <f t="shared" si="49"/>
        <v>0.99128579336343714</v>
      </c>
      <c r="I260" s="19"/>
      <c r="J260" s="19"/>
      <c r="K260" s="19"/>
      <c r="L260" s="19"/>
      <c r="N260" s="38">
        <v>34085</v>
      </c>
      <c r="O260" s="19">
        <v>340.46</v>
      </c>
      <c r="P260" s="19">
        <v>272.86167509446113</v>
      </c>
      <c r="Q260" s="19">
        <v>-1.1852232102857685E-2</v>
      </c>
      <c r="R260" s="37">
        <f t="shared" si="50"/>
        <v>0.98814776789714232</v>
      </c>
      <c r="T260" s="39">
        <v>34085</v>
      </c>
      <c r="U260" s="40">
        <v>142.84450000000001</v>
      </c>
      <c r="V260" s="40">
        <f t="shared" si="51"/>
        <v>-2.9392959649768846E-3</v>
      </c>
      <c r="W260" s="41">
        <f t="shared" si="52"/>
        <v>0.99706070403502312</v>
      </c>
      <c r="Y260" s="42">
        <v>34085</v>
      </c>
      <c r="Z260" s="43">
        <v>101.508</v>
      </c>
      <c r="AA260" s="43">
        <f t="shared" si="53"/>
        <v>81.35358901336005</v>
      </c>
      <c r="AB260" s="19">
        <f t="shared" si="56"/>
        <v>-5.4314550416252327E-3</v>
      </c>
      <c r="AC260" s="37">
        <f t="shared" si="57"/>
        <v>0.99456854495837477</v>
      </c>
      <c r="AE260" s="44">
        <v>34085</v>
      </c>
      <c r="AF260" s="45">
        <v>2457.2451000000001</v>
      </c>
      <c r="AG260" s="19">
        <f t="shared" si="48"/>
        <v>1969.3591438161804</v>
      </c>
      <c r="AH260" s="45">
        <f t="shared" si="54"/>
        <v>-6.8442138408841835E-3</v>
      </c>
      <c r="AI260" s="46">
        <f t="shared" si="55"/>
        <v>0.99315578615911582</v>
      </c>
      <c r="AQ260" s="39">
        <v>34085</v>
      </c>
      <c r="AR260" s="40">
        <v>142.84450000000001</v>
      </c>
      <c r="AS260" s="40">
        <f t="shared" si="46"/>
        <v>-2.9392959649768846E-3</v>
      </c>
      <c r="AT260" s="41">
        <f t="shared" si="47"/>
        <v>0.99706070403502312</v>
      </c>
    </row>
    <row r="261" spans="1:46">
      <c r="A261" s="47">
        <v>34086</v>
      </c>
      <c r="B261" s="37">
        <v>1.2378670886075949</v>
      </c>
      <c r="D261" s="38">
        <v>34086</v>
      </c>
      <c r="E261" s="19">
        <v>558.03</v>
      </c>
      <c r="F261" s="19">
        <v>450.7996093730028</v>
      </c>
      <c r="G261" s="19">
        <v>1.8837849587016287E-2</v>
      </c>
      <c r="H261" s="37">
        <f t="shared" si="49"/>
        <v>1.0188378495870163</v>
      </c>
      <c r="I261" s="19"/>
      <c r="J261" s="19"/>
      <c r="K261" s="19"/>
      <c r="L261" s="19"/>
      <c r="N261" s="38">
        <v>34086</v>
      </c>
      <c r="O261" s="19">
        <v>339.19</v>
      </c>
      <c r="P261" s="19">
        <v>274.01164722905366</v>
      </c>
      <c r="Q261" s="19">
        <v>4.214487557457236E-3</v>
      </c>
      <c r="R261" s="37">
        <f t="shared" si="50"/>
        <v>1.0042144875574572</v>
      </c>
      <c r="T261" s="39">
        <v>34086</v>
      </c>
      <c r="U261" s="40">
        <v>142.84950000000001</v>
      </c>
      <c r="V261" s="40">
        <f t="shared" si="51"/>
        <v>3.5003097774044534E-5</v>
      </c>
      <c r="W261" s="41">
        <f t="shared" si="52"/>
        <v>1.000035003097774</v>
      </c>
      <c r="Y261" s="42">
        <v>34086</v>
      </c>
      <c r="Z261" s="43">
        <v>101.241</v>
      </c>
      <c r="AA261" s="43">
        <f t="shared" si="53"/>
        <v>81.786648123814444</v>
      </c>
      <c r="AB261" s="19">
        <f t="shared" si="56"/>
        <v>5.3231715491159903E-3</v>
      </c>
      <c r="AC261" s="37">
        <f t="shared" si="57"/>
        <v>1.005323171549116</v>
      </c>
      <c r="AE261" s="44">
        <v>34086</v>
      </c>
      <c r="AF261" s="45">
        <v>2454.2179999999998</v>
      </c>
      <c r="AG261" s="19">
        <f t="shared" si="48"/>
        <v>1982.618346175281</v>
      </c>
      <c r="AH261" s="45">
        <f t="shared" si="54"/>
        <v>6.7327497885465437E-3</v>
      </c>
      <c r="AI261" s="46">
        <f t="shared" si="55"/>
        <v>1.0067327497885465</v>
      </c>
      <c r="AQ261" s="39">
        <v>34086</v>
      </c>
      <c r="AR261" s="40">
        <v>142.84950000000001</v>
      </c>
      <c r="AS261" s="40">
        <f t="shared" ref="AS261:AS324" si="58">AR261/AR260-1</f>
        <v>3.5003097774044534E-5</v>
      </c>
      <c r="AT261" s="41">
        <f t="shared" ref="AT261:AT324" si="59">AR261/AR260</f>
        <v>1.000035003097774</v>
      </c>
    </row>
    <row r="262" spans="1:46">
      <c r="A262" s="47">
        <v>34087</v>
      </c>
      <c r="B262" s="37">
        <v>1.2341178697627462</v>
      </c>
      <c r="D262" s="38">
        <v>34087</v>
      </c>
      <c r="E262" s="19">
        <v>555.61</v>
      </c>
      <c r="F262" s="19">
        <v>450.20821237019572</v>
      </c>
      <c r="G262" s="19">
        <v>-1.3118844615451764E-3</v>
      </c>
      <c r="H262" s="37">
        <f t="shared" si="49"/>
        <v>0.99868811553845482</v>
      </c>
      <c r="I262" s="19"/>
      <c r="J262" s="19"/>
      <c r="K262" s="19"/>
      <c r="L262" s="19"/>
      <c r="N262" s="38">
        <v>34087</v>
      </c>
      <c r="O262" s="19">
        <v>334.39</v>
      </c>
      <c r="P262" s="19">
        <v>270.95466988439688</v>
      </c>
      <c r="Q262" s="19">
        <v>-1.1156377386036365E-2</v>
      </c>
      <c r="R262" s="37">
        <f t="shared" si="50"/>
        <v>0.98884362261396364</v>
      </c>
      <c r="T262" s="39">
        <v>34087</v>
      </c>
      <c r="U262" s="40">
        <v>142.72489999999999</v>
      </c>
      <c r="V262" s="40">
        <f t="shared" si="51"/>
        <v>-8.7224666519669647E-4</v>
      </c>
      <c r="W262" s="41">
        <f t="shared" si="52"/>
        <v>0.9991277533348033</v>
      </c>
      <c r="Y262" s="42">
        <v>34087</v>
      </c>
      <c r="Z262" s="43">
        <v>101.075</v>
      </c>
      <c r="AA262" s="43">
        <f t="shared" si="53"/>
        <v>81.900604858295452</v>
      </c>
      <c r="AB262" s="19">
        <f t="shared" si="56"/>
        <v>1.3933415428455387E-3</v>
      </c>
      <c r="AC262" s="37">
        <f t="shared" si="57"/>
        <v>1.0013933415428455</v>
      </c>
      <c r="AE262" s="44">
        <v>34087</v>
      </c>
      <c r="AF262" s="45">
        <v>2451.2981</v>
      </c>
      <c r="AG262" s="19">
        <f t="shared" si="48"/>
        <v>1986.2755090575356</v>
      </c>
      <c r="AH262" s="45">
        <f t="shared" si="54"/>
        <v>1.8446126503921523E-3</v>
      </c>
      <c r="AI262" s="46">
        <f t="shared" si="55"/>
        <v>1.0018446126503922</v>
      </c>
      <c r="AQ262" s="39">
        <v>34087</v>
      </c>
      <c r="AR262" s="40">
        <v>142.72489999999999</v>
      </c>
      <c r="AS262" s="40">
        <f t="shared" si="58"/>
        <v>-8.7224666519669647E-4</v>
      </c>
      <c r="AT262" s="41">
        <f t="shared" si="59"/>
        <v>0.9991277533348033</v>
      </c>
    </row>
    <row r="263" spans="1:46">
      <c r="A263" s="47">
        <v>34088</v>
      </c>
      <c r="B263" s="37">
        <v>1.2363021491782553</v>
      </c>
      <c r="D263" s="38">
        <v>34088</v>
      </c>
      <c r="E263" s="19">
        <v>556.42999999999995</v>
      </c>
      <c r="F263" s="19">
        <v>450.07605978024674</v>
      </c>
      <c r="G263" s="19">
        <v>-2.9353660443742768E-4</v>
      </c>
      <c r="H263" s="37">
        <f t="shared" si="49"/>
        <v>0.99970646339556257</v>
      </c>
      <c r="I263" s="19"/>
      <c r="J263" s="19"/>
      <c r="K263" s="19"/>
      <c r="L263" s="19"/>
      <c r="N263" s="38">
        <v>34088</v>
      </c>
      <c r="O263" s="19">
        <v>334.95</v>
      </c>
      <c r="P263" s="19">
        <v>270.92891508975731</v>
      </c>
      <c r="Q263" s="19">
        <v>-9.5052041917398356E-5</v>
      </c>
      <c r="R263" s="37">
        <f t="shared" si="50"/>
        <v>0.9999049479580826</v>
      </c>
      <c r="T263" s="39">
        <v>34088</v>
      </c>
      <c r="U263" s="40">
        <v>142.50120000000001</v>
      </c>
      <c r="V263" s="40">
        <f t="shared" si="51"/>
        <v>-1.5673508967249949E-3</v>
      </c>
      <c r="W263" s="41">
        <f t="shared" si="52"/>
        <v>0.99843264910327501</v>
      </c>
      <c r="Y263" s="42">
        <v>34088</v>
      </c>
      <c r="Z263" s="43">
        <v>101.80800000000001</v>
      </c>
      <c r="AA263" s="43">
        <f t="shared" si="53"/>
        <v>82.348801276184545</v>
      </c>
      <c r="AB263" s="19">
        <f t="shared" si="56"/>
        <v>5.4724433191251087E-3</v>
      </c>
      <c r="AC263" s="37">
        <f t="shared" si="57"/>
        <v>1.0054724433191251</v>
      </c>
      <c r="AE263" s="44">
        <v>34088</v>
      </c>
      <c r="AF263" s="45">
        <v>2479.4209000000001</v>
      </c>
      <c r="AG263" s="19">
        <f t="shared" si="48"/>
        <v>2005.5137020088659</v>
      </c>
      <c r="AH263" s="45">
        <f t="shared" si="54"/>
        <v>9.6855611739676828E-3</v>
      </c>
      <c r="AI263" s="46">
        <f t="shared" si="55"/>
        <v>1.0096855611739677</v>
      </c>
      <c r="AQ263" s="39">
        <v>34088</v>
      </c>
      <c r="AR263" s="40">
        <v>142.50120000000001</v>
      </c>
      <c r="AS263" s="40">
        <f t="shared" si="58"/>
        <v>-1.5673508967249949E-3</v>
      </c>
      <c r="AT263" s="41">
        <f t="shared" si="59"/>
        <v>0.99843264910327501</v>
      </c>
    </row>
    <row r="264" spans="1:46">
      <c r="A264" s="47">
        <v>34089</v>
      </c>
      <c r="B264" s="37">
        <v>1.2319412950365332</v>
      </c>
      <c r="D264" s="38">
        <v>34089</v>
      </c>
      <c r="E264" s="19">
        <v>561.12</v>
      </c>
      <c r="F264" s="19">
        <v>455.47624895824276</v>
      </c>
      <c r="G264" s="19">
        <v>1.1998392406458391E-2</v>
      </c>
      <c r="H264" s="37">
        <f t="shared" si="49"/>
        <v>1.0119983924064584</v>
      </c>
      <c r="I264" s="19"/>
      <c r="J264" s="19"/>
      <c r="K264" s="19"/>
      <c r="L264" s="19"/>
      <c r="N264" s="38">
        <v>34089</v>
      </c>
      <c r="O264" s="19">
        <v>337.12</v>
      </c>
      <c r="P264" s="19">
        <v>273.64940306672872</v>
      </c>
      <c r="Q264" s="19">
        <v>1.004133492384951E-2</v>
      </c>
      <c r="R264" s="37">
        <f t="shared" si="50"/>
        <v>1.0100413349238495</v>
      </c>
      <c r="T264" s="39">
        <v>34089</v>
      </c>
      <c r="U264" s="40">
        <v>142.3664</v>
      </c>
      <c r="V264" s="40">
        <f t="shared" si="51"/>
        <v>-9.4595694632759741E-4</v>
      </c>
      <c r="W264" s="41">
        <f t="shared" si="52"/>
        <v>0.9990540430536724</v>
      </c>
      <c r="Y264" s="42">
        <v>34089</v>
      </c>
      <c r="Z264" s="43">
        <v>102.03700000000001</v>
      </c>
      <c r="AA264" s="43">
        <f t="shared" si="53"/>
        <v>82.826186938537603</v>
      </c>
      <c r="AB264" s="19">
        <f t="shared" si="56"/>
        <v>5.7971173223516637E-3</v>
      </c>
      <c r="AC264" s="37">
        <f t="shared" si="57"/>
        <v>1.0057971173223517</v>
      </c>
      <c r="AE264" s="44">
        <v>34089</v>
      </c>
      <c r="AF264" s="45">
        <v>2474.6120999999998</v>
      </c>
      <c r="AG264" s="19">
        <f t="shared" si="48"/>
        <v>2008.7094328034643</v>
      </c>
      <c r="AH264" s="45">
        <f t="shared" si="54"/>
        <v>1.5934724312265391E-3</v>
      </c>
      <c r="AI264" s="46">
        <f t="shared" si="55"/>
        <v>1.0015934724312265</v>
      </c>
      <c r="AQ264" s="39">
        <v>34089</v>
      </c>
      <c r="AR264" s="40">
        <v>142.3664</v>
      </c>
      <c r="AS264" s="40">
        <f t="shared" si="58"/>
        <v>-9.4595694632759741E-4</v>
      </c>
      <c r="AT264" s="41">
        <f t="shared" si="59"/>
        <v>0.9990540430536724</v>
      </c>
    </row>
    <row r="265" spans="1:46">
      <c r="A265" s="36" t="s">
        <v>90</v>
      </c>
      <c r="B265" s="37">
        <v>1.235131038838017</v>
      </c>
      <c r="D265" s="38">
        <v>34092</v>
      </c>
      <c r="E265" s="19">
        <v>561.41999999999996</v>
      </c>
      <c r="F265" s="19">
        <v>454.54286415486007</v>
      </c>
      <c r="G265" s="19">
        <v>-2.0492502200005758E-3</v>
      </c>
      <c r="H265" s="37">
        <f t="shared" si="49"/>
        <v>0.99795074977999942</v>
      </c>
      <c r="I265" s="19"/>
      <c r="J265" s="19"/>
      <c r="K265" s="19"/>
      <c r="L265" s="19"/>
      <c r="N265" s="38">
        <v>34092</v>
      </c>
      <c r="O265" s="19">
        <v>334.01</v>
      </c>
      <c r="P265" s="19">
        <v>270.42474806092554</v>
      </c>
      <c r="Q265" s="19">
        <v>-1.178389197880636E-2</v>
      </c>
      <c r="R265" s="37">
        <f t="shared" si="50"/>
        <v>0.98821610802119364</v>
      </c>
      <c r="T265" s="39">
        <v>34092</v>
      </c>
      <c r="U265" s="40">
        <v>142.56299999999999</v>
      </c>
      <c r="V265" s="40">
        <f t="shared" si="51"/>
        <v>1.3809438182041944E-3</v>
      </c>
      <c r="W265" s="41">
        <f t="shared" si="52"/>
        <v>1.0013809438182042</v>
      </c>
      <c r="Y265" s="42">
        <v>34092</v>
      </c>
      <c r="Z265" s="43">
        <v>101.60899999999999</v>
      </c>
      <c r="AA265" s="43">
        <f t="shared" si="53"/>
        <v>82.265765173864807</v>
      </c>
      <c r="AB265" s="19">
        <f t="shared" si="56"/>
        <v>-6.7662388598024314E-3</v>
      </c>
      <c r="AC265" s="37">
        <f t="shared" si="57"/>
        <v>0.99323376114019757</v>
      </c>
      <c r="AE265" s="44">
        <v>34092</v>
      </c>
      <c r="AF265" s="45">
        <v>2480.0668999999998</v>
      </c>
      <c r="AG265" s="19">
        <f t="shared" si="48"/>
        <v>2007.9382851014657</v>
      </c>
      <c r="AH265" s="45">
        <f t="shared" si="54"/>
        <v>-3.8390206637417545E-4</v>
      </c>
      <c r="AI265" s="46">
        <f t="shared" si="55"/>
        <v>0.99961609793362582</v>
      </c>
      <c r="AQ265" s="39">
        <v>34092</v>
      </c>
      <c r="AR265" s="40">
        <v>142.56299999999999</v>
      </c>
      <c r="AS265" s="40">
        <f t="shared" si="58"/>
        <v>1.3809438182041944E-3</v>
      </c>
      <c r="AT265" s="41">
        <f t="shared" si="59"/>
        <v>1.0013809438182042</v>
      </c>
    </row>
    <row r="266" spans="1:46">
      <c r="A266" s="36" t="s">
        <v>91</v>
      </c>
      <c r="B266" s="37">
        <v>1.24456251988546</v>
      </c>
      <c r="D266" s="38">
        <v>34093</v>
      </c>
      <c r="E266" s="19">
        <v>564.58000000000004</v>
      </c>
      <c r="F266" s="19">
        <v>453.63731510407342</v>
      </c>
      <c r="G266" s="19">
        <v>-1.9922192651079529E-3</v>
      </c>
      <c r="H266" s="37">
        <f t="shared" si="49"/>
        <v>0.99800778073489205</v>
      </c>
      <c r="I266" s="19"/>
      <c r="J266" s="19"/>
      <c r="K266" s="19"/>
      <c r="L266" s="19"/>
      <c r="N266" s="38">
        <v>34093</v>
      </c>
      <c r="O266" s="19">
        <v>332.06</v>
      </c>
      <c r="P266" s="19">
        <v>266.80861322303059</v>
      </c>
      <c r="Q266" s="19">
        <v>-1.337205586332002E-2</v>
      </c>
      <c r="R266" s="37">
        <f t="shared" si="50"/>
        <v>0.98662794413667998</v>
      </c>
      <c r="T266" s="39">
        <v>34093</v>
      </c>
      <c r="U266" s="40">
        <v>142.72710000000001</v>
      </c>
      <c r="V266" s="40">
        <f t="shared" si="51"/>
        <v>1.1510700532397777E-3</v>
      </c>
      <c r="W266" s="41">
        <f t="shared" si="52"/>
        <v>1.0011510700532398</v>
      </c>
      <c r="Y266" s="42">
        <v>34093</v>
      </c>
      <c r="Z266" s="43">
        <v>100.949</v>
      </c>
      <c r="AA266" s="43">
        <f t="shared" si="53"/>
        <v>81.112036066529285</v>
      </c>
      <c r="AB266" s="19">
        <f t="shared" si="56"/>
        <v>-1.4024413495664523E-2</v>
      </c>
      <c r="AC266" s="37">
        <f t="shared" si="57"/>
        <v>0.98597558650433548</v>
      </c>
      <c r="AE266" s="44">
        <v>34093</v>
      </c>
      <c r="AF266" s="45">
        <v>2463.98</v>
      </c>
      <c r="AG266" s="19">
        <f t="shared" si="48"/>
        <v>1979.7960814590222</v>
      </c>
      <c r="AH266" s="45">
        <f t="shared" si="54"/>
        <v>-1.4015472413297481E-2</v>
      </c>
      <c r="AI266" s="46">
        <f t="shared" si="55"/>
        <v>0.98598452758670252</v>
      </c>
      <c r="AQ266" s="39">
        <v>34093</v>
      </c>
      <c r="AR266" s="40">
        <v>142.72710000000001</v>
      </c>
      <c r="AS266" s="40">
        <f t="shared" si="58"/>
        <v>1.1510700532397777E-3</v>
      </c>
      <c r="AT266" s="41">
        <f t="shared" si="59"/>
        <v>1.0011510700532398</v>
      </c>
    </row>
    <row r="267" spans="1:46">
      <c r="A267" s="36" t="s">
        <v>92</v>
      </c>
      <c r="B267" s="37">
        <v>1.2378670886075949</v>
      </c>
      <c r="D267" s="38">
        <v>34094</v>
      </c>
      <c r="E267" s="19">
        <v>565.21</v>
      </c>
      <c r="F267" s="19">
        <v>456.59990899004521</v>
      </c>
      <c r="G267" s="19">
        <v>6.5307543875487983E-3</v>
      </c>
      <c r="H267" s="37">
        <f t="shared" si="49"/>
        <v>1.0065307543875488</v>
      </c>
      <c r="I267" s="19"/>
      <c r="J267" s="19"/>
      <c r="K267" s="19"/>
      <c r="L267" s="19"/>
      <c r="N267" s="38">
        <v>34094</v>
      </c>
      <c r="O267" s="19">
        <v>331.41</v>
      </c>
      <c r="P267" s="19">
        <v>267.7266429086373</v>
      </c>
      <c r="Q267" s="19">
        <v>3.4407797953632802E-3</v>
      </c>
      <c r="R267" s="37">
        <f t="shared" si="50"/>
        <v>1.0034407797953633</v>
      </c>
      <c r="T267" s="39">
        <v>34094</v>
      </c>
      <c r="U267" s="40">
        <v>142.9</v>
      </c>
      <c r="V267" s="40">
        <f t="shared" si="51"/>
        <v>1.211402739914158E-3</v>
      </c>
      <c r="W267" s="41">
        <f t="shared" si="52"/>
        <v>1.0012114027399142</v>
      </c>
      <c r="Y267" s="42">
        <v>34094</v>
      </c>
      <c r="Z267" s="43">
        <v>100.90900000000001</v>
      </c>
      <c r="AA267" s="43">
        <f t="shared" si="53"/>
        <v>81.51844485461416</v>
      </c>
      <c r="AB267" s="19">
        <f t="shared" si="56"/>
        <v>5.0104621680502337E-3</v>
      </c>
      <c r="AC267" s="37">
        <f t="shared" si="57"/>
        <v>1.0050104621680502</v>
      </c>
      <c r="AE267" s="44">
        <v>34094</v>
      </c>
      <c r="AF267" s="45">
        <v>2464.7570999999998</v>
      </c>
      <c r="AG267" s="19">
        <f t="shared" si="48"/>
        <v>1991.1322650741629</v>
      </c>
      <c r="AH267" s="45">
        <f t="shared" si="54"/>
        <v>5.7259349694169792E-3</v>
      </c>
      <c r="AI267" s="46">
        <f t="shared" si="55"/>
        <v>1.005725934969417</v>
      </c>
      <c r="AQ267" s="39">
        <v>34094</v>
      </c>
      <c r="AR267" s="40">
        <v>142.9</v>
      </c>
      <c r="AS267" s="40">
        <f t="shared" si="58"/>
        <v>1.211402739914158E-3</v>
      </c>
      <c r="AT267" s="41">
        <f t="shared" si="59"/>
        <v>1.0012114027399142</v>
      </c>
    </row>
    <row r="268" spans="1:46">
      <c r="A268" s="36" t="s">
        <v>93</v>
      </c>
      <c r="B268" s="37">
        <v>1.2390433956287614</v>
      </c>
      <c r="D268" s="38">
        <v>34095</v>
      </c>
      <c r="E268" s="19">
        <v>562.44000000000005</v>
      </c>
      <c r="F268" s="19">
        <v>453.93083243431187</v>
      </c>
      <c r="G268" s="19">
        <v>-5.8455477173376957E-3</v>
      </c>
      <c r="H268" s="37">
        <f t="shared" si="49"/>
        <v>0.9941544522826623</v>
      </c>
      <c r="I268" s="19"/>
      <c r="J268" s="19"/>
      <c r="K268" s="19"/>
      <c r="L268" s="19"/>
      <c r="N268" s="38">
        <v>34095</v>
      </c>
      <c r="O268" s="19">
        <v>332.52</v>
      </c>
      <c r="P268" s="19">
        <v>268.36832444537612</v>
      </c>
      <c r="Q268" s="19">
        <v>2.3967787806526974E-3</v>
      </c>
      <c r="R268" s="37">
        <f t="shared" si="50"/>
        <v>1.0023967787806527</v>
      </c>
      <c r="T268" s="39">
        <v>34095</v>
      </c>
      <c r="U268" s="40">
        <v>143.14449999999999</v>
      </c>
      <c r="V268" s="40">
        <f t="shared" si="51"/>
        <v>1.7109867039886151E-3</v>
      </c>
      <c r="W268" s="41">
        <f t="shared" si="52"/>
        <v>1.0017109867039886</v>
      </c>
      <c r="Y268" s="42">
        <v>34095</v>
      </c>
      <c r="Z268" s="43">
        <v>100.86499999999999</v>
      </c>
      <c r="AA268" s="43">
        <f t="shared" si="53"/>
        <v>81.405542659638101</v>
      </c>
      <c r="AB268" s="19">
        <f t="shared" si="56"/>
        <v>-1.3849895588343708E-3</v>
      </c>
      <c r="AC268" s="37">
        <f t="shared" si="57"/>
        <v>0.99861501044116563</v>
      </c>
      <c r="AE268" s="44">
        <v>34095</v>
      </c>
      <c r="AF268" s="45">
        <v>2470.2419</v>
      </c>
      <c r="AG268" s="19">
        <f t="shared" si="48"/>
        <v>1993.6685903938483</v>
      </c>
      <c r="AH268" s="45">
        <f t="shared" si="54"/>
        <v>1.2738105670699884E-3</v>
      </c>
      <c r="AI268" s="46">
        <f t="shared" si="55"/>
        <v>1.00127381056707</v>
      </c>
      <c r="AQ268" s="39">
        <v>34095</v>
      </c>
      <c r="AR268" s="40">
        <v>143.14449999999999</v>
      </c>
      <c r="AS268" s="40">
        <f t="shared" si="58"/>
        <v>1.7109867039886151E-3</v>
      </c>
      <c r="AT268" s="41">
        <f t="shared" si="59"/>
        <v>1.0017109867039886</v>
      </c>
    </row>
    <row r="269" spans="1:46">
      <c r="A269" s="36" t="s">
        <v>94</v>
      </c>
      <c r="B269" s="37">
        <v>1.235131038838017</v>
      </c>
      <c r="D269" s="38">
        <v>34096</v>
      </c>
      <c r="E269" s="19">
        <v>563.13</v>
      </c>
      <c r="F269" s="19">
        <v>455.92733264138502</v>
      </c>
      <c r="G269" s="19">
        <v>4.3982476280943761E-3</v>
      </c>
      <c r="H269" s="37">
        <f t="shared" si="49"/>
        <v>1.0043982476280944</v>
      </c>
      <c r="I269" s="19"/>
      <c r="J269" s="19"/>
      <c r="K269" s="19"/>
      <c r="L269" s="19"/>
      <c r="N269" s="38">
        <v>34096</v>
      </c>
      <c r="O269" s="19">
        <v>333.04</v>
      </c>
      <c r="P269" s="19">
        <v>269.63940628786759</v>
      </c>
      <c r="Q269" s="19">
        <v>4.7363333400778362E-3</v>
      </c>
      <c r="R269" s="37">
        <f t="shared" si="50"/>
        <v>1.0047363333400778</v>
      </c>
      <c r="T269" s="39">
        <v>34096</v>
      </c>
      <c r="U269" s="40">
        <v>142.96600000000001</v>
      </c>
      <c r="V269" s="40">
        <f t="shared" si="51"/>
        <v>-1.2469916762430922E-3</v>
      </c>
      <c r="W269" s="41">
        <f t="shared" si="52"/>
        <v>0.99875300832375691</v>
      </c>
      <c r="Y269" s="42">
        <v>34096</v>
      </c>
      <c r="Z269" s="43">
        <v>100.788</v>
      </c>
      <c r="AA269" s="43">
        <f t="shared" si="53"/>
        <v>81.601058374194082</v>
      </c>
      <c r="AB269" s="19">
        <f t="shared" si="56"/>
        <v>2.4017494161723274E-3</v>
      </c>
      <c r="AC269" s="37">
        <f t="shared" si="57"/>
        <v>1.0024017494161723</v>
      </c>
      <c r="AE269" s="44">
        <v>34096</v>
      </c>
      <c r="AF269" s="45">
        <v>2467.3850000000002</v>
      </c>
      <c r="AG269" s="19">
        <f t="shared" si="48"/>
        <v>1997.6706296048228</v>
      </c>
      <c r="AH269" s="45">
        <f t="shared" si="54"/>
        <v>2.0073743601407568E-3</v>
      </c>
      <c r="AI269" s="46">
        <f t="shared" si="55"/>
        <v>1.0020073743601408</v>
      </c>
      <c r="AQ269" s="39">
        <v>34096</v>
      </c>
      <c r="AR269" s="40">
        <v>142.96600000000001</v>
      </c>
      <c r="AS269" s="40">
        <f t="shared" si="58"/>
        <v>-1.2469916762430922E-3</v>
      </c>
      <c r="AT269" s="41">
        <f t="shared" si="59"/>
        <v>0.99875300832375691</v>
      </c>
    </row>
    <row r="270" spans="1:46">
      <c r="A270" s="36" t="s">
        <v>95</v>
      </c>
      <c r="B270" s="37">
        <v>1.2193453865336656</v>
      </c>
      <c r="D270" s="38">
        <v>34099</v>
      </c>
      <c r="E270" s="19">
        <v>561.78</v>
      </c>
      <c r="F270" s="19">
        <v>460.72261904153231</v>
      </c>
      <c r="G270" s="19">
        <v>1.0517655022711958E-2</v>
      </c>
      <c r="H270" s="37">
        <f t="shared" si="49"/>
        <v>1.010517655022712</v>
      </c>
      <c r="I270" s="19"/>
      <c r="J270" s="19"/>
      <c r="K270" s="19"/>
      <c r="L270" s="19"/>
      <c r="N270" s="38">
        <v>34099</v>
      </c>
      <c r="O270" s="19">
        <v>331.49</v>
      </c>
      <c r="P270" s="19">
        <v>271.85898569916611</v>
      </c>
      <c r="Q270" s="19">
        <v>8.231658131337527E-3</v>
      </c>
      <c r="R270" s="37">
        <f t="shared" si="50"/>
        <v>1.0082316581313375</v>
      </c>
      <c r="T270" s="39">
        <v>34099</v>
      </c>
      <c r="U270" s="40">
        <v>142.9683</v>
      </c>
      <c r="V270" s="40">
        <f t="shared" si="51"/>
        <v>1.6087741141257439E-5</v>
      </c>
      <c r="W270" s="41">
        <f t="shared" si="52"/>
        <v>1.0000160877411413</v>
      </c>
      <c r="Y270" s="42">
        <v>34099</v>
      </c>
      <c r="Z270" s="43">
        <v>100.402</v>
      </c>
      <c r="AA270" s="43">
        <f t="shared" si="53"/>
        <v>82.340902839203835</v>
      </c>
      <c r="AB270" s="19">
        <f t="shared" si="56"/>
        <v>9.0666037886062423E-3</v>
      </c>
      <c r="AC270" s="37">
        <f t="shared" si="57"/>
        <v>1.0090666037886062</v>
      </c>
      <c r="AE270" s="44">
        <v>34099</v>
      </c>
      <c r="AF270" s="45">
        <v>2463.4760999999999</v>
      </c>
      <c r="AG270" s="19">
        <f t="shared" si="48"/>
        <v>2020.3267484392818</v>
      </c>
      <c r="AH270" s="45">
        <f t="shared" si="54"/>
        <v>1.1341268424685635E-2</v>
      </c>
      <c r="AI270" s="46">
        <f t="shared" si="55"/>
        <v>1.0113412684246856</v>
      </c>
      <c r="AQ270" s="39">
        <v>34099</v>
      </c>
      <c r="AR270" s="40">
        <v>142.9683</v>
      </c>
      <c r="AS270" s="40">
        <f t="shared" si="58"/>
        <v>1.6087741141257439E-5</v>
      </c>
      <c r="AT270" s="41">
        <f t="shared" si="59"/>
        <v>1.0000160877411413</v>
      </c>
    </row>
    <row r="271" spans="1:46">
      <c r="A271" s="36" t="s">
        <v>96</v>
      </c>
      <c r="B271" s="37">
        <v>1.2159341000932544</v>
      </c>
      <c r="D271" s="38">
        <v>34100</v>
      </c>
      <c r="E271" s="19">
        <v>560.01</v>
      </c>
      <c r="F271" s="19">
        <v>460.55949903621485</v>
      </c>
      <c r="G271" s="19">
        <v>-3.5405252222431294E-4</v>
      </c>
      <c r="H271" s="37">
        <f t="shared" si="49"/>
        <v>0.99964594747777569</v>
      </c>
      <c r="I271" s="19"/>
      <c r="J271" s="19"/>
      <c r="K271" s="19"/>
      <c r="L271" s="19"/>
      <c r="N271" s="38">
        <v>34100</v>
      </c>
      <c r="O271" s="19">
        <v>331.14</v>
      </c>
      <c r="P271" s="19">
        <v>272.33383780798948</v>
      </c>
      <c r="Q271" s="19">
        <v>1.7466853545493599E-3</v>
      </c>
      <c r="R271" s="37">
        <f t="shared" si="50"/>
        <v>1.0017466853545494</v>
      </c>
      <c r="T271" s="39">
        <v>34100</v>
      </c>
      <c r="U271" s="40">
        <v>143.1651</v>
      </c>
      <c r="V271" s="40">
        <f t="shared" si="51"/>
        <v>1.3765289228451216E-3</v>
      </c>
      <c r="W271" s="41">
        <f t="shared" si="52"/>
        <v>1.0013765289228451</v>
      </c>
      <c r="Y271" s="42">
        <v>34100</v>
      </c>
      <c r="Z271" s="43">
        <v>100.723</v>
      </c>
      <c r="AA271" s="43">
        <f t="shared" si="53"/>
        <v>82.835903682835436</v>
      </c>
      <c r="AB271" s="19">
        <f t="shared" si="56"/>
        <v>6.0116033048391859E-3</v>
      </c>
      <c r="AC271" s="37">
        <f t="shared" si="57"/>
        <v>1.0060116033048392</v>
      </c>
      <c r="AE271" s="44">
        <v>34100</v>
      </c>
      <c r="AF271" s="45">
        <v>2461.1201000000001</v>
      </c>
      <c r="AG271" s="19">
        <f t="shared" si="48"/>
        <v>2024.0571424152408</v>
      </c>
      <c r="AH271" s="45">
        <f t="shared" si="54"/>
        <v>1.846431018567074E-3</v>
      </c>
      <c r="AI271" s="46">
        <f t="shared" si="55"/>
        <v>1.0018464310185671</v>
      </c>
      <c r="AQ271" s="39">
        <v>34100</v>
      </c>
      <c r="AR271" s="40">
        <v>143.1651</v>
      </c>
      <c r="AS271" s="40">
        <f t="shared" si="58"/>
        <v>1.3765289228451216E-3</v>
      </c>
      <c r="AT271" s="41">
        <f t="shared" si="59"/>
        <v>1.0013765289228451</v>
      </c>
    </row>
    <row r="272" spans="1:46">
      <c r="A272" s="36" t="s">
        <v>97</v>
      </c>
      <c r="B272" s="37">
        <v>1.2132940446650122</v>
      </c>
      <c r="D272" s="38">
        <v>34101</v>
      </c>
      <c r="E272" s="19">
        <v>557.99</v>
      </c>
      <c r="F272" s="19">
        <v>459.89675994334891</v>
      </c>
      <c r="G272" s="19">
        <v>-1.4389869153774715E-3</v>
      </c>
      <c r="H272" s="37">
        <f t="shared" si="49"/>
        <v>0.99856101308462253</v>
      </c>
      <c r="I272" s="19"/>
      <c r="J272" s="19"/>
      <c r="K272" s="19"/>
      <c r="L272" s="19"/>
      <c r="N272" s="38">
        <v>34101</v>
      </c>
      <c r="O272" s="19">
        <v>331.38</v>
      </c>
      <c r="P272" s="19">
        <v>273.12422858837431</v>
      </c>
      <c r="Q272" s="19">
        <v>2.9022863509973185E-3</v>
      </c>
      <c r="R272" s="37">
        <f t="shared" si="50"/>
        <v>1.0029022863509973</v>
      </c>
      <c r="T272" s="39">
        <v>34101</v>
      </c>
      <c r="U272" s="40">
        <v>143.45679999999999</v>
      </c>
      <c r="V272" s="40">
        <f t="shared" si="51"/>
        <v>2.0375077445549117E-3</v>
      </c>
      <c r="W272" s="41">
        <f t="shared" si="52"/>
        <v>1.0020375077445549</v>
      </c>
      <c r="Y272" s="42">
        <v>34101</v>
      </c>
      <c r="Z272" s="43">
        <v>101.08199999999999</v>
      </c>
      <c r="AA272" s="43">
        <f t="shared" si="53"/>
        <v>83.312038367342765</v>
      </c>
      <c r="AB272" s="19">
        <f t="shared" si="56"/>
        <v>5.7479264828252941E-3</v>
      </c>
      <c r="AC272" s="37">
        <f t="shared" si="57"/>
        <v>1.0057479264828253</v>
      </c>
      <c r="AE272" s="44">
        <v>34101</v>
      </c>
      <c r="AF272" s="45">
        <v>2456.8629999999998</v>
      </c>
      <c r="AG272" s="19">
        <f t="shared" si="48"/>
        <v>2024.9526574395527</v>
      </c>
      <c r="AH272" s="45">
        <f t="shared" si="54"/>
        <v>4.4243564351309494E-4</v>
      </c>
      <c r="AI272" s="46">
        <f t="shared" si="55"/>
        <v>1.0004424356435131</v>
      </c>
      <c r="AQ272" s="39">
        <v>34101</v>
      </c>
      <c r="AR272" s="40">
        <v>143.45679999999999</v>
      </c>
      <c r="AS272" s="40">
        <f t="shared" si="58"/>
        <v>2.0375077445549117E-3</v>
      </c>
      <c r="AT272" s="41">
        <f t="shared" si="59"/>
        <v>1.0020375077445549</v>
      </c>
    </row>
    <row r="273" spans="1:46">
      <c r="A273" s="36" t="s">
        <v>98</v>
      </c>
      <c r="B273" s="37">
        <v>1.2114152988541342</v>
      </c>
      <c r="D273" s="38">
        <v>34102</v>
      </c>
      <c r="E273" s="19">
        <v>555.02</v>
      </c>
      <c r="F273" s="19">
        <v>458.15832153101246</v>
      </c>
      <c r="G273" s="19">
        <v>-3.7800623177919324E-3</v>
      </c>
      <c r="H273" s="37">
        <f t="shared" si="49"/>
        <v>0.99621993768220807</v>
      </c>
      <c r="I273" s="19"/>
      <c r="J273" s="19"/>
      <c r="K273" s="19"/>
      <c r="L273" s="19"/>
      <c r="N273" s="38">
        <v>34102</v>
      </c>
      <c r="O273" s="19">
        <v>333.6</v>
      </c>
      <c r="P273" s="19">
        <v>275.38037559501601</v>
      </c>
      <c r="Q273" s="19">
        <v>8.2605158037514226E-3</v>
      </c>
      <c r="R273" s="37">
        <f t="shared" si="50"/>
        <v>1.0082605158037514</v>
      </c>
      <c r="T273" s="39">
        <v>34102</v>
      </c>
      <c r="U273" s="40">
        <v>143.7808</v>
      </c>
      <c r="V273" s="40">
        <f t="shared" si="51"/>
        <v>2.2585196379678596E-3</v>
      </c>
      <c r="W273" s="41">
        <f t="shared" si="52"/>
        <v>1.0022585196379679</v>
      </c>
      <c r="Y273" s="42">
        <v>34102</v>
      </c>
      <c r="Z273" s="43">
        <v>100.95099999999999</v>
      </c>
      <c r="AA273" s="43">
        <f t="shared" si="53"/>
        <v>83.333106404953398</v>
      </c>
      <c r="AB273" s="19">
        <f t="shared" si="56"/>
        <v>2.5288107245358127E-4</v>
      </c>
      <c r="AC273" s="37">
        <f t="shared" si="57"/>
        <v>1.0002528810724536</v>
      </c>
      <c r="AE273" s="44">
        <v>34102</v>
      </c>
      <c r="AF273" s="45">
        <v>2434.7339000000002</v>
      </c>
      <c r="AG273" s="19">
        <f t="shared" si="48"/>
        <v>2009.825946810306</v>
      </c>
      <c r="AH273" s="45">
        <f t="shared" si="54"/>
        <v>-7.4701552027263141E-3</v>
      </c>
      <c r="AI273" s="46">
        <f t="shared" si="55"/>
        <v>0.99252984479727369</v>
      </c>
      <c r="AQ273" s="39">
        <v>34102</v>
      </c>
      <c r="AR273" s="40">
        <v>143.7808</v>
      </c>
      <c r="AS273" s="40">
        <f t="shared" si="58"/>
        <v>2.2585196379678596E-3</v>
      </c>
      <c r="AT273" s="41">
        <f t="shared" si="59"/>
        <v>1.0022585196379679</v>
      </c>
    </row>
    <row r="274" spans="1:46">
      <c r="A274" s="36" t="s">
        <v>99</v>
      </c>
      <c r="B274" s="37">
        <v>1.2212488292226038</v>
      </c>
      <c r="D274" s="38">
        <v>34103</v>
      </c>
      <c r="E274" s="19">
        <v>555.09</v>
      </c>
      <c r="F274" s="19">
        <v>454.52653604863411</v>
      </c>
      <c r="G274" s="19">
        <v>-7.9269224451541387E-3</v>
      </c>
      <c r="H274" s="37">
        <f t="shared" si="49"/>
        <v>0.99207307755484586</v>
      </c>
      <c r="I274" s="19"/>
      <c r="J274" s="19"/>
      <c r="K274" s="19"/>
      <c r="L274" s="19"/>
      <c r="N274" s="38">
        <v>34103</v>
      </c>
      <c r="O274" s="19">
        <v>334.6</v>
      </c>
      <c r="P274" s="19">
        <v>273.98183891237994</v>
      </c>
      <c r="Q274" s="19">
        <v>-5.0785633493826143E-3</v>
      </c>
      <c r="R274" s="37">
        <f t="shared" si="50"/>
        <v>0.99492143665061739</v>
      </c>
      <c r="T274" s="39">
        <v>34103</v>
      </c>
      <c r="U274" s="40">
        <v>143.63640000000001</v>
      </c>
      <c r="V274" s="40">
        <f t="shared" si="51"/>
        <v>-1.0043065555345176E-3</v>
      </c>
      <c r="W274" s="41">
        <f t="shared" si="52"/>
        <v>0.99899569344446548</v>
      </c>
      <c r="Y274" s="42">
        <v>34103</v>
      </c>
      <c r="Z274" s="43">
        <v>100.479</v>
      </c>
      <c r="AA274" s="43">
        <f t="shared" si="53"/>
        <v>82.275616234539811</v>
      </c>
      <c r="AB274" s="19">
        <f t="shared" si="56"/>
        <v>-1.2689916601389628E-2</v>
      </c>
      <c r="AC274" s="37">
        <f t="shared" si="57"/>
        <v>0.98731008339861037</v>
      </c>
      <c r="AE274" s="44">
        <v>34103</v>
      </c>
      <c r="AF274" s="45">
        <v>2424.2629000000002</v>
      </c>
      <c r="AG274" s="19">
        <f t="shared" si="48"/>
        <v>1985.0687607563032</v>
      </c>
      <c r="AH274" s="45">
        <f t="shared" si="54"/>
        <v>-1.2318074653824507E-2</v>
      </c>
      <c r="AI274" s="46">
        <f t="shared" si="55"/>
        <v>0.98768192534617549</v>
      </c>
      <c r="AQ274" s="39">
        <v>34103</v>
      </c>
      <c r="AR274" s="40">
        <v>143.63640000000001</v>
      </c>
      <c r="AS274" s="40">
        <f t="shared" si="58"/>
        <v>-1.0043065555345176E-3</v>
      </c>
      <c r="AT274" s="41">
        <f t="shared" si="59"/>
        <v>0.99899569344446548</v>
      </c>
    </row>
    <row r="275" spans="1:46">
      <c r="A275" s="36" t="s">
        <v>100</v>
      </c>
      <c r="B275" s="37">
        <v>1.2091684698608964</v>
      </c>
      <c r="D275" s="38">
        <v>34106</v>
      </c>
      <c r="E275" s="19">
        <v>557.20000000000005</v>
      </c>
      <c r="F275" s="19">
        <v>460.81254505759705</v>
      </c>
      <c r="G275" s="19">
        <v>1.3829795425388092E-2</v>
      </c>
      <c r="H275" s="37">
        <f t="shared" si="49"/>
        <v>1.0138297954253881</v>
      </c>
      <c r="I275" s="19"/>
      <c r="J275" s="19"/>
      <c r="K275" s="19"/>
      <c r="L275" s="19"/>
      <c r="N275" s="38">
        <v>34106</v>
      </c>
      <c r="O275" s="19">
        <v>337.93</v>
      </c>
      <c r="P275" s="19">
        <v>279.47304980494215</v>
      </c>
      <c r="Q275" s="19">
        <v>2.0042244093114281E-2</v>
      </c>
      <c r="R275" s="37">
        <f t="shared" si="50"/>
        <v>1.0200422440931143</v>
      </c>
      <c r="T275" s="39">
        <v>34106</v>
      </c>
      <c r="U275" s="40">
        <v>143.40389999999999</v>
      </c>
      <c r="V275" s="40">
        <f t="shared" si="51"/>
        <v>-1.6186704762860549E-3</v>
      </c>
      <c r="W275" s="41">
        <f t="shared" si="52"/>
        <v>0.99838132952371395</v>
      </c>
      <c r="Y275" s="42">
        <v>34106</v>
      </c>
      <c r="Z275" s="43">
        <v>100.417</v>
      </c>
      <c r="AA275" s="43">
        <f t="shared" si="53"/>
        <v>83.046326879125488</v>
      </c>
      <c r="AB275" s="19">
        <f t="shared" si="56"/>
        <v>9.3674247591004622E-3</v>
      </c>
      <c r="AC275" s="37">
        <f t="shared" si="57"/>
        <v>1.0093674247591005</v>
      </c>
      <c r="AE275" s="44">
        <v>34106</v>
      </c>
      <c r="AF275" s="45">
        <v>2425.1311000000001</v>
      </c>
      <c r="AG275" s="19">
        <f t="shared" si="48"/>
        <v>2005.6188698659905</v>
      </c>
      <c r="AH275" s="45">
        <f t="shared" si="54"/>
        <v>1.0352341196411707E-2</v>
      </c>
      <c r="AI275" s="46">
        <f t="shared" si="55"/>
        <v>1.0103523411964117</v>
      </c>
      <c r="AQ275" s="39">
        <v>34106</v>
      </c>
      <c r="AR275" s="40">
        <v>143.40389999999999</v>
      </c>
      <c r="AS275" s="40">
        <f t="shared" si="58"/>
        <v>-1.6186704762860549E-3</v>
      </c>
      <c r="AT275" s="41">
        <f t="shared" si="59"/>
        <v>0.99838132952371395</v>
      </c>
    </row>
    <row r="276" spans="1:46">
      <c r="A276" s="36" t="s">
        <v>101</v>
      </c>
      <c r="B276" s="37">
        <v>1.2039581409664513</v>
      </c>
      <c r="D276" s="38">
        <v>34107</v>
      </c>
      <c r="E276" s="19">
        <v>553.53</v>
      </c>
      <c r="F276" s="19">
        <v>459.75850917513276</v>
      </c>
      <c r="G276" s="19">
        <v>-2.2873419870385048E-3</v>
      </c>
      <c r="H276" s="37">
        <f t="shared" si="49"/>
        <v>0.9977126580129615</v>
      </c>
      <c r="I276" s="19"/>
      <c r="J276" s="19"/>
      <c r="K276" s="19"/>
      <c r="L276" s="19"/>
      <c r="N276" s="38">
        <v>34107</v>
      </c>
      <c r="O276" s="19">
        <v>338.81</v>
      </c>
      <c r="P276" s="19">
        <v>281.41343828451346</v>
      </c>
      <c r="Q276" s="19">
        <v>6.9430253862603486E-3</v>
      </c>
      <c r="R276" s="37">
        <f t="shared" si="50"/>
        <v>1.0069430253862603</v>
      </c>
      <c r="T276" s="39">
        <v>34107</v>
      </c>
      <c r="U276" s="40">
        <v>143.24959999999999</v>
      </c>
      <c r="V276" s="40">
        <f t="shared" si="51"/>
        <v>-1.0759818944952038E-3</v>
      </c>
      <c r="W276" s="41">
        <f t="shared" si="52"/>
        <v>0.9989240181055048</v>
      </c>
      <c r="Y276" s="42">
        <v>34107</v>
      </c>
      <c r="Z276" s="43">
        <v>100.854</v>
      </c>
      <c r="AA276" s="43">
        <f t="shared" si="53"/>
        <v>83.768693086822466</v>
      </c>
      <c r="AB276" s="19">
        <f t="shared" si="56"/>
        <v>8.6983522913468558E-3</v>
      </c>
      <c r="AC276" s="37">
        <f t="shared" si="57"/>
        <v>1.0086983522913469</v>
      </c>
      <c r="AE276" s="44">
        <v>34107</v>
      </c>
      <c r="AF276" s="45">
        <v>2415.0529999999999</v>
      </c>
      <c r="AG276" s="19">
        <f t="shared" si="48"/>
        <v>2005.9277127868984</v>
      </c>
      <c r="AH276" s="45">
        <f t="shared" si="54"/>
        <v>1.5398883883088743E-4</v>
      </c>
      <c r="AI276" s="46">
        <f t="shared" si="55"/>
        <v>1.0001539888388309</v>
      </c>
      <c r="AQ276" s="39">
        <v>34107</v>
      </c>
      <c r="AR276" s="40">
        <v>143.24959999999999</v>
      </c>
      <c r="AS276" s="40">
        <f t="shared" si="58"/>
        <v>-1.0759818944952038E-3</v>
      </c>
      <c r="AT276" s="41">
        <f t="shared" si="59"/>
        <v>0.9989240181055048</v>
      </c>
    </row>
    <row r="277" spans="1:46">
      <c r="A277" s="36" t="s">
        <v>102</v>
      </c>
      <c r="B277" s="37">
        <v>1.2045513333743918</v>
      </c>
      <c r="D277" s="38">
        <v>34108</v>
      </c>
      <c r="E277" s="19">
        <v>559.80999999999995</v>
      </c>
      <c r="F277" s="19">
        <v>464.74565631982324</v>
      </c>
      <c r="G277" s="19">
        <v>1.084731885362622E-2</v>
      </c>
      <c r="H277" s="37">
        <f t="shared" si="49"/>
        <v>1.0108473188536262</v>
      </c>
      <c r="I277" s="19"/>
      <c r="J277" s="19"/>
      <c r="K277" s="19"/>
      <c r="L277" s="19"/>
      <c r="N277" s="38">
        <v>34108</v>
      </c>
      <c r="O277" s="19">
        <v>339.83</v>
      </c>
      <c r="P277" s="19">
        <v>282.12164196274728</v>
      </c>
      <c r="Q277" s="19">
        <v>2.5165950942178661E-3</v>
      </c>
      <c r="R277" s="37">
        <f t="shared" si="50"/>
        <v>1.0025165950942179</v>
      </c>
      <c r="T277" s="39">
        <v>34108</v>
      </c>
      <c r="U277" s="40">
        <v>143.00710000000001</v>
      </c>
      <c r="V277" s="40">
        <f t="shared" si="51"/>
        <v>-1.6928494041168474E-3</v>
      </c>
      <c r="W277" s="41">
        <f t="shared" si="52"/>
        <v>0.99830715059588315</v>
      </c>
      <c r="Y277" s="42">
        <v>34108</v>
      </c>
      <c r="Z277" s="43">
        <v>100.33</v>
      </c>
      <c r="AA277" s="43">
        <f t="shared" si="53"/>
        <v>83.292423676904434</v>
      </c>
      <c r="AB277" s="19">
        <f t="shared" si="56"/>
        <v>-5.6855299082247956E-3</v>
      </c>
      <c r="AC277" s="37">
        <f t="shared" si="57"/>
        <v>0.9943144700917752</v>
      </c>
      <c r="AE277" s="44">
        <v>34108</v>
      </c>
      <c r="AF277" s="45">
        <v>2413.8339999999998</v>
      </c>
      <c r="AG277" s="19">
        <f t="shared" si="48"/>
        <v>2003.9278801327312</v>
      </c>
      <c r="AH277" s="45">
        <f t="shared" si="54"/>
        <v>-9.9696147643768551E-4</v>
      </c>
      <c r="AI277" s="46">
        <f t="shared" si="55"/>
        <v>0.99900303852356231</v>
      </c>
      <c r="AQ277" s="39">
        <v>34108</v>
      </c>
      <c r="AR277" s="40">
        <v>143.00710000000001</v>
      </c>
      <c r="AS277" s="40">
        <f t="shared" si="58"/>
        <v>-1.6928494041168474E-3</v>
      </c>
      <c r="AT277" s="41">
        <f t="shared" si="59"/>
        <v>0.99830715059588315</v>
      </c>
    </row>
    <row r="278" spans="1:46">
      <c r="A278" s="36" t="s">
        <v>103</v>
      </c>
      <c r="B278" s="37">
        <v>1.2125418474891505</v>
      </c>
      <c r="D278" s="38">
        <v>34109</v>
      </c>
      <c r="E278" s="19">
        <v>561.17999999999995</v>
      </c>
      <c r="F278" s="19">
        <v>462.81289273607626</v>
      </c>
      <c r="G278" s="19">
        <v>-4.1587555633159079E-3</v>
      </c>
      <c r="H278" s="37">
        <f t="shared" si="49"/>
        <v>0.99584124443668409</v>
      </c>
      <c r="I278" s="19"/>
      <c r="J278" s="19"/>
      <c r="K278" s="19"/>
      <c r="L278" s="19"/>
      <c r="N278" s="38">
        <v>34109</v>
      </c>
      <c r="O278" s="19">
        <v>342.8</v>
      </c>
      <c r="P278" s="19">
        <v>282.71189213786477</v>
      </c>
      <c r="Q278" s="19">
        <v>2.0921832547515784E-3</v>
      </c>
      <c r="R278" s="37">
        <f t="shared" si="50"/>
        <v>1.0020921832547516</v>
      </c>
      <c r="T278" s="38">
        <v>34109</v>
      </c>
      <c r="U278" s="40">
        <v>143.00710000000001</v>
      </c>
      <c r="V278" s="40">
        <f t="shared" si="51"/>
        <v>0</v>
      </c>
      <c r="W278" s="41">
        <f t="shared" si="52"/>
        <v>1</v>
      </c>
      <c r="Y278" s="42">
        <v>34109</v>
      </c>
      <c r="Z278" s="43">
        <v>100.961</v>
      </c>
      <c r="AA278" s="43">
        <f t="shared" si="53"/>
        <v>83.263930402949143</v>
      </c>
      <c r="AB278" s="19">
        <f t="shared" si="56"/>
        <v>-3.4208722351292131E-4</v>
      </c>
      <c r="AC278" s="37">
        <f t="shared" si="57"/>
        <v>0.99965791277648708</v>
      </c>
      <c r="AE278" s="44">
        <v>34109</v>
      </c>
      <c r="AF278" s="45">
        <v>2433.5549000000001</v>
      </c>
      <c r="AG278" s="19">
        <f t="shared" si="48"/>
        <v>2006.9863197210395</v>
      </c>
      <c r="AH278" s="45">
        <f t="shared" si="54"/>
        <v>1.5262223848624412E-3</v>
      </c>
      <c r="AI278" s="46">
        <f t="shared" si="55"/>
        <v>1.0015262223848624</v>
      </c>
      <c r="AQ278" s="38">
        <v>34109</v>
      </c>
      <c r="AR278" s="40">
        <v>143.00710000000001</v>
      </c>
      <c r="AS278" s="40">
        <f t="shared" si="58"/>
        <v>0</v>
      </c>
      <c r="AT278" s="41">
        <f t="shared" si="59"/>
        <v>1</v>
      </c>
    </row>
    <row r="279" spans="1:46">
      <c r="A279" s="36" t="s">
        <v>104</v>
      </c>
      <c r="B279" s="37">
        <v>1.2021081745543947</v>
      </c>
      <c r="D279" s="38">
        <v>34110</v>
      </c>
      <c r="E279" s="19">
        <v>561.08000000000004</v>
      </c>
      <c r="F279" s="19">
        <v>466.74668043746135</v>
      </c>
      <c r="G279" s="19">
        <v>8.4997366389885087E-3</v>
      </c>
      <c r="H279" s="37">
        <f t="shared" si="49"/>
        <v>1.0084997366389885</v>
      </c>
      <c r="I279" s="19"/>
      <c r="J279" s="19"/>
      <c r="K279" s="19"/>
      <c r="L279" s="19"/>
      <c r="N279" s="38">
        <v>34110</v>
      </c>
      <c r="O279" s="19">
        <v>340.96</v>
      </c>
      <c r="P279" s="19">
        <v>283.63503985520208</v>
      </c>
      <c r="Q279" s="19">
        <v>3.2653303345553386E-3</v>
      </c>
      <c r="R279" s="37">
        <f t="shared" si="50"/>
        <v>1.0032653303345553</v>
      </c>
      <c r="T279" s="39">
        <v>34110</v>
      </c>
      <c r="U279" s="40">
        <v>142.74340000000001</v>
      </c>
      <c r="V279" s="40">
        <f t="shared" si="51"/>
        <v>-1.8439643905792114E-3</v>
      </c>
      <c r="W279" s="41">
        <f t="shared" si="52"/>
        <v>0.99815603560942079</v>
      </c>
      <c r="Y279" s="42">
        <v>34110</v>
      </c>
      <c r="Z279" s="43">
        <v>101.099</v>
      </c>
      <c r="AA279" s="43">
        <f t="shared" si="53"/>
        <v>84.101416278510911</v>
      </c>
      <c r="AB279" s="19">
        <f t="shared" si="56"/>
        <v>1.0058207335503111E-2</v>
      </c>
      <c r="AC279" s="37">
        <f t="shared" si="57"/>
        <v>1.0100582073355031</v>
      </c>
      <c r="AE279" s="44">
        <v>34110</v>
      </c>
      <c r="AF279" s="45">
        <v>2435.2460999999998</v>
      </c>
      <c r="AG279" s="19">
        <f t="shared" si="48"/>
        <v>2025.8127775420151</v>
      </c>
      <c r="AH279" s="45">
        <f t="shared" si="54"/>
        <v>9.380461459045808E-3</v>
      </c>
      <c r="AI279" s="46">
        <f t="shared" si="55"/>
        <v>1.0093804614590458</v>
      </c>
      <c r="AQ279" s="39">
        <v>34110</v>
      </c>
      <c r="AR279" s="40">
        <v>142.74340000000001</v>
      </c>
      <c r="AS279" s="40">
        <f t="shared" si="58"/>
        <v>-1.8439643905792114E-3</v>
      </c>
      <c r="AT279" s="41">
        <f t="shared" si="59"/>
        <v>0.99815603560942079</v>
      </c>
    </row>
    <row r="280" spans="1:46">
      <c r="A280" s="36" t="s">
        <v>105</v>
      </c>
      <c r="B280" s="37">
        <v>1.1951298502902534</v>
      </c>
      <c r="D280" s="38">
        <v>34113</v>
      </c>
      <c r="E280" s="19">
        <v>561.11</v>
      </c>
      <c r="F280" s="19">
        <v>469.49710097503367</v>
      </c>
      <c r="G280" s="19">
        <v>5.8927479355492807E-3</v>
      </c>
      <c r="H280" s="37">
        <f t="shared" si="49"/>
        <v>1.0058927479355493</v>
      </c>
      <c r="I280" s="19"/>
      <c r="J280" s="19"/>
      <c r="K280" s="19"/>
      <c r="L280" s="19"/>
      <c r="N280" s="38">
        <v>34113</v>
      </c>
      <c r="O280" s="19">
        <v>340.66</v>
      </c>
      <c r="P280" s="19">
        <v>285.04015686434923</v>
      </c>
      <c r="Q280" s="19">
        <v>4.9539612942901545E-3</v>
      </c>
      <c r="R280" s="37">
        <f t="shared" si="50"/>
        <v>1.0049539612942902</v>
      </c>
      <c r="T280" s="39">
        <v>34113</v>
      </c>
      <c r="U280" s="40">
        <v>142.5539</v>
      </c>
      <c r="V280" s="40">
        <f t="shared" si="51"/>
        <v>-1.3275570008841608E-3</v>
      </c>
      <c r="W280" s="41">
        <f t="shared" si="52"/>
        <v>0.99867244299911584</v>
      </c>
      <c r="Y280" s="42">
        <v>34113</v>
      </c>
      <c r="Z280" s="43">
        <v>99.867000000000004</v>
      </c>
      <c r="AA280" s="43">
        <f t="shared" si="53"/>
        <v>83.561631379005348</v>
      </c>
      <c r="AB280" s="19">
        <f t="shared" si="56"/>
        <v>-6.4182617058196056E-3</v>
      </c>
      <c r="AC280" s="37">
        <f t="shared" si="57"/>
        <v>0.99358173829418039</v>
      </c>
      <c r="AE280" s="44">
        <v>34113</v>
      </c>
      <c r="AF280" s="45">
        <v>2417.895</v>
      </c>
      <c r="AG280" s="19">
        <f t="shared" si="48"/>
        <v>2023.1232609684894</v>
      </c>
      <c r="AH280" s="45">
        <f t="shared" si="54"/>
        <v>-1.3276234622179306E-3</v>
      </c>
      <c r="AI280" s="46">
        <f t="shared" si="55"/>
        <v>0.99867237653778207</v>
      </c>
      <c r="AQ280" s="39">
        <v>34113</v>
      </c>
      <c r="AR280" s="40">
        <v>142.5539</v>
      </c>
      <c r="AS280" s="40">
        <f t="shared" si="58"/>
        <v>-1.3275570008841608E-3</v>
      </c>
      <c r="AT280" s="41">
        <f t="shared" si="59"/>
        <v>0.99867244299911584</v>
      </c>
    </row>
    <row r="281" spans="1:46">
      <c r="A281" s="36" t="s">
        <v>106</v>
      </c>
      <c r="B281" s="37">
        <v>1.2006322897483117</v>
      </c>
      <c r="D281" s="38">
        <v>34114</v>
      </c>
      <c r="E281" s="19">
        <v>565.16999999999996</v>
      </c>
      <c r="F281" s="19">
        <v>470.72697013544126</v>
      </c>
      <c r="G281" s="19">
        <v>2.6195458030591201E-3</v>
      </c>
      <c r="H281" s="37">
        <f t="shared" si="49"/>
        <v>1.0026195458030591</v>
      </c>
      <c r="I281" s="19"/>
      <c r="J281" s="19"/>
      <c r="K281" s="19"/>
      <c r="L281" s="19"/>
      <c r="N281" s="38">
        <v>34114</v>
      </c>
      <c r="O281" s="19">
        <v>341.67</v>
      </c>
      <c r="P281" s="19">
        <v>284.57505509170022</v>
      </c>
      <c r="Q281" s="19">
        <v>-1.6317061349020445E-3</v>
      </c>
      <c r="R281" s="37">
        <f t="shared" si="50"/>
        <v>0.99836829386509796</v>
      </c>
      <c r="T281" s="39">
        <v>34114</v>
      </c>
      <c r="U281" s="40">
        <v>142.80950000000001</v>
      </c>
      <c r="V281" s="40">
        <f t="shared" si="51"/>
        <v>1.7930060138657833E-3</v>
      </c>
      <c r="W281" s="41">
        <f t="shared" si="52"/>
        <v>1.0017930060138658</v>
      </c>
      <c r="Y281" s="42">
        <v>34114</v>
      </c>
      <c r="Z281" s="43">
        <v>100.583</v>
      </c>
      <c r="AA281" s="43">
        <f t="shared" si="53"/>
        <v>83.775024925479215</v>
      </c>
      <c r="AB281" s="19">
        <f t="shared" si="56"/>
        <v>2.5537264286523698E-3</v>
      </c>
      <c r="AC281" s="37">
        <f t="shared" si="57"/>
        <v>1.0025537264286524</v>
      </c>
      <c r="AE281" s="44">
        <v>34114</v>
      </c>
      <c r="AF281" s="45">
        <v>2426.3879000000002</v>
      </c>
      <c r="AG281" s="19">
        <f t="shared" si="48"/>
        <v>2020.9250748275672</v>
      </c>
      <c r="AH281" s="45">
        <f t="shared" si="54"/>
        <v>-1.0865310005233608E-3</v>
      </c>
      <c r="AI281" s="46">
        <f t="shared" si="55"/>
        <v>0.99891346899947664</v>
      </c>
      <c r="AQ281" s="39">
        <v>34114</v>
      </c>
      <c r="AR281" s="40">
        <v>142.80950000000001</v>
      </c>
      <c r="AS281" s="40">
        <f t="shared" si="58"/>
        <v>1.7930060138657833E-3</v>
      </c>
      <c r="AT281" s="41">
        <f t="shared" si="59"/>
        <v>1.0017930060138658</v>
      </c>
    </row>
    <row r="282" spans="1:46">
      <c r="A282" s="36" t="s">
        <v>107</v>
      </c>
      <c r="B282" s="37">
        <v>1.1981315853957364</v>
      </c>
      <c r="D282" s="38">
        <v>34115</v>
      </c>
      <c r="E282" s="19">
        <v>571.98</v>
      </c>
      <c r="F282" s="19">
        <v>477.39330718927516</v>
      </c>
      <c r="G282" s="19">
        <v>1.4161791179961192E-2</v>
      </c>
      <c r="H282" s="37">
        <f t="shared" si="49"/>
        <v>1.0141617911799612</v>
      </c>
      <c r="I282" s="19"/>
      <c r="J282" s="19"/>
      <c r="K282" s="19"/>
      <c r="L282" s="19"/>
      <c r="N282" s="38">
        <v>34115</v>
      </c>
      <c r="O282" s="19">
        <v>342.46</v>
      </c>
      <c r="P282" s="19">
        <v>285.82837158648755</v>
      </c>
      <c r="Q282" s="19">
        <v>4.4041685044511336E-3</v>
      </c>
      <c r="R282" s="37">
        <f t="shared" si="50"/>
        <v>1.0044041685044511</v>
      </c>
      <c r="T282" s="39">
        <v>34115</v>
      </c>
      <c r="U282" s="40">
        <v>142.88650000000001</v>
      </c>
      <c r="V282" s="40">
        <f t="shared" si="51"/>
        <v>5.3917981646867119E-4</v>
      </c>
      <c r="W282" s="41">
        <f t="shared" si="52"/>
        <v>1.0005391798164687</v>
      </c>
      <c r="Y282" s="42">
        <v>34115</v>
      </c>
      <c r="Z282" s="43">
        <v>100.371</v>
      </c>
      <c r="AA282" s="43">
        <f t="shared" si="53"/>
        <v>83.772935480077507</v>
      </c>
      <c r="AB282" s="19">
        <f t="shared" si="56"/>
        <v>-2.4941149269319673E-5</v>
      </c>
      <c r="AC282" s="37">
        <f t="shared" si="57"/>
        <v>0.99997505885073068</v>
      </c>
      <c r="AE282" s="44">
        <v>34115</v>
      </c>
      <c r="AF282" s="45">
        <v>2416.5729999999999</v>
      </c>
      <c r="AG282" s="19">
        <f t="shared" si="48"/>
        <v>2016.9512509778456</v>
      </c>
      <c r="AH282" s="45">
        <f t="shared" si="54"/>
        <v>-1.9663390291996263E-3</v>
      </c>
      <c r="AI282" s="46">
        <f t="shared" si="55"/>
        <v>0.99803366097080037</v>
      </c>
      <c r="AQ282" s="39">
        <v>34115</v>
      </c>
      <c r="AR282" s="40">
        <v>142.88650000000001</v>
      </c>
      <c r="AS282" s="40">
        <f t="shared" si="58"/>
        <v>5.3917981646867119E-4</v>
      </c>
      <c r="AT282" s="41">
        <f t="shared" si="59"/>
        <v>1.0005391798164687</v>
      </c>
    </row>
    <row r="283" spans="1:46">
      <c r="A283" s="36" t="s">
        <v>108</v>
      </c>
      <c r="B283" s="37">
        <v>1.2125418474891505</v>
      </c>
      <c r="D283" s="38">
        <v>34116</v>
      </c>
      <c r="E283" s="19">
        <v>573.79999999999995</v>
      </c>
      <c r="F283" s="19">
        <v>473.22078094721934</v>
      </c>
      <c r="G283" s="19">
        <v>-8.7402277728235722E-3</v>
      </c>
      <c r="H283" s="37">
        <f t="shared" si="49"/>
        <v>0.99125977222717643</v>
      </c>
      <c r="I283" s="19"/>
      <c r="J283" s="19"/>
      <c r="K283" s="19"/>
      <c r="L283" s="19"/>
      <c r="N283" s="38">
        <v>34116</v>
      </c>
      <c r="O283" s="19">
        <v>341.87</v>
      </c>
      <c r="P283" s="19">
        <v>281.94490829980117</v>
      </c>
      <c r="Q283" s="19">
        <v>-1.3586696328049097E-2</v>
      </c>
      <c r="R283" s="37">
        <f t="shared" si="50"/>
        <v>0.9864133036719509</v>
      </c>
      <c r="T283" s="39">
        <v>34116</v>
      </c>
      <c r="U283" s="40">
        <v>143.02080000000001</v>
      </c>
      <c r="V283" s="40">
        <f t="shared" si="51"/>
        <v>9.3990684914246891E-4</v>
      </c>
      <c r="W283" s="41">
        <f t="shared" si="52"/>
        <v>1.0009399068491425</v>
      </c>
      <c r="Y283" s="42">
        <v>34116</v>
      </c>
      <c r="Z283" s="43">
        <v>100.319</v>
      </c>
      <c r="AA283" s="43">
        <f t="shared" si="53"/>
        <v>82.734464140543921</v>
      </c>
      <c r="AB283" s="19">
        <f t="shared" si="56"/>
        <v>-1.2396262988546569E-2</v>
      </c>
      <c r="AC283" s="37">
        <f t="shared" si="57"/>
        <v>0.98760373701145343</v>
      </c>
      <c r="AE283" s="44">
        <v>34116</v>
      </c>
      <c r="AF283" s="45">
        <v>2414.0210000000002</v>
      </c>
      <c r="AG283" s="19">
        <f t="shared" si="48"/>
        <v>1990.8764427378662</v>
      </c>
      <c r="AH283" s="45">
        <f t="shared" si="54"/>
        <v>-1.2927832652047444E-2</v>
      </c>
      <c r="AI283" s="46">
        <f t="shared" si="55"/>
        <v>0.98707216734795256</v>
      </c>
      <c r="AQ283" s="39">
        <v>34116</v>
      </c>
      <c r="AR283" s="40">
        <v>143.02080000000001</v>
      </c>
      <c r="AS283" s="40">
        <f t="shared" si="58"/>
        <v>9.3990684914246891E-4</v>
      </c>
      <c r="AT283" s="41">
        <f t="shared" si="59"/>
        <v>1.0009399068491425</v>
      </c>
    </row>
    <row r="284" spans="1:46">
      <c r="A284" s="36" t="s">
        <v>109</v>
      </c>
      <c r="B284" s="37">
        <v>1.231630982367758</v>
      </c>
      <c r="D284" s="38">
        <v>34117</v>
      </c>
      <c r="E284" s="19">
        <v>575.16999999999996</v>
      </c>
      <c r="F284" s="19">
        <v>466.99864507651483</v>
      </c>
      <c r="G284" s="19">
        <v>-1.3148484008352335E-2</v>
      </c>
      <c r="H284" s="37">
        <f t="shared" si="49"/>
        <v>0.98685151599164767</v>
      </c>
      <c r="I284" s="19"/>
      <c r="J284" s="19"/>
      <c r="K284" s="19"/>
      <c r="L284" s="19"/>
      <c r="N284" s="38">
        <v>34117</v>
      </c>
      <c r="O284" s="19">
        <v>343.65</v>
      </c>
      <c r="P284" s="19">
        <v>279.02026249725185</v>
      </c>
      <c r="Q284" s="19">
        <v>-1.0373110903777905E-2</v>
      </c>
      <c r="R284" s="37">
        <f t="shared" si="50"/>
        <v>0.9896268890962221</v>
      </c>
      <c r="T284" s="39">
        <v>34117</v>
      </c>
      <c r="U284" s="40">
        <v>142.9846</v>
      </c>
      <c r="V284" s="40">
        <f t="shared" si="51"/>
        <v>-2.5311003714145741E-4</v>
      </c>
      <c r="W284" s="41">
        <f t="shared" si="52"/>
        <v>0.99974688996285854</v>
      </c>
      <c r="Y284" s="42">
        <v>34117</v>
      </c>
      <c r="Z284" s="43">
        <v>100.211</v>
      </c>
      <c r="AA284" s="43">
        <f t="shared" si="53"/>
        <v>81.364468282008161</v>
      </c>
      <c r="AB284" s="19">
        <f t="shared" si="56"/>
        <v>-1.655895004297725E-2</v>
      </c>
      <c r="AC284" s="37">
        <f t="shared" si="57"/>
        <v>0.98344104995702275</v>
      </c>
      <c r="AE284" s="44">
        <v>34117</v>
      </c>
      <c r="AF284" s="45">
        <v>2405.752</v>
      </c>
      <c r="AG284" s="19">
        <f t="shared" si="48"/>
        <v>1953.3058476452454</v>
      </c>
      <c r="AH284" s="45">
        <f t="shared" si="54"/>
        <v>-1.8871384625433363E-2</v>
      </c>
      <c r="AI284" s="46">
        <f t="shared" si="55"/>
        <v>0.98112861537456664</v>
      </c>
      <c r="AQ284" s="39">
        <v>34117</v>
      </c>
      <c r="AR284" s="40">
        <v>142.9846</v>
      </c>
      <c r="AS284" s="40">
        <f t="shared" si="58"/>
        <v>-2.5311003714145741E-4</v>
      </c>
      <c r="AT284" s="41">
        <f t="shared" si="59"/>
        <v>0.99974688996285854</v>
      </c>
    </row>
    <row r="285" spans="1:46">
      <c r="A285" s="36" t="s">
        <v>110</v>
      </c>
      <c r="B285" s="37">
        <v>1.231630982367758</v>
      </c>
      <c r="D285" s="38">
        <v>34120</v>
      </c>
      <c r="E285" s="19">
        <v>573.07000000000005</v>
      </c>
      <c r="F285" s="19">
        <v>465.29358891110178</v>
      </c>
      <c r="G285" s="19">
        <v>-3.6510944590293359E-3</v>
      </c>
      <c r="H285" s="37">
        <f t="shared" si="49"/>
        <v>0.99634890554097066</v>
      </c>
      <c r="I285" s="19"/>
      <c r="J285" s="19"/>
      <c r="K285" s="19"/>
      <c r="L285" s="19"/>
      <c r="N285" s="38">
        <v>34120</v>
      </c>
      <c r="O285" s="19">
        <v>345.39</v>
      </c>
      <c r="P285" s="19">
        <v>280.4330233200227</v>
      </c>
      <c r="Q285" s="19">
        <v>5.0632911392403113E-3</v>
      </c>
      <c r="R285" s="37">
        <f t="shared" si="50"/>
        <v>1.0050632911392403</v>
      </c>
      <c r="T285" s="38">
        <v>34120</v>
      </c>
      <c r="U285" s="40">
        <v>142.9846</v>
      </c>
      <c r="V285" s="40">
        <f t="shared" si="51"/>
        <v>0</v>
      </c>
      <c r="W285" s="41">
        <f t="shared" si="52"/>
        <v>1</v>
      </c>
      <c r="Y285" s="42">
        <v>34120</v>
      </c>
      <c r="Z285" s="43">
        <v>100.211</v>
      </c>
      <c r="AA285" s="43">
        <f t="shared" si="53"/>
        <v>81.364468282008161</v>
      </c>
      <c r="AB285" s="19">
        <f t="shared" si="56"/>
        <v>0</v>
      </c>
      <c r="AC285" s="37">
        <f t="shared" si="57"/>
        <v>1</v>
      </c>
      <c r="AE285" s="38">
        <v>34120</v>
      </c>
      <c r="AF285" s="45">
        <v>2405.752</v>
      </c>
      <c r="AG285" s="19">
        <f t="shared" si="48"/>
        <v>1953.3058476452454</v>
      </c>
      <c r="AH285" s="45">
        <f t="shared" si="54"/>
        <v>0</v>
      </c>
      <c r="AI285" s="46">
        <f t="shared" si="55"/>
        <v>1</v>
      </c>
      <c r="AQ285" s="38">
        <v>34120</v>
      </c>
      <c r="AR285" s="40">
        <v>142.9846</v>
      </c>
      <c r="AS285" s="40">
        <f t="shared" si="58"/>
        <v>0</v>
      </c>
      <c r="AT285" s="41">
        <f t="shared" si="59"/>
        <v>1</v>
      </c>
    </row>
    <row r="286" spans="1:46">
      <c r="A286" s="47">
        <v>34121</v>
      </c>
      <c r="B286" s="37">
        <v>1.2285364321608039</v>
      </c>
      <c r="D286" s="38">
        <v>34121</v>
      </c>
      <c r="E286" s="19">
        <v>574.62</v>
      </c>
      <c r="F286" s="19">
        <v>467.72727691056997</v>
      </c>
      <c r="G286" s="19">
        <v>5.2304352724128478E-3</v>
      </c>
      <c r="H286" s="37">
        <f t="shared" si="49"/>
        <v>1.0052304352724128</v>
      </c>
      <c r="I286" s="19"/>
      <c r="J286" s="19"/>
      <c r="K286" s="19"/>
      <c r="L286" s="19"/>
      <c r="N286" s="38">
        <v>34121</v>
      </c>
      <c r="O286" s="19">
        <v>346.37</v>
      </c>
      <c r="P286" s="19">
        <v>281.93710087277526</v>
      </c>
      <c r="Q286" s="19">
        <v>5.3634109668894148E-3</v>
      </c>
      <c r="R286" s="37">
        <f t="shared" si="50"/>
        <v>1.0053634109668894</v>
      </c>
      <c r="T286" s="39">
        <v>34121</v>
      </c>
      <c r="U286" s="40">
        <v>142.37549999999999</v>
      </c>
      <c r="V286" s="40">
        <f t="shared" si="51"/>
        <v>-4.2598993178286637E-3</v>
      </c>
      <c r="W286" s="41">
        <f t="shared" si="52"/>
        <v>0.99574010068217134</v>
      </c>
      <c r="Y286" s="42">
        <v>34121</v>
      </c>
      <c r="Z286" s="43">
        <v>99.465999999999994</v>
      </c>
      <c r="AA286" s="43">
        <f t="shared" si="53"/>
        <v>80.963003942060411</v>
      </c>
      <c r="AB286" s="19">
        <f t="shared" si="56"/>
        <v>-4.9341481413763821E-3</v>
      </c>
      <c r="AC286" s="37">
        <f t="shared" si="57"/>
        <v>0.99506585185862362</v>
      </c>
      <c r="AE286" s="44">
        <v>34121</v>
      </c>
      <c r="AF286" s="45">
        <v>2408.4490000000001</v>
      </c>
      <c r="AG286" s="19">
        <f t="shared" si="48"/>
        <v>1960.4213086004411</v>
      </c>
      <c r="AH286" s="45">
        <f t="shared" si="54"/>
        <v>3.6427787096289244E-3</v>
      </c>
      <c r="AI286" s="46">
        <f t="shared" si="55"/>
        <v>1.0036427787096289</v>
      </c>
      <c r="AQ286" s="39">
        <v>34121</v>
      </c>
      <c r="AR286" s="40">
        <v>142.37549999999999</v>
      </c>
      <c r="AS286" s="40">
        <f t="shared" si="58"/>
        <v>-4.2598993178286637E-3</v>
      </c>
      <c r="AT286" s="41">
        <f t="shared" si="59"/>
        <v>0.99574010068217134</v>
      </c>
    </row>
    <row r="287" spans="1:46">
      <c r="A287" s="47">
        <v>34122</v>
      </c>
      <c r="B287" s="37">
        <v>1.2246900438321853</v>
      </c>
      <c r="D287" s="38">
        <v>34122</v>
      </c>
      <c r="E287" s="19">
        <v>573.92999999999995</v>
      </c>
      <c r="F287" s="19">
        <v>468.63286175178825</v>
      </c>
      <c r="G287" s="19">
        <v>1.9361386130820613E-3</v>
      </c>
      <c r="H287" s="37">
        <f t="shared" si="49"/>
        <v>1.0019361386130821</v>
      </c>
      <c r="I287" s="19"/>
      <c r="J287" s="19"/>
      <c r="K287" s="19"/>
      <c r="L287" s="19"/>
      <c r="N287" s="38">
        <v>34122</v>
      </c>
      <c r="O287" s="19">
        <v>349.37</v>
      </c>
      <c r="P287" s="19">
        <v>285.27218112003601</v>
      </c>
      <c r="Q287" s="19">
        <v>1.1829164153765337E-2</v>
      </c>
      <c r="R287" s="37">
        <f t="shared" si="50"/>
        <v>1.0118291641537653</v>
      </c>
      <c r="T287" s="39">
        <v>34122</v>
      </c>
      <c r="U287" s="40">
        <v>142.3794</v>
      </c>
      <c r="V287" s="40">
        <f t="shared" si="51"/>
        <v>2.7392353319388718E-5</v>
      </c>
      <c r="W287" s="41">
        <f t="shared" si="52"/>
        <v>1.0000273923533194</v>
      </c>
      <c r="Y287" s="42">
        <v>34122</v>
      </c>
      <c r="Z287" s="43">
        <v>99.052999999999997</v>
      </c>
      <c r="AA287" s="43">
        <f t="shared" si="53"/>
        <v>80.880056548882067</v>
      </c>
      <c r="AB287" s="19">
        <f t="shared" si="56"/>
        <v>-1.0245098272009256E-3</v>
      </c>
      <c r="AC287" s="37">
        <f t="shared" si="57"/>
        <v>0.99897549017279907</v>
      </c>
      <c r="AE287" s="44">
        <v>34122</v>
      </c>
      <c r="AF287" s="45">
        <v>2397.8539999999998</v>
      </c>
      <c r="AG287" s="19">
        <f t="shared" si="48"/>
        <v>1957.927242142722</v>
      </c>
      <c r="AH287" s="45">
        <f t="shared" si="54"/>
        <v>-1.2722094208921231E-3</v>
      </c>
      <c r="AI287" s="46">
        <f t="shared" si="55"/>
        <v>0.99872779057910788</v>
      </c>
      <c r="AQ287" s="39">
        <v>34122</v>
      </c>
      <c r="AR287" s="40">
        <v>142.3794</v>
      </c>
      <c r="AS287" s="40">
        <f t="shared" si="58"/>
        <v>2.7392353319388718E-5</v>
      </c>
      <c r="AT287" s="41">
        <f t="shared" si="59"/>
        <v>1.0000273923533194</v>
      </c>
    </row>
    <row r="288" spans="1:46">
      <c r="A288" s="47">
        <v>34123</v>
      </c>
      <c r="B288" s="37">
        <v>1.2220118712902217</v>
      </c>
      <c r="D288" s="38">
        <v>34123</v>
      </c>
      <c r="E288" s="19">
        <v>576.34</v>
      </c>
      <c r="F288" s="19">
        <v>471.63207947521011</v>
      </c>
      <c r="G288" s="19">
        <v>6.3999304534696488E-3</v>
      </c>
      <c r="H288" s="37">
        <f t="shared" si="49"/>
        <v>1.0063999304534696</v>
      </c>
      <c r="I288" s="19"/>
      <c r="J288" s="19"/>
      <c r="K288" s="19"/>
      <c r="L288" s="19"/>
      <c r="N288" s="38">
        <v>34123</v>
      </c>
      <c r="O288" s="19">
        <v>348.74</v>
      </c>
      <c r="P288" s="19">
        <v>285.38184300271502</v>
      </c>
      <c r="Q288" s="19">
        <v>3.8441141456013739E-4</v>
      </c>
      <c r="R288" s="37">
        <f t="shared" si="50"/>
        <v>1.0003844114145601</v>
      </c>
      <c r="T288" s="39">
        <v>34123</v>
      </c>
      <c r="U288" s="40">
        <v>142.82050000000001</v>
      </c>
      <c r="V288" s="40">
        <f t="shared" si="51"/>
        <v>3.0980605340380496E-3</v>
      </c>
      <c r="W288" s="41">
        <f t="shared" si="52"/>
        <v>1.003098060534038</v>
      </c>
      <c r="Y288" s="42">
        <v>34123</v>
      </c>
      <c r="Z288" s="43">
        <v>99.114999999999995</v>
      </c>
      <c r="AA288" s="43">
        <f t="shared" si="53"/>
        <v>81.108050035023496</v>
      </c>
      <c r="AB288" s="19">
        <f t="shared" si="56"/>
        <v>2.8189085897045718E-3</v>
      </c>
      <c r="AC288" s="37">
        <f t="shared" si="57"/>
        <v>1.0028189085897046</v>
      </c>
      <c r="AE288" s="44">
        <v>34123</v>
      </c>
      <c r="AF288" s="45">
        <v>2381.6608999999999</v>
      </c>
      <c r="AG288" s="19">
        <f t="shared" si="48"/>
        <v>1948.9670730329324</v>
      </c>
      <c r="AH288" s="45">
        <f t="shared" si="54"/>
        <v>-4.5763544818875346E-3</v>
      </c>
      <c r="AI288" s="46">
        <f t="shared" si="55"/>
        <v>0.99542364551811247</v>
      </c>
      <c r="AQ288" s="39">
        <v>34123</v>
      </c>
      <c r="AR288" s="40">
        <v>142.82050000000001</v>
      </c>
      <c r="AS288" s="40">
        <f t="shared" si="58"/>
        <v>3.0980605340380496E-3</v>
      </c>
      <c r="AT288" s="41">
        <f t="shared" si="59"/>
        <v>1.003098060534038</v>
      </c>
    </row>
    <row r="289" spans="1:46">
      <c r="A289" s="47">
        <v>34124</v>
      </c>
      <c r="B289" s="37">
        <v>1.2046997228210656</v>
      </c>
      <c r="D289" s="38">
        <v>34124</v>
      </c>
      <c r="E289" s="19">
        <v>572.42999999999995</v>
      </c>
      <c r="F289" s="19">
        <v>475.16405055654116</v>
      </c>
      <c r="G289" s="19">
        <v>7.4888270646498167E-3</v>
      </c>
      <c r="H289" s="37">
        <f t="shared" si="49"/>
        <v>1.0074888270646498</v>
      </c>
      <c r="I289" s="19"/>
      <c r="J289" s="19"/>
      <c r="K289" s="19"/>
      <c r="L289" s="19"/>
      <c r="N289" s="38">
        <v>34124</v>
      </c>
      <c r="O289" s="19">
        <v>348.15</v>
      </c>
      <c r="P289" s="19">
        <v>288.99317680984541</v>
      </c>
      <c r="Q289" s="19">
        <v>1.2654392336712394E-2</v>
      </c>
      <c r="R289" s="37">
        <f t="shared" si="50"/>
        <v>1.0126543923367124</v>
      </c>
      <c r="T289" s="39">
        <v>34124</v>
      </c>
      <c r="U289" s="40">
        <v>142.87299999999999</v>
      </c>
      <c r="V289" s="40">
        <f t="shared" si="51"/>
        <v>3.6759428793464721E-4</v>
      </c>
      <c r="W289" s="41">
        <f t="shared" si="52"/>
        <v>1.0003675942879346</v>
      </c>
      <c r="Y289" s="42">
        <v>34124</v>
      </c>
      <c r="Z289" s="43">
        <v>99.17</v>
      </c>
      <c r="AA289" s="43">
        <f t="shared" si="53"/>
        <v>82.31926854583476</v>
      </c>
      <c r="AB289" s="19">
        <f t="shared" si="56"/>
        <v>1.4933394530977528E-2</v>
      </c>
      <c r="AC289" s="37">
        <f t="shared" si="57"/>
        <v>1.0149333945309775</v>
      </c>
      <c r="AE289" s="44">
        <v>34124</v>
      </c>
      <c r="AF289" s="45">
        <v>2391.3831</v>
      </c>
      <c r="AG289" s="19">
        <f t="shared" si="48"/>
        <v>1985.0449491264578</v>
      </c>
      <c r="AH289" s="45">
        <f t="shared" si="54"/>
        <v>1.8511280458618495E-2</v>
      </c>
      <c r="AI289" s="46">
        <f t="shared" si="55"/>
        <v>1.0185112804586185</v>
      </c>
      <c r="AQ289" s="39">
        <v>34124</v>
      </c>
      <c r="AR289" s="40">
        <v>142.87299999999999</v>
      </c>
      <c r="AS289" s="40">
        <f t="shared" si="58"/>
        <v>3.6759428793464721E-4</v>
      </c>
      <c r="AT289" s="41">
        <f t="shared" si="59"/>
        <v>1.0003675942879346</v>
      </c>
    </row>
    <row r="290" spans="1:46">
      <c r="A290" s="47">
        <v>34127</v>
      </c>
      <c r="B290" s="37">
        <v>1.2069299598889232</v>
      </c>
      <c r="D290" s="38">
        <v>34127</v>
      </c>
      <c r="E290" s="19">
        <v>571.15</v>
      </c>
      <c r="F290" s="19">
        <v>473.22547205022931</v>
      </c>
      <c r="G290" s="19">
        <v>-4.0798088660984888E-3</v>
      </c>
      <c r="H290" s="37">
        <f t="shared" si="49"/>
        <v>0.99592019113390151</v>
      </c>
      <c r="I290" s="19"/>
      <c r="J290" s="19"/>
      <c r="K290" s="19"/>
      <c r="L290" s="19"/>
      <c r="N290" s="38">
        <v>34127</v>
      </c>
      <c r="O290" s="19">
        <v>346.95</v>
      </c>
      <c r="P290" s="19">
        <v>287.4648998123559</v>
      </c>
      <c r="Q290" s="19">
        <v>-5.2882805551326406E-3</v>
      </c>
      <c r="R290" s="37">
        <f t="shared" si="50"/>
        <v>0.99471171944486736</v>
      </c>
      <c r="T290" s="39">
        <v>34127</v>
      </c>
      <c r="U290" s="40">
        <v>142.5967</v>
      </c>
      <c r="V290" s="40">
        <f t="shared" si="51"/>
        <v>-1.9338853387272925E-3</v>
      </c>
      <c r="W290" s="41">
        <f t="shared" si="52"/>
        <v>0.99806611466127271</v>
      </c>
      <c r="Y290" s="42">
        <v>34127</v>
      </c>
      <c r="Z290" s="43">
        <v>98.736000000000004</v>
      </c>
      <c r="AA290" s="43">
        <f t="shared" si="53"/>
        <v>81.807564052090427</v>
      </c>
      <c r="AB290" s="19">
        <f t="shared" si="56"/>
        <v>-6.2160962163969602E-3</v>
      </c>
      <c r="AC290" s="37">
        <f t="shared" si="57"/>
        <v>0.99378390378360304</v>
      </c>
      <c r="AE290" s="44">
        <v>34127</v>
      </c>
      <c r="AF290" s="45">
        <v>2384.1909000000001</v>
      </c>
      <c r="AG290" s="19">
        <f t="shared" si="48"/>
        <v>1975.4177783600826</v>
      </c>
      <c r="AH290" s="45">
        <f t="shared" si="54"/>
        <v>-4.8498502618854467E-3</v>
      </c>
      <c r="AI290" s="46">
        <f t="shared" si="55"/>
        <v>0.99515014973811455</v>
      </c>
      <c r="AQ290" s="39">
        <v>34127</v>
      </c>
      <c r="AR290" s="40">
        <v>142.5967</v>
      </c>
      <c r="AS290" s="40">
        <f t="shared" si="58"/>
        <v>-1.9338853387272925E-3</v>
      </c>
      <c r="AT290" s="41">
        <f t="shared" si="59"/>
        <v>0.99806611466127271</v>
      </c>
    </row>
    <row r="291" spans="1:46">
      <c r="A291" s="47">
        <v>34128</v>
      </c>
      <c r="B291" s="37">
        <v>1.2039581409664513</v>
      </c>
      <c r="D291" s="38">
        <v>34128</v>
      </c>
      <c r="E291" s="19">
        <v>568.94000000000005</v>
      </c>
      <c r="F291" s="19">
        <v>472.55795749119301</v>
      </c>
      <c r="G291" s="19">
        <v>-1.4105634596217609E-3</v>
      </c>
      <c r="H291" s="37">
        <f t="shared" si="49"/>
        <v>0.99858943654037824</v>
      </c>
      <c r="I291" s="19"/>
      <c r="J291" s="19"/>
      <c r="K291" s="19"/>
      <c r="L291" s="19"/>
      <c r="N291" s="38">
        <v>34128</v>
      </c>
      <c r="O291" s="19">
        <v>349.06</v>
      </c>
      <c r="P291" s="19">
        <v>289.92702330979688</v>
      </c>
      <c r="Q291" s="19">
        <v>8.5649534918808001E-3</v>
      </c>
      <c r="R291" s="37">
        <f t="shared" si="50"/>
        <v>1.0085649534918808</v>
      </c>
      <c r="T291" s="39">
        <v>34128</v>
      </c>
      <c r="U291" s="40">
        <v>142.89570000000001</v>
      </c>
      <c r="V291" s="40">
        <f t="shared" si="51"/>
        <v>2.0968227174962273E-3</v>
      </c>
      <c r="W291" s="41">
        <f t="shared" si="52"/>
        <v>1.0020968227174962</v>
      </c>
      <c r="Y291" s="42">
        <v>34128</v>
      </c>
      <c r="Z291" s="43">
        <v>98.938000000000002</v>
      </c>
      <c r="AA291" s="43">
        <f t="shared" si="53"/>
        <v>82.177275632340226</v>
      </c>
      <c r="AB291" s="19">
        <f t="shared" si="56"/>
        <v>4.5192835715581747E-3</v>
      </c>
      <c r="AC291" s="37">
        <f t="shared" si="57"/>
        <v>1.0045192835715582</v>
      </c>
      <c r="AE291" s="44">
        <v>34128</v>
      </c>
      <c r="AF291" s="45">
        <v>2382.0749999999998</v>
      </c>
      <c r="AG291" s="19">
        <f t="shared" si="48"/>
        <v>1978.5363950343331</v>
      </c>
      <c r="AH291" s="45">
        <f t="shared" si="54"/>
        <v>1.5787124670101349E-3</v>
      </c>
      <c r="AI291" s="46">
        <f t="shared" si="55"/>
        <v>1.0015787124670101</v>
      </c>
      <c r="AQ291" s="39">
        <v>34128</v>
      </c>
      <c r="AR291" s="40">
        <v>142.89570000000001</v>
      </c>
      <c r="AS291" s="40">
        <f t="shared" si="58"/>
        <v>2.0968227174962273E-3</v>
      </c>
      <c r="AT291" s="41">
        <f t="shared" si="59"/>
        <v>1.0020968227174962</v>
      </c>
    </row>
    <row r="292" spans="1:46">
      <c r="A292" s="47">
        <v>34129</v>
      </c>
      <c r="B292" s="37">
        <v>1.1940354090354091</v>
      </c>
      <c r="D292" s="38">
        <v>34129</v>
      </c>
      <c r="E292" s="19">
        <v>570.53</v>
      </c>
      <c r="F292" s="19">
        <v>477.816650731403</v>
      </c>
      <c r="G292" s="19">
        <v>1.1128144509783278E-2</v>
      </c>
      <c r="H292" s="37">
        <f t="shared" si="49"/>
        <v>1.0111281445097833</v>
      </c>
      <c r="I292" s="19"/>
      <c r="J292" s="19"/>
      <c r="K292" s="19"/>
      <c r="L292" s="19"/>
      <c r="N292" s="38">
        <v>34129</v>
      </c>
      <c r="O292" s="19">
        <v>349.5</v>
      </c>
      <c r="P292" s="19">
        <v>292.70488743909237</v>
      </c>
      <c r="Q292" s="19">
        <v>9.5812528876524361E-3</v>
      </c>
      <c r="R292" s="37">
        <f t="shared" si="50"/>
        <v>1.0095812528876524</v>
      </c>
      <c r="T292" s="39">
        <v>34129</v>
      </c>
      <c r="U292" s="40">
        <v>143.36410000000001</v>
      </c>
      <c r="V292" s="40">
        <f t="shared" si="51"/>
        <v>3.2779152906630138E-3</v>
      </c>
      <c r="W292" s="41">
        <f t="shared" si="52"/>
        <v>1.003277915290663</v>
      </c>
      <c r="Y292" s="42">
        <v>34129</v>
      </c>
      <c r="Z292" s="43">
        <v>99</v>
      </c>
      <c r="AA292" s="43">
        <f t="shared" si="53"/>
        <v>82.912114038541176</v>
      </c>
      <c r="AB292" s="19">
        <f t="shared" si="56"/>
        <v>8.9421120443151647E-3</v>
      </c>
      <c r="AC292" s="37">
        <f t="shared" si="57"/>
        <v>1.0089421120443152</v>
      </c>
      <c r="AE292" s="44">
        <v>34129</v>
      </c>
      <c r="AF292" s="45">
        <v>2381.7008999999998</v>
      </c>
      <c r="AG292" s="19">
        <f t="shared" si="48"/>
        <v>1994.665218449456</v>
      </c>
      <c r="AH292" s="45">
        <f t="shared" si="54"/>
        <v>8.1518962479549817E-3</v>
      </c>
      <c r="AI292" s="46">
        <f t="shared" si="55"/>
        <v>1.008151896247955</v>
      </c>
      <c r="AQ292" s="39">
        <v>34129</v>
      </c>
      <c r="AR292" s="40">
        <v>143.36410000000001</v>
      </c>
      <c r="AS292" s="40">
        <f t="shared" si="58"/>
        <v>3.2779152906630138E-3</v>
      </c>
      <c r="AT292" s="41">
        <f t="shared" si="59"/>
        <v>1.003277915290663</v>
      </c>
    </row>
    <row r="293" spans="1:46">
      <c r="A293" s="47">
        <v>34130</v>
      </c>
      <c r="B293" s="37">
        <v>1.1969583843329252</v>
      </c>
      <c r="D293" s="38">
        <v>34130</v>
      </c>
      <c r="E293" s="19">
        <v>570.15</v>
      </c>
      <c r="F293" s="19">
        <v>476.33234994861522</v>
      </c>
      <c r="G293" s="19">
        <v>-3.1064233121966822E-3</v>
      </c>
      <c r="H293" s="37">
        <f t="shared" si="49"/>
        <v>0.99689357668780332</v>
      </c>
      <c r="I293" s="19"/>
      <c r="J293" s="19"/>
      <c r="K293" s="19"/>
      <c r="L293" s="19"/>
      <c r="N293" s="38">
        <v>34130</v>
      </c>
      <c r="O293" s="19">
        <v>349.37</v>
      </c>
      <c r="P293" s="19">
        <v>291.88149276777636</v>
      </c>
      <c r="Q293" s="19">
        <v>-2.8130540576892793E-3</v>
      </c>
      <c r="R293" s="37">
        <f t="shared" si="50"/>
        <v>0.99718694594231072</v>
      </c>
      <c r="T293" s="38">
        <v>34130</v>
      </c>
      <c r="U293" s="40">
        <v>143.36410000000001</v>
      </c>
      <c r="V293" s="40">
        <f t="shared" si="51"/>
        <v>0</v>
      </c>
      <c r="W293" s="41">
        <f t="shared" si="52"/>
        <v>1</v>
      </c>
      <c r="Y293" s="42">
        <v>34130</v>
      </c>
      <c r="Z293" s="43">
        <v>98.304000000000002</v>
      </c>
      <c r="AA293" s="43">
        <f t="shared" si="53"/>
        <v>82.128168603610746</v>
      </c>
      <c r="AB293" s="19">
        <f t="shared" si="56"/>
        <v>-9.4551374551373746E-3</v>
      </c>
      <c r="AC293" s="37">
        <f t="shared" si="57"/>
        <v>0.99054486254486263</v>
      </c>
      <c r="AE293" s="44">
        <v>34130</v>
      </c>
      <c r="AF293" s="45">
        <v>2358.4299000000001</v>
      </c>
      <c r="AG293" s="19">
        <f t="shared" si="48"/>
        <v>1970.3524624328293</v>
      </c>
      <c r="AH293" s="45">
        <f t="shared" si="54"/>
        <v>-1.2188890542507269E-2</v>
      </c>
      <c r="AI293" s="46">
        <f t="shared" si="55"/>
        <v>0.98781110945749273</v>
      </c>
      <c r="AQ293" s="38">
        <v>34130</v>
      </c>
      <c r="AR293" s="40">
        <v>143.36410000000001</v>
      </c>
      <c r="AS293" s="40">
        <f t="shared" si="58"/>
        <v>0</v>
      </c>
      <c r="AT293" s="41">
        <f t="shared" si="59"/>
        <v>1</v>
      </c>
    </row>
    <row r="294" spans="1:46">
      <c r="A294" s="47">
        <v>34131</v>
      </c>
      <c r="B294" s="37">
        <v>1.2058138101109739</v>
      </c>
      <c r="D294" s="38">
        <v>34131</v>
      </c>
      <c r="E294" s="19">
        <v>574.16999999999996</v>
      </c>
      <c r="F294" s="19">
        <v>476.168041189674</v>
      </c>
      <c r="G294" s="19">
        <v>-3.4494562243980731E-4</v>
      </c>
      <c r="H294" s="37">
        <f t="shared" si="49"/>
        <v>0.99965505437756019</v>
      </c>
      <c r="I294" s="19"/>
      <c r="J294" s="19"/>
      <c r="K294" s="19"/>
      <c r="L294" s="19"/>
      <c r="N294" s="38">
        <v>34131</v>
      </c>
      <c r="O294" s="19">
        <v>352.02</v>
      </c>
      <c r="P294" s="19">
        <v>291.93561812631981</v>
      </c>
      <c r="Q294" s="19">
        <v>1.8543607554621921E-4</v>
      </c>
      <c r="R294" s="37">
        <f t="shared" si="50"/>
        <v>1.0001854360755462</v>
      </c>
      <c r="T294" s="39">
        <v>34131</v>
      </c>
      <c r="U294" s="40">
        <v>143.37289999999999</v>
      </c>
      <c r="V294" s="40">
        <f t="shared" si="51"/>
        <v>6.1382173082158431E-5</v>
      </c>
      <c r="W294" s="41">
        <f t="shared" si="52"/>
        <v>1.0000613821730822</v>
      </c>
      <c r="Y294" s="42">
        <v>34131</v>
      </c>
      <c r="Z294" s="43">
        <v>97.68</v>
      </c>
      <c r="AA294" s="43">
        <f t="shared" si="53"/>
        <v>81.007531329410043</v>
      </c>
      <c r="AB294" s="19">
        <f t="shared" si="56"/>
        <v>-1.3644980683904295E-2</v>
      </c>
      <c r="AC294" s="37">
        <f t="shared" si="57"/>
        <v>0.9863550193160957</v>
      </c>
      <c r="AE294" s="44">
        <v>34131</v>
      </c>
      <c r="AF294" s="45">
        <v>2345.46</v>
      </c>
      <c r="AG294" s="19">
        <f t="shared" si="48"/>
        <v>1945.1261714975233</v>
      </c>
      <c r="AH294" s="45">
        <f t="shared" si="54"/>
        <v>-1.2802933188998389E-2</v>
      </c>
      <c r="AI294" s="46">
        <f t="shared" si="55"/>
        <v>0.98719706681100161</v>
      </c>
      <c r="AQ294" s="39">
        <v>34131</v>
      </c>
      <c r="AR294" s="40">
        <v>143.37289999999999</v>
      </c>
      <c r="AS294" s="40">
        <f t="shared" si="58"/>
        <v>6.1382173082158431E-5</v>
      </c>
      <c r="AT294" s="41">
        <f t="shared" si="59"/>
        <v>1.0000613821730822</v>
      </c>
    </row>
    <row r="295" spans="1:46">
      <c r="A295" s="47">
        <v>34134</v>
      </c>
      <c r="B295" s="37">
        <v>1.2026995449514204</v>
      </c>
      <c r="D295" s="38">
        <v>34134</v>
      </c>
      <c r="E295" s="19">
        <v>576.16999999999996</v>
      </c>
      <c r="F295" s="19">
        <v>479.06395443366756</v>
      </c>
      <c r="G295" s="19">
        <v>6.08170434277433E-3</v>
      </c>
      <c r="H295" s="37">
        <f t="shared" si="49"/>
        <v>1.0060817043427743</v>
      </c>
      <c r="I295" s="19"/>
      <c r="J295" s="19"/>
      <c r="K295" s="19"/>
      <c r="L295" s="19"/>
      <c r="N295" s="38">
        <v>34134</v>
      </c>
      <c r="O295" s="19">
        <v>353.55</v>
      </c>
      <c r="P295" s="19">
        <v>293.96369316351627</v>
      </c>
      <c r="Q295" s="19">
        <v>6.9469941701971738E-3</v>
      </c>
      <c r="R295" s="37">
        <f t="shared" si="50"/>
        <v>1.0069469941701972</v>
      </c>
      <c r="T295" s="39">
        <v>34134</v>
      </c>
      <c r="U295" s="40">
        <v>143.6748</v>
      </c>
      <c r="V295" s="40">
        <f t="shared" si="51"/>
        <v>2.1056977992355286E-3</v>
      </c>
      <c r="W295" s="41">
        <f t="shared" si="52"/>
        <v>1.0021056977992355</v>
      </c>
      <c r="Y295" s="42">
        <v>34134</v>
      </c>
      <c r="Z295" s="43">
        <v>97.613</v>
      </c>
      <c r="AA295" s="43">
        <f t="shared" si="53"/>
        <v>81.161583879989578</v>
      </c>
      <c r="AB295" s="19">
        <f t="shared" si="56"/>
        <v>1.9017065210034101E-3</v>
      </c>
      <c r="AC295" s="37">
        <f t="shared" si="57"/>
        <v>1.0019017065210034</v>
      </c>
      <c r="AE295" s="44">
        <v>34134</v>
      </c>
      <c r="AF295" s="45">
        <v>2338.5520000000001</v>
      </c>
      <c r="AG295" s="19">
        <f t="shared" si="48"/>
        <v>1944.4191276337926</v>
      </c>
      <c r="AH295" s="45">
        <f t="shared" si="54"/>
        <v>-3.6349511619926389E-4</v>
      </c>
      <c r="AI295" s="46">
        <f t="shared" si="55"/>
        <v>0.99963650488380074</v>
      </c>
      <c r="AQ295" s="39">
        <v>34134</v>
      </c>
      <c r="AR295" s="40">
        <v>143.6748</v>
      </c>
      <c r="AS295" s="40">
        <f t="shared" si="58"/>
        <v>2.1056977992355286E-3</v>
      </c>
      <c r="AT295" s="41">
        <f t="shared" si="59"/>
        <v>1.0021056977992355</v>
      </c>
    </row>
    <row r="296" spans="1:46">
      <c r="A296" s="47">
        <v>34135</v>
      </c>
      <c r="B296" s="37">
        <v>1.1946188614708038</v>
      </c>
      <c r="D296" s="38">
        <v>34135</v>
      </c>
      <c r="E296" s="19">
        <v>569.04999999999995</v>
      </c>
      <c r="F296" s="19">
        <v>476.34439598533612</v>
      </c>
      <c r="G296" s="19">
        <v>-5.6768170996008838E-3</v>
      </c>
      <c r="H296" s="37">
        <f t="shared" si="49"/>
        <v>0.99432318290039912</v>
      </c>
      <c r="I296" s="19"/>
      <c r="J296" s="19"/>
      <c r="K296" s="19"/>
      <c r="L296" s="19"/>
      <c r="N296" s="38">
        <v>34135</v>
      </c>
      <c r="O296" s="19">
        <v>354.13</v>
      </c>
      <c r="P296" s="19">
        <v>296.43764335346123</v>
      </c>
      <c r="Q296" s="19">
        <v>8.4158358582357984E-3</v>
      </c>
      <c r="R296" s="37">
        <f t="shared" si="50"/>
        <v>1.0084158358582358</v>
      </c>
      <c r="T296" s="39">
        <v>34135</v>
      </c>
      <c r="U296" s="40">
        <v>143.53659999999999</v>
      </c>
      <c r="V296" s="40">
        <f t="shared" si="51"/>
        <v>-9.6189450063621784E-4</v>
      </c>
      <c r="W296" s="41">
        <f t="shared" si="52"/>
        <v>0.99903810549936378</v>
      </c>
      <c r="Y296" s="42">
        <v>34135</v>
      </c>
      <c r="Z296" s="43">
        <v>97.227000000000004</v>
      </c>
      <c r="AA296" s="43">
        <f t="shared" si="53"/>
        <v>81.387464350173587</v>
      </c>
      <c r="AB296" s="19">
        <f t="shared" si="56"/>
        <v>2.783095885831921E-3</v>
      </c>
      <c r="AC296" s="37">
        <f t="shared" si="57"/>
        <v>1.0027830958858319</v>
      </c>
      <c r="AE296" s="44">
        <v>34135</v>
      </c>
      <c r="AF296" s="45">
        <v>2314.2161000000001</v>
      </c>
      <c r="AG296" s="19">
        <f t="shared" si="48"/>
        <v>1937.200369623127</v>
      </c>
      <c r="AH296" s="45">
        <f t="shared" si="54"/>
        <v>-3.7125524574788127E-3</v>
      </c>
      <c r="AI296" s="46">
        <f t="shared" si="55"/>
        <v>0.99628744754252119</v>
      </c>
      <c r="AQ296" s="39">
        <v>34135</v>
      </c>
      <c r="AR296" s="40">
        <v>143.53659999999999</v>
      </c>
      <c r="AS296" s="40">
        <f t="shared" si="58"/>
        <v>-9.6189450063621784E-4</v>
      </c>
      <c r="AT296" s="41">
        <f t="shared" si="59"/>
        <v>0.99903810549936378</v>
      </c>
    </row>
    <row r="297" spans="1:46">
      <c r="A297" s="47">
        <v>34136</v>
      </c>
      <c r="B297" s="37">
        <v>1.1790631782011092</v>
      </c>
      <c r="D297" s="38">
        <v>34136</v>
      </c>
      <c r="E297" s="19">
        <v>565.24</v>
      </c>
      <c r="F297" s="19">
        <v>479.39755091188908</v>
      </c>
      <c r="G297" s="19">
        <v>6.4095535757009436E-3</v>
      </c>
      <c r="H297" s="37">
        <f t="shared" si="49"/>
        <v>1.0064095535757009</v>
      </c>
      <c r="I297" s="19"/>
      <c r="J297" s="19"/>
      <c r="K297" s="19"/>
      <c r="L297" s="19"/>
      <c r="N297" s="38">
        <v>34136</v>
      </c>
      <c r="O297" s="19">
        <v>355.52</v>
      </c>
      <c r="P297" s="19">
        <v>301.5275233532567</v>
      </c>
      <c r="Q297" s="19">
        <v>1.7170154040546448E-2</v>
      </c>
      <c r="R297" s="37">
        <f t="shared" si="50"/>
        <v>1.0171701540405464</v>
      </c>
      <c r="T297" s="39">
        <v>34136</v>
      </c>
      <c r="U297" s="40">
        <v>143.85769999999999</v>
      </c>
      <c r="V297" s="40">
        <f t="shared" si="51"/>
        <v>2.237060094777199E-3</v>
      </c>
      <c r="W297" s="41">
        <f t="shared" si="52"/>
        <v>1.0022370600947772</v>
      </c>
      <c r="Y297" s="42">
        <v>34136</v>
      </c>
      <c r="Z297" s="43">
        <v>97.581999999999994</v>
      </c>
      <c r="AA297" s="43">
        <f t="shared" si="53"/>
        <v>82.762316561255318</v>
      </c>
      <c r="AB297" s="19">
        <f t="shared" si="56"/>
        <v>1.6892677785934618E-2</v>
      </c>
      <c r="AC297" s="37">
        <f t="shared" si="57"/>
        <v>1.0168926777859346</v>
      </c>
      <c r="AE297" s="44">
        <v>34136</v>
      </c>
      <c r="AF297" s="45">
        <v>2326.1021000000001</v>
      </c>
      <c r="AG297" s="19">
        <f t="shared" ref="AG297:AG360" si="60">AF297/B297</f>
        <v>1972.8392362730913</v>
      </c>
      <c r="AH297" s="45">
        <f t="shared" si="54"/>
        <v>1.8397098828190739E-2</v>
      </c>
      <c r="AI297" s="46">
        <f t="shared" si="55"/>
        <v>1.0183970988281907</v>
      </c>
      <c r="AQ297" s="39">
        <v>34136</v>
      </c>
      <c r="AR297" s="40">
        <v>143.85769999999999</v>
      </c>
      <c r="AS297" s="40">
        <f t="shared" si="58"/>
        <v>2.237060094777199E-3</v>
      </c>
      <c r="AT297" s="41">
        <f t="shared" si="59"/>
        <v>1.0022370600947772</v>
      </c>
    </row>
    <row r="298" spans="1:46">
      <c r="A298" s="47">
        <v>34137</v>
      </c>
      <c r="B298" s="37">
        <v>1.1807002716571082</v>
      </c>
      <c r="D298" s="38">
        <v>34137</v>
      </c>
      <c r="E298" s="19">
        <v>564.99</v>
      </c>
      <c r="F298" s="19">
        <v>478.52110612885582</v>
      </c>
      <c r="G298" s="19">
        <v>-1.8282212359369554E-3</v>
      </c>
      <c r="H298" s="37">
        <f t="shared" ref="H298:H361" si="61">(F298/F297)</f>
        <v>0.99817177876406304</v>
      </c>
      <c r="I298" s="19"/>
      <c r="J298" s="19"/>
      <c r="K298" s="19"/>
      <c r="L298" s="19"/>
      <c r="N298" s="38">
        <v>34137</v>
      </c>
      <c r="O298" s="19">
        <v>353.96</v>
      </c>
      <c r="P298" s="19">
        <v>299.78819222529569</v>
      </c>
      <c r="Q298" s="19">
        <v>-5.7683992115150629E-3</v>
      </c>
      <c r="R298" s="37">
        <f t="shared" ref="R298:R361" si="62">P298/P297</f>
        <v>0.99423160078848494</v>
      </c>
      <c r="T298" s="39">
        <v>34137</v>
      </c>
      <c r="U298" s="40">
        <v>143.8603</v>
      </c>
      <c r="V298" s="40">
        <f t="shared" ref="V298:V361" si="63">U298/U297-1</f>
        <v>1.8073415604558107E-5</v>
      </c>
      <c r="W298" s="41">
        <f t="shared" ref="W298:W361" si="64">U298/U297</f>
        <v>1.0000180734156046</v>
      </c>
      <c r="Y298" s="42">
        <v>34137</v>
      </c>
      <c r="Z298" s="43">
        <v>98.231999999999999</v>
      </c>
      <c r="AA298" s="43">
        <f t="shared" ref="AA298:AA361" si="65">Z298/B298</f>
        <v>83.198083678029292</v>
      </c>
      <c r="AB298" s="19">
        <f t="shared" si="56"/>
        <v>5.2652841882627754E-3</v>
      </c>
      <c r="AC298" s="37">
        <f t="shared" si="57"/>
        <v>1.0052652841882628</v>
      </c>
      <c r="AE298" s="44">
        <v>34137</v>
      </c>
      <c r="AF298" s="45">
        <v>2325.5648999999999</v>
      </c>
      <c r="AG298" s="19">
        <f t="shared" si="60"/>
        <v>1969.6488226737499</v>
      </c>
      <c r="AH298" s="45">
        <f t="shared" ref="AH298:AH361" si="66">AG298/AG297-1</f>
        <v>-1.6171685663390889E-3</v>
      </c>
      <c r="AI298" s="46">
        <f t="shared" ref="AI298:AI361" si="67">(AG298/AG297)</f>
        <v>0.99838283143366091</v>
      </c>
      <c r="AQ298" s="39">
        <v>34137</v>
      </c>
      <c r="AR298" s="40">
        <v>143.8603</v>
      </c>
      <c r="AS298" s="40">
        <f t="shared" si="58"/>
        <v>1.8073415604558107E-5</v>
      </c>
      <c r="AT298" s="41">
        <f t="shared" si="59"/>
        <v>1.0000180734156046</v>
      </c>
    </row>
    <row r="299" spans="1:46">
      <c r="A299" s="47">
        <v>34138</v>
      </c>
      <c r="B299" s="37">
        <v>1.1641845238095239</v>
      </c>
      <c r="D299" s="38">
        <v>34138</v>
      </c>
      <c r="E299" s="19">
        <v>558.13</v>
      </c>
      <c r="F299" s="19">
        <v>479.4171272554363</v>
      </c>
      <c r="G299" s="19">
        <v>1.8724798448894742E-3</v>
      </c>
      <c r="H299" s="37">
        <f t="shared" si="61"/>
        <v>1.0018724798448895</v>
      </c>
      <c r="I299" s="19"/>
      <c r="J299" s="19"/>
      <c r="K299" s="19"/>
      <c r="L299" s="19"/>
      <c r="N299" s="38">
        <v>34138</v>
      </c>
      <c r="O299" s="19">
        <v>356.6</v>
      </c>
      <c r="P299" s="19">
        <v>306.30883052208014</v>
      </c>
      <c r="Q299" s="19">
        <v>2.1750817630215691E-2</v>
      </c>
      <c r="R299" s="37">
        <f t="shared" si="62"/>
        <v>1.0217508176302157</v>
      </c>
      <c r="T299" s="39">
        <v>34138</v>
      </c>
      <c r="U299" s="40">
        <v>144.09129999999999</v>
      </c>
      <c r="V299" s="40">
        <f t="shared" si="63"/>
        <v>1.6057244423930417E-3</v>
      </c>
      <c r="W299" s="41">
        <f t="shared" si="64"/>
        <v>1.001605724442393</v>
      </c>
      <c r="Y299" s="42">
        <v>34138</v>
      </c>
      <c r="Z299" s="43">
        <v>98.497</v>
      </c>
      <c r="AA299" s="43">
        <f t="shared" si="65"/>
        <v>84.606003589269008</v>
      </c>
      <c r="AB299" s="19">
        <f t="shared" ref="AB299:AB362" si="68">AA299/AA298-1</f>
        <v>1.6922504089015744E-2</v>
      </c>
      <c r="AC299" s="37">
        <f t="shared" ref="AC299:AC362" si="69">(AA299/AA298)</f>
        <v>1.0169225040890157</v>
      </c>
      <c r="AE299" s="44">
        <v>34138</v>
      </c>
      <c r="AF299" s="45">
        <v>2325.9919</v>
      </c>
      <c r="AG299" s="19">
        <f t="shared" si="60"/>
        <v>1997.9581006529197</v>
      </c>
      <c r="AH299" s="45">
        <f t="shared" si="66"/>
        <v>1.4372753992125675E-2</v>
      </c>
      <c r="AI299" s="46">
        <f t="shared" si="67"/>
        <v>1.0143727539921257</v>
      </c>
      <c r="AQ299" s="39">
        <v>34138</v>
      </c>
      <c r="AR299" s="40">
        <v>144.09129999999999</v>
      </c>
      <c r="AS299" s="40">
        <f t="shared" si="58"/>
        <v>1.6057244423930417E-3</v>
      </c>
      <c r="AT299" s="41">
        <f t="shared" si="59"/>
        <v>1.001605724442393</v>
      </c>
    </row>
    <row r="300" spans="1:46">
      <c r="A300" s="47">
        <v>34141</v>
      </c>
      <c r="B300" s="37">
        <v>1.157638354542764</v>
      </c>
      <c r="D300" s="38">
        <v>34141</v>
      </c>
      <c r="E300" s="19">
        <v>550.29</v>
      </c>
      <c r="F300" s="19">
        <v>475.35570831820763</v>
      </c>
      <c r="G300" s="19">
        <v>-8.4715766424103833E-3</v>
      </c>
      <c r="H300" s="37">
        <f t="shared" si="61"/>
        <v>0.99152842335758962</v>
      </c>
      <c r="I300" s="19"/>
      <c r="J300" s="19"/>
      <c r="K300" s="19"/>
      <c r="L300" s="19"/>
      <c r="N300" s="38">
        <v>34141</v>
      </c>
      <c r="O300" s="19">
        <v>355.8</v>
      </c>
      <c r="P300" s="19">
        <v>307.34987192138379</v>
      </c>
      <c r="Q300" s="19">
        <v>3.3986659722780033E-3</v>
      </c>
      <c r="R300" s="37">
        <f t="shared" si="62"/>
        <v>1.003398665972278</v>
      </c>
      <c r="T300" s="39">
        <v>34141</v>
      </c>
      <c r="U300" s="40">
        <v>144.3314</v>
      </c>
      <c r="V300" s="40">
        <f t="shared" si="63"/>
        <v>1.6663046276910176E-3</v>
      </c>
      <c r="W300" s="41">
        <f t="shared" si="64"/>
        <v>1.001666304627691</v>
      </c>
      <c r="Y300" s="42">
        <v>34141</v>
      </c>
      <c r="Z300" s="43">
        <v>98.623999999999995</v>
      </c>
      <c r="AA300" s="43">
        <f t="shared" si="65"/>
        <v>85.194136504706449</v>
      </c>
      <c r="AB300" s="19">
        <f t="shared" si="68"/>
        <v>6.9514324100758973E-3</v>
      </c>
      <c r="AC300" s="37">
        <f t="shared" si="69"/>
        <v>1.0069514324100759</v>
      </c>
      <c r="AE300" s="44">
        <v>34141</v>
      </c>
      <c r="AF300" s="45">
        <v>2324.3798999999999</v>
      </c>
      <c r="AG300" s="19">
        <f t="shared" si="60"/>
        <v>2007.8635878629534</v>
      </c>
      <c r="AH300" s="45">
        <f t="shared" si="66"/>
        <v>4.957805274693472E-3</v>
      </c>
      <c r="AI300" s="46">
        <f t="shared" si="67"/>
        <v>1.0049578052746935</v>
      </c>
      <c r="AQ300" s="39">
        <v>34141</v>
      </c>
      <c r="AR300" s="40">
        <v>144.3314</v>
      </c>
      <c r="AS300" s="40">
        <f t="shared" si="58"/>
        <v>1.6663046276910176E-3</v>
      </c>
      <c r="AT300" s="41">
        <f t="shared" si="59"/>
        <v>1.001666304627691</v>
      </c>
    </row>
    <row r="301" spans="1:46">
      <c r="A301" s="47">
        <v>34142</v>
      </c>
      <c r="B301" s="37">
        <v>1.1521826215022091</v>
      </c>
      <c r="D301" s="38">
        <v>34142</v>
      </c>
      <c r="E301" s="19">
        <v>552.99</v>
      </c>
      <c r="F301" s="19">
        <v>479.94995730712793</v>
      </c>
      <c r="G301" s="19">
        <v>9.6648655070843414E-3</v>
      </c>
      <c r="H301" s="37">
        <f t="shared" si="61"/>
        <v>1.0096648655070843</v>
      </c>
      <c r="I301" s="19"/>
      <c r="J301" s="19"/>
      <c r="K301" s="19"/>
      <c r="L301" s="19"/>
      <c r="N301" s="38">
        <v>34142</v>
      </c>
      <c r="O301" s="19">
        <v>355.06</v>
      </c>
      <c r="P301" s="19">
        <v>308.16295383545605</v>
      </c>
      <c r="Q301" s="19">
        <v>2.6454603966135082E-3</v>
      </c>
      <c r="R301" s="37">
        <f t="shared" si="62"/>
        <v>1.0026454603966135</v>
      </c>
      <c r="T301" s="39">
        <v>34142</v>
      </c>
      <c r="U301" s="40">
        <v>144.31460000000001</v>
      </c>
      <c r="V301" s="40">
        <f t="shared" si="63"/>
        <v>-1.1639878778968438E-4</v>
      </c>
      <c r="W301" s="41">
        <f t="shared" si="64"/>
        <v>0.99988360121221032</v>
      </c>
      <c r="Y301" s="42">
        <v>34142</v>
      </c>
      <c r="Z301" s="43">
        <v>98.116</v>
      </c>
      <c r="AA301" s="43">
        <f t="shared" si="65"/>
        <v>85.156639380723277</v>
      </c>
      <c r="AB301" s="19">
        <f t="shared" si="68"/>
        <v>-4.4013737942050213E-4</v>
      </c>
      <c r="AC301" s="37">
        <f t="shared" si="69"/>
        <v>0.9995598626205795</v>
      </c>
      <c r="AE301" s="44">
        <v>34142</v>
      </c>
      <c r="AF301" s="45">
        <v>2311.5859</v>
      </c>
      <c r="AG301" s="19">
        <f t="shared" si="60"/>
        <v>2006.2669379496174</v>
      </c>
      <c r="AH301" s="45">
        <f t="shared" si="66"/>
        <v>-7.951984004228585E-4</v>
      </c>
      <c r="AI301" s="46">
        <f t="shared" si="67"/>
        <v>0.99920480159957714</v>
      </c>
      <c r="AQ301" s="39">
        <v>34142</v>
      </c>
      <c r="AR301" s="40">
        <v>144.31460000000001</v>
      </c>
      <c r="AS301" s="40">
        <f t="shared" si="58"/>
        <v>-1.1639878778968438E-4</v>
      </c>
      <c r="AT301" s="41">
        <f t="shared" si="59"/>
        <v>0.99988360121221032</v>
      </c>
    </row>
    <row r="302" spans="1:46">
      <c r="A302" s="47">
        <v>34143</v>
      </c>
      <c r="B302" s="37">
        <v>1.1545631641086187</v>
      </c>
      <c r="D302" s="38">
        <v>34143</v>
      </c>
      <c r="E302" s="19">
        <v>553.6</v>
      </c>
      <c r="F302" s="19">
        <v>479.4887081188038</v>
      </c>
      <c r="G302" s="19">
        <v>-9.610360024033815E-4</v>
      </c>
      <c r="H302" s="37">
        <f t="shared" si="61"/>
        <v>0.99903896399759662</v>
      </c>
      <c r="I302" s="19"/>
      <c r="J302" s="19"/>
      <c r="K302" s="19"/>
      <c r="L302" s="19"/>
      <c r="N302" s="38">
        <v>34143</v>
      </c>
      <c r="O302" s="19">
        <v>353.63</v>
      </c>
      <c r="P302" s="19">
        <v>306.28900262292734</v>
      </c>
      <c r="Q302" s="19">
        <v>-6.0810398823257783E-3</v>
      </c>
      <c r="R302" s="37">
        <f t="shared" si="62"/>
        <v>0.99391896011767422</v>
      </c>
      <c r="T302" s="39">
        <v>34143</v>
      </c>
      <c r="U302" s="40">
        <v>144.10740000000001</v>
      </c>
      <c r="V302" s="40">
        <f t="shared" si="63"/>
        <v>-1.4357521692192066E-3</v>
      </c>
      <c r="W302" s="41">
        <f t="shared" si="64"/>
        <v>0.99856424783078079</v>
      </c>
      <c r="Y302" s="42">
        <v>34143</v>
      </c>
      <c r="Z302" s="43">
        <v>98.691999999999993</v>
      </c>
      <c r="AA302" s="43">
        <f t="shared" si="65"/>
        <v>85.479948666295115</v>
      </c>
      <c r="AB302" s="19">
        <f t="shared" si="68"/>
        <v>3.7966421399788786E-3</v>
      </c>
      <c r="AC302" s="37">
        <f t="shared" si="69"/>
        <v>1.0037966421399789</v>
      </c>
      <c r="AE302" s="44">
        <v>34143</v>
      </c>
      <c r="AF302" s="45">
        <v>2326.5138999999999</v>
      </c>
      <c r="AG302" s="19">
        <f t="shared" si="60"/>
        <v>2015.0598705408956</v>
      </c>
      <c r="AH302" s="45">
        <f t="shared" si="66"/>
        <v>4.3827331373285094E-3</v>
      </c>
      <c r="AI302" s="46">
        <f t="shared" si="67"/>
        <v>1.0043827331373285</v>
      </c>
      <c r="AQ302" s="39">
        <v>34143</v>
      </c>
      <c r="AR302" s="40">
        <v>144.10740000000001</v>
      </c>
      <c r="AS302" s="40">
        <f t="shared" si="58"/>
        <v>-1.4357521692192066E-3</v>
      </c>
      <c r="AT302" s="41">
        <f t="shared" si="59"/>
        <v>0.99856424783078079</v>
      </c>
    </row>
    <row r="303" spans="1:46">
      <c r="A303" s="47">
        <v>34144</v>
      </c>
      <c r="B303" s="37">
        <v>1.1445634363295878</v>
      </c>
      <c r="D303" s="38">
        <v>34144</v>
      </c>
      <c r="E303" s="19">
        <v>556.75</v>
      </c>
      <c r="F303" s="19">
        <v>486.43000669792372</v>
      </c>
      <c r="G303" s="19">
        <v>1.4476458906306666E-2</v>
      </c>
      <c r="H303" s="37">
        <f t="shared" si="61"/>
        <v>1.0144764589063067</v>
      </c>
      <c r="I303" s="19"/>
      <c r="J303" s="19"/>
      <c r="K303" s="19"/>
      <c r="L303" s="19"/>
      <c r="N303" s="38">
        <v>34144</v>
      </c>
      <c r="O303" s="19">
        <v>350.49</v>
      </c>
      <c r="P303" s="19">
        <v>306.22155913346256</v>
      </c>
      <c r="Q303" s="19">
        <v>-2.201955959476587E-4</v>
      </c>
      <c r="R303" s="37">
        <f t="shared" si="62"/>
        <v>0.99977980440405234</v>
      </c>
      <c r="T303" s="39">
        <v>34144</v>
      </c>
      <c r="U303" s="40">
        <v>144.3218</v>
      </c>
      <c r="V303" s="40">
        <f t="shared" si="63"/>
        <v>1.4877792535288314E-3</v>
      </c>
      <c r="W303" s="41">
        <f t="shared" si="64"/>
        <v>1.0014877792535288</v>
      </c>
      <c r="Y303" s="42">
        <v>34144</v>
      </c>
      <c r="Z303" s="43">
        <v>98.873999999999995</v>
      </c>
      <c r="AA303" s="43">
        <f t="shared" si="65"/>
        <v>86.38577545083163</v>
      </c>
      <c r="AB303" s="19">
        <f t="shared" si="68"/>
        <v>1.0596950497394175E-2</v>
      </c>
      <c r="AC303" s="37">
        <f t="shared" si="69"/>
        <v>1.0105969504973942</v>
      </c>
      <c r="AE303" s="44">
        <v>34144</v>
      </c>
      <c r="AF303" s="45">
        <v>2329.6819</v>
      </c>
      <c r="AG303" s="19">
        <f t="shared" si="60"/>
        <v>2035.4327475905375</v>
      </c>
      <c r="AH303" s="45">
        <f t="shared" si="66"/>
        <v>1.0110308555831171E-2</v>
      </c>
      <c r="AI303" s="46">
        <f t="shared" si="67"/>
        <v>1.0101103085558312</v>
      </c>
      <c r="AQ303" s="39">
        <v>34144</v>
      </c>
      <c r="AR303" s="40">
        <v>144.3218</v>
      </c>
      <c r="AS303" s="40">
        <f t="shared" si="58"/>
        <v>1.4877792535288314E-3</v>
      </c>
      <c r="AT303" s="41">
        <f t="shared" si="59"/>
        <v>1.0014877792535288</v>
      </c>
    </row>
    <row r="304" spans="1:46">
      <c r="A304" s="47">
        <v>34145</v>
      </c>
      <c r="B304" s="37">
        <v>1.1481244496624596</v>
      </c>
      <c r="D304" s="38">
        <v>34145</v>
      </c>
      <c r="E304" s="19">
        <v>562.20000000000005</v>
      </c>
      <c r="F304" s="19">
        <v>489.66817156910372</v>
      </c>
      <c r="G304" s="19">
        <v>6.6570006508479551E-3</v>
      </c>
      <c r="H304" s="37">
        <f t="shared" si="61"/>
        <v>1.006657000650848</v>
      </c>
      <c r="I304" s="19"/>
      <c r="J304" s="19"/>
      <c r="K304" s="19"/>
      <c r="L304" s="19"/>
      <c r="N304" s="38">
        <v>34145</v>
      </c>
      <c r="O304" s="19">
        <v>354.93</v>
      </c>
      <c r="P304" s="19">
        <v>309.13896146393091</v>
      </c>
      <c r="Q304" s="19">
        <v>9.5270964550109305E-3</v>
      </c>
      <c r="R304" s="37">
        <f t="shared" si="62"/>
        <v>1.0095270964550109</v>
      </c>
      <c r="T304" s="39">
        <v>34145</v>
      </c>
      <c r="U304" s="40">
        <v>144.41200000000001</v>
      </c>
      <c r="V304" s="40">
        <f t="shared" si="63"/>
        <v>6.2499220491996077E-4</v>
      </c>
      <c r="W304" s="41">
        <f t="shared" si="64"/>
        <v>1.00062499220492</v>
      </c>
      <c r="Y304" s="42">
        <v>34145</v>
      </c>
      <c r="Z304" s="43">
        <v>98.878</v>
      </c>
      <c r="AA304" s="43">
        <f t="shared" si="65"/>
        <v>86.121325984364688</v>
      </c>
      <c r="AB304" s="19">
        <f t="shared" si="68"/>
        <v>-3.0612617075765902E-3</v>
      </c>
      <c r="AC304" s="37">
        <f t="shared" si="69"/>
        <v>0.99693873829242341</v>
      </c>
      <c r="AE304" s="44">
        <v>34145</v>
      </c>
      <c r="AF304" s="45">
        <v>2328.7399999999998</v>
      </c>
      <c r="AG304" s="19">
        <f t="shared" si="60"/>
        <v>2028.299284702658</v>
      </c>
      <c r="AH304" s="45">
        <f t="shared" si="66"/>
        <v>-3.5046418980552163E-3</v>
      </c>
      <c r="AI304" s="46">
        <f t="shared" si="67"/>
        <v>0.99649535810194478</v>
      </c>
      <c r="AQ304" s="39">
        <v>34145</v>
      </c>
      <c r="AR304" s="40">
        <v>144.41200000000001</v>
      </c>
      <c r="AS304" s="40">
        <f t="shared" si="58"/>
        <v>6.2499220491996077E-4</v>
      </c>
      <c r="AT304" s="41">
        <f t="shared" si="59"/>
        <v>1.00062499220492</v>
      </c>
    </row>
    <row r="305" spans="1:46">
      <c r="A305" s="47">
        <v>34148</v>
      </c>
      <c r="B305" s="37">
        <v>1.1504882352941177</v>
      </c>
      <c r="D305" s="38">
        <v>34148</v>
      </c>
      <c r="E305" s="19">
        <v>567.49</v>
      </c>
      <c r="F305" s="19">
        <v>493.26015042207143</v>
      </c>
      <c r="G305" s="19">
        <v>7.3355367196064059E-3</v>
      </c>
      <c r="H305" s="37">
        <f t="shared" si="61"/>
        <v>1.0073355367196064</v>
      </c>
      <c r="I305" s="19"/>
      <c r="J305" s="19"/>
      <c r="K305" s="19"/>
      <c r="L305" s="19"/>
      <c r="N305" s="38">
        <v>34148</v>
      </c>
      <c r="O305" s="19">
        <v>356.29</v>
      </c>
      <c r="P305" s="19">
        <v>309.68591339738117</v>
      </c>
      <c r="Q305" s="19">
        <v>1.7692753150886364E-3</v>
      </c>
      <c r="R305" s="37">
        <f t="shared" si="62"/>
        <v>1.0017692753150886</v>
      </c>
      <c r="T305" s="39">
        <v>34148</v>
      </c>
      <c r="U305" s="40">
        <v>144.60489999999999</v>
      </c>
      <c r="V305" s="40">
        <f t="shared" si="63"/>
        <v>1.3357615710605231E-3</v>
      </c>
      <c r="W305" s="41">
        <f t="shared" si="64"/>
        <v>1.0013357615710605</v>
      </c>
      <c r="Y305" s="42">
        <v>34148</v>
      </c>
      <c r="Z305" s="43">
        <v>99.049000000000007</v>
      </c>
      <c r="AA305" s="43">
        <f t="shared" si="65"/>
        <v>86.093014219027211</v>
      </c>
      <c r="AB305" s="19">
        <f t="shared" si="68"/>
        <v>-3.2874279412065111E-4</v>
      </c>
      <c r="AC305" s="37">
        <f t="shared" si="69"/>
        <v>0.99967125720587935</v>
      </c>
      <c r="AE305" s="44">
        <v>34148</v>
      </c>
      <c r="AF305" s="45">
        <v>2333.4380000000001</v>
      </c>
      <c r="AG305" s="19">
        <f t="shared" si="60"/>
        <v>2028.2154379470608</v>
      </c>
      <c r="AH305" s="45">
        <f t="shared" si="66"/>
        <v>-4.1338453466766012E-5</v>
      </c>
      <c r="AI305" s="46">
        <f t="shared" si="67"/>
        <v>0.99995866154653323</v>
      </c>
      <c r="AQ305" s="39">
        <v>34148</v>
      </c>
      <c r="AR305" s="40">
        <v>144.60489999999999</v>
      </c>
      <c r="AS305" s="40">
        <f t="shared" si="58"/>
        <v>1.3357615710605231E-3</v>
      </c>
      <c r="AT305" s="41">
        <f t="shared" si="59"/>
        <v>1.0013357615710605</v>
      </c>
    </row>
    <row r="306" spans="1:46">
      <c r="A306" s="47">
        <v>34149</v>
      </c>
      <c r="B306" s="37">
        <v>1.1552451269935027</v>
      </c>
      <c r="D306" s="38">
        <v>34149</v>
      </c>
      <c r="E306" s="19">
        <v>563.55999999999995</v>
      </c>
      <c r="F306" s="19">
        <v>487.82720379583088</v>
      </c>
      <c r="G306" s="19">
        <v>-1.1014363559658569E-2</v>
      </c>
      <c r="H306" s="37">
        <f t="shared" si="61"/>
        <v>0.98898563644034143</v>
      </c>
      <c r="I306" s="19"/>
      <c r="J306" s="19"/>
      <c r="K306" s="19"/>
      <c r="L306" s="19"/>
      <c r="N306" s="38">
        <v>34149</v>
      </c>
      <c r="O306" s="19">
        <v>355.9</v>
      </c>
      <c r="P306" s="19">
        <v>308.07314541652391</v>
      </c>
      <c r="Q306" s="19">
        <v>-5.2077537630450532E-3</v>
      </c>
      <c r="R306" s="37">
        <f t="shared" si="62"/>
        <v>0.99479224623695495</v>
      </c>
      <c r="T306" s="39">
        <v>34149</v>
      </c>
      <c r="U306" s="40">
        <v>144.864</v>
      </c>
      <c r="V306" s="40">
        <f t="shared" si="63"/>
        <v>1.79177884013626E-3</v>
      </c>
      <c r="W306" s="41">
        <f t="shared" si="64"/>
        <v>1.0017917788401363</v>
      </c>
      <c r="Y306" s="42">
        <v>34149</v>
      </c>
      <c r="Z306" s="43">
        <v>99.281999999999996</v>
      </c>
      <c r="AA306" s="43">
        <f t="shared" si="65"/>
        <v>85.94020236932657</v>
      </c>
      <c r="AB306" s="19">
        <f t="shared" si="68"/>
        <v>-1.7749622438805179E-3</v>
      </c>
      <c r="AC306" s="37">
        <f t="shared" si="69"/>
        <v>0.99822503775611948</v>
      </c>
      <c r="AE306" s="44">
        <v>34149</v>
      </c>
      <c r="AF306" s="45">
        <v>2327.1570000000002</v>
      </c>
      <c r="AG306" s="19">
        <f t="shared" si="60"/>
        <v>2014.4270212646295</v>
      </c>
      <c r="AH306" s="45">
        <f t="shared" si="66"/>
        <v>-6.7982998376088233E-3</v>
      </c>
      <c r="AI306" s="46">
        <f t="shared" si="67"/>
        <v>0.99320170016239118</v>
      </c>
      <c r="AQ306" s="39">
        <v>34149</v>
      </c>
      <c r="AR306" s="40">
        <v>144.864</v>
      </c>
      <c r="AS306" s="40">
        <f t="shared" si="58"/>
        <v>1.79177884013626E-3</v>
      </c>
      <c r="AT306" s="41">
        <f t="shared" si="59"/>
        <v>1.0017917788401363</v>
      </c>
    </row>
    <row r="307" spans="1:46">
      <c r="A307" s="47">
        <v>34150</v>
      </c>
      <c r="B307" s="37">
        <v>1.1464419695193435</v>
      </c>
      <c r="D307" s="38">
        <v>34150</v>
      </c>
      <c r="E307" s="19">
        <v>567.29</v>
      </c>
      <c r="F307" s="19">
        <v>494.82661581016748</v>
      </c>
      <c r="G307" s="19">
        <v>1.4348137946948114E-2</v>
      </c>
      <c r="H307" s="37">
        <f t="shared" si="61"/>
        <v>1.0143481379469481</v>
      </c>
      <c r="I307" s="19"/>
      <c r="J307" s="19"/>
      <c r="K307" s="19"/>
      <c r="L307" s="19"/>
      <c r="N307" s="38">
        <v>34150</v>
      </c>
      <c r="O307" s="19">
        <v>354.82</v>
      </c>
      <c r="P307" s="19">
        <v>309.49669449798807</v>
      </c>
      <c r="Q307" s="19">
        <v>4.6208152273041758E-3</v>
      </c>
      <c r="R307" s="37">
        <f t="shared" si="62"/>
        <v>1.0046208152273042</v>
      </c>
      <c r="T307" s="39">
        <v>34150</v>
      </c>
      <c r="U307" s="40">
        <v>144.79089999999999</v>
      </c>
      <c r="V307" s="40">
        <f t="shared" si="63"/>
        <v>-5.0461122155964766E-4</v>
      </c>
      <c r="W307" s="41">
        <f t="shared" si="64"/>
        <v>0.99949538877844035</v>
      </c>
      <c r="Y307" s="42">
        <v>34150</v>
      </c>
      <c r="Z307" s="43">
        <v>99.888000000000005</v>
      </c>
      <c r="AA307" s="43">
        <f t="shared" si="65"/>
        <v>87.128701369750956</v>
      </c>
      <c r="AB307" s="19">
        <f t="shared" si="68"/>
        <v>1.382937167539855E-2</v>
      </c>
      <c r="AC307" s="37">
        <f t="shared" si="69"/>
        <v>1.0138293716753985</v>
      </c>
      <c r="AE307" s="44">
        <v>34150</v>
      </c>
      <c r="AF307" s="45">
        <v>2330.4618999999998</v>
      </c>
      <c r="AG307" s="19">
        <f t="shared" si="60"/>
        <v>2032.7779006355356</v>
      </c>
      <c r="AH307" s="45">
        <f t="shared" si="66"/>
        <v>9.1097265759401136E-3</v>
      </c>
      <c r="AI307" s="46">
        <f t="shared" si="67"/>
        <v>1.0091097265759401</v>
      </c>
      <c r="AQ307" s="39">
        <v>34150</v>
      </c>
      <c r="AR307" s="40">
        <v>144.79089999999999</v>
      </c>
      <c r="AS307" s="40">
        <f t="shared" si="58"/>
        <v>-5.0461122155964766E-4</v>
      </c>
      <c r="AT307" s="41">
        <f t="shared" si="59"/>
        <v>0.99949538877844035</v>
      </c>
    </row>
    <row r="308" spans="1:46">
      <c r="A308" s="47">
        <v>34151</v>
      </c>
      <c r="B308" s="37">
        <v>1.1492713597367492</v>
      </c>
      <c r="D308" s="38">
        <v>34151</v>
      </c>
      <c r="E308" s="19">
        <v>566.71</v>
      </c>
      <c r="F308" s="19">
        <v>493.10373498719224</v>
      </c>
      <c r="G308" s="19">
        <v>-3.481786888432481E-3</v>
      </c>
      <c r="H308" s="37">
        <f t="shared" si="61"/>
        <v>0.99651821311156752</v>
      </c>
      <c r="I308" s="19"/>
      <c r="J308" s="19"/>
      <c r="K308" s="19"/>
      <c r="L308" s="19"/>
      <c r="N308" s="38">
        <v>34151</v>
      </c>
      <c r="O308" s="19">
        <v>352.61</v>
      </c>
      <c r="P308" s="19">
        <v>306.81178732302914</v>
      </c>
      <c r="Q308" s="19">
        <v>-8.6750754456810242E-3</v>
      </c>
      <c r="R308" s="37">
        <f t="shared" si="62"/>
        <v>0.99132492455431898</v>
      </c>
      <c r="T308" s="39">
        <v>34151</v>
      </c>
      <c r="U308" s="40">
        <v>145.03049999999999</v>
      </c>
      <c r="V308" s="40">
        <f t="shared" si="63"/>
        <v>1.6548001290135339E-3</v>
      </c>
      <c r="W308" s="41">
        <f t="shared" si="64"/>
        <v>1.0016548001290135</v>
      </c>
      <c r="Y308" s="42">
        <v>34151</v>
      </c>
      <c r="Z308" s="43">
        <v>100.271</v>
      </c>
      <c r="AA308" s="43">
        <f t="shared" si="65"/>
        <v>87.247453919819222</v>
      </c>
      <c r="AB308" s="19">
        <f t="shared" si="68"/>
        <v>1.3629555841112584E-3</v>
      </c>
      <c r="AC308" s="37">
        <f t="shared" si="69"/>
        <v>1.0013629555841113</v>
      </c>
      <c r="AE308" s="44">
        <v>34151</v>
      </c>
      <c r="AF308" s="45">
        <v>2323.7829999999999</v>
      </c>
      <c r="AG308" s="19">
        <f t="shared" si="60"/>
        <v>2021.9619851418581</v>
      </c>
      <c r="AH308" s="45">
        <f t="shared" si="66"/>
        <v>-5.3207561388265434E-3</v>
      </c>
      <c r="AI308" s="46">
        <f t="shared" si="67"/>
        <v>0.99467924386117346</v>
      </c>
      <c r="AQ308" s="39">
        <v>34151</v>
      </c>
      <c r="AR308" s="40">
        <v>145.03049999999999</v>
      </c>
      <c r="AS308" s="40">
        <f t="shared" si="58"/>
        <v>1.6548001290135339E-3</v>
      </c>
      <c r="AT308" s="41">
        <f t="shared" si="59"/>
        <v>1.0016548001290135</v>
      </c>
    </row>
    <row r="309" spans="1:46">
      <c r="A309" s="47">
        <v>34152</v>
      </c>
      <c r="B309" s="37">
        <v>1.1532016509433962</v>
      </c>
      <c r="D309" s="38">
        <v>34152</v>
      </c>
      <c r="E309" s="19">
        <v>560.53</v>
      </c>
      <c r="F309" s="19">
        <v>486.06416713109013</v>
      </c>
      <c r="G309" s="19">
        <v>-1.4276038400489854E-2</v>
      </c>
      <c r="H309" s="37">
        <f t="shared" si="61"/>
        <v>0.98572396159951015</v>
      </c>
      <c r="I309" s="19"/>
      <c r="J309" s="19"/>
      <c r="K309" s="19"/>
      <c r="L309" s="19"/>
      <c r="N309" s="38">
        <v>34152</v>
      </c>
      <c r="O309" s="19">
        <v>354.15</v>
      </c>
      <c r="P309" s="19">
        <v>307.10153745468676</v>
      </c>
      <c r="Q309" s="19">
        <v>9.4439048181871321E-4</v>
      </c>
      <c r="R309" s="37">
        <f t="shared" si="62"/>
        <v>1.0009443904818187</v>
      </c>
      <c r="T309" s="39">
        <v>34152</v>
      </c>
      <c r="U309" s="40">
        <v>144.74520000000001</v>
      </c>
      <c r="V309" s="40">
        <f t="shared" si="63"/>
        <v>-1.9671724223523368E-3</v>
      </c>
      <c r="W309" s="41">
        <f t="shared" si="64"/>
        <v>0.99803282757764766</v>
      </c>
      <c r="Y309" s="42">
        <v>34152</v>
      </c>
      <c r="Z309" s="43">
        <v>100.404</v>
      </c>
      <c r="AA309" s="43">
        <f t="shared" si="65"/>
        <v>87.065432067204199</v>
      </c>
      <c r="AB309" s="19">
        <f t="shared" si="68"/>
        <v>-2.0862712255454996E-3</v>
      </c>
      <c r="AC309" s="37">
        <f t="shared" si="69"/>
        <v>0.9979137287744545</v>
      </c>
      <c r="AE309" s="44">
        <v>34152</v>
      </c>
      <c r="AF309" s="45">
        <v>2321.0419999999999</v>
      </c>
      <c r="AG309" s="19">
        <f t="shared" si="60"/>
        <v>2012.6939621541749</v>
      </c>
      <c r="AH309" s="45">
        <f t="shared" si="66"/>
        <v>-4.5836781580406161E-3</v>
      </c>
      <c r="AI309" s="46">
        <f t="shared" si="67"/>
        <v>0.99541632184195938</v>
      </c>
      <c r="AQ309" s="39">
        <v>34152</v>
      </c>
      <c r="AR309" s="40">
        <v>144.74520000000001</v>
      </c>
      <c r="AS309" s="40">
        <f t="shared" si="58"/>
        <v>-1.9671724223523368E-3</v>
      </c>
      <c r="AT309" s="41">
        <f t="shared" si="59"/>
        <v>0.99803282757764766</v>
      </c>
    </row>
    <row r="310" spans="1:46">
      <c r="A310" s="47">
        <v>34155</v>
      </c>
      <c r="B310" s="37">
        <v>1.1532016509433962</v>
      </c>
      <c r="D310" s="38">
        <v>34155</v>
      </c>
      <c r="E310" s="19">
        <v>559.62</v>
      </c>
      <c r="F310" s="19">
        <v>485.27505969332714</v>
      </c>
      <c r="G310" s="19">
        <v>-1.6234635077515547E-3</v>
      </c>
      <c r="H310" s="37">
        <f t="shared" si="61"/>
        <v>0.99837653649224845</v>
      </c>
      <c r="I310" s="19"/>
      <c r="J310" s="19"/>
      <c r="K310" s="19"/>
      <c r="L310" s="19"/>
      <c r="N310" s="38">
        <v>34155</v>
      </c>
      <c r="O310" s="19">
        <v>356.66</v>
      </c>
      <c r="P310" s="19">
        <v>309.27808654126386</v>
      </c>
      <c r="Q310" s="19">
        <v>7.0873923478753653E-3</v>
      </c>
      <c r="R310" s="37">
        <f t="shared" si="62"/>
        <v>1.0070873923478754</v>
      </c>
      <c r="T310" s="39">
        <v>34155</v>
      </c>
      <c r="U310" s="40">
        <v>144.6403</v>
      </c>
      <c r="V310" s="40">
        <f t="shared" si="63"/>
        <v>-7.2472178697469136E-4</v>
      </c>
      <c r="W310" s="41">
        <f t="shared" si="64"/>
        <v>0.99927527821302531</v>
      </c>
      <c r="Y310" s="42">
        <v>34155</v>
      </c>
      <c r="Z310" s="43">
        <v>100.404</v>
      </c>
      <c r="AA310" s="43">
        <f t="shared" si="65"/>
        <v>87.065432067204199</v>
      </c>
      <c r="AB310" s="19">
        <f t="shared" si="68"/>
        <v>0</v>
      </c>
      <c r="AC310" s="37">
        <f t="shared" si="69"/>
        <v>1</v>
      </c>
      <c r="AE310" s="38">
        <v>34155</v>
      </c>
      <c r="AF310" s="45">
        <v>2321.0419999999999</v>
      </c>
      <c r="AG310" s="19">
        <f t="shared" si="60"/>
        <v>2012.6939621541749</v>
      </c>
      <c r="AH310" s="45">
        <f t="shared" si="66"/>
        <v>0</v>
      </c>
      <c r="AI310" s="46">
        <f t="shared" si="67"/>
        <v>1</v>
      </c>
      <c r="AQ310" s="39">
        <v>34155</v>
      </c>
      <c r="AR310" s="40">
        <v>144.6403</v>
      </c>
      <c r="AS310" s="40">
        <f t="shared" si="58"/>
        <v>-7.2472178697469136E-4</v>
      </c>
      <c r="AT310" s="41">
        <f t="shared" si="59"/>
        <v>0.99927527821302531</v>
      </c>
    </row>
    <row r="311" spans="1:46">
      <c r="A311" s="47">
        <v>34156</v>
      </c>
      <c r="B311" s="37">
        <v>1.1504882352941177</v>
      </c>
      <c r="D311" s="38">
        <v>34156</v>
      </c>
      <c r="E311" s="19">
        <v>559.58000000000004</v>
      </c>
      <c r="F311" s="19">
        <v>486.38480849562592</v>
      </c>
      <c r="G311" s="19">
        <v>2.2868449143049752E-3</v>
      </c>
      <c r="H311" s="37">
        <f t="shared" si="61"/>
        <v>1.002286844914305</v>
      </c>
      <c r="I311" s="19"/>
      <c r="J311" s="19"/>
      <c r="K311" s="19"/>
      <c r="L311" s="19"/>
      <c r="N311" s="38">
        <v>34156</v>
      </c>
      <c r="O311" s="19">
        <v>356.38</v>
      </c>
      <c r="P311" s="19">
        <v>309.76414105520416</v>
      </c>
      <c r="Q311" s="19">
        <v>1.5715776031077766E-3</v>
      </c>
      <c r="R311" s="37">
        <f t="shared" si="62"/>
        <v>1.0015715776031078</v>
      </c>
      <c r="T311" s="39">
        <v>34156</v>
      </c>
      <c r="U311" s="40">
        <v>144.7654</v>
      </c>
      <c r="V311" s="40">
        <f t="shared" si="63"/>
        <v>8.6490417954054877E-4</v>
      </c>
      <c r="W311" s="41">
        <f t="shared" si="64"/>
        <v>1.0008649041795405</v>
      </c>
      <c r="Y311" s="42">
        <v>34156</v>
      </c>
      <c r="Z311" s="43">
        <v>102.328</v>
      </c>
      <c r="AA311" s="43">
        <f t="shared" si="65"/>
        <v>88.9431085523793</v>
      </c>
      <c r="AB311" s="19">
        <f t="shared" si="68"/>
        <v>2.1566268501668429E-2</v>
      </c>
      <c r="AC311" s="37">
        <f t="shared" si="69"/>
        <v>1.0215662685016684</v>
      </c>
      <c r="AE311" s="44">
        <v>34156</v>
      </c>
      <c r="AF311" s="45">
        <v>2351.0371</v>
      </c>
      <c r="AG311" s="19">
        <f t="shared" si="60"/>
        <v>2043.5125087558733</v>
      </c>
      <c r="AH311" s="45">
        <f t="shared" si="66"/>
        <v>1.5312087769525418E-2</v>
      </c>
      <c r="AI311" s="46">
        <f t="shared" si="67"/>
        <v>1.0153120877695254</v>
      </c>
      <c r="AQ311" s="39">
        <v>34156</v>
      </c>
      <c r="AR311" s="40">
        <v>144.7654</v>
      </c>
      <c r="AS311" s="40">
        <f t="shared" si="58"/>
        <v>8.6490417954054877E-4</v>
      </c>
      <c r="AT311" s="41">
        <f t="shared" si="59"/>
        <v>1.0008649041795405</v>
      </c>
    </row>
    <row r="312" spans="1:46">
      <c r="A312" s="47">
        <v>34157</v>
      </c>
      <c r="B312" s="37">
        <v>1.1450995316159249</v>
      </c>
      <c r="D312" s="38">
        <v>34157</v>
      </c>
      <c r="E312" s="19">
        <v>560.79999999999995</v>
      </c>
      <c r="F312" s="19">
        <v>489.73908775302561</v>
      </c>
      <c r="G312" s="19">
        <v>6.8963487321374028E-3</v>
      </c>
      <c r="H312" s="37">
        <f t="shared" si="61"/>
        <v>1.0068963487321374</v>
      </c>
      <c r="I312" s="19"/>
      <c r="J312" s="19"/>
      <c r="K312" s="19"/>
      <c r="L312" s="19"/>
      <c r="N312" s="38">
        <v>34157</v>
      </c>
      <c r="O312" s="19">
        <v>357.5</v>
      </c>
      <c r="P312" s="19">
        <v>312.19993557722302</v>
      </c>
      <c r="Q312" s="19">
        <v>7.8633844244249129E-3</v>
      </c>
      <c r="R312" s="37">
        <f t="shared" si="62"/>
        <v>1.0078633844244249</v>
      </c>
      <c r="T312" s="39">
        <v>34157</v>
      </c>
      <c r="U312" s="40">
        <v>144.9451</v>
      </c>
      <c r="V312" s="40">
        <f t="shared" si="63"/>
        <v>1.2413187128967884E-3</v>
      </c>
      <c r="W312" s="41">
        <f t="shared" si="64"/>
        <v>1.0012413187128968</v>
      </c>
      <c r="Y312" s="42">
        <v>34157</v>
      </c>
      <c r="Z312" s="43">
        <v>102.36199999999999</v>
      </c>
      <c r="AA312" s="43">
        <f t="shared" si="65"/>
        <v>89.391356099456502</v>
      </c>
      <c r="AB312" s="19">
        <f t="shared" si="68"/>
        <v>5.039710826086452E-3</v>
      </c>
      <c r="AC312" s="37">
        <f t="shared" si="69"/>
        <v>1.0050397108260865</v>
      </c>
      <c r="AE312" s="44">
        <v>34157</v>
      </c>
      <c r="AF312" s="45">
        <v>2332.5300000000002</v>
      </c>
      <c r="AG312" s="19">
        <f t="shared" si="60"/>
        <v>2036.9670370124197</v>
      </c>
      <c r="AH312" s="45">
        <f t="shared" si="66"/>
        <v>-3.2030495117637559E-3</v>
      </c>
      <c r="AI312" s="46">
        <f t="shared" si="67"/>
        <v>0.99679695048823624</v>
      </c>
      <c r="AQ312" s="39">
        <v>34157</v>
      </c>
      <c r="AR312" s="40">
        <v>144.9451</v>
      </c>
      <c r="AS312" s="40">
        <f t="shared" si="58"/>
        <v>1.2413187128967884E-3</v>
      </c>
      <c r="AT312" s="41">
        <f t="shared" si="59"/>
        <v>1.0012413187128968</v>
      </c>
    </row>
    <row r="313" spans="1:46">
      <c r="A313" s="47">
        <v>34158</v>
      </c>
      <c r="B313" s="37">
        <v>1.1474508653564095</v>
      </c>
      <c r="D313" s="38">
        <v>34158</v>
      </c>
      <c r="E313" s="19">
        <v>562.80999999999995</v>
      </c>
      <c r="F313" s="19">
        <v>490.48723304172648</v>
      </c>
      <c r="G313" s="19">
        <v>1.5276405486306377E-3</v>
      </c>
      <c r="H313" s="37">
        <f t="shared" si="61"/>
        <v>1.0015276405486306</v>
      </c>
      <c r="I313" s="19"/>
      <c r="J313" s="19"/>
      <c r="K313" s="19"/>
      <c r="L313" s="19"/>
      <c r="N313" s="38">
        <v>34158</v>
      </c>
      <c r="O313" s="19">
        <v>358.72</v>
      </c>
      <c r="P313" s="19">
        <v>312.62340796490497</v>
      </c>
      <c r="Q313" s="19">
        <v>1.3564140777255762E-3</v>
      </c>
      <c r="R313" s="37">
        <f t="shared" si="62"/>
        <v>1.0013564140777256</v>
      </c>
      <c r="T313" s="39">
        <v>34158</v>
      </c>
      <c r="U313" s="40">
        <v>144.96090000000001</v>
      </c>
      <c r="V313" s="40">
        <f t="shared" si="63"/>
        <v>1.0900678946734743E-4</v>
      </c>
      <c r="W313" s="41">
        <f t="shared" si="64"/>
        <v>1.0001090067894673</v>
      </c>
      <c r="Y313" s="42">
        <v>34158</v>
      </c>
      <c r="Z313" s="43">
        <v>101.66500000000001</v>
      </c>
      <c r="AA313" s="43">
        <f t="shared" si="65"/>
        <v>88.600743674041212</v>
      </c>
      <c r="AB313" s="19">
        <f t="shared" si="68"/>
        <v>-8.8443945803401425E-3</v>
      </c>
      <c r="AC313" s="37">
        <f t="shared" si="69"/>
        <v>0.99115560541965986</v>
      </c>
      <c r="AE313" s="44">
        <v>34158</v>
      </c>
      <c r="AF313" s="45">
        <v>2315.9418999999998</v>
      </c>
      <c r="AG313" s="19">
        <f t="shared" si="60"/>
        <v>2018.3364446552102</v>
      </c>
      <c r="AH313" s="45">
        <f t="shared" si="66"/>
        <v>-9.1462414554015492E-3</v>
      </c>
      <c r="AI313" s="46">
        <f t="shared" si="67"/>
        <v>0.99085375854459845</v>
      </c>
      <c r="AQ313" s="39">
        <v>34158</v>
      </c>
      <c r="AR313" s="40">
        <v>144.96090000000001</v>
      </c>
      <c r="AS313" s="40">
        <f t="shared" si="58"/>
        <v>1.0900678946734743E-4</v>
      </c>
      <c r="AT313" s="41">
        <f t="shared" si="59"/>
        <v>1.0001090067894673</v>
      </c>
    </row>
    <row r="314" spans="1:46">
      <c r="A314" s="47">
        <v>34159</v>
      </c>
      <c r="B314" s="37">
        <v>1.1361196630845192</v>
      </c>
      <c r="D314" s="38">
        <v>34159</v>
      </c>
      <c r="E314" s="19">
        <v>561.41999999999996</v>
      </c>
      <c r="F314" s="19">
        <v>494.15569349074309</v>
      </c>
      <c r="G314" s="19">
        <v>7.4792169946338305E-3</v>
      </c>
      <c r="H314" s="37">
        <f t="shared" si="61"/>
        <v>1.0074792169946338</v>
      </c>
      <c r="I314" s="19"/>
      <c r="J314" s="19"/>
      <c r="K314" s="19"/>
      <c r="L314" s="19"/>
      <c r="N314" s="38">
        <v>34159</v>
      </c>
      <c r="O314" s="19">
        <v>359.13</v>
      </c>
      <c r="P314" s="19">
        <v>316.10226604561751</v>
      </c>
      <c r="Q314" s="19">
        <v>1.1127951369217515E-2</v>
      </c>
      <c r="R314" s="37">
        <f t="shared" si="62"/>
        <v>1.0111279513692175</v>
      </c>
      <c r="T314" s="39">
        <v>34159</v>
      </c>
      <c r="U314" s="40">
        <v>145.6293</v>
      </c>
      <c r="V314" s="40">
        <f t="shared" si="63"/>
        <v>4.6108985250505885E-3</v>
      </c>
      <c r="W314" s="41">
        <f t="shared" si="64"/>
        <v>1.0046108985250506</v>
      </c>
      <c r="Y314" s="42">
        <v>34159</v>
      </c>
      <c r="Z314" s="43">
        <v>101.745</v>
      </c>
      <c r="AA314" s="43">
        <f t="shared" si="65"/>
        <v>89.554827106650393</v>
      </c>
      <c r="AB314" s="19">
        <f t="shared" si="68"/>
        <v>1.076834564864626E-2</v>
      </c>
      <c r="AC314" s="37">
        <f t="shared" si="69"/>
        <v>1.0107683456486463</v>
      </c>
      <c r="AE314" s="44">
        <v>34159</v>
      </c>
      <c r="AF314" s="45">
        <v>2317.5338999999999</v>
      </c>
      <c r="AG314" s="19">
        <f t="shared" si="60"/>
        <v>2039.867784444456</v>
      </c>
      <c r="AH314" s="45">
        <f t="shared" si="66"/>
        <v>1.0667864540752525E-2</v>
      </c>
      <c r="AI314" s="46">
        <f t="shared" si="67"/>
        <v>1.0106678645407525</v>
      </c>
      <c r="AQ314" s="39">
        <v>34159</v>
      </c>
      <c r="AR314" s="40">
        <v>145.6293</v>
      </c>
      <c r="AS314" s="40">
        <f t="shared" si="58"/>
        <v>4.6108985250505885E-3</v>
      </c>
      <c r="AT314" s="41">
        <f t="shared" si="59"/>
        <v>1.0046108985250506</v>
      </c>
    </row>
    <row r="315" spans="1:46">
      <c r="A315" s="47">
        <v>34162</v>
      </c>
      <c r="B315" s="37">
        <v>1.1315186577957765</v>
      </c>
      <c r="D315" s="38">
        <v>34162</v>
      </c>
      <c r="E315" s="19">
        <v>561.65</v>
      </c>
      <c r="F315" s="19">
        <v>496.36830655016036</v>
      </c>
      <c r="G315" s="19">
        <v>4.477562615513353E-3</v>
      </c>
      <c r="H315" s="37">
        <f t="shared" si="61"/>
        <v>1.0044775626155134</v>
      </c>
      <c r="I315" s="19"/>
      <c r="J315" s="19"/>
      <c r="K315" s="19"/>
      <c r="L315" s="19"/>
      <c r="N315" s="38">
        <v>34162</v>
      </c>
      <c r="O315" s="19">
        <v>358.9</v>
      </c>
      <c r="P315" s="19">
        <v>317.18434117484651</v>
      </c>
      <c r="Q315" s="19">
        <v>3.4231805509197244E-3</v>
      </c>
      <c r="R315" s="37">
        <f t="shared" si="62"/>
        <v>1.0034231805509197</v>
      </c>
      <c r="T315" s="39">
        <v>34162</v>
      </c>
      <c r="U315" s="40">
        <v>145.69720000000001</v>
      </c>
      <c r="V315" s="40">
        <f t="shared" si="63"/>
        <v>4.6625232697006247E-4</v>
      </c>
      <c r="W315" s="41">
        <f t="shared" si="64"/>
        <v>1.0004662523269701</v>
      </c>
      <c r="Y315" s="42">
        <v>34162</v>
      </c>
      <c r="Z315" s="43">
        <v>101.146</v>
      </c>
      <c r="AA315" s="43">
        <f t="shared" si="65"/>
        <v>89.389599811844604</v>
      </c>
      <c r="AB315" s="19">
        <f t="shared" si="68"/>
        <v>-1.8449848003058156E-3</v>
      </c>
      <c r="AC315" s="37">
        <f t="shared" si="69"/>
        <v>0.99815501519969418</v>
      </c>
      <c r="AE315" s="44">
        <v>34162</v>
      </c>
      <c r="AF315" s="45">
        <v>2316.8820999999998</v>
      </c>
      <c r="AG315" s="19">
        <f t="shared" si="60"/>
        <v>2047.586298323474</v>
      </c>
      <c r="AH315" s="45">
        <f t="shared" si="66"/>
        <v>3.7838304707185078E-3</v>
      </c>
      <c r="AI315" s="46">
        <f t="shared" si="67"/>
        <v>1.0037838304707185</v>
      </c>
      <c r="AQ315" s="39">
        <v>34162</v>
      </c>
      <c r="AR315" s="40">
        <v>145.69720000000001</v>
      </c>
      <c r="AS315" s="40">
        <f t="shared" si="58"/>
        <v>4.6625232697006247E-4</v>
      </c>
      <c r="AT315" s="41">
        <f t="shared" si="59"/>
        <v>1.0004662523269701</v>
      </c>
    </row>
    <row r="316" spans="1:46">
      <c r="A316" s="47">
        <v>34163</v>
      </c>
      <c r="B316" s="37">
        <v>1.1371104651162791</v>
      </c>
      <c r="D316" s="38">
        <v>34163</v>
      </c>
      <c r="E316" s="19">
        <v>566.95000000000005</v>
      </c>
      <c r="F316" s="19">
        <v>498.58832311601725</v>
      </c>
      <c r="G316" s="19">
        <v>4.4725187659266918E-3</v>
      </c>
      <c r="H316" s="37">
        <f t="shared" si="61"/>
        <v>1.0044725187659267</v>
      </c>
      <c r="I316" s="19"/>
      <c r="J316" s="19"/>
      <c r="K316" s="19"/>
      <c r="L316" s="19"/>
      <c r="N316" s="38">
        <v>34163</v>
      </c>
      <c r="O316" s="19">
        <v>358.66</v>
      </c>
      <c r="P316" s="19">
        <v>315.41350730891747</v>
      </c>
      <c r="Q316" s="19">
        <v>-5.5829801035255366E-3</v>
      </c>
      <c r="R316" s="37">
        <f t="shared" si="62"/>
        <v>0.99441701989647446</v>
      </c>
      <c r="T316" s="39">
        <v>34163</v>
      </c>
      <c r="U316" s="40">
        <v>145.79589999999999</v>
      </c>
      <c r="V316" s="40">
        <f t="shared" si="63"/>
        <v>6.7743237344286555E-4</v>
      </c>
      <c r="W316" s="41">
        <f t="shared" si="64"/>
        <v>1.0006774323734429</v>
      </c>
      <c r="Y316" s="42">
        <v>34163</v>
      </c>
      <c r="Z316" s="43">
        <v>100.863</v>
      </c>
      <c r="AA316" s="43">
        <f t="shared" si="65"/>
        <v>88.701144782521993</v>
      </c>
      <c r="AB316" s="19">
        <f t="shared" si="68"/>
        <v>-7.7017352216782742E-3</v>
      </c>
      <c r="AC316" s="37">
        <f t="shared" si="69"/>
        <v>0.99229826477832173</v>
      </c>
      <c r="AE316" s="44">
        <v>34163</v>
      </c>
      <c r="AF316" s="45">
        <v>2311.5819999999999</v>
      </c>
      <c r="AG316" s="19">
        <f t="shared" si="60"/>
        <v>2032.8561480292253</v>
      </c>
      <c r="AH316" s="45">
        <f t="shared" si="66"/>
        <v>-7.1939093879996863E-3</v>
      </c>
      <c r="AI316" s="46">
        <f t="shared" si="67"/>
        <v>0.99280609061200031</v>
      </c>
      <c r="AQ316" s="39">
        <v>34163</v>
      </c>
      <c r="AR316" s="40">
        <v>145.79589999999999</v>
      </c>
      <c r="AS316" s="40">
        <f t="shared" si="58"/>
        <v>6.7743237344286555E-4</v>
      </c>
      <c r="AT316" s="41">
        <f t="shared" si="59"/>
        <v>1.0006774323734429</v>
      </c>
    </row>
    <row r="317" spans="1:46">
      <c r="A317" s="47">
        <v>34164</v>
      </c>
      <c r="B317" s="37">
        <v>1.1390972626674432</v>
      </c>
      <c r="D317" s="38">
        <v>34164</v>
      </c>
      <c r="E317" s="19">
        <v>568.01</v>
      </c>
      <c r="F317" s="19">
        <v>498.64925376949941</v>
      </c>
      <c r="G317" s="19">
        <v>1.2220633869119979E-4</v>
      </c>
      <c r="H317" s="37">
        <f t="shared" si="61"/>
        <v>1.0001222063386912</v>
      </c>
      <c r="I317" s="19"/>
      <c r="J317" s="19"/>
      <c r="K317" s="19"/>
      <c r="L317" s="19"/>
      <c r="N317" s="38">
        <v>34164</v>
      </c>
      <c r="O317" s="19">
        <v>355.95</v>
      </c>
      <c r="P317" s="19">
        <v>312.48429055695027</v>
      </c>
      <c r="Q317" s="19">
        <v>-9.2869096728260825E-3</v>
      </c>
      <c r="R317" s="37">
        <f t="shared" si="62"/>
        <v>0.99071309032717392</v>
      </c>
      <c r="T317" s="39">
        <v>34164</v>
      </c>
      <c r="U317" s="40">
        <v>145.7714</v>
      </c>
      <c r="V317" s="40">
        <f t="shared" si="63"/>
        <v>-1.68043134271878E-4</v>
      </c>
      <c r="W317" s="41">
        <f t="shared" si="64"/>
        <v>0.99983195686572812</v>
      </c>
      <c r="Y317" s="42">
        <v>34164</v>
      </c>
      <c r="Z317" s="43">
        <v>100.07599999999999</v>
      </c>
      <c r="AA317" s="43">
        <f t="shared" si="65"/>
        <v>87.85553550155177</v>
      </c>
      <c r="AB317" s="19">
        <f t="shared" si="68"/>
        <v>-9.5332397687030168E-3</v>
      </c>
      <c r="AC317" s="37">
        <f t="shared" si="69"/>
        <v>0.99046676023129698</v>
      </c>
      <c r="AE317" s="44">
        <v>34164</v>
      </c>
      <c r="AF317" s="45">
        <v>2279.085</v>
      </c>
      <c r="AG317" s="19">
        <f t="shared" si="60"/>
        <v>2000.7817371652957</v>
      </c>
      <c r="AH317" s="45">
        <f t="shared" si="66"/>
        <v>-1.5778003227146509E-2</v>
      </c>
      <c r="AI317" s="46">
        <f t="shared" si="67"/>
        <v>0.98422199677285349</v>
      </c>
      <c r="AQ317" s="39">
        <v>34164</v>
      </c>
      <c r="AR317" s="40">
        <v>145.7714</v>
      </c>
      <c r="AS317" s="40">
        <f t="shared" si="58"/>
        <v>-1.68043134271878E-4</v>
      </c>
      <c r="AT317" s="41">
        <f t="shared" si="59"/>
        <v>0.99983195686572812</v>
      </c>
    </row>
    <row r="318" spans="1:46">
      <c r="A318" s="47">
        <v>34165</v>
      </c>
      <c r="B318" s="37">
        <v>1.134274778170852</v>
      </c>
      <c r="D318" s="38">
        <v>34165</v>
      </c>
      <c r="E318" s="19">
        <v>568.70000000000005</v>
      </c>
      <c r="F318" s="19">
        <v>501.37762995761392</v>
      </c>
      <c r="G318" s="19">
        <v>5.4715336832242834E-3</v>
      </c>
      <c r="H318" s="37">
        <f t="shared" si="61"/>
        <v>1.0054715336832243</v>
      </c>
      <c r="I318" s="19"/>
      <c r="J318" s="19"/>
      <c r="K318" s="19"/>
      <c r="L318" s="19"/>
      <c r="N318" s="38">
        <v>34165</v>
      </c>
      <c r="O318" s="19">
        <v>354.16</v>
      </c>
      <c r="P318" s="19">
        <v>312.23474841882989</v>
      </c>
      <c r="Q318" s="19">
        <v>-7.9857498652369241E-4</v>
      </c>
      <c r="R318" s="37">
        <f t="shared" si="62"/>
        <v>0.99920142501347631</v>
      </c>
      <c r="T318" s="39">
        <v>34165</v>
      </c>
      <c r="U318" s="40">
        <v>145.8519</v>
      </c>
      <c r="V318" s="40">
        <f t="shared" si="63"/>
        <v>5.5223452611419255E-4</v>
      </c>
      <c r="W318" s="41">
        <f t="shared" si="64"/>
        <v>1.0005522345261142</v>
      </c>
      <c r="Y318" s="42">
        <v>34165</v>
      </c>
      <c r="Z318" s="43">
        <v>100.08499999999999</v>
      </c>
      <c r="AA318" s="43">
        <f t="shared" si="65"/>
        <v>88.236996824877409</v>
      </c>
      <c r="AB318" s="19">
        <f t="shared" si="68"/>
        <v>4.3419156362538569E-3</v>
      </c>
      <c r="AC318" s="37">
        <f t="shared" si="69"/>
        <v>1.0043419156362539</v>
      </c>
      <c r="AE318" s="44">
        <v>34165</v>
      </c>
      <c r="AF318" s="45">
        <v>2281.4899999999998</v>
      </c>
      <c r="AG318" s="19">
        <f t="shared" si="60"/>
        <v>2011.4085615825504</v>
      </c>
      <c r="AH318" s="45">
        <f t="shared" si="66"/>
        <v>5.3113361741849996E-3</v>
      </c>
      <c r="AI318" s="46">
        <f t="shared" si="67"/>
        <v>1.005311336174185</v>
      </c>
      <c r="AQ318" s="39">
        <v>34165</v>
      </c>
      <c r="AR318" s="40">
        <v>145.8519</v>
      </c>
      <c r="AS318" s="40">
        <f t="shared" si="58"/>
        <v>5.5223452611419255E-4</v>
      </c>
      <c r="AT318" s="41">
        <f t="shared" si="59"/>
        <v>1.0005522345261142</v>
      </c>
    </row>
    <row r="319" spans="1:46">
      <c r="A319" s="47">
        <v>34166</v>
      </c>
      <c r="B319" s="37">
        <v>1.1351305861868832</v>
      </c>
      <c r="D319" s="38">
        <v>34166</v>
      </c>
      <c r="E319" s="19">
        <v>566.24</v>
      </c>
      <c r="F319" s="19">
        <v>498.83247521512612</v>
      </c>
      <c r="G319" s="19">
        <v>-5.0763228959835871E-3</v>
      </c>
      <c r="H319" s="37">
        <f t="shared" si="61"/>
        <v>0.99492367710401641</v>
      </c>
      <c r="I319" s="19"/>
      <c r="J319" s="19"/>
      <c r="K319" s="19"/>
      <c r="L319" s="19"/>
      <c r="N319" s="38">
        <v>34166</v>
      </c>
      <c r="O319" s="19">
        <v>355.29</v>
      </c>
      <c r="P319" s="19">
        <v>312.99482572616233</v>
      </c>
      <c r="Q319" s="19">
        <v>2.4343136411995037E-3</v>
      </c>
      <c r="R319" s="37">
        <f t="shared" si="62"/>
        <v>1.0024343136411995</v>
      </c>
      <c r="T319" s="39">
        <v>34166</v>
      </c>
      <c r="U319" s="40">
        <v>145.88069999999999</v>
      </c>
      <c r="V319" s="40">
        <f t="shared" si="63"/>
        <v>1.9746057473368772E-4</v>
      </c>
      <c r="W319" s="41">
        <f t="shared" si="64"/>
        <v>1.0001974605747337</v>
      </c>
      <c r="Y319" s="42">
        <v>34166</v>
      </c>
      <c r="Z319" s="43">
        <v>100.018</v>
      </c>
      <c r="AA319" s="43">
        <f t="shared" si="65"/>
        <v>88.11144833651187</v>
      </c>
      <c r="AB319" s="19">
        <f t="shared" si="68"/>
        <v>-1.42285541080589E-3</v>
      </c>
      <c r="AC319" s="37">
        <f t="shared" si="69"/>
        <v>0.99857714458919411</v>
      </c>
      <c r="AE319" s="44">
        <v>34166</v>
      </c>
      <c r="AF319" s="45">
        <v>2263.0381000000002</v>
      </c>
      <c r="AG319" s="19">
        <f t="shared" si="60"/>
        <v>1993.6367916945751</v>
      </c>
      <c r="AH319" s="45">
        <f t="shared" si="66"/>
        <v>-8.8354848574337952E-3</v>
      </c>
      <c r="AI319" s="46">
        <f t="shared" si="67"/>
        <v>0.9911645151425662</v>
      </c>
      <c r="AQ319" s="39">
        <v>34166</v>
      </c>
      <c r="AR319" s="40">
        <v>145.88069999999999</v>
      </c>
      <c r="AS319" s="40">
        <f t="shared" si="58"/>
        <v>1.9746057473368772E-4</v>
      </c>
      <c r="AT319" s="41">
        <f t="shared" si="59"/>
        <v>1.0001974605747337</v>
      </c>
    </row>
    <row r="320" spans="1:46">
      <c r="A320" s="47">
        <v>34169</v>
      </c>
      <c r="B320" s="37">
        <v>1.1465763864462424</v>
      </c>
      <c r="D320" s="38">
        <v>34169</v>
      </c>
      <c r="E320" s="19">
        <v>567.57000000000005</v>
      </c>
      <c r="F320" s="19">
        <v>495.01281092937523</v>
      </c>
      <c r="G320" s="19">
        <v>-7.6572085329922324E-3</v>
      </c>
      <c r="H320" s="37">
        <f t="shared" si="61"/>
        <v>0.99234279146700777</v>
      </c>
      <c r="I320" s="19"/>
      <c r="J320" s="19"/>
      <c r="K320" s="19"/>
      <c r="L320" s="19"/>
      <c r="N320" s="38">
        <v>34169</v>
      </c>
      <c r="O320" s="19">
        <v>356.73</v>
      </c>
      <c r="P320" s="19">
        <v>311.12624001063483</v>
      </c>
      <c r="Q320" s="19">
        <v>-5.9700211055958574E-3</v>
      </c>
      <c r="R320" s="37">
        <f t="shared" si="62"/>
        <v>0.99402997889440414</v>
      </c>
      <c r="T320" s="39">
        <v>34169</v>
      </c>
      <c r="U320" s="40">
        <v>146.11680000000001</v>
      </c>
      <c r="V320" s="40">
        <f t="shared" si="63"/>
        <v>1.6184457573895639E-3</v>
      </c>
      <c r="W320" s="41">
        <f t="shared" si="64"/>
        <v>1.0016184457573896</v>
      </c>
      <c r="Y320" s="42">
        <v>34169</v>
      </c>
      <c r="Z320" s="43">
        <v>101.176</v>
      </c>
      <c r="AA320" s="43">
        <f t="shared" si="65"/>
        <v>88.241831243001684</v>
      </c>
      <c r="AB320" s="19">
        <f t="shared" si="68"/>
        <v>1.4797498957441757E-3</v>
      </c>
      <c r="AC320" s="37">
        <f t="shared" si="69"/>
        <v>1.0014797498957442</v>
      </c>
      <c r="AE320" s="44">
        <v>34169</v>
      </c>
      <c r="AF320" s="45">
        <v>2309.7849000000001</v>
      </c>
      <c r="AG320" s="19">
        <f t="shared" si="60"/>
        <v>2014.5059041020945</v>
      </c>
      <c r="AH320" s="45">
        <f t="shared" si="66"/>
        <v>1.0467860793129224E-2</v>
      </c>
      <c r="AI320" s="46">
        <f t="shared" si="67"/>
        <v>1.0104678607931292</v>
      </c>
      <c r="AQ320" s="39">
        <v>34169</v>
      </c>
      <c r="AR320" s="40">
        <v>146.11680000000001</v>
      </c>
      <c r="AS320" s="40">
        <f t="shared" si="58"/>
        <v>1.6184457573895639E-3</v>
      </c>
      <c r="AT320" s="41">
        <f t="shared" si="59"/>
        <v>1.0016184457573896</v>
      </c>
    </row>
    <row r="321" spans="1:46">
      <c r="A321" s="47">
        <v>34170</v>
      </c>
      <c r="B321" s="37">
        <v>1.1440947645510382</v>
      </c>
      <c r="D321" s="38">
        <v>34170</v>
      </c>
      <c r="E321" s="19">
        <v>566.77</v>
      </c>
      <c r="F321" s="19">
        <v>495.38728570479032</v>
      </c>
      <c r="G321" s="19">
        <v>7.5649511921116463E-4</v>
      </c>
      <c r="H321" s="37">
        <f t="shared" si="61"/>
        <v>1.0007564951192112</v>
      </c>
      <c r="I321" s="19"/>
      <c r="J321" s="19"/>
      <c r="K321" s="19"/>
      <c r="L321" s="19"/>
      <c r="N321" s="38">
        <v>34170</v>
      </c>
      <c r="O321" s="19">
        <v>357.08</v>
      </c>
      <c r="P321" s="19">
        <v>312.10701339073438</v>
      </c>
      <c r="Q321" s="19">
        <v>3.1523325710682837E-3</v>
      </c>
      <c r="R321" s="37">
        <f t="shared" si="62"/>
        <v>1.0031523325710683</v>
      </c>
      <c r="T321" s="39">
        <v>34170</v>
      </c>
      <c r="U321" s="40">
        <v>146.0797</v>
      </c>
      <c r="V321" s="40">
        <f t="shared" si="63"/>
        <v>-2.5390646387002391E-4</v>
      </c>
      <c r="W321" s="41">
        <f t="shared" si="64"/>
        <v>0.99974609353612998</v>
      </c>
      <c r="Y321" s="42">
        <v>34170</v>
      </c>
      <c r="Z321" s="43">
        <v>100.58199999999999</v>
      </c>
      <c r="AA321" s="43">
        <f t="shared" si="65"/>
        <v>87.91404621056023</v>
      </c>
      <c r="AB321" s="19">
        <f t="shared" si="68"/>
        <v>-3.7146218275864173E-3</v>
      </c>
      <c r="AC321" s="37">
        <f t="shared" si="69"/>
        <v>0.99628537817241358</v>
      </c>
      <c r="AE321" s="44">
        <v>34170</v>
      </c>
      <c r="AF321" s="45">
        <v>2290.9670000000001</v>
      </c>
      <c r="AG321" s="19">
        <f t="shared" si="60"/>
        <v>2002.4276580786677</v>
      </c>
      <c r="AH321" s="45">
        <f t="shared" si="66"/>
        <v>-5.9956369444399416E-3</v>
      </c>
      <c r="AI321" s="46">
        <f t="shared" si="67"/>
        <v>0.99400436305556006</v>
      </c>
      <c r="AQ321" s="39">
        <v>34170</v>
      </c>
      <c r="AR321" s="40">
        <v>146.0797</v>
      </c>
      <c r="AS321" s="40">
        <f t="shared" si="58"/>
        <v>-2.5390646387002391E-4</v>
      </c>
      <c r="AT321" s="41">
        <f t="shared" si="59"/>
        <v>0.99974609353612998</v>
      </c>
    </row>
    <row r="322" spans="1:46">
      <c r="A322" s="47">
        <v>34171</v>
      </c>
      <c r="B322" s="37">
        <v>1.1521826215022091</v>
      </c>
      <c r="D322" s="38">
        <v>34171</v>
      </c>
      <c r="E322" s="19">
        <v>566.61</v>
      </c>
      <c r="F322" s="19">
        <v>491.77100003579045</v>
      </c>
      <c r="G322" s="19">
        <v>-7.2999161935594081E-3</v>
      </c>
      <c r="H322" s="37">
        <f t="shared" si="61"/>
        <v>0.99270008380644059</v>
      </c>
      <c r="I322" s="19"/>
      <c r="J322" s="19"/>
      <c r="K322" s="19"/>
      <c r="L322" s="19"/>
      <c r="N322" s="38">
        <v>34171</v>
      </c>
      <c r="O322" s="19">
        <v>357.95</v>
      </c>
      <c r="P322" s="19">
        <v>310.6712367639314</v>
      </c>
      <c r="Q322" s="19">
        <v>-4.6002703085864516E-3</v>
      </c>
      <c r="R322" s="37">
        <f t="shared" si="62"/>
        <v>0.99539972969141355</v>
      </c>
      <c r="T322" s="39">
        <v>34171</v>
      </c>
      <c r="U322" s="40">
        <v>146.03120000000001</v>
      </c>
      <c r="V322" s="40">
        <f t="shared" si="63"/>
        <v>-3.3201053945197678E-4</v>
      </c>
      <c r="W322" s="41">
        <f t="shared" si="64"/>
        <v>0.99966798946054802</v>
      </c>
      <c r="Y322" s="42">
        <v>34171</v>
      </c>
      <c r="Z322" s="43">
        <v>100.474</v>
      </c>
      <c r="AA322" s="43">
        <f t="shared" si="65"/>
        <v>87.203189950046792</v>
      </c>
      <c r="AB322" s="19">
        <f t="shared" si="68"/>
        <v>-8.0858098467097017E-3</v>
      </c>
      <c r="AC322" s="37">
        <f t="shared" si="69"/>
        <v>0.9919141901532903</v>
      </c>
      <c r="AE322" s="44">
        <v>34171</v>
      </c>
      <c r="AF322" s="45">
        <v>2296.5338999999999</v>
      </c>
      <c r="AG322" s="19">
        <f t="shared" si="60"/>
        <v>1993.2030366903055</v>
      </c>
      <c r="AH322" s="45">
        <f t="shared" si="66"/>
        <v>-4.6067189249739959E-3</v>
      </c>
      <c r="AI322" s="46">
        <f t="shared" si="67"/>
        <v>0.995393281075026</v>
      </c>
      <c r="AQ322" s="39">
        <v>34171</v>
      </c>
      <c r="AR322" s="40">
        <v>146.03120000000001</v>
      </c>
      <c r="AS322" s="40">
        <f t="shared" si="58"/>
        <v>-3.3201053945197678E-4</v>
      </c>
      <c r="AT322" s="41">
        <f t="shared" si="59"/>
        <v>0.99966798946054802</v>
      </c>
    </row>
    <row r="323" spans="1:46">
      <c r="A323" s="47">
        <v>34172</v>
      </c>
      <c r="B323" s="37">
        <v>1.1454348462664714</v>
      </c>
      <c r="D323" s="38">
        <v>34172</v>
      </c>
      <c r="E323" s="19">
        <v>566.62</v>
      </c>
      <c r="F323" s="19">
        <v>494.67676127270778</v>
      </c>
      <c r="G323" s="19">
        <v>5.9087689935068965E-3</v>
      </c>
      <c r="H323" s="37">
        <f t="shared" si="61"/>
        <v>1.0059087689935069</v>
      </c>
      <c r="I323" s="19"/>
      <c r="J323" s="19"/>
      <c r="K323" s="19"/>
      <c r="L323" s="19"/>
      <c r="N323" s="38">
        <v>34172</v>
      </c>
      <c r="O323" s="19">
        <v>356.11</v>
      </c>
      <c r="P323" s="19">
        <v>310.89502922033103</v>
      </c>
      <c r="Q323" s="19">
        <v>7.2035138730819348E-4</v>
      </c>
      <c r="R323" s="37">
        <f t="shared" si="62"/>
        <v>1.0007203513873082</v>
      </c>
      <c r="T323" s="39">
        <v>34172</v>
      </c>
      <c r="U323" s="40">
        <v>145.8603</v>
      </c>
      <c r="V323" s="40">
        <f t="shared" si="63"/>
        <v>-1.1702978541573428E-3</v>
      </c>
      <c r="W323" s="41">
        <f t="shared" si="64"/>
        <v>0.99882970214584266</v>
      </c>
      <c r="Y323" s="42">
        <v>34172</v>
      </c>
      <c r="Z323" s="43">
        <v>100.501</v>
      </c>
      <c r="AA323" s="43">
        <f t="shared" si="65"/>
        <v>87.740477188712731</v>
      </c>
      <c r="AB323" s="19">
        <f t="shared" si="68"/>
        <v>6.1613255085475327E-3</v>
      </c>
      <c r="AC323" s="37">
        <f t="shared" si="69"/>
        <v>1.0061613255085475</v>
      </c>
      <c r="AE323" s="44">
        <v>34172</v>
      </c>
      <c r="AF323" s="45">
        <v>2289.9609</v>
      </c>
      <c r="AG323" s="19">
        <f t="shared" si="60"/>
        <v>1999.2065960487364</v>
      </c>
      <c r="AH323" s="45">
        <f t="shared" si="66"/>
        <v>3.0120159602002872E-3</v>
      </c>
      <c r="AI323" s="46">
        <f t="shared" si="67"/>
        <v>1.0030120159602003</v>
      </c>
      <c r="AQ323" s="39">
        <v>34172</v>
      </c>
      <c r="AR323" s="40">
        <v>145.8603</v>
      </c>
      <c r="AS323" s="40">
        <f t="shared" si="58"/>
        <v>-1.1702978541573428E-3</v>
      </c>
      <c r="AT323" s="41">
        <f t="shared" si="59"/>
        <v>0.99882970214584266</v>
      </c>
    </row>
    <row r="324" spans="1:46">
      <c r="A324" s="47">
        <v>34173</v>
      </c>
      <c r="B324" s="37">
        <v>1.1377719604421175</v>
      </c>
      <c r="D324" s="38">
        <v>34173</v>
      </c>
      <c r="E324" s="19">
        <v>565.82000000000005</v>
      </c>
      <c r="F324" s="19">
        <v>497.3052770435059</v>
      </c>
      <c r="G324" s="19">
        <v>5.3136026928684021E-3</v>
      </c>
      <c r="H324" s="37">
        <f t="shared" si="61"/>
        <v>1.0053136026928684</v>
      </c>
      <c r="I324" s="19"/>
      <c r="J324" s="19"/>
      <c r="K324" s="19"/>
      <c r="L324" s="19"/>
      <c r="N324" s="38">
        <v>34173</v>
      </c>
      <c r="O324" s="19">
        <v>359.98</v>
      </c>
      <c r="P324" s="19">
        <v>316.39028954459235</v>
      </c>
      <c r="Q324" s="19">
        <v>1.7675613334965368E-2</v>
      </c>
      <c r="R324" s="37">
        <f t="shared" si="62"/>
        <v>1.0176756133349654</v>
      </c>
      <c r="T324" s="39">
        <v>34173</v>
      </c>
      <c r="U324" s="40">
        <v>146.2723</v>
      </c>
      <c r="V324" s="40">
        <f t="shared" si="63"/>
        <v>2.8246205444524275E-3</v>
      </c>
      <c r="W324" s="41">
        <f t="shared" si="64"/>
        <v>1.0028246205444524</v>
      </c>
      <c r="Y324" s="42">
        <v>34173</v>
      </c>
      <c r="Z324" s="43">
        <v>100.84099999999999</v>
      </c>
      <c r="AA324" s="43">
        <f t="shared" si="65"/>
        <v>88.630238313145824</v>
      </c>
      <c r="AB324" s="19">
        <f t="shared" si="68"/>
        <v>1.0140828417417813E-2</v>
      </c>
      <c r="AC324" s="37">
        <f t="shared" si="69"/>
        <v>1.0101408284174178</v>
      </c>
      <c r="AE324" s="44">
        <v>34173</v>
      </c>
      <c r="AF324" s="45">
        <v>2304.5709999999999</v>
      </c>
      <c r="AG324" s="19">
        <f t="shared" si="60"/>
        <v>2025.5122116952905</v>
      </c>
      <c r="AH324" s="45">
        <f t="shared" si="66"/>
        <v>1.3158027638836778E-2</v>
      </c>
      <c r="AI324" s="46">
        <f t="shared" si="67"/>
        <v>1.0131580276388368</v>
      </c>
      <c r="AQ324" s="39">
        <v>34173</v>
      </c>
      <c r="AR324" s="40">
        <v>146.2723</v>
      </c>
      <c r="AS324" s="40">
        <f t="shared" si="58"/>
        <v>2.8246205444524275E-3</v>
      </c>
      <c r="AT324" s="41">
        <f t="shared" si="59"/>
        <v>1.0028246205444524</v>
      </c>
    </row>
    <row r="325" spans="1:46">
      <c r="A325" s="47">
        <v>34176</v>
      </c>
      <c r="B325" s="37">
        <v>1.134274778170852</v>
      </c>
      <c r="D325" s="38">
        <v>34176</v>
      </c>
      <c r="E325" s="19">
        <v>569.37</v>
      </c>
      <c r="F325" s="19">
        <v>501.96831575341412</v>
      </c>
      <c r="G325" s="19">
        <v>9.3766121639209388E-3</v>
      </c>
      <c r="H325" s="37">
        <f t="shared" si="61"/>
        <v>1.0093766121639209</v>
      </c>
      <c r="I325" s="19"/>
      <c r="J325" s="19"/>
      <c r="K325" s="19"/>
      <c r="L325" s="19"/>
      <c r="N325" s="38">
        <v>34176</v>
      </c>
      <c r="O325" s="19">
        <v>359.47</v>
      </c>
      <c r="P325" s="19">
        <v>316.91615375569455</v>
      </c>
      <c r="Q325" s="19">
        <v>1.6620744330020365E-3</v>
      </c>
      <c r="R325" s="37">
        <f t="shared" si="62"/>
        <v>1.001662074433002</v>
      </c>
      <c r="T325" s="39">
        <v>34176</v>
      </c>
      <c r="U325" s="40">
        <v>146.41640000000001</v>
      </c>
      <c r="V325" s="40">
        <f t="shared" si="63"/>
        <v>9.8514893113743618E-4</v>
      </c>
      <c r="W325" s="41">
        <f t="shared" si="64"/>
        <v>1.0009851489311374</v>
      </c>
      <c r="Y325" s="42">
        <v>34176</v>
      </c>
      <c r="Z325" s="43">
        <v>101.036</v>
      </c>
      <c r="AA325" s="43">
        <f t="shared" si="65"/>
        <v>89.075418006677467</v>
      </c>
      <c r="AB325" s="19">
        <f t="shared" si="68"/>
        <v>5.0228872448558892E-3</v>
      </c>
      <c r="AC325" s="37">
        <f t="shared" si="69"/>
        <v>1.0050228872448559</v>
      </c>
      <c r="AE325" s="44">
        <v>34176</v>
      </c>
      <c r="AF325" s="45">
        <v>2317.9431</v>
      </c>
      <c r="AG325" s="19">
        <f t="shared" si="60"/>
        <v>2043.5463651390969</v>
      </c>
      <c r="AH325" s="45">
        <f t="shared" si="66"/>
        <v>8.9035026990591515E-3</v>
      </c>
      <c r="AI325" s="46">
        <f t="shared" si="67"/>
        <v>1.0089035026990592</v>
      </c>
      <c r="AQ325" s="39">
        <v>34176</v>
      </c>
      <c r="AR325" s="40">
        <v>146.41640000000001</v>
      </c>
      <c r="AS325" s="40">
        <f t="shared" ref="AS325:AS388" si="70">AR325/AR324-1</f>
        <v>9.8514893113743618E-4</v>
      </c>
      <c r="AT325" s="41">
        <f t="shared" ref="AT325:AT388" si="71">AR325/AR324</f>
        <v>1.0009851489311374</v>
      </c>
    </row>
    <row r="326" spans="1:46">
      <c r="A326" s="47">
        <v>34177</v>
      </c>
      <c r="B326" s="37">
        <v>1.1328294236895453</v>
      </c>
      <c r="D326" s="38">
        <v>34177</v>
      </c>
      <c r="E326" s="19">
        <v>571.41</v>
      </c>
      <c r="F326" s="19">
        <v>504.40956780497282</v>
      </c>
      <c r="G326" s="19">
        <v>4.8633588514337411E-3</v>
      </c>
      <c r="H326" s="37">
        <f t="shared" si="61"/>
        <v>1.0048633588514337</v>
      </c>
      <c r="I326" s="19"/>
      <c r="J326" s="19"/>
      <c r="K326" s="19"/>
      <c r="L326" s="19"/>
      <c r="N326" s="38">
        <v>34177</v>
      </c>
      <c r="O326" s="19">
        <v>359.5</v>
      </c>
      <c r="P326" s="19">
        <v>317.34698312225498</v>
      </c>
      <c r="Q326" s="19">
        <v>1.3594427467795711E-3</v>
      </c>
      <c r="R326" s="37">
        <f t="shared" si="62"/>
        <v>1.0013594427467796</v>
      </c>
      <c r="T326" s="39">
        <v>34177</v>
      </c>
      <c r="U326" s="40">
        <v>146.37960000000001</v>
      </c>
      <c r="V326" s="40">
        <f t="shared" si="63"/>
        <v>-2.5133796487275539E-4</v>
      </c>
      <c r="W326" s="41">
        <f t="shared" si="64"/>
        <v>0.99974866203512724</v>
      </c>
      <c r="Y326" s="42">
        <v>34177</v>
      </c>
      <c r="Z326" s="43">
        <v>101.464</v>
      </c>
      <c r="AA326" s="43">
        <f t="shared" si="65"/>
        <v>89.566882602271164</v>
      </c>
      <c r="AB326" s="19">
        <f t="shared" si="68"/>
        <v>5.5173987009171643E-3</v>
      </c>
      <c r="AC326" s="37">
        <f t="shared" si="69"/>
        <v>1.0055173987009172</v>
      </c>
      <c r="AE326" s="44">
        <v>34177</v>
      </c>
      <c r="AF326" s="45">
        <v>2343.4490000000001</v>
      </c>
      <c r="AG326" s="19">
        <f t="shared" si="60"/>
        <v>2068.6689019495561</v>
      </c>
      <c r="AH326" s="45">
        <f t="shared" si="66"/>
        <v>1.2293597658964428E-2</v>
      </c>
      <c r="AI326" s="46">
        <f t="shared" si="67"/>
        <v>1.0122935976589644</v>
      </c>
      <c r="AQ326" s="39">
        <v>34177</v>
      </c>
      <c r="AR326" s="40">
        <v>146.37960000000001</v>
      </c>
      <c r="AS326" s="40">
        <f t="shared" si="70"/>
        <v>-2.5133796487275539E-4</v>
      </c>
      <c r="AT326" s="41">
        <f t="shared" si="71"/>
        <v>0.99974866203512724</v>
      </c>
    </row>
    <row r="327" spans="1:46">
      <c r="A327" s="47">
        <v>34178</v>
      </c>
      <c r="B327" s="37">
        <v>1.1377719604421175</v>
      </c>
      <c r="D327" s="38">
        <v>34178</v>
      </c>
      <c r="E327" s="19">
        <v>571.72</v>
      </c>
      <c r="F327" s="19">
        <v>502.49085043178604</v>
      </c>
      <c r="G327" s="19">
        <v>-3.8038877445096819E-3</v>
      </c>
      <c r="H327" s="37">
        <f t="shared" si="61"/>
        <v>0.99619611225549032</v>
      </c>
      <c r="I327" s="19"/>
      <c r="J327" s="19"/>
      <c r="K327" s="19"/>
      <c r="L327" s="19"/>
      <c r="N327" s="38">
        <v>34178</v>
      </c>
      <c r="O327" s="19">
        <v>361.01</v>
      </c>
      <c r="P327" s="19">
        <v>317.29556761068193</v>
      </c>
      <c r="Q327" s="19">
        <v>-1.6201670193050077E-4</v>
      </c>
      <c r="R327" s="37">
        <f t="shared" si="62"/>
        <v>0.9998379832980695</v>
      </c>
      <c r="T327" s="39">
        <v>34178</v>
      </c>
      <c r="U327" s="40">
        <v>146.3579</v>
      </c>
      <c r="V327" s="40">
        <f t="shared" si="63"/>
        <v>-1.4824470076435503E-4</v>
      </c>
      <c r="W327" s="41">
        <f t="shared" si="64"/>
        <v>0.99985175529923564</v>
      </c>
      <c r="Y327" s="42">
        <v>34178</v>
      </c>
      <c r="Z327" s="43">
        <v>101.23099999999999</v>
      </c>
      <c r="AA327" s="43">
        <f t="shared" si="65"/>
        <v>88.973013503218581</v>
      </c>
      <c r="AB327" s="19">
        <f t="shared" si="68"/>
        <v>-6.6304540450481397E-3</v>
      </c>
      <c r="AC327" s="37">
        <f t="shared" si="69"/>
        <v>0.99336954595495186</v>
      </c>
      <c r="AE327" s="44">
        <v>34178</v>
      </c>
      <c r="AF327" s="45">
        <v>2330.8930999999998</v>
      </c>
      <c r="AG327" s="19">
        <f t="shared" si="60"/>
        <v>2048.6469881840444</v>
      </c>
      <c r="AH327" s="45">
        <f t="shared" si="66"/>
        <v>-9.6786458899452699E-3</v>
      </c>
      <c r="AI327" s="46">
        <f t="shared" si="67"/>
        <v>0.99032135411005473</v>
      </c>
      <c r="AQ327" s="39">
        <v>34178</v>
      </c>
      <c r="AR327" s="40">
        <v>146.3579</v>
      </c>
      <c r="AS327" s="40">
        <f t="shared" si="70"/>
        <v>-1.4824470076435503E-4</v>
      </c>
      <c r="AT327" s="41">
        <f t="shared" si="71"/>
        <v>0.99985175529923564</v>
      </c>
    </row>
    <row r="328" spans="1:46">
      <c r="A328" s="47">
        <v>34179</v>
      </c>
      <c r="B328" s="37">
        <v>1.1266301843317974</v>
      </c>
      <c r="D328" s="38">
        <v>34179</v>
      </c>
      <c r="E328" s="19">
        <v>577.35</v>
      </c>
      <c r="F328" s="19">
        <v>512.45742216859333</v>
      </c>
      <c r="G328" s="19">
        <v>1.9834334751056781E-2</v>
      </c>
      <c r="H328" s="37">
        <f t="shared" si="61"/>
        <v>1.0198343347510568</v>
      </c>
      <c r="I328" s="19"/>
      <c r="J328" s="19"/>
      <c r="K328" s="19"/>
      <c r="L328" s="19"/>
      <c r="N328" s="38">
        <v>34179</v>
      </c>
      <c r="O328" s="19">
        <v>364.21</v>
      </c>
      <c r="P328" s="19">
        <v>323.27378146362406</v>
      </c>
      <c r="Q328" s="19">
        <v>1.8841151478917961E-2</v>
      </c>
      <c r="R328" s="37">
        <f t="shared" si="62"/>
        <v>1.018841151478918</v>
      </c>
      <c r="T328" s="39">
        <v>34179</v>
      </c>
      <c r="U328" s="40">
        <v>146.40899999999999</v>
      </c>
      <c r="V328" s="40">
        <f t="shared" si="63"/>
        <v>3.4914411862962957E-4</v>
      </c>
      <c r="W328" s="41">
        <f t="shared" si="64"/>
        <v>1.0003491441186296</v>
      </c>
      <c r="Y328" s="42">
        <v>34179</v>
      </c>
      <c r="Z328" s="43">
        <v>101.488</v>
      </c>
      <c r="AA328" s="43">
        <f t="shared" si="65"/>
        <v>90.081023401829384</v>
      </c>
      <c r="AB328" s="19">
        <f t="shared" si="68"/>
        <v>1.2453325508309465E-2</v>
      </c>
      <c r="AC328" s="37">
        <f t="shared" si="69"/>
        <v>1.0124533255083095</v>
      </c>
      <c r="AE328" s="44">
        <v>34179</v>
      </c>
      <c r="AF328" s="45">
        <v>2327.7800000000002</v>
      </c>
      <c r="AG328" s="19">
        <f t="shared" si="60"/>
        <v>2066.1438264061803</v>
      </c>
      <c r="AH328" s="45">
        <f t="shared" si="66"/>
        <v>8.5406799331715355E-3</v>
      </c>
      <c r="AI328" s="46">
        <f t="shared" si="67"/>
        <v>1.0085406799331715</v>
      </c>
      <c r="AQ328" s="39">
        <v>34179</v>
      </c>
      <c r="AR328" s="40">
        <v>146.40899999999999</v>
      </c>
      <c r="AS328" s="40">
        <f t="shared" si="70"/>
        <v>3.4914411862962957E-4</v>
      </c>
      <c r="AT328" s="41">
        <f t="shared" si="71"/>
        <v>1.0003491441186296</v>
      </c>
    </row>
    <row r="329" spans="1:46">
      <c r="A329" s="47">
        <v>34180</v>
      </c>
      <c r="B329" s="37">
        <v>1.1237173226084458</v>
      </c>
      <c r="D329" s="38">
        <v>34180</v>
      </c>
      <c r="E329" s="19">
        <v>578.02</v>
      </c>
      <c r="F329" s="19">
        <v>514.38203218071101</v>
      </c>
      <c r="G329" s="19">
        <v>3.7556486233982778E-3</v>
      </c>
      <c r="H329" s="37">
        <f t="shared" si="61"/>
        <v>1.0037556486233983</v>
      </c>
      <c r="I329" s="19"/>
      <c r="J329" s="19"/>
      <c r="K329" s="19"/>
      <c r="L329" s="19"/>
      <c r="N329" s="38">
        <v>34180</v>
      </c>
      <c r="O329" s="19">
        <v>363.23</v>
      </c>
      <c r="P329" s="19">
        <v>323.2396552870137</v>
      </c>
      <c r="Q329" s="19">
        <v>-1.055643190606137E-4</v>
      </c>
      <c r="R329" s="37">
        <f t="shared" si="62"/>
        <v>0.99989443568093939</v>
      </c>
      <c r="T329" s="39">
        <v>34180</v>
      </c>
      <c r="U329" s="40">
        <v>146.5692</v>
      </c>
      <c r="V329" s="40">
        <f t="shared" si="63"/>
        <v>1.0941950289942159E-3</v>
      </c>
      <c r="W329" s="41">
        <f t="shared" si="64"/>
        <v>1.0010941950289942</v>
      </c>
      <c r="Y329" s="42">
        <v>34180</v>
      </c>
      <c r="Z329" s="43">
        <v>101.60899999999999</v>
      </c>
      <c r="AA329" s="43">
        <f t="shared" si="65"/>
        <v>90.422206684630055</v>
      </c>
      <c r="AB329" s="19">
        <f t="shared" si="68"/>
        <v>3.7875156155668943E-3</v>
      </c>
      <c r="AC329" s="37">
        <f t="shared" si="69"/>
        <v>1.0037875156155669</v>
      </c>
      <c r="AE329" s="44">
        <v>34180</v>
      </c>
      <c r="AF329" s="45">
        <v>2310.3119999999999</v>
      </c>
      <c r="AG329" s="19">
        <f t="shared" si="60"/>
        <v>2055.9547793008596</v>
      </c>
      <c r="AH329" s="45">
        <f t="shared" si="66"/>
        <v>-4.9314316724230478E-3</v>
      </c>
      <c r="AI329" s="46">
        <f t="shared" si="67"/>
        <v>0.99506856832757695</v>
      </c>
      <c r="AQ329" s="39">
        <v>34180</v>
      </c>
      <c r="AR329" s="40">
        <v>146.5692</v>
      </c>
      <c r="AS329" s="40">
        <f t="shared" si="70"/>
        <v>1.0941950289942159E-3</v>
      </c>
      <c r="AT329" s="41">
        <f t="shared" si="71"/>
        <v>1.0010941950289942</v>
      </c>
    </row>
    <row r="330" spans="1:46">
      <c r="A330" s="47">
        <v>34183</v>
      </c>
      <c r="B330" s="37">
        <v>1.1397610722610723</v>
      </c>
      <c r="D330" s="38">
        <v>34183</v>
      </c>
      <c r="E330" s="19">
        <v>579.23</v>
      </c>
      <c r="F330" s="19">
        <v>508.20300332851014</v>
      </c>
      <c r="G330" s="19">
        <v>-1.2012528559765201E-2</v>
      </c>
      <c r="H330" s="37">
        <f t="shared" si="61"/>
        <v>0.9879874714402348</v>
      </c>
      <c r="I330" s="19"/>
      <c r="J330" s="19"/>
      <c r="K330" s="19"/>
      <c r="L330" s="19"/>
      <c r="N330" s="38">
        <v>34183</v>
      </c>
      <c r="O330" s="19">
        <v>364.23</v>
      </c>
      <c r="P330" s="19">
        <v>319.5669766799773</v>
      </c>
      <c r="Q330" s="19">
        <v>-1.1362091708009392E-2</v>
      </c>
      <c r="R330" s="37">
        <f t="shared" si="62"/>
        <v>0.98863790829199061</v>
      </c>
      <c r="T330" s="39">
        <v>34183</v>
      </c>
      <c r="U330" s="40">
        <v>146.64349999999999</v>
      </c>
      <c r="V330" s="40">
        <f t="shared" si="63"/>
        <v>5.069277856466492E-4</v>
      </c>
      <c r="W330" s="41">
        <f t="shared" si="64"/>
        <v>1.0005069277856466</v>
      </c>
      <c r="Y330" s="42">
        <v>34183</v>
      </c>
      <c r="Z330" s="43">
        <v>102.34</v>
      </c>
      <c r="AA330" s="43">
        <f t="shared" si="65"/>
        <v>89.79074868470164</v>
      </c>
      <c r="AB330" s="19">
        <f t="shared" si="68"/>
        <v>-6.983439390400914E-3</v>
      </c>
      <c r="AC330" s="37">
        <f t="shared" si="69"/>
        <v>0.99301656060959909</v>
      </c>
      <c r="AE330" s="44">
        <v>34183</v>
      </c>
      <c r="AF330" s="45">
        <v>2321.4050000000002</v>
      </c>
      <c r="AG330" s="19">
        <f t="shared" si="60"/>
        <v>2036.747048567616</v>
      </c>
      <c r="AH330" s="45">
        <f t="shared" si="66"/>
        <v>-9.3424869684026746E-3</v>
      </c>
      <c r="AI330" s="46">
        <f t="shared" si="67"/>
        <v>0.99065751303159733</v>
      </c>
      <c r="AQ330" s="39">
        <v>34183</v>
      </c>
      <c r="AR330" s="40">
        <v>146.64349999999999</v>
      </c>
      <c r="AS330" s="40">
        <f t="shared" si="70"/>
        <v>5.069277856466492E-4</v>
      </c>
      <c r="AT330" s="41">
        <f t="shared" si="71"/>
        <v>1.0005069277856466</v>
      </c>
    </row>
    <row r="331" spans="1:46">
      <c r="A331" s="47">
        <v>34184</v>
      </c>
      <c r="B331" s="37">
        <v>1.147787558685446</v>
      </c>
      <c r="D331" s="38">
        <v>34184</v>
      </c>
      <c r="E331" s="19">
        <v>582.36</v>
      </c>
      <c r="F331" s="19">
        <v>507.3761216465644</v>
      </c>
      <c r="G331" s="19">
        <v>-1.627069648408197E-3</v>
      </c>
      <c r="H331" s="37">
        <f t="shared" si="61"/>
        <v>0.9983729303515918</v>
      </c>
      <c r="I331" s="19"/>
      <c r="J331" s="19"/>
      <c r="K331" s="19"/>
      <c r="L331" s="19"/>
      <c r="N331" s="38">
        <v>34184</v>
      </c>
      <c r="O331" s="19">
        <v>364.15</v>
      </c>
      <c r="P331" s="19">
        <v>317.26254326807543</v>
      </c>
      <c r="Q331" s="19">
        <v>-7.2111124742704202E-3</v>
      </c>
      <c r="R331" s="37">
        <f t="shared" si="62"/>
        <v>0.99278888752572958</v>
      </c>
      <c r="T331" s="39">
        <v>34184</v>
      </c>
      <c r="U331" s="40">
        <v>147.04650000000001</v>
      </c>
      <c r="V331" s="40">
        <f t="shared" si="63"/>
        <v>2.7481613573054897E-3</v>
      </c>
      <c r="W331" s="41">
        <f t="shared" si="64"/>
        <v>1.0027481613573055</v>
      </c>
      <c r="Y331" s="42">
        <v>34184</v>
      </c>
      <c r="Z331" s="43">
        <v>102.179</v>
      </c>
      <c r="AA331" s="43">
        <f t="shared" si="65"/>
        <v>89.022571491387296</v>
      </c>
      <c r="AB331" s="19">
        <f t="shared" si="68"/>
        <v>-8.5551930969167689E-3</v>
      </c>
      <c r="AC331" s="37">
        <f t="shared" si="69"/>
        <v>0.99144480690308323</v>
      </c>
      <c r="AE331" s="44">
        <v>34184</v>
      </c>
      <c r="AF331" s="45">
        <v>2320.5259000000001</v>
      </c>
      <c r="AG331" s="19">
        <f t="shared" si="60"/>
        <v>2021.7381539295338</v>
      </c>
      <c r="AH331" s="45">
        <f t="shared" si="66"/>
        <v>-7.3690518656391868E-3</v>
      </c>
      <c r="AI331" s="46">
        <f t="shared" si="67"/>
        <v>0.99263094813436081</v>
      </c>
      <c r="AQ331" s="39">
        <v>34184</v>
      </c>
      <c r="AR331" s="40">
        <v>147.04650000000001</v>
      </c>
      <c r="AS331" s="40">
        <f t="shared" si="70"/>
        <v>2.7481613573054897E-3</v>
      </c>
      <c r="AT331" s="41">
        <f t="shared" si="71"/>
        <v>1.0027481613573055</v>
      </c>
    </row>
    <row r="332" spans="1:46">
      <c r="A332" s="47">
        <v>34185</v>
      </c>
      <c r="B332" s="37">
        <v>1.1434258988599826</v>
      </c>
      <c r="D332" s="38">
        <v>34185</v>
      </c>
      <c r="E332" s="19">
        <v>584.27</v>
      </c>
      <c r="F332" s="19">
        <v>510.98195395305311</v>
      </c>
      <c r="G332" s="19">
        <v>7.1068230305888491E-3</v>
      </c>
      <c r="H332" s="37">
        <f t="shared" si="61"/>
        <v>1.0071068230305888</v>
      </c>
      <c r="I332" s="19"/>
      <c r="J332" s="19"/>
      <c r="K332" s="19"/>
      <c r="L332" s="19"/>
      <c r="N332" s="38">
        <v>34185</v>
      </c>
      <c r="O332" s="19">
        <v>365.6</v>
      </c>
      <c r="P332" s="19">
        <v>319.74087727460972</v>
      </c>
      <c r="Q332" s="19">
        <v>7.8116186707870572E-3</v>
      </c>
      <c r="R332" s="37">
        <f t="shared" si="62"/>
        <v>1.0078116186707871</v>
      </c>
      <c r="T332" s="39">
        <v>34185</v>
      </c>
      <c r="U332" s="40">
        <v>147.20009999999999</v>
      </c>
      <c r="V332" s="40">
        <f t="shared" si="63"/>
        <v>1.0445675347592331E-3</v>
      </c>
      <c r="W332" s="41">
        <f t="shared" si="64"/>
        <v>1.0010445675347592</v>
      </c>
      <c r="Y332" s="42">
        <v>34185</v>
      </c>
      <c r="Z332" s="43">
        <v>101.69199999999999</v>
      </c>
      <c r="AA332" s="43">
        <f t="shared" si="65"/>
        <v>88.936239857247287</v>
      </c>
      <c r="AB332" s="19">
        <f t="shared" si="68"/>
        <v>-9.6977241494711208E-4</v>
      </c>
      <c r="AC332" s="37">
        <f t="shared" si="69"/>
        <v>0.99903022758505289</v>
      </c>
      <c r="AE332" s="44">
        <v>34185</v>
      </c>
      <c r="AF332" s="45">
        <v>2318.1060000000002</v>
      </c>
      <c r="AG332" s="19">
        <f t="shared" si="60"/>
        <v>2027.3338240031087</v>
      </c>
      <c r="AH332" s="45">
        <f t="shared" si="66"/>
        <v>2.7677521259115156E-3</v>
      </c>
      <c r="AI332" s="46">
        <f t="shared" si="67"/>
        <v>1.0027677521259115</v>
      </c>
      <c r="AQ332" s="39">
        <v>34185</v>
      </c>
      <c r="AR332" s="40">
        <v>147.20009999999999</v>
      </c>
      <c r="AS332" s="40">
        <f t="shared" si="70"/>
        <v>1.0445675347592331E-3</v>
      </c>
      <c r="AT332" s="41">
        <f t="shared" si="71"/>
        <v>1.0010445675347592</v>
      </c>
    </row>
    <row r="333" spans="1:46">
      <c r="A333" s="47">
        <v>34186</v>
      </c>
      <c r="B333" s="37">
        <v>1.1397610722610723</v>
      </c>
      <c r="D333" s="38">
        <v>34186</v>
      </c>
      <c r="E333" s="19">
        <v>583</v>
      </c>
      <c r="F333" s="19">
        <v>511.51071412137048</v>
      </c>
      <c r="G333" s="19">
        <v>1.034792254847261E-3</v>
      </c>
      <c r="H333" s="37">
        <f t="shared" si="61"/>
        <v>1.0010347922548473</v>
      </c>
      <c r="I333" s="19"/>
      <c r="J333" s="19"/>
      <c r="K333" s="19"/>
      <c r="L333" s="19"/>
      <c r="N333" s="38">
        <v>34186</v>
      </c>
      <c r="O333" s="19">
        <v>366.34</v>
      </c>
      <c r="P333" s="19">
        <v>321.41824187173728</v>
      </c>
      <c r="Q333" s="19">
        <v>5.2460123692190663E-3</v>
      </c>
      <c r="R333" s="37">
        <f t="shared" si="62"/>
        <v>1.0052460123692191</v>
      </c>
      <c r="T333" s="39">
        <v>34186</v>
      </c>
      <c r="U333" s="40">
        <v>147.3082</v>
      </c>
      <c r="V333" s="40">
        <f t="shared" si="63"/>
        <v>7.3437450110436231E-4</v>
      </c>
      <c r="W333" s="41">
        <f t="shared" si="64"/>
        <v>1.0007343745011044</v>
      </c>
      <c r="Y333" s="42">
        <v>34186</v>
      </c>
      <c r="Z333" s="43">
        <v>99.884</v>
      </c>
      <c r="AA333" s="43">
        <f t="shared" si="65"/>
        <v>87.635911096567696</v>
      </c>
      <c r="AB333" s="19">
        <f t="shared" si="68"/>
        <v>-1.4620910022357214E-2</v>
      </c>
      <c r="AC333" s="37">
        <f t="shared" si="69"/>
        <v>0.98537908997764279</v>
      </c>
      <c r="AE333" s="44">
        <v>34186</v>
      </c>
      <c r="AF333" s="45">
        <v>2299.009</v>
      </c>
      <c r="AG333" s="19">
        <f t="shared" si="60"/>
        <v>2017.0973162289156</v>
      </c>
      <c r="AH333" s="45">
        <f t="shared" si="66"/>
        <v>-5.0492462824797135E-3</v>
      </c>
      <c r="AI333" s="46">
        <f t="shared" si="67"/>
        <v>0.99495075371752029</v>
      </c>
      <c r="AQ333" s="39">
        <v>34186</v>
      </c>
      <c r="AR333" s="40">
        <v>147.3082</v>
      </c>
      <c r="AS333" s="40">
        <f t="shared" si="70"/>
        <v>7.3437450110436231E-4</v>
      </c>
      <c r="AT333" s="41">
        <f t="shared" si="71"/>
        <v>1.0007343745011044</v>
      </c>
    </row>
    <row r="334" spans="1:46">
      <c r="A334" s="47">
        <v>34187</v>
      </c>
      <c r="B334" s="37">
        <v>1.1521826215022091</v>
      </c>
      <c r="D334" s="38">
        <v>34187</v>
      </c>
      <c r="E334" s="19">
        <v>583.46</v>
      </c>
      <c r="F334" s="19">
        <v>506.39541780216075</v>
      </c>
      <c r="G334" s="19">
        <v>-1.0000369841707712E-2</v>
      </c>
      <c r="H334" s="37">
        <f t="shared" si="61"/>
        <v>0.98999963015829229</v>
      </c>
      <c r="I334" s="19"/>
      <c r="J334" s="19"/>
      <c r="K334" s="19"/>
      <c r="L334" s="19"/>
      <c r="N334" s="38">
        <v>34187</v>
      </c>
      <c r="O334" s="19">
        <v>365.57</v>
      </c>
      <c r="P334" s="19">
        <v>317.28477168261048</v>
      </c>
      <c r="Q334" s="19">
        <v>-1.286009831008994E-2</v>
      </c>
      <c r="R334" s="37">
        <f t="shared" si="62"/>
        <v>0.98713990168991006</v>
      </c>
      <c r="T334" s="39">
        <v>34187</v>
      </c>
      <c r="U334" s="40">
        <v>147.65350000000001</v>
      </c>
      <c r="V334" s="40">
        <f t="shared" si="63"/>
        <v>2.3440650282877673E-3</v>
      </c>
      <c r="W334" s="41">
        <f t="shared" si="64"/>
        <v>1.0023440650282878</v>
      </c>
      <c r="Y334" s="42">
        <v>34187</v>
      </c>
      <c r="Z334" s="43">
        <v>99.3</v>
      </c>
      <c r="AA334" s="43">
        <f t="shared" si="65"/>
        <v>86.184254255226676</v>
      </c>
      <c r="AB334" s="19">
        <f t="shared" si="68"/>
        <v>-1.6564634556505142E-2</v>
      </c>
      <c r="AC334" s="37">
        <f t="shared" si="69"/>
        <v>0.98343536544349486</v>
      </c>
      <c r="AE334" s="44">
        <v>34187</v>
      </c>
      <c r="AF334" s="45">
        <v>2298.2471</v>
      </c>
      <c r="AG334" s="19">
        <f t="shared" si="60"/>
        <v>1994.6899537536494</v>
      </c>
      <c r="AH334" s="45">
        <f t="shared" si="66"/>
        <v>-1.1108716617182379E-2</v>
      </c>
      <c r="AI334" s="46">
        <f t="shared" si="67"/>
        <v>0.98889128338281762</v>
      </c>
      <c r="AQ334" s="39">
        <v>34187</v>
      </c>
      <c r="AR334" s="40">
        <v>147.65350000000001</v>
      </c>
      <c r="AS334" s="40">
        <f t="shared" si="70"/>
        <v>2.3440650282877673E-3</v>
      </c>
      <c r="AT334" s="41">
        <f t="shared" si="71"/>
        <v>1.0023440650282878</v>
      </c>
    </row>
    <row r="335" spans="1:46">
      <c r="A335" s="47">
        <v>34190</v>
      </c>
      <c r="B335" s="37">
        <v>1.1523183880280445</v>
      </c>
      <c r="D335" s="38">
        <v>34190</v>
      </c>
      <c r="E335" s="19">
        <v>585.4</v>
      </c>
      <c r="F335" s="19">
        <v>508.01931660727155</v>
      </c>
      <c r="G335" s="19">
        <v>3.2067802117143884E-3</v>
      </c>
      <c r="H335" s="37">
        <f t="shared" si="61"/>
        <v>1.0032067802117144</v>
      </c>
      <c r="I335" s="19"/>
      <c r="J335" s="19"/>
      <c r="K335" s="19"/>
      <c r="L335" s="19"/>
      <c r="N335" s="38">
        <v>34190</v>
      </c>
      <c r="O335" s="19">
        <v>364.43</v>
      </c>
      <c r="P335" s="19">
        <v>316.25807917866075</v>
      </c>
      <c r="Q335" s="19">
        <v>-3.2358707242866602E-3</v>
      </c>
      <c r="R335" s="37">
        <f t="shared" si="62"/>
        <v>0.99676412927571334</v>
      </c>
      <c r="T335" s="39">
        <v>34190</v>
      </c>
      <c r="U335" s="40">
        <v>147.67869999999999</v>
      </c>
      <c r="V335" s="40">
        <f t="shared" si="63"/>
        <v>1.7066984527946971E-4</v>
      </c>
      <c r="W335" s="41">
        <f t="shared" si="64"/>
        <v>1.0001706698452795</v>
      </c>
      <c r="Y335" s="42">
        <v>34190</v>
      </c>
      <c r="Z335" s="43">
        <v>99.353999999999999</v>
      </c>
      <c r="AA335" s="43">
        <f t="shared" si="65"/>
        <v>86.220962046803663</v>
      </c>
      <c r="AB335" s="19">
        <f t="shared" si="68"/>
        <v>4.2592225104454151E-4</v>
      </c>
      <c r="AC335" s="37">
        <f t="shared" si="69"/>
        <v>1.0004259222510445</v>
      </c>
      <c r="AE335" s="44">
        <v>34190</v>
      </c>
      <c r="AF335" s="45">
        <v>2306.8978999999999</v>
      </c>
      <c r="AG335" s="19">
        <f t="shared" si="60"/>
        <v>2001.9622388806797</v>
      </c>
      <c r="AH335" s="45">
        <f t="shared" si="66"/>
        <v>3.6458223060407136E-3</v>
      </c>
      <c r="AI335" s="46">
        <f t="shared" si="67"/>
        <v>1.0036458223060407</v>
      </c>
      <c r="AQ335" s="39">
        <v>34190</v>
      </c>
      <c r="AR335" s="40">
        <v>147.67869999999999</v>
      </c>
      <c r="AS335" s="40">
        <f t="shared" si="70"/>
        <v>1.7066984527946971E-4</v>
      </c>
      <c r="AT335" s="41">
        <f t="shared" si="71"/>
        <v>1.0001706698452795</v>
      </c>
    </row>
    <row r="336" spans="1:46">
      <c r="A336" s="47">
        <v>34191</v>
      </c>
      <c r="B336" s="37">
        <v>1.1454348462664714</v>
      </c>
      <c r="D336" s="38">
        <v>34191</v>
      </c>
      <c r="E336" s="19">
        <v>583.70000000000005</v>
      </c>
      <c r="F336" s="19">
        <v>509.58812882510244</v>
      </c>
      <c r="G336" s="19">
        <v>3.0880956029546436E-3</v>
      </c>
      <c r="H336" s="37">
        <f t="shared" si="61"/>
        <v>1.0030880956029546</v>
      </c>
      <c r="I336" s="19"/>
      <c r="J336" s="19"/>
      <c r="K336" s="19"/>
      <c r="L336" s="19"/>
      <c r="N336" s="38">
        <v>34191</v>
      </c>
      <c r="O336" s="19">
        <v>364.86</v>
      </c>
      <c r="P336" s="19">
        <v>318.53404948282827</v>
      </c>
      <c r="Q336" s="19">
        <v>7.1965601956425207E-3</v>
      </c>
      <c r="R336" s="37">
        <f t="shared" si="62"/>
        <v>1.0071965601956425</v>
      </c>
      <c r="T336" s="39">
        <v>34191</v>
      </c>
      <c r="U336" s="40">
        <v>147.7226</v>
      </c>
      <c r="V336" s="40">
        <f t="shared" si="63"/>
        <v>2.9726697214971232E-4</v>
      </c>
      <c r="W336" s="41">
        <f t="shared" si="64"/>
        <v>1.0002972669721497</v>
      </c>
      <c r="Y336" s="42">
        <v>34191</v>
      </c>
      <c r="Z336" s="43">
        <v>99.382000000000005</v>
      </c>
      <c r="AA336" s="43">
        <f t="shared" si="65"/>
        <v>86.763555626000226</v>
      </c>
      <c r="AB336" s="19">
        <f t="shared" si="68"/>
        <v>6.2930587448331021E-3</v>
      </c>
      <c r="AC336" s="37">
        <f t="shared" si="69"/>
        <v>1.0062930587448331</v>
      </c>
      <c r="AE336" s="44">
        <v>34191</v>
      </c>
      <c r="AF336" s="45">
        <v>2298.7529</v>
      </c>
      <c r="AG336" s="19">
        <f t="shared" si="60"/>
        <v>2006.8822836084937</v>
      </c>
      <c r="AH336" s="45">
        <f t="shared" si="66"/>
        <v>2.4576111538272549E-3</v>
      </c>
      <c r="AI336" s="46">
        <f t="shared" si="67"/>
        <v>1.0024576111538273</v>
      </c>
      <c r="AQ336" s="39">
        <v>34191</v>
      </c>
      <c r="AR336" s="40">
        <v>147.7226</v>
      </c>
      <c r="AS336" s="40">
        <f t="shared" si="70"/>
        <v>2.9726697214971232E-4</v>
      </c>
      <c r="AT336" s="41">
        <f t="shared" si="71"/>
        <v>1.0002972669721497</v>
      </c>
    </row>
    <row r="337" spans="1:46">
      <c r="A337" s="47">
        <v>34192</v>
      </c>
      <c r="B337" s="37">
        <v>1.1384342258440048</v>
      </c>
      <c r="D337" s="38">
        <v>34192</v>
      </c>
      <c r="E337" s="19">
        <v>588.08000000000004</v>
      </c>
      <c r="F337" s="19">
        <v>516.56914967047237</v>
      </c>
      <c r="G337" s="19">
        <v>1.3699339624463569E-2</v>
      </c>
      <c r="H337" s="37">
        <f t="shared" si="61"/>
        <v>1.0136993396244636</v>
      </c>
      <c r="I337" s="19"/>
      <c r="J337" s="19"/>
      <c r="K337" s="19"/>
      <c r="L337" s="19"/>
      <c r="N337" s="38">
        <v>34192</v>
      </c>
      <c r="O337" s="19">
        <v>367.26</v>
      </c>
      <c r="P337" s="19">
        <v>322.60098270299562</v>
      </c>
      <c r="Q337" s="19">
        <v>1.2767656163510388E-2</v>
      </c>
      <c r="R337" s="37">
        <f t="shared" si="62"/>
        <v>1.0127676561635104</v>
      </c>
      <c r="T337" s="39">
        <v>34192</v>
      </c>
      <c r="U337" s="40">
        <v>148.01140000000001</v>
      </c>
      <c r="V337" s="40">
        <f t="shared" si="63"/>
        <v>1.9550156848038291E-3</v>
      </c>
      <c r="W337" s="41">
        <f t="shared" si="64"/>
        <v>1.0019550156848038</v>
      </c>
      <c r="Y337" s="42">
        <v>34192</v>
      </c>
      <c r="Z337" s="43">
        <v>99.685000000000002</v>
      </c>
      <c r="AA337" s="43">
        <f t="shared" si="65"/>
        <v>87.563249362163376</v>
      </c>
      <c r="AB337" s="19">
        <f t="shared" si="68"/>
        <v>9.2169313531855757E-3</v>
      </c>
      <c r="AC337" s="37">
        <f t="shared" si="69"/>
        <v>1.0092169313531856</v>
      </c>
      <c r="AE337" s="44">
        <v>34192</v>
      </c>
      <c r="AF337" s="45">
        <v>2323.6279</v>
      </c>
      <c r="AG337" s="19">
        <f t="shared" si="60"/>
        <v>2041.0734737681698</v>
      </c>
      <c r="AH337" s="45">
        <f t="shared" si="66"/>
        <v>1.7036968455468315E-2</v>
      </c>
      <c r="AI337" s="46">
        <f t="shared" si="67"/>
        <v>1.0170369684554683</v>
      </c>
      <c r="AQ337" s="39">
        <v>34192</v>
      </c>
      <c r="AR337" s="40">
        <v>148.01140000000001</v>
      </c>
      <c r="AS337" s="40">
        <f t="shared" si="70"/>
        <v>1.9550156848038291E-3</v>
      </c>
      <c r="AT337" s="41">
        <f t="shared" si="71"/>
        <v>1.0019550156848038</v>
      </c>
    </row>
    <row r="338" spans="1:46">
      <c r="A338" s="47">
        <v>34193</v>
      </c>
      <c r="B338" s="37">
        <v>1.1382354652854565</v>
      </c>
      <c r="D338" s="38">
        <v>34193</v>
      </c>
      <c r="E338" s="19">
        <v>589.12</v>
      </c>
      <c r="F338" s="19">
        <v>517.57304878235846</v>
      </c>
      <c r="G338" s="19">
        <v>1.9433973409492822E-3</v>
      </c>
      <c r="H338" s="37">
        <f t="shared" si="61"/>
        <v>1.0019433973409493</v>
      </c>
      <c r="I338" s="19"/>
      <c r="J338" s="19"/>
      <c r="K338" s="19"/>
      <c r="L338" s="19"/>
      <c r="N338" s="38">
        <v>34193</v>
      </c>
      <c r="O338" s="19">
        <v>367.8</v>
      </c>
      <c r="P338" s="19">
        <v>323.13173435319021</v>
      </c>
      <c r="Q338" s="19">
        <v>1.6452263900361697E-3</v>
      </c>
      <c r="R338" s="37">
        <f t="shared" si="62"/>
        <v>1.0016452263900362</v>
      </c>
      <c r="T338" s="39">
        <v>34193</v>
      </c>
      <c r="U338" s="40">
        <v>148.06720000000001</v>
      </c>
      <c r="V338" s="40">
        <f t="shared" si="63"/>
        <v>3.7699798799284423E-4</v>
      </c>
      <c r="W338" s="41">
        <f t="shared" si="64"/>
        <v>1.0003769979879928</v>
      </c>
      <c r="Y338" s="42">
        <v>34193</v>
      </c>
      <c r="Z338" s="43">
        <v>99.013000000000005</v>
      </c>
      <c r="AA338" s="43">
        <f t="shared" si="65"/>
        <v>86.988152293399736</v>
      </c>
      <c r="AB338" s="19">
        <f t="shared" si="68"/>
        <v>-6.5677904023984102E-3</v>
      </c>
      <c r="AC338" s="37">
        <f t="shared" si="69"/>
        <v>0.99343220959760159</v>
      </c>
      <c r="AE338" s="44">
        <v>34193</v>
      </c>
      <c r="AF338" s="45">
        <v>2330.5709999999999</v>
      </c>
      <c r="AG338" s="19">
        <f t="shared" si="60"/>
        <v>2047.5297696118785</v>
      </c>
      <c r="AH338" s="45">
        <f t="shared" si="66"/>
        <v>3.1631863951420147E-3</v>
      </c>
      <c r="AI338" s="46">
        <f t="shared" si="67"/>
        <v>1.003163186395142</v>
      </c>
      <c r="AQ338" s="39">
        <v>34193</v>
      </c>
      <c r="AR338" s="40">
        <v>148.06720000000001</v>
      </c>
      <c r="AS338" s="40">
        <f t="shared" si="70"/>
        <v>3.7699798799284423E-4</v>
      </c>
      <c r="AT338" s="41">
        <f t="shared" si="71"/>
        <v>1.0003769979879928</v>
      </c>
    </row>
    <row r="339" spans="1:46">
      <c r="A339" s="47">
        <v>34194</v>
      </c>
      <c r="B339" s="37">
        <v>1.1430917592051433</v>
      </c>
      <c r="D339" s="38">
        <v>34194</v>
      </c>
      <c r="E339" s="19">
        <v>590.36</v>
      </c>
      <c r="F339" s="19">
        <v>516.45897649591222</v>
      </c>
      <c r="G339" s="19">
        <v>-2.1524928492069328E-3</v>
      </c>
      <c r="H339" s="37">
        <f t="shared" si="61"/>
        <v>0.99784750715079307</v>
      </c>
      <c r="I339" s="19"/>
      <c r="J339" s="19"/>
      <c r="K339" s="19"/>
      <c r="L339" s="19"/>
      <c r="N339" s="38">
        <v>34194</v>
      </c>
      <c r="O339" s="19">
        <v>369.99</v>
      </c>
      <c r="P339" s="19">
        <v>323.67480302480277</v>
      </c>
      <c r="Q339" s="19">
        <v>1.6806417131998153E-3</v>
      </c>
      <c r="R339" s="37">
        <f t="shared" si="62"/>
        <v>1.0016806417131998</v>
      </c>
      <c r="T339" s="39">
        <v>34194</v>
      </c>
      <c r="U339" s="40">
        <v>147.9153</v>
      </c>
      <c r="V339" s="40">
        <f t="shared" si="63"/>
        <v>-1.0258855438612935E-3</v>
      </c>
      <c r="W339" s="41">
        <f t="shared" si="64"/>
        <v>0.99897411445613871</v>
      </c>
      <c r="Y339" s="42">
        <v>34194</v>
      </c>
      <c r="Z339" s="43">
        <v>99.231999999999999</v>
      </c>
      <c r="AA339" s="43">
        <f t="shared" si="65"/>
        <v>86.810178798770849</v>
      </c>
      <c r="AB339" s="19">
        <f t="shared" si="68"/>
        <v>-2.045950970755217E-3</v>
      </c>
      <c r="AC339" s="37">
        <f t="shared" si="69"/>
        <v>0.99795404902924478</v>
      </c>
      <c r="AE339" s="44">
        <v>34194</v>
      </c>
      <c r="AF339" s="45">
        <v>2335.0320000000002</v>
      </c>
      <c r="AG339" s="19">
        <f t="shared" si="60"/>
        <v>2042.7336486299935</v>
      </c>
      <c r="AH339" s="45">
        <f t="shared" si="66"/>
        <v>-2.3423937727626853E-3</v>
      </c>
      <c r="AI339" s="46">
        <f t="shared" si="67"/>
        <v>0.99765760622723731</v>
      </c>
      <c r="AQ339" s="39">
        <v>34194</v>
      </c>
      <c r="AR339" s="40">
        <v>147.9153</v>
      </c>
      <c r="AS339" s="40">
        <f t="shared" si="70"/>
        <v>-1.0258855438612935E-3</v>
      </c>
      <c r="AT339" s="41">
        <f t="shared" si="71"/>
        <v>0.99897411445613871</v>
      </c>
    </row>
    <row r="340" spans="1:46">
      <c r="A340" s="47">
        <v>34197</v>
      </c>
      <c r="B340" s="37">
        <v>1.159353882631891</v>
      </c>
      <c r="D340" s="38">
        <v>34197</v>
      </c>
      <c r="E340" s="19">
        <v>595.57000000000005</v>
      </c>
      <c r="F340" s="19">
        <v>513.70854828896177</v>
      </c>
      <c r="G340" s="19">
        <v>-5.3255502026736679E-3</v>
      </c>
      <c r="H340" s="37">
        <f t="shared" si="61"/>
        <v>0.99467444979732633</v>
      </c>
      <c r="I340" s="19"/>
      <c r="J340" s="19"/>
      <c r="K340" s="19"/>
      <c r="L340" s="19"/>
      <c r="N340" s="38">
        <v>34197</v>
      </c>
      <c r="O340" s="19">
        <v>372.39</v>
      </c>
      <c r="P340" s="19">
        <v>321.20477239841904</v>
      </c>
      <c r="Q340" s="19">
        <v>-7.6312107192182399E-3</v>
      </c>
      <c r="R340" s="37">
        <f t="shared" si="62"/>
        <v>0.99236878928078176</v>
      </c>
      <c r="T340" s="39">
        <v>34197</v>
      </c>
      <c r="U340" s="40">
        <v>148.15360000000001</v>
      </c>
      <c r="V340" s="40">
        <f t="shared" si="63"/>
        <v>1.6110571387815131E-3</v>
      </c>
      <c r="W340" s="41">
        <f t="shared" si="64"/>
        <v>1.0016110571387815</v>
      </c>
      <c r="Y340" s="42">
        <v>34197</v>
      </c>
      <c r="Z340" s="43">
        <v>99.397000000000006</v>
      </c>
      <c r="AA340" s="43">
        <f t="shared" si="65"/>
        <v>85.734823067444509</v>
      </c>
      <c r="AB340" s="19">
        <f t="shared" si="68"/>
        <v>-1.2387438272867257E-2</v>
      </c>
      <c r="AC340" s="37">
        <f t="shared" si="69"/>
        <v>0.98761256172713274</v>
      </c>
      <c r="AE340" s="44">
        <v>34197</v>
      </c>
      <c r="AF340" s="45">
        <v>2322.6331</v>
      </c>
      <c r="AG340" s="19">
        <f t="shared" si="60"/>
        <v>2003.385795135569</v>
      </c>
      <c r="AH340" s="45">
        <f t="shared" si="66"/>
        <v>-1.9262351467512207E-2</v>
      </c>
      <c r="AI340" s="46">
        <f t="shared" si="67"/>
        <v>0.98073764853248779</v>
      </c>
      <c r="AQ340" s="39">
        <v>34197</v>
      </c>
      <c r="AR340" s="40">
        <v>148.15360000000001</v>
      </c>
      <c r="AS340" s="40">
        <f t="shared" si="70"/>
        <v>1.6110571387815131E-3</v>
      </c>
      <c r="AT340" s="41">
        <f t="shared" si="71"/>
        <v>1.0016110571387815</v>
      </c>
    </row>
    <row r="341" spans="1:46">
      <c r="A341" s="47">
        <v>34198</v>
      </c>
      <c r="B341" s="37">
        <v>1.1528617742410847</v>
      </c>
      <c r="D341" s="38">
        <v>34198</v>
      </c>
      <c r="E341" s="19">
        <v>596.86</v>
      </c>
      <c r="F341" s="19">
        <v>517.72034890557973</v>
      </c>
      <c r="G341" s="19">
        <v>7.8094877532801643E-3</v>
      </c>
      <c r="H341" s="37">
        <f t="shared" si="61"/>
        <v>1.0078094877532802</v>
      </c>
      <c r="I341" s="19"/>
      <c r="J341" s="19"/>
      <c r="K341" s="19"/>
      <c r="L341" s="19"/>
      <c r="N341" s="38">
        <v>34198</v>
      </c>
      <c r="O341" s="19">
        <v>376.83</v>
      </c>
      <c r="P341" s="19">
        <v>326.86485788642159</v>
      </c>
      <c r="Q341" s="19">
        <v>1.7621424008550601E-2</v>
      </c>
      <c r="R341" s="37">
        <f t="shared" si="62"/>
        <v>1.0176214240085506</v>
      </c>
      <c r="T341" s="39">
        <v>34198</v>
      </c>
      <c r="U341" s="40">
        <v>147.89490000000001</v>
      </c>
      <c r="V341" s="40">
        <f t="shared" si="63"/>
        <v>-1.7461607412847524E-3</v>
      </c>
      <c r="W341" s="41">
        <f t="shared" si="64"/>
        <v>0.99825383925871525</v>
      </c>
      <c r="Y341" s="42">
        <v>34198</v>
      </c>
      <c r="Z341" s="43">
        <v>99.543000000000006</v>
      </c>
      <c r="AA341" s="43">
        <f t="shared" si="65"/>
        <v>86.344262793801093</v>
      </c>
      <c r="AB341" s="19">
        <f t="shared" si="68"/>
        <v>7.1084269442902581E-3</v>
      </c>
      <c r="AC341" s="37">
        <f t="shared" si="69"/>
        <v>1.0071084269442903</v>
      </c>
      <c r="AE341" s="44">
        <v>34198</v>
      </c>
      <c r="AF341" s="45">
        <v>2330.8939999999998</v>
      </c>
      <c r="AG341" s="19">
        <f t="shared" si="60"/>
        <v>2021.8330176958116</v>
      </c>
      <c r="AH341" s="45">
        <f t="shared" si="66"/>
        <v>9.2080230403122076E-3</v>
      </c>
      <c r="AI341" s="46">
        <f t="shared" si="67"/>
        <v>1.0092080230403122</v>
      </c>
      <c r="AQ341" s="39">
        <v>34198</v>
      </c>
      <c r="AR341" s="40">
        <v>147.89490000000001</v>
      </c>
      <c r="AS341" s="40">
        <f t="shared" si="70"/>
        <v>-1.7461607412847524E-3</v>
      </c>
      <c r="AT341" s="41">
        <f t="shared" si="71"/>
        <v>0.99825383925871525</v>
      </c>
    </row>
    <row r="342" spans="1:46">
      <c r="A342" s="47">
        <v>34199</v>
      </c>
      <c r="B342" s="37">
        <v>1.1617641817641817</v>
      </c>
      <c r="D342" s="38">
        <v>34199</v>
      </c>
      <c r="E342" s="19">
        <v>600.59</v>
      </c>
      <c r="F342" s="19">
        <v>516.96377752667672</v>
      </c>
      <c r="G342" s="19">
        <v>-1.4613514429214769E-3</v>
      </c>
      <c r="H342" s="37">
        <f t="shared" si="61"/>
        <v>0.99853864855707852</v>
      </c>
      <c r="I342" s="19"/>
      <c r="J342" s="19"/>
      <c r="K342" s="19"/>
      <c r="L342" s="19"/>
      <c r="N342" s="38">
        <v>34199</v>
      </c>
      <c r="O342" s="19">
        <v>378.32</v>
      </c>
      <c r="P342" s="19">
        <v>325.6426785559072</v>
      </c>
      <c r="Q342" s="19">
        <v>-3.739096758266558E-3</v>
      </c>
      <c r="R342" s="37">
        <f t="shared" si="62"/>
        <v>0.99626090324173344</v>
      </c>
      <c r="T342" s="39">
        <v>34199</v>
      </c>
      <c r="U342" s="40">
        <v>148.04470000000001</v>
      </c>
      <c r="V342" s="40">
        <f t="shared" si="63"/>
        <v>1.012881444863778E-3</v>
      </c>
      <c r="W342" s="41">
        <f t="shared" si="64"/>
        <v>1.0010128814448638</v>
      </c>
      <c r="Y342" s="42">
        <v>34199</v>
      </c>
      <c r="Z342" s="43">
        <v>99.33</v>
      </c>
      <c r="AA342" s="43">
        <f t="shared" si="65"/>
        <v>85.499279078447515</v>
      </c>
      <c r="AB342" s="19">
        <f t="shared" si="68"/>
        <v>-9.7862172657781077E-3</v>
      </c>
      <c r="AC342" s="37">
        <f t="shared" si="69"/>
        <v>0.99021378273422189</v>
      </c>
      <c r="AE342" s="44">
        <v>34199</v>
      </c>
      <c r="AF342" s="45">
        <v>2315.5720000000001</v>
      </c>
      <c r="AG342" s="19">
        <f t="shared" si="60"/>
        <v>1993.1514814682259</v>
      </c>
      <c r="AH342" s="45">
        <f t="shared" si="66"/>
        <v>-1.4185907528739716E-2</v>
      </c>
      <c r="AI342" s="46">
        <f t="shared" si="67"/>
        <v>0.98581409247126028</v>
      </c>
      <c r="AQ342" s="39">
        <v>34199</v>
      </c>
      <c r="AR342" s="40">
        <v>148.04470000000001</v>
      </c>
      <c r="AS342" s="40">
        <f t="shared" si="70"/>
        <v>1.012881444863778E-3</v>
      </c>
      <c r="AT342" s="41">
        <f t="shared" si="71"/>
        <v>1.0010128814448638</v>
      </c>
    </row>
    <row r="343" spans="1:46">
      <c r="A343" s="47">
        <v>34200</v>
      </c>
      <c r="B343" s="37">
        <v>1.1598351420269228</v>
      </c>
      <c r="D343" s="38">
        <v>34200</v>
      </c>
      <c r="E343" s="19">
        <v>602</v>
      </c>
      <c r="F343" s="19">
        <v>519.03928255523226</v>
      </c>
      <c r="G343" s="19">
        <v>4.0147977842575067E-3</v>
      </c>
      <c r="H343" s="37">
        <f t="shared" si="61"/>
        <v>1.0040147977842575</v>
      </c>
      <c r="I343" s="19"/>
      <c r="J343" s="19"/>
      <c r="K343" s="19"/>
      <c r="L343" s="19"/>
      <c r="N343" s="38">
        <v>34200</v>
      </c>
      <c r="O343" s="19">
        <v>383.28</v>
      </c>
      <c r="P343" s="19">
        <v>330.4607578368263</v>
      </c>
      <c r="Q343" s="19">
        <v>1.4795601431253802E-2</v>
      </c>
      <c r="R343" s="37">
        <f t="shared" si="62"/>
        <v>1.0147956014312538</v>
      </c>
      <c r="T343" s="39">
        <v>34200</v>
      </c>
      <c r="U343" s="40">
        <v>148.12190000000001</v>
      </c>
      <c r="V343" s="40">
        <f t="shared" si="63"/>
        <v>5.214641253621366E-4</v>
      </c>
      <c r="W343" s="41">
        <f t="shared" si="64"/>
        <v>1.0005214641253621</v>
      </c>
      <c r="Y343" s="42">
        <v>34200</v>
      </c>
      <c r="Z343" s="43">
        <v>99.376999999999995</v>
      </c>
      <c r="AA343" s="43">
        <f t="shared" si="65"/>
        <v>85.682004622078608</v>
      </c>
      <c r="AB343" s="19">
        <f t="shared" si="68"/>
        <v>2.1371588813450249E-3</v>
      </c>
      <c r="AC343" s="37">
        <f t="shared" si="69"/>
        <v>1.002137158881345</v>
      </c>
      <c r="AE343" s="44">
        <v>34200</v>
      </c>
      <c r="AF343" s="45">
        <v>2316.4740999999999</v>
      </c>
      <c r="AG343" s="19">
        <f t="shared" si="60"/>
        <v>1997.2442772787001</v>
      </c>
      <c r="AH343" s="45">
        <f t="shared" si="66"/>
        <v>2.0534293798177838E-3</v>
      </c>
      <c r="AI343" s="46">
        <f t="shared" si="67"/>
        <v>1.0020534293798178</v>
      </c>
      <c r="AQ343" s="39">
        <v>34200</v>
      </c>
      <c r="AR343" s="40">
        <v>148.12190000000001</v>
      </c>
      <c r="AS343" s="40">
        <f t="shared" si="70"/>
        <v>5.214641253621366E-4</v>
      </c>
      <c r="AT343" s="41">
        <f t="shared" si="71"/>
        <v>1.0005214641253621</v>
      </c>
    </row>
    <row r="344" spans="1:46">
      <c r="A344" s="47">
        <v>34201</v>
      </c>
      <c r="B344" s="37">
        <v>1.1652249031873696</v>
      </c>
      <c r="D344" s="38">
        <v>34201</v>
      </c>
      <c r="E344" s="19">
        <v>594.54999999999995</v>
      </c>
      <c r="F344" s="19">
        <v>510.24484489960781</v>
      </c>
      <c r="G344" s="19">
        <v>-1.6943684131824122E-2</v>
      </c>
      <c r="H344" s="37">
        <f t="shared" si="61"/>
        <v>0.98305631586817588</v>
      </c>
      <c r="I344" s="19"/>
      <c r="J344" s="19"/>
      <c r="K344" s="19"/>
      <c r="L344" s="19"/>
      <c r="N344" s="38">
        <v>34201</v>
      </c>
      <c r="O344" s="19">
        <v>386.95</v>
      </c>
      <c r="P344" s="19">
        <v>332.08181437036961</v>
      </c>
      <c r="Q344" s="19">
        <v>4.9054433699016187E-3</v>
      </c>
      <c r="R344" s="37">
        <f t="shared" si="62"/>
        <v>1.0049054433699016</v>
      </c>
      <c r="T344" s="39">
        <v>34201</v>
      </c>
      <c r="U344" s="40">
        <v>148.07810000000001</v>
      </c>
      <c r="V344" s="40">
        <f t="shared" si="63"/>
        <v>-2.9570239107112872E-4</v>
      </c>
      <c r="W344" s="41">
        <f t="shared" si="64"/>
        <v>0.99970429760892887</v>
      </c>
      <c r="Y344" s="42">
        <v>34201</v>
      </c>
      <c r="Z344" s="43">
        <v>99.834999999999994</v>
      </c>
      <c r="AA344" s="43">
        <f t="shared" si="65"/>
        <v>85.678738694058282</v>
      </c>
      <c r="AB344" s="19">
        <f t="shared" si="68"/>
        <v>-3.8116848861458053E-5</v>
      </c>
      <c r="AC344" s="37">
        <f t="shared" si="69"/>
        <v>0.99996188315113854</v>
      </c>
      <c r="AE344" s="44">
        <v>34201</v>
      </c>
      <c r="AF344" s="45">
        <v>2323.0601000000001</v>
      </c>
      <c r="AG344" s="19">
        <f t="shared" si="60"/>
        <v>1993.6581286972796</v>
      </c>
      <c r="AH344" s="45">
        <f t="shared" si="66"/>
        <v>-1.7955483073440748E-3</v>
      </c>
      <c r="AI344" s="46">
        <f t="shared" si="67"/>
        <v>0.99820445169265593</v>
      </c>
      <c r="AQ344" s="39">
        <v>34201</v>
      </c>
      <c r="AR344" s="40">
        <v>148.07810000000001</v>
      </c>
      <c r="AS344" s="40">
        <f t="shared" si="70"/>
        <v>-2.9570239107112872E-4</v>
      </c>
      <c r="AT344" s="41">
        <f t="shared" si="71"/>
        <v>0.99970429760892887</v>
      </c>
    </row>
    <row r="345" spans="1:46">
      <c r="A345" s="47">
        <v>34204</v>
      </c>
      <c r="B345" s="37">
        <v>1.157638354542764</v>
      </c>
      <c r="D345" s="38">
        <v>34204</v>
      </c>
      <c r="E345" s="19">
        <v>593.61</v>
      </c>
      <c r="F345" s="19">
        <v>512.77672139194112</v>
      </c>
      <c r="G345" s="19">
        <v>4.9620814744957276E-3</v>
      </c>
      <c r="H345" s="37">
        <f t="shared" si="61"/>
        <v>1.0049620814744957</v>
      </c>
      <c r="I345" s="19"/>
      <c r="J345" s="19"/>
      <c r="K345" s="19"/>
      <c r="L345" s="19"/>
      <c r="N345" s="38">
        <v>34204</v>
      </c>
      <c r="O345" s="19">
        <v>388.3</v>
      </c>
      <c r="P345" s="19">
        <v>335.42427000301666</v>
      </c>
      <c r="Q345" s="19">
        <v>1.0065157102879585E-2</v>
      </c>
      <c r="R345" s="37">
        <f t="shared" si="62"/>
        <v>1.0100651571028796</v>
      </c>
      <c r="T345" s="39">
        <v>34204</v>
      </c>
      <c r="U345" s="40">
        <v>148.15600000000001</v>
      </c>
      <c r="V345" s="40">
        <f t="shared" si="63"/>
        <v>5.2607374081659053E-4</v>
      </c>
      <c r="W345" s="41">
        <f t="shared" si="64"/>
        <v>1.0005260737408166</v>
      </c>
      <c r="Y345" s="42">
        <v>34204</v>
      </c>
      <c r="Z345" s="43">
        <v>100.328</v>
      </c>
      <c r="AA345" s="43">
        <f t="shared" si="65"/>
        <v>86.666098791817305</v>
      </c>
      <c r="AB345" s="19">
        <f t="shared" si="68"/>
        <v>1.1523980310736093E-2</v>
      </c>
      <c r="AC345" s="37">
        <f t="shared" si="69"/>
        <v>1.0115239803107361</v>
      </c>
      <c r="AE345" s="44">
        <v>34204</v>
      </c>
      <c r="AF345" s="45">
        <v>2335.9589999999998</v>
      </c>
      <c r="AG345" s="19">
        <f t="shared" si="60"/>
        <v>2017.8659344114776</v>
      </c>
      <c r="AH345" s="45">
        <f t="shared" si="66"/>
        <v>1.2142405644048893E-2</v>
      </c>
      <c r="AI345" s="46">
        <f t="shared" si="67"/>
        <v>1.0121424056440489</v>
      </c>
      <c r="AQ345" s="39">
        <v>34204</v>
      </c>
      <c r="AR345" s="40">
        <v>148.15600000000001</v>
      </c>
      <c r="AS345" s="40">
        <f t="shared" si="70"/>
        <v>5.2607374081659053E-4</v>
      </c>
      <c r="AT345" s="41">
        <f t="shared" si="71"/>
        <v>1.0005260737408166</v>
      </c>
    </row>
    <row r="346" spans="1:46">
      <c r="A346" s="47">
        <v>34205</v>
      </c>
      <c r="B346" s="37">
        <v>1.1624546805349183</v>
      </c>
      <c r="D346" s="38">
        <v>34205</v>
      </c>
      <c r="E346" s="19">
        <v>594.76</v>
      </c>
      <c r="F346" s="19">
        <v>511.64145145539231</v>
      </c>
      <c r="G346" s="19">
        <v>-2.2139654340530557E-3</v>
      </c>
      <c r="H346" s="37">
        <f t="shared" si="61"/>
        <v>0.99778603456594694</v>
      </c>
      <c r="I346" s="19"/>
      <c r="J346" s="19"/>
      <c r="K346" s="19"/>
      <c r="L346" s="19"/>
      <c r="N346" s="38">
        <v>34205</v>
      </c>
      <c r="O346" s="19">
        <v>388.72</v>
      </c>
      <c r="P346" s="19">
        <v>334.39583194858449</v>
      </c>
      <c r="Q346" s="19">
        <v>-3.0660812183415098E-3</v>
      </c>
      <c r="R346" s="37">
        <f t="shared" si="62"/>
        <v>0.99693391878165849</v>
      </c>
      <c r="T346" s="39">
        <v>34205</v>
      </c>
      <c r="U346" s="40">
        <v>148.24209999999999</v>
      </c>
      <c r="V346" s="40">
        <f t="shared" si="63"/>
        <v>5.8114419935728634E-4</v>
      </c>
      <c r="W346" s="41">
        <f t="shared" si="64"/>
        <v>1.0005811441993573</v>
      </c>
      <c r="Y346" s="42">
        <v>34205</v>
      </c>
      <c r="Z346" s="43">
        <v>100.015</v>
      </c>
      <c r="AA346" s="43">
        <f t="shared" si="65"/>
        <v>86.037762740115454</v>
      </c>
      <c r="AB346" s="19">
        <f t="shared" si="68"/>
        <v>-7.2500788712226427E-3</v>
      </c>
      <c r="AC346" s="37">
        <f t="shared" si="69"/>
        <v>0.99274992112877736</v>
      </c>
      <c r="AE346" s="44">
        <v>34205</v>
      </c>
      <c r="AF346" s="45">
        <v>2326.9431</v>
      </c>
      <c r="AG346" s="19">
        <f t="shared" si="60"/>
        <v>2001.7495210473303</v>
      </c>
      <c r="AH346" s="45">
        <f t="shared" si="66"/>
        <v>-7.9868603207515765E-3</v>
      </c>
      <c r="AI346" s="46">
        <f t="shared" si="67"/>
        <v>0.99201313967924842</v>
      </c>
      <c r="AQ346" s="39">
        <v>34205</v>
      </c>
      <c r="AR346" s="40">
        <v>148.24209999999999</v>
      </c>
      <c r="AS346" s="40">
        <f t="shared" si="70"/>
        <v>5.8114419935728634E-4</v>
      </c>
      <c r="AT346" s="41">
        <f t="shared" si="71"/>
        <v>1.0005811441993573</v>
      </c>
    </row>
    <row r="347" spans="1:46">
      <c r="A347" s="47">
        <v>34206</v>
      </c>
      <c r="B347" s="37">
        <v>1.1581867708888494</v>
      </c>
      <c r="D347" s="38">
        <v>34206</v>
      </c>
      <c r="E347" s="19">
        <v>593.16999999999996</v>
      </c>
      <c r="F347" s="19">
        <v>512.15401082916208</v>
      </c>
      <c r="G347" s="19">
        <v>1.0017940733921815E-3</v>
      </c>
      <c r="H347" s="37">
        <f t="shared" si="61"/>
        <v>1.0010017940733922</v>
      </c>
      <c r="I347" s="19"/>
      <c r="J347" s="19"/>
      <c r="K347" s="19"/>
      <c r="L347" s="19"/>
      <c r="N347" s="38">
        <v>34206</v>
      </c>
      <c r="O347" s="19">
        <v>388.79</v>
      </c>
      <c r="P347" s="19">
        <v>335.68851740693214</v>
      </c>
      <c r="Q347" s="19">
        <v>3.8657343628205609E-3</v>
      </c>
      <c r="R347" s="37">
        <f t="shared" si="62"/>
        <v>1.0038657343628206</v>
      </c>
      <c r="T347" s="39">
        <v>34206</v>
      </c>
      <c r="U347" s="40">
        <v>148.43270000000001</v>
      </c>
      <c r="V347" s="40">
        <f t="shared" si="63"/>
        <v>1.285734619247858E-3</v>
      </c>
      <c r="W347" s="41">
        <f t="shared" si="64"/>
        <v>1.0012857346192479</v>
      </c>
      <c r="Y347" s="42">
        <v>34206</v>
      </c>
      <c r="Z347" s="43">
        <v>99.849000000000004</v>
      </c>
      <c r="AA347" s="43">
        <f t="shared" si="65"/>
        <v>86.211483769039233</v>
      </c>
      <c r="AB347" s="19">
        <f t="shared" si="68"/>
        <v>2.0191253629935346E-3</v>
      </c>
      <c r="AC347" s="37">
        <f t="shared" si="69"/>
        <v>1.0020191253629935</v>
      </c>
      <c r="AE347" s="44">
        <v>34206</v>
      </c>
      <c r="AF347" s="45">
        <v>2318.6889999999999</v>
      </c>
      <c r="AG347" s="19">
        <f t="shared" si="60"/>
        <v>2001.9992096961391</v>
      </c>
      <c r="AH347" s="45">
        <f t="shared" si="66"/>
        <v>1.2473521096589835E-4</v>
      </c>
      <c r="AI347" s="46">
        <f t="shared" si="67"/>
        <v>1.0001247352109659</v>
      </c>
      <c r="AQ347" s="39">
        <v>34206</v>
      </c>
      <c r="AR347" s="40">
        <v>148.43270000000001</v>
      </c>
      <c r="AS347" s="40">
        <f t="shared" si="70"/>
        <v>1.285734619247858E-3</v>
      </c>
      <c r="AT347" s="41">
        <f t="shared" si="71"/>
        <v>1.0012857346192479</v>
      </c>
    </row>
    <row r="348" spans="1:46">
      <c r="A348" s="47">
        <v>34207</v>
      </c>
      <c r="B348" s="37">
        <v>1.1720680769461256</v>
      </c>
      <c r="D348" s="38">
        <v>34207</v>
      </c>
      <c r="E348" s="19">
        <v>596.21</v>
      </c>
      <c r="F348" s="19">
        <v>508.68205672272137</v>
      </c>
      <c r="G348" s="19">
        <v>-6.779121188213888E-3</v>
      </c>
      <c r="H348" s="37">
        <f t="shared" si="61"/>
        <v>0.99322087881178611</v>
      </c>
      <c r="I348" s="19"/>
      <c r="J348" s="19"/>
      <c r="K348" s="19"/>
      <c r="L348" s="19"/>
      <c r="N348" s="38">
        <v>34207</v>
      </c>
      <c r="O348" s="19">
        <v>394.48</v>
      </c>
      <c r="P348" s="19">
        <v>336.56748081377219</v>
      </c>
      <c r="Q348" s="19">
        <v>2.618389850298497E-3</v>
      </c>
      <c r="R348" s="37">
        <f t="shared" si="62"/>
        <v>1.0026183898502985</v>
      </c>
      <c r="T348" s="39">
        <v>34207</v>
      </c>
      <c r="U348" s="40">
        <v>148.4708</v>
      </c>
      <c r="V348" s="40">
        <f t="shared" si="63"/>
        <v>2.5668198449513291E-4</v>
      </c>
      <c r="W348" s="41">
        <f t="shared" si="64"/>
        <v>1.0002566819844951</v>
      </c>
      <c r="Y348" s="42">
        <v>34207</v>
      </c>
      <c r="Z348" s="43">
        <v>99.554000000000002</v>
      </c>
      <c r="AA348" s="43">
        <f t="shared" si="65"/>
        <v>84.938752243293138</v>
      </c>
      <c r="AB348" s="19">
        <f t="shared" si="68"/>
        <v>-1.4762900139333457E-2</v>
      </c>
      <c r="AC348" s="37">
        <f t="shared" si="69"/>
        <v>0.98523709986066654</v>
      </c>
      <c r="AE348" s="44">
        <v>34207</v>
      </c>
      <c r="AF348" s="45">
        <v>2322.1298999999999</v>
      </c>
      <c r="AG348" s="19">
        <f t="shared" si="60"/>
        <v>1981.2244234570492</v>
      </c>
      <c r="AH348" s="45">
        <f t="shared" si="66"/>
        <v>-1.0377020199844655E-2</v>
      </c>
      <c r="AI348" s="46">
        <f t="shared" si="67"/>
        <v>0.98962297980015534</v>
      </c>
      <c r="AQ348" s="39">
        <v>34207</v>
      </c>
      <c r="AR348" s="40">
        <v>148.4708</v>
      </c>
      <c r="AS348" s="40">
        <f t="shared" si="70"/>
        <v>2.5668198449513291E-4</v>
      </c>
      <c r="AT348" s="41">
        <f t="shared" si="71"/>
        <v>1.0002566819844951</v>
      </c>
    </row>
    <row r="349" spans="1:46">
      <c r="A349" s="47">
        <v>34208</v>
      </c>
      <c r="B349" s="37">
        <v>1.1732633473305338</v>
      </c>
      <c r="D349" s="38">
        <v>34208</v>
      </c>
      <c r="E349" s="19">
        <v>599.88</v>
      </c>
      <c r="F349" s="19">
        <v>511.29186074454327</v>
      </c>
      <c r="G349" s="19">
        <v>5.1305210933447754E-3</v>
      </c>
      <c r="H349" s="37">
        <f t="shared" si="61"/>
        <v>1.0051305210933448</v>
      </c>
      <c r="I349" s="19"/>
      <c r="J349" s="19"/>
      <c r="K349" s="19"/>
      <c r="L349" s="19"/>
      <c r="N349" s="38">
        <v>34208</v>
      </c>
      <c r="O349" s="19">
        <v>395.01</v>
      </c>
      <c r="P349" s="19">
        <v>336.67633178752754</v>
      </c>
      <c r="Q349" s="19">
        <v>3.2341500578780824E-4</v>
      </c>
      <c r="R349" s="37">
        <f t="shared" si="62"/>
        <v>1.0003234150057878</v>
      </c>
      <c r="T349" s="39">
        <v>34208</v>
      </c>
      <c r="U349" s="40">
        <v>148.64160000000001</v>
      </c>
      <c r="V349" s="40">
        <f t="shared" si="63"/>
        <v>1.1503945556972095E-3</v>
      </c>
      <c r="W349" s="41">
        <f t="shared" si="64"/>
        <v>1.0011503945556972</v>
      </c>
      <c r="Y349" s="42">
        <v>34208</v>
      </c>
      <c r="Z349" s="43">
        <v>100.621</v>
      </c>
      <c r="AA349" s="43">
        <f t="shared" si="65"/>
        <v>85.761649529867114</v>
      </c>
      <c r="AB349" s="19">
        <f t="shared" si="68"/>
        <v>9.6881254414582507E-3</v>
      </c>
      <c r="AC349" s="37">
        <f t="shared" si="69"/>
        <v>1.0096881254414583</v>
      </c>
      <c r="AE349" s="44">
        <v>34208</v>
      </c>
      <c r="AF349" s="45">
        <v>2355.9679999999998</v>
      </c>
      <c r="AG349" s="19">
        <f t="shared" si="60"/>
        <v>2008.0470470337402</v>
      </c>
      <c r="AH349" s="45">
        <f t="shared" si="66"/>
        <v>1.3538407491407778E-2</v>
      </c>
      <c r="AI349" s="46">
        <f t="shared" si="67"/>
        <v>1.0135384074914078</v>
      </c>
      <c r="AQ349" s="39">
        <v>34208</v>
      </c>
      <c r="AR349" s="40">
        <v>148.64160000000001</v>
      </c>
      <c r="AS349" s="40">
        <f t="shared" si="70"/>
        <v>1.1503945556972095E-3</v>
      </c>
      <c r="AT349" s="41">
        <f t="shared" si="71"/>
        <v>1.0011503945556972</v>
      </c>
    </row>
    <row r="350" spans="1:46">
      <c r="A350" s="47">
        <v>34211</v>
      </c>
      <c r="B350" s="37">
        <v>1.1686364722753346</v>
      </c>
      <c r="D350" s="38">
        <v>34211</v>
      </c>
      <c r="E350" s="19">
        <v>601.54999999999995</v>
      </c>
      <c r="F350" s="19">
        <v>514.74518746516821</v>
      </c>
      <c r="G350" s="19">
        <v>6.754120270164643E-3</v>
      </c>
      <c r="H350" s="37">
        <f t="shared" si="61"/>
        <v>1.0067541202701646</v>
      </c>
      <c r="I350" s="19"/>
      <c r="J350" s="19"/>
      <c r="K350" s="19"/>
      <c r="L350" s="19"/>
      <c r="N350" s="38">
        <v>34211</v>
      </c>
      <c r="O350" s="19">
        <v>394.45</v>
      </c>
      <c r="P350" s="19">
        <v>337.53011253534305</v>
      </c>
      <c r="Q350" s="19">
        <v>2.5359096176511553E-3</v>
      </c>
      <c r="R350" s="37">
        <f t="shared" si="62"/>
        <v>1.0025359096176512</v>
      </c>
      <c r="T350" s="39">
        <v>34211</v>
      </c>
      <c r="U350" s="40">
        <v>148.75720000000001</v>
      </c>
      <c r="V350" s="40">
        <f t="shared" si="63"/>
        <v>7.7770960484824236E-4</v>
      </c>
      <c r="W350" s="41">
        <f t="shared" si="64"/>
        <v>1.0007777096048482</v>
      </c>
      <c r="Y350" s="42">
        <v>34211</v>
      </c>
      <c r="Z350" s="43">
        <v>100.66200000000001</v>
      </c>
      <c r="AA350" s="43">
        <f t="shared" si="65"/>
        <v>86.136281374148069</v>
      </c>
      <c r="AB350" s="19">
        <f t="shared" si="68"/>
        <v>4.3682910290863131E-3</v>
      </c>
      <c r="AC350" s="37">
        <f t="shared" si="69"/>
        <v>1.0043682910290863</v>
      </c>
      <c r="AE350" s="44">
        <v>34211</v>
      </c>
      <c r="AF350" s="45">
        <v>2356.2891</v>
      </c>
      <c r="AG350" s="19">
        <f t="shared" si="60"/>
        <v>2016.2720879422036</v>
      </c>
      <c r="AH350" s="45">
        <f t="shared" si="66"/>
        <v>4.096039941202223E-3</v>
      </c>
      <c r="AI350" s="46">
        <f t="shared" si="67"/>
        <v>1.0040960399412022</v>
      </c>
      <c r="AQ350" s="39">
        <v>34211</v>
      </c>
      <c r="AR350" s="40">
        <v>148.75720000000001</v>
      </c>
      <c r="AS350" s="40">
        <f t="shared" si="70"/>
        <v>7.7770960484824236E-4</v>
      </c>
      <c r="AT350" s="41">
        <f t="shared" si="71"/>
        <v>1.0007777096048482</v>
      </c>
    </row>
    <row r="351" spans="1:46">
      <c r="A351" s="47">
        <v>34212</v>
      </c>
      <c r="B351" s="37">
        <v>1.1655721096543503</v>
      </c>
      <c r="D351" s="38">
        <v>34212</v>
      </c>
      <c r="E351" s="19">
        <v>603.55999999999995</v>
      </c>
      <c r="F351" s="19">
        <v>517.82296007321702</v>
      </c>
      <c r="G351" s="19">
        <v>5.9792158974911747E-3</v>
      </c>
      <c r="H351" s="37">
        <f t="shared" si="61"/>
        <v>1.0059792158974912</v>
      </c>
      <c r="I351" s="19"/>
      <c r="J351" s="19"/>
      <c r="K351" s="19"/>
      <c r="L351" s="19"/>
      <c r="N351" s="38">
        <v>34212</v>
      </c>
      <c r="O351" s="19">
        <v>393.46</v>
      </c>
      <c r="P351" s="19">
        <v>337.56813219962879</v>
      </c>
      <c r="Q351" s="19">
        <v>1.126408070679652E-4</v>
      </c>
      <c r="R351" s="37">
        <f t="shared" si="62"/>
        <v>1.000112640807068</v>
      </c>
      <c r="T351" s="39">
        <v>34212</v>
      </c>
      <c r="U351" s="40">
        <v>149.09710000000001</v>
      </c>
      <c r="V351" s="40">
        <f t="shared" si="63"/>
        <v>2.2849314184456571E-3</v>
      </c>
      <c r="W351" s="41">
        <f t="shared" si="64"/>
        <v>1.0022849314184457</v>
      </c>
      <c r="Y351" s="42">
        <v>34212</v>
      </c>
      <c r="Z351" s="43">
        <v>99.870999999999995</v>
      </c>
      <c r="AA351" s="43">
        <f t="shared" si="65"/>
        <v>85.68410240153797</v>
      </c>
      <c r="AB351" s="19">
        <f t="shared" si="68"/>
        <v>-5.2495761994412193E-3</v>
      </c>
      <c r="AC351" s="37">
        <f t="shared" si="69"/>
        <v>0.99475042380055878</v>
      </c>
      <c r="AE351" s="44">
        <v>34212</v>
      </c>
      <c r="AF351" s="45">
        <v>2329.3310999999999</v>
      </c>
      <c r="AG351" s="19">
        <f t="shared" si="60"/>
        <v>1998.444438320304</v>
      </c>
      <c r="AH351" s="45">
        <f t="shared" si="66"/>
        <v>-8.8418868309060317E-3</v>
      </c>
      <c r="AI351" s="46">
        <f t="shared" si="67"/>
        <v>0.99115811316909397</v>
      </c>
      <c r="AQ351" s="39">
        <v>34212</v>
      </c>
      <c r="AR351" s="40">
        <v>149.09710000000001</v>
      </c>
      <c r="AS351" s="40">
        <f t="shared" si="70"/>
        <v>2.2849314184456571E-3</v>
      </c>
      <c r="AT351" s="41">
        <f t="shared" si="71"/>
        <v>1.0022849314184457</v>
      </c>
    </row>
    <row r="352" spans="1:46">
      <c r="A352" s="47">
        <v>34213</v>
      </c>
      <c r="B352" s="37">
        <v>1.1785658330822537</v>
      </c>
      <c r="D352" s="38">
        <v>34213</v>
      </c>
      <c r="E352" s="19">
        <v>602.02</v>
      </c>
      <c r="F352" s="19">
        <v>510.80727363830187</v>
      </c>
      <c r="G352" s="19">
        <v>-1.3548426732416741E-2</v>
      </c>
      <c r="H352" s="37">
        <f t="shared" si="61"/>
        <v>0.98645157326758326</v>
      </c>
      <c r="I352" s="19"/>
      <c r="J352" s="19"/>
      <c r="K352" s="19"/>
      <c r="L352" s="19"/>
      <c r="N352" s="38">
        <v>34213</v>
      </c>
      <c r="O352" s="19">
        <v>398.54</v>
      </c>
      <c r="P352" s="19">
        <v>338.15675697785593</v>
      </c>
      <c r="Q352" s="19">
        <v>1.743721406376908E-3</v>
      </c>
      <c r="R352" s="37">
        <f t="shared" si="62"/>
        <v>1.0017437214063769</v>
      </c>
      <c r="T352" s="39">
        <v>34213</v>
      </c>
      <c r="U352" s="40">
        <v>149.11320000000001</v>
      </c>
      <c r="V352" s="40">
        <f t="shared" si="63"/>
        <v>1.0798332093653329E-4</v>
      </c>
      <c r="W352" s="41">
        <f t="shared" si="64"/>
        <v>1.0001079833209365</v>
      </c>
      <c r="Y352" s="42">
        <v>34213</v>
      </c>
      <c r="Z352" s="43">
        <v>98.968000000000004</v>
      </c>
      <c r="AA352" s="43">
        <f t="shared" si="65"/>
        <v>83.973247163608292</v>
      </c>
      <c r="AB352" s="19">
        <f t="shared" si="68"/>
        <v>-1.9967008931390362E-2</v>
      </c>
      <c r="AC352" s="37">
        <f t="shared" si="69"/>
        <v>0.98003299106860964</v>
      </c>
      <c r="AE352" s="44">
        <v>34213</v>
      </c>
      <c r="AF352" s="45">
        <v>2309.9699999999998</v>
      </c>
      <c r="AG352" s="19">
        <f t="shared" si="60"/>
        <v>1959.9838508459322</v>
      </c>
      <c r="AH352" s="45">
        <f t="shared" si="66"/>
        <v>-1.9245262333486668E-2</v>
      </c>
      <c r="AI352" s="46">
        <f t="shared" si="67"/>
        <v>0.98075473766651333</v>
      </c>
      <c r="AQ352" s="39">
        <v>34213</v>
      </c>
      <c r="AR352" s="40">
        <v>149.11320000000001</v>
      </c>
      <c r="AS352" s="40">
        <f t="shared" si="70"/>
        <v>1.0798332093653329E-4</v>
      </c>
      <c r="AT352" s="41">
        <f t="shared" si="71"/>
        <v>1.0001079833209365</v>
      </c>
    </row>
    <row r="353" spans="1:46">
      <c r="A353" s="47">
        <v>34214</v>
      </c>
      <c r="B353" s="37">
        <v>1.1870061297566303</v>
      </c>
      <c r="D353" s="38">
        <v>34214</v>
      </c>
      <c r="E353" s="19">
        <v>600.23</v>
      </c>
      <c r="F353" s="19">
        <v>505.6671443837144</v>
      </c>
      <c r="G353" s="19">
        <v>-1.0062756581315169E-2</v>
      </c>
      <c r="H353" s="37">
        <f t="shared" si="61"/>
        <v>0.98993724341868483</v>
      </c>
      <c r="I353" s="19"/>
      <c r="J353" s="19"/>
      <c r="K353" s="19"/>
      <c r="L353" s="19"/>
      <c r="N353" s="38">
        <v>34214</v>
      </c>
      <c r="O353" s="19">
        <v>404.45</v>
      </c>
      <c r="P353" s="19">
        <v>340.73118062408287</v>
      </c>
      <c r="Q353" s="19">
        <v>7.6131072146385925E-3</v>
      </c>
      <c r="R353" s="37">
        <f t="shared" si="62"/>
        <v>1.0076131072146386</v>
      </c>
      <c r="T353" s="39">
        <v>34214</v>
      </c>
      <c r="U353" s="40">
        <v>149.21369999999999</v>
      </c>
      <c r="V353" s="40">
        <f t="shared" si="63"/>
        <v>6.7398459693701618E-4</v>
      </c>
      <c r="W353" s="41">
        <f t="shared" si="64"/>
        <v>1.000673984596937</v>
      </c>
      <c r="Y353" s="42">
        <v>34214</v>
      </c>
      <c r="Z353" s="43">
        <v>99.055999999999997</v>
      </c>
      <c r="AA353" s="43">
        <f t="shared" si="65"/>
        <v>83.450285147482148</v>
      </c>
      <c r="AB353" s="19">
        <f t="shared" si="68"/>
        <v>-6.2277217303177146E-3</v>
      </c>
      <c r="AC353" s="37">
        <f t="shared" si="69"/>
        <v>0.99377227826968229</v>
      </c>
      <c r="AE353" s="44">
        <v>34214</v>
      </c>
      <c r="AF353" s="45">
        <v>2313.1221</v>
      </c>
      <c r="AG353" s="19">
        <f t="shared" si="60"/>
        <v>1948.7027421452788</v>
      </c>
      <c r="AH353" s="45">
        <f t="shared" si="66"/>
        <v>-5.7557151278488927E-3</v>
      </c>
      <c r="AI353" s="46">
        <f t="shared" si="67"/>
        <v>0.99424428487215111</v>
      </c>
      <c r="AQ353" s="39">
        <v>34214</v>
      </c>
      <c r="AR353" s="40">
        <v>149.21369999999999</v>
      </c>
      <c r="AS353" s="40">
        <f t="shared" si="70"/>
        <v>6.7398459693701618E-4</v>
      </c>
      <c r="AT353" s="41">
        <f t="shared" si="71"/>
        <v>1.000673984596937</v>
      </c>
    </row>
    <row r="354" spans="1:46">
      <c r="A354" s="47">
        <v>34215</v>
      </c>
      <c r="B354" s="37">
        <v>1.2058138101109739</v>
      </c>
      <c r="D354" s="38">
        <v>34215</v>
      </c>
      <c r="E354" s="19">
        <v>600.76</v>
      </c>
      <c r="F354" s="19">
        <v>498.21953850794813</v>
      </c>
      <c r="G354" s="19">
        <v>-1.472827720464831E-2</v>
      </c>
      <c r="H354" s="37">
        <f t="shared" si="61"/>
        <v>0.98527172279535169</v>
      </c>
      <c r="I354" s="19"/>
      <c r="J354" s="19"/>
      <c r="K354" s="19"/>
      <c r="L354" s="19"/>
      <c r="N354" s="38">
        <v>34215</v>
      </c>
      <c r="O354" s="19">
        <v>405.04</v>
      </c>
      <c r="P354" s="19">
        <v>335.90592229385999</v>
      </c>
      <c r="Q354" s="19">
        <v>-1.4161481556765443E-2</v>
      </c>
      <c r="R354" s="37">
        <f t="shared" si="62"/>
        <v>0.98583851844323456</v>
      </c>
      <c r="T354" s="39">
        <v>34215</v>
      </c>
      <c r="U354" s="40">
        <v>149.4836</v>
      </c>
      <c r="V354" s="40">
        <f t="shared" si="63"/>
        <v>1.8088151423094612E-3</v>
      </c>
      <c r="W354" s="41">
        <f t="shared" si="64"/>
        <v>1.0018088151423095</v>
      </c>
      <c r="Y354" s="42">
        <v>34215</v>
      </c>
      <c r="Z354" s="43">
        <v>98.887</v>
      </c>
      <c r="AA354" s="43">
        <f t="shared" si="65"/>
        <v>82.008515054989459</v>
      </c>
      <c r="AB354" s="19">
        <f t="shared" si="68"/>
        <v>-1.7276994200135287E-2</v>
      </c>
      <c r="AC354" s="37">
        <f t="shared" si="69"/>
        <v>0.98272300579986471</v>
      </c>
      <c r="AE354" s="44">
        <v>34215</v>
      </c>
      <c r="AF354" s="45">
        <v>2306.9690000000001</v>
      </c>
      <c r="AG354" s="19">
        <f t="shared" si="60"/>
        <v>1913.2049912313446</v>
      </c>
      <c r="AH354" s="45">
        <f t="shared" si="66"/>
        <v>-1.8216093273854317E-2</v>
      </c>
      <c r="AI354" s="46">
        <f t="shared" si="67"/>
        <v>0.98178390672614568</v>
      </c>
      <c r="AQ354" s="39">
        <v>34215</v>
      </c>
      <c r="AR354" s="40">
        <v>149.4836</v>
      </c>
      <c r="AS354" s="40">
        <f t="shared" si="70"/>
        <v>1.8088151423094612E-3</v>
      </c>
      <c r="AT354" s="41">
        <f t="shared" si="71"/>
        <v>1.0018088151423095</v>
      </c>
    </row>
    <row r="355" spans="1:46">
      <c r="A355" s="47">
        <v>34218</v>
      </c>
      <c r="B355" s="37">
        <v>1.2058138101109739</v>
      </c>
      <c r="D355" s="38">
        <v>34218</v>
      </c>
      <c r="E355" s="19">
        <v>605.21</v>
      </c>
      <c r="F355" s="19">
        <v>501.90999217723436</v>
      </c>
      <c r="G355" s="19">
        <v>7.4072841067980288E-3</v>
      </c>
      <c r="H355" s="37">
        <f t="shared" si="61"/>
        <v>1.007407284106798</v>
      </c>
      <c r="I355" s="19"/>
      <c r="J355" s="19"/>
      <c r="K355" s="19"/>
      <c r="L355" s="19"/>
      <c r="N355" s="38">
        <v>34218</v>
      </c>
      <c r="O355" s="19">
        <v>408.28</v>
      </c>
      <c r="P355" s="19">
        <v>338.59290429127282</v>
      </c>
      <c r="Q355" s="19">
        <v>7.9992099545722617E-3</v>
      </c>
      <c r="R355" s="37">
        <f t="shared" si="62"/>
        <v>1.0079992099545723</v>
      </c>
      <c r="T355" s="39">
        <v>34218</v>
      </c>
      <c r="U355" s="40">
        <v>149.59569999999999</v>
      </c>
      <c r="V355" s="40">
        <f t="shared" si="63"/>
        <v>7.4991504084720439E-4</v>
      </c>
      <c r="W355" s="41">
        <f t="shared" si="64"/>
        <v>1.0007499150408472</v>
      </c>
      <c r="Y355" s="42">
        <v>34218</v>
      </c>
      <c r="Z355" s="43">
        <v>98.887</v>
      </c>
      <c r="AA355" s="43">
        <f t="shared" si="65"/>
        <v>82.008515054989459</v>
      </c>
      <c r="AB355" s="19">
        <f t="shared" si="68"/>
        <v>0</v>
      </c>
      <c r="AC355" s="37">
        <f t="shared" si="69"/>
        <v>1</v>
      </c>
      <c r="AE355" s="38">
        <v>34218</v>
      </c>
      <c r="AF355" s="45">
        <v>2306.9690000000001</v>
      </c>
      <c r="AG355" s="19">
        <f t="shared" si="60"/>
        <v>1913.2049912313446</v>
      </c>
      <c r="AH355" s="45">
        <f t="shared" si="66"/>
        <v>0</v>
      </c>
      <c r="AI355" s="46">
        <f t="shared" si="67"/>
        <v>1</v>
      </c>
      <c r="AQ355" s="39">
        <v>34218</v>
      </c>
      <c r="AR355" s="40">
        <v>149.59569999999999</v>
      </c>
      <c r="AS355" s="40">
        <f t="shared" si="70"/>
        <v>7.4991504084720439E-4</v>
      </c>
      <c r="AT355" s="41">
        <f t="shared" si="71"/>
        <v>1.0007499150408472</v>
      </c>
    </row>
    <row r="356" spans="1:46">
      <c r="A356" s="47">
        <v>34219</v>
      </c>
      <c r="B356" s="37">
        <v>1.2142732973241446</v>
      </c>
      <c r="D356" s="38">
        <v>34219</v>
      </c>
      <c r="E356" s="19">
        <v>602.01</v>
      </c>
      <c r="F356" s="19">
        <v>495.77801087006549</v>
      </c>
      <c r="G356" s="19">
        <v>-1.2217292747189523E-2</v>
      </c>
      <c r="H356" s="37">
        <f t="shared" si="61"/>
        <v>0.98778270725281048</v>
      </c>
      <c r="I356" s="19"/>
      <c r="J356" s="19"/>
      <c r="K356" s="19"/>
      <c r="L356" s="19"/>
      <c r="N356" s="38">
        <v>34219</v>
      </c>
      <c r="O356" s="19">
        <v>409.69</v>
      </c>
      <c r="P356" s="19">
        <v>337.39521481928392</v>
      </c>
      <c r="Q356" s="19">
        <v>-3.5372550836404448E-3</v>
      </c>
      <c r="R356" s="37">
        <f t="shared" si="62"/>
        <v>0.99646274491635956</v>
      </c>
      <c r="T356" s="39">
        <v>34219</v>
      </c>
      <c r="U356" s="40">
        <v>149.6686</v>
      </c>
      <c r="V356" s="40">
        <f t="shared" si="63"/>
        <v>4.8731347224562072E-4</v>
      </c>
      <c r="W356" s="41">
        <f t="shared" si="64"/>
        <v>1.0004873134722456</v>
      </c>
      <c r="Y356" s="42">
        <v>34219</v>
      </c>
      <c r="Z356" s="43">
        <v>96.745999999999995</v>
      </c>
      <c r="AA356" s="43">
        <f t="shared" si="65"/>
        <v>79.67399119555381</v>
      </c>
      <c r="AB356" s="19">
        <f t="shared" si="68"/>
        <v>-2.8466847105697135E-2</v>
      </c>
      <c r="AC356" s="37">
        <f t="shared" si="69"/>
        <v>0.97153315289430286</v>
      </c>
      <c r="AE356" s="44">
        <v>34219</v>
      </c>
      <c r="AF356" s="45">
        <v>2260.7770999999998</v>
      </c>
      <c r="AG356" s="19">
        <f t="shared" si="60"/>
        <v>1861.8354739266706</v>
      </c>
      <c r="AH356" s="45">
        <f t="shared" si="66"/>
        <v>-2.6849980812360563E-2</v>
      </c>
      <c r="AI356" s="46">
        <f t="shared" si="67"/>
        <v>0.97315001918763944</v>
      </c>
      <c r="AQ356" s="39">
        <v>34219</v>
      </c>
      <c r="AR356" s="40">
        <v>149.6686</v>
      </c>
      <c r="AS356" s="40">
        <f t="shared" si="70"/>
        <v>4.8731347224562072E-4</v>
      </c>
      <c r="AT356" s="41">
        <f t="shared" si="71"/>
        <v>1.0004873134722456</v>
      </c>
    </row>
    <row r="357" spans="1:46">
      <c r="A357" s="47">
        <v>34220</v>
      </c>
      <c r="B357" s="37">
        <v>1.2073024691358023</v>
      </c>
      <c r="D357" s="38">
        <v>34220</v>
      </c>
      <c r="E357" s="19">
        <v>596.99</v>
      </c>
      <c r="F357" s="19">
        <v>494.48254705163544</v>
      </c>
      <c r="G357" s="19">
        <v>-2.6129916818146137E-3</v>
      </c>
      <c r="H357" s="37">
        <f t="shared" si="61"/>
        <v>0.99738700831818539</v>
      </c>
      <c r="I357" s="19"/>
      <c r="J357" s="19"/>
      <c r="K357" s="19"/>
      <c r="L357" s="19"/>
      <c r="N357" s="38">
        <v>34220</v>
      </c>
      <c r="O357" s="19">
        <v>409.31</v>
      </c>
      <c r="P357" s="19">
        <v>339.02854542572726</v>
      </c>
      <c r="Q357" s="19">
        <v>4.8410011010919796E-3</v>
      </c>
      <c r="R357" s="37">
        <f t="shared" si="62"/>
        <v>1.004841001101092</v>
      </c>
      <c r="T357" s="39">
        <v>34220</v>
      </c>
      <c r="U357" s="40">
        <v>149.67140000000001</v>
      </c>
      <c r="V357" s="40">
        <f t="shared" si="63"/>
        <v>1.8707998872269371E-5</v>
      </c>
      <c r="W357" s="41">
        <f t="shared" si="64"/>
        <v>1.0000187079988723</v>
      </c>
      <c r="Y357" s="42">
        <v>34220</v>
      </c>
      <c r="Z357" s="43">
        <v>96.891999999999996</v>
      </c>
      <c r="AA357" s="43">
        <f t="shared" si="65"/>
        <v>80.254950583639683</v>
      </c>
      <c r="AB357" s="19">
        <f t="shared" si="68"/>
        <v>7.291706859016811E-3</v>
      </c>
      <c r="AC357" s="37">
        <f t="shared" si="69"/>
        <v>1.0072917068590168</v>
      </c>
      <c r="AE357" s="44">
        <v>34220</v>
      </c>
      <c r="AF357" s="45">
        <v>2266.1478999999999</v>
      </c>
      <c r="AG357" s="19">
        <f t="shared" si="60"/>
        <v>1877.0340970329735</v>
      </c>
      <c r="AH357" s="45">
        <f t="shared" si="66"/>
        <v>8.1632471392589778E-3</v>
      </c>
      <c r="AI357" s="46">
        <f t="shared" si="67"/>
        <v>1.008163247139259</v>
      </c>
      <c r="AQ357" s="39">
        <v>34220</v>
      </c>
      <c r="AR357" s="40">
        <v>149.67140000000001</v>
      </c>
      <c r="AS357" s="40">
        <f t="shared" si="70"/>
        <v>1.8707998872269371E-5</v>
      </c>
      <c r="AT357" s="41">
        <f t="shared" si="71"/>
        <v>1.0000187079988723</v>
      </c>
    </row>
    <row r="358" spans="1:46">
      <c r="A358" s="47">
        <v>34221</v>
      </c>
      <c r="B358" s="37">
        <v>1.2223937499999999</v>
      </c>
      <c r="D358" s="38">
        <v>34221</v>
      </c>
      <c r="E358" s="19">
        <v>600.03</v>
      </c>
      <c r="F358" s="19">
        <v>490.86474795866718</v>
      </c>
      <c r="G358" s="19">
        <v>-7.3163332346903864E-3</v>
      </c>
      <c r="H358" s="37">
        <f t="shared" si="61"/>
        <v>0.99268366676530961</v>
      </c>
      <c r="I358" s="19"/>
      <c r="J358" s="19"/>
      <c r="K358" s="19"/>
      <c r="L358" s="19"/>
      <c r="N358" s="38">
        <v>34221</v>
      </c>
      <c r="O358" s="19">
        <v>407.03</v>
      </c>
      <c r="P358" s="19">
        <v>332.97781504527489</v>
      </c>
      <c r="Q358" s="19">
        <v>-1.7847259359397905E-2</v>
      </c>
      <c r="R358" s="37">
        <f t="shared" si="62"/>
        <v>0.9821527406406021</v>
      </c>
      <c r="T358" s="39">
        <v>34221</v>
      </c>
      <c r="U358" s="40">
        <v>149.6266</v>
      </c>
      <c r="V358" s="40">
        <f t="shared" si="63"/>
        <v>-2.9932238223207008E-4</v>
      </c>
      <c r="W358" s="41">
        <f t="shared" si="64"/>
        <v>0.99970067761776793</v>
      </c>
      <c r="Y358" s="42">
        <v>34221</v>
      </c>
      <c r="Z358" s="43">
        <v>96.801000000000002</v>
      </c>
      <c r="AA358" s="43">
        <f t="shared" si="65"/>
        <v>79.189704626680239</v>
      </c>
      <c r="AB358" s="19">
        <f t="shared" si="68"/>
        <v>-1.3273274099761201E-2</v>
      </c>
      <c r="AC358" s="37">
        <f t="shared" si="69"/>
        <v>0.9867267259002388</v>
      </c>
      <c r="AE358" s="44">
        <v>34221</v>
      </c>
      <c r="AF358" s="45">
        <v>2259.0219999999999</v>
      </c>
      <c r="AG358" s="19">
        <f t="shared" si="60"/>
        <v>1848.0313728698302</v>
      </c>
      <c r="AH358" s="45">
        <f t="shared" si="66"/>
        <v>-1.5451357121848752E-2</v>
      </c>
      <c r="AI358" s="46">
        <f t="shared" si="67"/>
        <v>0.98454864287815125</v>
      </c>
      <c r="AQ358" s="39">
        <v>34221</v>
      </c>
      <c r="AR358" s="40">
        <v>149.6266</v>
      </c>
      <c r="AS358" s="40">
        <f t="shared" si="70"/>
        <v>-2.9932238223207008E-4</v>
      </c>
      <c r="AT358" s="41">
        <f t="shared" si="71"/>
        <v>0.99970067761776793</v>
      </c>
    </row>
    <row r="359" spans="1:46">
      <c r="A359" s="47">
        <v>34222</v>
      </c>
      <c r="B359" s="37">
        <v>1.2241534706140078</v>
      </c>
      <c r="D359" s="38">
        <v>34222</v>
      </c>
      <c r="E359" s="19">
        <v>598.22</v>
      </c>
      <c r="F359" s="19">
        <v>488.6805571036337</v>
      </c>
      <c r="G359" s="19">
        <v>-4.4496795993534954E-3</v>
      </c>
      <c r="H359" s="37">
        <f t="shared" si="61"/>
        <v>0.9955503204006465</v>
      </c>
      <c r="I359" s="19"/>
      <c r="J359" s="19"/>
      <c r="K359" s="19"/>
      <c r="L359" s="19"/>
      <c r="N359" s="38">
        <v>34222</v>
      </c>
      <c r="O359" s="19">
        <v>406.42</v>
      </c>
      <c r="P359" s="19">
        <v>332.00085590260909</v>
      </c>
      <c r="Q359" s="19">
        <v>-2.9340067071224052E-3</v>
      </c>
      <c r="R359" s="37">
        <f t="shared" si="62"/>
        <v>0.99706599329287759</v>
      </c>
      <c r="T359" s="39">
        <v>34222</v>
      </c>
      <c r="U359" s="40">
        <v>149.5395</v>
      </c>
      <c r="V359" s="40">
        <f t="shared" si="63"/>
        <v>-5.8211574679900568E-4</v>
      </c>
      <c r="W359" s="41">
        <f t="shared" si="64"/>
        <v>0.99941788425320099</v>
      </c>
      <c r="Y359" s="42">
        <v>34222</v>
      </c>
      <c r="Z359" s="43">
        <v>95.945999999999998</v>
      </c>
      <c r="AA359" s="43">
        <f t="shared" si="65"/>
        <v>78.377427588287318</v>
      </c>
      <c r="AB359" s="19">
        <f t="shared" si="68"/>
        <v>-1.0257356587225486E-2</v>
      </c>
      <c r="AC359" s="37">
        <f t="shared" si="69"/>
        <v>0.98974264341277451</v>
      </c>
      <c r="AE359" s="44">
        <v>34222</v>
      </c>
      <c r="AF359" s="45">
        <v>2252.7728999999999</v>
      </c>
      <c r="AG359" s="19">
        <f t="shared" si="60"/>
        <v>1840.2699939820943</v>
      </c>
      <c r="AH359" s="45">
        <f t="shared" si="66"/>
        <v>-4.1998090517711972E-3</v>
      </c>
      <c r="AI359" s="46">
        <f t="shared" si="67"/>
        <v>0.9958001909482288</v>
      </c>
      <c r="AQ359" s="39">
        <v>34222</v>
      </c>
      <c r="AR359" s="40">
        <v>149.5395</v>
      </c>
      <c r="AS359" s="40">
        <f t="shared" si="70"/>
        <v>-5.8211574679900568E-4</v>
      </c>
      <c r="AT359" s="41">
        <f t="shared" si="71"/>
        <v>0.99941788425320099</v>
      </c>
    </row>
    <row r="360" spans="1:46">
      <c r="A360" s="47">
        <v>34225</v>
      </c>
      <c r="B360" s="37">
        <v>1.2132940446650122</v>
      </c>
      <c r="D360" s="38">
        <v>34225</v>
      </c>
      <c r="E360" s="19">
        <v>600.69000000000005</v>
      </c>
      <c r="F360" s="19">
        <v>495.09020722659955</v>
      </c>
      <c r="G360" s="19">
        <v>1.3116237242904116E-2</v>
      </c>
      <c r="H360" s="37">
        <f t="shared" si="61"/>
        <v>1.0131162372429041</v>
      </c>
      <c r="I360" s="19"/>
      <c r="J360" s="19"/>
      <c r="K360" s="19"/>
      <c r="L360" s="19"/>
      <c r="N360" s="38">
        <v>34225</v>
      </c>
      <c r="O360" s="19">
        <v>406.65</v>
      </c>
      <c r="P360" s="19">
        <v>335.16195170336891</v>
      </c>
      <c r="Q360" s="19">
        <v>9.5213483476292993E-3</v>
      </c>
      <c r="R360" s="37">
        <f t="shared" si="62"/>
        <v>1.0095213483476293</v>
      </c>
      <c r="T360" s="39">
        <v>34225</v>
      </c>
      <c r="U360" s="40">
        <v>149.67869999999999</v>
      </c>
      <c r="V360" s="40">
        <f t="shared" si="63"/>
        <v>9.3085773324097509E-4</v>
      </c>
      <c r="W360" s="41">
        <f t="shared" si="64"/>
        <v>1.000930857733241</v>
      </c>
      <c r="Y360" s="42">
        <v>34225</v>
      </c>
      <c r="Z360" s="43">
        <v>96.09</v>
      </c>
      <c r="AA360" s="43">
        <f t="shared" si="65"/>
        <v>79.197619425001164</v>
      </c>
      <c r="AB360" s="19">
        <f t="shared" si="68"/>
        <v>1.0464643481568059E-2</v>
      </c>
      <c r="AC360" s="37">
        <f t="shared" si="69"/>
        <v>1.0104646434815681</v>
      </c>
      <c r="AE360" s="44">
        <v>34225</v>
      </c>
      <c r="AF360" s="45">
        <v>2264.6439999999998</v>
      </c>
      <c r="AG360" s="19">
        <f t="shared" si="60"/>
        <v>1866.5252746915633</v>
      </c>
      <c r="AH360" s="45">
        <f t="shared" si="66"/>
        <v>1.426708080625505E-2</v>
      </c>
      <c r="AI360" s="46">
        <f t="shared" si="67"/>
        <v>1.0142670808062551</v>
      </c>
      <c r="AQ360" s="39">
        <v>34225</v>
      </c>
      <c r="AR360" s="40">
        <v>149.67869999999999</v>
      </c>
      <c r="AS360" s="40">
        <f t="shared" si="70"/>
        <v>9.3085773324097509E-4</v>
      </c>
      <c r="AT360" s="41">
        <f t="shared" si="71"/>
        <v>1.000930857733241</v>
      </c>
    </row>
    <row r="361" spans="1:46">
      <c r="A361" s="47">
        <v>34226</v>
      </c>
      <c r="B361" s="37">
        <v>1.2170690728064717</v>
      </c>
      <c r="D361" s="38">
        <v>34226</v>
      </c>
      <c r="E361" s="19">
        <v>598.91999999999996</v>
      </c>
      <c r="F361" s="19">
        <v>492.10025411206493</v>
      </c>
      <c r="G361" s="19">
        <v>-6.0392087560845464E-3</v>
      </c>
      <c r="H361" s="37">
        <f t="shared" si="61"/>
        <v>0.99396079124391545</v>
      </c>
      <c r="I361" s="19"/>
      <c r="J361" s="19"/>
      <c r="K361" s="19"/>
      <c r="L361" s="19"/>
      <c r="N361" s="38">
        <v>34226</v>
      </c>
      <c r="O361" s="19">
        <v>404.48</v>
      </c>
      <c r="P361" s="19">
        <v>332.33939555073806</v>
      </c>
      <c r="Q361" s="19">
        <v>-8.4214694964209746E-3</v>
      </c>
      <c r="R361" s="37">
        <f t="shared" si="62"/>
        <v>0.99157853050357903</v>
      </c>
      <c r="T361" s="39">
        <v>34226</v>
      </c>
      <c r="U361" s="40">
        <v>149.71639999999999</v>
      </c>
      <c r="V361" s="40">
        <f t="shared" si="63"/>
        <v>2.5187284496719364E-4</v>
      </c>
      <c r="W361" s="41">
        <f t="shared" si="64"/>
        <v>1.0002518728449672</v>
      </c>
      <c r="Y361" s="42">
        <v>34226</v>
      </c>
      <c r="Z361" s="43">
        <v>95.777000000000001</v>
      </c>
      <c r="AA361" s="43">
        <f t="shared" si="65"/>
        <v>78.694794026065665</v>
      </c>
      <c r="AB361" s="19">
        <f t="shared" si="68"/>
        <v>-6.3489963787568549E-3</v>
      </c>
      <c r="AC361" s="37">
        <f t="shared" si="69"/>
        <v>0.99365100362124315</v>
      </c>
      <c r="AE361" s="44">
        <v>34226</v>
      </c>
      <c r="AF361" s="45">
        <v>2258.7570999999998</v>
      </c>
      <c r="AG361" s="19">
        <f t="shared" ref="AG361:AG424" si="72">AF361/B361</f>
        <v>1855.898856086674</v>
      </c>
      <c r="AH361" s="45">
        <f t="shared" si="66"/>
        <v>-5.6931554846720855E-3</v>
      </c>
      <c r="AI361" s="46">
        <f t="shared" si="67"/>
        <v>0.99430684451532791</v>
      </c>
      <c r="AQ361" s="39">
        <v>34226</v>
      </c>
      <c r="AR361" s="40">
        <v>149.71639999999999</v>
      </c>
      <c r="AS361" s="40">
        <f t="shared" si="70"/>
        <v>2.5187284496719364E-4</v>
      </c>
      <c r="AT361" s="41">
        <f t="shared" si="71"/>
        <v>1.0002518728449672</v>
      </c>
    </row>
    <row r="362" spans="1:46">
      <c r="A362" s="47">
        <v>34227</v>
      </c>
      <c r="B362" s="37">
        <v>1.2273799811735175</v>
      </c>
      <c r="D362" s="38">
        <v>34227</v>
      </c>
      <c r="E362" s="19">
        <v>599.58000000000004</v>
      </c>
      <c r="F362" s="19">
        <v>488.50397529437629</v>
      </c>
      <c r="G362" s="19">
        <v>-7.3080206474952503E-3</v>
      </c>
      <c r="H362" s="37">
        <f t="shared" ref="H362:H425" si="73">(F362/F361)</f>
        <v>0.99269197935250475</v>
      </c>
      <c r="I362" s="19"/>
      <c r="J362" s="19"/>
      <c r="K362" s="19"/>
      <c r="L362" s="19"/>
      <c r="N362" s="38">
        <v>34227</v>
      </c>
      <c r="O362" s="19">
        <v>403.11</v>
      </c>
      <c r="P362" s="19">
        <v>328.43129770992363</v>
      </c>
      <c r="Q362" s="19">
        <v>-1.1759357732290865E-2</v>
      </c>
      <c r="R362" s="37">
        <f t="shared" ref="R362:R425" si="74">P362/P361</f>
        <v>0.98824064226770914</v>
      </c>
      <c r="T362" s="39">
        <v>34227</v>
      </c>
      <c r="U362" s="40">
        <v>149.6183</v>
      </c>
      <c r="V362" s="40">
        <f t="shared" ref="V362:V425" si="75">U362/U361-1</f>
        <v>-6.5523883823004336E-4</v>
      </c>
      <c r="W362" s="41">
        <f t="shared" ref="W362:W425" si="76">U362/U361</f>
        <v>0.99934476116176996</v>
      </c>
      <c r="Y362" s="42">
        <v>34227</v>
      </c>
      <c r="Z362" s="43">
        <v>95.805000000000007</v>
      </c>
      <c r="AA362" s="43">
        <f t="shared" ref="AA362:AA425" si="77">Z362/B362</f>
        <v>78.056511813398913</v>
      </c>
      <c r="AB362" s="19">
        <f t="shared" si="68"/>
        <v>-8.1108568942354076E-3</v>
      </c>
      <c r="AC362" s="37">
        <f t="shared" si="69"/>
        <v>0.99188914310576459</v>
      </c>
      <c r="AE362" s="44">
        <v>34227</v>
      </c>
      <c r="AF362" s="45">
        <v>2255.4220999999998</v>
      </c>
      <c r="AG362" s="19">
        <f t="shared" si="72"/>
        <v>1837.5907498862373</v>
      </c>
      <c r="AH362" s="45">
        <f t="shared" ref="AH362:AH425" si="78">AG362/AG361-1</f>
        <v>-9.8648189476451265E-3</v>
      </c>
      <c r="AI362" s="46">
        <f t="shared" ref="AI362:AI425" si="79">(AG362/AG361)</f>
        <v>0.99013518105235487</v>
      </c>
      <c r="AQ362" s="39">
        <v>34227</v>
      </c>
      <c r="AR362" s="40">
        <v>149.6183</v>
      </c>
      <c r="AS362" s="40">
        <f t="shared" si="70"/>
        <v>-6.5523883823004336E-4</v>
      </c>
      <c r="AT362" s="41">
        <f t="shared" si="71"/>
        <v>0.99934476116176996</v>
      </c>
    </row>
    <row r="363" spans="1:46">
      <c r="A363" s="47">
        <v>34228</v>
      </c>
      <c r="B363" s="37">
        <v>1.2174478680361032</v>
      </c>
      <c r="D363" s="38">
        <v>34228</v>
      </c>
      <c r="E363" s="19">
        <v>594.6</v>
      </c>
      <c r="F363" s="19">
        <v>488.3987360864698</v>
      </c>
      <c r="G363" s="19">
        <v>-2.1543163050630199E-4</v>
      </c>
      <c r="H363" s="37">
        <f t="shared" si="73"/>
        <v>0.9997845683694937</v>
      </c>
      <c r="I363" s="19"/>
      <c r="J363" s="19"/>
      <c r="K363" s="19"/>
      <c r="L363" s="19"/>
      <c r="N363" s="38">
        <v>34228</v>
      </c>
      <c r="O363" s="19">
        <v>404.87</v>
      </c>
      <c r="P363" s="19">
        <v>332.55633413947027</v>
      </c>
      <c r="Q363" s="19">
        <v>1.2559815274334696E-2</v>
      </c>
      <c r="R363" s="37">
        <f t="shared" si="74"/>
        <v>1.0125598152743347</v>
      </c>
      <c r="T363" s="39">
        <v>34228</v>
      </c>
      <c r="U363" s="40">
        <v>149.6497</v>
      </c>
      <c r="V363" s="40">
        <f t="shared" si="75"/>
        <v>2.098673758490488E-4</v>
      </c>
      <c r="W363" s="41">
        <f t="shared" si="76"/>
        <v>1.000209867375849</v>
      </c>
      <c r="Y363" s="42">
        <v>34228</v>
      </c>
      <c r="Z363" s="43">
        <v>95.835999999999999</v>
      </c>
      <c r="AA363" s="43">
        <f t="shared" si="77"/>
        <v>78.718771058834363</v>
      </c>
      <c r="AB363" s="19">
        <f t="shared" ref="AB363:AB426" si="80">AA363/AA362-1</f>
        <v>8.4843561421068525E-3</v>
      </c>
      <c r="AC363" s="37">
        <f t="shared" ref="AC363:AC426" si="81">(AA363/AA362)</f>
        <v>1.0084843561421069</v>
      </c>
      <c r="AE363" s="44">
        <v>34228</v>
      </c>
      <c r="AF363" s="45">
        <v>2253.8269</v>
      </c>
      <c r="AG363" s="19">
        <f t="shared" si="72"/>
        <v>1851.2717950179722</v>
      </c>
      <c r="AH363" s="45">
        <f t="shared" si="78"/>
        <v>7.4450990420917851E-3</v>
      </c>
      <c r="AI363" s="46">
        <f t="shared" si="79"/>
        <v>1.0074450990420918</v>
      </c>
      <c r="AQ363" s="39">
        <v>34228</v>
      </c>
      <c r="AR363" s="40">
        <v>149.6497</v>
      </c>
      <c r="AS363" s="40">
        <f t="shared" si="70"/>
        <v>2.098673758490488E-4</v>
      </c>
      <c r="AT363" s="41">
        <f t="shared" si="71"/>
        <v>1.000209867375849</v>
      </c>
    </row>
    <row r="364" spans="1:46">
      <c r="A364" s="47">
        <v>34229</v>
      </c>
      <c r="B364" s="37">
        <v>1.2142732973241446</v>
      </c>
      <c r="D364" s="38">
        <v>34229</v>
      </c>
      <c r="E364" s="19">
        <v>595.9</v>
      </c>
      <c r="F364" s="19">
        <v>490.74619471017428</v>
      </c>
      <c r="G364" s="19">
        <v>4.8064387768784744E-3</v>
      </c>
      <c r="H364" s="37">
        <f t="shared" si="73"/>
        <v>1.0048064387768785</v>
      </c>
      <c r="I364" s="19"/>
      <c r="J364" s="19"/>
      <c r="K364" s="19"/>
      <c r="L364" s="19"/>
      <c r="N364" s="38">
        <v>34229</v>
      </c>
      <c r="O364" s="19">
        <v>406.97</v>
      </c>
      <c r="P364" s="19">
        <v>335.15519191340769</v>
      </c>
      <c r="Q364" s="19">
        <v>7.8147895774178799E-3</v>
      </c>
      <c r="R364" s="37">
        <f t="shared" si="74"/>
        <v>1.0078147895774179</v>
      </c>
      <c r="T364" s="39">
        <v>34229</v>
      </c>
      <c r="U364" s="40">
        <v>149.8664</v>
      </c>
      <c r="V364" s="40">
        <f t="shared" si="75"/>
        <v>1.4480483422285584E-3</v>
      </c>
      <c r="W364" s="41">
        <f t="shared" si="76"/>
        <v>1.0014480483422286</v>
      </c>
      <c r="Y364" s="42">
        <v>34229</v>
      </c>
      <c r="Z364" s="43">
        <v>96.430999999999997</v>
      </c>
      <c r="AA364" s="43">
        <f t="shared" si="77"/>
        <v>79.414576778145346</v>
      </c>
      <c r="AB364" s="19">
        <f t="shared" si="80"/>
        <v>8.8391334106441288E-3</v>
      </c>
      <c r="AC364" s="37">
        <f t="shared" si="81"/>
        <v>1.0088391334106441</v>
      </c>
      <c r="AE364" s="44">
        <v>34229</v>
      </c>
      <c r="AF364" s="45">
        <v>2269.4308999999998</v>
      </c>
      <c r="AG364" s="19">
        <f t="shared" si="72"/>
        <v>1868.962205626256</v>
      </c>
      <c r="AH364" s="45">
        <f t="shared" si="78"/>
        <v>9.5558149029717487E-3</v>
      </c>
      <c r="AI364" s="46">
        <f t="shared" si="79"/>
        <v>1.0095558149029717</v>
      </c>
      <c r="AQ364" s="39">
        <v>34229</v>
      </c>
      <c r="AR364" s="40">
        <v>149.8664</v>
      </c>
      <c r="AS364" s="40">
        <f t="shared" si="70"/>
        <v>1.4480483422285584E-3</v>
      </c>
      <c r="AT364" s="41">
        <f t="shared" si="71"/>
        <v>1.0014480483422286</v>
      </c>
    </row>
    <row r="365" spans="1:46">
      <c r="A365" s="47">
        <v>34232</v>
      </c>
      <c r="B365" s="37">
        <v>1.212166098543539</v>
      </c>
      <c r="D365" s="38">
        <v>34232</v>
      </c>
      <c r="E365" s="19">
        <v>593.35</v>
      </c>
      <c r="F365" s="19">
        <v>489.49562334149692</v>
      </c>
      <c r="G365" s="19">
        <v>-2.5483057885266058E-3</v>
      </c>
      <c r="H365" s="37">
        <f t="shared" si="73"/>
        <v>0.99745169421147339</v>
      </c>
      <c r="I365" s="19"/>
      <c r="J365" s="19"/>
      <c r="K365" s="19"/>
      <c r="L365" s="19"/>
      <c r="N365" s="38">
        <v>34232</v>
      </c>
      <c r="O365" s="19">
        <v>403.16</v>
      </c>
      <c r="P365" s="19">
        <v>332.59468358701935</v>
      </c>
      <c r="Q365" s="19">
        <v>-7.6397692417364826E-3</v>
      </c>
      <c r="R365" s="37">
        <f t="shared" si="74"/>
        <v>0.99236023075826352</v>
      </c>
      <c r="T365" s="39">
        <v>34232</v>
      </c>
      <c r="U365" s="40">
        <v>150.28280000000001</v>
      </c>
      <c r="V365" s="40">
        <f t="shared" si="75"/>
        <v>2.7784746947949746E-3</v>
      </c>
      <c r="W365" s="41">
        <f t="shared" si="76"/>
        <v>1.002778474694795</v>
      </c>
      <c r="Y365" s="42">
        <v>34232</v>
      </c>
      <c r="Z365" s="43">
        <v>97.168000000000006</v>
      </c>
      <c r="AA365" s="43">
        <f t="shared" si="77"/>
        <v>80.160631547731654</v>
      </c>
      <c r="AB365" s="19">
        <f t="shared" si="80"/>
        <v>9.3944310963276489E-3</v>
      </c>
      <c r="AC365" s="37">
        <f t="shared" si="81"/>
        <v>1.0093944310963276</v>
      </c>
      <c r="AE365" s="44">
        <v>34232</v>
      </c>
      <c r="AF365" s="45">
        <v>2297.75</v>
      </c>
      <c r="AG365" s="19">
        <f t="shared" si="72"/>
        <v>1895.5735544500287</v>
      </c>
      <c r="AH365" s="45">
        <f t="shared" si="78"/>
        <v>1.4238569802889955E-2</v>
      </c>
      <c r="AI365" s="46">
        <f t="shared" si="79"/>
        <v>1.01423856980289</v>
      </c>
      <c r="AQ365" s="39">
        <v>34232</v>
      </c>
      <c r="AR365" s="40">
        <v>150.28280000000001</v>
      </c>
      <c r="AS365" s="40">
        <f t="shared" si="70"/>
        <v>2.7784746947949746E-3</v>
      </c>
      <c r="AT365" s="41">
        <f t="shared" si="71"/>
        <v>1.002778474694795</v>
      </c>
    </row>
    <row r="366" spans="1:46">
      <c r="A366" s="47">
        <v>34233</v>
      </c>
      <c r="B366" s="37">
        <v>1.1918525289457647</v>
      </c>
      <c r="D366" s="38">
        <v>34233</v>
      </c>
      <c r="E366" s="19">
        <v>591.11</v>
      </c>
      <c r="F366" s="19">
        <v>495.95900972988454</v>
      </c>
      <c r="G366" s="19">
        <v>1.3204176054253391E-2</v>
      </c>
      <c r="H366" s="37">
        <f t="shared" si="73"/>
        <v>1.0132041760542534</v>
      </c>
      <c r="I366" s="19"/>
      <c r="J366" s="19"/>
      <c r="K366" s="19"/>
      <c r="L366" s="19"/>
      <c r="N366" s="38">
        <v>34233</v>
      </c>
      <c r="O366" s="19">
        <v>400.19</v>
      </c>
      <c r="P366" s="19">
        <v>335.77140651283599</v>
      </c>
      <c r="Q366" s="19">
        <v>9.5513340488664333E-3</v>
      </c>
      <c r="R366" s="37">
        <f t="shared" si="74"/>
        <v>1.0095513340488664</v>
      </c>
      <c r="T366" s="39">
        <v>34233</v>
      </c>
      <c r="U366" s="40">
        <v>150.2396</v>
      </c>
      <c r="V366" s="40">
        <f t="shared" si="75"/>
        <v>-2.8745804576446599E-4</v>
      </c>
      <c r="W366" s="41">
        <f t="shared" si="76"/>
        <v>0.99971254195423553</v>
      </c>
      <c r="Y366" s="42">
        <v>34233</v>
      </c>
      <c r="Z366" s="43">
        <v>97.266000000000005</v>
      </c>
      <c r="AA366" s="43">
        <f t="shared" si="77"/>
        <v>81.609089747063919</v>
      </c>
      <c r="AB366" s="19">
        <f t="shared" si="80"/>
        <v>1.8069445953276642E-2</v>
      </c>
      <c r="AC366" s="37">
        <f t="shared" si="81"/>
        <v>1.0180694459532766</v>
      </c>
      <c r="AE366" s="44">
        <v>34233</v>
      </c>
      <c r="AF366" s="45">
        <v>2296.6741000000002</v>
      </c>
      <c r="AG366" s="19">
        <f t="shared" si="72"/>
        <v>1926.9784173982405</v>
      </c>
      <c r="AH366" s="45">
        <f t="shared" si="78"/>
        <v>1.6567472612437628E-2</v>
      </c>
      <c r="AI366" s="46">
        <f t="shared" si="79"/>
        <v>1.0165674726124376</v>
      </c>
      <c r="AQ366" s="39">
        <v>34233</v>
      </c>
      <c r="AR366" s="40">
        <v>150.2396</v>
      </c>
      <c r="AS366" s="40">
        <f t="shared" si="70"/>
        <v>-2.8745804576446599E-4</v>
      </c>
      <c r="AT366" s="41">
        <f t="shared" si="71"/>
        <v>0.99971254195423553</v>
      </c>
    </row>
    <row r="367" spans="1:46">
      <c r="A367" s="47">
        <v>34234</v>
      </c>
      <c r="B367" s="37">
        <v>1.2010009210930304</v>
      </c>
      <c r="D367" s="38">
        <v>34234</v>
      </c>
      <c r="E367" s="19">
        <v>586.55999999999995</v>
      </c>
      <c r="F367" s="19">
        <v>488.39263126140816</v>
      </c>
      <c r="G367" s="19">
        <v>-1.5256056085355296E-2</v>
      </c>
      <c r="H367" s="37">
        <f t="shared" si="73"/>
        <v>0.9847439439146447</v>
      </c>
      <c r="I367" s="19"/>
      <c r="J367" s="19"/>
      <c r="K367" s="19"/>
      <c r="L367" s="19"/>
      <c r="N367" s="38">
        <v>34234</v>
      </c>
      <c r="O367" s="19">
        <v>400.1</v>
      </c>
      <c r="P367" s="19">
        <v>333.13879529406955</v>
      </c>
      <c r="Q367" s="19">
        <v>-7.8404866159018649E-3</v>
      </c>
      <c r="R367" s="37">
        <f t="shared" si="74"/>
        <v>0.99215951338409814</v>
      </c>
      <c r="T367" s="39">
        <v>34234</v>
      </c>
      <c r="U367" s="40">
        <v>150.06979999999999</v>
      </c>
      <c r="V367" s="40">
        <f t="shared" si="75"/>
        <v>-1.1301947023288905E-3</v>
      </c>
      <c r="W367" s="41">
        <f t="shared" si="76"/>
        <v>0.99886980529767111</v>
      </c>
      <c r="Y367" s="42">
        <v>34234</v>
      </c>
      <c r="Z367" s="43">
        <v>96.537000000000006</v>
      </c>
      <c r="AA367" s="43">
        <f t="shared" si="77"/>
        <v>80.380454589611574</v>
      </c>
      <c r="AB367" s="19">
        <f t="shared" si="80"/>
        <v>-1.5055126350022152E-2</v>
      </c>
      <c r="AC367" s="37">
        <f t="shared" si="81"/>
        <v>0.98494487364997785</v>
      </c>
      <c r="AE367" s="44">
        <v>34234</v>
      </c>
      <c r="AF367" s="45">
        <v>2274.6851000000001</v>
      </c>
      <c r="AG367" s="19">
        <f t="shared" si="72"/>
        <v>1893.9911369341919</v>
      </c>
      <c r="AH367" s="45">
        <f t="shared" si="78"/>
        <v>-1.7118655905127955E-2</v>
      </c>
      <c r="AI367" s="46">
        <f t="shared" si="79"/>
        <v>0.98288134409487204</v>
      </c>
      <c r="AQ367" s="39">
        <v>34234</v>
      </c>
      <c r="AR367" s="40">
        <v>150.06979999999999</v>
      </c>
      <c r="AS367" s="40">
        <f t="shared" si="70"/>
        <v>-1.1301947023288905E-3</v>
      </c>
      <c r="AT367" s="41">
        <f t="shared" si="71"/>
        <v>0.99886980529767111</v>
      </c>
    </row>
    <row r="368" spans="1:46">
      <c r="A368" s="47">
        <v>34235</v>
      </c>
      <c r="B368" s="37">
        <v>1.1893159014898145</v>
      </c>
      <c r="D368" s="38">
        <v>34235</v>
      </c>
      <c r="E368" s="19">
        <v>587.17999999999995</v>
      </c>
      <c r="F368" s="19">
        <v>493.71239320390828</v>
      </c>
      <c r="G368" s="19">
        <v>1.089238780847368E-2</v>
      </c>
      <c r="H368" s="37">
        <f t="shared" si="73"/>
        <v>1.0108923878084737</v>
      </c>
      <c r="I368" s="19"/>
      <c r="J368" s="19"/>
      <c r="K368" s="19"/>
      <c r="L368" s="19"/>
      <c r="N368" s="38">
        <v>34235</v>
      </c>
      <c r="O368" s="19">
        <v>404.89</v>
      </c>
      <c r="P368" s="19">
        <v>340.43940679915943</v>
      </c>
      <c r="Q368" s="19">
        <v>2.1914624199338428E-2</v>
      </c>
      <c r="R368" s="37">
        <f t="shared" si="74"/>
        <v>1.0219146241993384</v>
      </c>
      <c r="T368" s="39">
        <v>34235</v>
      </c>
      <c r="U368" s="40">
        <v>150.1576</v>
      </c>
      <c r="V368" s="40">
        <f t="shared" si="75"/>
        <v>5.8506108490852249E-4</v>
      </c>
      <c r="W368" s="41">
        <f t="shared" si="76"/>
        <v>1.0005850610849085</v>
      </c>
      <c r="Y368" s="42">
        <v>34235</v>
      </c>
      <c r="Z368" s="43">
        <v>97.323999999999998</v>
      </c>
      <c r="AA368" s="43">
        <f t="shared" si="77"/>
        <v>81.831916884391802</v>
      </c>
      <c r="AB368" s="19">
        <f t="shared" si="80"/>
        <v>1.805740340970674E-2</v>
      </c>
      <c r="AC368" s="37">
        <f t="shared" si="81"/>
        <v>1.0180574034097067</v>
      </c>
      <c r="AE368" s="44">
        <v>34235</v>
      </c>
      <c r="AF368" s="45">
        <v>2286.7510000000002</v>
      </c>
      <c r="AG368" s="19">
        <f t="shared" si="72"/>
        <v>1922.7448293052057</v>
      </c>
      <c r="AH368" s="45">
        <f t="shared" si="78"/>
        <v>1.5181534807790831E-2</v>
      </c>
      <c r="AI368" s="46">
        <f t="shared" si="79"/>
        <v>1.0151815348077908</v>
      </c>
      <c r="AQ368" s="39">
        <v>34235</v>
      </c>
      <c r="AR368" s="40">
        <v>150.1576</v>
      </c>
      <c r="AS368" s="40">
        <f t="shared" si="70"/>
        <v>5.8506108490852249E-4</v>
      </c>
      <c r="AT368" s="41">
        <f t="shared" si="71"/>
        <v>1.0005850610849085</v>
      </c>
    </row>
    <row r="369" spans="1:46">
      <c r="A369" s="47">
        <v>34236</v>
      </c>
      <c r="B369" s="37">
        <v>1.1864300879587504</v>
      </c>
      <c r="D369" s="38">
        <v>34236</v>
      </c>
      <c r="E369" s="19">
        <v>587.91</v>
      </c>
      <c r="F369" s="19">
        <v>495.5285658774024</v>
      </c>
      <c r="G369" s="19">
        <v>3.6786045853705041E-3</v>
      </c>
      <c r="H369" s="37">
        <f t="shared" si="73"/>
        <v>1.0036786045853705</v>
      </c>
      <c r="I369" s="19"/>
      <c r="J369" s="19"/>
      <c r="K369" s="19"/>
      <c r="L369" s="19"/>
      <c r="N369" s="38">
        <v>34236</v>
      </c>
      <c r="O369" s="19">
        <v>404.62</v>
      </c>
      <c r="P369" s="19">
        <v>341.03990121840854</v>
      </c>
      <c r="Q369" s="19">
        <v>1.7638804652346796E-3</v>
      </c>
      <c r="R369" s="37">
        <f t="shared" si="74"/>
        <v>1.0017638804652347</v>
      </c>
      <c r="T369" s="39">
        <v>34236</v>
      </c>
      <c r="U369" s="40">
        <v>149.84620000000001</v>
      </c>
      <c r="V369" s="40">
        <f t="shared" si="75"/>
        <v>-2.0738211052919731E-3</v>
      </c>
      <c r="W369" s="41">
        <f t="shared" si="76"/>
        <v>0.99792617889470803</v>
      </c>
      <c r="Y369" s="42">
        <v>34236</v>
      </c>
      <c r="Z369" s="43">
        <v>97.206999999999994</v>
      </c>
      <c r="AA369" s="43">
        <f t="shared" si="77"/>
        <v>81.932345602634172</v>
      </c>
      <c r="AB369" s="19">
        <f t="shared" si="80"/>
        <v>1.2272560886512629E-3</v>
      </c>
      <c r="AC369" s="37">
        <f t="shared" si="81"/>
        <v>1.0012272560886513</v>
      </c>
      <c r="AE369" s="44">
        <v>34236</v>
      </c>
      <c r="AF369" s="45">
        <v>2280.7109</v>
      </c>
      <c r="AG369" s="19">
        <f t="shared" si="72"/>
        <v>1922.3306313176504</v>
      </c>
      <c r="AH369" s="45">
        <f t="shared" si="78"/>
        <v>-2.1542015416831095E-4</v>
      </c>
      <c r="AI369" s="46">
        <f t="shared" si="79"/>
        <v>0.99978457984583169</v>
      </c>
      <c r="AQ369" s="39">
        <v>34236</v>
      </c>
      <c r="AR369" s="40">
        <v>149.84620000000001</v>
      </c>
      <c r="AS369" s="40">
        <f t="shared" si="70"/>
        <v>-2.0738211052919731E-3</v>
      </c>
      <c r="AT369" s="41">
        <f t="shared" si="71"/>
        <v>0.99792617889470803</v>
      </c>
    </row>
    <row r="370" spans="1:46">
      <c r="A370" s="47">
        <v>34239</v>
      </c>
      <c r="B370" s="37">
        <v>1.1990129965669445</v>
      </c>
      <c r="D370" s="38">
        <v>34239</v>
      </c>
      <c r="E370" s="19">
        <v>591.29</v>
      </c>
      <c r="F370" s="19">
        <v>493.14728171671362</v>
      </c>
      <c r="G370" s="19">
        <v>-4.8055436652221228E-3</v>
      </c>
      <c r="H370" s="37">
        <f t="shared" si="73"/>
        <v>0.99519445633477788</v>
      </c>
      <c r="I370" s="19"/>
      <c r="J370" s="19"/>
      <c r="K370" s="19"/>
      <c r="L370" s="19"/>
      <c r="N370" s="38">
        <v>34239</v>
      </c>
      <c r="O370" s="19">
        <v>404.85</v>
      </c>
      <c r="P370" s="19">
        <v>337.65272032845394</v>
      </c>
      <c r="Q370" s="19">
        <v>-9.9319196312614988E-3</v>
      </c>
      <c r="R370" s="37">
        <f t="shared" si="74"/>
        <v>0.9900680803687385</v>
      </c>
      <c r="T370" s="39">
        <v>34239</v>
      </c>
      <c r="U370" s="40">
        <v>150.2946</v>
      </c>
      <c r="V370" s="40">
        <f t="shared" si="75"/>
        <v>2.992401542381451E-3</v>
      </c>
      <c r="W370" s="41">
        <f t="shared" si="76"/>
        <v>1.0029924015423815</v>
      </c>
      <c r="Y370" s="42">
        <v>34239</v>
      </c>
      <c r="Z370" s="43">
        <v>96.558999999999997</v>
      </c>
      <c r="AA370" s="43">
        <f t="shared" si="77"/>
        <v>80.532071192281535</v>
      </c>
      <c r="AB370" s="19">
        <f t="shared" si="80"/>
        <v>-1.7090617875678338E-2</v>
      </c>
      <c r="AC370" s="37">
        <f t="shared" si="81"/>
        <v>0.98290938212432166</v>
      </c>
      <c r="AE370" s="44">
        <v>34239</v>
      </c>
      <c r="AF370" s="45">
        <v>2273.5448999999999</v>
      </c>
      <c r="AG370" s="19">
        <f t="shared" si="72"/>
        <v>1896.1803637739476</v>
      </c>
      <c r="AH370" s="45">
        <f t="shared" si="78"/>
        <v>-1.3603418224563235E-2</v>
      </c>
      <c r="AI370" s="46">
        <f t="shared" si="79"/>
        <v>0.98639658177543676</v>
      </c>
      <c r="AQ370" s="39">
        <v>34239</v>
      </c>
      <c r="AR370" s="40">
        <v>150.2946</v>
      </c>
      <c r="AS370" s="40">
        <f t="shared" si="70"/>
        <v>2.992401542381451E-3</v>
      </c>
      <c r="AT370" s="41">
        <f t="shared" si="71"/>
        <v>1.0029924015423815</v>
      </c>
    </row>
    <row r="371" spans="1:46">
      <c r="A371" s="47">
        <v>34240</v>
      </c>
      <c r="B371" s="37">
        <v>1.2093179991343599</v>
      </c>
      <c r="D371" s="38">
        <v>34240</v>
      </c>
      <c r="E371" s="19">
        <v>592.14</v>
      </c>
      <c r="F371" s="19">
        <v>489.64788452984146</v>
      </c>
      <c r="G371" s="19">
        <v>-7.0960488207301164E-3</v>
      </c>
      <c r="H371" s="37">
        <f t="shared" si="73"/>
        <v>0.99290395117926988</v>
      </c>
      <c r="I371" s="19"/>
      <c r="J371" s="19"/>
      <c r="K371" s="19"/>
      <c r="L371" s="19"/>
      <c r="N371" s="38">
        <v>34240</v>
      </c>
      <c r="O371" s="19">
        <v>407.58</v>
      </c>
      <c r="P371" s="19">
        <v>337.03293946815415</v>
      </c>
      <c r="Q371" s="19">
        <v>-1.8355571360327838E-3</v>
      </c>
      <c r="R371" s="37">
        <f t="shared" si="74"/>
        <v>0.99816444286396722</v>
      </c>
      <c r="T371" s="39">
        <v>34240</v>
      </c>
      <c r="U371" s="40">
        <v>150.52680000000001</v>
      </c>
      <c r="V371" s="40">
        <f t="shared" si="75"/>
        <v>1.544965687390043E-3</v>
      </c>
      <c r="W371" s="41">
        <f t="shared" si="76"/>
        <v>1.00154496568739</v>
      </c>
      <c r="Y371" s="42">
        <v>34240</v>
      </c>
      <c r="Z371" s="43">
        <v>96.629000000000005</v>
      </c>
      <c r="AA371" s="43">
        <f t="shared" si="77"/>
        <v>79.903714382129323</v>
      </c>
      <c r="AB371" s="19">
        <f t="shared" si="80"/>
        <v>-7.8025661186823525E-3</v>
      </c>
      <c r="AC371" s="37">
        <f t="shared" si="81"/>
        <v>0.99219743388131765</v>
      </c>
      <c r="AE371" s="44">
        <v>34240</v>
      </c>
      <c r="AF371" s="45">
        <v>2280.0619999999999</v>
      </c>
      <c r="AG371" s="19">
        <f t="shared" si="72"/>
        <v>1885.4114481319948</v>
      </c>
      <c r="AH371" s="45">
        <f t="shared" si="78"/>
        <v>-5.679267567416213E-3</v>
      </c>
      <c r="AI371" s="46">
        <f t="shared" si="79"/>
        <v>0.99432073243258379</v>
      </c>
      <c r="AQ371" s="39">
        <v>34240</v>
      </c>
      <c r="AR371" s="40">
        <v>150.52680000000001</v>
      </c>
      <c r="AS371" s="40">
        <f t="shared" si="70"/>
        <v>1.544965687390043E-3</v>
      </c>
      <c r="AT371" s="41">
        <f t="shared" si="71"/>
        <v>1.00154496568739</v>
      </c>
    </row>
    <row r="372" spans="1:46">
      <c r="A372" s="47">
        <v>34241</v>
      </c>
      <c r="B372" s="37">
        <v>1.212166098543539</v>
      </c>
      <c r="D372" s="38">
        <v>34241</v>
      </c>
      <c r="E372" s="19">
        <v>591.96</v>
      </c>
      <c r="F372" s="19">
        <v>488.34891580556592</v>
      </c>
      <c r="G372" s="19">
        <v>-2.6528629354189981E-3</v>
      </c>
      <c r="H372" s="37">
        <f t="shared" si="73"/>
        <v>0.997347137064581</v>
      </c>
      <c r="I372" s="19"/>
      <c r="J372" s="19"/>
      <c r="K372" s="19"/>
      <c r="L372" s="19"/>
      <c r="N372" s="38">
        <v>34241</v>
      </c>
      <c r="O372" s="19">
        <v>407.3</v>
      </c>
      <c r="P372" s="19">
        <v>336.01005711130313</v>
      </c>
      <c r="Q372" s="19">
        <v>-3.0349625721010076E-3</v>
      </c>
      <c r="R372" s="37">
        <f t="shared" si="74"/>
        <v>0.99696503742789899</v>
      </c>
      <c r="T372" s="39">
        <v>34241</v>
      </c>
      <c r="U372" s="40">
        <v>150.4966</v>
      </c>
      <c r="V372" s="40">
        <f t="shared" si="75"/>
        <v>-2.0062872525028475E-4</v>
      </c>
      <c r="W372" s="41">
        <f t="shared" si="76"/>
        <v>0.99979937127474972</v>
      </c>
      <c r="Y372" s="42">
        <v>34241</v>
      </c>
      <c r="Z372" s="43">
        <v>97.221000000000004</v>
      </c>
      <c r="AA372" s="43">
        <f t="shared" si="77"/>
        <v>80.204354928598093</v>
      </c>
      <c r="AB372" s="19">
        <f t="shared" si="80"/>
        <v>3.7625353063186484E-3</v>
      </c>
      <c r="AC372" s="37">
        <f t="shared" si="81"/>
        <v>1.0037625353063186</v>
      </c>
      <c r="AE372" s="44">
        <v>34241</v>
      </c>
      <c r="AF372" s="45">
        <v>2321.761</v>
      </c>
      <c r="AG372" s="19">
        <f t="shared" si="72"/>
        <v>1915.3818959214245</v>
      </c>
      <c r="AH372" s="45">
        <f t="shared" si="78"/>
        <v>1.5895972106843459E-2</v>
      </c>
      <c r="AI372" s="46">
        <f t="shared" si="79"/>
        <v>1.0158959721068435</v>
      </c>
      <c r="AQ372" s="39">
        <v>34241</v>
      </c>
      <c r="AR372" s="40">
        <v>150.4966</v>
      </c>
      <c r="AS372" s="40">
        <f t="shared" si="70"/>
        <v>-2.0062872525028475E-4</v>
      </c>
      <c r="AT372" s="41">
        <f t="shared" si="71"/>
        <v>0.99979937127474972</v>
      </c>
    </row>
    <row r="373" spans="1:46">
      <c r="A373" s="47">
        <v>34242</v>
      </c>
      <c r="B373" s="37">
        <v>1.1969583843329252</v>
      </c>
      <c r="D373" s="38">
        <v>34242</v>
      </c>
      <c r="E373" s="19">
        <v>591.44000000000005</v>
      </c>
      <c r="F373" s="19">
        <v>494.11910033080596</v>
      </c>
      <c r="G373" s="19">
        <v>1.1815700493000403E-2</v>
      </c>
      <c r="H373" s="37">
        <f t="shared" si="73"/>
        <v>1.0118157004930004</v>
      </c>
      <c r="I373" s="19"/>
      <c r="J373" s="19"/>
      <c r="K373" s="19"/>
      <c r="L373" s="19"/>
      <c r="N373" s="38">
        <v>34242</v>
      </c>
      <c r="O373" s="19">
        <v>407.47</v>
      </c>
      <c r="P373" s="19">
        <v>340.42119202589186</v>
      </c>
      <c r="Q373" s="19">
        <v>1.3127984776740043E-2</v>
      </c>
      <c r="R373" s="37">
        <f t="shared" si="74"/>
        <v>1.01312798477674</v>
      </c>
      <c r="T373" s="39">
        <v>34242</v>
      </c>
      <c r="U373" s="40">
        <v>150.6379</v>
      </c>
      <c r="V373" s="40">
        <f t="shared" si="75"/>
        <v>9.3889164273486259E-4</v>
      </c>
      <c r="W373" s="41">
        <f t="shared" si="76"/>
        <v>1.0009388916427349</v>
      </c>
      <c r="Y373" s="42">
        <v>34242</v>
      </c>
      <c r="Z373" s="43">
        <v>97.54</v>
      </c>
      <c r="AA373" s="43">
        <f t="shared" si="77"/>
        <v>81.489884090130545</v>
      </c>
      <c r="AB373" s="19">
        <f t="shared" si="80"/>
        <v>1.6028171570943828E-2</v>
      </c>
      <c r="AC373" s="37">
        <f t="shared" si="81"/>
        <v>1.0160281715709438</v>
      </c>
      <c r="AE373" s="44">
        <v>34242</v>
      </c>
      <c r="AF373" s="45">
        <v>2335.2638999999999</v>
      </c>
      <c r="AG373" s="19">
        <f t="shared" si="72"/>
        <v>1950.9984060986897</v>
      </c>
      <c r="AH373" s="45">
        <f t="shared" si="78"/>
        <v>1.8594991553959161E-2</v>
      </c>
      <c r="AI373" s="46">
        <f t="shared" si="79"/>
        <v>1.0185949915539592</v>
      </c>
      <c r="AQ373" s="39">
        <v>34242</v>
      </c>
      <c r="AR373" s="40">
        <v>150.6379</v>
      </c>
      <c r="AS373" s="40">
        <f t="shared" si="70"/>
        <v>9.3889164273486259E-4</v>
      </c>
      <c r="AT373" s="41">
        <f t="shared" si="71"/>
        <v>1.0009388916427349</v>
      </c>
    </row>
    <row r="374" spans="1:46">
      <c r="A374" s="36" t="s">
        <v>111</v>
      </c>
      <c r="B374" s="37">
        <v>1.1995277522232444</v>
      </c>
      <c r="D374" s="38">
        <v>34243</v>
      </c>
      <c r="E374" s="19">
        <v>592.52</v>
      </c>
      <c r="F374" s="19">
        <v>493.96106001032808</v>
      </c>
      <c r="G374" s="19">
        <v>-3.1984256502548547E-4</v>
      </c>
      <c r="H374" s="37">
        <f t="shared" si="73"/>
        <v>0.99968015743497451</v>
      </c>
      <c r="I374" s="19"/>
      <c r="J374" s="19"/>
      <c r="K374" s="19"/>
      <c r="L374" s="19"/>
      <c r="N374" s="38">
        <v>34243</v>
      </c>
      <c r="O374" s="19">
        <v>409.31</v>
      </c>
      <c r="P374" s="19">
        <v>341.22595266459763</v>
      </c>
      <c r="Q374" s="19">
        <v>2.3640145136574198E-3</v>
      </c>
      <c r="R374" s="37">
        <f t="shared" si="74"/>
        <v>1.0023640145136574</v>
      </c>
      <c r="T374" s="39">
        <v>34243</v>
      </c>
      <c r="U374" s="40">
        <v>150.5154</v>
      </c>
      <c r="V374" s="40">
        <f t="shared" si="75"/>
        <v>-8.1320836257015028E-4</v>
      </c>
      <c r="W374" s="41">
        <f t="shared" si="76"/>
        <v>0.99918679163742985</v>
      </c>
      <c r="Y374" s="42">
        <v>34243</v>
      </c>
      <c r="Z374" s="43">
        <v>97.302999999999997</v>
      </c>
      <c r="AA374" s="43">
        <f t="shared" si="77"/>
        <v>81.117756400096127</v>
      </c>
      <c r="AB374" s="19">
        <f t="shared" si="80"/>
        <v>-4.5665507343565226E-3</v>
      </c>
      <c r="AC374" s="37">
        <f t="shared" si="81"/>
        <v>0.99543344926564348</v>
      </c>
      <c r="AE374" s="44">
        <v>34243</v>
      </c>
      <c r="AF374" s="45">
        <v>2335.125</v>
      </c>
      <c r="AG374" s="19">
        <f t="shared" si="72"/>
        <v>1946.7036053747004</v>
      </c>
      <c r="AH374" s="45">
        <f t="shared" si="78"/>
        <v>-2.2013348194257487E-3</v>
      </c>
      <c r="AI374" s="46">
        <f t="shared" si="79"/>
        <v>0.99779866518057425</v>
      </c>
      <c r="AQ374" s="39">
        <v>34243</v>
      </c>
      <c r="AR374" s="40">
        <v>150.5154</v>
      </c>
      <c r="AS374" s="40">
        <f t="shared" si="70"/>
        <v>-8.1320836257015028E-4</v>
      </c>
      <c r="AT374" s="41">
        <f t="shared" si="71"/>
        <v>0.99918679163742985</v>
      </c>
    </row>
    <row r="375" spans="1:46">
      <c r="A375" s="36" t="s">
        <v>112</v>
      </c>
      <c r="B375" s="37">
        <v>1.2039581409664513</v>
      </c>
      <c r="D375" s="38">
        <v>34246</v>
      </c>
      <c r="E375" s="19">
        <v>595</v>
      </c>
      <c r="F375" s="19">
        <v>494.20322829693788</v>
      </c>
      <c r="G375" s="19">
        <v>4.9025784867473554E-4</v>
      </c>
      <c r="H375" s="37">
        <f t="shared" si="73"/>
        <v>1.0004902578486747</v>
      </c>
      <c r="I375" s="19"/>
      <c r="J375" s="19"/>
      <c r="K375" s="19"/>
      <c r="L375" s="19"/>
      <c r="N375" s="38">
        <v>34246</v>
      </c>
      <c r="O375" s="19">
        <v>408.63</v>
      </c>
      <c r="P375" s="19">
        <v>339.40548769576088</v>
      </c>
      <c r="Q375" s="19">
        <v>-5.3350718332557667E-3</v>
      </c>
      <c r="R375" s="37">
        <f t="shared" si="74"/>
        <v>0.99466492816674423</v>
      </c>
      <c r="T375" s="39">
        <v>34246</v>
      </c>
      <c r="U375" s="40">
        <v>150.47569999999999</v>
      </c>
      <c r="V375" s="40">
        <f t="shared" si="75"/>
        <v>-2.6376038598052709E-4</v>
      </c>
      <c r="W375" s="41">
        <f t="shared" si="76"/>
        <v>0.99973623961401947</v>
      </c>
      <c r="Y375" s="42">
        <v>34246</v>
      </c>
      <c r="Z375" s="43">
        <v>96.527000000000001</v>
      </c>
      <c r="AA375" s="43">
        <f t="shared" si="77"/>
        <v>80.174714315661376</v>
      </c>
      <c r="AB375" s="19">
        <f t="shared" si="80"/>
        <v>-1.162559378224659E-2</v>
      </c>
      <c r="AC375" s="37">
        <f t="shared" si="81"/>
        <v>0.98837440621775341</v>
      </c>
      <c r="AE375" s="44">
        <v>34246</v>
      </c>
      <c r="AF375" s="45">
        <v>2328.6388999999999</v>
      </c>
      <c r="AG375" s="19">
        <f t="shared" si="72"/>
        <v>1934.1527091055971</v>
      </c>
      <c r="AH375" s="45">
        <f t="shared" si="78"/>
        <v>-6.44725588140449E-3</v>
      </c>
      <c r="AI375" s="46">
        <f t="shared" si="79"/>
        <v>0.99355274411859551</v>
      </c>
      <c r="AQ375" s="39">
        <v>34246</v>
      </c>
      <c r="AR375" s="40">
        <v>150.47569999999999</v>
      </c>
      <c r="AS375" s="40">
        <f t="shared" si="70"/>
        <v>-2.6376038598052709E-4</v>
      </c>
      <c r="AT375" s="41">
        <f t="shared" si="71"/>
        <v>0.99973623961401947</v>
      </c>
    </row>
    <row r="376" spans="1:46">
      <c r="A376" s="36" t="s">
        <v>113</v>
      </c>
      <c r="B376" s="37">
        <v>1.2046997228210656</v>
      </c>
      <c r="D376" s="38">
        <v>34247</v>
      </c>
      <c r="E376" s="19">
        <v>597.51</v>
      </c>
      <c r="F376" s="19">
        <v>495.9825163741225</v>
      </c>
      <c r="G376" s="19">
        <v>3.6003165809259663E-3</v>
      </c>
      <c r="H376" s="37">
        <f t="shared" si="73"/>
        <v>1.003600316580926</v>
      </c>
      <c r="I376" s="19"/>
      <c r="J376" s="19"/>
      <c r="K376" s="19"/>
      <c r="L376" s="19"/>
      <c r="N376" s="38">
        <v>34247</v>
      </c>
      <c r="O376" s="19">
        <v>412.39</v>
      </c>
      <c r="P376" s="19">
        <v>342.31766820224658</v>
      </c>
      <c r="Q376" s="19">
        <v>8.580239896109676E-3</v>
      </c>
      <c r="R376" s="37">
        <f t="shared" si="74"/>
        <v>1.0085802398961097</v>
      </c>
      <c r="T376" s="39">
        <v>34247</v>
      </c>
      <c r="U376" s="40">
        <v>150.94630000000001</v>
      </c>
      <c r="V376" s="40">
        <f t="shared" si="75"/>
        <v>3.1274152570814895E-3</v>
      </c>
      <c r="W376" s="41">
        <f t="shared" si="76"/>
        <v>1.0031274152570815</v>
      </c>
      <c r="Y376" s="42">
        <v>34247</v>
      </c>
      <c r="Z376" s="43">
        <v>96.379000000000005</v>
      </c>
      <c r="AA376" s="43">
        <f t="shared" si="77"/>
        <v>80.002508653615095</v>
      </c>
      <c r="AB376" s="19">
        <f t="shared" si="80"/>
        <v>-2.1478799583654062E-3</v>
      </c>
      <c r="AC376" s="37">
        <f t="shared" si="81"/>
        <v>0.99785212004163459</v>
      </c>
      <c r="AE376" s="44">
        <v>34247</v>
      </c>
      <c r="AF376" s="45">
        <v>2322.9650999999999</v>
      </c>
      <c r="AG376" s="19">
        <f t="shared" si="72"/>
        <v>1928.2523735958646</v>
      </c>
      <c r="AH376" s="45">
        <f t="shared" si="78"/>
        <v>-3.0506047852141283E-3</v>
      </c>
      <c r="AI376" s="46">
        <f t="shared" si="79"/>
        <v>0.99694939521478587</v>
      </c>
      <c r="AQ376" s="39">
        <v>34247</v>
      </c>
      <c r="AR376" s="40">
        <v>150.94630000000001</v>
      </c>
      <c r="AS376" s="40">
        <f t="shared" si="70"/>
        <v>3.1274152570814895E-3</v>
      </c>
      <c r="AT376" s="41">
        <f t="shared" si="71"/>
        <v>1.0031274152570815</v>
      </c>
    </row>
    <row r="377" spans="1:46">
      <c r="A377" s="36" t="s">
        <v>114</v>
      </c>
      <c r="B377" s="37">
        <v>1.2050708564386936</v>
      </c>
      <c r="D377" s="38">
        <v>34248</v>
      </c>
      <c r="E377" s="19">
        <v>601.34</v>
      </c>
      <c r="F377" s="19">
        <v>499.00800171794083</v>
      </c>
      <c r="G377" s="19">
        <v>6.0999838581732302E-3</v>
      </c>
      <c r="H377" s="37">
        <f t="shared" si="73"/>
        <v>1.0060999838581732</v>
      </c>
      <c r="I377" s="19"/>
      <c r="J377" s="19"/>
      <c r="K377" s="19"/>
      <c r="L377" s="19"/>
      <c r="N377" s="38">
        <v>34248</v>
      </c>
      <c r="O377" s="19">
        <v>415.73</v>
      </c>
      <c r="P377" s="19">
        <v>344.98386362822953</v>
      </c>
      <c r="Q377" s="19">
        <v>7.7886585287432197E-3</v>
      </c>
      <c r="R377" s="37">
        <f t="shared" si="74"/>
        <v>1.0077886585287432</v>
      </c>
      <c r="T377" s="39">
        <v>34248</v>
      </c>
      <c r="U377" s="40">
        <v>151.2139</v>
      </c>
      <c r="V377" s="40">
        <f t="shared" si="75"/>
        <v>1.7728158954541939E-3</v>
      </c>
      <c r="W377" s="41">
        <f t="shared" si="76"/>
        <v>1.0017728158954542</v>
      </c>
      <c r="Y377" s="42">
        <v>34248</v>
      </c>
      <c r="Z377" s="43">
        <v>96.664000000000001</v>
      </c>
      <c r="AA377" s="43">
        <f t="shared" si="77"/>
        <v>80.214370369612908</v>
      </c>
      <c r="AB377" s="19">
        <f t="shared" si="80"/>
        <v>2.6481884076299256E-3</v>
      </c>
      <c r="AC377" s="37">
        <f t="shared" si="81"/>
        <v>1.0026481884076299</v>
      </c>
      <c r="AE377" s="44">
        <v>34248</v>
      </c>
      <c r="AF377" s="45">
        <v>2323.7451000000001</v>
      </c>
      <c r="AG377" s="19">
        <f t="shared" si="72"/>
        <v>1928.3057818419804</v>
      </c>
      <c r="AH377" s="45">
        <f t="shared" si="78"/>
        <v>2.7697746854737915E-5</v>
      </c>
      <c r="AI377" s="46">
        <f t="shared" si="79"/>
        <v>1.0000276977468547</v>
      </c>
      <c r="AQ377" s="39">
        <v>34248</v>
      </c>
      <c r="AR377" s="40">
        <v>151.2139</v>
      </c>
      <c r="AS377" s="40">
        <f t="shared" si="70"/>
        <v>1.7728158954541939E-3</v>
      </c>
      <c r="AT377" s="41">
        <f t="shared" si="71"/>
        <v>1.0017728158954542</v>
      </c>
    </row>
    <row r="378" spans="1:46">
      <c r="A378" s="36" t="s">
        <v>115</v>
      </c>
      <c r="B378" s="37">
        <v>1.2050708564386936</v>
      </c>
      <c r="D378" s="38">
        <v>34249</v>
      </c>
      <c r="E378" s="19">
        <v>599.9</v>
      </c>
      <c r="F378" s="19">
        <v>497.81305123655949</v>
      </c>
      <c r="G378" s="19">
        <v>-2.394651943991799E-3</v>
      </c>
      <c r="H378" s="37">
        <f t="shared" si="73"/>
        <v>0.9976053480560082</v>
      </c>
      <c r="I378" s="19"/>
      <c r="J378" s="19"/>
      <c r="K378" s="19"/>
      <c r="L378" s="19"/>
      <c r="N378" s="38">
        <v>34249</v>
      </c>
      <c r="O378" s="19">
        <v>419.24</v>
      </c>
      <c r="P378" s="19">
        <v>347.89655542659642</v>
      </c>
      <c r="Q378" s="19">
        <v>8.4429798186320681E-3</v>
      </c>
      <c r="R378" s="37">
        <f t="shared" si="74"/>
        <v>1.0084429798186321</v>
      </c>
      <c r="T378" s="39">
        <v>34249</v>
      </c>
      <c r="U378" s="40">
        <v>151.28360000000001</v>
      </c>
      <c r="V378" s="40">
        <f t="shared" si="75"/>
        <v>4.609364615291156E-4</v>
      </c>
      <c r="W378" s="41">
        <f t="shared" si="76"/>
        <v>1.0004609364615291</v>
      </c>
      <c r="Y378" s="42">
        <v>34249</v>
      </c>
      <c r="Z378" s="43">
        <v>96.843000000000004</v>
      </c>
      <c r="AA378" s="43">
        <f t="shared" si="77"/>
        <v>80.362909353062392</v>
      </c>
      <c r="AB378" s="19">
        <f t="shared" si="80"/>
        <v>1.8517752213853544E-3</v>
      </c>
      <c r="AC378" s="37">
        <f t="shared" si="81"/>
        <v>1.0018517752213854</v>
      </c>
      <c r="AE378" s="44">
        <v>34249</v>
      </c>
      <c r="AF378" s="45">
        <v>2333.8240000000001</v>
      </c>
      <c r="AG378" s="19">
        <f t="shared" si="72"/>
        <v>1936.6695224022542</v>
      </c>
      <c r="AH378" s="45">
        <f t="shared" si="78"/>
        <v>4.3373518033453795E-3</v>
      </c>
      <c r="AI378" s="46">
        <f t="shared" si="79"/>
        <v>1.0043373518033454</v>
      </c>
      <c r="AQ378" s="39">
        <v>34249</v>
      </c>
      <c r="AR378" s="40">
        <v>151.28360000000001</v>
      </c>
      <c r="AS378" s="40">
        <f t="shared" si="70"/>
        <v>4.609364615291156E-4</v>
      </c>
      <c r="AT378" s="41">
        <f t="shared" si="71"/>
        <v>1.0004609364615291</v>
      </c>
    </row>
    <row r="379" spans="1:46">
      <c r="A379" s="36" t="s">
        <v>116</v>
      </c>
      <c r="B379" s="37">
        <v>1.2182061663033323</v>
      </c>
      <c r="D379" s="38">
        <v>34250</v>
      </c>
      <c r="E379" s="19">
        <v>603.59</v>
      </c>
      <c r="F379" s="19">
        <v>495.47442518010257</v>
      </c>
      <c r="G379" s="19">
        <v>-4.6977998078753247E-3</v>
      </c>
      <c r="H379" s="37">
        <f t="shared" si="73"/>
        <v>0.99530220019212468</v>
      </c>
      <c r="I379" s="19"/>
      <c r="J379" s="19"/>
      <c r="K379" s="19"/>
      <c r="L379" s="19"/>
      <c r="N379" s="38">
        <v>34250</v>
      </c>
      <c r="O379" s="19">
        <v>423.55</v>
      </c>
      <c r="P379" s="19">
        <v>347.68334926859694</v>
      </c>
      <c r="Q379" s="19">
        <v>-6.1284354407598052E-4</v>
      </c>
      <c r="R379" s="37">
        <f t="shared" si="74"/>
        <v>0.99938715645592402</v>
      </c>
      <c r="T379" s="39">
        <v>34250</v>
      </c>
      <c r="U379" s="40">
        <v>151.33959999999999</v>
      </c>
      <c r="V379" s="40">
        <f t="shared" si="75"/>
        <v>3.7016570203229904E-4</v>
      </c>
      <c r="W379" s="41">
        <f t="shared" si="76"/>
        <v>1.0003701657020323</v>
      </c>
      <c r="Y379" s="42">
        <v>34250</v>
      </c>
      <c r="Z379" s="43">
        <v>97.212999999999994</v>
      </c>
      <c r="AA379" s="43">
        <f t="shared" si="77"/>
        <v>79.800121431821779</v>
      </c>
      <c r="AB379" s="19">
        <f t="shared" si="80"/>
        <v>-7.0030804729590557E-3</v>
      </c>
      <c r="AC379" s="37">
        <f t="shared" si="81"/>
        <v>0.99299691952704094</v>
      </c>
      <c r="AE379" s="44">
        <v>34250</v>
      </c>
      <c r="AF379" s="45">
        <v>2338.4108999999999</v>
      </c>
      <c r="AG379" s="19">
        <f t="shared" si="72"/>
        <v>1919.5526707075767</v>
      </c>
      <c r="AH379" s="45">
        <f t="shared" si="78"/>
        <v>-8.8382924895961112E-3</v>
      </c>
      <c r="AI379" s="46">
        <f t="shared" si="79"/>
        <v>0.99116170751040389</v>
      </c>
      <c r="AQ379" s="39">
        <v>34250</v>
      </c>
      <c r="AR379" s="40">
        <v>151.33959999999999</v>
      </c>
      <c r="AS379" s="40">
        <f t="shared" si="70"/>
        <v>3.7016570203229904E-4</v>
      </c>
      <c r="AT379" s="41">
        <f t="shared" si="71"/>
        <v>1.0003701657020323</v>
      </c>
    </row>
    <row r="380" spans="1:46">
      <c r="A380" s="36" t="s">
        <v>117</v>
      </c>
      <c r="B380" s="37">
        <v>1.2182061663033323</v>
      </c>
      <c r="D380" s="38">
        <v>34253</v>
      </c>
      <c r="E380" s="19">
        <v>603.27</v>
      </c>
      <c r="F380" s="19">
        <v>495.21174386321917</v>
      </c>
      <c r="G380" s="19">
        <v>-5.3016120214055551E-4</v>
      </c>
      <c r="H380" s="37">
        <f t="shared" si="73"/>
        <v>0.99946983879785944</v>
      </c>
      <c r="I380" s="19"/>
      <c r="J380" s="19"/>
      <c r="K380" s="19"/>
      <c r="L380" s="19"/>
      <c r="N380" s="38">
        <v>34253</v>
      </c>
      <c r="O380" s="19">
        <v>431.36</v>
      </c>
      <c r="P380" s="19">
        <v>354.09441515878171</v>
      </c>
      <c r="Q380" s="19">
        <v>1.8439381418958956E-2</v>
      </c>
      <c r="R380" s="37">
        <f t="shared" si="74"/>
        <v>1.018439381418959</v>
      </c>
      <c r="T380" s="39">
        <v>34253</v>
      </c>
      <c r="U380" s="40">
        <v>151.47210000000001</v>
      </c>
      <c r="V380" s="40">
        <f t="shared" si="75"/>
        <v>8.7551440601152386E-4</v>
      </c>
      <c r="W380" s="41">
        <f t="shared" si="76"/>
        <v>1.0008755144060115</v>
      </c>
      <c r="Y380" s="42">
        <v>34253</v>
      </c>
      <c r="Z380" s="43">
        <v>97.212999999999994</v>
      </c>
      <c r="AA380" s="43">
        <f t="shared" si="77"/>
        <v>79.800121431821779</v>
      </c>
      <c r="AB380" s="19">
        <f t="shared" si="80"/>
        <v>0</v>
      </c>
      <c r="AC380" s="37">
        <f t="shared" si="81"/>
        <v>1</v>
      </c>
      <c r="AE380" s="44">
        <v>34253</v>
      </c>
      <c r="AF380" s="45">
        <v>2349.9551000000001</v>
      </c>
      <c r="AG380" s="19">
        <f t="shared" si="72"/>
        <v>1929.0290633899674</v>
      </c>
      <c r="AH380" s="45">
        <f t="shared" si="78"/>
        <v>4.9367713775196886E-3</v>
      </c>
      <c r="AI380" s="46">
        <f t="shared" si="79"/>
        <v>1.0049367713775197</v>
      </c>
      <c r="AQ380" s="39">
        <v>34253</v>
      </c>
      <c r="AR380" s="40">
        <v>151.47210000000001</v>
      </c>
      <c r="AS380" s="40">
        <f t="shared" si="70"/>
        <v>8.7551440601152386E-4</v>
      </c>
      <c r="AT380" s="41">
        <f t="shared" si="71"/>
        <v>1.0008755144060115</v>
      </c>
    </row>
    <row r="381" spans="1:46">
      <c r="A381" s="36" t="s">
        <v>118</v>
      </c>
      <c r="B381" s="37">
        <v>1.2246900438321853</v>
      </c>
      <c r="D381" s="38">
        <v>34254</v>
      </c>
      <c r="E381" s="19">
        <v>604.41999999999996</v>
      </c>
      <c r="F381" s="19">
        <v>493.52895701569156</v>
      </c>
      <c r="G381" s="19">
        <v>-3.3981157926504801E-3</v>
      </c>
      <c r="H381" s="37">
        <f t="shared" si="73"/>
        <v>0.99660188420734952</v>
      </c>
      <c r="I381" s="19"/>
      <c r="J381" s="19"/>
      <c r="K381" s="19"/>
      <c r="L381" s="19"/>
      <c r="N381" s="38">
        <v>34254</v>
      </c>
      <c r="O381" s="19">
        <v>432.23</v>
      </c>
      <c r="P381" s="19">
        <v>352.93011662567812</v>
      </c>
      <c r="Q381" s="19">
        <v>-3.2881019390873512E-3</v>
      </c>
      <c r="R381" s="37">
        <f t="shared" si="74"/>
        <v>0.99671189806091265</v>
      </c>
      <c r="T381" s="39">
        <v>34254</v>
      </c>
      <c r="U381" s="40">
        <v>151.5634</v>
      </c>
      <c r="V381" s="40">
        <f t="shared" si="75"/>
        <v>6.0275126574449445E-4</v>
      </c>
      <c r="W381" s="41">
        <f t="shared" si="76"/>
        <v>1.0006027512657445</v>
      </c>
      <c r="Y381" s="42">
        <v>34254</v>
      </c>
      <c r="Z381" s="43">
        <v>97.965000000000003</v>
      </c>
      <c r="AA381" s="43">
        <f t="shared" si="77"/>
        <v>79.991668498795917</v>
      </c>
      <c r="AB381" s="19">
        <f t="shared" si="80"/>
        <v>2.4003355325441511E-3</v>
      </c>
      <c r="AC381" s="37">
        <f t="shared" si="81"/>
        <v>1.0024003355325442</v>
      </c>
      <c r="AE381" s="44">
        <v>34254</v>
      </c>
      <c r="AF381" s="45">
        <v>2358.5929999999998</v>
      </c>
      <c r="AG381" s="19">
        <f t="shared" si="72"/>
        <v>1925.8693347581334</v>
      </c>
      <c r="AH381" s="45">
        <f t="shared" si="78"/>
        <v>-1.6379891271732783E-3</v>
      </c>
      <c r="AI381" s="46">
        <f t="shared" si="79"/>
        <v>0.99836201087282672</v>
      </c>
      <c r="AQ381" s="39">
        <v>34254</v>
      </c>
      <c r="AR381" s="40">
        <v>151.5634</v>
      </c>
      <c r="AS381" s="40">
        <f t="shared" si="70"/>
        <v>6.0275126574449445E-4</v>
      </c>
      <c r="AT381" s="41">
        <f t="shared" si="71"/>
        <v>1.0006027512657445</v>
      </c>
    </row>
    <row r="382" spans="1:46">
      <c r="A382" s="36" t="s">
        <v>119</v>
      </c>
      <c r="B382" s="37">
        <v>1.2197256002494545</v>
      </c>
      <c r="D382" s="38">
        <v>34255</v>
      </c>
      <c r="E382" s="19">
        <v>602.44000000000005</v>
      </c>
      <c r="F382" s="19">
        <v>493.91436883573721</v>
      </c>
      <c r="G382" s="19">
        <v>7.8093050988581325E-4</v>
      </c>
      <c r="H382" s="37">
        <f t="shared" si="73"/>
        <v>1.0007809305098858</v>
      </c>
      <c r="I382" s="19"/>
      <c r="J382" s="19"/>
      <c r="K382" s="19"/>
      <c r="L382" s="19"/>
      <c r="N382" s="38">
        <v>34255</v>
      </c>
      <c r="O382" s="19">
        <v>439.09</v>
      </c>
      <c r="P382" s="19">
        <v>359.99080441551661</v>
      </c>
      <c r="Q382" s="19">
        <v>2.0005908980919029E-2</v>
      </c>
      <c r="R382" s="37">
        <f t="shared" si="74"/>
        <v>1.020005908980919</v>
      </c>
      <c r="T382" s="39">
        <v>34255</v>
      </c>
      <c r="U382" s="40">
        <v>151.70609999999999</v>
      </c>
      <c r="V382" s="40">
        <f t="shared" si="75"/>
        <v>9.4152018231308254E-4</v>
      </c>
      <c r="W382" s="41">
        <f t="shared" si="76"/>
        <v>1.0009415201823131</v>
      </c>
      <c r="Y382" s="42">
        <v>34255</v>
      </c>
      <c r="Z382" s="43">
        <v>98.111000000000004</v>
      </c>
      <c r="AA382" s="43">
        <f t="shared" si="77"/>
        <v>80.436944161813642</v>
      </c>
      <c r="AB382" s="19">
        <f t="shared" si="80"/>
        <v>5.5665255066461583E-3</v>
      </c>
      <c r="AC382" s="37">
        <f t="shared" si="81"/>
        <v>1.0055665255066462</v>
      </c>
      <c r="AE382" s="44">
        <v>34255</v>
      </c>
      <c r="AF382" s="45">
        <v>2351.1990000000001</v>
      </c>
      <c r="AG382" s="19">
        <f t="shared" si="72"/>
        <v>1927.6458570018865</v>
      </c>
      <c r="AH382" s="45">
        <f t="shared" si="78"/>
        <v>9.2245211639774283E-4</v>
      </c>
      <c r="AI382" s="46">
        <f t="shared" si="79"/>
        <v>1.0009224521163977</v>
      </c>
      <c r="AQ382" s="39">
        <v>34255</v>
      </c>
      <c r="AR382" s="40">
        <v>151.70609999999999</v>
      </c>
      <c r="AS382" s="40">
        <f t="shared" si="70"/>
        <v>9.4152018231308254E-4</v>
      </c>
      <c r="AT382" s="41">
        <f t="shared" si="71"/>
        <v>1.0009415201823131</v>
      </c>
    </row>
    <row r="383" spans="1:46">
      <c r="A383" s="36" t="s">
        <v>120</v>
      </c>
      <c r="B383" s="37">
        <v>1.2117905824039652</v>
      </c>
      <c r="D383" s="38">
        <v>34256</v>
      </c>
      <c r="E383" s="19">
        <v>602.58000000000004</v>
      </c>
      <c r="F383" s="19">
        <v>497.26413849874484</v>
      </c>
      <c r="G383" s="19">
        <v>6.7820858723015576E-3</v>
      </c>
      <c r="H383" s="37">
        <f t="shared" si="73"/>
        <v>1.0067820858723016</v>
      </c>
      <c r="I383" s="19"/>
      <c r="J383" s="19"/>
      <c r="K383" s="19"/>
      <c r="L383" s="19"/>
      <c r="N383" s="38">
        <v>34256</v>
      </c>
      <c r="O383" s="19">
        <v>440.11</v>
      </c>
      <c r="P383" s="19">
        <v>363.18981711089413</v>
      </c>
      <c r="Q383" s="19">
        <v>8.8863733632624786E-3</v>
      </c>
      <c r="R383" s="37">
        <f t="shared" si="74"/>
        <v>1.0088863733632625</v>
      </c>
      <c r="T383" s="39">
        <v>34256</v>
      </c>
      <c r="U383" s="40">
        <v>151.83500000000001</v>
      </c>
      <c r="V383" s="40">
        <f t="shared" si="75"/>
        <v>8.4966919589923862E-4</v>
      </c>
      <c r="W383" s="41">
        <f t="shared" si="76"/>
        <v>1.0008496691958992</v>
      </c>
      <c r="Y383" s="42">
        <v>34256</v>
      </c>
      <c r="Z383" s="43">
        <v>97.7</v>
      </c>
      <c r="AA383" s="43">
        <f t="shared" si="77"/>
        <v>80.62449190369307</v>
      </c>
      <c r="AB383" s="19">
        <f t="shared" si="80"/>
        <v>2.3316119705161231E-3</v>
      </c>
      <c r="AC383" s="37">
        <f t="shared" si="81"/>
        <v>1.0023316119705161</v>
      </c>
      <c r="AE383" s="44">
        <v>34256</v>
      </c>
      <c r="AF383" s="45">
        <v>2342.4470000000001</v>
      </c>
      <c r="AG383" s="19">
        <f t="shared" si="72"/>
        <v>1933.0460510371558</v>
      </c>
      <c r="AH383" s="45">
        <f t="shared" si="78"/>
        <v>2.8014450972173588E-3</v>
      </c>
      <c r="AI383" s="46">
        <f t="shared" si="79"/>
        <v>1.0028014450972174</v>
      </c>
      <c r="AQ383" s="39">
        <v>34256</v>
      </c>
      <c r="AR383" s="40">
        <v>151.83500000000001</v>
      </c>
      <c r="AS383" s="40">
        <f t="shared" si="70"/>
        <v>8.4966919589923862E-4</v>
      </c>
      <c r="AT383" s="41">
        <f t="shared" si="71"/>
        <v>1.0008496691958992</v>
      </c>
    </row>
    <row r="384" spans="1:46">
      <c r="A384" s="36" t="s">
        <v>121</v>
      </c>
      <c r="B384" s="37">
        <v>1.2111152393337048</v>
      </c>
      <c r="D384" s="38">
        <v>34257</v>
      </c>
      <c r="E384" s="19">
        <v>607.1</v>
      </c>
      <c r="F384" s="19">
        <v>501.27352070476479</v>
      </c>
      <c r="G384" s="19">
        <v>8.0628822704256198E-3</v>
      </c>
      <c r="H384" s="37">
        <f t="shared" si="73"/>
        <v>1.0080628822704256</v>
      </c>
      <c r="I384" s="19"/>
      <c r="J384" s="19"/>
      <c r="K384" s="19"/>
      <c r="L384" s="19"/>
      <c r="N384" s="38">
        <v>34257</v>
      </c>
      <c r="O384" s="19">
        <v>441.6</v>
      </c>
      <c r="P384" s="19">
        <v>364.62261034957032</v>
      </c>
      <c r="Q384" s="19">
        <v>3.9450259097950635E-3</v>
      </c>
      <c r="R384" s="37">
        <f t="shared" si="74"/>
        <v>1.0039450259097951</v>
      </c>
      <c r="T384" s="39">
        <v>34257</v>
      </c>
      <c r="U384" s="40">
        <v>151.96350000000001</v>
      </c>
      <c r="V384" s="40">
        <f t="shared" si="75"/>
        <v>8.4631343234442546E-4</v>
      </c>
      <c r="W384" s="41">
        <f t="shared" si="76"/>
        <v>1.0008463134323444</v>
      </c>
      <c r="Y384" s="42">
        <v>34257</v>
      </c>
      <c r="Z384" s="43">
        <v>97.599000000000004</v>
      </c>
      <c r="AA384" s="43">
        <f t="shared" si="77"/>
        <v>80.586055587653334</v>
      </c>
      <c r="AB384" s="19">
        <f t="shared" si="80"/>
        <v>-4.7673250562185743E-4</v>
      </c>
      <c r="AC384" s="37">
        <f t="shared" si="81"/>
        <v>0.99952326749437814</v>
      </c>
      <c r="AE384" s="44">
        <v>34257</v>
      </c>
      <c r="AF384" s="45">
        <v>2331.4629</v>
      </c>
      <c r="AG384" s="19">
        <f t="shared" si="72"/>
        <v>1925.0545483043006</v>
      </c>
      <c r="AH384" s="45">
        <f t="shared" si="78"/>
        <v>-4.1341502074239145E-3</v>
      </c>
      <c r="AI384" s="46">
        <f t="shared" si="79"/>
        <v>0.99586584979257609</v>
      </c>
      <c r="AQ384" s="39">
        <v>34257</v>
      </c>
      <c r="AR384" s="40">
        <v>151.96350000000001</v>
      </c>
      <c r="AS384" s="40">
        <f t="shared" si="70"/>
        <v>8.4631343234442546E-4</v>
      </c>
      <c r="AT384" s="41">
        <f t="shared" si="71"/>
        <v>1.0008463134323444</v>
      </c>
    </row>
    <row r="385" spans="1:46">
      <c r="A385" s="36" t="s">
        <v>122</v>
      </c>
      <c r="B385" s="37">
        <v>1.2017388632872505</v>
      </c>
      <c r="D385" s="38">
        <v>34260</v>
      </c>
      <c r="E385" s="19">
        <v>606.04</v>
      </c>
      <c r="F385" s="19">
        <v>504.30257230945421</v>
      </c>
      <c r="G385" s="19">
        <v>6.0427121712527399E-3</v>
      </c>
      <c r="H385" s="37">
        <f t="shared" si="73"/>
        <v>1.0060427121712527</v>
      </c>
      <c r="I385" s="19"/>
      <c r="J385" s="19"/>
      <c r="K385" s="19"/>
      <c r="L385" s="19"/>
      <c r="N385" s="38">
        <v>34260</v>
      </c>
      <c r="O385" s="19">
        <v>435.69</v>
      </c>
      <c r="P385" s="19">
        <v>362.54964644166409</v>
      </c>
      <c r="Q385" s="19">
        <v>-5.6852313846330604E-3</v>
      </c>
      <c r="R385" s="37">
        <f t="shared" si="74"/>
        <v>0.99431476861536694</v>
      </c>
      <c r="T385" s="39">
        <v>34260</v>
      </c>
      <c r="U385" s="40">
        <v>152.43299999999999</v>
      </c>
      <c r="V385" s="40">
        <f t="shared" si="75"/>
        <v>3.0895576898399835E-3</v>
      </c>
      <c r="W385" s="41">
        <f t="shared" si="76"/>
        <v>1.00308955768984</v>
      </c>
      <c r="Y385" s="42">
        <v>34260</v>
      </c>
      <c r="Z385" s="43">
        <v>97.516000000000005</v>
      </c>
      <c r="AA385" s="43">
        <f t="shared" si="77"/>
        <v>81.145748863653793</v>
      </c>
      <c r="AB385" s="19">
        <f t="shared" si="80"/>
        <v>6.945286897578562E-3</v>
      </c>
      <c r="AC385" s="37">
        <f t="shared" si="81"/>
        <v>1.0069452868975786</v>
      </c>
      <c r="AE385" s="44">
        <v>34260</v>
      </c>
      <c r="AF385" s="45">
        <v>2322.4308999999998</v>
      </c>
      <c r="AG385" s="19">
        <f t="shared" si="72"/>
        <v>1932.5587038495162</v>
      </c>
      <c r="AH385" s="45">
        <f t="shared" si="78"/>
        <v>3.8981521598053792E-3</v>
      </c>
      <c r="AI385" s="46">
        <f t="shared" si="79"/>
        <v>1.0038981521598054</v>
      </c>
      <c r="AQ385" s="39">
        <v>34260</v>
      </c>
      <c r="AR385" s="40">
        <v>152.43299999999999</v>
      </c>
      <c r="AS385" s="40">
        <f t="shared" si="70"/>
        <v>3.0895576898399835E-3</v>
      </c>
      <c r="AT385" s="41">
        <f t="shared" si="71"/>
        <v>1.00308955768984</v>
      </c>
    </row>
    <row r="386" spans="1:46">
      <c r="A386" s="36" t="s">
        <v>123</v>
      </c>
      <c r="B386" s="37">
        <v>1.1938167612769333</v>
      </c>
      <c r="D386" s="38">
        <v>34261</v>
      </c>
      <c r="E386" s="19">
        <v>603.46</v>
      </c>
      <c r="F386" s="19">
        <v>505.48796061007357</v>
      </c>
      <c r="G386" s="19">
        <v>2.3505497804441333E-3</v>
      </c>
      <c r="H386" s="37">
        <f t="shared" si="73"/>
        <v>1.0023505497804441</v>
      </c>
      <c r="I386" s="19"/>
      <c r="J386" s="19"/>
      <c r="K386" s="19"/>
      <c r="L386" s="19"/>
      <c r="N386" s="38">
        <v>34261</v>
      </c>
      <c r="O386" s="19">
        <v>436.14</v>
      </c>
      <c r="P386" s="19">
        <v>365.33244811665639</v>
      </c>
      <c r="Q386" s="19">
        <v>7.6756430527649133E-3</v>
      </c>
      <c r="R386" s="37">
        <f t="shared" si="74"/>
        <v>1.0076756430527649</v>
      </c>
      <c r="T386" s="39">
        <v>34261</v>
      </c>
      <c r="U386" s="40">
        <v>152.52010000000001</v>
      </c>
      <c r="V386" s="40">
        <f t="shared" si="75"/>
        <v>5.7139858167198909E-4</v>
      </c>
      <c r="W386" s="41">
        <f t="shared" si="76"/>
        <v>1.000571398581672</v>
      </c>
      <c r="Y386" s="42">
        <v>34261</v>
      </c>
      <c r="Z386" s="43">
        <v>97.555000000000007</v>
      </c>
      <c r="AA386" s="43">
        <f t="shared" si="77"/>
        <v>81.716895895860091</v>
      </c>
      <c r="AB386" s="19">
        <f t="shared" si="80"/>
        <v>7.038533012567072E-3</v>
      </c>
      <c r="AC386" s="37">
        <f t="shared" si="81"/>
        <v>1.0070385330125671</v>
      </c>
      <c r="AE386" s="44">
        <v>34261</v>
      </c>
      <c r="AF386" s="45">
        <v>2322.1010999999999</v>
      </c>
      <c r="AG386" s="19">
        <f t="shared" si="72"/>
        <v>1945.1067997371961</v>
      </c>
      <c r="AH386" s="45">
        <f t="shared" si="78"/>
        <v>6.4929959761041989E-3</v>
      </c>
      <c r="AI386" s="46">
        <f t="shared" si="79"/>
        <v>1.0064929959761042</v>
      </c>
      <c r="AQ386" s="39">
        <v>34261</v>
      </c>
      <c r="AR386" s="40">
        <v>152.52010000000001</v>
      </c>
      <c r="AS386" s="40">
        <f t="shared" si="70"/>
        <v>5.7139858167198909E-4</v>
      </c>
      <c r="AT386" s="41">
        <f t="shared" si="71"/>
        <v>1.000571398581672</v>
      </c>
    </row>
    <row r="387" spans="1:46">
      <c r="A387" s="36" t="s">
        <v>124</v>
      </c>
      <c r="B387" s="37">
        <v>1.188593132786387</v>
      </c>
      <c r="D387" s="38">
        <v>34262</v>
      </c>
      <c r="E387" s="19">
        <v>604.24</v>
      </c>
      <c r="F387" s="19">
        <v>508.36571685678206</v>
      </c>
      <c r="G387" s="19">
        <v>5.6930262854042457E-3</v>
      </c>
      <c r="H387" s="37">
        <f t="shared" si="73"/>
        <v>1.0056930262854042</v>
      </c>
      <c r="I387" s="19"/>
      <c r="J387" s="19"/>
      <c r="K387" s="19"/>
      <c r="L387" s="19"/>
      <c r="N387" s="38">
        <v>34262</v>
      </c>
      <c r="O387" s="19">
        <v>433.83</v>
      </c>
      <c r="P387" s="19">
        <v>364.99453684624945</v>
      </c>
      <c r="Q387" s="19">
        <v>-9.2494184994773576E-4</v>
      </c>
      <c r="R387" s="37">
        <f t="shared" si="74"/>
        <v>0.99907505815005226</v>
      </c>
      <c r="T387" s="39">
        <v>34262</v>
      </c>
      <c r="U387" s="40">
        <v>152.6645</v>
      </c>
      <c r="V387" s="40">
        <f t="shared" si="75"/>
        <v>9.4676045976882506E-4</v>
      </c>
      <c r="W387" s="41">
        <f t="shared" si="76"/>
        <v>1.0009467604597688</v>
      </c>
      <c r="Y387" s="42">
        <v>34262</v>
      </c>
      <c r="Z387" s="43">
        <v>97.786000000000001</v>
      </c>
      <c r="AA387" s="43">
        <f t="shared" si="77"/>
        <v>82.270372680652216</v>
      </c>
      <c r="AB387" s="19">
        <f t="shared" si="80"/>
        <v>6.773100944723609E-3</v>
      </c>
      <c r="AC387" s="37">
        <f t="shared" si="81"/>
        <v>1.0067731009447236</v>
      </c>
      <c r="AE387" s="44">
        <v>34262</v>
      </c>
      <c r="AF387" s="45">
        <v>2325.4308999999998</v>
      </c>
      <c r="AG387" s="19">
        <f t="shared" si="72"/>
        <v>1956.4566173696078</v>
      </c>
      <c r="AH387" s="45">
        <f t="shared" si="78"/>
        <v>5.8350614135662671E-3</v>
      </c>
      <c r="AI387" s="46">
        <f t="shared" si="79"/>
        <v>1.0058350614135663</v>
      </c>
      <c r="AQ387" s="39">
        <v>34262</v>
      </c>
      <c r="AR387" s="40">
        <v>152.6645</v>
      </c>
      <c r="AS387" s="40">
        <f t="shared" si="70"/>
        <v>9.4676045976882506E-4</v>
      </c>
      <c r="AT387" s="41">
        <f t="shared" si="71"/>
        <v>1.0009467604597688</v>
      </c>
    </row>
    <row r="388" spans="1:46">
      <c r="A388" s="36" t="s">
        <v>125</v>
      </c>
      <c r="B388" s="37">
        <v>1.1753786057692306</v>
      </c>
      <c r="D388" s="38">
        <v>34263</v>
      </c>
      <c r="E388" s="19">
        <v>604.02</v>
      </c>
      <c r="F388" s="19">
        <v>513.89398874135281</v>
      </c>
      <c r="G388" s="19">
        <v>1.0874596183928276E-2</v>
      </c>
      <c r="H388" s="37">
        <f t="shared" si="73"/>
        <v>1.0108745961839283</v>
      </c>
      <c r="I388" s="19"/>
      <c r="J388" s="19"/>
      <c r="K388" s="19"/>
      <c r="L388" s="19"/>
      <c r="N388" s="38">
        <v>34263</v>
      </c>
      <c r="O388" s="19">
        <v>431.61</v>
      </c>
      <c r="P388" s="19">
        <v>367.20933823491822</v>
      </c>
      <c r="Q388" s="19">
        <v>6.0680398337078501E-3</v>
      </c>
      <c r="R388" s="37">
        <f t="shared" si="74"/>
        <v>1.0060680398337079</v>
      </c>
      <c r="T388" s="39">
        <v>34263</v>
      </c>
      <c r="U388" s="40">
        <v>152.70439999999999</v>
      </c>
      <c r="V388" s="40">
        <f t="shared" si="75"/>
        <v>2.61357421011299E-4</v>
      </c>
      <c r="W388" s="41">
        <f t="shared" si="76"/>
        <v>1.0002613574210113</v>
      </c>
      <c r="Y388" s="42">
        <v>34263</v>
      </c>
      <c r="Z388" s="43">
        <v>98.149000000000001</v>
      </c>
      <c r="AA388" s="43">
        <f t="shared" si="77"/>
        <v>83.504157314286019</v>
      </c>
      <c r="AB388" s="19">
        <f t="shared" si="80"/>
        <v>1.4996706510896241E-2</v>
      </c>
      <c r="AC388" s="37">
        <f t="shared" si="81"/>
        <v>1.0149967065108962</v>
      </c>
      <c r="AE388" s="44">
        <v>34263</v>
      </c>
      <c r="AF388" s="45">
        <v>2328.625</v>
      </c>
      <c r="AG388" s="19">
        <f t="shared" si="72"/>
        <v>1981.170142599306</v>
      </c>
      <c r="AH388" s="45">
        <f t="shared" si="78"/>
        <v>1.2631777781469511E-2</v>
      </c>
      <c r="AI388" s="46">
        <f t="shared" si="79"/>
        <v>1.0126317777814695</v>
      </c>
      <c r="AQ388" s="39">
        <v>34263</v>
      </c>
      <c r="AR388" s="40">
        <v>152.70439999999999</v>
      </c>
      <c r="AS388" s="40">
        <f t="shared" si="70"/>
        <v>2.61357421011299E-4</v>
      </c>
      <c r="AT388" s="41">
        <f t="shared" si="71"/>
        <v>1.0002613574210113</v>
      </c>
    </row>
    <row r="389" spans="1:46">
      <c r="A389" s="36" t="s">
        <v>126</v>
      </c>
      <c r="B389" s="37">
        <v>1.1676597014925372</v>
      </c>
      <c r="D389" s="38">
        <v>34264</v>
      </c>
      <c r="E389" s="19">
        <v>604.87</v>
      </c>
      <c r="F389" s="19">
        <v>518.01907630008748</v>
      </c>
      <c r="G389" s="19">
        <v>8.0271177501765045E-3</v>
      </c>
      <c r="H389" s="37">
        <f t="shared" si="73"/>
        <v>1.0080271177501765</v>
      </c>
      <c r="I389" s="19"/>
      <c r="J389" s="19"/>
      <c r="K389" s="19"/>
      <c r="L389" s="19"/>
      <c r="N389" s="38">
        <v>34264</v>
      </c>
      <c r="O389" s="19">
        <v>434.92</v>
      </c>
      <c r="P389" s="19">
        <v>372.47153382451444</v>
      </c>
      <c r="Q389" s="19">
        <v>1.4330233579816554E-2</v>
      </c>
      <c r="R389" s="37">
        <f t="shared" si="74"/>
        <v>1.0143302335798166</v>
      </c>
      <c r="T389" s="39">
        <v>34264</v>
      </c>
      <c r="U389" s="40">
        <v>152.88480000000001</v>
      </c>
      <c r="V389" s="40">
        <f t="shared" si="75"/>
        <v>1.1813674000227259E-3</v>
      </c>
      <c r="W389" s="41">
        <f t="shared" si="76"/>
        <v>1.0011813674000227</v>
      </c>
      <c r="Y389" s="42">
        <v>34264</v>
      </c>
      <c r="Z389" s="43">
        <v>97.512</v>
      </c>
      <c r="AA389" s="43">
        <f t="shared" si="77"/>
        <v>83.510632314669479</v>
      </c>
      <c r="AB389" s="19">
        <f t="shared" si="80"/>
        <v>7.7541054142926669E-5</v>
      </c>
      <c r="AC389" s="37">
        <f t="shared" si="81"/>
        <v>1.0000775410541429</v>
      </c>
      <c r="AE389" s="44">
        <v>34264</v>
      </c>
      <c r="AF389" s="45">
        <v>2304.6689000000001</v>
      </c>
      <c r="AG389" s="19">
        <f t="shared" si="72"/>
        <v>1973.7504831708281</v>
      </c>
      <c r="AH389" s="45">
        <f t="shared" si="78"/>
        <v>-3.7450894645238986E-3</v>
      </c>
      <c r="AI389" s="46">
        <f t="shared" si="79"/>
        <v>0.9962549105354761</v>
      </c>
      <c r="AQ389" s="39">
        <v>34264</v>
      </c>
      <c r="AR389" s="40">
        <v>152.88480000000001</v>
      </c>
      <c r="AS389" s="40">
        <f t="shared" ref="AS389:AS452" si="82">AR389/AR388-1</f>
        <v>1.1813674000227259E-3</v>
      </c>
      <c r="AT389" s="41">
        <f t="shared" ref="AT389:AT452" si="83">AR389/AR388</f>
        <v>1.0011813674000227</v>
      </c>
    </row>
    <row r="390" spans="1:46">
      <c r="A390" s="36" t="s">
        <v>127</v>
      </c>
      <c r="B390" s="37">
        <v>1.1697547846889953</v>
      </c>
      <c r="D390" s="38">
        <v>34267</v>
      </c>
      <c r="E390" s="19">
        <v>606.54999999999995</v>
      </c>
      <c r="F390" s="19">
        <v>518.52747938215487</v>
      </c>
      <c r="G390" s="19">
        <v>9.8143698818708991E-4</v>
      </c>
      <c r="H390" s="37">
        <f t="shared" si="73"/>
        <v>1.0009814369881871</v>
      </c>
      <c r="I390" s="19"/>
      <c r="J390" s="19"/>
      <c r="K390" s="19"/>
      <c r="L390" s="19"/>
      <c r="N390" s="38">
        <v>34267</v>
      </c>
      <c r="O390" s="19">
        <v>429.21</v>
      </c>
      <c r="P390" s="19">
        <v>366.92305568479873</v>
      </c>
      <c r="Q390" s="19">
        <v>-1.4896381698607408E-2</v>
      </c>
      <c r="R390" s="37">
        <f t="shared" si="74"/>
        <v>0.98510361830139259</v>
      </c>
      <c r="T390" s="39">
        <v>34267</v>
      </c>
      <c r="U390" s="40">
        <v>152.81639999999999</v>
      </c>
      <c r="V390" s="40">
        <f t="shared" si="75"/>
        <v>-4.4739568616392056E-4</v>
      </c>
      <c r="W390" s="41">
        <f t="shared" si="76"/>
        <v>0.99955260431383608</v>
      </c>
      <c r="Y390" s="42">
        <v>34267</v>
      </c>
      <c r="Z390" s="43">
        <v>96.84</v>
      </c>
      <c r="AA390" s="43">
        <f t="shared" si="77"/>
        <v>82.786581655869881</v>
      </c>
      <c r="AB390" s="19">
        <f t="shared" si="80"/>
        <v>-8.6701613762348861E-3</v>
      </c>
      <c r="AC390" s="37">
        <f t="shared" si="81"/>
        <v>0.99132983862376511</v>
      </c>
      <c r="AE390" s="44">
        <v>34267</v>
      </c>
      <c r="AF390" s="45">
        <v>2276.5958999999998</v>
      </c>
      <c r="AG390" s="19">
        <f t="shared" si="72"/>
        <v>1946.2163607266477</v>
      </c>
      <c r="AH390" s="45">
        <f t="shared" si="78"/>
        <v>-1.3950153618175087E-2</v>
      </c>
      <c r="AI390" s="46">
        <f t="shared" si="79"/>
        <v>0.98604984638182491</v>
      </c>
      <c r="AQ390" s="39">
        <v>34267</v>
      </c>
      <c r="AR390" s="40">
        <v>152.81639999999999</v>
      </c>
      <c r="AS390" s="40">
        <f t="shared" si="82"/>
        <v>-4.4739568616392056E-4</v>
      </c>
      <c r="AT390" s="41">
        <f t="shared" si="83"/>
        <v>0.99955260431383608</v>
      </c>
    </row>
    <row r="391" spans="1:46">
      <c r="A391" s="36" t="s">
        <v>128</v>
      </c>
      <c r="B391" s="37">
        <v>1.1614192399049881</v>
      </c>
      <c r="D391" s="38">
        <v>34268</v>
      </c>
      <c r="E391" s="19">
        <v>603.62</v>
      </c>
      <c r="F391" s="19">
        <v>519.72619297178187</v>
      </c>
      <c r="G391" s="19">
        <v>2.3117648288482062E-3</v>
      </c>
      <c r="H391" s="37">
        <f t="shared" si="73"/>
        <v>1.0023117648288482</v>
      </c>
      <c r="I391" s="19"/>
      <c r="J391" s="19"/>
      <c r="K391" s="19"/>
      <c r="L391" s="19"/>
      <c r="N391" s="38">
        <v>34268</v>
      </c>
      <c r="O391" s="19">
        <v>430.85</v>
      </c>
      <c r="P391" s="19">
        <v>370.96854021055003</v>
      </c>
      <c r="Q391" s="19">
        <v>1.1025430163283501E-2</v>
      </c>
      <c r="R391" s="37">
        <f t="shared" si="74"/>
        <v>1.0110254301632835</v>
      </c>
      <c r="T391" s="39">
        <v>34268</v>
      </c>
      <c r="U391" s="40">
        <v>152.86869999999999</v>
      </c>
      <c r="V391" s="40">
        <f t="shared" si="75"/>
        <v>3.4224075426458889E-4</v>
      </c>
      <c r="W391" s="41">
        <f t="shared" si="76"/>
        <v>1.0003422407542646</v>
      </c>
      <c r="Y391" s="42">
        <v>34268</v>
      </c>
      <c r="Z391" s="43">
        <v>96.35</v>
      </c>
      <c r="AA391" s="43">
        <f t="shared" si="77"/>
        <v>82.958846116482519</v>
      </c>
      <c r="AB391" s="19">
        <f t="shared" si="80"/>
        <v>2.0808258677560421E-3</v>
      </c>
      <c r="AC391" s="37">
        <f t="shared" si="81"/>
        <v>1.002080825867756</v>
      </c>
      <c r="AE391" s="44">
        <v>34268</v>
      </c>
      <c r="AF391" s="45">
        <v>2266.7069999999999</v>
      </c>
      <c r="AG391" s="19">
        <f t="shared" si="72"/>
        <v>1951.6699242776724</v>
      </c>
      <c r="AH391" s="45">
        <f t="shared" si="78"/>
        <v>2.8021363200279037E-3</v>
      </c>
      <c r="AI391" s="46">
        <f t="shared" si="79"/>
        <v>1.0028021363200279</v>
      </c>
      <c r="AQ391" s="39">
        <v>34268</v>
      </c>
      <c r="AR391" s="40">
        <v>152.86869999999999</v>
      </c>
      <c r="AS391" s="40">
        <f t="shared" si="82"/>
        <v>3.4224075426458889E-4</v>
      </c>
      <c r="AT391" s="41">
        <f t="shared" si="83"/>
        <v>1.0003422407542646</v>
      </c>
    </row>
    <row r="392" spans="1:46">
      <c r="A392" s="36" t="s">
        <v>129</v>
      </c>
      <c r="B392" s="37">
        <v>1.1631460005947072</v>
      </c>
      <c r="D392" s="38">
        <v>34269</v>
      </c>
      <c r="E392" s="19">
        <v>600.72</v>
      </c>
      <c r="F392" s="19">
        <v>516.46138979359148</v>
      </c>
      <c r="G392" s="19">
        <v>-6.2817753315882463E-3</v>
      </c>
      <c r="H392" s="37">
        <f t="shared" si="73"/>
        <v>0.99371822466841175</v>
      </c>
      <c r="I392" s="19"/>
      <c r="J392" s="19"/>
      <c r="K392" s="19"/>
      <c r="L392" s="19"/>
      <c r="N392" s="38">
        <v>34269</v>
      </c>
      <c r="O392" s="19">
        <v>436.11</v>
      </c>
      <c r="P392" s="19">
        <v>374.9400331317139</v>
      </c>
      <c r="Q392" s="19">
        <v>1.0705740489233451E-2</v>
      </c>
      <c r="R392" s="37">
        <f t="shared" si="74"/>
        <v>1.0107057404892335</v>
      </c>
      <c r="T392" s="39">
        <v>34269</v>
      </c>
      <c r="U392" s="40">
        <v>152.83750000000001</v>
      </c>
      <c r="V392" s="40">
        <f t="shared" si="75"/>
        <v>-2.0409671829479947E-4</v>
      </c>
      <c r="W392" s="41">
        <f t="shared" si="76"/>
        <v>0.9997959032817052</v>
      </c>
      <c r="Y392" s="42">
        <v>34269</v>
      </c>
      <c r="Z392" s="43">
        <v>96.924000000000007</v>
      </c>
      <c r="AA392" s="43">
        <f t="shared" si="77"/>
        <v>83.32917789378422</v>
      </c>
      <c r="AB392" s="19">
        <f t="shared" si="80"/>
        <v>4.4640420478090359E-3</v>
      </c>
      <c r="AC392" s="37">
        <f t="shared" si="81"/>
        <v>1.004464042047809</v>
      </c>
      <c r="AE392" s="44">
        <v>34269</v>
      </c>
      <c r="AF392" s="45">
        <v>2280.0601000000001</v>
      </c>
      <c r="AG392" s="19">
        <f t="shared" si="72"/>
        <v>1960.25271017931</v>
      </c>
      <c r="AH392" s="45">
        <f t="shared" si="78"/>
        <v>4.3976626348916081E-3</v>
      </c>
      <c r="AI392" s="46">
        <f t="shared" si="79"/>
        <v>1.0043976626348916</v>
      </c>
      <c r="AQ392" s="39">
        <v>34269</v>
      </c>
      <c r="AR392" s="40">
        <v>152.83750000000001</v>
      </c>
      <c r="AS392" s="40">
        <f t="shared" si="82"/>
        <v>-2.0409671829479947E-4</v>
      </c>
      <c r="AT392" s="41">
        <f t="shared" si="83"/>
        <v>0.9997959032817052</v>
      </c>
    </row>
    <row r="393" spans="1:46">
      <c r="A393" s="36" t="s">
        <v>130</v>
      </c>
      <c r="B393" s="37">
        <v>1.1603856422426579</v>
      </c>
      <c r="D393" s="38">
        <v>34270</v>
      </c>
      <c r="E393" s="19">
        <v>599.13</v>
      </c>
      <c r="F393" s="19">
        <v>516.3197287085278</v>
      </c>
      <c r="G393" s="19">
        <v>-2.7429172415049941E-4</v>
      </c>
      <c r="H393" s="37">
        <f t="shared" si="73"/>
        <v>0.9997257082758495</v>
      </c>
      <c r="I393" s="19"/>
      <c r="J393" s="19"/>
      <c r="K393" s="19"/>
      <c r="L393" s="19"/>
      <c r="N393" s="38">
        <v>34270</v>
      </c>
      <c r="O393" s="19">
        <v>436.92</v>
      </c>
      <c r="P393" s="19">
        <v>376.52999493821039</v>
      </c>
      <c r="Q393" s="19">
        <v>4.2405762682000692E-3</v>
      </c>
      <c r="R393" s="37">
        <f t="shared" si="74"/>
        <v>1.0042405762682001</v>
      </c>
      <c r="T393" s="39">
        <v>34270</v>
      </c>
      <c r="U393" s="40">
        <v>152.69460000000001</v>
      </c>
      <c r="V393" s="40">
        <f t="shared" si="75"/>
        <v>-9.3497996237834613E-4</v>
      </c>
      <c r="W393" s="41">
        <f t="shared" si="76"/>
        <v>0.99906502003762165</v>
      </c>
      <c r="Y393" s="42">
        <v>34270</v>
      </c>
      <c r="Z393" s="43">
        <v>96.53</v>
      </c>
      <c r="AA393" s="43">
        <f t="shared" si="77"/>
        <v>83.187861419448524</v>
      </c>
      <c r="AB393" s="19">
        <f t="shared" si="80"/>
        <v>-1.6958822576628174E-3</v>
      </c>
      <c r="AC393" s="37">
        <f t="shared" si="81"/>
        <v>0.99830411774233718</v>
      </c>
      <c r="AE393" s="44">
        <v>34270</v>
      </c>
      <c r="AF393" s="45">
        <v>2262.6880000000001</v>
      </c>
      <c r="AG393" s="19">
        <f t="shared" si="72"/>
        <v>1949.9448438770241</v>
      </c>
      <c r="AH393" s="45">
        <f t="shared" si="78"/>
        <v>-5.2584374702091541E-3</v>
      </c>
      <c r="AI393" s="46">
        <f t="shared" si="79"/>
        <v>0.99474156252979085</v>
      </c>
      <c r="AQ393" s="39">
        <v>34270</v>
      </c>
      <c r="AR393" s="40">
        <v>152.69460000000001</v>
      </c>
      <c r="AS393" s="40">
        <f t="shared" si="82"/>
        <v>-9.3497996237834613E-4</v>
      </c>
      <c r="AT393" s="41">
        <f t="shared" si="83"/>
        <v>0.99906502003762165</v>
      </c>
    </row>
    <row r="394" spans="1:46">
      <c r="A394" s="36" t="s">
        <v>131</v>
      </c>
      <c r="B394" s="37">
        <v>1.1661976030051875</v>
      </c>
      <c r="D394" s="38">
        <v>34271</v>
      </c>
      <c r="E394" s="19">
        <v>606.77</v>
      </c>
      <c r="F394" s="19">
        <v>520.29775951897659</v>
      </c>
      <c r="G394" s="19">
        <v>7.7045880474082562E-3</v>
      </c>
      <c r="H394" s="37">
        <f t="shared" si="73"/>
        <v>1.0077045880474083</v>
      </c>
      <c r="I394" s="19"/>
      <c r="J394" s="19"/>
      <c r="K394" s="19"/>
      <c r="L394" s="19"/>
      <c r="N394" s="38">
        <v>34271</v>
      </c>
      <c r="O394" s="19">
        <v>443.78</v>
      </c>
      <c r="P394" s="19">
        <v>380.53585332058509</v>
      </c>
      <c r="Q394" s="19">
        <v>1.0638882522578497E-2</v>
      </c>
      <c r="R394" s="37">
        <f t="shared" si="74"/>
        <v>1.0106388825225785</v>
      </c>
      <c r="T394" s="39">
        <v>34271</v>
      </c>
      <c r="U394" s="40">
        <v>153.01499999999999</v>
      </c>
      <c r="V394" s="40">
        <f t="shared" si="75"/>
        <v>2.0983060304684553E-3</v>
      </c>
      <c r="W394" s="41">
        <f t="shared" si="76"/>
        <v>1.0020983060304685</v>
      </c>
      <c r="Y394" s="42">
        <v>34271</v>
      </c>
      <c r="Z394" s="43">
        <v>96.334999999999994</v>
      </c>
      <c r="AA394" s="43">
        <f t="shared" si="77"/>
        <v>82.606069290275741</v>
      </c>
      <c r="AB394" s="19">
        <f t="shared" si="80"/>
        <v>-6.9937142179827827E-3</v>
      </c>
      <c r="AC394" s="37">
        <f t="shared" si="81"/>
        <v>0.99300628578201722</v>
      </c>
      <c r="AE394" s="44">
        <v>34271</v>
      </c>
      <c r="AF394" s="45">
        <v>2251.3579</v>
      </c>
      <c r="AG394" s="19">
        <f t="shared" si="72"/>
        <v>1930.5115138278891</v>
      </c>
      <c r="AH394" s="45">
        <f t="shared" si="78"/>
        <v>-9.9660921744311182E-3</v>
      </c>
      <c r="AI394" s="46">
        <f t="shared" si="79"/>
        <v>0.99003390782556888</v>
      </c>
      <c r="AQ394" s="39">
        <v>34271</v>
      </c>
      <c r="AR394" s="40">
        <v>153.01499999999999</v>
      </c>
      <c r="AS394" s="40">
        <f t="shared" si="82"/>
        <v>2.0983060304684553E-3</v>
      </c>
      <c r="AT394" s="41">
        <f t="shared" si="83"/>
        <v>1.0020983060304685</v>
      </c>
    </row>
    <row r="395" spans="1:46">
      <c r="A395" s="47">
        <v>34274</v>
      </c>
      <c r="B395" s="37">
        <v>1.1545631641086187</v>
      </c>
      <c r="D395" s="38">
        <v>34274</v>
      </c>
      <c r="E395" s="19">
        <v>604.03</v>
      </c>
      <c r="F395" s="19">
        <v>523.16756568822439</v>
      </c>
      <c r="G395" s="19">
        <v>5.5156996484109211E-3</v>
      </c>
      <c r="H395" s="37">
        <f t="shared" si="73"/>
        <v>1.0055156996484109</v>
      </c>
      <c r="I395" s="19"/>
      <c r="J395" s="19"/>
      <c r="K395" s="19"/>
      <c r="L395" s="19"/>
      <c r="N395" s="38">
        <v>34274</v>
      </c>
      <c r="O395" s="19">
        <v>449.92</v>
      </c>
      <c r="P395" s="19">
        <v>389.68851076013766</v>
      </c>
      <c r="Q395" s="19">
        <v>2.4052023901784292E-2</v>
      </c>
      <c r="R395" s="37">
        <f t="shared" si="74"/>
        <v>1.0240520239017843</v>
      </c>
      <c r="T395" s="39">
        <v>34274</v>
      </c>
      <c r="U395" s="40">
        <v>153.011</v>
      </c>
      <c r="V395" s="40">
        <f t="shared" si="75"/>
        <v>-2.6141227984166626E-5</v>
      </c>
      <c r="W395" s="41">
        <f t="shared" si="76"/>
        <v>0.99997385877201583</v>
      </c>
      <c r="Y395" s="42">
        <v>34274</v>
      </c>
      <c r="Z395" s="43">
        <v>96.534999999999997</v>
      </c>
      <c r="AA395" s="43">
        <f t="shared" si="77"/>
        <v>83.611709606663155</v>
      </c>
      <c r="AB395" s="19">
        <f t="shared" si="80"/>
        <v>1.2173927715330768E-2</v>
      </c>
      <c r="AC395" s="37">
        <f t="shared" si="81"/>
        <v>1.0121739277153308</v>
      </c>
      <c r="AE395" s="44">
        <v>34274</v>
      </c>
      <c r="AF395" s="45">
        <v>2273.7539000000002</v>
      </c>
      <c r="AG395" s="19">
        <f t="shared" si="72"/>
        <v>1969.362933690556</v>
      </c>
      <c r="AH395" s="45">
        <f t="shared" si="78"/>
        <v>2.0124935585403847E-2</v>
      </c>
      <c r="AI395" s="46">
        <f t="shared" si="79"/>
        <v>1.0201249355854038</v>
      </c>
      <c r="AQ395" s="39">
        <v>34274</v>
      </c>
      <c r="AR395" s="40">
        <v>153.011</v>
      </c>
      <c r="AS395" s="40">
        <f t="shared" si="82"/>
        <v>-2.6141227984166626E-5</v>
      </c>
      <c r="AT395" s="41">
        <f t="shared" si="83"/>
        <v>0.99997385877201583</v>
      </c>
    </row>
    <row r="396" spans="1:46">
      <c r="A396" s="47">
        <v>34275</v>
      </c>
      <c r="B396" s="37">
        <v>1.153882005899705</v>
      </c>
      <c r="D396" s="38">
        <v>34275</v>
      </c>
      <c r="E396" s="19">
        <v>605.27</v>
      </c>
      <c r="F396" s="19">
        <v>524.55103459912164</v>
      </c>
      <c r="G396" s="19">
        <v>2.6444087929595739E-3</v>
      </c>
      <c r="H396" s="37">
        <f t="shared" si="73"/>
        <v>1.0026444087929596</v>
      </c>
      <c r="I396" s="19"/>
      <c r="J396" s="19"/>
      <c r="K396" s="19"/>
      <c r="L396" s="19"/>
      <c r="N396" s="38">
        <v>34275</v>
      </c>
      <c r="O396" s="19">
        <v>451.85</v>
      </c>
      <c r="P396" s="19">
        <v>391.59116589887668</v>
      </c>
      <c r="Q396" s="19">
        <v>4.8825025275383016E-3</v>
      </c>
      <c r="R396" s="37">
        <f t="shared" si="74"/>
        <v>1.0048825025275383</v>
      </c>
      <c r="T396" s="39">
        <v>34275</v>
      </c>
      <c r="U396" s="40">
        <v>153.15770000000001</v>
      </c>
      <c r="V396" s="40">
        <f t="shared" si="75"/>
        <v>9.5875459934258167E-4</v>
      </c>
      <c r="W396" s="41">
        <f t="shared" si="76"/>
        <v>1.0009587545993426</v>
      </c>
      <c r="Y396" s="42">
        <v>34275</v>
      </c>
      <c r="Z396" s="43">
        <v>96.402000000000001</v>
      </c>
      <c r="AA396" s="43">
        <f t="shared" si="77"/>
        <v>83.545804083176961</v>
      </c>
      <c r="AB396" s="19">
        <f t="shared" si="80"/>
        <v>-7.8823317686282923E-4</v>
      </c>
      <c r="AC396" s="37">
        <f t="shared" si="81"/>
        <v>0.99921176682313717</v>
      </c>
      <c r="AE396" s="44">
        <v>34275</v>
      </c>
      <c r="AF396" s="45">
        <v>2255.3560000000002</v>
      </c>
      <c r="AG396" s="19">
        <f t="shared" si="72"/>
        <v>1954.5811343521677</v>
      </c>
      <c r="AH396" s="45">
        <f t="shared" si="78"/>
        <v>-7.5058787212407552E-3</v>
      </c>
      <c r="AI396" s="46">
        <f t="shared" si="79"/>
        <v>0.99249412127875924</v>
      </c>
      <c r="AQ396" s="39">
        <v>34275</v>
      </c>
      <c r="AR396" s="40">
        <v>153.15770000000001</v>
      </c>
      <c r="AS396" s="40">
        <f t="shared" si="82"/>
        <v>9.5875459934258167E-4</v>
      </c>
      <c r="AT396" s="41">
        <f t="shared" si="83"/>
        <v>1.0009587545993426</v>
      </c>
    </row>
    <row r="397" spans="1:46">
      <c r="A397" s="47">
        <v>34276</v>
      </c>
      <c r="B397" s="37">
        <v>1.1549040448774726</v>
      </c>
      <c r="D397" s="38">
        <v>34276</v>
      </c>
      <c r="E397" s="19">
        <v>604.15</v>
      </c>
      <c r="F397" s="19">
        <v>523.11705260682174</v>
      </c>
      <c r="G397" s="19">
        <v>-2.7337320827053313E-3</v>
      </c>
      <c r="H397" s="37">
        <f t="shared" si="73"/>
        <v>0.99726626791729467</v>
      </c>
      <c r="I397" s="19"/>
      <c r="J397" s="19"/>
      <c r="K397" s="19"/>
      <c r="L397" s="19"/>
      <c r="N397" s="38">
        <v>34276</v>
      </c>
      <c r="O397" s="19">
        <v>448.89</v>
      </c>
      <c r="P397" s="19">
        <v>388.6816415537138</v>
      </c>
      <c r="Q397" s="19">
        <v>-7.4300050627654768E-3</v>
      </c>
      <c r="R397" s="37">
        <f t="shared" si="74"/>
        <v>0.99256999493723452</v>
      </c>
      <c r="T397" s="39">
        <v>34276</v>
      </c>
      <c r="U397" s="40">
        <v>153.28389999999999</v>
      </c>
      <c r="V397" s="40">
        <f t="shared" si="75"/>
        <v>8.2398730197685843E-4</v>
      </c>
      <c r="W397" s="41">
        <f t="shared" si="76"/>
        <v>1.0008239873019769</v>
      </c>
      <c r="Y397" s="42">
        <v>34276</v>
      </c>
      <c r="Z397" s="43">
        <v>96.855999999999995</v>
      </c>
      <c r="AA397" s="43">
        <f t="shared" si="77"/>
        <v>83.864975994846176</v>
      </c>
      <c r="AB397" s="19">
        <f t="shared" si="80"/>
        <v>3.8203224587012308E-3</v>
      </c>
      <c r="AC397" s="37">
        <f t="shared" si="81"/>
        <v>1.0038203224587012</v>
      </c>
      <c r="AE397" s="44">
        <v>34276</v>
      </c>
      <c r="AF397" s="45">
        <v>2258.6531</v>
      </c>
      <c r="AG397" s="19">
        <f t="shared" si="72"/>
        <v>1955.7062857456938</v>
      </c>
      <c r="AH397" s="45">
        <f t="shared" si="78"/>
        <v>5.7564834416501398E-4</v>
      </c>
      <c r="AI397" s="46">
        <f t="shared" si="79"/>
        <v>1.000575648344165</v>
      </c>
      <c r="AQ397" s="39">
        <v>34276</v>
      </c>
      <c r="AR397" s="40">
        <v>153.28389999999999</v>
      </c>
      <c r="AS397" s="40">
        <f t="shared" si="82"/>
        <v>8.2398730197685843E-4</v>
      </c>
      <c r="AT397" s="41">
        <f t="shared" si="83"/>
        <v>1.0008239873019769</v>
      </c>
    </row>
    <row r="398" spans="1:46">
      <c r="A398" s="47">
        <v>34277</v>
      </c>
      <c r="B398" s="37">
        <v>1.1525220978196817</v>
      </c>
      <c r="D398" s="38">
        <v>34277</v>
      </c>
      <c r="E398" s="19">
        <v>596.80999999999995</v>
      </c>
      <c r="F398" s="19">
        <v>517.82955062556562</v>
      </c>
      <c r="G398" s="19">
        <v>-1.01076842265172E-2</v>
      </c>
      <c r="H398" s="37">
        <f t="shared" si="73"/>
        <v>0.9898923157734828</v>
      </c>
      <c r="I398" s="19"/>
      <c r="J398" s="19"/>
      <c r="K398" s="19"/>
      <c r="L398" s="19"/>
      <c r="N398" s="38">
        <v>34277</v>
      </c>
      <c r="O398" s="19">
        <v>446.98</v>
      </c>
      <c r="P398" s="19">
        <v>387.82770486187451</v>
      </c>
      <c r="Q398" s="19">
        <v>-2.1970080408886261E-3</v>
      </c>
      <c r="R398" s="37">
        <f t="shared" si="74"/>
        <v>0.99780299195911137</v>
      </c>
      <c r="T398" s="39">
        <v>34277</v>
      </c>
      <c r="U398" s="40">
        <v>153.36490000000001</v>
      </c>
      <c r="V398" s="40">
        <f t="shared" si="75"/>
        <v>5.2843123119927782E-4</v>
      </c>
      <c r="W398" s="41">
        <f t="shared" si="76"/>
        <v>1.0005284312311993</v>
      </c>
      <c r="Y398" s="42">
        <v>34277</v>
      </c>
      <c r="Z398" s="43">
        <v>97.263000000000005</v>
      </c>
      <c r="AA398" s="43">
        <f t="shared" si="77"/>
        <v>84.391440462616899</v>
      </c>
      <c r="AB398" s="19">
        <f t="shared" si="80"/>
        <v>6.2775248132553862E-3</v>
      </c>
      <c r="AC398" s="37">
        <f t="shared" si="81"/>
        <v>1.0062775248132554</v>
      </c>
      <c r="AE398" s="44">
        <v>34277</v>
      </c>
      <c r="AF398" s="45">
        <v>2259.9529000000002</v>
      </c>
      <c r="AG398" s="19">
        <f t="shared" si="72"/>
        <v>1960.8759817059768</v>
      </c>
      <c r="AH398" s="45">
        <f t="shared" si="78"/>
        <v>2.6433907780338828E-3</v>
      </c>
      <c r="AI398" s="46">
        <f t="shared" si="79"/>
        <v>1.0026433907780339</v>
      </c>
      <c r="AQ398" s="39">
        <v>34277</v>
      </c>
      <c r="AR398" s="40">
        <v>153.36490000000001</v>
      </c>
      <c r="AS398" s="40">
        <f t="shared" si="82"/>
        <v>5.2843123119927782E-4</v>
      </c>
      <c r="AT398" s="41">
        <f t="shared" si="83"/>
        <v>1.0005284312311993</v>
      </c>
    </row>
    <row r="399" spans="1:46">
      <c r="A399" s="47">
        <v>34278</v>
      </c>
      <c r="B399" s="37">
        <v>1.1559278959810875</v>
      </c>
      <c r="D399" s="38">
        <v>34278</v>
      </c>
      <c r="E399" s="19">
        <v>590.73</v>
      </c>
      <c r="F399" s="19">
        <v>511.0439864405393</v>
      </c>
      <c r="G399" s="19">
        <v>-1.3103856620057641E-2</v>
      </c>
      <c r="H399" s="37">
        <f t="shared" si="73"/>
        <v>0.98689614337994236</v>
      </c>
      <c r="I399" s="19"/>
      <c r="J399" s="19"/>
      <c r="K399" s="19"/>
      <c r="L399" s="19"/>
      <c r="N399" s="38">
        <v>34278</v>
      </c>
      <c r="O399" s="19">
        <v>440.7</v>
      </c>
      <c r="P399" s="19">
        <v>381.25215381704953</v>
      </c>
      <c r="Q399" s="19">
        <v>-1.6954825460875345E-2</v>
      </c>
      <c r="R399" s="37">
        <f t="shared" si="74"/>
        <v>0.98304517453912466</v>
      </c>
      <c r="T399" s="39">
        <v>34278</v>
      </c>
      <c r="U399" s="40">
        <v>153.21860000000001</v>
      </c>
      <c r="V399" s="40">
        <f t="shared" si="75"/>
        <v>-9.5393404879473565E-4</v>
      </c>
      <c r="W399" s="41">
        <f t="shared" si="76"/>
        <v>0.99904606595120526</v>
      </c>
      <c r="Y399" s="42">
        <v>34278</v>
      </c>
      <c r="Z399" s="43">
        <v>97.304000000000002</v>
      </c>
      <c r="AA399" s="43">
        <f t="shared" si="77"/>
        <v>84.178260891795304</v>
      </c>
      <c r="AB399" s="19">
        <f t="shared" si="80"/>
        <v>-2.5260804846201079E-3</v>
      </c>
      <c r="AC399" s="37">
        <f t="shared" si="81"/>
        <v>0.99747391951537989</v>
      </c>
      <c r="AE399" s="44">
        <v>34278</v>
      </c>
      <c r="AF399" s="45">
        <v>2244.1840999999999</v>
      </c>
      <c r="AG399" s="19">
        <f t="shared" si="72"/>
        <v>1941.456822525475</v>
      </c>
      <c r="AH399" s="45">
        <f t="shared" si="78"/>
        <v>-9.9033081957620173E-3</v>
      </c>
      <c r="AI399" s="46">
        <f t="shared" si="79"/>
        <v>0.99009669180423798</v>
      </c>
      <c r="AQ399" s="39">
        <v>34278</v>
      </c>
      <c r="AR399" s="40">
        <v>153.21860000000001</v>
      </c>
      <c r="AS399" s="40">
        <f t="shared" si="82"/>
        <v>-9.5393404879473565E-4</v>
      </c>
      <c r="AT399" s="41">
        <f t="shared" si="83"/>
        <v>0.99904606595120526</v>
      </c>
    </row>
    <row r="400" spans="1:46">
      <c r="A400" s="47">
        <v>34281</v>
      </c>
      <c r="B400" s="37">
        <v>1.1602479682031204</v>
      </c>
      <c r="D400" s="38">
        <v>34281</v>
      </c>
      <c r="E400" s="19">
        <v>593.27</v>
      </c>
      <c r="F400" s="19">
        <v>511.33035028606781</v>
      </c>
      <c r="G400" s="19">
        <v>5.6035068042392666E-4</v>
      </c>
      <c r="H400" s="37">
        <f t="shared" si="73"/>
        <v>1.0005603506804239</v>
      </c>
      <c r="I400" s="19"/>
      <c r="J400" s="19"/>
      <c r="K400" s="19"/>
      <c r="L400" s="19"/>
      <c r="N400" s="38">
        <v>34281</v>
      </c>
      <c r="O400" s="19">
        <v>439.54</v>
      </c>
      <c r="P400" s="19">
        <v>378.83281164518388</v>
      </c>
      <c r="Q400" s="19">
        <v>-6.3457796831926094E-3</v>
      </c>
      <c r="R400" s="37">
        <f t="shared" si="74"/>
        <v>0.99365422031680739</v>
      </c>
      <c r="T400" s="39">
        <v>34281</v>
      </c>
      <c r="U400" s="40">
        <v>153.13820000000001</v>
      </c>
      <c r="V400" s="40">
        <f t="shared" si="75"/>
        <v>-5.2474046884642966E-4</v>
      </c>
      <c r="W400" s="41">
        <f t="shared" si="76"/>
        <v>0.99947525953115357</v>
      </c>
      <c r="Y400" s="42">
        <v>34281</v>
      </c>
      <c r="Z400" s="43">
        <v>96.293999999999997</v>
      </c>
      <c r="AA400" s="43">
        <f t="shared" si="77"/>
        <v>82.994327625611632</v>
      </c>
      <c r="AB400" s="19">
        <f t="shared" si="80"/>
        <v>-1.4064596412909136E-2</v>
      </c>
      <c r="AC400" s="37">
        <f t="shared" si="81"/>
        <v>0.98593540358709086</v>
      </c>
      <c r="AE400" s="44">
        <v>34281</v>
      </c>
      <c r="AF400" s="45">
        <v>2220.98</v>
      </c>
      <c r="AG400" s="19">
        <f t="shared" si="72"/>
        <v>1914.2287346037233</v>
      </c>
      <c r="AH400" s="45">
        <f t="shared" si="78"/>
        <v>-1.4024565267608202E-2</v>
      </c>
      <c r="AI400" s="46">
        <f t="shared" si="79"/>
        <v>0.9859754347323918</v>
      </c>
      <c r="AQ400" s="39">
        <v>34281</v>
      </c>
      <c r="AR400" s="40">
        <v>153.13820000000001</v>
      </c>
      <c r="AS400" s="40">
        <f t="shared" si="82"/>
        <v>-5.2474046884642966E-4</v>
      </c>
      <c r="AT400" s="41">
        <f t="shared" si="83"/>
        <v>0.99947525953115357</v>
      </c>
    </row>
    <row r="401" spans="1:46">
      <c r="A401" s="47">
        <v>34282</v>
      </c>
      <c r="B401" s="37">
        <v>1.153882005899705</v>
      </c>
      <c r="D401" s="38">
        <v>34282</v>
      </c>
      <c r="E401" s="19">
        <v>589.35</v>
      </c>
      <c r="F401" s="19">
        <v>510.75412996017036</v>
      </c>
      <c r="G401" s="19">
        <v>-1.1269042128539963E-3</v>
      </c>
      <c r="H401" s="37">
        <f t="shared" si="73"/>
        <v>0.998873095787146</v>
      </c>
      <c r="I401" s="19"/>
      <c r="J401" s="19"/>
      <c r="K401" s="19"/>
      <c r="L401" s="19"/>
      <c r="N401" s="38">
        <v>34282</v>
      </c>
      <c r="O401" s="19">
        <v>438.68</v>
      </c>
      <c r="P401" s="19">
        <v>380.17752054115135</v>
      </c>
      <c r="Q401" s="19">
        <v>3.549610420828353E-3</v>
      </c>
      <c r="R401" s="37">
        <f t="shared" si="74"/>
        <v>1.0035496104208284</v>
      </c>
      <c r="T401" s="39">
        <v>34282</v>
      </c>
      <c r="U401" s="40">
        <v>153.1944</v>
      </c>
      <c r="V401" s="40">
        <f t="shared" si="75"/>
        <v>3.6698877223306781E-4</v>
      </c>
      <c r="W401" s="41">
        <f t="shared" si="76"/>
        <v>1.0003669887722331</v>
      </c>
      <c r="Y401" s="42">
        <v>34282</v>
      </c>
      <c r="Z401" s="43">
        <v>96.141000000000005</v>
      </c>
      <c r="AA401" s="43">
        <f t="shared" si="77"/>
        <v>83.319611111395162</v>
      </c>
      <c r="AB401" s="19">
        <f t="shared" si="80"/>
        <v>3.9193459973660971E-3</v>
      </c>
      <c r="AC401" s="37">
        <f t="shared" si="81"/>
        <v>1.0039193459973661</v>
      </c>
      <c r="AE401" s="44">
        <v>34282</v>
      </c>
      <c r="AF401" s="45">
        <v>2214.415</v>
      </c>
      <c r="AG401" s="19">
        <f t="shared" si="72"/>
        <v>1919.1000368130153</v>
      </c>
      <c r="AH401" s="45">
        <f t="shared" si="78"/>
        <v>2.5447858561691294E-3</v>
      </c>
      <c r="AI401" s="46">
        <f t="shared" si="79"/>
        <v>1.0025447858561691</v>
      </c>
      <c r="AQ401" s="39">
        <v>34282</v>
      </c>
      <c r="AR401" s="40">
        <v>153.1944</v>
      </c>
      <c r="AS401" s="40">
        <f t="shared" si="82"/>
        <v>3.6698877223306781E-4</v>
      </c>
      <c r="AT401" s="41">
        <f t="shared" si="83"/>
        <v>1.0003669887722331</v>
      </c>
    </row>
    <row r="402" spans="1:46">
      <c r="A402" s="47">
        <v>34283</v>
      </c>
      <c r="B402" s="37">
        <v>1.1559278959810875</v>
      </c>
      <c r="D402" s="38">
        <v>34283</v>
      </c>
      <c r="E402" s="19">
        <v>591.16</v>
      </c>
      <c r="F402" s="19">
        <v>511.41598196162238</v>
      </c>
      <c r="G402" s="19">
        <v>1.2958328922443307E-3</v>
      </c>
      <c r="H402" s="37">
        <f t="shared" si="73"/>
        <v>1.0012958328922443</v>
      </c>
      <c r="I402" s="19"/>
      <c r="J402" s="19"/>
      <c r="K402" s="19"/>
      <c r="L402" s="19"/>
      <c r="N402" s="38">
        <v>34283</v>
      </c>
      <c r="O402" s="19">
        <v>450.42</v>
      </c>
      <c r="P402" s="19">
        <v>389.66098280525404</v>
      </c>
      <c r="Q402" s="19">
        <v>2.4944826434250444E-2</v>
      </c>
      <c r="R402" s="37">
        <f t="shared" si="74"/>
        <v>1.0249448264342504</v>
      </c>
      <c r="T402" s="39">
        <v>34283</v>
      </c>
      <c r="U402" s="40">
        <v>153.35220000000001</v>
      </c>
      <c r="V402" s="40">
        <f t="shared" si="75"/>
        <v>1.0300637621218911E-3</v>
      </c>
      <c r="W402" s="41">
        <f t="shared" si="76"/>
        <v>1.0010300637621219</v>
      </c>
      <c r="Y402" s="42">
        <v>34283</v>
      </c>
      <c r="Z402" s="43">
        <v>97.14</v>
      </c>
      <c r="AA402" s="43">
        <f t="shared" si="77"/>
        <v>84.036383530265923</v>
      </c>
      <c r="AB402" s="19">
        <f t="shared" si="80"/>
        <v>8.6026856019822961E-3</v>
      </c>
      <c r="AC402" s="37">
        <f t="shared" si="81"/>
        <v>1.0086026856019823</v>
      </c>
      <c r="AE402" s="44">
        <v>34283</v>
      </c>
      <c r="AF402" s="45">
        <v>2225.5070999999998</v>
      </c>
      <c r="AG402" s="19">
        <f t="shared" si="72"/>
        <v>1925.2992403225228</v>
      </c>
      <c r="AH402" s="45">
        <f t="shared" si="78"/>
        <v>3.230265953098721E-3</v>
      </c>
      <c r="AI402" s="46">
        <f t="shared" si="79"/>
        <v>1.0032302659530987</v>
      </c>
      <c r="AQ402" s="39">
        <v>34283</v>
      </c>
      <c r="AR402" s="40">
        <v>153.35220000000001</v>
      </c>
      <c r="AS402" s="40">
        <f t="shared" si="82"/>
        <v>1.0300637621218911E-3</v>
      </c>
      <c r="AT402" s="41">
        <f t="shared" si="83"/>
        <v>1.0010300637621219</v>
      </c>
    </row>
    <row r="403" spans="1:46">
      <c r="A403" s="47">
        <v>34284</v>
      </c>
      <c r="B403" s="37">
        <v>1.1559278959810875</v>
      </c>
      <c r="D403" s="38">
        <v>34284</v>
      </c>
      <c r="E403" s="19">
        <v>593.17999999999995</v>
      </c>
      <c r="F403" s="19">
        <v>513.16349580485007</v>
      </c>
      <c r="G403" s="19">
        <v>3.417010623181671E-3</v>
      </c>
      <c r="H403" s="37">
        <f t="shared" si="73"/>
        <v>1.0034170106231817</v>
      </c>
      <c r="I403" s="19"/>
      <c r="J403" s="19"/>
      <c r="K403" s="19"/>
      <c r="L403" s="19"/>
      <c r="N403" s="38">
        <v>34284</v>
      </c>
      <c r="O403" s="19">
        <v>456.11</v>
      </c>
      <c r="P403" s="19">
        <v>394.58343516563303</v>
      </c>
      <c r="Q403" s="19">
        <v>1.2632653967408203E-2</v>
      </c>
      <c r="R403" s="37">
        <f t="shared" si="74"/>
        <v>1.0126326539674082</v>
      </c>
      <c r="T403" s="39">
        <v>34284</v>
      </c>
      <c r="U403" s="40">
        <v>153.3723</v>
      </c>
      <c r="V403" s="40">
        <f t="shared" si="75"/>
        <v>1.3107082911090195E-4</v>
      </c>
      <c r="W403" s="41">
        <f t="shared" si="76"/>
        <v>1.0001310708291109</v>
      </c>
      <c r="Y403" s="42">
        <v>34284</v>
      </c>
      <c r="Z403" s="43">
        <v>97.14</v>
      </c>
      <c r="AA403" s="43">
        <f t="shared" si="77"/>
        <v>84.036383530265923</v>
      </c>
      <c r="AB403" s="19">
        <f t="shared" si="80"/>
        <v>0</v>
      </c>
      <c r="AC403" s="37">
        <f t="shared" si="81"/>
        <v>1</v>
      </c>
      <c r="AE403" s="44">
        <v>34284</v>
      </c>
      <c r="AF403" s="45">
        <v>2249.5709999999999</v>
      </c>
      <c r="AG403" s="19">
        <f t="shared" si="72"/>
        <v>1946.1170612987835</v>
      </c>
      <c r="AH403" s="45">
        <f t="shared" si="78"/>
        <v>1.0812771615062555E-2</v>
      </c>
      <c r="AI403" s="46">
        <f t="shared" si="79"/>
        <v>1.0108127716150626</v>
      </c>
      <c r="AQ403" s="39">
        <v>34284</v>
      </c>
      <c r="AR403" s="40">
        <v>153.3723</v>
      </c>
      <c r="AS403" s="40">
        <f t="shared" si="82"/>
        <v>1.3107082911090195E-4</v>
      </c>
      <c r="AT403" s="41">
        <f t="shared" si="83"/>
        <v>1.0001310708291109</v>
      </c>
    </row>
    <row r="404" spans="1:46">
      <c r="A404" s="47">
        <v>34285</v>
      </c>
      <c r="B404" s="37">
        <v>1.1552451269935027</v>
      </c>
      <c r="D404" s="38">
        <v>34285</v>
      </c>
      <c r="E404" s="19">
        <v>597.33000000000004</v>
      </c>
      <c r="F404" s="19">
        <v>517.05909511562868</v>
      </c>
      <c r="G404" s="19">
        <v>7.5913414391814982E-3</v>
      </c>
      <c r="H404" s="37">
        <f t="shared" si="73"/>
        <v>1.0075913414391815</v>
      </c>
      <c r="I404" s="19"/>
      <c r="J404" s="19"/>
      <c r="K404" s="19"/>
      <c r="L404" s="19"/>
      <c r="N404" s="38">
        <v>34285</v>
      </c>
      <c r="O404" s="19">
        <v>459.25</v>
      </c>
      <c r="P404" s="19">
        <v>397.53467837184212</v>
      </c>
      <c r="Q404" s="19">
        <v>7.4793895110427666E-3</v>
      </c>
      <c r="R404" s="37">
        <f t="shared" si="74"/>
        <v>1.0074793895110428</v>
      </c>
      <c r="T404" s="39">
        <v>34285</v>
      </c>
      <c r="U404" s="40">
        <v>153.31</v>
      </c>
      <c r="V404" s="40">
        <f t="shared" si="75"/>
        <v>-4.0620111975886442E-4</v>
      </c>
      <c r="W404" s="41">
        <f t="shared" si="76"/>
        <v>0.99959379888024114</v>
      </c>
      <c r="Y404" s="42">
        <v>34285</v>
      </c>
      <c r="Z404" s="43">
        <v>97.311000000000007</v>
      </c>
      <c r="AA404" s="43">
        <f t="shared" si="77"/>
        <v>84.234070957087283</v>
      </c>
      <c r="AB404" s="19">
        <f t="shared" si="80"/>
        <v>2.352402834543188E-3</v>
      </c>
      <c r="AC404" s="37">
        <f t="shared" si="81"/>
        <v>1.0023524028345432</v>
      </c>
      <c r="AE404" s="44">
        <v>34285</v>
      </c>
      <c r="AF404" s="45">
        <v>2238.5540000000001</v>
      </c>
      <c r="AG404" s="19">
        <f t="shared" si="72"/>
        <v>1937.7307444921082</v>
      </c>
      <c r="AH404" s="45">
        <f t="shared" si="78"/>
        <v>-4.3092560943268632E-3</v>
      </c>
      <c r="AI404" s="46">
        <f t="shared" si="79"/>
        <v>0.99569074390567314</v>
      </c>
      <c r="AQ404" s="39">
        <v>34285</v>
      </c>
      <c r="AR404" s="40">
        <v>153.31</v>
      </c>
      <c r="AS404" s="40">
        <f t="shared" si="82"/>
        <v>-4.0620111975886442E-4</v>
      </c>
      <c r="AT404" s="41">
        <f t="shared" si="83"/>
        <v>0.99959379888024114</v>
      </c>
    </row>
    <row r="405" spans="1:46">
      <c r="A405" s="47">
        <v>34288</v>
      </c>
      <c r="B405" s="37">
        <v>1.1569535640343094</v>
      </c>
      <c r="D405" s="38">
        <v>34288</v>
      </c>
      <c r="E405" s="19">
        <v>596.25</v>
      </c>
      <c r="F405" s="19">
        <v>515.36208412796611</v>
      </c>
      <c r="G405" s="19">
        <v>-3.2820445548551458E-3</v>
      </c>
      <c r="H405" s="37">
        <f t="shared" si="73"/>
        <v>0.99671795544514485</v>
      </c>
      <c r="I405" s="19"/>
      <c r="J405" s="19"/>
      <c r="K405" s="19"/>
      <c r="L405" s="19"/>
      <c r="N405" s="38">
        <v>34288</v>
      </c>
      <c r="O405" s="19">
        <v>459.11</v>
      </c>
      <c r="P405" s="19">
        <v>396.82664393122104</v>
      </c>
      <c r="Q405" s="19">
        <v>-1.781063336463995E-3</v>
      </c>
      <c r="R405" s="37">
        <f t="shared" si="74"/>
        <v>0.99821893666353601</v>
      </c>
      <c r="T405" s="39">
        <v>34288</v>
      </c>
      <c r="U405" s="40">
        <v>153.7236</v>
      </c>
      <c r="V405" s="40">
        <f t="shared" si="75"/>
        <v>2.6978018394103742E-3</v>
      </c>
      <c r="W405" s="41">
        <f t="shared" si="76"/>
        <v>1.0026978018394104</v>
      </c>
      <c r="Y405" s="42">
        <v>34288</v>
      </c>
      <c r="Z405" s="43">
        <v>97.748999999999995</v>
      </c>
      <c r="AA405" s="43">
        <f t="shared" si="77"/>
        <v>84.488265595680602</v>
      </c>
      <c r="AB405" s="19">
        <f t="shared" si="80"/>
        <v>3.0177176017387453E-3</v>
      </c>
      <c r="AC405" s="37">
        <f t="shared" si="81"/>
        <v>1.0030177176017387</v>
      </c>
      <c r="AE405" s="44">
        <v>34288</v>
      </c>
      <c r="AF405" s="45">
        <v>2239.915</v>
      </c>
      <c r="AG405" s="19">
        <f t="shared" si="72"/>
        <v>1936.0457235547055</v>
      </c>
      <c r="AH405" s="45">
        <f t="shared" si="78"/>
        <v>-8.69584663499956E-4</v>
      </c>
      <c r="AI405" s="46">
        <f t="shared" si="79"/>
        <v>0.99913041533650004</v>
      </c>
      <c r="AQ405" s="39">
        <v>34288</v>
      </c>
      <c r="AR405" s="40">
        <v>153.7236</v>
      </c>
      <c r="AS405" s="40">
        <f t="shared" si="82"/>
        <v>2.6978018394103742E-3</v>
      </c>
      <c r="AT405" s="41">
        <f t="shared" si="83"/>
        <v>1.0026978018394104</v>
      </c>
    </row>
    <row r="406" spans="1:46">
      <c r="A406" s="47">
        <v>34289</v>
      </c>
      <c r="B406" s="37">
        <v>1.1471143695014661</v>
      </c>
      <c r="D406" s="38">
        <v>34289</v>
      </c>
      <c r="E406" s="19">
        <v>597.65</v>
      </c>
      <c r="F406" s="19">
        <v>521.00297571874864</v>
      </c>
      <c r="G406" s="19">
        <v>1.0945492042410132E-2</v>
      </c>
      <c r="H406" s="37">
        <f t="shared" si="73"/>
        <v>1.0109454920424101</v>
      </c>
      <c r="I406" s="19"/>
      <c r="J406" s="19"/>
      <c r="K406" s="19"/>
      <c r="L406" s="19"/>
      <c r="N406" s="38">
        <v>34289</v>
      </c>
      <c r="O406" s="19">
        <v>461.05</v>
      </c>
      <c r="P406" s="19">
        <v>401.92156271250576</v>
      </c>
      <c r="Q406" s="19">
        <v>1.2839154979139344E-2</v>
      </c>
      <c r="R406" s="37">
        <f t="shared" si="74"/>
        <v>1.0128391549791393</v>
      </c>
      <c r="T406" s="39">
        <v>34289</v>
      </c>
      <c r="U406" s="40">
        <v>153.95959999999999</v>
      </c>
      <c r="V406" s="40">
        <f t="shared" si="75"/>
        <v>1.5352229586087507E-3</v>
      </c>
      <c r="W406" s="41">
        <f t="shared" si="76"/>
        <v>1.0015352229586088</v>
      </c>
      <c r="Y406" s="42">
        <v>34289</v>
      </c>
      <c r="Z406" s="43">
        <v>97.539000000000001</v>
      </c>
      <c r="AA406" s="43">
        <f t="shared" si="77"/>
        <v>85.029882453996535</v>
      </c>
      <c r="AB406" s="19">
        <f t="shared" si="80"/>
        <v>6.4105571879986556E-3</v>
      </c>
      <c r="AC406" s="37">
        <f t="shared" si="81"/>
        <v>1.0064105571879987</v>
      </c>
      <c r="AE406" s="44">
        <v>34289</v>
      </c>
      <c r="AF406" s="45">
        <v>2239.6410999999998</v>
      </c>
      <c r="AG406" s="19">
        <f t="shared" si="72"/>
        <v>1952.4130806358428</v>
      </c>
      <c r="AH406" s="45">
        <f t="shared" si="78"/>
        <v>8.4540137053610298E-3</v>
      </c>
      <c r="AI406" s="46">
        <f t="shared" si="79"/>
        <v>1.008454013705361</v>
      </c>
      <c r="AQ406" s="39">
        <v>34289</v>
      </c>
      <c r="AR406" s="40">
        <v>153.95959999999999</v>
      </c>
      <c r="AS406" s="40">
        <f t="shared" si="82"/>
        <v>1.5352229586087507E-3</v>
      </c>
      <c r="AT406" s="41">
        <f t="shared" si="83"/>
        <v>1.0015352229586088</v>
      </c>
    </row>
    <row r="407" spans="1:46">
      <c r="A407" s="47">
        <v>34290</v>
      </c>
      <c r="B407" s="37">
        <v>1.1464419695193435</v>
      </c>
      <c r="D407" s="38">
        <v>34290</v>
      </c>
      <c r="E407" s="19">
        <v>595</v>
      </c>
      <c r="F407" s="19">
        <v>518.99704984584548</v>
      </c>
      <c r="G407" s="19">
        <v>-3.8501236391901283E-3</v>
      </c>
      <c r="H407" s="37">
        <f t="shared" si="73"/>
        <v>0.99614987636080987</v>
      </c>
      <c r="I407" s="19"/>
      <c r="J407" s="19"/>
      <c r="K407" s="19"/>
      <c r="L407" s="19"/>
      <c r="N407" s="38">
        <v>34290</v>
      </c>
      <c r="O407" s="19">
        <v>465.16</v>
      </c>
      <c r="P407" s="19">
        <v>405.74229866603952</v>
      </c>
      <c r="Q407" s="19">
        <v>9.5061731143464279E-3</v>
      </c>
      <c r="R407" s="37">
        <f t="shared" si="74"/>
        <v>1.0095061731143464</v>
      </c>
      <c r="T407" s="38">
        <v>34290</v>
      </c>
      <c r="U407" s="40">
        <v>153.95959999999999</v>
      </c>
      <c r="V407" s="40">
        <f t="shared" si="75"/>
        <v>0</v>
      </c>
      <c r="W407" s="41">
        <f t="shared" si="76"/>
        <v>1</v>
      </c>
      <c r="Y407" s="42">
        <v>34290</v>
      </c>
      <c r="Z407" s="43">
        <v>98.563999999999993</v>
      </c>
      <c r="AA407" s="43">
        <f t="shared" si="77"/>
        <v>85.973823900850277</v>
      </c>
      <c r="AB407" s="19">
        <f t="shared" si="80"/>
        <v>1.1101290741692305E-2</v>
      </c>
      <c r="AC407" s="37">
        <f t="shared" si="81"/>
        <v>1.0111012907416923</v>
      </c>
      <c r="AE407" s="44">
        <v>34290</v>
      </c>
      <c r="AF407" s="45">
        <v>2264.5228999999999</v>
      </c>
      <c r="AG407" s="19">
        <f t="shared" si="72"/>
        <v>1975.2616880812748</v>
      </c>
      <c r="AH407" s="45">
        <f t="shared" si="78"/>
        <v>1.1702752697185792E-2</v>
      </c>
      <c r="AI407" s="46">
        <f t="shared" si="79"/>
        <v>1.0117027526971858</v>
      </c>
      <c r="AQ407" s="38">
        <v>34290</v>
      </c>
      <c r="AR407" s="40">
        <v>153.95959999999999</v>
      </c>
      <c r="AS407" s="40">
        <f t="shared" si="82"/>
        <v>0</v>
      </c>
      <c r="AT407" s="41">
        <f t="shared" si="83"/>
        <v>1</v>
      </c>
    </row>
    <row r="408" spans="1:46">
      <c r="A408" s="47">
        <v>34291</v>
      </c>
      <c r="B408" s="37">
        <v>1.1426242916398901</v>
      </c>
      <c r="D408" s="38">
        <v>34291</v>
      </c>
      <c r="E408" s="19">
        <v>595.35</v>
      </c>
      <c r="F408" s="19">
        <v>521.03740867048782</v>
      </c>
      <c r="G408" s="19">
        <v>3.9313495620993955E-3</v>
      </c>
      <c r="H408" s="37">
        <f t="shared" si="73"/>
        <v>1.0039313495620994</v>
      </c>
      <c r="I408" s="19"/>
      <c r="J408" s="19"/>
      <c r="K408" s="19"/>
      <c r="L408" s="19"/>
      <c r="N408" s="38">
        <v>34291</v>
      </c>
      <c r="O408" s="19">
        <v>465.91</v>
      </c>
      <c r="P408" s="19">
        <v>407.75432783012843</v>
      </c>
      <c r="Q408" s="19">
        <v>4.9588844217225425E-3</v>
      </c>
      <c r="R408" s="37">
        <f t="shared" si="74"/>
        <v>1.0049588844217225</v>
      </c>
      <c r="T408" s="39">
        <v>34291</v>
      </c>
      <c r="U408" s="40">
        <v>154.41470000000001</v>
      </c>
      <c r="V408" s="40">
        <f t="shared" si="75"/>
        <v>2.9559702675248101E-3</v>
      </c>
      <c r="W408" s="41">
        <f t="shared" si="76"/>
        <v>1.0029559702675248</v>
      </c>
      <c r="Y408" s="42">
        <v>34291</v>
      </c>
      <c r="Z408" s="43">
        <v>98.447000000000003</v>
      </c>
      <c r="AA408" s="43">
        <f t="shared" si="77"/>
        <v>86.15867938420007</v>
      </c>
      <c r="AB408" s="19">
        <f t="shared" si="80"/>
        <v>2.1501368086520589E-3</v>
      </c>
      <c r="AC408" s="37">
        <f t="shared" si="81"/>
        <v>1.0021501368086521</v>
      </c>
      <c r="AE408" s="44">
        <v>34291</v>
      </c>
      <c r="AF408" s="45">
        <v>2251.585</v>
      </c>
      <c r="AG408" s="19">
        <f t="shared" si="72"/>
        <v>1970.5383619742004</v>
      </c>
      <c r="AH408" s="45">
        <f t="shared" si="78"/>
        <v>-2.3912406824750931E-3</v>
      </c>
      <c r="AI408" s="46">
        <f t="shared" si="79"/>
        <v>0.99760875931752491</v>
      </c>
      <c r="AQ408" s="39">
        <v>34291</v>
      </c>
      <c r="AR408" s="40">
        <v>154.41470000000001</v>
      </c>
      <c r="AS408" s="40">
        <f t="shared" si="82"/>
        <v>2.9559702675248101E-3</v>
      </c>
      <c r="AT408" s="41">
        <f t="shared" si="83"/>
        <v>1.0029559702675248</v>
      </c>
    </row>
    <row r="409" spans="1:46">
      <c r="A409" s="47">
        <v>34292</v>
      </c>
      <c r="B409" s="37">
        <v>1.1397610722610723</v>
      </c>
      <c r="D409" s="38">
        <v>34292</v>
      </c>
      <c r="E409" s="19">
        <v>590.61</v>
      </c>
      <c r="F409" s="19">
        <v>518.18755208786035</v>
      </c>
      <c r="G409" s="19">
        <v>-5.469581521793887E-3</v>
      </c>
      <c r="H409" s="37">
        <f t="shared" si="73"/>
        <v>0.99453041847820611</v>
      </c>
      <c r="I409" s="19"/>
      <c r="J409" s="19"/>
      <c r="K409" s="19"/>
      <c r="L409" s="19"/>
      <c r="N409" s="38">
        <v>34292</v>
      </c>
      <c r="O409" s="19">
        <v>468.3</v>
      </c>
      <c r="P409" s="19">
        <v>410.87558734654851</v>
      </c>
      <c r="Q409" s="19">
        <v>7.65475508998259E-3</v>
      </c>
      <c r="R409" s="37">
        <f t="shared" si="74"/>
        <v>1.0076547550899826</v>
      </c>
      <c r="T409" s="39">
        <v>34292</v>
      </c>
      <c r="U409" s="40">
        <v>154.30709999999999</v>
      </c>
      <c r="V409" s="40">
        <f t="shared" si="75"/>
        <v>-6.9682484892963359E-4</v>
      </c>
      <c r="W409" s="41">
        <f t="shared" si="76"/>
        <v>0.99930317515107037</v>
      </c>
      <c r="Y409" s="42">
        <v>34292</v>
      </c>
      <c r="Z409" s="43">
        <v>98.64</v>
      </c>
      <c r="AA409" s="43">
        <f t="shared" si="77"/>
        <v>86.544454272610608</v>
      </c>
      <c r="AB409" s="19">
        <f t="shared" si="80"/>
        <v>4.4774930531408241E-3</v>
      </c>
      <c r="AC409" s="37">
        <f t="shared" si="81"/>
        <v>1.0044774930531408</v>
      </c>
      <c r="AE409" s="44">
        <v>34292</v>
      </c>
      <c r="AF409" s="45">
        <v>2249.0509999999999</v>
      </c>
      <c r="AG409" s="19">
        <f t="shared" si="72"/>
        <v>1973.2653226507416</v>
      </c>
      <c r="AH409" s="45">
        <f t="shared" si="78"/>
        <v>1.383865815131502E-3</v>
      </c>
      <c r="AI409" s="46">
        <f t="shared" si="79"/>
        <v>1.0013838658151315</v>
      </c>
      <c r="AQ409" s="39">
        <v>34292</v>
      </c>
      <c r="AR409" s="40">
        <v>154.30709999999999</v>
      </c>
      <c r="AS409" s="40">
        <f t="shared" si="82"/>
        <v>-6.9682484892963359E-4</v>
      </c>
      <c r="AT409" s="41">
        <f t="shared" si="83"/>
        <v>0.99930317515107037</v>
      </c>
    </row>
    <row r="410" spans="1:46">
      <c r="A410" s="47">
        <v>34295</v>
      </c>
      <c r="B410" s="37">
        <v>1.1481244496624596</v>
      </c>
      <c r="D410" s="38">
        <v>34295</v>
      </c>
      <c r="E410" s="19">
        <v>581.79</v>
      </c>
      <c r="F410" s="19">
        <v>506.73078181641552</v>
      </c>
      <c r="G410" s="19">
        <v>-2.2109312015087368E-2</v>
      </c>
      <c r="H410" s="37">
        <f t="shared" si="73"/>
        <v>0.97789068798491263</v>
      </c>
      <c r="I410" s="19"/>
      <c r="J410" s="19"/>
      <c r="K410" s="19"/>
      <c r="L410" s="19"/>
      <c r="N410" s="38">
        <v>34295</v>
      </c>
      <c r="O410" s="19">
        <v>462.91</v>
      </c>
      <c r="P410" s="19">
        <v>403.18799946825646</v>
      </c>
      <c r="Q410" s="19">
        <v>-1.8710257107118045E-2</v>
      </c>
      <c r="R410" s="37">
        <f t="shared" si="74"/>
        <v>0.98128974289288196</v>
      </c>
      <c r="T410" s="39">
        <v>34295</v>
      </c>
      <c r="U410" s="40">
        <v>154.17320000000001</v>
      </c>
      <c r="V410" s="40">
        <f t="shared" si="75"/>
        <v>-8.6775009056605512E-4</v>
      </c>
      <c r="W410" s="41">
        <f t="shared" si="76"/>
        <v>0.99913224990943394</v>
      </c>
      <c r="Y410" s="42">
        <v>34295</v>
      </c>
      <c r="Z410" s="43">
        <v>98.683000000000007</v>
      </c>
      <c r="AA410" s="43">
        <f t="shared" si="77"/>
        <v>85.951483769039243</v>
      </c>
      <c r="AB410" s="19">
        <f t="shared" si="80"/>
        <v>-6.8516291258078343E-3</v>
      </c>
      <c r="AC410" s="37">
        <f t="shared" si="81"/>
        <v>0.99314837087419217</v>
      </c>
      <c r="AE410" s="44">
        <v>34295</v>
      </c>
      <c r="AF410" s="45">
        <v>2248.9810000000002</v>
      </c>
      <c r="AG410" s="19">
        <f t="shared" si="72"/>
        <v>1958.8303346916657</v>
      </c>
      <c r="AH410" s="45">
        <f t="shared" si="78"/>
        <v>-7.315279802152963E-3</v>
      </c>
      <c r="AI410" s="46">
        <f t="shared" si="79"/>
        <v>0.99268472019784704</v>
      </c>
      <c r="AQ410" s="39">
        <v>34295</v>
      </c>
      <c r="AR410" s="40">
        <v>154.17320000000001</v>
      </c>
      <c r="AS410" s="40">
        <f t="shared" si="82"/>
        <v>-8.6775009056605512E-4</v>
      </c>
      <c r="AT410" s="41">
        <f t="shared" si="83"/>
        <v>0.99913224990943394</v>
      </c>
    </row>
    <row r="411" spans="1:46">
      <c r="A411" s="47">
        <v>34296</v>
      </c>
      <c r="B411" s="37">
        <v>1.1501499558953248</v>
      </c>
      <c r="D411" s="38">
        <v>34296</v>
      </c>
      <c r="E411" s="19">
        <v>580.83000000000004</v>
      </c>
      <c r="F411" s="19">
        <v>505.00371453551696</v>
      </c>
      <c r="G411" s="19">
        <v>-3.4082541319233606E-3</v>
      </c>
      <c r="H411" s="37">
        <f t="shared" si="73"/>
        <v>0.99659174586807664</v>
      </c>
      <c r="I411" s="19"/>
      <c r="J411" s="19"/>
      <c r="K411" s="19"/>
      <c r="L411" s="19"/>
      <c r="N411" s="38">
        <v>34296</v>
      </c>
      <c r="O411" s="19">
        <v>458.31</v>
      </c>
      <c r="P411" s="19">
        <v>398.47847461180169</v>
      </c>
      <c r="Q411" s="19">
        <v>-1.1680716843422756E-2</v>
      </c>
      <c r="R411" s="37">
        <f t="shared" si="74"/>
        <v>0.98831928315657724</v>
      </c>
      <c r="T411" s="39">
        <v>34296</v>
      </c>
      <c r="U411" s="40">
        <v>153.9348</v>
      </c>
      <c r="V411" s="40">
        <f t="shared" si="75"/>
        <v>-1.5463128481475463E-3</v>
      </c>
      <c r="W411" s="41">
        <f t="shared" si="76"/>
        <v>0.99845368715185245</v>
      </c>
      <c r="Y411" s="42">
        <v>34296</v>
      </c>
      <c r="Z411" s="43">
        <v>97.771000000000001</v>
      </c>
      <c r="AA411" s="43">
        <f t="shared" si="77"/>
        <v>85.007176237198536</v>
      </c>
      <c r="AB411" s="19">
        <f t="shared" si="80"/>
        <v>-1.0986518096396836E-2</v>
      </c>
      <c r="AC411" s="37">
        <f t="shared" si="81"/>
        <v>0.98901348190360316</v>
      </c>
      <c r="AE411" s="44">
        <v>34296</v>
      </c>
      <c r="AF411" s="45">
        <v>2215.4450999999999</v>
      </c>
      <c r="AG411" s="19">
        <f t="shared" si="72"/>
        <v>1926.2228274185386</v>
      </c>
      <c r="AH411" s="45">
        <f t="shared" si="78"/>
        <v>-1.6646417352046861E-2</v>
      </c>
      <c r="AI411" s="46">
        <f t="shared" si="79"/>
        <v>0.98335358264795314</v>
      </c>
      <c r="AQ411" s="39">
        <v>34296</v>
      </c>
      <c r="AR411" s="40">
        <v>153.9348</v>
      </c>
      <c r="AS411" s="40">
        <f t="shared" si="82"/>
        <v>-1.5463128481475463E-3</v>
      </c>
      <c r="AT411" s="41">
        <f t="shared" si="83"/>
        <v>0.99845368715185245</v>
      </c>
    </row>
    <row r="412" spans="1:46">
      <c r="A412" s="47">
        <v>34297</v>
      </c>
      <c r="B412" s="37">
        <v>1.1490012924450712</v>
      </c>
      <c r="D412" s="38">
        <v>34297</v>
      </c>
      <c r="E412" s="19">
        <v>581.65</v>
      </c>
      <c r="F412" s="19">
        <v>506.22223301616185</v>
      </c>
      <c r="G412" s="19">
        <v>2.4128901344133702E-3</v>
      </c>
      <c r="H412" s="37">
        <f t="shared" si="73"/>
        <v>1.0024128901344134</v>
      </c>
      <c r="I412" s="19"/>
      <c r="J412" s="19"/>
      <c r="K412" s="19"/>
      <c r="L412" s="19"/>
      <c r="N412" s="38">
        <v>34297</v>
      </c>
      <c r="O412" s="19">
        <v>460.31</v>
      </c>
      <c r="P412" s="19">
        <v>400.61747800166677</v>
      </c>
      <c r="Q412" s="19">
        <v>5.3679270679525271E-3</v>
      </c>
      <c r="R412" s="37">
        <f t="shared" si="74"/>
        <v>1.0053679270679525</v>
      </c>
      <c r="T412" s="39">
        <v>34297</v>
      </c>
      <c r="U412" s="40">
        <v>153.99189999999999</v>
      </c>
      <c r="V412" s="40">
        <f t="shared" si="75"/>
        <v>3.7093626652318079E-4</v>
      </c>
      <c r="W412" s="41">
        <f t="shared" si="76"/>
        <v>1.0003709362665232</v>
      </c>
      <c r="Y412" s="42">
        <v>34297</v>
      </c>
      <c r="Z412" s="43">
        <v>97.637</v>
      </c>
      <c r="AA412" s="43">
        <f t="shared" si="77"/>
        <v>84.975535399293392</v>
      </c>
      <c r="AB412" s="19">
        <f t="shared" si="80"/>
        <v>-3.7221372718998502E-4</v>
      </c>
      <c r="AC412" s="37">
        <f t="shared" si="81"/>
        <v>0.99962778627281001</v>
      </c>
      <c r="AE412" s="44">
        <v>34297</v>
      </c>
      <c r="AF412" s="45">
        <v>2207.04</v>
      </c>
      <c r="AG412" s="19">
        <f t="shared" si="72"/>
        <v>1920.833348501659</v>
      </c>
      <c r="AH412" s="45">
        <f t="shared" si="78"/>
        <v>-2.7979519503994466E-3</v>
      </c>
      <c r="AI412" s="46">
        <f t="shared" si="79"/>
        <v>0.99720204804960055</v>
      </c>
      <c r="AQ412" s="39">
        <v>34297</v>
      </c>
      <c r="AR412" s="40">
        <v>153.99189999999999</v>
      </c>
      <c r="AS412" s="40">
        <f t="shared" si="82"/>
        <v>3.7093626652318079E-4</v>
      </c>
      <c r="AT412" s="41">
        <f t="shared" si="83"/>
        <v>1.0003709362665232</v>
      </c>
    </row>
    <row r="413" spans="1:46">
      <c r="A413" s="47">
        <v>34298</v>
      </c>
      <c r="B413" s="37">
        <v>1.1490012924450712</v>
      </c>
      <c r="D413" s="38">
        <v>34298</v>
      </c>
      <c r="E413" s="19">
        <v>582.71</v>
      </c>
      <c r="F413" s="19">
        <v>507.14477331874446</v>
      </c>
      <c r="G413" s="19">
        <v>1.8224017880170695E-3</v>
      </c>
      <c r="H413" s="37">
        <f t="shared" si="73"/>
        <v>1.0018224017880171</v>
      </c>
      <c r="I413" s="19"/>
      <c r="J413" s="19"/>
      <c r="K413" s="19"/>
      <c r="L413" s="19"/>
      <c r="N413" s="38">
        <v>34298</v>
      </c>
      <c r="O413" s="19">
        <v>462.79</v>
      </c>
      <c r="P413" s="19">
        <v>402.77587418129383</v>
      </c>
      <c r="Q413" s="19">
        <v>5.3876735243640894E-3</v>
      </c>
      <c r="R413" s="37">
        <f t="shared" si="74"/>
        <v>1.0053876735243641</v>
      </c>
      <c r="T413" s="39">
        <v>34298</v>
      </c>
      <c r="U413" s="40">
        <v>154.06800000000001</v>
      </c>
      <c r="V413" s="40">
        <f t="shared" si="75"/>
        <v>4.9418183683713757E-4</v>
      </c>
      <c r="W413" s="41">
        <f t="shared" si="76"/>
        <v>1.0004941818368371</v>
      </c>
      <c r="Y413" s="42">
        <v>34298</v>
      </c>
      <c r="Z413" s="43">
        <v>97.637</v>
      </c>
      <c r="AA413" s="43">
        <f t="shared" si="77"/>
        <v>84.975535399293392</v>
      </c>
      <c r="AB413" s="19">
        <f t="shared" si="80"/>
        <v>0</v>
      </c>
      <c r="AC413" s="37">
        <f t="shared" si="81"/>
        <v>1</v>
      </c>
      <c r="AE413" s="38">
        <v>34298</v>
      </c>
      <c r="AF413" s="45">
        <v>2207.04</v>
      </c>
      <c r="AG413" s="19">
        <f t="shared" si="72"/>
        <v>1920.833348501659</v>
      </c>
      <c r="AH413" s="45">
        <f t="shared" si="78"/>
        <v>0</v>
      </c>
      <c r="AI413" s="46">
        <f t="shared" si="79"/>
        <v>1</v>
      </c>
      <c r="AQ413" s="39">
        <v>34298</v>
      </c>
      <c r="AR413" s="40">
        <v>154.06800000000001</v>
      </c>
      <c r="AS413" s="40">
        <f t="shared" si="82"/>
        <v>4.9418183683713757E-4</v>
      </c>
      <c r="AT413" s="41">
        <f t="shared" si="83"/>
        <v>1.0004941818368371</v>
      </c>
    </row>
    <row r="414" spans="1:46">
      <c r="A414" s="47">
        <v>34299</v>
      </c>
      <c r="B414" s="37">
        <v>1.1426910493105864</v>
      </c>
      <c r="D414" s="38">
        <v>34299</v>
      </c>
      <c r="E414" s="19">
        <v>577.66</v>
      </c>
      <c r="F414" s="19">
        <v>505.52596902593791</v>
      </c>
      <c r="G414" s="19">
        <v>-3.1919964041295934E-3</v>
      </c>
      <c r="H414" s="37">
        <f t="shared" si="73"/>
        <v>0.99680800359587041</v>
      </c>
      <c r="I414" s="19"/>
      <c r="J414" s="19"/>
      <c r="K414" s="19"/>
      <c r="L414" s="19"/>
      <c r="N414" s="38">
        <v>34299</v>
      </c>
      <c r="O414" s="19">
        <v>466.17</v>
      </c>
      <c r="P414" s="19">
        <v>407.95803929789406</v>
      </c>
      <c r="Q414" s="19">
        <v>1.2866125924582361E-2</v>
      </c>
      <c r="R414" s="37">
        <f t="shared" si="74"/>
        <v>1.0128661259245824</v>
      </c>
      <c r="T414" s="39">
        <v>34299</v>
      </c>
      <c r="U414" s="40">
        <v>154.3682</v>
      </c>
      <c r="V414" s="40">
        <f t="shared" si="75"/>
        <v>1.948490277020376E-3</v>
      </c>
      <c r="W414" s="41">
        <f t="shared" si="76"/>
        <v>1.0019484902770204</v>
      </c>
      <c r="Y414" s="42">
        <v>34299</v>
      </c>
      <c r="Z414" s="43">
        <v>97.061000000000007</v>
      </c>
      <c r="AA414" s="43">
        <f t="shared" si="77"/>
        <v>84.940719592193616</v>
      </c>
      <c r="AB414" s="19">
        <f t="shared" si="80"/>
        <v>-4.0971565446668023E-4</v>
      </c>
      <c r="AC414" s="37">
        <f t="shared" si="81"/>
        <v>0.99959028434553332</v>
      </c>
      <c r="AE414" s="44">
        <v>34299</v>
      </c>
      <c r="AF414" s="45">
        <v>2208.5749999999998</v>
      </c>
      <c r="AG414" s="19">
        <f t="shared" si="72"/>
        <v>1932.7840200835453</v>
      </c>
      <c r="AH414" s="45">
        <f t="shared" si="78"/>
        <v>6.2216077158430139E-3</v>
      </c>
      <c r="AI414" s="46">
        <f t="shared" si="79"/>
        <v>1.006221607715843</v>
      </c>
      <c r="AQ414" s="39">
        <v>34299</v>
      </c>
      <c r="AR414" s="40">
        <v>154.3682</v>
      </c>
      <c r="AS414" s="40">
        <f t="shared" si="82"/>
        <v>1.948490277020376E-3</v>
      </c>
      <c r="AT414" s="41">
        <f t="shared" si="83"/>
        <v>1.0019484902770204</v>
      </c>
    </row>
    <row r="415" spans="1:46">
      <c r="A415" s="47">
        <v>34302</v>
      </c>
      <c r="B415" s="37">
        <v>1.1446974130867376</v>
      </c>
      <c r="D415" s="38">
        <v>34302</v>
      </c>
      <c r="E415" s="19">
        <v>567.66</v>
      </c>
      <c r="F415" s="19">
        <v>495.90397733954387</v>
      </c>
      <c r="G415" s="19">
        <v>-1.9033624929168269E-2</v>
      </c>
      <c r="H415" s="37">
        <f t="shared" si="73"/>
        <v>0.98096637507083173</v>
      </c>
      <c r="I415" s="19"/>
      <c r="J415" s="19"/>
      <c r="K415" s="19"/>
      <c r="L415" s="19"/>
      <c r="N415" s="38">
        <v>34302</v>
      </c>
      <c r="O415" s="19">
        <v>463.02</v>
      </c>
      <c r="P415" s="19">
        <v>404.49117356825496</v>
      </c>
      <c r="Q415" s="19">
        <v>-8.4980939108484366E-3</v>
      </c>
      <c r="R415" s="37">
        <f t="shared" si="74"/>
        <v>0.99150190608915156</v>
      </c>
      <c r="T415" s="39">
        <v>34302</v>
      </c>
      <c r="U415" s="40">
        <v>154.49760000000001</v>
      </c>
      <c r="V415" s="40">
        <f t="shared" si="75"/>
        <v>8.3825554745087238E-4</v>
      </c>
      <c r="W415" s="41">
        <f t="shared" si="76"/>
        <v>1.0008382555474509</v>
      </c>
      <c r="Y415" s="42">
        <v>34302</v>
      </c>
      <c r="Z415" s="43">
        <v>95.820999999999998</v>
      </c>
      <c r="AA415" s="43">
        <f t="shared" si="77"/>
        <v>83.708584386168539</v>
      </c>
      <c r="AB415" s="19">
        <f t="shared" si="80"/>
        <v>-1.4505824908720433E-2</v>
      </c>
      <c r="AC415" s="37">
        <f t="shared" si="81"/>
        <v>0.98549417509127957</v>
      </c>
      <c r="AE415" s="44">
        <v>34302</v>
      </c>
      <c r="AF415" s="45">
        <v>2144.5239000000001</v>
      </c>
      <c r="AG415" s="19">
        <f t="shared" si="72"/>
        <v>1873.441728340398</v>
      </c>
      <c r="AH415" s="45">
        <f t="shared" si="78"/>
        <v>-3.0703012404139307E-2</v>
      </c>
      <c r="AI415" s="46">
        <f t="shared" si="79"/>
        <v>0.96929698759586069</v>
      </c>
      <c r="AQ415" s="39">
        <v>34302</v>
      </c>
      <c r="AR415" s="40">
        <v>154.49760000000001</v>
      </c>
      <c r="AS415" s="40">
        <f t="shared" si="82"/>
        <v>8.3825554745087238E-4</v>
      </c>
      <c r="AT415" s="41">
        <f t="shared" si="83"/>
        <v>1.0008382555474509</v>
      </c>
    </row>
    <row r="416" spans="1:46">
      <c r="A416" s="47">
        <v>34303</v>
      </c>
      <c r="B416" s="37">
        <v>1.1387656477438135</v>
      </c>
      <c r="D416" s="38">
        <v>34303</v>
      </c>
      <c r="E416" s="19">
        <v>571.49</v>
      </c>
      <c r="F416" s="19">
        <v>501.8504036649403</v>
      </c>
      <c r="G416" s="19">
        <v>1.1991084155642762E-2</v>
      </c>
      <c r="H416" s="37">
        <f t="shared" si="73"/>
        <v>1.0119910841556428</v>
      </c>
      <c r="I416" s="19"/>
      <c r="J416" s="19"/>
      <c r="K416" s="19"/>
      <c r="L416" s="19"/>
      <c r="N416" s="38">
        <v>34303</v>
      </c>
      <c r="O416" s="19">
        <v>463.17</v>
      </c>
      <c r="P416" s="19">
        <v>406.72986660394827</v>
      </c>
      <c r="Q416" s="19">
        <v>5.5345905720129984E-3</v>
      </c>
      <c r="R416" s="37">
        <f t="shared" si="74"/>
        <v>1.005534590572013</v>
      </c>
      <c r="T416" s="39">
        <v>34303</v>
      </c>
      <c r="U416" s="40">
        <v>154.28790000000001</v>
      </c>
      <c r="V416" s="40">
        <f t="shared" si="75"/>
        <v>-1.3573026377108333E-3</v>
      </c>
      <c r="W416" s="41">
        <f t="shared" si="76"/>
        <v>0.99864269736228917</v>
      </c>
      <c r="Y416" s="42">
        <v>34303</v>
      </c>
      <c r="Z416" s="43">
        <v>95.305999999999997</v>
      </c>
      <c r="AA416" s="43">
        <f t="shared" si="77"/>
        <v>83.692373570300092</v>
      </c>
      <c r="AB416" s="19">
        <f t="shared" si="80"/>
        <v>-1.9365774713930861E-4</v>
      </c>
      <c r="AC416" s="37">
        <f t="shared" si="81"/>
        <v>0.99980634225286069</v>
      </c>
      <c r="AE416" s="44">
        <v>34303</v>
      </c>
      <c r="AF416" s="45">
        <v>2138.4418999999998</v>
      </c>
      <c r="AG416" s="19">
        <f t="shared" si="72"/>
        <v>1877.8595088785837</v>
      </c>
      <c r="AH416" s="45">
        <f t="shared" si="78"/>
        <v>2.3581093937194986E-3</v>
      </c>
      <c r="AI416" s="46">
        <f t="shared" si="79"/>
        <v>1.0023581093937195</v>
      </c>
      <c r="AQ416" s="39">
        <v>34303</v>
      </c>
      <c r="AR416" s="40">
        <v>154.28790000000001</v>
      </c>
      <c r="AS416" s="40">
        <f t="shared" si="82"/>
        <v>-1.3573026377108333E-3</v>
      </c>
      <c r="AT416" s="41">
        <f t="shared" si="83"/>
        <v>0.99864269736228917</v>
      </c>
    </row>
    <row r="417" spans="1:46">
      <c r="A417" s="36" t="s">
        <v>132</v>
      </c>
      <c r="B417" s="37">
        <v>1.1387656477438135</v>
      </c>
      <c r="D417" s="38">
        <v>34304</v>
      </c>
      <c r="E417" s="19">
        <v>582</v>
      </c>
      <c r="F417" s="19">
        <v>511.07969506552212</v>
      </c>
      <c r="G417" s="19">
        <v>1.8390523018775307E-2</v>
      </c>
      <c r="H417" s="37">
        <f t="shared" si="73"/>
        <v>1.0183905230187753</v>
      </c>
      <c r="I417" s="19"/>
      <c r="J417" s="19"/>
      <c r="K417" s="19"/>
      <c r="L417" s="19"/>
      <c r="N417" s="38">
        <v>34304</v>
      </c>
      <c r="O417" s="19">
        <v>465.85</v>
      </c>
      <c r="P417" s="19">
        <v>409.08329200390637</v>
      </c>
      <c r="Q417" s="19">
        <v>5.7862124058121189E-3</v>
      </c>
      <c r="R417" s="37">
        <f t="shared" si="74"/>
        <v>1.0057862124058121</v>
      </c>
      <c r="T417" s="39">
        <v>34304</v>
      </c>
      <c r="U417" s="40">
        <v>154.42179999999999</v>
      </c>
      <c r="V417" s="40">
        <f t="shared" si="75"/>
        <v>8.6785807571421181E-4</v>
      </c>
      <c r="W417" s="41">
        <f t="shared" si="76"/>
        <v>1.0008678580757142</v>
      </c>
      <c r="Y417" s="42">
        <v>34304</v>
      </c>
      <c r="Z417" s="43">
        <v>95.933999999999997</v>
      </c>
      <c r="AA417" s="43">
        <f t="shared" si="77"/>
        <v>84.243847880439517</v>
      </c>
      <c r="AB417" s="19">
        <f t="shared" si="80"/>
        <v>6.5893018277967119E-3</v>
      </c>
      <c r="AC417" s="37">
        <f t="shared" si="81"/>
        <v>1.0065893018277967</v>
      </c>
      <c r="AE417" s="44">
        <v>34304</v>
      </c>
      <c r="AF417" s="45">
        <v>2146.3669</v>
      </c>
      <c r="AG417" s="19">
        <f t="shared" si="72"/>
        <v>1884.8187985407733</v>
      </c>
      <c r="AH417" s="45">
        <f t="shared" si="78"/>
        <v>3.7059692853942394E-3</v>
      </c>
      <c r="AI417" s="46">
        <f t="shared" si="79"/>
        <v>1.0037059692853942</v>
      </c>
      <c r="AQ417" s="39">
        <v>34304</v>
      </c>
      <c r="AR417" s="40">
        <v>154.42179999999999</v>
      </c>
      <c r="AS417" s="40">
        <f t="shared" si="82"/>
        <v>8.6785807571421181E-4</v>
      </c>
      <c r="AT417" s="41">
        <f t="shared" si="83"/>
        <v>1.0008678580757142</v>
      </c>
    </row>
    <row r="418" spans="1:46">
      <c r="A418" s="36" t="s">
        <v>133</v>
      </c>
      <c r="B418" s="37">
        <v>1.1357897793263647</v>
      </c>
      <c r="D418" s="38">
        <v>34305</v>
      </c>
      <c r="E418" s="19">
        <v>585.30999999999995</v>
      </c>
      <c r="F418" s="19">
        <v>515.33304019265472</v>
      </c>
      <c r="G418" s="19">
        <v>8.3222737436032812E-3</v>
      </c>
      <c r="H418" s="37">
        <f t="shared" si="73"/>
        <v>1.0083222737436033</v>
      </c>
      <c r="I418" s="19"/>
      <c r="J418" s="19"/>
      <c r="K418" s="19"/>
      <c r="L418" s="19"/>
      <c r="N418" s="38">
        <v>34305</v>
      </c>
      <c r="O418" s="19">
        <v>468.88</v>
      </c>
      <c r="P418" s="19">
        <v>412.82287315359719</v>
      </c>
      <c r="Q418" s="19">
        <v>9.1413685740435735E-3</v>
      </c>
      <c r="R418" s="37">
        <f t="shared" si="74"/>
        <v>1.0091413685740436</v>
      </c>
      <c r="T418" s="39">
        <v>34305</v>
      </c>
      <c r="U418" s="40">
        <v>154.56379999999999</v>
      </c>
      <c r="V418" s="40">
        <f t="shared" si="75"/>
        <v>9.1955928502329698E-4</v>
      </c>
      <c r="W418" s="41">
        <f t="shared" si="76"/>
        <v>1.0009195592850233</v>
      </c>
      <c r="Y418" s="42">
        <v>34305</v>
      </c>
      <c r="Z418" s="43">
        <v>95.363</v>
      </c>
      <c r="AA418" s="43">
        <f t="shared" si="77"/>
        <v>83.961840241738798</v>
      </c>
      <c r="AB418" s="19">
        <f t="shared" si="80"/>
        <v>-3.3475161189331359E-3</v>
      </c>
      <c r="AC418" s="37">
        <f t="shared" si="81"/>
        <v>0.99665248388106686</v>
      </c>
      <c r="AE418" s="44">
        <v>34305</v>
      </c>
      <c r="AF418" s="45">
        <v>2120.7419</v>
      </c>
      <c r="AG418" s="19">
        <f t="shared" si="72"/>
        <v>1867.1957950333106</v>
      </c>
      <c r="AH418" s="45">
        <f t="shared" si="78"/>
        <v>-9.3499722737837576E-3</v>
      </c>
      <c r="AI418" s="46">
        <f t="shared" si="79"/>
        <v>0.99065002772621624</v>
      </c>
      <c r="AQ418" s="39">
        <v>34305</v>
      </c>
      <c r="AR418" s="40">
        <v>154.56379999999999</v>
      </c>
      <c r="AS418" s="40">
        <f t="shared" si="82"/>
        <v>9.1955928502329698E-4</v>
      </c>
      <c r="AT418" s="41">
        <f t="shared" si="83"/>
        <v>1.0009195592850233</v>
      </c>
    </row>
    <row r="419" spans="1:46">
      <c r="A419" s="36" t="s">
        <v>134</v>
      </c>
      <c r="B419" s="37">
        <v>1.1361196630845192</v>
      </c>
      <c r="D419" s="38">
        <v>34306</v>
      </c>
      <c r="E419" s="19">
        <v>586.55999999999995</v>
      </c>
      <c r="F419" s="19">
        <v>516.28364428401244</v>
      </c>
      <c r="G419" s="19">
        <v>1.8446402951426411E-3</v>
      </c>
      <c r="H419" s="37">
        <f t="shared" si="73"/>
        <v>1.0018446402951426</v>
      </c>
      <c r="I419" s="19"/>
      <c r="J419" s="19"/>
      <c r="K419" s="19"/>
      <c r="L419" s="19"/>
      <c r="N419" s="38">
        <v>34306</v>
      </c>
      <c r="O419" s="19">
        <v>474.2</v>
      </c>
      <c r="P419" s="19">
        <v>417.38561122387944</v>
      </c>
      <c r="Q419" s="19">
        <v>1.1052532131824444E-2</v>
      </c>
      <c r="R419" s="37">
        <f t="shared" si="74"/>
        <v>1.0110525321318244</v>
      </c>
      <c r="T419" s="39">
        <v>34306</v>
      </c>
      <c r="U419" s="40">
        <v>154.46510000000001</v>
      </c>
      <c r="V419" s="40">
        <f t="shared" si="75"/>
        <v>-6.3857125665889303E-4</v>
      </c>
      <c r="W419" s="41">
        <f t="shared" si="76"/>
        <v>0.99936142874334111</v>
      </c>
      <c r="Y419" s="42">
        <v>34306</v>
      </c>
      <c r="Z419" s="43">
        <v>95.941000000000003</v>
      </c>
      <c r="AA419" s="43">
        <f t="shared" si="77"/>
        <v>84.446210304576582</v>
      </c>
      <c r="AB419" s="19">
        <f t="shared" si="80"/>
        <v>5.7689309982154047E-3</v>
      </c>
      <c r="AC419" s="37">
        <f t="shared" si="81"/>
        <v>1.0057689309982154</v>
      </c>
      <c r="AE419" s="44">
        <v>34306</v>
      </c>
      <c r="AF419" s="45">
        <v>2129.0281</v>
      </c>
      <c r="AG419" s="19">
        <f t="shared" si="72"/>
        <v>1873.9470578475637</v>
      </c>
      <c r="AH419" s="45">
        <f t="shared" si="78"/>
        <v>3.6157230174849175E-3</v>
      </c>
      <c r="AI419" s="46">
        <f t="shared" si="79"/>
        <v>1.0036157230174849</v>
      </c>
      <c r="AQ419" s="39">
        <v>34306</v>
      </c>
      <c r="AR419" s="40">
        <v>154.46510000000001</v>
      </c>
      <c r="AS419" s="40">
        <f t="shared" si="82"/>
        <v>-6.3857125665889303E-4</v>
      </c>
      <c r="AT419" s="41">
        <f t="shared" si="83"/>
        <v>0.99936142874334111</v>
      </c>
    </row>
    <row r="420" spans="1:46">
      <c r="A420" s="36" t="s">
        <v>135</v>
      </c>
      <c r="B420" s="37">
        <v>1.1461060650454147</v>
      </c>
      <c r="D420" s="38">
        <v>34309</v>
      </c>
      <c r="E420" s="19">
        <v>587.58000000000004</v>
      </c>
      <c r="F420" s="19">
        <v>512.67506378366215</v>
      </c>
      <c r="G420" s="19">
        <v>-6.9895309299498054E-3</v>
      </c>
      <c r="H420" s="37">
        <f t="shared" si="73"/>
        <v>0.99301046907005019</v>
      </c>
      <c r="I420" s="19"/>
      <c r="J420" s="19"/>
      <c r="K420" s="19"/>
      <c r="L420" s="19"/>
      <c r="N420" s="38">
        <v>34309</v>
      </c>
      <c r="O420" s="19">
        <v>481.24</v>
      </c>
      <c r="P420" s="19">
        <v>419.8913300235705</v>
      </c>
      <c r="Q420" s="19">
        <v>6.0033665088350396E-3</v>
      </c>
      <c r="R420" s="37">
        <f t="shared" si="74"/>
        <v>1.006003366508835</v>
      </c>
      <c r="T420" s="39">
        <v>34309</v>
      </c>
      <c r="U420" s="40">
        <v>154.65010000000001</v>
      </c>
      <c r="V420" s="40">
        <f t="shared" si="75"/>
        <v>1.1976815474823432E-3</v>
      </c>
      <c r="W420" s="41">
        <f t="shared" si="76"/>
        <v>1.0011976815474823</v>
      </c>
      <c r="Y420" s="42">
        <v>34309</v>
      </c>
      <c r="Z420" s="43">
        <v>95.188000000000002</v>
      </c>
      <c r="AA420" s="43">
        <f t="shared" si="77"/>
        <v>83.053395233737078</v>
      </c>
      <c r="AB420" s="19">
        <f t="shared" si="80"/>
        <v>-1.6493517776771327E-2</v>
      </c>
      <c r="AC420" s="37">
        <f t="shared" si="81"/>
        <v>0.98350648222322867</v>
      </c>
      <c r="AE420" s="44">
        <v>34309</v>
      </c>
      <c r="AF420" s="45">
        <v>2109.5039000000002</v>
      </c>
      <c r="AG420" s="19">
        <f t="shared" si="72"/>
        <v>1840.5834890302326</v>
      </c>
      <c r="AH420" s="45">
        <f t="shared" si="78"/>
        <v>-1.7803901491034058E-2</v>
      </c>
      <c r="AI420" s="46">
        <f t="shared" si="79"/>
        <v>0.98219609850896594</v>
      </c>
      <c r="AQ420" s="39">
        <v>34309</v>
      </c>
      <c r="AR420" s="40">
        <v>154.65010000000001</v>
      </c>
      <c r="AS420" s="40">
        <f t="shared" si="82"/>
        <v>1.1976815474823432E-3</v>
      </c>
      <c r="AT420" s="41">
        <f t="shared" si="83"/>
        <v>1.0011976815474823</v>
      </c>
    </row>
    <row r="421" spans="1:46">
      <c r="A421" s="36" t="s">
        <v>136</v>
      </c>
      <c r="B421" s="37">
        <v>1.1465763864462424</v>
      </c>
      <c r="D421" s="38">
        <v>34310</v>
      </c>
      <c r="E421" s="19">
        <v>589.20000000000005</v>
      </c>
      <c r="F421" s="19">
        <v>513.87766830450494</v>
      </c>
      <c r="G421" s="19">
        <v>2.3457441287806358E-3</v>
      </c>
      <c r="H421" s="37">
        <f t="shared" si="73"/>
        <v>1.0023457441287806</v>
      </c>
      <c r="I421" s="19"/>
      <c r="J421" s="19"/>
      <c r="K421" s="19"/>
      <c r="L421" s="19"/>
      <c r="N421" s="38">
        <v>34310</v>
      </c>
      <c r="O421" s="19">
        <v>485.63</v>
      </c>
      <c r="P421" s="19">
        <v>423.54788197338206</v>
      </c>
      <c r="Q421" s="19">
        <v>8.7083292470133689E-3</v>
      </c>
      <c r="R421" s="37">
        <f t="shared" si="74"/>
        <v>1.0087083292470134</v>
      </c>
      <c r="T421" s="39">
        <v>34310</v>
      </c>
      <c r="U421" s="40">
        <v>154.67830000000001</v>
      </c>
      <c r="V421" s="40">
        <f t="shared" si="75"/>
        <v>1.8234711778397639E-4</v>
      </c>
      <c r="W421" s="41">
        <f t="shared" si="76"/>
        <v>1.000182347117784</v>
      </c>
      <c r="Y421" s="42">
        <v>34310</v>
      </c>
      <c r="Z421" s="43">
        <v>95.894000000000005</v>
      </c>
      <c r="AA421" s="43">
        <f t="shared" si="77"/>
        <v>83.635073191432781</v>
      </c>
      <c r="AB421" s="19">
        <f t="shared" si="80"/>
        <v>7.0036625963174615E-3</v>
      </c>
      <c r="AC421" s="37">
        <f t="shared" si="81"/>
        <v>1.0070036625963175</v>
      </c>
      <c r="AE421" s="44">
        <v>34310</v>
      </c>
      <c r="AF421" s="45">
        <v>2118.0639999999999</v>
      </c>
      <c r="AG421" s="19">
        <f t="shared" si="72"/>
        <v>1847.2942797686912</v>
      </c>
      <c r="AH421" s="45">
        <f t="shared" si="78"/>
        <v>3.6460126793782521E-3</v>
      </c>
      <c r="AI421" s="46">
        <f t="shared" si="79"/>
        <v>1.0036460126793783</v>
      </c>
      <c r="AQ421" s="39">
        <v>34310</v>
      </c>
      <c r="AR421" s="40">
        <v>154.67830000000001</v>
      </c>
      <c r="AS421" s="40">
        <f t="shared" si="82"/>
        <v>1.8234711778397639E-4</v>
      </c>
      <c r="AT421" s="41">
        <f t="shared" si="83"/>
        <v>1.000182347117784</v>
      </c>
    </row>
    <row r="422" spans="1:46">
      <c r="A422" s="36" t="s">
        <v>137</v>
      </c>
      <c r="B422" s="37">
        <v>1.1467780709469364</v>
      </c>
      <c r="D422" s="38">
        <v>34311</v>
      </c>
      <c r="E422" s="19">
        <v>587.69000000000005</v>
      </c>
      <c r="F422" s="19">
        <v>512.4705598134808</v>
      </c>
      <c r="G422" s="19">
        <v>-2.7382168516230099E-3</v>
      </c>
      <c r="H422" s="37">
        <f t="shared" si="73"/>
        <v>0.99726178314837699</v>
      </c>
      <c r="I422" s="19"/>
      <c r="J422" s="19"/>
      <c r="K422" s="19"/>
      <c r="L422" s="19"/>
      <c r="N422" s="38">
        <v>34311</v>
      </c>
      <c r="O422" s="19">
        <v>485.95</v>
      </c>
      <c r="P422" s="19">
        <v>423.75243502758417</v>
      </c>
      <c r="Q422" s="19">
        <v>4.8295142747267761E-4</v>
      </c>
      <c r="R422" s="37">
        <f t="shared" si="74"/>
        <v>1.0004829514274727</v>
      </c>
      <c r="T422" s="39">
        <v>34311</v>
      </c>
      <c r="U422" s="40">
        <v>154.73050000000001</v>
      </c>
      <c r="V422" s="40">
        <f t="shared" si="75"/>
        <v>3.3747461667221756E-4</v>
      </c>
      <c r="W422" s="41">
        <f t="shared" si="76"/>
        <v>1.0003374746166722</v>
      </c>
      <c r="Y422" s="42">
        <v>34311</v>
      </c>
      <c r="Z422" s="43">
        <v>95.834999999999994</v>
      </c>
      <c r="AA422" s="43">
        <f t="shared" si="77"/>
        <v>83.56891575443673</v>
      </c>
      <c r="AB422" s="19">
        <f t="shared" si="80"/>
        <v>-7.9102503855799089E-4</v>
      </c>
      <c r="AC422" s="37">
        <f t="shared" si="81"/>
        <v>0.99920897496144201</v>
      </c>
      <c r="AE422" s="44">
        <v>34311</v>
      </c>
      <c r="AF422" s="45">
        <v>2111.0920000000001</v>
      </c>
      <c r="AG422" s="19">
        <f t="shared" si="72"/>
        <v>1840.8897531994089</v>
      </c>
      <c r="AH422" s="45">
        <f t="shared" si="78"/>
        <v>-3.4669768858290873E-3</v>
      </c>
      <c r="AI422" s="46">
        <f t="shared" si="79"/>
        <v>0.99653302311417091</v>
      </c>
      <c r="AQ422" s="39">
        <v>34311</v>
      </c>
      <c r="AR422" s="40">
        <v>154.73050000000001</v>
      </c>
      <c r="AS422" s="40">
        <f t="shared" si="82"/>
        <v>3.3747461667221756E-4</v>
      </c>
      <c r="AT422" s="41">
        <f t="shared" si="83"/>
        <v>1.0003374746166722</v>
      </c>
    </row>
    <row r="423" spans="1:46">
      <c r="A423" s="36" t="s">
        <v>138</v>
      </c>
      <c r="B423" s="37">
        <v>1.1464419695193435</v>
      </c>
      <c r="D423" s="38">
        <v>34312</v>
      </c>
      <c r="E423" s="19">
        <v>591.77</v>
      </c>
      <c r="F423" s="19">
        <v>516.17963728953941</v>
      </c>
      <c r="G423" s="19">
        <v>7.2376401044551564E-3</v>
      </c>
      <c r="H423" s="37">
        <f t="shared" si="73"/>
        <v>1.0072376401044552</v>
      </c>
      <c r="I423" s="19"/>
      <c r="J423" s="19"/>
      <c r="K423" s="19"/>
      <c r="L423" s="19"/>
      <c r="N423" s="38">
        <v>34312</v>
      </c>
      <c r="O423" s="19">
        <v>487.22</v>
      </c>
      <c r="P423" s="19">
        <v>424.98444138805519</v>
      </c>
      <c r="Q423" s="19">
        <v>2.9073729343662702E-3</v>
      </c>
      <c r="R423" s="37">
        <f t="shared" si="74"/>
        <v>1.0029073729343663</v>
      </c>
      <c r="T423" s="39">
        <v>34312</v>
      </c>
      <c r="U423" s="40">
        <v>155.05520000000001</v>
      </c>
      <c r="V423" s="40">
        <f t="shared" si="75"/>
        <v>2.0984873699756434E-3</v>
      </c>
      <c r="W423" s="41">
        <f t="shared" si="76"/>
        <v>1.0020984873699756</v>
      </c>
      <c r="Y423" s="42">
        <v>34312</v>
      </c>
      <c r="Z423" s="43">
        <v>95.622</v>
      </c>
      <c r="AA423" s="43">
        <f t="shared" si="77"/>
        <v>83.407623361948637</v>
      </c>
      <c r="AB423" s="19">
        <f t="shared" si="80"/>
        <v>-1.9300524726447721E-3</v>
      </c>
      <c r="AC423" s="37">
        <f t="shared" si="81"/>
        <v>0.99806994752735523</v>
      </c>
      <c r="AE423" s="44">
        <v>34312</v>
      </c>
      <c r="AF423" s="45">
        <v>2110.5430000000001</v>
      </c>
      <c r="AG423" s="19">
        <f t="shared" si="72"/>
        <v>1840.9505723912612</v>
      </c>
      <c r="AH423" s="45">
        <f t="shared" si="78"/>
        <v>3.3037932742230325E-5</v>
      </c>
      <c r="AI423" s="46">
        <f t="shared" si="79"/>
        <v>1.0000330379327422</v>
      </c>
      <c r="AQ423" s="39">
        <v>34312</v>
      </c>
      <c r="AR423" s="40">
        <v>155.05520000000001</v>
      </c>
      <c r="AS423" s="40">
        <f t="shared" si="82"/>
        <v>2.0984873699756434E-3</v>
      </c>
      <c r="AT423" s="41">
        <f t="shared" si="83"/>
        <v>1.0020984873699756</v>
      </c>
    </row>
    <row r="424" spans="1:46">
      <c r="A424" s="36" t="s">
        <v>139</v>
      </c>
      <c r="B424" s="37">
        <v>1.1518433451118963</v>
      </c>
      <c r="D424" s="38">
        <v>34313</v>
      </c>
      <c r="E424" s="19">
        <v>593.83000000000004</v>
      </c>
      <c r="F424" s="19">
        <v>515.54753736265423</v>
      </c>
      <c r="G424" s="19">
        <v>-1.224573542273677E-3</v>
      </c>
      <c r="H424" s="37">
        <f t="shared" si="73"/>
        <v>0.99877542645772632</v>
      </c>
      <c r="I424" s="19"/>
      <c r="J424" s="19"/>
      <c r="K424" s="19"/>
      <c r="L424" s="19"/>
      <c r="N424" s="38">
        <v>34313</v>
      </c>
      <c r="O424" s="19">
        <v>489.98</v>
      </c>
      <c r="P424" s="19">
        <v>425.3877075205923</v>
      </c>
      <c r="Q424" s="19">
        <v>9.4889622598892664E-4</v>
      </c>
      <c r="R424" s="37">
        <f t="shared" si="74"/>
        <v>1.0009488962259889</v>
      </c>
      <c r="T424" s="39">
        <v>34313</v>
      </c>
      <c r="U424" s="40">
        <v>155.45820000000001</v>
      </c>
      <c r="V424" s="40">
        <f t="shared" si="75"/>
        <v>2.5990743941510797E-3</v>
      </c>
      <c r="W424" s="41">
        <f t="shared" si="76"/>
        <v>1.0025990743941511</v>
      </c>
      <c r="Y424" s="42">
        <v>34313</v>
      </c>
      <c r="Z424" s="43">
        <v>96.775999999999996</v>
      </c>
      <c r="AA424" s="43">
        <f t="shared" si="77"/>
        <v>84.018369694707616</v>
      </c>
      <c r="AB424" s="19">
        <f t="shared" si="80"/>
        <v>7.3224281923085499E-3</v>
      </c>
      <c r="AC424" s="37">
        <f t="shared" si="81"/>
        <v>1.0073224281923085</v>
      </c>
      <c r="AE424" s="44">
        <v>34313</v>
      </c>
      <c r="AF424" s="45">
        <v>2142.3899000000001</v>
      </c>
      <c r="AG424" s="19">
        <f t="shared" si="72"/>
        <v>1859.9663826610699</v>
      </c>
      <c r="AH424" s="45">
        <f t="shared" si="78"/>
        <v>1.0329343196384011E-2</v>
      </c>
      <c r="AI424" s="46">
        <f t="shared" si="79"/>
        <v>1.010329343196384</v>
      </c>
      <c r="AQ424" s="39">
        <v>34313</v>
      </c>
      <c r="AR424" s="40">
        <v>155.45820000000001</v>
      </c>
      <c r="AS424" s="40">
        <f t="shared" si="82"/>
        <v>2.5990743941510797E-3</v>
      </c>
      <c r="AT424" s="41">
        <f t="shared" si="83"/>
        <v>1.0025990743941511</v>
      </c>
    </row>
    <row r="425" spans="1:46">
      <c r="A425" s="36" t="s">
        <v>140</v>
      </c>
      <c r="B425" s="37">
        <v>1.1471143695014661</v>
      </c>
      <c r="D425" s="38">
        <v>34316</v>
      </c>
      <c r="E425" s="19">
        <v>595.47</v>
      </c>
      <c r="F425" s="19">
        <v>519.10255492553051</v>
      </c>
      <c r="G425" s="19">
        <v>6.8956154481163434E-3</v>
      </c>
      <c r="H425" s="37">
        <f t="shared" si="73"/>
        <v>1.0068956154481163</v>
      </c>
      <c r="I425" s="19"/>
      <c r="J425" s="19"/>
      <c r="K425" s="19"/>
      <c r="L425" s="19"/>
      <c r="N425" s="38">
        <v>34316</v>
      </c>
      <c r="O425" s="19">
        <v>492.32</v>
      </c>
      <c r="P425" s="19">
        <v>429.18126831064058</v>
      </c>
      <c r="Q425" s="19">
        <v>8.9178900165201025E-3</v>
      </c>
      <c r="R425" s="37">
        <f t="shared" si="74"/>
        <v>1.0089178900165201</v>
      </c>
      <c r="T425" s="39">
        <v>34316</v>
      </c>
      <c r="U425" s="40">
        <v>155.4684</v>
      </c>
      <c r="V425" s="40">
        <f t="shared" si="75"/>
        <v>6.5612492618605245E-5</v>
      </c>
      <c r="W425" s="41">
        <f t="shared" si="76"/>
        <v>1.0000656124926186</v>
      </c>
      <c r="Y425" s="42">
        <v>34316</v>
      </c>
      <c r="Z425" s="43">
        <v>96.194000000000003</v>
      </c>
      <c r="AA425" s="43">
        <f t="shared" si="77"/>
        <v>83.857375129740333</v>
      </c>
      <c r="AB425" s="19">
        <f t="shared" si="80"/>
        <v>-1.9161829199052516E-3</v>
      </c>
      <c r="AC425" s="37">
        <f t="shared" si="81"/>
        <v>0.99808381708009475</v>
      </c>
      <c r="AE425" s="44">
        <v>34316</v>
      </c>
      <c r="AF425" s="45">
        <v>2111.3090999999999</v>
      </c>
      <c r="AG425" s="19">
        <f t="shared" ref="AG425:AG488" si="84">AF425/B425</f>
        <v>1840.5393186013102</v>
      </c>
      <c r="AH425" s="45">
        <f t="shared" si="78"/>
        <v>-1.0444846875116709E-2</v>
      </c>
      <c r="AI425" s="46">
        <f t="shared" si="79"/>
        <v>0.98955515312488329</v>
      </c>
      <c r="AQ425" s="39">
        <v>34316</v>
      </c>
      <c r="AR425" s="40">
        <v>155.4684</v>
      </c>
      <c r="AS425" s="40">
        <f t="shared" si="82"/>
        <v>6.5612492618605245E-5</v>
      </c>
      <c r="AT425" s="41">
        <f t="shared" si="83"/>
        <v>1.0000656124926186</v>
      </c>
    </row>
    <row r="426" spans="1:46">
      <c r="A426" s="36" t="s">
        <v>141</v>
      </c>
      <c r="B426" s="37">
        <v>1.1409578812273948</v>
      </c>
      <c r="D426" s="38">
        <v>34317</v>
      </c>
      <c r="E426" s="19">
        <v>589.95000000000005</v>
      </c>
      <c r="F426" s="19">
        <v>517.06553739333174</v>
      </c>
      <c r="G426" s="19">
        <v>-3.9241138631864736E-3</v>
      </c>
      <c r="H426" s="37">
        <f t="shared" ref="H426:H489" si="85">(F426/F425)</f>
        <v>0.99607588613681353</v>
      </c>
      <c r="I426" s="19"/>
      <c r="J426" s="19"/>
      <c r="K426" s="19"/>
      <c r="L426" s="19"/>
      <c r="N426" s="38">
        <v>34317</v>
      </c>
      <c r="O426" s="19">
        <v>492.87</v>
      </c>
      <c r="P426" s="19">
        <v>431.97913622349586</v>
      </c>
      <c r="Q426" s="19">
        <v>6.5190820742675459E-3</v>
      </c>
      <c r="R426" s="37">
        <f t="shared" ref="R426:R489" si="86">P426/P425</f>
        <v>1.0065190820742675</v>
      </c>
      <c r="T426" s="39">
        <v>34317</v>
      </c>
      <c r="U426" s="40">
        <v>155.56970000000001</v>
      </c>
      <c r="V426" s="40">
        <f t="shared" ref="V426:V489" si="87">U426/U425-1</f>
        <v>6.5157935631932062E-4</v>
      </c>
      <c r="W426" s="41">
        <f t="shared" ref="W426:W489" si="88">U426/U425</f>
        <v>1.0006515793563193</v>
      </c>
      <c r="Y426" s="42">
        <v>34317</v>
      </c>
      <c r="Z426" s="43">
        <v>96.403999999999996</v>
      </c>
      <c r="AA426" s="43">
        <f t="shared" ref="AA426:AA489" si="89">Z426/B426</f>
        <v>84.493916546939133</v>
      </c>
      <c r="AB426" s="19">
        <f t="shared" si="80"/>
        <v>7.5907624846827115E-3</v>
      </c>
      <c r="AC426" s="37">
        <f t="shared" si="81"/>
        <v>1.0075907624846827</v>
      </c>
      <c r="AE426" s="44">
        <v>34317</v>
      </c>
      <c r="AF426" s="45">
        <v>2116.9369999999999</v>
      </c>
      <c r="AG426" s="19">
        <f t="shared" si="84"/>
        <v>1855.4032842322695</v>
      </c>
      <c r="AH426" s="45">
        <f t="shared" ref="AH426:AH489" si="90">AG426/AG425-1</f>
        <v>8.0758750876643859E-3</v>
      </c>
      <c r="AI426" s="46">
        <f t="shared" ref="AI426:AI489" si="91">(AG426/AG425)</f>
        <v>1.0080758750876644</v>
      </c>
      <c r="AQ426" s="39">
        <v>34317</v>
      </c>
      <c r="AR426" s="40">
        <v>155.56970000000001</v>
      </c>
      <c r="AS426" s="40">
        <f t="shared" si="82"/>
        <v>6.5157935631932062E-4</v>
      </c>
      <c r="AT426" s="41">
        <f t="shared" si="83"/>
        <v>1.0006515793563193</v>
      </c>
    </row>
    <row r="427" spans="1:46">
      <c r="A427" s="36" t="s">
        <v>142</v>
      </c>
      <c r="B427" s="37">
        <v>1.1395618481617433</v>
      </c>
      <c r="D427" s="38">
        <v>34318</v>
      </c>
      <c r="E427" s="19">
        <v>588.52</v>
      </c>
      <c r="F427" s="19">
        <v>516.44410608283943</v>
      </c>
      <c r="G427" s="19">
        <v>-1.2018424465592981E-3</v>
      </c>
      <c r="H427" s="37">
        <f t="shared" si="85"/>
        <v>0.9987981575534407</v>
      </c>
      <c r="I427" s="19"/>
      <c r="J427" s="19"/>
      <c r="K427" s="19"/>
      <c r="L427" s="19"/>
      <c r="N427" s="38">
        <v>34318</v>
      </c>
      <c r="O427" s="19">
        <v>498.06</v>
      </c>
      <c r="P427" s="19">
        <v>437.06271915248254</v>
      </c>
      <c r="Q427" s="19">
        <v>1.1768121426949163E-2</v>
      </c>
      <c r="R427" s="37">
        <f t="shared" si="86"/>
        <v>1.0117681214269492</v>
      </c>
      <c r="T427" s="39">
        <v>34318</v>
      </c>
      <c r="U427" s="40">
        <v>155.37280000000001</v>
      </c>
      <c r="V427" s="40">
        <f t="shared" si="87"/>
        <v>-1.2656706286635622E-3</v>
      </c>
      <c r="W427" s="41">
        <f t="shared" si="88"/>
        <v>0.99873432937133644</v>
      </c>
      <c r="Y427" s="42">
        <v>34318</v>
      </c>
      <c r="Z427" s="43">
        <v>96.100999999999999</v>
      </c>
      <c r="AA427" s="43">
        <f t="shared" si="89"/>
        <v>84.331535102744098</v>
      </c>
      <c r="AB427" s="19">
        <f t="shared" ref="AB427:AB490" si="92">AA427/AA426-1</f>
        <v>-1.9218122538422477E-3</v>
      </c>
      <c r="AC427" s="37">
        <f t="shared" ref="AC427:AC490" si="93">(AA427/AA426)</f>
        <v>0.99807818774615775</v>
      </c>
      <c r="AE427" s="44">
        <v>34318</v>
      </c>
      <c r="AF427" s="45">
        <v>2116.3779</v>
      </c>
      <c r="AG427" s="19">
        <f t="shared" si="84"/>
        <v>1857.1856397386275</v>
      </c>
      <c r="AH427" s="45">
        <f t="shared" si="90"/>
        <v>9.6062970325916375E-4</v>
      </c>
      <c r="AI427" s="46">
        <f t="shared" si="91"/>
        <v>1.0009606297032592</v>
      </c>
      <c r="AQ427" s="39">
        <v>34318</v>
      </c>
      <c r="AR427" s="40">
        <v>155.37280000000001</v>
      </c>
      <c r="AS427" s="40">
        <f t="shared" si="82"/>
        <v>-1.2656706286635622E-3</v>
      </c>
      <c r="AT427" s="41">
        <f t="shared" si="83"/>
        <v>0.99873432937133644</v>
      </c>
    </row>
    <row r="428" spans="1:46">
      <c r="A428" s="36" t="s">
        <v>143</v>
      </c>
      <c r="B428" s="37">
        <v>1.1447644132279777</v>
      </c>
      <c r="D428" s="38">
        <v>34319</v>
      </c>
      <c r="E428" s="19">
        <v>593.52</v>
      </c>
      <c r="F428" s="19">
        <v>518.46475409416973</v>
      </c>
      <c r="G428" s="19">
        <v>3.9126170432202123E-3</v>
      </c>
      <c r="H428" s="37">
        <f t="shared" si="85"/>
        <v>1.0039126170432202</v>
      </c>
      <c r="I428" s="19"/>
      <c r="J428" s="19"/>
      <c r="K428" s="19"/>
      <c r="L428" s="19"/>
      <c r="N428" s="38">
        <v>34319</v>
      </c>
      <c r="O428" s="19">
        <v>499.72</v>
      </c>
      <c r="P428" s="19">
        <v>436.52649770174304</v>
      </c>
      <c r="Q428" s="19">
        <v>-1.2268752909864178E-3</v>
      </c>
      <c r="R428" s="37">
        <f t="shared" si="86"/>
        <v>0.99877312470901358</v>
      </c>
      <c r="T428" s="39">
        <v>34319</v>
      </c>
      <c r="U428" s="40">
        <v>155.44890000000001</v>
      </c>
      <c r="V428" s="40">
        <f t="shared" si="87"/>
        <v>4.8978971866375787E-4</v>
      </c>
      <c r="W428" s="41">
        <f t="shared" si="88"/>
        <v>1.0004897897186638</v>
      </c>
      <c r="Y428" s="42">
        <v>34319</v>
      </c>
      <c r="Z428" s="43">
        <v>95.997</v>
      </c>
      <c r="AA428" s="43">
        <f t="shared" si="89"/>
        <v>83.857428559741905</v>
      </c>
      <c r="AB428" s="19">
        <f t="shared" si="92"/>
        <v>-5.6219365913898756E-3</v>
      </c>
      <c r="AC428" s="37">
        <f t="shared" si="93"/>
        <v>0.99437806340861012</v>
      </c>
      <c r="AE428" s="44">
        <v>34319</v>
      </c>
      <c r="AF428" s="45">
        <v>2113.2739000000001</v>
      </c>
      <c r="AG428" s="19">
        <f t="shared" si="84"/>
        <v>1846.0338874799959</v>
      </c>
      <c r="AH428" s="45">
        <f t="shared" si="90"/>
        <v>-6.0046513498785981E-3</v>
      </c>
      <c r="AI428" s="46">
        <f t="shared" si="91"/>
        <v>0.9939953486501214</v>
      </c>
      <c r="AQ428" s="39">
        <v>34319</v>
      </c>
      <c r="AR428" s="40">
        <v>155.44890000000001</v>
      </c>
      <c r="AS428" s="40">
        <f t="shared" si="82"/>
        <v>4.8978971866375787E-4</v>
      </c>
      <c r="AT428" s="41">
        <f t="shared" si="83"/>
        <v>1.0004897897186638</v>
      </c>
    </row>
    <row r="429" spans="1:46">
      <c r="A429" s="36" t="s">
        <v>144</v>
      </c>
      <c r="B429" s="37">
        <v>1.1471143695014661</v>
      </c>
      <c r="D429" s="38">
        <v>34320</v>
      </c>
      <c r="E429" s="19">
        <v>598.53</v>
      </c>
      <c r="F429" s="19">
        <v>521.77011805729546</v>
      </c>
      <c r="G429" s="19">
        <v>6.3752915449395431E-3</v>
      </c>
      <c r="H429" s="37">
        <f t="shared" si="85"/>
        <v>1.0063752915449395</v>
      </c>
      <c r="I429" s="19"/>
      <c r="J429" s="19"/>
      <c r="K429" s="19"/>
      <c r="L429" s="19"/>
      <c r="N429" s="38">
        <v>34320</v>
      </c>
      <c r="O429" s="19">
        <v>502.14</v>
      </c>
      <c r="P429" s="19">
        <v>437.74187940669697</v>
      </c>
      <c r="Q429" s="19">
        <v>2.7842106065789629E-3</v>
      </c>
      <c r="R429" s="37">
        <f t="shared" si="86"/>
        <v>1.002784210606579</v>
      </c>
      <c r="T429" s="39">
        <v>34320</v>
      </c>
      <c r="U429" s="40">
        <v>155.34119999999999</v>
      </c>
      <c r="V429" s="40">
        <f t="shared" si="87"/>
        <v>-6.9283217829152477E-4</v>
      </c>
      <c r="W429" s="41">
        <f t="shared" si="88"/>
        <v>0.99930716782170848</v>
      </c>
      <c r="Y429" s="42">
        <v>34320</v>
      </c>
      <c r="Z429" s="43">
        <v>96.106999999999999</v>
      </c>
      <c r="AA429" s="43">
        <f t="shared" si="89"/>
        <v>83.781532648543092</v>
      </c>
      <c r="AB429" s="19">
        <f t="shared" si="92"/>
        <v>-9.0505888986025518E-4</v>
      </c>
      <c r="AC429" s="37">
        <f t="shared" si="93"/>
        <v>0.99909494111013974</v>
      </c>
      <c r="AE429" s="44">
        <v>34320</v>
      </c>
      <c r="AF429" s="45">
        <v>2110.5810999999999</v>
      </c>
      <c r="AG429" s="19">
        <f t="shared" si="84"/>
        <v>1839.9046826666943</v>
      </c>
      <c r="AH429" s="45">
        <f t="shared" si="90"/>
        <v>-3.3202016793247857E-3</v>
      </c>
      <c r="AI429" s="46">
        <f t="shared" si="91"/>
        <v>0.99667979832067521</v>
      </c>
      <c r="AQ429" s="39">
        <v>34320</v>
      </c>
      <c r="AR429" s="40">
        <v>155.34119999999999</v>
      </c>
      <c r="AS429" s="40">
        <f t="shared" si="82"/>
        <v>-6.9283217829152477E-4</v>
      </c>
      <c r="AT429" s="41">
        <f t="shared" si="83"/>
        <v>0.99930716782170848</v>
      </c>
    </row>
    <row r="430" spans="1:46">
      <c r="A430" s="36" t="s">
        <v>145</v>
      </c>
      <c r="B430" s="37">
        <v>1.1413573762838469</v>
      </c>
      <c r="D430" s="38">
        <v>34323</v>
      </c>
      <c r="E430" s="19">
        <v>593.65</v>
      </c>
      <c r="F430" s="19">
        <v>520.12630954633062</v>
      </c>
      <c r="G430" s="19">
        <v>-3.1504458650971623E-3</v>
      </c>
      <c r="H430" s="37">
        <f t="shared" si="85"/>
        <v>0.99684955413490284</v>
      </c>
      <c r="I430" s="19"/>
      <c r="J430" s="19"/>
      <c r="K430" s="19"/>
      <c r="L430" s="19"/>
      <c r="N430" s="38">
        <v>34323</v>
      </c>
      <c r="O430" s="19">
        <v>501.24</v>
      </c>
      <c r="P430" s="19">
        <v>439.16130952076611</v>
      </c>
      <c r="Q430" s="19">
        <v>3.2426189515908366E-3</v>
      </c>
      <c r="R430" s="37">
        <f t="shared" si="86"/>
        <v>1.0032426189515908</v>
      </c>
      <c r="T430" s="39">
        <v>34323</v>
      </c>
      <c r="U430" s="40">
        <v>155.5301</v>
      </c>
      <c r="V430" s="40">
        <f t="shared" si="87"/>
        <v>1.2160328361054962E-3</v>
      </c>
      <c r="W430" s="41">
        <f t="shared" si="88"/>
        <v>1.0012160328361055</v>
      </c>
      <c r="Y430" s="42">
        <v>34323</v>
      </c>
      <c r="Z430" s="43">
        <v>96.159000000000006</v>
      </c>
      <c r="AA430" s="43">
        <f t="shared" si="89"/>
        <v>84.249685504363882</v>
      </c>
      <c r="AB430" s="19">
        <f t="shared" si="92"/>
        <v>5.5877809944664403E-3</v>
      </c>
      <c r="AC430" s="37">
        <f t="shared" si="93"/>
        <v>1.0055877809944664</v>
      </c>
      <c r="AE430" s="44">
        <v>34323</v>
      </c>
      <c r="AF430" s="45">
        <v>2105.6941000000002</v>
      </c>
      <c r="AG430" s="19">
        <f t="shared" si="84"/>
        <v>1844.9033963892568</v>
      </c>
      <c r="AH430" s="45">
        <f t="shared" si="90"/>
        <v>2.7168329803464175E-3</v>
      </c>
      <c r="AI430" s="46">
        <f t="shared" si="91"/>
        <v>1.0027168329803464</v>
      </c>
      <c r="AQ430" s="39">
        <v>34323</v>
      </c>
      <c r="AR430" s="40">
        <v>155.5301</v>
      </c>
      <c r="AS430" s="40">
        <f t="shared" si="82"/>
        <v>1.2160328361054962E-3</v>
      </c>
      <c r="AT430" s="41">
        <f t="shared" si="83"/>
        <v>1.0012160328361055</v>
      </c>
    </row>
    <row r="431" spans="1:46">
      <c r="A431" s="36" t="s">
        <v>146</v>
      </c>
      <c r="B431" s="37">
        <v>1.1444294909303685</v>
      </c>
      <c r="D431" s="38">
        <v>34324</v>
      </c>
      <c r="E431" s="19">
        <v>593.47</v>
      </c>
      <c r="F431" s="19">
        <v>518.57279518158543</v>
      </c>
      <c r="G431" s="19">
        <v>-2.9868021213927953E-3</v>
      </c>
      <c r="H431" s="37">
        <f t="shared" si="85"/>
        <v>0.9970131978786072</v>
      </c>
      <c r="I431" s="19"/>
      <c r="J431" s="19"/>
      <c r="K431" s="19"/>
      <c r="L431" s="19"/>
      <c r="N431" s="38">
        <v>34324</v>
      </c>
      <c r="O431" s="19">
        <v>504.28</v>
      </c>
      <c r="P431" s="19">
        <v>440.63876717301611</v>
      </c>
      <c r="Q431" s="19">
        <v>3.3642709870371768E-3</v>
      </c>
      <c r="R431" s="37">
        <f t="shared" si="86"/>
        <v>1.0033642709870372</v>
      </c>
      <c r="T431" s="39">
        <v>34324</v>
      </c>
      <c r="U431" s="40">
        <v>155.5341</v>
      </c>
      <c r="V431" s="40">
        <f t="shared" si="87"/>
        <v>2.5718494362170219E-5</v>
      </c>
      <c r="W431" s="41">
        <f t="shared" si="88"/>
        <v>1.0000257184943622</v>
      </c>
      <c r="Y431" s="42">
        <v>34324</v>
      </c>
      <c r="Z431" s="43">
        <v>95.653000000000006</v>
      </c>
      <c r="AA431" s="43">
        <f t="shared" si="89"/>
        <v>83.581383351313775</v>
      </c>
      <c r="AB431" s="19">
        <f t="shared" si="92"/>
        <v>-7.9323993798824377E-3</v>
      </c>
      <c r="AC431" s="37">
        <f t="shared" si="93"/>
        <v>0.99206760062011756</v>
      </c>
      <c r="AE431" s="44">
        <v>34324</v>
      </c>
      <c r="AF431" s="45">
        <v>2092.335</v>
      </c>
      <c r="AG431" s="19">
        <f t="shared" si="84"/>
        <v>1828.2777720967572</v>
      </c>
      <c r="AH431" s="45">
        <f t="shared" si="90"/>
        <v>-9.0116503254524805E-3</v>
      </c>
      <c r="AI431" s="46">
        <f t="shared" si="91"/>
        <v>0.99098834967454752</v>
      </c>
      <c r="AQ431" s="39">
        <v>34324</v>
      </c>
      <c r="AR431" s="40">
        <v>155.5341</v>
      </c>
      <c r="AS431" s="40">
        <f t="shared" si="82"/>
        <v>2.5718494362170219E-5</v>
      </c>
      <c r="AT431" s="41">
        <f t="shared" si="83"/>
        <v>1.0000257184943622</v>
      </c>
    </row>
    <row r="432" spans="1:46">
      <c r="A432" s="36" t="s">
        <v>147</v>
      </c>
      <c r="B432" s="37">
        <v>1.1494739935351159</v>
      </c>
      <c r="D432" s="38">
        <v>34325</v>
      </c>
      <c r="E432" s="19">
        <v>596.75</v>
      </c>
      <c r="F432" s="19">
        <v>519.1505013216896</v>
      </c>
      <c r="G432" s="19">
        <v>1.1140309431425521E-3</v>
      </c>
      <c r="H432" s="37">
        <f t="shared" si="85"/>
        <v>1.0011140309431426</v>
      </c>
      <c r="I432" s="19"/>
      <c r="J432" s="19"/>
      <c r="K432" s="19"/>
      <c r="L432" s="19"/>
      <c r="N432" s="38">
        <v>34325</v>
      </c>
      <c r="O432" s="19">
        <v>511.67</v>
      </c>
      <c r="P432" s="19">
        <v>445.13403772311506</v>
      </c>
      <c r="Q432" s="19">
        <v>1.0201713705171755E-2</v>
      </c>
      <c r="R432" s="37">
        <f t="shared" si="86"/>
        <v>1.0102017137051718</v>
      </c>
      <c r="T432" s="39">
        <v>34325</v>
      </c>
      <c r="U432" s="40">
        <v>155.6147</v>
      </c>
      <c r="V432" s="40">
        <f t="shared" si="87"/>
        <v>5.1821433370569103E-4</v>
      </c>
      <c r="W432" s="41">
        <f t="shared" si="88"/>
        <v>1.0005182143337057</v>
      </c>
      <c r="Y432" s="42">
        <v>34325</v>
      </c>
      <c r="Z432" s="43">
        <v>96.183000000000007</v>
      </c>
      <c r="AA432" s="43">
        <f t="shared" si="89"/>
        <v>83.675664295976659</v>
      </c>
      <c r="AB432" s="19">
        <f t="shared" si="92"/>
        <v>1.1280136901610227E-3</v>
      </c>
      <c r="AC432" s="37">
        <f t="shared" si="93"/>
        <v>1.001128013690161</v>
      </c>
      <c r="AE432" s="44">
        <v>34325</v>
      </c>
      <c r="AF432" s="45">
        <v>2105.8209999999999</v>
      </c>
      <c r="AG432" s="19">
        <f t="shared" si="84"/>
        <v>1831.9866407100824</v>
      </c>
      <c r="AH432" s="45">
        <f t="shared" si="90"/>
        <v>2.0286133047888733E-3</v>
      </c>
      <c r="AI432" s="46">
        <f t="shared" si="91"/>
        <v>1.0020286133047889</v>
      </c>
      <c r="AQ432" s="39">
        <v>34325</v>
      </c>
      <c r="AR432" s="40">
        <v>155.6147</v>
      </c>
      <c r="AS432" s="40">
        <f t="shared" si="82"/>
        <v>5.1821433370569103E-4</v>
      </c>
      <c r="AT432" s="41">
        <f t="shared" si="83"/>
        <v>1.0005182143337057</v>
      </c>
    </row>
    <row r="433" spans="1:46">
      <c r="A433" s="36" t="s">
        <v>148</v>
      </c>
      <c r="B433" s="37">
        <v>1.1545631641086187</v>
      </c>
      <c r="D433" s="38">
        <v>34326</v>
      </c>
      <c r="E433" s="19">
        <v>600.55999999999995</v>
      </c>
      <c r="F433" s="19">
        <v>520.16209997801434</v>
      </c>
      <c r="G433" s="19">
        <v>1.9485653076503073E-3</v>
      </c>
      <c r="H433" s="37">
        <f t="shared" si="85"/>
        <v>1.0019485653076503</v>
      </c>
      <c r="I433" s="19"/>
      <c r="J433" s="19"/>
      <c r="K433" s="19"/>
      <c r="L433" s="19"/>
      <c r="N433" s="38">
        <v>34326</v>
      </c>
      <c r="O433" s="19">
        <v>519.37</v>
      </c>
      <c r="P433" s="19">
        <v>449.8411313866747</v>
      </c>
      <c r="Q433" s="19">
        <v>1.0574553425832578E-2</v>
      </c>
      <c r="R433" s="37">
        <f t="shared" si="86"/>
        <v>1.0105745534258326</v>
      </c>
      <c r="T433" s="39">
        <v>34326</v>
      </c>
      <c r="U433" s="40">
        <v>155.75110000000001</v>
      </c>
      <c r="V433" s="40">
        <f t="shared" si="87"/>
        <v>8.7652387595782422E-4</v>
      </c>
      <c r="W433" s="41">
        <f t="shared" si="88"/>
        <v>1.0008765238759578</v>
      </c>
      <c r="Y433" s="42">
        <v>34326</v>
      </c>
      <c r="Z433" s="43">
        <v>96.171000000000006</v>
      </c>
      <c r="AA433" s="43">
        <f t="shared" si="89"/>
        <v>83.296438852047473</v>
      </c>
      <c r="AB433" s="19">
        <f t="shared" si="92"/>
        <v>-4.5320876400549714E-3</v>
      </c>
      <c r="AC433" s="37">
        <f t="shared" si="93"/>
        <v>0.99546791235994503</v>
      </c>
      <c r="AE433" s="44">
        <v>34326</v>
      </c>
      <c r="AF433" s="45">
        <v>2096.6089000000002</v>
      </c>
      <c r="AG433" s="19">
        <f t="shared" si="84"/>
        <v>1815.9326099916659</v>
      </c>
      <c r="AH433" s="45">
        <f t="shared" si="90"/>
        <v>-8.7631811071471333E-3</v>
      </c>
      <c r="AI433" s="46">
        <f t="shared" si="91"/>
        <v>0.99123681889285287</v>
      </c>
      <c r="AQ433" s="39">
        <v>34326</v>
      </c>
      <c r="AR433" s="40">
        <v>155.75110000000001</v>
      </c>
      <c r="AS433" s="40">
        <f t="shared" si="82"/>
        <v>8.7652387595782422E-4</v>
      </c>
      <c r="AT433" s="41">
        <f t="shared" si="83"/>
        <v>1.0008765238759578</v>
      </c>
    </row>
    <row r="434" spans="1:46">
      <c r="A434" s="36" t="s">
        <v>149</v>
      </c>
      <c r="B434" s="37">
        <v>1.1521826215022091</v>
      </c>
      <c r="D434" s="38">
        <v>34327</v>
      </c>
      <c r="E434" s="19">
        <v>599.05999999999995</v>
      </c>
      <c r="F434" s="19">
        <v>519.93493810811776</v>
      </c>
      <c r="G434" s="19">
        <v>-4.3671361274910669E-4</v>
      </c>
      <c r="H434" s="37">
        <f t="shared" si="85"/>
        <v>0.99956328638725089</v>
      </c>
      <c r="I434" s="19"/>
      <c r="J434" s="19"/>
      <c r="K434" s="19"/>
      <c r="L434" s="19"/>
      <c r="N434" s="38">
        <v>34327</v>
      </c>
      <c r="O434" s="19">
        <v>523.29</v>
      </c>
      <c r="P434" s="19">
        <v>454.17279364770968</v>
      </c>
      <c r="Q434" s="19">
        <v>9.6293156823659132E-3</v>
      </c>
      <c r="R434" s="37">
        <f t="shared" si="86"/>
        <v>1.0096293156823659</v>
      </c>
      <c r="T434" s="38">
        <v>34327</v>
      </c>
      <c r="U434" s="40">
        <v>155.75110000000001</v>
      </c>
      <c r="V434" s="40">
        <f t="shared" si="87"/>
        <v>0</v>
      </c>
      <c r="W434" s="41">
        <f t="shared" si="88"/>
        <v>1</v>
      </c>
      <c r="Y434" s="42">
        <v>34327</v>
      </c>
      <c r="Z434" s="43">
        <v>96.171000000000006</v>
      </c>
      <c r="AA434" s="43">
        <f t="shared" si="89"/>
        <v>83.4685389323203</v>
      </c>
      <c r="AB434" s="19">
        <f t="shared" si="92"/>
        <v>2.0661157024792765E-3</v>
      </c>
      <c r="AC434" s="37">
        <f t="shared" si="93"/>
        <v>1.0020661157024793</v>
      </c>
      <c r="AE434" s="38">
        <v>34327</v>
      </c>
      <c r="AF434" s="45">
        <v>2096.6089000000002</v>
      </c>
      <c r="AG434" s="19">
        <f t="shared" si="84"/>
        <v>1819.6845368718143</v>
      </c>
      <c r="AH434" s="45">
        <f t="shared" si="90"/>
        <v>2.0661157024794985E-3</v>
      </c>
      <c r="AI434" s="46">
        <f t="shared" si="91"/>
        <v>1.0020661157024795</v>
      </c>
      <c r="AQ434" s="38">
        <v>34327</v>
      </c>
      <c r="AR434" s="40">
        <v>155.75110000000001</v>
      </c>
      <c r="AS434" s="40">
        <f t="shared" si="82"/>
        <v>0</v>
      </c>
      <c r="AT434" s="41">
        <f t="shared" si="83"/>
        <v>1</v>
      </c>
    </row>
    <row r="435" spans="1:46">
      <c r="A435" s="36" t="s">
        <v>150</v>
      </c>
      <c r="B435" s="37">
        <v>1.1501499558953248</v>
      </c>
      <c r="D435" s="38">
        <v>34330</v>
      </c>
      <c r="E435" s="19">
        <v>598.07000000000005</v>
      </c>
      <c r="F435" s="19">
        <v>519.99306432563174</v>
      </c>
      <c r="G435" s="19">
        <v>1.1179517522985627E-4</v>
      </c>
      <c r="H435" s="37">
        <f t="shared" si="85"/>
        <v>1.0001117951752299</v>
      </c>
      <c r="I435" s="19"/>
      <c r="J435" s="19"/>
      <c r="K435" s="19"/>
      <c r="L435" s="19"/>
      <c r="N435" s="38">
        <v>34330</v>
      </c>
      <c r="O435" s="19">
        <v>529.61</v>
      </c>
      <c r="P435" s="19">
        <v>460.47039108716001</v>
      </c>
      <c r="Q435" s="19">
        <v>1.3866082529670809E-2</v>
      </c>
      <c r="R435" s="37">
        <f t="shared" si="86"/>
        <v>1.0138660825296708</v>
      </c>
      <c r="T435" s="39">
        <v>34330</v>
      </c>
      <c r="U435" s="40">
        <v>155.82900000000001</v>
      </c>
      <c r="V435" s="40">
        <f t="shared" si="87"/>
        <v>5.0015698123484498E-4</v>
      </c>
      <c r="W435" s="41">
        <f t="shared" si="88"/>
        <v>1.0005001569812348</v>
      </c>
      <c r="Y435" s="42">
        <v>34330</v>
      </c>
      <c r="Z435" s="43">
        <v>96.486999999999995</v>
      </c>
      <c r="AA435" s="43">
        <f t="shared" si="89"/>
        <v>83.8908000695357</v>
      </c>
      <c r="AB435" s="19">
        <f t="shared" si="92"/>
        <v>5.0589257056217196E-3</v>
      </c>
      <c r="AC435" s="37">
        <f t="shared" si="93"/>
        <v>1.0050589257056217</v>
      </c>
      <c r="AE435" s="44">
        <v>34330</v>
      </c>
      <c r="AF435" s="45">
        <v>2081.3679000000002</v>
      </c>
      <c r="AG435" s="19">
        <f t="shared" si="84"/>
        <v>1809.6491586436453</v>
      </c>
      <c r="AH435" s="45">
        <f t="shared" si="90"/>
        <v>-5.5148999866870829E-3</v>
      </c>
      <c r="AI435" s="46">
        <f t="shared" si="91"/>
        <v>0.99448510001331292</v>
      </c>
      <c r="AQ435" s="39">
        <v>34330</v>
      </c>
      <c r="AR435" s="40">
        <v>155.82900000000001</v>
      </c>
      <c r="AS435" s="40">
        <f t="shared" si="82"/>
        <v>5.0015698123484498E-4</v>
      </c>
      <c r="AT435" s="41">
        <f t="shared" si="83"/>
        <v>1.0005001569812348</v>
      </c>
    </row>
    <row r="436" spans="1:46">
      <c r="A436" s="36" t="s">
        <v>151</v>
      </c>
      <c r="B436" s="37">
        <v>1.1498118753674309</v>
      </c>
      <c r="D436" s="38">
        <v>34331</v>
      </c>
      <c r="E436" s="19">
        <v>601.34</v>
      </c>
      <c r="F436" s="19">
        <v>522.98990198534636</v>
      </c>
      <c r="G436" s="19">
        <v>5.763226214567263E-3</v>
      </c>
      <c r="H436" s="37">
        <f t="shared" si="85"/>
        <v>1.0057632262145673</v>
      </c>
      <c r="I436" s="19"/>
      <c r="J436" s="19"/>
      <c r="K436" s="19"/>
      <c r="L436" s="19"/>
      <c r="N436" s="38">
        <v>34331</v>
      </c>
      <c r="O436" s="19">
        <v>533.64</v>
      </c>
      <c r="P436" s="19">
        <v>464.1107049181166</v>
      </c>
      <c r="Q436" s="19">
        <v>7.9056414949110199E-3</v>
      </c>
      <c r="R436" s="37">
        <f t="shared" si="86"/>
        <v>1.007905641494911</v>
      </c>
      <c r="T436" s="39">
        <v>34331</v>
      </c>
      <c r="U436" s="40">
        <v>155.83439999999999</v>
      </c>
      <c r="V436" s="40">
        <f t="shared" si="87"/>
        <v>3.465337004016078E-5</v>
      </c>
      <c r="W436" s="41">
        <f t="shared" si="88"/>
        <v>1.0000346533700402</v>
      </c>
      <c r="Y436" s="42">
        <v>34331</v>
      </c>
      <c r="Z436" s="43">
        <v>96.361999999999995</v>
      </c>
      <c r="AA436" s="43">
        <f t="shared" si="89"/>
        <v>83.80675314316683</v>
      </c>
      <c r="AB436" s="19">
        <f t="shared" si="92"/>
        <v>-1.0018610658046878E-3</v>
      </c>
      <c r="AC436" s="37">
        <f t="shared" si="93"/>
        <v>0.99899813893419531</v>
      </c>
      <c r="AE436" s="44">
        <v>34331</v>
      </c>
      <c r="AF436" s="45">
        <v>2081.1698999999999</v>
      </c>
      <c r="AG436" s="19">
        <f t="shared" si="84"/>
        <v>1810.0090498151678</v>
      </c>
      <c r="AH436" s="45">
        <f t="shared" si="90"/>
        <v>1.9887345002955747E-4</v>
      </c>
      <c r="AI436" s="46">
        <f t="shared" si="91"/>
        <v>1.0001988734500296</v>
      </c>
      <c r="AQ436" s="39">
        <v>34331</v>
      </c>
      <c r="AR436" s="40">
        <v>155.83439999999999</v>
      </c>
      <c r="AS436" s="40">
        <f t="shared" si="82"/>
        <v>3.465337004016078E-5</v>
      </c>
      <c r="AT436" s="41">
        <f t="shared" si="83"/>
        <v>1.0000346533700402</v>
      </c>
    </row>
    <row r="437" spans="1:46">
      <c r="A437" s="36" t="s">
        <v>152</v>
      </c>
      <c r="B437" s="37">
        <v>1.1384342258440048</v>
      </c>
      <c r="D437" s="38">
        <v>34332</v>
      </c>
      <c r="E437" s="19">
        <v>600.98</v>
      </c>
      <c r="F437" s="19">
        <v>527.90050259991915</v>
      </c>
      <c r="G437" s="19">
        <v>9.3894750088507895E-3</v>
      </c>
      <c r="H437" s="37">
        <f t="shared" si="85"/>
        <v>1.0093894750088508</v>
      </c>
      <c r="I437" s="19"/>
      <c r="J437" s="19"/>
      <c r="K437" s="19"/>
      <c r="L437" s="19"/>
      <c r="N437" s="38">
        <v>34332</v>
      </c>
      <c r="O437" s="19">
        <v>536.51</v>
      </c>
      <c r="P437" s="19">
        <v>471.27008993624185</v>
      </c>
      <c r="Q437" s="19">
        <v>1.5426028622607113E-2</v>
      </c>
      <c r="R437" s="37">
        <f t="shared" si="86"/>
        <v>1.0154260286226071</v>
      </c>
      <c r="T437" s="39">
        <v>34332</v>
      </c>
      <c r="U437" s="40">
        <v>156.10239999999999</v>
      </c>
      <c r="V437" s="40">
        <f t="shared" si="87"/>
        <v>1.7197743245394026E-3</v>
      </c>
      <c r="W437" s="41">
        <f t="shared" si="88"/>
        <v>1.0017197743245394</v>
      </c>
      <c r="Y437" s="42">
        <v>34332</v>
      </c>
      <c r="Z437" s="43">
        <v>96.968000000000004</v>
      </c>
      <c r="AA437" s="43">
        <f t="shared" si="89"/>
        <v>85.176638051364378</v>
      </c>
      <c r="AB437" s="19">
        <f t="shared" si="92"/>
        <v>1.6345758030470225E-2</v>
      </c>
      <c r="AC437" s="37">
        <f t="shared" si="93"/>
        <v>1.0163457580304702</v>
      </c>
      <c r="AE437" s="44">
        <v>34332</v>
      </c>
      <c r="AF437" s="45">
        <v>2106.3998999999999</v>
      </c>
      <c r="AG437" s="19">
        <f t="shared" si="84"/>
        <v>1850.2605176319003</v>
      </c>
      <c r="AH437" s="45">
        <f t="shared" si="90"/>
        <v>2.2238268820171214E-2</v>
      </c>
      <c r="AI437" s="46">
        <f t="shared" si="91"/>
        <v>1.0222382688201712</v>
      </c>
      <c r="AQ437" s="39">
        <v>34332</v>
      </c>
      <c r="AR437" s="40">
        <v>156.10239999999999</v>
      </c>
      <c r="AS437" s="40">
        <f t="shared" si="82"/>
        <v>1.7197743245394026E-3</v>
      </c>
      <c r="AT437" s="41">
        <f t="shared" si="83"/>
        <v>1.0017197743245394</v>
      </c>
    </row>
    <row r="438" spans="1:46">
      <c r="A438" s="36" t="s">
        <v>153</v>
      </c>
      <c r="B438" s="37">
        <v>1.1272795389048991</v>
      </c>
      <c r="D438" s="38">
        <v>34333</v>
      </c>
      <c r="E438" s="19">
        <v>598.73</v>
      </c>
      <c r="F438" s="19">
        <v>531.12824222964173</v>
      </c>
      <c r="G438" s="19">
        <v>6.1142954284489903E-3</v>
      </c>
      <c r="H438" s="37">
        <f t="shared" si="85"/>
        <v>1.006114295428449</v>
      </c>
      <c r="I438" s="19"/>
      <c r="J438" s="19"/>
      <c r="K438" s="19"/>
      <c r="L438" s="19"/>
      <c r="N438" s="38">
        <v>34333</v>
      </c>
      <c r="O438" s="19">
        <v>535.38</v>
      </c>
      <c r="P438" s="19">
        <v>474.9310011606326</v>
      </c>
      <c r="Q438" s="19">
        <v>7.7681807154068583E-3</v>
      </c>
      <c r="R438" s="37">
        <f t="shared" si="86"/>
        <v>1.0077681807154069</v>
      </c>
      <c r="T438" s="39">
        <v>34333</v>
      </c>
      <c r="U438" s="40">
        <v>156.33279999999999</v>
      </c>
      <c r="V438" s="40">
        <f t="shared" si="87"/>
        <v>1.4759542454183538E-3</v>
      </c>
      <c r="W438" s="41">
        <f t="shared" si="88"/>
        <v>1.0014759542454184</v>
      </c>
      <c r="Y438" s="42">
        <v>34333</v>
      </c>
      <c r="Z438" s="43">
        <v>96.644999999999996</v>
      </c>
      <c r="AA438" s="43">
        <f t="shared" si="89"/>
        <v>85.732949693991813</v>
      </c>
      <c r="AB438" s="19">
        <f t="shared" si="92"/>
        <v>6.5312702561934888E-3</v>
      </c>
      <c r="AC438" s="37">
        <f t="shared" si="93"/>
        <v>1.0065312702561935</v>
      </c>
      <c r="AE438" s="44">
        <v>34333</v>
      </c>
      <c r="AF438" s="45">
        <v>2097.4960999999998</v>
      </c>
      <c r="AG438" s="19">
        <f t="shared" si="84"/>
        <v>1860.6707809472193</v>
      </c>
      <c r="AH438" s="45">
        <f t="shared" si="90"/>
        <v>5.6263770512938738E-3</v>
      </c>
      <c r="AI438" s="46">
        <f t="shared" si="91"/>
        <v>1.0056263770512939</v>
      </c>
      <c r="AQ438" s="39">
        <v>34333</v>
      </c>
      <c r="AR438" s="40">
        <v>156.33279999999999</v>
      </c>
      <c r="AS438" s="40">
        <f t="shared" si="82"/>
        <v>1.4759542454183538E-3</v>
      </c>
      <c r="AT438" s="41">
        <f t="shared" si="83"/>
        <v>1.0014759542454184</v>
      </c>
    </row>
    <row r="439" spans="1:46">
      <c r="A439" s="36" t="s">
        <v>154</v>
      </c>
      <c r="B439" s="37">
        <v>1.1243633227939063</v>
      </c>
      <c r="D439" s="38">
        <v>34334</v>
      </c>
      <c r="E439" s="19">
        <v>598.5</v>
      </c>
      <c r="F439" s="19">
        <v>532.30124806348203</v>
      </c>
      <c r="G439" s="19">
        <v>2.2085171538159809E-3</v>
      </c>
      <c r="H439" s="37">
        <f t="shared" si="85"/>
        <v>1.002208517153816</v>
      </c>
      <c r="I439" s="19"/>
      <c r="J439" s="48">
        <f>PRODUCT(H179:H439)</f>
        <v>1.2929568566691887</v>
      </c>
      <c r="K439" s="19"/>
      <c r="L439" s="19"/>
      <c r="N439" s="38">
        <v>34334</v>
      </c>
      <c r="O439" s="19">
        <v>539.34</v>
      </c>
      <c r="P439" s="19">
        <v>479.684803893999</v>
      </c>
      <c r="Q439" s="19">
        <v>1.0009459735728088E-2</v>
      </c>
      <c r="R439" s="37">
        <f t="shared" si="86"/>
        <v>1.0100094597357281</v>
      </c>
      <c r="T439" s="38">
        <v>34334</v>
      </c>
      <c r="U439" s="40">
        <v>156.33279999999999</v>
      </c>
      <c r="V439" s="40">
        <f t="shared" si="87"/>
        <v>0</v>
      </c>
      <c r="W439" s="41">
        <f t="shared" si="88"/>
        <v>1</v>
      </c>
      <c r="Y439" s="42">
        <v>34334</v>
      </c>
      <c r="Z439" s="43">
        <v>96.694000000000003</v>
      </c>
      <c r="AA439" s="43">
        <f t="shared" si="89"/>
        <v>85.998892030493451</v>
      </c>
      <c r="AB439" s="19">
        <f t="shared" si="92"/>
        <v>3.101985146327868E-3</v>
      </c>
      <c r="AC439" s="37">
        <f t="shared" si="93"/>
        <v>1.0031019851463279</v>
      </c>
      <c r="AE439" s="44">
        <v>34334</v>
      </c>
      <c r="AF439" s="45">
        <v>2098.2141000000001</v>
      </c>
      <c r="AG439" s="19">
        <f t="shared" si="84"/>
        <v>1866.1353118369186</v>
      </c>
      <c r="AH439" s="45">
        <f t="shared" si="90"/>
        <v>2.9368606986548418E-3</v>
      </c>
      <c r="AI439" s="46">
        <f t="shared" si="91"/>
        <v>1.0029368606986548</v>
      </c>
      <c r="AQ439" s="38">
        <v>34334</v>
      </c>
      <c r="AR439" s="40">
        <v>156.33279999999999</v>
      </c>
      <c r="AS439" s="40">
        <f t="shared" si="82"/>
        <v>0</v>
      </c>
      <c r="AT439" s="41">
        <f t="shared" si="83"/>
        <v>1</v>
      </c>
    </row>
    <row r="440" spans="1:46">
      <c r="A440" s="47">
        <v>34337</v>
      </c>
      <c r="B440" s="37">
        <v>1.1227497129735935</v>
      </c>
      <c r="D440" s="38">
        <v>34337</v>
      </c>
      <c r="E440" s="19">
        <v>598.88</v>
      </c>
      <c r="F440" s="19">
        <v>533.40472331439855</v>
      </c>
      <c r="G440" s="19">
        <v>2.0730277355744953E-3</v>
      </c>
      <c r="H440" s="37">
        <f t="shared" si="85"/>
        <v>1.0020730277355745</v>
      </c>
      <c r="I440" s="19"/>
      <c r="J440" s="19"/>
      <c r="K440" s="19"/>
      <c r="L440" s="19"/>
      <c r="N440" s="38">
        <v>34337</v>
      </c>
      <c r="O440" s="19">
        <v>540.66999999999996</v>
      </c>
      <c r="P440" s="19">
        <v>481.55879600987817</v>
      </c>
      <c r="Q440" s="19">
        <v>3.9067156196452846E-3</v>
      </c>
      <c r="R440" s="37">
        <f t="shared" si="86"/>
        <v>1.0039067156196453</v>
      </c>
      <c r="T440" s="39">
        <v>34337</v>
      </c>
      <c r="U440" s="40">
        <v>156.411</v>
      </c>
      <c r="V440" s="40">
        <f t="shared" si="87"/>
        <v>5.0021492610641261E-4</v>
      </c>
      <c r="W440" s="41">
        <f t="shared" si="88"/>
        <v>1.0005002149261064</v>
      </c>
      <c r="Y440" s="42">
        <v>34337</v>
      </c>
      <c r="Z440" s="43">
        <v>96.887</v>
      </c>
      <c r="AA440" s="43">
        <f t="shared" si="89"/>
        <v>86.294388571603875</v>
      </c>
      <c r="AB440" s="19">
        <f t="shared" si="92"/>
        <v>3.436050559879833E-3</v>
      </c>
      <c r="AC440" s="37">
        <f t="shared" si="93"/>
        <v>1.0034360505598798</v>
      </c>
      <c r="AE440" s="44">
        <v>34337</v>
      </c>
      <c r="AF440" s="45">
        <v>2111.2240999999999</v>
      </c>
      <c r="AG440" s="19">
        <f t="shared" si="84"/>
        <v>1880.4049340689119</v>
      </c>
      <c r="AH440" s="45">
        <f t="shared" si="90"/>
        <v>7.6466171244287118E-3</v>
      </c>
      <c r="AI440" s="46">
        <f t="shared" si="91"/>
        <v>1.0076466171244287</v>
      </c>
      <c r="AQ440" s="39">
        <v>34337</v>
      </c>
      <c r="AR440" s="40">
        <v>156.411</v>
      </c>
      <c r="AS440" s="40">
        <f t="shared" si="82"/>
        <v>5.0021492610641261E-4</v>
      </c>
      <c r="AT440" s="41">
        <f t="shared" si="83"/>
        <v>1.0005002149261064</v>
      </c>
    </row>
    <row r="441" spans="1:46">
      <c r="A441" s="47">
        <v>34338</v>
      </c>
      <c r="B441" s="37">
        <v>1.1253337169159954</v>
      </c>
      <c r="D441" s="38">
        <v>34338</v>
      </c>
      <c r="E441" s="19">
        <v>600.53</v>
      </c>
      <c r="F441" s="19">
        <v>533.64614511486172</v>
      </c>
      <c r="G441" s="19">
        <v>4.5260529183743792E-4</v>
      </c>
      <c r="H441" s="37">
        <f t="shared" si="85"/>
        <v>1.0004526052918374</v>
      </c>
      <c r="I441" s="19"/>
      <c r="J441" s="19"/>
      <c r="K441" s="19"/>
      <c r="L441" s="19"/>
      <c r="N441" s="38">
        <v>34338</v>
      </c>
      <c r="O441" s="19">
        <v>553.07000000000005</v>
      </c>
      <c r="P441" s="19">
        <v>491.47198887428874</v>
      </c>
      <c r="Q441" s="19">
        <v>2.0585633460648456E-2</v>
      </c>
      <c r="R441" s="37">
        <f t="shared" si="86"/>
        <v>1.0205856334606485</v>
      </c>
      <c r="T441" s="39">
        <v>34338</v>
      </c>
      <c r="U441" s="40">
        <v>156.31489999999999</v>
      </c>
      <c r="V441" s="40">
        <f t="shared" si="87"/>
        <v>-6.1440691511471801E-4</v>
      </c>
      <c r="W441" s="41">
        <f t="shared" si="88"/>
        <v>0.99938559308488528</v>
      </c>
      <c r="Y441" s="42">
        <v>34338</v>
      </c>
      <c r="Z441" s="43">
        <v>96.968000000000004</v>
      </c>
      <c r="AA441" s="43">
        <f t="shared" si="89"/>
        <v>86.168217074081085</v>
      </c>
      <c r="AB441" s="19">
        <f t="shared" si="92"/>
        <v>-1.4621054695589386E-3</v>
      </c>
      <c r="AC441" s="37">
        <f t="shared" si="93"/>
        <v>0.99853789453044106</v>
      </c>
      <c r="AE441" s="44">
        <v>34338</v>
      </c>
      <c r="AF441" s="45">
        <v>2127.6010999999999</v>
      </c>
      <c r="AG441" s="19">
        <f t="shared" si="84"/>
        <v>1890.6401434685017</v>
      </c>
      <c r="AH441" s="45">
        <f t="shared" si="90"/>
        <v>5.4430879297058254E-3</v>
      </c>
      <c r="AI441" s="46">
        <f t="shared" si="91"/>
        <v>1.0054430879297058</v>
      </c>
      <c r="AQ441" s="39">
        <v>34338</v>
      </c>
      <c r="AR441" s="40">
        <v>156.31489999999999</v>
      </c>
      <c r="AS441" s="40">
        <f t="shared" si="82"/>
        <v>-6.1440691511471801E-4</v>
      </c>
      <c r="AT441" s="41">
        <f t="shared" si="83"/>
        <v>0.99938559308488528</v>
      </c>
    </row>
    <row r="442" spans="1:46">
      <c r="A442" s="47">
        <v>34339</v>
      </c>
      <c r="B442" s="37">
        <v>1.1233946008041356</v>
      </c>
      <c r="D442" s="38">
        <v>34339</v>
      </c>
      <c r="E442" s="19">
        <v>602.61</v>
      </c>
      <c r="F442" s="19">
        <v>536.41881451864424</v>
      </c>
      <c r="G442" s="19">
        <v>5.1957077347306591E-3</v>
      </c>
      <c r="H442" s="37">
        <f t="shared" si="85"/>
        <v>1.0051957077347307</v>
      </c>
      <c r="I442" s="19"/>
      <c r="J442" s="19"/>
      <c r="K442" s="19"/>
      <c r="L442" s="19"/>
      <c r="N442" s="38">
        <v>34339</v>
      </c>
      <c r="O442" s="19">
        <v>559.9</v>
      </c>
      <c r="P442" s="19">
        <v>498.40011657454892</v>
      </c>
      <c r="Q442" s="19">
        <v>1.4096688839030147E-2</v>
      </c>
      <c r="R442" s="37">
        <f t="shared" si="86"/>
        <v>1.0140966888390301</v>
      </c>
      <c r="T442" s="39">
        <v>34339</v>
      </c>
      <c r="U442" s="40">
        <v>156.26339999999999</v>
      </c>
      <c r="V442" s="40">
        <f t="shared" si="87"/>
        <v>-3.2946315418425076E-4</v>
      </c>
      <c r="W442" s="41">
        <f t="shared" si="88"/>
        <v>0.99967053684581575</v>
      </c>
      <c r="Y442" s="42">
        <v>34339</v>
      </c>
      <c r="Z442" s="43">
        <v>97.998000000000005</v>
      </c>
      <c r="AA442" s="43">
        <f t="shared" si="89"/>
        <v>87.233817867606078</v>
      </c>
      <c r="AB442" s="19">
        <f t="shared" si="92"/>
        <v>1.2366517838112712E-2</v>
      </c>
      <c r="AC442" s="37">
        <f t="shared" si="93"/>
        <v>1.0123665178381127</v>
      </c>
      <c r="AE442" s="44">
        <v>34339</v>
      </c>
      <c r="AF442" s="45">
        <v>2169.6379000000002</v>
      </c>
      <c r="AG442" s="19">
        <f t="shared" si="84"/>
        <v>1931.3230617691722</v>
      </c>
      <c r="AH442" s="45">
        <f t="shared" si="90"/>
        <v>2.1518065424145139E-2</v>
      </c>
      <c r="AI442" s="46">
        <f t="shared" si="91"/>
        <v>1.0215180654241451</v>
      </c>
      <c r="AQ442" s="39">
        <v>34339</v>
      </c>
      <c r="AR442" s="40">
        <v>156.26339999999999</v>
      </c>
      <c r="AS442" s="40">
        <f t="shared" si="82"/>
        <v>-3.2946315418425076E-4</v>
      </c>
      <c r="AT442" s="41">
        <f t="shared" si="83"/>
        <v>0.99967053684581575</v>
      </c>
    </row>
    <row r="443" spans="1:46">
      <c r="A443" s="47">
        <v>34340</v>
      </c>
      <c r="B443" s="37">
        <v>1.1224275466284073</v>
      </c>
      <c r="D443" s="38">
        <v>34340</v>
      </c>
      <c r="E443" s="19">
        <v>601.97</v>
      </c>
      <c r="F443" s="19">
        <v>536.31078621352583</v>
      </c>
      <c r="G443" s="19">
        <v>-2.0138798676427871E-4</v>
      </c>
      <c r="H443" s="37">
        <f t="shared" si="85"/>
        <v>0.99979861201323572</v>
      </c>
      <c r="I443" s="19"/>
      <c r="J443" s="19"/>
      <c r="K443" s="19"/>
      <c r="L443" s="19"/>
      <c r="N443" s="38">
        <v>34340</v>
      </c>
      <c r="O443" s="19">
        <v>554.46</v>
      </c>
      <c r="P443" s="19">
        <v>493.98288706073646</v>
      </c>
      <c r="Q443" s="19">
        <v>-8.8628179787990646E-3</v>
      </c>
      <c r="R443" s="37">
        <f t="shared" si="86"/>
        <v>0.99113718202120094</v>
      </c>
      <c r="T443" s="39">
        <v>34340</v>
      </c>
      <c r="U443" s="40">
        <v>156.3365</v>
      </c>
      <c r="V443" s="40">
        <f t="shared" si="87"/>
        <v>4.6779988148215601E-4</v>
      </c>
      <c r="W443" s="41">
        <f t="shared" si="88"/>
        <v>1.0004677998814822</v>
      </c>
      <c r="Y443" s="42">
        <v>34340</v>
      </c>
      <c r="Z443" s="43">
        <v>98.265000000000001</v>
      </c>
      <c r="AA443" s="43">
        <f t="shared" si="89"/>
        <v>87.546853509763139</v>
      </c>
      <c r="AB443" s="19">
        <f t="shared" si="92"/>
        <v>3.5884666039969204E-3</v>
      </c>
      <c r="AC443" s="37">
        <f t="shared" si="93"/>
        <v>1.0035884666039969</v>
      </c>
      <c r="AE443" s="44">
        <v>34340</v>
      </c>
      <c r="AF443" s="45">
        <v>2179.2561000000001</v>
      </c>
      <c r="AG443" s="19">
        <f t="shared" si="84"/>
        <v>1941.5561445780056</v>
      </c>
      <c r="AH443" s="45">
        <f t="shared" si="90"/>
        <v>5.29848320635673E-3</v>
      </c>
      <c r="AI443" s="46">
        <f t="shared" si="91"/>
        <v>1.0052984832063567</v>
      </c>
      <c r="AQ443" s="39">
        <v>34340</v>
      </c>
      <c r="AR443" s="40">
        <v>156.3365</v>
      </c>
      <c r="AS443" s="40">
        <f t="shared" si="82"/>
        <v>4.6779988148215601E-4</v>
      </c>
      <c r="AT443" s="41">
        <f t="shared" si="83"/>
        <v>1.0004677998814822</v>
      </c>
    </row>
    <row r="444" spans="1:46">
      <c r="A444" s="47">
        <v>34341</v>
      </c>
      <c r="B444" s="37">
        <v>1.1294277299763238</v>
      </c>
      <c r="D444" s="38">
        <v>34341</v>
      </c>
      <c r="E444" s="19">
        <v>605.91</v>
      </c>
      <c r="F444" s="19">
        <v>536.47522893093981</v>
      </c>
      <c r="G444" s="19">
        <v>3.0661832959766322E-4</v>
      </c>
      <c r="H444" s="37">
        <f t="shared" si="85"/>
        <v>1.0003066183295977</v>
      </c>
      <c r="I444" s="19"/>
      <c r="J444" s="19"/>
      <c r="K444" s="19"/>
      <c r="L444" s="19"/>
      <c r="N444" s="38">
        <v>34341</v>
      </c>
      <c r="O444" s="19">
        <v>547.15</v>
      </c>
      <c r="P444" s="19">
        <v>484.44888103771802</v>
      </c>
      <c r="Q444" s="19">
        <v>-1.9300275926048882E-2</v>
      </c>
      <c r="R444" s="37">
        <f t="shared" si="86"/>
        <v>0.98069972407395112</v>
      </c>
      <c r="T444" s="39">
        <v>34341</v>
      </c>
      <c r="U444" s="40">
        <v>156.34809999999999</v>
      </c>
      <c r="V444" s="40">
        <f t="shared" si="87"/>
        <v>7.4198923475821132E-5</v>
      </c>
      <c r="W444" s="41">
        <f t="shared" si="88"/>
        <v>1.0000741989234758</v>
      </c>
      <c r="Y444" s="42">
        <v>34341</v>
      </c>
      <c r="Z444" s="43">
        <v>98.001999999999995</v>
      </c>
      <c r="AA444" s="43">
        <f t="shared" si="89"/>
        <v>86.771377573715512</v>
      </c>
      <c r="AB444" s="19">
        <f t="shared" si="92"/>
        <v>-8.8578390308584609E-3</v>
      </c>
      <c r="AC444" s="37">
        <f t="shared" si="93"/>
        <v>0.99114216096914154</v>
      </c>
      <c r="AE444" s="44">
        <v>34341</v>
      </c>
      <c r="AF444" s="45">
        <v>2182.3040000000001</v>
      </c>
      <c r="AG444" s="19">
        <f t="shared" si="84"/>
        <v>1932.2210196182696</v>
      </c>
      <c r="AH444" s="45">
        <f t="shared" si="90"/>
        <v>-4.8080633597978872E-3</v>
      </c>
      <c r="AI444" s="46">
        <f t="shared" si="91"/>
        <v>0.99519193664020211</v>
      </c>
      <c r="AQ444" s="39">
        <v>34341</v>
      </c>
      <c r="AR444" s="40">
        <v>156.34809999999999</v>
      </c>
      <c r="AS444" s="40">
        <f t="shared" si="82"/>
        <v>7.4198923475821132E-5</v>
      </c>
      <c r="AT444" s="41">
        <f t="shared" si="83"/>
        <v>1.0000741989234758</v>
      </c>
    </row>
    <row r="445" spans="1:46">
      <c r="A445" s="47">
        <v>34344</v>
      </c>
      <c r="B445" s="37">
        <v>1.1277345326644754</v>
      </c>
      <c r="D445" s="38">
        <v>34344</v>
      </c>
      <c r="E445" s="19">
        <v>611.19000000000005</v>
      </c>
      <c r="F445" s="19">
        <v>541.96265370712194</v>
      </c>
      <c r="G445" s="19">
        <v>1.0228663841790331E-2</v>
      </c>
      <c r="H445" s="37">
        <f t="shared" si="85"/>
        <v>1.0102286638417903</v>
      </c>
      <c r="I445" s="19"/>
      <c r="J445" s="19"/>
      <c r="K445" s="19"/>
      <c r="L445" s="19"/>
      <c r="N445" s="38">
        <v>34344</v>
      </c>
      <c r="O445" s="19">
        <v>543.75</v>
      </c>
      <c r="P445" s="19">
        <v>482.16134582248975</v>
      </c>
      <c r="Q445" s="19">
        <v>-4.7219331177486001E-3</v>
      </c>
      <c r="R445" s="37">
        <f t="shared" si="86"/>
        <v>0.9952780668822514</v>
      </c>
      <c r="T445" s="39">
        <v>34344</v>
      </c>
      <c r="U445" s="40">
        <v>156.53899999999999</v>
      </c>
      <c r="V445" s="40">
        <f t="shared" si="87"/>
        <v>1.2209934114966181E-3</v>
      </c>
      <c r="W445" s="41">
        <f t="shared" si="88"/>
        <v>1.0012209934114966</v>
      </c>
      <c r="Y445" s="42">
        <v>34344</v>
      </c>
      <c r="Z445" s="43">
        <v>97.14</v>
      </c>
      <c r="AA445" s="43">
        <f t="shared" si="89"/>
        <v>86.137293118522578</v>
      </c>
      <c r="AB445" s="19">
        <f t="shared" si="92"/>
        <v>-7.3075301202203402E-3</v>
      </c>
      <c r="AC445" s="37">
        <f t="shared" si="93"/>
        <v>0.99269246987977966</v>
      </c>
      <c r="AE445" s="44">
        <v>34344</v>
      </c>
      <c r="AF445" s="45">
        <v>2148.8479000000002</v>
      </c>
      <c r="AG445" s="19">
        <f t="shared" si="84"/>
        <v>1905.4554398746316</v>
      </c>
      <c r="AH445" s="45">
        <f t="shared" si="90"/>
        <v>-1.3852235055866302E-2</v>
      </c>
      <c r="AI445" s="46">
        <f t="shared" si="91"/>
        <v>0.9861477649441337</v>
      </c>
      <c r="AQ445" s="39">
        <v>34344</v>
      </c>
      <c r="AR445" s="40">
        <v>156.53899999999999</v>
      </c>
      <c r="AS445" s="40">
        <f t="shared" si="82"/>
        <v>1.2209934114966181E-3</v>
      </c>
      <c r="AT445" s="41">
        <f t="shared" si="83"/>
        <v>1.0012209934114966</v>
      </c>
    </row>
    <row r="446" spans="1:46">
      <c r="A446" s="47">
        <v>34345</v>
      </c>
      <c r="B446" s="37">
        <v>1.1243633227939063</v>
      </c>
      <c r="D446" s="38">
        <v>34345</v>
      </c>
      <c r="E446" s="19">
        <v>608.11</v>
      </c>
      <c r="F446" s="19">
        <v>540.84830736822732</v>
      </c>
      <c r="G446" s="19">
        <v>-2.0561312320549474E-3</v>
      </c>
      <c r="H446" s="37">
        <f t="shared" si="85"/>
        <v>0.99794386876794505</v>
      </c>
      <c r="I446" s="19"/>
      <c r="J446" s="19"/>
      <c r="K446" s="19"/>
      <c r="L446" s="19"/>
      <c r="N446" s="38">
        <v>34345</v>
      </c>
      <c r="O446" s="19">
        <v>538.55999999999995</v>
      </c>
      <c r="P446" s="19">
        <v>478.99107795667311</v>
      </c>
      <c r="Q446" s="19">
        <v>-6.5751182530169316E-3</v>
      </c>
      <c r="R446" s="37">
        <f t="shared" si="86"/>
        <v>0.99342488174698307</v>
      </c>
      <c r="T446" s="39">
        <v>34345</v>
      </c>
      <c r="U446" s="40">
        <v>156.5754</v>
      </c>
      <c r="V446" s="40">
        <f t="shared" si="87"/>
        <v>2.3252991267352918E-4</v>
      </c>
      <c r="W446" s="41">
        <f t="shared" si="88"/>
        <v>1.0002325299126735</v>
      </c>
      <c r="Y446" s="42">
        <v>34345</v>
      </c>
      <c r="Z446" s="43">
        <v>97.932000000000002</v>
      </c>
      <c r="AA446" s="43">
        <f t="shared" si="89"/>
        <v>87.099959607941386</v>
      </c>
      <c r="AB446" s="19">
        <f t="shared" si="92"/>
        <v>1.1175954741161842E-2</v>
      </c>
      <c r="AC446" s="37">
        <f t="shared" si="93"/>
        <v>1.0111759547411618</v>
      </c>
      <c r="AE446" s="44">
        <v>34345</v>
      </c>
      <c r="AF446" s="45">
        <v>2177.3000000000002</v>
      </c>
      <c r="AG446" s="19">
        <f t="shared" si="84"/>
        <v>1936.4736965891721</v>
      </c>
      <c r="AH446" s="45">
        <f t="shared" si="90"/>
        <v>1.6278657619294146E-2</v>
      </c>
      <c r="AI446" s="46">
        <f t="shared" si="91"/>
        <v>1.0162786576192941</v>
      </c>
      <c r="AQ446" s="39">
        <v>34345</v>
      </c>
      <c r="AR446" s="40">
        <v>156.5754</v>
      </c>
      <c r="AS446" s="40">
        <f t="shared" si="82"/>
        <v>2.3252991267352918E-4</v>
      </c>
      <c r="AT446" s="41">
        <f t="shared" si="83"/>
        <v>1.0002325299126735</v>
      </c>
    </row>
    <row r="447" spans="1:46">
      <c r="A447" s="47">
        <v>34346</v>
      </c>
      <c r="B447" s="37">
        <v>1.1272795389048991</v>
      </c>
      <c r="D447" s="38">
        <v>34346</v>
      </c>
      <c r="E447" s="19">
        <v>606.05999999999995</v>
      </c>
      <c r="F447" s="19">
        <v>537.63062229334855</v>
      </c>
      <c r="G447" s="19">
        <v>-5.9493300266317828E-3</v>
      </c>
      <c r="H447" s="37">
        <f t="shared" si="85"/>
        <v>0.99405066997336822</v>
      </c>
      <c r="I447" s="19"/>
      <c r="J447" s="19"/>
      <c r="K447" s="19"/>
      <c r="L447" s="19"/>
      <c r="N447" s="38">
        <v>34346</v>
      </c>
      <c r="O447" s="19">
        <v>529.83000000000004</v>
      </c>
      <c r="P447" s="19">
        <v>470.00764381362393</v>
      </c>
      <c r="Q447" s="19">
        <v>-1.875490913394795E-2</v>
      </c>
      <c r="R447" s="37">
        <f t="shared" si="86"/>
        <v>0.98124509086605205</v>
      </c>
      <c r="T447" s="39">
        <v>34346</v>
      </c>
      <c r="U447" s="40">
        <v>156.63220000000001</v>
      </c>
      <c r="V447" s="40">
        <f t="shared" si="87"/>
        <v>3.6276452111905222E-4</v>
      </c>
      <c r="W447" s="41">
        <f t="shared" si="88"/>
        <v>1.0003627645211191</v>
      </c>
      <c r="Y447" s="42">
        <v>34346</v>
      </c>
      <c r="Z447" s="43">
        <v>97.527000000000001</v>
      </c>
      <c r="AA447" s="43">
        <f t="shared" si="89"/>
        <v>86.515364321029949</v>
      </c>
      <c r="AB447" s="19">
        <f t="shared" si="92"/>
        <v>-6.7117744892517539E-3</v>
      </c>
      <c r="AC447" s="37">
        <f t="shared" si="93"/>
        <v>0.99328822551074825</v>
      </c>
      <c r="AE447" s="44">
        <v>34346</v>
      </c>
      <c r="AF447" s="45">
        <v>2162.0958999999998</v>
      </c>
      <c r="AG447" s="19">
        <f t="shared" si="84"/>
        <v>1917.9767088652898</v>
      </c>
      <c r="AH447" s="45">
        <f t="shared" si="90"/>
        <v>-9.551892058467959E-3</v>
      </c>
      <c r="AI447" s="46">
        <f t="shared" si="91"/>
        <v>0.99044810794153204</v>
      </c>
      <c r="AQ447" s="39">
        <v>34346</v>
      </c>
      <c r="AR447" s="40">
        <v>156.63220000000001</v>
      </c>
      <c r="AS447" s="40">
        <f t="shared" si="82"/>
        <v>3.6276452111905222E-4</v>
      </c>
      <c r="AT447" s="41">
        <f t="shared" si="83"/>
        <v>1.0003627645211191</v>
      </c>
    </row>
    <row r="448" spans="1:46">
      <c r="A448" s="47">
        <v>34347</v>
      </c>
      <c r="B448" s="37">
        <v>1.1171064656157186</v>
      </c>
      <c r="D448" s="38">
        <v>34347</v>
      </c>
      <c r="E448" s="19">
        <v>601.44000000000005</v>
      </c>
      <c r="F448" s="19">
        <v>538.39093990786523</v>
      </c>
      <c r="G448" s="19">
        <v>1.4142007225581565E-3</v>
      </c>
      <c r="H448" s="37">
        <f t="shared" si="85"/>
        <v>1.0014142007225582</v>
      </c>
      <c r="I448" s="19"/>
      <c r="J448" s="19"/>
      <c r="K448" s="19"/>
      <c r="L448" s="19"/>
      <c r="N448" s="38">
        <v>34347</v>
      </c>
      <c r="O448" s="19">
        <v>523.09</v>
      </c>
      <c r="P448" s="19">
        <v>468.25438407223533</v>
      </c>
      <c r="Q448" s="19">
        <v>-3.7302792081480574E-3</v>
      </c>
      <c r="R448" s="37">
        <f t="shared" si="86"/>
        <v>0.99626972079185194</v>
      </c>
      <c r="T448" s="39">
        <v>34347</v>
      </c>
      <c r="U448" s="40">
        <v>156.6568</v>
      </c>
      <c r="V448" s="40">
        <f t="shared" si="87"/>
        <v>1.5705582887814984E-4</v>
      </c>
      <c r="W448" s="41">
        <f t="shared" si="88"/>
        <v>1.0001570558288781</v>
      </c>
      <c r="Y448" s="42">
        <v>34347</v>
      </c>
      <c r="Z448" s="43">
        <v>98.48</v>
      </c>
      <c r="AA448" s="43">
        <f t="shared" si="89"/>
        <v>88.156324424924449</v>
      </c>
      <c r="AB448" s="19">
        <f t="shared" si="92"/>
        <v>1.8967268031206963E-2</v>
      </c>
      <c r="AC448" s="37">
        <f t="shared" si="93"/>
        <v>1.018967268031207</v>
      </c>
      <c r="AE448" s="44">
        <v>34347</v>
      </c>
      <c r="AF448" s="45">
        <v>2168.2561000000001</v>
      </c>
      <c r="AG448" s="19">
        <f t="shared" si="84"/>
        <v>1940.9574348895353</v>
      </c>
      <c r="AH448" s="45">
        <f t="shared" si="90"/>
        <v>1.1981754480137274E-2</v>
      </c>
      <c r="AI448" s="46">
        <f t="shared" si="91"/>
        <v>1.0119817544801373</v>
      </c>
      <c r="AQ448" s="39">
        <v>34347</v>
      </c>
      <c r="AR448" s="40">
        <v>156.6568</v>
      </c>
      <c r="AS448" s="40">
        <f t="shared" si="82"/>
        <v>1.5705582887814984E-4</v>
      </c>
      <c r="AT448" s="41">
        <f t="shared" si="83"/>
        <v>1.0001570558288781</v>
      </c>
    </row>
    <row r="449" spans="1:46">
      <c r="A449" s="47">
        <v>34348</v>
      </c>
      <c r="B449" s="37">
        <v>1.1169788692175902</v>
      </c>
      <c r="D449" s="38">
        <v>34348</v>
      </c>
      <c r="E449" s="19">
        <v>609.33000000000004</v>
      </c>
      <c r="F449" s="19">
        <v>545.51613892822991</v>
      </c>
      <c r="G449" s="19">
        <v>1.323424762976888E-2</v>
      </c>
      <c r="H449" s="37">
        <f t="shared" si="85"/>
        <v>1.0132342476297689</v>
      </c>
      <c r="I449" s="19"/>
      <c r="J449" s="19"/>
      <c r="K449" s="19"/>
      <c r="L449" s="19"/>
      <c r="N449" s="38">
        <v>34348</v>
      </c>
      <c r="O449" s="19">
        <v>533.16</v>
      </c>
      <c r="P449" s="19">
        <v>477.32326429188618</v>
      </c>
      <c r="Q449" s="19">
        <v>1.9367421914520344E-2</v>
      </c>
      <c r="R449" s="37">
        <f t="shared" si="86"/>
        <v>1.0193674219145203</v>
      </c>
      <c r="T449" s="39">
        <v>34348</v>
      </c>
      <c r="U449" s="40">
        <v>156.31270000000001</v>
      </c>
      <c r="V449" s="40">
        <f t="shared" si="87"/>
        <v>-2.1965213128315453E-3</v>
      </c>
      <c r="W449" s="41">
        <f t="shared" si="88"/>
        <v>0.99780347868716845</v>
      </c>
      <c r="Y449" s="42">
        <v>34348</v>
      </c>
      <c r="Z449" s="43">
        <v>99.566999999999993</v>
      </c>
      <c r="AA449" s="43">
        <f t="shared" si="89"/>
        <v>89.139555585096844</v>
      </c>
      <c r="AB449" s="19">
        <f t="shared" si="92"/>
        <v>1.11532685441047E-2</v>
      </c>
      <c r="AC449" s="37">
        <f t="shared" si="93"/>
        <v>1.0111532685441047</v>
      </c>
      <c r="AE449" s="44">
        <v>34348</v>
      </c>
      <c r="AF449" s="45">
        <v>2199.0129000000002</v>
      </c>
      <c r="AG449" s="19">
        <f t="shared" si="84"/>
        <v>1968.7148616699812</v>
      </c>
      <c r="AH449" s="45">
        <f t="shared" si="90"/>
        <v>1.4300894126524577E-2</v>
      </c>
      <c r="AI449" s="46">
        <f t="shared" si="91"/>
        <v>1.0143008941265246</v>
      </c>
      <c r="AQ449" s="39">
        <v>34348</v>
      </c>
      <c r="AR449" s="40">
        <v>156.31270000000001</v>
      </c>
      <c r="AS449" s="40">
        <f t="shared" si="82"/>
        <v>-2.1965213128315453E-3</v>
      </c>
      <c r="AT449" s="41">
        <f t="shared" si="83"/>
        <v>0.99780347868716845</v>
      </c>
    </row>
    <row r="450" spans="1:46">
      <c r="A450" s="47">
        <v>34351</v>
      </c>
      <c r="B450" s="37">
        <v>1.1169788692175902</v>
      </c>
      <c r="D450" s="38">
        <v>34351</v>
      </c>
      <c r="E450" s="19">
        <v>608.46</v>
      </c>
      <c r="F450" s="19">
        <v>544.73725221517202</v>
      </c>
      <c r="G450" s="19">
        <v>-1.4277977450642965E-3</v>
      </c>
      <c r="H450" s="37">
        <f t="shared" si="85"/>
        <v>0.9985722022549357</v>
      </c>
      <c r="I450" s="19"/>
      <c r="J450" s="19"/>
      <c r="K450" s="19"/>
      <c r="L450" s="19"/>
      <c r="N450" s="38">
        <v>34351</v>
      </c>
      <c r="O450" s="19">
        <v>533.25</v>
      </c>
      <c r="P450" s="19">
        <v>477.40383877944396</v>
      </c>
      <c r="Q450" s="19">
        <v>1.6880486158021846E-4</v>
      </c>
      <c r="R450" s="37">
        <f t="shared" si="86"/>
        <v>1.0001688048615802</v>
      </c>
      <c r="T450" s="39">
        <v>34351</v>
      </c>
      <c r="U450" s="40">
        <v>156.30269999999999</v>
      </c>
      <c r="V450" s="40">
        <f t="shared" si="87"/>
        <v>-6.3974328381677381E-5</v>
      </c>
      <c r="W450" s="41">
        <f t="shared" si="88"/>
        <v>0.99993602567161832</v>
      </c>
      <c r="Y450" s="42">
        <v>34351</v>
      </c>
      <c r="Z450" s="43">
        <v>99.566999999999993</v>
      </c>
      <c r="AA450" s="43">
        <f t="shared" si="89"/>
        <v>89.139555585096844</v>
      </c>
      <c r="AB450" s="19">
        <f t="shared" si="92"/>
        <v>0</v>
      </c>
      <c r="AC450" s="37">
        <f t="shared" si="93"/>
        <v>1</v>
      </c>
      <c r="AE450" s="44">
        <v>34351</v>
      </c>
      <c r="AF450" s="45">
        <v>2212.5039000000002</v>
      </c>
      <c r="AG450" s="19">
        <f t="shared" si="84"/>
        <v>1980.7929773548824</v>
      </c>
      <c r="AH450" s="45">
        <f t="shared" si="90"/>
        <v>6.1350254016245831E-3</v>
      </c>
      <c r="AI450" s="46">
        <f t="shared" si="91"/>
        <v>1.0061350254016246</v>
      </c>
      <c r="AQ450" s="39">
        <v>34351</v>
      </c>
      <c r="AR450" s="40">
        <v>156.30269999999999</v>
      </c>
      <c r="AS450" s="40">
        <f t="shared" si="82"/>
        <v>-6.3974328381677381E-5</v>
      </c>
      <c r="AT450" s="41">
        <f t="shared" si="83"/>
        <v>0.99993602567161832</v>
      </c>
    </row>
    <row r="451" spans="1:46">
      <c r="A451" s="47">
        <v>34352</v>
      </c>
      <c r="B451" s="37">
        <v>1.1198568565702833</v>
      </c>
      <c r="D451" s="38">
        <v>34352</v>
      </c>
      <c r="E451" s="19">
        <v>610.61</v>
      </c>
      <c r="F451" s="19">
        <v>545.25718748561997</v>
      </c>
      <c r="G451" s="19">
        <v>9.5446982620273069E-4</v>
      </c>
      <c r="H451" s="37">
        <f t="shared" si="85"/>
        <v>1.0009544698262027</v>
      </c>
      <c r="I451" s="19"/>
      <c r="J451" s="19"/>
      <c r="K451" s="19"/>
      <c r="L451" s="19"/>
      <c r="N451" s="38">
        <v>34352</v>
      </c>
      <c r="O451" s="19">
        <v>535.37</v>
      </c>
      <c r="P451" s="19">
        <v>478.07002909250809</v>
      </c>
      <c r="Q451" s="19">
        <v>1.3954439804408914E-3</v>
      </c>
      <c r="R451" s="37">
        <f t="shared" si="86"/>
        <v>1.0013954439804409</v>
      </c>
      <c r="T451" s="39">
        <v>34352</v>
      </c>
      <c r="U451" s="40">
        <v>156.03659999999999</v>
      </c>
      <c r="V451" s="40">
        <f t="shared" si="87"/>
        <v>-1.7024657923375708E-3</v>
      </c>
      <c r="W451" s="41">
        <f t="shared" si="88"/>
        <v>0.99829753420766243</v>
      </c>
      <c r="Y451" s="42">
        <v>34352</v>
      </c>
      <c r="Z451" s="43">
        <v>99.366</v>
      </c>
      <c r="AA451" s="43">
        <f t="shared" si="89"/>
        <v>88.730983265416739</v>
      </c>
      <c r="AB451" s="19">
        <f t="shared" si="92"/>
        <v>-4.5835130879697816E-3</v>
      </c>
      <c r="AC451" s="37">
        <f t="shared" si="93"/>
        <v>0.99541648691203022</v>
      </c>
      <c r="AE451" s="44">
        <v>34352</v>
      </c>
      <c r="AF451" s="45">
        <v>2180.2600000000002</v>
      </c>
      <c r="AG451" s="19">
        <f t="shared" si="84"/>
        <v>1946.9095422403791</v>
      </c>
      <c r="AH451" s="45">
        <f t="shared" si="90"/>
        <v>-1.7105995175604183E-2</v>
      </c>
      <c r="AI451" s="46">
        <f t="shared" si="91"/>
        <v>0.98289400482439582</v>
      </c>
      <c r="AQ451" s="39">
        <v>34352</v>
      </c>
      <c r="AR451" s="40">
        <v>156.03659999999999</v>
      </c>
      <c r="AS451" s="40">
        <f t="shared" si="82"/>
        <v>-1.7024657923375708E-3</v>
      </c>
      <c r="AT451" s="41">
        <f t="shared" si="83"/>
        <v>0.99829753420766243</v>
      </c>
    </row>
    <row r="452" spans="1:46">
      <c r="A452" s="47">
        <v>34353</v>
      </c>
      <c r="B452" s="37">
        <v>1.1198568565702833</v>
      </c>
      <c r="D452" s="38">
        <v>34353</v>
      </c>
      <c r="E452" s="19">
        <v>615.77</v>
      </c>
      <c r="F452" s="19">
        <v>549.86491924144741</v>
      </c>
      <c r="G452" s="19">
        <v>8.450565827615053E-3</v>
      </c>
      <c r="H452" s="37">
        <f t="shared" si="85"/>
        <v>1.0084505658276151</v>
      </c>
      <c r="I452" s="19"/>
      <c r="J452" s="19"/>
      <c r="K452" s="19"/>
      <c r="L452" s="19"/>
      <c r="N452" s="38">
        <v>34353</v>
      </c>
      <c r="O452" s="19">
        <v>536.36</v>
      </c>
      <c r="P452" s="19">
        <v>478.95407065031219</v>
      </c>
      <c r="Q452" s="19">
        <v>1.8491884117526336E-3</v>
      </c>
      <c r="R452" s="37">
        <f t="shared" si="86"/>
        <v>1.0018491884117526</v>
      </c>
      <c r="T452" s="39">
        <v>34353</v>
      </c>
      <c r="U452" s="40">
        <v>156.37860000000001</v>
      </c>
      <c r="V452" s="40">
        <f t="shared" si="87"/>
        <v>2.1917934638413517E-3</v>
      </c>
      <c r="W452" s="41">
        <f t="shared" si="88"/>
        <v>1.0021917934638414</v>
      </c>
      <c r="Y452" s="42">
        <v>34353</v>
      </c>
      <c r="Z452" s="43">
        <v>99.126000000000005</v>
      </c>
      <c r="AA452" s="43">
        <f t="shared" si="89"/>
        <v>88.516670160494527</v>
      </c>
      <c r="AB452" s="19">
        <f t="shared" si="92"/>
        <v>-2.4153130849586812E-3</v>
      </c>
      <c r="AC452" s="37">
        <f t="shared" si="93"/>
        <v>0.99758468691504132</v>
      </c>
      <c r="AE452" s="44">
        <v>34353</v>
      </c>
      <c r="AF452" s="45">
        <v>2177.9418999999998</v>
      </c>
      <c r="AG452" s="19">
        <f t="shared" si="84"/>
        <v>1944.8395455382115</v>
      </c>
      <c r="AH452" s="45">
        <f t="shared" si="90"/>
        <v>-1.0632218175815611E-3</v>
      </c>
      <c r="AI452" s="46">
        <f t="shared" si="91"/>
        <v>0.99893677818241844</v>
      </c>
      <c r="AQ452" s="39">
        <v>34353</v>
      </c>
      <c r="AR452" s="40">
        <v>156.37860000000001</v>
      </c>
      <c r="AS452" s="40">
        <f t="shared" si="82"/>
        <v>2.1917934638413517E-3</v>
      </c>
      <c r="AT452" s="41">
        <f t="shared" si="83"/>
        <v>1.0021917934638414</v>
      </c>
    </row>
    <row r="453" spans="1:46">
      <c r="A453" s="47">
        <v>34354</v>
      </c>
      <c r="B453" s="37">
        <v>1.1261112390603407</v>
      </c>
      <c r="D453" s="38">
        <v>34354</v>
      </c>
      <c r="E453" s="19">
        <v>616.36</v>
      </c>
      <c r="F453" s="19">
        <v>547.33491561127505</v>
      </c>
      <c r="G453" s="19">
        <v>-4.6011366458194036E-3</v>
      </c>
      <c r="H453" s="37">
        <f t="shared" si="85"/>
        <v>0.9953988633541806</v>
      </c>
      <c r="I453" s="19"/>
      <c r="J453" s="19"/>
      <c r="K453" s="19"/>
      <c r="L453" s="19"/>
      <c r="N453" s="38">
        <v>34354</v>
      </c>
      <c r="O453" s="19">
        <v>539.08000000000004</v>
      </c>
      <c r="P453" s="19">
        <v>478.70936840113927</v>
      </c>
      <c r="Q453" s="19">
        <v>-5.1090963448885418E-4</v>
      </c>
      <c r="R453" s="37">
        <f t="shared" si="86"/>
        <v>0.99948909036551115</v>
      </c>
      <c r="T453" s="39">
        <v>34354</v>
      </c>
      <c r="U453" s="40">
        <v>156.35740000000001</v>
      </c>
      <c r="V453" s="40">
        <f t="shared" si="87"/>
        <v>-1.3556842176609685E-4</v>
      </c>
      <c r="W453" s="41">
        <f t="shared" si="88"/>
        <v>0.9998644315782339</v>
      </c>
      <c r="Y453" s="42">
        <v>34354</v>
      </c>
      <c r="Z453" s="43">
        <v>98.594999999999999</v>
      </c>
      <c r="AA453" s="43">
        <f t="shared" si="89"/>
        <v>87.553517432496704</v>
      </c>
      <c r="AB453" s="19">
        <f t="shared" si="92"/>
        <v>-1.0881032084142706E-2</v>
      </c>
      <c r="AC453" s="37">
        <f t="shared" si="93"/>
        <v>0.98911896791585729</v>
      </c>
      <c r="AE453" s="44">
        <v>34354</v>
      </c>
      <c r="AF453" s="45">
        <v>2171.27</v>
      </c>
      <c r="AG453" s="19">
        <f t="shared" si="84"/>
        <v>1928.1132491065177</v>
      </c>
      <c r="AH453" s="45">
        <f t="shared" si="90"/>
        <v>-8.6003477613701973E-3</v>
      </c>
      <c r="AI453" s="46">
        <f t="shared" si="91"/>
        <v>0.9913996522386298</v>
      </c>
      <c r="AQ453" s="39">
        <v>34354</v>
      </c>
      <c r="AR453" s="40">
        <v>156.35740000000001</v>
      </c>
      <c r="AS453" s="40">
        <f t="shared" ref="AS453:AS516" si="94">AR453/AR452-1</f>
        <v>-1.3556842176609685E-4</v>
      </c>
      <c r="AT453" s="41">
        <f t="shared" ref="AT453:AT516" si="95">AR453/AR452</f>
        <v>0.9998644315782339</v>
      </c>
    </row>
    <row r="454" spans="1:46">
      <c r="A454" s="47">
        <v>34355</v>
      </c>
      <c r="B454" s="37">
        <v>1.1195363480251859</v>
      </c>
      <c r="D454" s="38">
        <v>34355</v>
      </c>
      <c r="E454" s="19">
        <v>617.41999999999996</v>
      </c>
      <c r="F454" s="19">
        <v>551.49616275443168</v>
      </c>
      <c r="G454" s="19">
        <v>7.6027438127335145E-3</v>
      </c>
      <c r="H454" s="37">
        <f t="shared" si="85"/>
        <v>1.0076027438127335</v>
      </c>
      <c r="I454" s="19"/>
      <c r="J454" s="19"/>
      <c r="K454" s="19"/>
      <c r="L454" s="19"/>
      <c r="N454" s="38">
        <v>34355</v>
      </c>
      <c r="O454" s="19">
        <v>541.79</v>
      </c>
      <c r="P454" s="19">
        <v>483.94141106333376</v>
      </c>
      <c r="Q454" s="19">
        <v>1.0929476228278556E-2</v>
      </c>
      <c r="R454" s="37">
        <f t="shared" si="86"/>
        <v>1.0109294762282786</v>
      </c>
      <c r="T454" s="39">
        <v>34355</v>
      </c>
      <c r="U454" s="40">
        <v>156.11099999999999</v>
      </c>
      <c r="V454" s="40">
        <f t="shared" si="87"/>
        <v>-1.5758768053192318E-3</v>
      </c>
      <c r="W454" s="41">
        <f t="shared" si="88"/>
        <v>0.99842412319468077</v>
      </c>
      <c r="Y454" s="42">
        <v>34355</v>
      </c>
      <c r="Z454" s="43">
        <v>98.507999999999996</v>
      </c>
      <c r="AA454" s="43">
        <f t="shared" si="89"/>
        <v>87.98999708563629</v>
      </c>
      <c r="AB454" s="19">
        <f t="shared" si="92"/>
        <v>4.9852897512210337E-3</v>
      </c>
      <c r="AC454" s="37">
        <f t="shared" si="93"/>
        <v>1.004985289751221</v>
      </c>
      <c r="AE454" s="44">
        <v>34355</v>
      </c>
      <c r="AF454" s="45">
        <v>2184.9569999999999</v>
      </c>
      <c r="AG454" s="19">
        <f t="shared" si="84"/>
        <v>1951.6624036853921</v>
      </c>
      <c r="AH454" s="45">
        <f t="shared" si="90"/>
        <v>1.221357437888404E-2</v>
      </c>
      <c r="AI454" s="46">
        <f t="shared" si="91"/>
        <v>1.012213574378884</v>
      </c>
      <c r="AQ454" s="39">
        <v>34355</v>
      </c>
      <c r="AR454" s="40">
        <v>156.11099999999999</v>
      </c>
      <c r="AS454" s="40">
        <f t="shared" si="94"/>
        <v>-1.5758768053192318E-3</v>
      </c>
      <c r="AT454" s="41">
        <f t="shared" si="95"/>
        <v>0.99842412319468077</v>
      </c>
    </row>
    <row r="455" spans="1:46">
      <c r="A455" s="47">
        <v>34358</v>
      </c>
      <c r="B455" s="37">
        <v>1.1172979148814626</v>
      </c>
      <c r="D455" s="38">
        <v>34358</v>
      </c>
      <c r="E455" s="19">
        <v>608.15</v>
      </c>
      <c r="F455" s="19">
        <v>544.30424679036514</v>
      </c>
      <c r="G455" s="19">
        <v>-1.3040736182363899E-2</v>
      </c>
      <c r="H455" s="37">
        <f t="shared" si="85"/>
        <v>0.9869592638176361</v>
      </c>
      <c r="I455" s="19"/>
      <c r="J455" s="19"/>
      <c r="K455" s="19"/>
      <c r="L455" s="19"/>
      <c r="N455" s="38">
        <v>34358</v>
      </c>
      <c r="O455" s="19">
        <v>541.79999999999995</v>
      </c>
      <c r="P455" s="19">
        <v>484.91990612681053</v>
      </c>
      <c r="Q455" s="19">
        <v>2.0219287730032232E-3</v>
      </c>
      <c r="R455" s="37">
        <f t="shared" si="86"/>
        <v>1.0020219287730032</v>
      </c>
      <c r="T455" s="39">
        <v>34358</v>
      </c>
      <c r="U455" s="40">
        <v>155.6703</v>
      </c>
      <c r="V455" s="40">
        <f t="shared" si="87"/>
        <v>-2.8229913330898304E-3</v>
      </c>
      <c r="W455" s="41">
        <f t="shared" si="88"/>
        <v>0.99717700866691017</v>
      </c>
      <c r="Y455" s="42">
        <v>34358</v>
      </c>
      <c r="Z455" s="43">
        <v>99.403000000000006</v>
      </c>
      <c r="AA455" s="43">
        <f t="shared" si="89"/>
        <v>88.967318989891751</v>
      </c>
      <c r="AB455" s="19">
        <f t="shared" si="92"/>
        <v>1.1107193279075611E-2</v>
      </c>
      <c r="AC455" s="37">
        <f t="shared" si="93"/>
        <v>1.0111071932790756</v>
      </c>
      <c r="AE455" s="44">
        <v>34358</v>
      </c>
      <c r="AF455" s="45">
        <v>2214.6831000000002</v>
      </c>
      <c r="AG455" s="19">
        <f t="shared" si="84"/>
        <v>1982.1777795360538</v>
      </c>
      <c r="AH455" s="45">
        <f t="shared" si="90"/>
        <v>1.5635581129727294E-2</v>
      </c>
      <c r="AI455" s="46">
        <f t="shared" si="91"/>
        <v>1.0156355811297273</v>
      </c>
      <c r="AQ455" s="39">
        <v>34358</v>
      </c>
      <c r="AR455" s="40">
        <v>155.6703</v>
      </c>
      <c r="AS455" s="40">
        <f t="shared" si="94"/>
        <v>-2.8229913330898304E-3</v>
      </c>
      <c r="AT455" s="41">
        <f t="shared" si="95"/>
        <v>0.99717700866691017</v>
      </c>
    </row>
    <row r="456" spans="1:46">
      <c r="A456" s="47">
        <v>34359</v>
      </c>
      <c r="B456" s="37">
        <v>1.1151955753221574</v>
      </c>
      <c r="D456" s="38">
        <v>34359</v>
      </c>
      <c r="E456" s="19">
        <v>610.03</v>
      </c>
      <c r="F456" s="19">
        <v>547.01615886861339</v>
      </c>
      <c r="G456" s="19">
        <v>4.98234598432723E-3</v>
      </c>
      <c r="H456" s="37">
        <f t="shared" si="85"/>
        <v>1.0049823459843272</v>
      </c>
      <c r="I456" s="19"/>
      <c r="J456" s="19"/>
      <c r="K456" s="19"/>
      <c r="L456" s="19"/>
      <c r="N456" s="38">
        <v>34359</v>
      </c>
      <c r="O456" s="19">
        <v>530.09</v>
      </c>
      <c r="P456" s="19">
        <v>475.33366499133371</v>
      </c>
      <c r="Q456" s="19">
        <v>-1.9768710284642221E-2</v>
      </c>
      <c r="R456" s="37">
        <f t="shared" si="86"/>
        <v>0.98023128971535778</v>
      </c>
      <c r="T456" s="39">
        <v>34359</v>
      </c>
      <c r="U456" s="40">
        <v>155.90039999999999</v>
      </c>
      <c r="V456" s="40">
        <f t="shared" si="87"/>
        <v>1.478123958134514E-3</v>
      </c>
      <c r="W456" s="41">
        <f t="shared" si="88"/>
        <v>1.0014781239581345</v>
      </c>
      <c r="Y456" s="42">
        <v>34359</v>
      </c>
      <c r="Z456" s="43">
        <v>99.441000000000003</v>
      </c>
      <c r="AA456" s="43">
        <f t="shared" si="89"/>
        <v>89.169112755198583</v>
      </c>
      <c r="AB456" s="19">
        <f t="shared" si="92"/>
        <v>2.2681785581259994E-3</v>
      </c>
      <c r="AC456" s="37">
        <f t="shared" si="93"/>
        <v>1.002268178558126</v>
      </c>
      <c r="AE456" s="44">
        <v>34359</v>
      </c>
      <c r="AF456" s="45">
        <v>2215.0338999999999</v>
      </c>
      <c r="AG456" s="19">
        <f t="shared" si="84"/>
        <v>1986.2290965063428</v>
      </c>
      <c r="AH456" s="45">
        <f t="shared" si="90"/>
        <v>2.0438716507240606E-3</v>
      </c>
      <c r="AI456" s="46">
        <f t="shared" si="91"/>
        <v>1.0020438716507241</v>
      </c>
      <c r="AQ456" s="39">
        <v>34359</v>
      </c>
      <c r="AR456" s="40">
        <v>155.90039999999999</v>
      </c>
      <c r="AS456" s="40">
        <f t="shared" si="94"/>
        <v>1.478123958134514E-3</v>
      </c>
      <c r="AT456" s="41">
        <f t="shared" si="95"/>
        <v>1.0014781239581345</v>
      </c>
    </row>
    <row r="457" spans="1:46">
      <c r="A457" s="47">
        <v>34360</v>
      </c>
      <c r="B457" s="37">
        <v>1.1196645294252348</v>
      </c>
      <c r="D457" s="38">
        <v>34360</v>
      </c>
      <c r="E457" s="19">
        <v>615.49</v>
      </c>
      <c r="F457" s="19">
        <v>549.70929579769199</v>
      </c>
      <c r="G457" s="19">
        <v>4.9233224383147256E-3</v>
      </c>
      <c r="H457" s="37">
        <f t="shared" si="85"/>
        <v>1.0049233224383147</v>
      </c>
      <c r="I457" s="19"/>
      <c r="J457" s="19"/>
      <c r="K457" s="19"/>
      <c r="L457" s="19"/>
      <c r="N457" s="38">
        <v>34360</v>
      </c>
      <c r="O457" s="19">
        <v>534.19000000000005</v>
      </c>
      <c r="P457" s="19">
        <v>477.09826109631206</v>
      </c>
      <c r="Q457" s="19">
        <v>3.712331431459992E-3</v>
      </c>
      <c r="R457" s="37">
        <f t="shared" si="86"/>
        <v>1.00371233143146</v>
      </c>
      <c r="T457" s="39">
        <v>34360</v>
      </c>
      <c r="U457" s="40">
        <v>155.80629999999999</v>
      </c>
      <c r="V457" s="40">
        <f t="shared" si="87"/>
        <v>-6.0359049752278793E-4</v>
      </c>
      <c r="W457" s="41">
        <f t="shared" si="88"/>
        <v>0.99939640950247721</v>
      </c>
      <c r="Y457" s="42">
        <v>34360</v>
      </c>
      <c r="Z457" s="43">
        <v>100.476</v>
      </c>
      <c r="AA457" s="43">
        <f t="shared" si="89"/>
        <v>89.737593144598449</v>
      </c>
      <c r="AB457" s="19">
        <f t="shared" si="92"/>
        <v>6.375306110318224E-3</v>
      </c>
      <c r="AC457" s="37">
        <f t="shared" si="93"/>
        <v>1.0063753061103182</v>
      </c>
      <c r="AE457" s="44">
        <v>34360</v>
      </c>
      <c r="AF457" s="45">
        <v>2246.7208999999998</v>
      </c>
      <c r="AG457" s="19">
        <f t="shared" si="84"/>
        <v>2006.6018355992082</v>
      </c>
      <c r="AH457" s="45">
        <f t="shared" si="90"/>
        <v>1.0256993580800788E-2</v>
      </c>
      <c r="AI457" s="46">
        <f t="shared" si="91"/>
        <v>1.0102569935808008</v>
      </c>
      <c r="AQ457" s="39">
        <v>34360</v>
      </c>
      <c r="AR457" s="40">
        <v>155.80629999999999</v>
      </c>
      <c r="AS457" s="40">
        <f t="shared" si="94"/>
        <v>-6.0359049752278793E-4</v>
      </c>
      <c r="AT457" s="41">
        <f t="shared" si="95"/>
        <v>0.99939640950247721</v>
      </c>
    </row>
    <row r="458" spans="1:46">
      <c r="A458" s="47">
        <v>34361</v>
      </c>
      <c r="B458" s="37">
        <v>1.1206268263335815</v>
      </c>
      <c r="D458" s="38">
        <v>34361</v>
      </c>
      <c r="E458" s="19">
        <v>618.85</v>
      </c>
      <c r="F458" s="19">
        <v>552.23557517780182</v>
      </c>
      <c r="G458" s="19">
        <v>4.595664289147372E-3</v>
      </c>
      <c r="H458" s="37">
        <f t="shared" si="85"/>
        <v>1.0045956642891474</v>
      </c>
      <c r="I458" s="19"/>
      <c r="J458" s="19"/>
      <c r="K458" s="19"/>
      <c r="L458" s="19"/>
      <c r="N458" s="38">
        <v>34361</v>
      </c>
      <c r="O458" s="19">
        <v>540.16999999999996</v>
      </c>
      <c r="P458" s="19">
        <v>482.02486974839331</v>
      </c>
      <c r="Q458" s="19">
        <v>1.0326192849163807E-2</v>
      </c>
      <c r="R458" s="37">
        <f t="shared" si="86"/>
        <v>1.0103261928491638</v>
      </c>
      <c r="T458" s="39">
        <v>34361</v>
      </c>
      <c r="U458" s="40">
        <v>156.0189</v>
      </c>
      <c r="V458" s="40">
        <f t="shared" si="87"/>
        <v>1.3645147853456052E-3</v>
      </c>
      <c r="W458" s="41">
        <f t="shared" si="88"/>
        <v>1.0013645147853456</v>
      </c>
      <c r="Y458" s="42">
        <v>34361</v>
      </c>
      <c r="Z458" s="43">
        <v>100.15</v>
      </c>
      <c r="AA458" s="43">
        <f t="shared" si="89"/>
        <v>89.369625683213798</v>
      </c>
      <c r="AB458" s="19">
        <f t="shared" si="92"/>
        <v>-4.1004828466005838E-3</v>
      </c>
      <c r="AC458" s="37">
        <f t="shared" si="93"/>
        <v>0.99589951715339942</v>
      </c>
      <c r="AE458" s="44">
        <v>34361</v>
      </c>
      <c r="AF458" s="45">
        <v>2249.3130000000001</v>
      </c>
      <c r="AG458" s="19">
        <f t="shared" si="84"/>
        <v>2007.1918208126476</v>
      </c>
      <c r="AH458" s="45">
        <f t="shared" si="90"/>
        <v>2.9402206405504394E-4</v>
      </c>
      <c r="AI458" s="46">
        <f t="shared" si="91"/>
        <v>1.000294022064055</v>
      </c>
      <c r="AQ458" s="39">
        <v>34361</v>
      </c>
      <c r="AR458" s="40">
        <v>156.0189</v>
      </c>
      <c r="AS458" s="40">
        <f t="shared" si="94"/>
        <v>1.3645147853456052E-3</v>
      </c>
      <c r="AT458" s="41">
        <f t="shared" si="95"/>
        <v>1.0013645147853456</v>
      </c>
    </row>
    <row r="459" spans="1:46">
      <c r="A459" s="47">
        <v>34362</v>
      </c>
      <c r="B459" s="37">
        <v>1.1285804962492787</v>
      </c>
      <c r="D459" s="38">
        <v>34362</v>
      </c>
      <c r="E459" s="19">
        <v>621.80999999999995</v>
      </c>
      <c r="F459" s="19">
        <v>550.96645925259349</v>
      </c>
      <c r="G459" s="19">
        <v>-2.2981422824845943E-3</v>
      </c>
      <c r="H459" s="37">
        <f t="shared" si="85"/>
        <v>0.99770185771751541</v>
      </c>
      <c r="I459" s="19"/>
      <c r="J459" s="19"/>
      <c r="K459" s="19"/>
      <c r="L459" s="19"/>
      <c r="N459" s="38">
        <v>34362</v>
      </c>
      <c r="O459" s="19">
        <v>540.11</v>
      </c>
      <c r="P459" s="19">
        <v>478.57463583235761</v>
      </c>
      <c r="Q459" s="19">
        <v>-7.1577923309986691E-3</v>
      </c>
      <c r="R459" s="37">
        <f t="shared" si="86"/>
        <v>0.99284220766900133</v>
      </c>
      <c r="T459" s="39">
        <v>34362</v>
      </c>
      <c r="U459" s="40">
        <v>156.01750000000001</v>
      </c>
      <c r="V459" s="40">
        <f t="shared" si="87"/>
        <v>-8.9732718279167401E-6</v>
      </c>
      <c r="W459" s="41">
        <f t="shared" si="88"/>
        <v>0.99999102672817208</v>
      </c>
      <c r="Y459" s="42">
        <v>34362</v>
      </c>
      <c r="Z459" s="43">
        <v>100.01600000000001</v>
      </c>
      <c r="AA459" s="43">
        <f t="shared" si="89"/>
        <v>88.621060112586477</v>
      </c>
      <c r="AB459" s="19">
        <f t="shared" si="92"/>
        <v>-8.3760625033917346E-3</v>
      </c>
      <c r="AC459" s="37">
        <f t="shared" si="93"/>
        <v>0.99162393749660827</v>
      </c>
      <c r="AE459" s="44">
        <v>34362</v>
      </c>
      <c r="AF459" s="45">
        <v>2262.0291000000002</v>
      </c>
      <c r="AG459" s="19">
        <f t="shared" si="84"/>
        <v>2004.3134783186679</v>
      </c>
      <c r="AH459" s="45">
        <f t="shared" si="90"/>
        <v>-1.4340146587555891E-3</v>
      </c>
      <c r="AI459" s="46">
        <f t="shared" si="91"/>
        <v>0.99856598534124441</v>
      </c>
      <c r="AQ459" s="39">
        <v>34362</v>
      </c>
      <c r="AR459" s="40">
        <v>156.01750000000001</v>
      </c>
      <c r="AS459" s="40">
        <f t="shared" si="94"/>
        <v>-8.9732718279167401E-6</v>
      </c>
      <c r="AT459" s="41">
        <f t="shared" si="95"/>
        <v>0.99999102672817208</v>
      </c>
    </row>
    <row r="460" spans="1:46">
      <c r="A460" s="47">
        <v>34365</v>
      </c>
      <c r="B460" s="37">
        <v>1.124104833611127</v>
      </c>
      <c r="D460" s="38">
        <v>34365</v>
      </c>
      <c r="E460" s="19">
        <v>637.01</v>
      </c>
      <c r="F460" s="19">
        <v>566.68202195487345</v>
      </c>
      <c r="G460" s="19">
        <v>2.8523628686215607E-2</v>
      </c>
      <c r="H460" s="37">
        <f t="shared" si="85"/>
        <v>1.0285236286862156</v>
      </c>
      <c r="I460" s="19"/>
      <c r="J460" s="19"/>
      <c r="K460" s="19"/>
      <c r="L460" s="19"/>
      <c r="N460" s="38">
        <v>34365</v>
      </c>
      <c r="O460" s="19">
        <v>548.88</v>
      </c>
      <c r="P460" s="19">
        <v>488.28186089793081</v>
      </c>
      <c r="Q460" s="19">
        <v>2.028361793284339E-2</v>
      </c>
      <c r="R460" s="37">
        <f t="shared" si="86"/>
        <v>1.0202836179328434</v>
      </c>
      <c r="T460" s="39">
        <v>34365</v>
      </c>
      <c r="U460" s="40">
        <v>156.36529999999999</v>
      </c>
      <c r="V460" s="40">
        <f t="shared" si="87"/>
        <v>2.2292371048118209E-3</v>
      </c>
      <c r="W460" s="41">
        <f t="shared" si="88"/>
        <v>1.0022292371048118</v>
      </c>
      <c r="Y460" s="42">
        <v>34365</v>
      </c>
      <c r="Z460" s="43">
        <v>100.274</v>
      </c>
      <c r="AA460" s="43">
        <f t="shared" si="89"/>
        <v>89.203423917211623</v>
      </c>
      <c r="AB460" s="19">
        <f t="shared" si="92"/>
        <v>6.5713928933517352E-3</v>
      </c>
      <c r="AC460" s="37">
        <f t="shared" si="93"/>
        <v>1.0065713928933517</v>
      </c>
      <c r="AE460" s="44">
        <v>34365</v>
      </c>
      <c r="AF460" s="45">
        <v>2269.0529999999999</v>
      </c>
      <c r="AG460" s="19">
        <f t="shared" si="84"/>
        <v>2018.5421609751359</v>
      </c>
      <c r="AH460" s="45">
        <f t="shared" si="90"/>
        <v>7.0990305710081358E-3</v>
      </c>
      <c r="AI460" s="46">
        <f t="shared" si="91"/>
        <v>1.0070990305710081</v>
      </c>
      <c r="AQ460" s="39">
        <v>34365</v>
      </c>
      <c r="AR460" s="40">
        <v>156.36529999999999</v>
      </c>
      <c r="AS460" s="40">
        <f t="shared" si="94"/>
        <v>2.2292371048118209E-3</v>
      </c>
      <c r="AT460" s="41">
        <f t="shared" si="95"/>
        <v>1.0022292371048118</v>
      </c>
    </row>
    <row r="461" spans="1:46">
      <c r="A461" s="47">
        <v>34366</v>
      </c>
      <c r="B461" s="37">
        <v>1.1295581865434594</v>
      </c>
      <c r="D461" s="38">
        <v>34366</v>
      </c>
      <c r="E461" s="19">
        <v>641.02</v>
      </c>
      <c r="F461" s="19">
        <v>567.49621899653857</v>
      </c>
      <c r="G461" s="19">
        <v>1.4367793755947211E-3</v>
      </c>
      <c r="H461" s="37">
        <f t="shared" si="85"/>
        <v>1.0014367793755947</v>
      </c>
      <c r="I461" s="19"/>
      <c r="J461" s="19"/>
      <c r="K461" s="19"/>
      <c r="L461" s="19"/>
      <c r="N461" s="38">
        <v>34366</v>
      </c>
      <c r="O461" s="19">
        <v>557.41</v>
      </c>
      <c r="P461" s="19">
        <v>493.47612778206695</v>
      </c>
      <c r="Q461" s="19">
        <v>1.0637845269500845E-2</v>
      </c>
      <c r="R461" s="37">
        <f t="shared" si="86"/>
        <v>1.0106378452695008</v>
      </c>
      <c r="T461" s="39">
        <v>34366</v>
      </c>
      <c r="U461" s="40">
        <v>156.42449999999999</v>
      </c>
      <c r="V461" s="40">
        <f t="shared" si="87"/>
        <v>3.7860062302819131E-4</v>
      </c>
      <c r="W461" s="41">
        <f t="shared" si="88"/>
        <v>1.0003786006230282</v>
      </c>
      <c r="Y461" s="42">
        <v>34366</v>
      </c>
      <c r="Z461" s="43">
        <v>102.06399999999999</v>
      </c>
      <c r="AA461" s="43">
        <f t="shared" si="89"/>
        <v>90.357452334814369</v>
      </c>
      <c r="AB461" s="19">
        <f t="shared" si="92"/>
        <v>1.2937041729180532E-2</v>
      </c>
      <c r="AC461" s="37">
        <f t="shared" si="93"/>
        <v>1.0129370417291805</v>
      </c>
      <c r="AE461" s="44">
        <v>34366</v>
      </c>
      <c r="AF461" s="45">
        <v>2313.991</v>
      </c>
      <c r="AG461" s="19">
        <f t="shared" si="84"/>
        <v>2048.5806110449271</v>
      </c>
      <c r="AH461" s="45">
        <f t="shared" si="90"/>
        <v>1.4881259678658276E-2</v>
      </c>
      <c r="AI461" s="46">
        <f t="shared" si="91"/>
        <v>1.0148812596786583</v>
      </c>
      <c r="AQ461" s="39">
        <v>34366</v>
      </c>
      <c r="AR461" s="40">
        <v>156.42449999999999</v>
      </c>
      <c r="AS461" s="40">
        <f t="shared" si="94"/>
        <v>3.7860062302819131E-4</v>
      </c>
      <c r="AT461" s="41">
        <f t="shared" si="95"/>
        <v>1.0003786006230282</v>
      </c>
    </row>
    <row r="462" spans="1:46">
      <c r="A462" s="47">
        <v>34367</v>
      </c>
      <c r="B462" s="37">
        <v>1.1282549754831266</v>
      </c>
      <c r="D462" s="38">
        <v>34367</v>
      </c>
      <c r="E462" s="19">
        <v>639.98</v>
      </c>
      <c r="F462" s="19">
        <v>567.22993818481154</v>
      </c>
      <c r="G462" s="19">
        <v>-4.692204155966051E-4</v>
      </c>
      <c r="H462" s="37">
        <f t="shared" si="85"/>
        <v>0.99953077958440339</v>
      </c>
      <c r="I462" s="19"/>
      <c r="J462" s="19"/>
      <c r="K462" s="19"/>
      <c r="L462" s="19"/>
      <c r="N462" s="38">
        <v>34367</v>
      </c>
      <c r="O462" s="19">
        <v>562.16999999999996</v>
      </c>
      <c r="P462" s="19">
        <v>498.26503070307746</v>
      </c>
      <c r="Q462" s="19">
        <v>9.704426721783399E-3</v>
      </c>
      <c r="R462" s="37">
        <f t="shared" si="86"/>
        <v>1.0097044267217834</v>
      </c>
      <c r="T462" s="39">
        <v>34367</v>
      </c>
      <c r="U462" s="40">
        <v>156.34</v>
      </c>
      <c r="V462" s="40">
        <f t="shared" si="87"/>
        <v>-5.4019670831606525E-4</v>
      </c>
      <c r="W462" s="41">
        <f t="shared" si="88"/>
        <v>0.99945980329168393</v>
      </c>
      <c r="Y462" s="42">
        <v>34367</v>
      </c>
      <c r="Z462" s="43">
        <v>102.652</v>
      </c>
      <c r="AA462" s="43">
        <f t="shared" si="89"/>
        <v>90.982980115858737</v>
      </c>
      <c r="AB462" s="19">
        <f t="shared" si="92"/>
        <v>6.9228133914900347E-3</v>
      </c>
      <c r="AC462" s="37">
        <f t="shared" si="93"/>
        <v>1.00692281339149</v>
      </c>
      <c r="AE462" s="44">
        <v>34367</v>
      </c>
      <c r="AF462" s="45">
        <v>2327.009</v>
      </c>
      <c r="AG462" s="19">
        <f t="shared" si="84"/>
        <v>2062.4850326971159</v>
      </c>
      <c r="AH462" s="45">
        <f t="shared" si="90"/>
        <v>6.7873441626964404E-3</v>
      </c>
      <c r="AI462" s="46">
        <f t="shared" si="91"/>
        <v>1.0067873441626964</v>
      </c>
      <c r="AQ462" s="39">
        <v>34367</v>
      </c>
      <c r="AR462" s="40">
        <v>156.34</v>
      </c>
      <c r="AS462" s="40">
        <f t="shared" si="94"/>
        <v>-5.4019670831606525E-4</v>
      </c>
      <c r="AT462" s="41">
        <f t="shared" si="95"/>
        <v>0.99945980329168393</v>
      </c>
    </row>
    <row r="463" spans="1:46">
      <c r="A463" s="47">
        <v>34368</v>
      </c>
      <c r="B463" s="37">
        <v>1.1259815774323545</v>
      </c>
      <c r="D463" s="38">
        <v>34368</v>
      </c>
      <c r="E463" s="19">
        <v>637.70000000000005</v>
      </c>
      <c r="F463" s="19">
        <v>566.35029629364521</v>
      </c>
      <c r="G463" s="19">
        <v>-1.5507677432916589E-3</v>
      </c>
      <c r="H463" s="37">
        <f t="shared" si="85"/>
        <v>0.99844923225670834</v>
      </c>
      <c r="I463" s="19"/>
      <c r="J463" s="19"/>
      <c r="K463" s="19"/>
      <c r="L463" s="19"/>
      <c r="N463" s="38">
        <v>34368</v>
      </c>
      <c r="O463" s="19">
        <v>560.49</v>
      </c>
      <c r="P463" s="19">
        <v>497.77901453602823</v>
      </c>
      <c r="Q463" s="19">
        <v>-9.7541697109149172E-4</v>
      </c>
      <c r="R463" s="37">
        <f t="shared" si="86"/>
        <v>0.99902458302890851</v>
      </c>
      <c r="T463" s="39">
        <v>34368</v>
      </c>
      <c r="U463" s="40">
        <v>156.24160000000001</v>
      </c>
      <c r="V463" s="40">
        <f t="shared" si="87"/>
        <v>-6.2939746705892308E-4</v>
      </c>
      <c r="W463" s="41">
        <f t="shared" si="88"/>
        <v>0.99937060253294108</v>
      </c>
      <c r="Y463" s="42">
        <v>34368</v>
      </c>
      <c r="Z463" s="43">
        <v>102.072</v>
      </c>
      <c r="AA463" s="43">
        <f t="shared" si="89"/>
        <v>90.651571966888753</v>
      </c>
      <c r="AB463" s="19">
        <f t="shared" si="92"/>
        <v>-3.642529059258881E-3</v>
      </c>
      <c r="AC463" s="37">
        <f t="shared" si="93"/>
        <v>0.99635747094074112</v>
      </c>
      <c r="AE463" s="44">
        <v>34368</v>
      </c>
      <c r="AF463" s="45">
        <v>2285.8209999999999</v>
      </c>
      <c r="AG463" s="19">
        <f t="shared" si="84"/>
        <v>2030.0696261945059</v>
      </c>
      <c r="AH463" s="45">
        <f t="shared" si="90"/>
        <v>-1.5716674782468742E-2</v>
      </c>
      <c r="AI463" s="46">
        <f t="shared" si="91"/>
        <v>0.98428332521753126</v>
      </c>
      <c r="AQ463" s="39">
        <v>34368</v>
      </c>
      <c r="AR463" s="40">
        <v>156.24160000000001</v>
      </c>
      <c r="AS463" s="40">
        <f t="shared" si="94"/>
        <v>-6.2939746705892308E-4</v>
      </c>
      <c r="AT463" s="41">
        <f t="shared" si="95"/>
        <v>0.99937060253294108</v>
      </c>
    </row>
    <row r="464" spans="1:46">
      <c r="A464" s="47">
        <v>34369</v>
      </c>
      <c r="B464" s="37">
        <v>1.1166600057093918</v>
      </c>
      <c r="D464" s="38">
        <v>34369</v>
      </c>
      <c r="E464" s="19">
        <v>631.07000000000005</v>
      </c>
      <c r="F464" s="19">
        <v>565.14068451757066</v>
      </c>
      <c r="G464" s="19">
        <v>-2.1358014359498245E-3</v>
      </c>
      <c r="H464" s="37">
        <f t="shared" si="85"/>
        <v>0.99786419856405018</v>
      </c>
      <c r="I464" s="19"/>
      <c r="J464" s="19"/>
      <c r="K464" s="19"/>
      <c r="L464" s="19"/>
      <c r="N464" s="38">
        <v>34369</v>
      </c>
      <c r="O464" s="19">
        <v>562.72</v>
      </c>
      <c r="P464" s="19">
        <v>503.93136417786832</v>
      </c>
      <c r="Q464" s="19">
        <v>1.2359600268754933E-2</v>
      </c>
      <c r="R464" s="37">
        <f t="shared" si="86"/>
        <v>1.0123596002687549</v>
      </c>
      <c r="T464" s="39">
        <v>34369</v>
      </c>
      <c r="U464" s="40">
        <v>155.5968</v>
      </c>
      <c r="V464" s="40">
        <f t="shared" si="87"/>
        <v>-4.126941864394662E-3</v>
      </c>
      <c r="W464" s="41">
        <f t="shared" si="88"/>
        <v>0.99587305813560534</v>
      </c>
      <c r="Y464" s="42">
        <v>34369</v>
      </c>
      <c r="Z464" s="43">
        <v>101.361</v>
      </c>
      <c r="AA464" s="43">
        <f t="shared" si="89"/>
        <v>90.771586231932233</v>
      </c>
      <c r="AB464" s="19">
        <f t="shared" si="92"/>
        <v>1.3239071583592832E-3</v>
      </c>
      <c r="AC464" s="37">
        <f t="shared" si="93"/>
        <v>1.0013239071583593</v>
      </c>
      <c r="AE464" s="44">
        <v>34369</v>
      </c>
      <c r="AF464" s="45">
        <v>2268.2910000000002</v>
      </c>
      <c r="AG464" s="19">
        <f t="shared" si="84"/>
        <v>2031.3174900170263</v>
      </c>
      <c r="AH464" s="45">
        <f t="shared" si="90"/>
        <v>6.1469015959803031E-4</v>
      </c>
      <c r="AI464" s="46">
        <f t="shared" si="91"/>
        <v>1.000614690159598</v>
      </c>
      <c r="AQ464" s="39">
        <v>34369</v>
      </c>
      <c r="AR464" s="40">
        <v>155.5968</v>
      </c>
      <c r="AS464" s="40">
        <f t="shared" si="94"/>
        <v>-4.126941864394662E-3</v>
      </c>
      <c r="AT464" s="41">
        <f t="shared" si="95"/>
        <v>0.99587305813560534</v>
      </c>
    </row>
    <row r="465" spans="1:46">
      <c r="A465" s="47">
        <v>34372</v>
      </c>
      <c r="B465" s="37">
        <v>1.1109514342516331</v>
      </c>
      <c r="D465" s="38">
        <v>34372</v>
      </c>
      <c r="E465" s="19">
        <v>622.22</v>
      </c>
      <c r="F465" s="19">
        <v>560.07848841668238</v>
      </c>
      <c r="G465" s="19">
        <v>-8.9574087294911342E-3</v>
      </c>
      <c r="H465" s="37">
        <f t="shared" si="85"/>
        <v>0.99104259127050887</v>
      </c>
      <c r="I465" s="19"/>
      <c r="J465" s="19"/>
      <c r="K465" s="19"/>
      <c r="L465" s="19"/>
      <c r="N465" s="38">
        <v>34372</v>
      </c>
      <c r="O465" s="19">
        <v>553.20000000000005</v>
      </c>
      <c r="P465" s="19">
        <v>497.95156020717548</v>
      </c>
      <c r="Q465" s="19">
        <v>-1.186630639759545E-2</v>
      </c>
      <c r="R465" s="37">
        <f t="shared" si="86"/>
        <v>0.98813369360240455</v>
      </c>
      <c r="T465" s="39">
        <v>34372</v>
      </c>
      <c r="U465" s="40">
        <v>155.1739</v>
      </c>
      <c r="V465" s="40">
        <f t="shared" si="87"/>
        <v>-2.7179222194800845E-3</v>
      </c>
      <c r="W465" s="41">
        <f t="shared" si="88"/>
        <v>0.99728207778051992</v>
      </c>
      <c r="Y465" s="42">
        <v>34372</v>
      </c>
      <c r="Z465" s="43">
        <v>100.30500000000001</v>
      </c>
      <c r="AA465" s="43">
        <f t="shared" si="89"/>
        <v>90.287475138432285</v>
      </c>
      <c r="AB465" s="19">
        <f t="shared" si="92"/>
        <v>-5.3332889023552932E-3</v>
      </c>
      <c r="AC465" s="37">
        <f t="shared" si="93"/>
        <v>0.99466671109764471</v>
      </c>
      <c r="AE465" s="44">
        <v>34372</v>
      </c>
      <c r="AF465" s="45">
        <v>2245.2649000000001</v>
      </c>
      <c r="AG465" s="19">
        <f t="shared" si="84"/>
        <v>2021.0288503857698</v>
      </c>
      <c r="AH465" s="45">
        <f t="shared" si="90"/>
        <v>-5.0650081446255157E-3</v>
      </c>
      <c r="AI465" s="46">
        <f t="shared" si="91"/>
        <v>0.99493499185537448</v>
      </c>
      <c r="AQ465" s="39">
        <v>34372</v>
      </c>
      <c r="AR465" s="40">
        <v>155.1739</v>
      </c>
      <c r="AS465" s="40">
        <f t="shared" si="94"/>
        <v>-2.7179222194800845E-3</v>
      </c>
      <c r="AT465" s="41">
        <f t="shared" si="95"/>
        <v>0.99728207778051992</v>
      </c>
    </row>
    <row r="466" spans="1:46">
      <c r="A466" s="47">
        <v>34373</v>
      </c>
      <c r="B466" s="37">
        <v>1.1095648720712545</v>
      </c>
      <c r="D466" s="38">
        <v>34373</v>
      </c>
      <c r="E466" s="19">
        <v>624.25</v>
      </c>
      <c r="F466" s="19">
        <v>562.60793371612044</v>
      </c>
      <c r="G466" s="19">
        <v>4.5162336203783404E-3</v>
      </c>
      <c r="H466" s="37">
        <f t="shared" si="85"/>
        <v>1.0045162336203783</v>
      </c>
      <c r="I466" s="19"/>
      <c r="J466" s="19"/>
      <c r="K466" s="19"/>
      <c r="L466" s="19"/>
      <c r="N466" s="38">
        <v>34373</v>
      </c>
      <c r="O466" s="19">
        <v>561.04999999999995</v>
      </c>
      <c r="P466" s="19">
        <v>505.64866834029527</v>
      </c>
      <c r="Q466" s="19">
        <v>1.5457543962543951E-2</v>
      </c>
      <c r="R466" s="37">
        <f t="shared" si="86"/>
        <v>1.015457543962544</v>
      </c>
      <c r="T466" s="39">
        <v>34373</v>
      </c>
      <c r="U466" s="40">
        <v>155.3655</v>
      </c>
      <c r="V466" s="40">
        <f t="shared" si="87"/>
        <v>1.2347437294544239E-3</v>
      </c>
      <c r="W466" s="41">
        <f t="shared" si="88"/>
        <v>1.0012347437294544</v>
      </c>
      <c r="Y466" s="42">
        <v>34373</v>
      </c>
      <c r="Z466" s="43">
        <v>100.383</v>
      </c>
      <c r="AA466" s="43">
        <f t="shared" si="89"/>
        <v>90.470600256668504</v>
      </c>
      <c r="AB466" s="19">
        <f t="shared" si="92"/>
        <v>2.0282449803301628E-3</v>
      </c>
      <c r="AC466" s="37">
        <f t="shared" si="93"/>
        <v>1.0020282449803302</v>
      </c>
      <c r="AE466" s="44">
        <v>34373</v>
      </c>
      <c r="AF466" s="45">
        <v>2254.7289999999998</v>
      </c>
      <c r="AG466" s="19">
        <f t="shared" si="84"/>
        <v>2032.0839788222897</v>
      </c>
      <c r="AH466" s="45">
        <f t="shared" si="90"/>
        <v>5.4700497889526023E-3</v>
      </c>
      <c r="AI466" s="46">
        <f t="shared" si="91"/>
        <v>1.0054700497889526</v>
      </c>
      <c r="AQ466" s="39">
        <v>34373</v>
      </c>
      <c r="AR466" s="40">
        <v>155.3655</v>
      </c>
      <c r="AS466" s="40">
        <f t="shared" si="94"/>
        <v>1.2347437294544239E-3</v>
      </c>
      <c r="AT466" s="41">
        <f t="shared" si="95"/>
        <v>1.0012347437294544</v>
      </c>
    </row>
    <row r="467" spans="1:46">
      <c r="A467" s="47">
        <v>34374</v>
      </c>
      <c r="B467" s="37">
        <v>1.1125312855517633</v>
      </c>
      <c r="D467" s="38">
        <v>34374</v>
      </c>
      <c r="E467" s="19">
        <v>623.80999999999995</v>
      </c>
      <c r="F467" s="19">
        <v>560.71232162304489</v>
      </c>
      <c r="G467" s="19">
        <v>-3.3693305399280504E-3</v>
      </c>
      <c r="H467" s="37">
        <f t="shared" si="85"/>
        <v>0.99663066946007195</v>
      </c>
      <c r="I467" s="19"/>
      <c r="J467" s="19"/>
      <c r="K467" s="19"/>
      <c r="L467" s="19"/>
      <c r="N467" s="38">
        <v>34374</v>
      </c>
      <c r="O467" s="19">
        <v>558.52</v>
      </c>
      <c r="P467" s="19">
        <v>502.02633153188162</v>
      </c>
      <c r="Q467" s="19">
        <v>-7.1637424069628253E-3</v>
      </c>
      <c r="R467" s="37">
        <f t="shared" si="86"/>
        <v>0.99283625759303717</v>
      </c>
      <c r="T467" s="39">
        <v>34374</v>
      </c>
      <c r="U467" s="40">
        <v>154.90129999999999</v>
      </c>
      <c r="V467" s="40">
        <f t="shared" si="87"/>
        <v>-2.9877933003144008E-3</v>
      </c>
      <c r="W467" s="41">
        <f t="shared" si="88"/>
        <v>0.9970122066996856</v>
      </c>
      <c r="Y467" s="42">
        <v>34374</v>
      </c>
      <c r="Z467" s="43">
        <v>99.727999999999994</v>
      </c>
      <c r="AA467" s="43">
        <f t="shared" si="89"/>
        <v>89.640625207712333</v>
      </c>
      <c r="AB467" s="19">
        <f t="shared" si="92"/>
        <v>-9.1739752649092621E-3</v>
      </c>
      <c r="AC467" s="37">
        <f t="shared" si="93"/>
        <v>0.99082602473509074</v>
      </c>
      <c r="AE467" s="44">
        <v>34374</v>
      </c>
      <c r="AF467" s="45">
        <v>2226.2858999999999</v>
      </c>
      <c r="AG467" s="19">
        <f t="shared" si="84"/>
        <v>2001.0995905574616</v>
      </c>
      <c r="AH467" s="45">
        <f t="shared" si="90"/>
        <v>-1.5247592416325895E-2</v>
      </c>
      <c r="AI467" s="46">
        <f t="shared" si="91"/>
        <v>0.98475240758367411</v>
      </c>
      <c r="AQ467" s="39">
        <v>34374</v>
      </c>
      <c r="AR467" s="40">
        <v>154.90129999999999</v>
      </c>
      <c r="AS467" s="40">
        <f t="shared" si="94"/>
        <v>-2.9877933003144008E-3</v>
      </c>
      <c r="AT467" s="41">
        <f t="shared" si="95"/>
        <v>0.9970122066996856</v>
      </c>
    </row>
    <row r="468" spans="1:46">
      <c r="A468" s="47">
        <v>34375</v>
      </c>
      <c r="B468" s="37">
        <v>1.1150684150513113</v>
      </c>
      <c r="D468" s="38">
        <v>34375</v>
      </c>
      <c r="E468" s="19">
        <v>621.35</v>
      </c>
      <c r="F468" s="19">
        <v>557.23038300874828</v>
      </c>
      <c r="G468" s="19">
        <v>-6.2098485801377334E-3</v>
      </c>
      <c r="H468" s="37">
        <f t="shared" si="85"/>
        <v>0.99379015141986227</v>
      </c>
      <c r="I468" s="19"/>
      <c r="J468" s="19"/>
      <c r="K468" s="19"/>
      <c r="L468" s="19"/>
      <c r="N468" s="38">
        <v>34375</v>
      </c>
      <c r="O468" s="19">
        <v>561.59</v>
      </c>
      <c r="P468" s="19">
        <v>503.63725886196659</v>
      </c>
      <c r="Q468" s="19">
        <v>3.20885027119866E-3</v>
      </c>
      <c r="R468" s="37">
        <f t="shared" si="86"/>
        <v>1.0032088502711987</v>
      </c>
      <c r="T468" s="39">
        <v>34375</v>
      </c>
      <c r="U468" s="40">
        <v>155.38560000000001</v>
      </c>
      <c r="V468" s="40">
        <f t="shared" si="87"/>
        <v>3.1265070080110924E-3</v>
      </c>
      <c r="W468" s="41">
        <f t="shared" si="88"/>
        <v>1.0031265070080111</v>
      </c>
      <c r="Y468" s="42">
        <v>34375</v>
      </c>
      <c r="Z468" s="43">
        <v>99.573999999999998</v>
      </c>
      <c r="AA468" s="43">
        <f t="shared" si="89"/>
        <v>89.29855662301938</v>
      </c>
      <c r="AB468" s="19">
        <f t="shared" si="92"/>
        <v>-3.8159995415061321E-3</v>
      </c>
      <c r="AC468" s="37">
        <f t="shared" si="93"/>
        <v>0.99618400045849387</v>
      </c>
      <c r="AE468" s="44">
        <v>34375</v>
      </c>
      <c r="AF468" s="45">
        <v>2227.1370000000002</v>
      </c>
      <c r="AG468" s="19">
        <f t="shared" si="84"/>
        <v>1997.3097344861262</v>
      </c>
      <c r="AH468" s="45">
        <f t="shared" si="90"/>
        <v>-1.8938867856544972E-3</v>
      </c>
      <c r="AI468" s="46">
        <f t="shared" si="91"/>
        <v>0.9981061132143455</v>
      </c>
      <c r="AQ468" s="39">
        <v>34375</v>
      </c>
      <c r="AR468" s="40">
        <v>155.38560000000001</v>
      </c>
      <c r="AS468" s="40">
        <f t="shared" si="94"/>
        <v>3.1265070080110924E-3</v>
      </c>
      <c r="AT468" s="41">
        <f t="shared" si="95"/>
        <v>1.0031265070080111</v>
      </c>
    </row>
    <row r="469" spans="1:46">
      <c r="A469" s="47">
        <v>34376</v>
      </c>
      <c r="B469" s="37">
        <v>1.1156408647538645</v>
      </c>
      <c r="D469" s="38">
        <v>34376</v>
      </c>
      <c r="E469" s="19">
        <v>621.16</v>
      </c>
      <c r="F469" s="19">
        <v>556.77415521798935</v>
      </c>
      <c r="G469" s="19">
        <v>-8.1874177121421532E-4</v>
      </c>
      <c r="H469" s="37">
        <f t="shared" si="85"/>
        <v>0.99918125822878578</v>
      </c>
      <c r="I469" s="19"/>
      <c r="J469" s="19"/>
      <c r="K469" s="19"/>
      <c r="L469" s="19"/>
      <c r="N469" s="38">
        <v>34376</v>
      </c>
      <c r="O469" s="19">
        <v>563.5</v>
      </c>
      <c r="P469" s="19">
        <v>505.0908565672886</v>
      </c>
      <c r="Q469" s="19">
        <v>2.8861996997731065E-3</v>
      </c>
      <c r="R469" s="37">
        <f t="shared" si="86"/>
        <v>1.0028861996997731</v>
      </c>
      <c r="T469" s="39">
        <v>34376</v>
      </c>
      <c r="U469" s="40">
        <v>155.31360000000001</v>
      </c>
      <c r="V469" s="40">
        <f t="shared" si="87"/>
        <v>-4.6336340046959634E-4</v>
      </c>
      <c r="W469" s="41">
        <f t="shared" si="88"/>
        <v>0.9995366365995304</v>
      </c>
      <c r="Y469" s="42">
        <v>34376</v>
      </c>
      <c r="Z469" s="43">
        <v>99.619</v>
      </c>
      <c r="AA469" s="43">
        <f t="shared" si="89"/>
        <v>89.293071943880605</v>
      </c>
      <c r="AB469" s="19">
        <f t="shared" si="92"/>
        <v>-6.1419572120580135E-5</v>
      </c>
      <c r="AC469" s="37">
        <f t="shared" si="93"/>
        <v>0.99993858042787942</v>
      </c>
      <c r="AE469" s="44">
        <v>34376</v>
      </c>
      <c r="AF469" s="45">
        <v>2235.502</v>
      </c>
      <c r="AG469" s="19">
        <f t="shared" si="84"/>
        <v>2003.7828217176341</v>
      </c>
      <c r="AH469" s="45">
        <f t="shared" si="90"/>
        <v>3.2409030606228573E-3</v>
      </c>
      <c r="AI469" s="46">
        <f t="shared" si="91"/>
        <v>1.0032409030606229</v>
      </c>
      <c r="AQ469" s="39">
        <v>34376</v>
      </c>
      <c r="AR469" s="40">
        <v>155.31360000000001</v>
      </c>
      <c r="AS469" s="40">
        <f t="shared" si="94"/>
        <v>-4.6336340046959634E-4</v>
      </c>
      <c r="AT469" s="41">
        <f t="shared" si="95"/>
        <v>0.9995366365995304</v>
      </c>
    </row>
    <row r="470" spans="1:46">
      <c r="A470" s="47">
        <v>34379</v>
      </c>
      <c r="B470" s="37">
        <v>1.1220411909815846</v>
      </c>
      <c r="D470" s="38">
        <v>34379</v>
      </c>
      <c r="E470" s="19">
        <v>623.27</v>
      </c>
      <c r="F470" s="19">
        <v>555.47871594156948</v>
      </c>
      <c r="G470" s="19">
        <v>-2.326687157223839E-3</v>
      </c>
      <c r="H470" s="37">
        <f t="shared" si="85"/>
        <v>0.99767331284277616</v>
      </c>
      <c r="I470" s="19"/>
      <c r="J470" s="19"/>
      <c r="K470" s="19"/>
      <c r="L470" s="19"/>
      <c r="N470" s="38">
        <v>34379</v>
      </c>
      <c r="O470" s="19">
        <v>561.15</v>
      </c>
      <c r="P470" s="19">
        <v>500.11532955318199</v>
      </c>
      <c r="Q470" s="19">
        <v>-9.8507564518617308E-3</v>
      </c>
      <c r="R470" s="37">
        <f t="shared" si="86"/>
        <v>0.99014924354813827</v>
      </c>
      <c r="T470" s="39">
        <v>34379</v>
      </c>
      <c r="U470" s="40">
        <v>155.64590000000001</v>
      </c>
      <c r="V470" s="40">
        <f t="shared" si="87"/>
        <v>2.1395421907675072E-3</v>
      </c>
      <c r="W470" s="41">
        <f t="shared" si="88"/>
        <v>1.0021395421907675</v>
      </c>
      <c r="Y470" s="42">
        <v>34379</v>
      </c>
      <c r="Z470" s="43">
        <v>99.057000000000002</v>
      </c>
      <c r="AA470" s="43">
        <f t="shared" si="89"/>
        <v>88.282855207252155</v>
      </c>
      <c r="AB470" s="19">
        <f t="shared" si="92"/>
        <v>-1.1313495152942665E-2</v>
      </c>
      <c r="AC470" s="37">
        <f t="shared" si="93"/>
        <v>0.98868650484705733</v>
      </c>
      <c r="AE470" s="44">
        <v>34379</v>
      </c>
      <c r="AF470" s="45">
        <v>2204.6460000000002</v>
      </c>
      <c r="AG470" s="19">
        <f t="shared" si="84"/>
        <v>1964.8529998005961</v>
      </c>
      <c r="AH470" s="45">
        <f t="shared" si="90"/>
        <v>-1.9428164317561891E-2</v>
      </c>
      <c r="AI470" s="46">
        <f t="shared" si="91"/>
        <v>0.98057183568243811</v>
      </c>
      <c r="AQ470" s="39">
        <v>34379</v>
      </c>
      <c r="AR470" s="40">
        <v>155.64590000000001</v>
      </c>
      <c r="AS470" s="40">
        <f t="shared" si="94"/>
        <v>2.1395421907675072E-3</v>
      </c>
      <c r="AT470" s="41">
        <f t="shared" si="95"/>
        <v>1.0021395421907675</v>
      </c>
    </row>
    <row r="471" spans="1:46">
      <c r="A471" s="47">
        <v>34380</v>
      </c>
      <c r="B471" s="37">
        <v>1.1321736613603472</v>
      </c>
      <c r="D471" s="38">
        <v>34380</v>
      </c>
      <c r="E471" s="19">
        <v>625.29999999999995</v>
      </c>
      <c r="F471" s="19">
        <v>552.30042999647208</v>
      </c>
      <c r="G471" s="19">
        <v>-5.7217060778107509E-3</v>
      </c>
      <c r="H471" s="37">
        <f t="shared" si="85"/>
        <v>0.99427829392218925</v>
      </c>
      <c r="I471" s="19"/>
      <c r="J471" s="19"/>
      <c r="K471" s="19"/>
      <c r="L471" s="19"/>
      <c r="N471" s="38">
        <v>34380</v>
      </c>
      <c r="O471" s="19">
        <v>560.75</v>
      </c>
      <c r="P471" s="19">
        <v>495.28620841279667</v>
      </c>
      <c r="Q471" s="19">
        <v>-9.6560150329720873E-3</v>
      </c>
      <c r="R471" s="37">
        <f t="shared" si="86"/>
        <v>0.99034398496702791</v>
      </c>
      <c r="T471" s="39">
        <v>34380</v>
      </c>
      <c r="U471" s="40">
        <v>155.42269999999999</v>
      </c>
      <c r="V471" s="40">
        <f t="shared" si="87"/>
        <v>-1.4340242820403137E-3</v>
      </c>
      <c r="W471" s="41">
        <f t="shared" si="88"/>
        <v>0.99856597571795969</v>
      </c>
      <c r="Y471" s="42">
        <v>34380</v>
      </c>
      <c r="Z471" s="43">
        <v>98.896000000000001</v>
      </c>
      <c r="AA471" s="43">
        <f t="shared" si="89"/>
        <v>87.35055705250457</v>
      </c>
      <c r="AB471" s="19">
        <f t="shared" si="92"/>
        <v>-1.0560353452082283E-2</v>
      </c>
      <c r="AC471" s="37">
        <f t="shared" si="93"/>
        <v>0.98943964654791772</v>
      </c>
      <c r="AE471" s="44">
        <v>34380</v>
      </c>
      <c r="AF471" s="45">
        <v>2202.9690000000001</v>
      </c>
      <c r="AG471" s="19">
        <f t="shared" si="84"/>
        <v>1945.7871837020602</v>
      </c>
      <c r="AH471" s="45">
        <f t="shared" si="90"/>
        <v>-9.7034313001892469E-3</v>
      </c>
      <c r="AI471" s="46">
        <f t="shared" si="91"/>
        <v>0.99029656869981075</v>
      </c>
      <c r="AQ471" s="39">
        <v>34380</v>
      </c>
      <c r="AR471" s="40">
        <v>155.42269999999999</v>
      </c>
      <c r="AS471" s="40">
        <f t="shared" si="94"/>
        <v>-1.4340242820403137E-3</v>
      </c>
      <c r="AT471" s="41">
        <f t="shared" si="95"/>
        <v>0.99856597571795969</v>
      </c>
    </row>
    <row r="472" spans="1:46">
      <c r="A472" s="47">
        <v>34381</v>
      </c>
      <c r="B472" s="37">
        <v>1.1343405637397053</v>
      </c>
      <c r="D472" s="38">
        <v>34381</v>
      </c>
      <c r="E472" s="19">
        <v>625.88</v>
      </c>
      <c r="F472" s="19">
        <v>551.75669460024653</v>
      </c>
      <c r="G472" s="19">
        <v>-9.844920747735797E-4</v>
      </c>
      <c r="H472" s="37">
        <f t="shared" si="85"/>
        <v>0.99901550792522642</v>
      </c>
      <c r="I472" s="19"/>
      <c r="J472" s="19"/>
      <c r="K472" s="19"/>
      <c r="L472" s="19"/>
      <c r="N472" s="38">
        <v>34381</v>
      </c>
      <c r="O472" s="19">
        <v>563.07000000000005</v>
      </c>
      <c r="P472" s="19">
        <v>496.38531671975591</v>
      </c>
      <c r="Q472" s="19">
        <v>2.2191377193430117E-3</v>
      </c>
      <c r="R472" s="37">
        <f t="shared" si="86"/>
        <v>1.002219137719343</v>
      </c>
      <c r="T472" s="39">
        <v>34381</v>
      </c>
      <c r="U472" s="40">
        <v>155.00579999999999</v>
      </c>
      <c r="V472" s="40">
        <f t="shared" si="87"/>
        <v>-2.6823623576220923E-3</v>
      </c>
      <c r="W472" s="41">
        <f t="shared" si="88"/>
        <v>0.99731763764237791</v>
      </c>
      <c r="Y472" s="42">
        <v>34381</v>
      </c>
      <c r="Z472" s="43">
        <v>99.039000000000001</v>
      </c>
      <c r="AA472" s="43">
        <f t="shared" si="89"/>
        <v>87.309757903294269</v>
      </c>
      <c r="AB472" s="19">
        <f t="shared" si="92"/>
        <v>-4.6707371523435626E-4</v>
      </c>
      <c r="AC472" s="37">
        <f t="shared" si="93"/>
        <v>0.99953292628476564</v>
      </c>
      <c r="AE472" s="44">
        <v>34381</v>
      </c>
      <c r="AF472" s="45">
        <v>2204.7118999999998</v>
      </c>
      <c r="AG472" s="19">
        <f t="shared" si="84"/>
        <v>1943.6066825746614</v>
      </c>
      <c r="AH472" s="45">
        <f t="shared" si="90"/>
        <v>-1.1206267292038774E-3</v>
      </c>
      <c r="AI472" s="46">
        <f t="shared" si="91"/>
        <v>0.99887937327079612</v>
      </c>
      <c r="AQ472" s="39">
        <v>34381</v>
      </c>
      <c r="AR472" s="40">
        <v>155.00579999999999</v>
      </c>
      <c r="AS472" s="40">
        <f t="shared" si="94"/>
        <v>-2.6823623576220923E-3</v>
      </c>
      <c r="AT472" s="41">
        <f t="shared" si="95"/>
        <v>0.99731763764237791</v>
      </c>
    </row>
    <row r="473" spans="1:46">
      <c r="A473" s="47">
        <v>34382</v>
      </c>
      <c r="B473" s="37">
        <v>1.1299497371309721</v>
      </c>
      <c r="D473" s="38">
        <v>34382</v>
      </c>
      <c r="E473" s="19">
        <v>623.95000000000005</v>
      </c>
      <c r="F473" s="19">
        <v>552.19270335356362</v>
      </c>
      <c r="G473" s="19">
        <v>7.9021923536970462E-4</v>
      </c>
      <c r="H473" s="37">
        <f t="shared" si="85"/>
        <v>1.0007902192353697</v>
      </c>
      <c r="I473" s="19"/>
      <c r="J473" s="19"/>
      <c r="K473" s="19"/>
      <c r="L473" s="19"/>
      <c r="N473" s="38">
        <v>34382</v>
      </c>
      <c r="O473" s="19">
        <v>559.83000000000004</v>
      </c>
      <c r="P473" s="19">
        <v>495.44681644110187</v>
      </c>
      <c r="Q473" s="19">
        <v>-1.8906688958003626E-3</v>
      </c>
      <c r="R473" s="37">
        <f t="shared" si="86"/>
        <v>0.99810933110419964</v>
      </c>
      <c r="T473" s="39">
        <v>34382</v>
      </c>
      <c r="U473" s="40">
        <v>154.96449999999999</v>
      </c>
      <c r="V473" s="40">
        <f t="shared" si="87"/>
        <v>-2.6644164282885185E-4</v>
      </c>
      <c r="W473" s="41">
        <f t="shared" si="88"/>
        <v>0.99973355835717115</v>
      </c>
      <c r="Y473" s="42">
        <v>34382</v>
      </c>
      <c r="Z473" s="43">
        <v>99.207999999999998</v>
      </c>
      <c r="AA473" s="43">
        <f t="shared" si="89"/>
        <v>87.798595583460738</v>
      </c>
      <c r="AB473" s="19">
        <f t="shared" si="92"/>
        <v>5.5988894243403919E-3</v>
      </c>
      <c r="AC473" s="37">
        <f t="shared" si="93"/>
        <v>1.0055988894243404</v>
      </c>
      <c r="AE473" s="44">
        <v>34382</v>
      </c>
      <c r="AF473" s="45">
        <v>2206.8921</v>
      </c>
      <c r="AG473" s="19">
        <f t="shared" si="84"/>
        <v>1953.0887326045724</v>
      </c>
      <c r="AH473" s="45">
        <f t="shared" si="90"/>
        <v>4.8785848057233405E-3</v>
      </c>
      <c r="AI473" s="46">
        <f t="shared" si="91"/>
        <v>1.0048785848057233</v>
      </c>
      <c r="AQ473" s="39">
        <v>34382</v>
      </c>
      <c r="AR473" s="40">
        <v>154.96449999999999</v>
      </c>
      <c r="AS473" s="40">
        <f t="shared" si="94"/>
        <v>-2.6644164282885185E-4</v>
      </c>
      <c r="AT473" s="41">
        <f t="shared" si="95"/>
        <v>0.99973355835717115</v>
      </c>
    </row>
    <row r="474" spans="1:46">
      <c r="A474" s="47">
        <v>34383</v>
      </c>
      <c r="B474" s="37">
        <v>1.1381029967995344</v>
      </c>
      <c r="D474" s="38">
        <v>34383</v>
      </c>
      <c r="E474" s="19">
        <v>622.75</v>
      </c>
      <c r="F474" s="19">
        <v>547.18246217718308</v>
      </c>
      <c r="G474" s="19">
        <v>-9.0733563590255084E-3</v>
      </c>
      <c r="H474" s="37">
        <f t="shared" si="85"/>
        <v>0.99092664364097449</v>
      </c>
      <c r="I474" s="19"/>
      <c r="J474" s="19"/>
      <c r="K474" s="19"/>
      <c r="L474" s="19"/>
      <c r="N474" s="38">
        <v>34383</v>
      </c>
      <c r="O474" s="19">
        <v>550.83000000000004</v>
      </c>
      <c r="P474" s="19">
        <v>483.98958754083952</v>
      </c>
      <c r="Q474" s="19">
        <v>-2.3125042931069872E-2</v>
      </c>
      <c r="R474" s="37">
        <f t="shared" si="86"/>
        <v>0.97687495706893013</v>
      </c>
      <c r="T474" s="39">
        <v>34383</v>
      </c>
      <c r="U474" s="40">
        <v>154.96209999999999</v>
      </c>
      <c r="V474" s="40">
        <f t="shared" si="87"/>
        <v>-1.5487418085990967E-5</v>
      </c>
      <c r="W474" s="41">
        <f t="shared" si="88"/>
        <v>0.99998451258191401</v>
      </c>
      <c r="Y474" s="42">
        <v>34383</v>
      </c>
      <c r="Z474" s="43">
        <v>99.045000000000002</v>
      </c>
      <c r="AA474" s="43">
        <f t="shared" si="89"/>
        <v>87.026394165137063</v>
      </c>
      <c r="AB474" s="19">
        <f t="shared" si="92"/>
        <v>-8.7951454484215263E-3</v>
      </c>
      <c r="AC474" s="37">
        <f t="shared" si="93"/>
        <v>0.99120485455157847</v>
      </c>
      <c r="AE474" s="44">
        <v>34383</v>
      </c>
      <c r="AF474" s="45">
        <v>2209.0590999999999</v>
      </c>
      <c r="AG474" s="19">
        <f t="shared" si="84"/>
        <v>1941.0010396353466</v>
      </c>
      <c r="AH474" s="45">
        <f t="shared" si="90"/>
        <v>-6.1890137234604792E-3</v>
      </c>
      <c r="AI474" s="46">
        <f t="shared" si="91"/>
        <v>0.99381098627653952</v>
      </c>
      <c r="AQ474" s="39">
        <v>34383</v>
      </c>
      <c r="AR474" s="40">
        <v>154.96209999999999</v>
      </c>
      <c r="AS474" s="40">
        <f t="shared" si="94"/>
        <v>-1.5487418085990967E-5</v>
      </c>
      <c r="AT474" s="41">
        <f t="shared" si="95"/>
        <v>0.99998451258191401</v>
      </c>
    </row>
    <row r="475" spans="1:46">
      <c r="A475" s="47">
        <v>34386</v>
      </c>
      <c r="B475" s="37">
        <v>1.1381029967995344</v>
      </c>
      <c r="D475" s="38">
        <v>34386</v>
      </c>
      <c r="E475" s="19">
        <v>617.98</v>
      </c>
      <c r="F475" s="19">
        <v>542.99127736050684</v>
      </c>
      <c r="G475" s="19">
        <v>-7.659574468084962E-3</v>
      </c>
      <c r="H475" s="37">
        <f t="shared" si="85"/>
        <v>0.99234042553191504</v>
      </c>
      <c r="I475" s="19"/>
      <c r="J475" s="19"/>
      <c r="K475" s="19"/>
      <c r="L475" s="19"/>
      <c r="N475" s="38">
        <v>34386</v>
      </c>
      <c r="O475" s="19">
        <v>549.66999999999996</v>
      </c>
      <c r="P475" s="19">
        <v>482.97034762735001</v>
      </c>
      <c r="Q475" s="19">
        <v>-2.1059128950857708E-3</v>
      </c>
      <c r="R475" s="37">
        <f t="shared" si="86"/>
        <v>0.99789408710491423</v>
      </c>
      <c r="T475" s="39">
        <v>34386</v>
      </c>
      <c r="U475" s="40">
        <v>154.56950000000001</v>
      </c>
      <c r="V475" s="40">
        <f t="shared" si="87"/>
        <v>-2.5335227129729132E-3</v>
      </c>
      <c r="W475" s="41">
        <f t="shared" si="88"/>
        <v>0.99746647728702709</v>
      </c>
      <c r="Y475" s="42">
        <v>34386</v>
      </c>
      <c r="Z475" s="43">
        <v>99.045000000000002</v>
      </c>
      <c r="AA475" s="43">
        <f t="shared" si="89"/>
        <v>87.026394165137063</v>
      </c>
      <c r="AB475" s="19">
        <f t="shared" si="92"/>
        <v>0</v>
      </c>
      <c r="AC475" s="37">
        <f t="shared" si="93"/>
        <v>1</v>
      </c>
      <c r="AE475" s="38">
        <v>34386</v>
      </c>
      <c r="AF475" s="45">
        <v>2209.0590999999999</v>
      </c>
      <c r="AG475" s="19">
        <f t="shared" si="84"/>
        <v>1941.0010396353466</v>
      </c>
      <c r="AH475" s="45">
        <f t="shared" si="90"/>
        <v>0</v>
      </c>
      <c r="AI475" s="46">
        <f t="shared" si="91"/>
        <v>1</v>
      </c>
      <c r="AQ475" s="39">
        <v>34386</v>
      </c>
      <c r="AR475" s="40">
        <v>154.56950000000001</v>
      </c>
      <c r="AS475" s="40">
        <f t="shared" si="94"/>
        <v>-2.5335227129729132E-3</v>
      </c>
      <c r="AT475" s="41">
        <f t="shared" si="95"/>
        <v>0.99746647728702709</v>
      </c>
    </row>
    <row r="476" spans="1:46">
      <c r="A476" s="47">
        <v>34387</v>
      </c>
      <c r="B476" s="37">
        <v>1.133485946102579</v>
      </c>
      <c r="D476" s="38">
        <v>34387</v>
      </c>
      <c r="E476" s="19">
        <v>621.16999999999996</v>
      </c>
      <c r="F476" s="19">
        <v>548.01738136750123</v>
      </c>
      <c r="G476" s="19">
        <v>9.2563255001560929E-3</v>
      </c>
      <c r="H476" s="37">
        <f t="shared" si="85"/>
        <v>1.0092563255001561</v>
      </c>
      <c r="I476" s="19"/>
      <c r="J476" s="19"/>
      <c r="K476" s="19"/>
      <c r="L476" s="19"/>
      <c r="N476" s="38">
        <v>34387</v>
      </c>
      <c r="O476" s="19">
        <v>554.41</v>
      </c>
      <c r="P476" s="19">
        <v>489.11943011406919</v>
      </c>
      <c r="Q476" s="19">
        <v>1.2731801272950483E-2</v>
      </c>
      <c r="R476" s="37">
        <f t="shared" si="86"/>
        <v>1.0127318012729505</v>
      </c>
      <c r="T476" s="39">
        <v>34387</v>
      </c>
      <c r="U476" s="40">
        <v>154.1867</v>
      </c>
      <c r="V476" s="40">
        <f t="shared" si="87"/>
        <v>-2.476555853515805E-3</v>
      </c>
      <c r="W476" s="41">
        <f t="shared" si="88"/>
        <v>0.9975234441464842</v>
      </c>
      <c r="Y476" s="42">
        <v>34387</v>
      </c>
      <c r="Z476" s="43">
        <v>99.475999999999999</v>
      </c>
      <c r="AA476" s="43">
        <f t="shared" si="89"/>
        <v>87.761123410521364</v>
      </c>
      <c r="AB476" s="19">
        <f t="shared" si="92"/>
        <v>8.4426024131267763E-3</v>
      </c>
      <c r="AC476" s="37">
        <f t="shared" si="93"/>
        <v>1.0084426024131268</v>
      </c>
      <c r="AE476" s="44">
        <v>34387</v>
      </c>
      <c r="AF476" s="45">
        <v>2227.2051000000001</v>
      </c>
      <c r="AG476" s="19">
        <f t="shared" si="84"/>
        <v>1964.9163782383951</v>
      </c>
      <c r="AH476" s="45">
        <f t="shared" si="90"/>
        <v>1.2321136421205248E-2</v>
      </c>
      <c r="AI476" s="46">
        <f t="shared" si="91"/>
        <v>1.0123211364212052</v>
      </c>
      <c r="AQ476" s="39">
        <v>34387</v>
      </c>
      <c r="AR476" s="40">
        <v>154.1867</v>
      </c>
      <c r="AS476" s="40">
        <f t="shared" si="94"/>
        <v>-2.476555853515805E-3</v>
      </c>
      <c r="AT476" s="41">
        <f t="shared" si="95"/>
        <v>0.9975234441464842</v>
      </c>
    </row>
    <row r="477" spans="1:46">
      <c r="A477" s="47">
        <v>34388</v>
      </c>
      <c r="B477" s="37">
        <v>1.1310606060606061</v>
      </c>
      <c r="D477" s="38">
        <v>34388</v>
      </c>
      <c r="E477" s="19">
        <v>623.28</v>
      </c>
      <c r="F477" s="19">
        <v>551.0580040187541</v>
      </c>
      <c r="G477" s="19">
        <v>5.5484054970398322E-3</v>
      </c>
      <c r="H477" s="37">
        <f t="shared" si="85"/>
        <v>1.0055484054970398</v>
      </c>
      <c r="I477" s="19"/>
      <c r="J477" s="19"/>
      <c r="K477" s="19"/>
      <c r="L477" s="19"/>
      <c r="N477" s="38">
        <v>34388</v>
      </c>
      <c r="O477" s="19">
        <v>552.58000000000004</v>
      </c>
      <c r="P477" s="19">
        <v>488.55030140656396</v>
      </c>
      <c r="Q477" s="19">
        <v>-1.1635782029196795E-3</v>
      </c>
      <c r="R477" s="37">
        <f t="shared" si="86"/>
        <v>0.99883642179708032</v>
      </c>
      <c r="T477" s="39">
        <v>34388</v>
      </c>
      <c r="U477" s="40">
        <v>154.2405</v>
      </c>
      <c r="V477" s="40">
        <f t="shared" si="87"/>
        <v>3.4892763124183546E-4</v>
      </c>
      <c r="W477" s="41">
        <f t="shared" si="88"/>
        <v>1.0003489276312418</v>
      </c>
      <c r="Y477" s="42">
        <v>34388</v>
      </c>
      <c r="Z477" s="43">
        <v>99.331000000000003</v>
      </c>
      <c r="AA477" s="43">
        <f t="shared" si="89"/>
        <v>87.821111855324844</v>
      </c>
      <c r="AB477" s="19">
        <f t="shared" si="92"/>
        <v>6.8354235306289368E-4</v>
      </c>
      <c r="AC477" s="37">
        <f t="shared" si="93"/>
        <v>1.0006835423530629</v>
      </c>
      <c r="AE477" s="44">
        <v>34388</v>
      </c>
      <c r="AF477" s="45">
        <v>2216.4160000000002</v>
      </c>
      <c r="AG477" s="19">
        <f t="shared" si="84"/>
        <v>1959.5908372404556</v>
      </c>
      <c r="AH477" s="45">
        <f t="shared" si="90"/>
        <v>-2.7103143202023006E-3</v>
      </c>
      <c r="AI477" s="46">
        <f t="shared" si="91"/>
        <v>0.9972896856797977</v>
      </c>
      <c r="AQ477" s="39">
        <v>34388</v>
      </c>
      <c r="AR477" s="40">
        <v>154.2405</v>
      </c>
      <c r="AS477" s="40">
        <f t="shared" si="94"/>
        <v>3.4892763124183546E-4</v>
      </c>
      <c r="AT477" s="41">
        <f t="shared" si="95"/>
        <v>1.0003489276312418</v>
      </c>
    </row>
    <row r="478" spans="1:46">
      <c r="A478" s="47">
        <v>34389</v>
      </c>
      <c r="B478" s="37">
        <v>1.1364497385241137</v>
      </c>
      <c r="D478" s="38">
        <v>34389</v>
      </c>
      <c r="E478" s="19">
        <v>619.27</v>
      </c>
      <c r="F478" s="19">
        <v>544.91631174488589</v>
      </c>
      <c r="G478" s="19">
        <v>-1.1145273690025603E-2</v>
      </c>
      <c r="H478" s="37">
        <f t="shared" si="85"/>
        <v>0.9888547263099744</v>
      </c>
      <c r="I478" s="19"/>
      <c r="J478" s="19"/>
      <c r="K478" s="19"/>
      <c r="L478" s="19"/>
      <c r="N478" s="38">
        <v>34389</v>
      </c>
      <c r="O478" s="19">
        <v>542.49</v>
      </c>
      <c r="P478" s="19">
        <v>477.35503085646513</v>
      </c>
      <c r="Q478" s="19">
        <v>-2.2915287367272108E-2</v>
      </c>
      <c r="R478" s="37">
        <f t="shared" si="86"/>
        <v>0.97708471263272789</v>
      </c>
      <c r="T478" s="39">
        <v>34389</v>
      </c>
      <c r="U478" s="40">
        <v>154.00640000000001</v>
      </c>
      <c r="V478" s="40">
        <f t="shared" si="87"/>
        <v>-1.5177596026982876E-3</v>
      </c>
      <c r="W478" s="41">
        <f t="shared" si="88"/>
        <v>0.99848224039730171</v>
      </c>
      <c r="Y478" s="42">
        <v>34389</v>
      </c>
      <c r="Z478" s="43">
        <v>100.072</v>
      </c>
      <c r="AA478" s="43">
        <f t="shared" si="89"/>
        <v>88.056687953451998</v>
      </c>
      <c r="AB478" s="19">
        <f t="shared" si="92"/>
        <v>2.6824540608783032E-3</v>
      </c>
      <c r="AC478" s="37">
        <f t="shared" si="93"/>
        <v>1.0026824540608783</v>
      </c>
      <c r="AE478" s="44">
        <v>34389</v>
      </c>
      <c r="AF478" s="45">
        <v>2243</v>
      </c>
      <c r="AG478" s="19">
        <f t="shared" si="84"/>
        <v>1973.6904536692866</v>
      </c>
      <c r="AH478" s="45">
        <f t="shared" si="90"/>
        <v>7.1951838929225076E-3</v>
      </c>
      <c r="AI478" s="46">
        <f t="shared" si="91"/>
        <v>1.0071951838929225</v>
      </c>
      <c r="AQ478" s="39">
        <v>34389</v>
      </c>
      <c r="AR478" s="40">
        <v>154.00640000000001</v>
      </c>
      <c r="AS478" s="40">
        <f t="shared" si="94"/>
        <v>-1.5177596026982876E-3</v>
      </c>
      <c r="AT478" s="41">
        <f t="shared" si="95"/>
        <v>0.99848224039730171</v>
      </c>
    </row>
    <row r="479" spans="1:46">
      <c r="A479" s="47">
        <v>34390</v>
      </c>
      <c r="B479" s="37">
        <v>1.1444294909303685</v>
      </c>
      <c r="D479" s="38">
        <v>34390</v>
      </c>
      <c r="E479" s="19">
        <v>622.01</v>
      </c>
      <c r="F479" s="19">
        <v>543.51098510606755</v>
      </c>
      <c r="G479" s="19">
        <v>-2.5789770071633633E-3</v>
      </c>
      <c r="H479" s="37">
        <f t="shared" si="85"/>
        <v>0.99742102299283664</v>
      </c>
      <c r="I479" s="19"/>
      <c r="J479" s="19"/>
      <c r="K479" s="19"/>
      <c r="L479" s="19"/>
      <c r="N479" s="38">
        <v>34390</v>
      </c>
      <c r="O479" s="19">
        <v>539.52</v>
      </c>
      <c r="P479" s="19">
        <v>471.43140252475933</v>
      </c>
      <c r="Q479" s="19">
        <v>-1.2409271818247469E-2</v>
      </c>
      <c r="R479" s="37">
        <f t="shared" si="86"/>
        <v>0.98759072818175253</v>
      </c>
      <c r="T479" s="39">
        <v>34390</v>
      </c>
      <c r="U479" s="40">
        <v>153.01830000000001</v>
      </c>
      <c r="V479" s="40">
        <f t="shared" si="87"/>
        <v>-6.4159671286387887E-3</v>
      </c>
      <c r="W479" s="41">
        <f t="shared" si="88"/>
        <v>0.99358403287136121</v>
      </c>
      <c r="Y479" s="42">
        <v>34390</v>
      </c>
      <c r="Z479" s="43">
        <v>99.754999999999995</v>
      </c>
      <c r="AA479" s="43">
        <f t="shared" si="89"/>
        <v>87.165702029317487</v>
      </c>
      <c r="AB479" s="19">
        <f t="shared" si="92"/>
        <v>-1.0118322013263792E-2</v>
      </c>
      <c r="AC479" s="37">
        <f t="shared" si="93"/>
        <v>0.98988167798673621</v>
      </c>
      <c r="AE479" s="44">
        <v>34390</v>
      </c>
      <c r="AF479" s="45">
        <v>2239.105</v>
      </c>
      <c r="AG479" s="19">
        <f t="shared" si="84"/>
        <v>1956.5250788667729</v>
      </c>
      <c r="AH479" s="45">
        <f t="shared" si="90"/>
        <v>-8.6970957226861767E-3</v>
      </c>
      <c r="AI479" s="46">
        <f t="shared" si="91"/>
        <v>0.99130290427731382</v>
      </c>
      <c r="AQ479" s="39">
        <v>34390</v>
      </c>
      <c r="AR479" s="40">
        <v>153.01830000000001</v>
      </c>
      <c r="AS479" s="40">
        <f t="shared" si="94"/>
        <v>-6.4159671286387887E-3</v>
      </c>
      <c r="AT479" s="41">
        <f t="shared" si="95"/>
        <v>0.99358403287136121</v>
      </c>
    </row>
    <row r="480" spans="1:46">
      <c r="A480" s="47">
        <v>34393</v>
      </c>
      <c r="B480" s="37">
        <v>1.1479222913487499</v>
      </c>
      <c r="D480" s="38">
        <v>34393</v>
      </c>
      <c r="E480" s="19">
        <v>627.79</v>
      </c>
      <c r="F480" s="19">
        <v>546.89242009786119</v>
      </c>
      <c r="G480" s="19">
        <v>6.2214657743002721E-3</v>
      </c>
      <c r="H480" s="37">
        <f t="shared" si="85"/>
        <v>1.0062214657743003</v>
      </c>
      <c r="I480" s="19"/>
      <c r="J480" s="19"/>
      <c r="K480" s="19"/>
      <c r="L480" s="19"/>
      <c r="N480" s="38">
        <v>34393</v>
      </c>
      <c r="O480" s="19">
        <v>538.78</v>
      </c>
      <c r="P480" s="19">
        <v>469.35232816758099</v>
      </c>
      <c r="Q480" s="19">
        <v>-4.4101312429418726E-3</v>
      </c>
      <c r="R480" s="37">
        <f t="shared" si="86"/>
        <v>0.99558986875705813</v>
      </c>
      <c r="T480" s="39">
        <v>34393</v>
      </c>
      <c r="U480" s="40">
        <v>153.21979999999999</v>
      </c>
      <c r="V480" s="40">
        <f t="shared" si="87"/>
        <v>1.3168359601432034E-3</v>
      </c>
      <c r="W480" s="41">
        <f t="shared" si="88"/>
        <v>1.0013168359601432</v>
      </c>
      <c r="Y480" s="42">
        <v>34393</v>
      </c>
      <c r="Z480" s="43">
        <v>99.498000000000005</v>
      </c>
      <c r="AA480" s="43">
        <f t="shared" si="89"/>
        <v>86.676598886406282</v>
      </c>
      <c r="AB480" s="19">
        <f t="shared" si="92"/>
        <v>-5.6111880191901387E-3</v>
      </c>
      <c r="AC480" s="37">
        <f t="shared" si="93"/>
        <v>0.99438881198080986</v>
      </c>
      <c r="AE480" s="38">
        <v>34393</v>
      </c>
      <c r="AF480" s="45">
        <v>2219.7179999999998</v>
      </c>
      <c r="AG480" s="19">
        <f t="shared" si="84"/>
        <v>1933.6831567160743</v>
      </c>
      <c r="AH480" s="45">
        <f t="shared" si="90"/>
        <v>-1.1674740281851448E-2</v>
      </c>
      <c r="AI480" s="46">
        <f t="shared" si="91"/>
        <v>0.98832525971814855</v>
      </c>
      <c r="AQ480" s="39">
        <v>34393</v>
      </c>
      <c r="AR480" s="40">
        <v>153.21979999999999</v>
      </c>
      <c r="AS480" s="40">
        <f t="shared" si="94"/>
        <v>1.3168359601432034E-3</v>
      </c>
      <c r="AT480" s="41">
        <f t="shared" si="95"/>
        <v>1.0013168359601432</v>
      </c>
    </row>
    <row r="481" spans="1:46">
      <c r="A481" s="36" t="s">
        <v>155</v>
      </c>
      <c r="B481" s="37">
        <v>1.1424240654205606</v>
      </c>
      <c r="D481" s="38">
        <v>34394</v>
      </c>
      <c r="E481" s="19">
        <v>624.1</v>
      </c>
      <c r="F481" s="19">
        <v>546.29451434940677</v>
      </c>
      <c r="G481" s="19">
        <v>-1.0932785434243364E-3</v>
      </c>
      <c r="H481" s="37">
        <f t="shared" si="85"/>
        <v>0.99890672145657566</v>
      </c>
      <c r="I481" s="19"/>
      <c r="J481" s="19"/>
      <c r="K481" s="19"/>
      <c r="L481" s="19"/>
      <c r="N481" s="38">
        <v>34394</v>
      </c>
      <c r="O481" s="19">
        <v>530.53</v>
      </c>
      <c r="P481" s="19">
        <v>464.38972712352302</v>
      </c>
      <c r="Q481" s="19">
        <v>-1.0573295893583134E-2</v>
      </c>
      <c r="R481" s="37">
        <f t="shared" si="86"/>
        <v>0.98942670410641687</v>
      </c>
      <c r="T481" s="39">
        <v>34394</v>
      </c>
      <c r="U481" s="40">
        <v>153.31870000000001</v>
      </c>
      <c r="V481" s="40">
        <f t="shared" si="87"/>
        <v>6.4547793431413147E-4</v>
      </c>
      <c r="W481" s="41">
        <f t="shared" si="88"/>
        <v>1.0006454779343141</v>
      </c>
      <c r="Y481" s="42">
        <v>34394</v>
      </c>
      <c r="Z481" s="43">
        <v>99.456000000000003</v>
      </c>
      <c r="AA481" s="43">
        <f t="shared" si="89"/>
        <v>87.056989615661905</v>
      </c>
      <c r="AB481" s="19">
        <f t="shared" si="92"/>
        <v>4.3886208520265146E-3</v>
      </c>
      <c r="AC481" s="37">
        <f t="shared" si="93"/>
        <v>1.0043886208520265</v>
      </c>
      <c r="AE481" s="44">
        <v>34394</v>
      </c>
      <c r="AF481" s="45">
        <v>2219.3539999999998</v>
      </c>
      <c r="AG481" s="19">
        <f t="shared" si="84"/>
        <v>1942.670911071003</v>
      </c>
      <c r="AH481" s="45">
        <f t="shared" si="90"/>
        <v>4.6479974362461096E-3</v>
      </c>
      <c r="AI481" s="46">
        <f t="shared" si="91"/>
        <v>1.0046479974362461</v>
      </c>
      <c r="AQ481" s="39">
        <v>34394</v>
      </c>
      <c r="AR481" s="40">
        <v>153.31870000000001</v>
      </c>
      <c r="AS481" s="40">
        <f t="shared" si="94"/>
        <v>6.4547793431413147E-4</v>
      </c>
      <c r="AT481" s="41">
        <f t="shared" si="95"/>
        <v>1.0006454779343141</v>
      </c>
    </row>
    <row r="482" spans="1:46">
      <c r="A482" s="36" t="s">
        <v>156</v>
      </c>
      <c r="B482" s="37">
        <v>1.1484615384615382</v>
      </c>
      <c r="D482" s="38">
        <v>34395</v>
      </c>
      <c r="E482" s="19">
        <v>618.79999999999995</v>
      </c>
      <c r="F482" s="19">
        <v>538.80776959142679</v>
      </c>
      <c r="G482" s="19">
        <v>-1.3704594429061911E-2</v>
      </c>
      <c r="H482" s="37">
        <f t="shared" si="85"/>
        <v>0.98629540557093809</v>
      </c>
      <c r="I482" s="19"/>
      <c r="J482" s="19"/>
      <c r="K482" s="19"/>
      <c r="L482" s="19"/>
      <c r="N482" s="38">
        <v>34395</v>
      </c>
      <c r="O482" s="19">
        <v>520.12</v>
      </c>
      <c r="P482" s="19">
        <v>452.88412592096461</v>
      </c>
      <c r="Q482" s="19">
        <v>-2.4775744445996395E-2</v>
      </c>
      <c r="R482" s="37">
        <f t="shared" si="86"/>
        <v>0.97522425555400361</v>
      </c>
      <c r="T482" s="39">
        <v>34395</v>
      </c>
      <c r="U482" s="40">
        <v>151.096</v>
      </c>
      <c r="V482" s="40">
        <f t="shared" si="87"/>
        <v>-1.4497253107416119E-2</v>
      </c>
      <c r="W482" s="41">
        <f t="shared" si="88"/>
        <v>0.98550274689258388</v>
      </c>
      <c r="Y482" s="42">
        <v>34395</v>
      </c>
      <c r="Z482" s="43">
        <v>99.134</v>
      </c>
      <c r="AA482" s="43">
        <f t="shared" si="89"/>
        <v>86.318955123911607</v>
      </c>
      <c r="AB482" s="19">
        <f t="shared" si="92"/>
        <v>-8.4776017986443186E-3</v>
      </c>
      <c r="AC482" s="37">
        <f t="shared" si="93"/>
        <v>0.99152239820135568</v>
      </c>
      <c r="AE482" s="44">
        <v>34395</v>
      </c>
      <c r="AF482" s="45">
        <v>2214.3130000000001</v>
      </c>
      <c r="AG482" s="19">
        <f t="shared" si="84"/>
        <v>1928.0689216342939</v>
      </c>
      <c r="AH482" s="45">
        <f t="shared" si="90"/>
        <v>-7.5164503434392849E-3</v>
      </c>
      <c r="AI482" s="46">
        <f t="shared" si="91"/>
        <v>0.99248354965656072</v>
      </c>
      <c r="AQ482" s="39">
        <v>34395</v>
      </c>
      <c r="AR482" s="40">
        <v>151.096</v>
      </c>
      <c r="AS482" s="40">
        <f t="shared" si="94"/>
        <v>-1.4497253107416119E-2</v>
      </c>
      <c r="AT482" s="41">
        <f t="shared" si="95"/>
        <v>0.98550274689258388</v>
      </c>
    </row>
    <row r="483" spans="1:46">
      <c r="A483" s="36" t="s">
        <v>157</v>
      </c>
      <c r="B483" s="37">
        <v>1.1454348462664714</v>
      </c>
      <c r="D483" s="38">
        <v>34396</v>
      </c>
      <c r="E483" s="19">
        <v>616.58000000000004</v>
      </c>
      <c r="F483" s="19">
        <v>538.29338439434923</v>
      </c>
      <c r="G483" s="19">
        <v>-9.5467293923323648E-4</v>
      </c>
      <c r="H483" s="37">
        <f t="shared" si="85"/>
        <v>0.99904532706076676</v>
      </c>
      <c r="I483" s="19"/>
      <c r="J483" s="19"/>
      <c r="K483" s="19"/>
      <c r="L483" s="19"/>
      <c r="N483" s="38">
        <v>34396</v>
      </c>
      <c r="O483" s="19">
        <v>518.19000000000005</v>
      </c>
      <c r="P483" s="19">
        <v>452.39587540839443</v>
      </c>
      <c r="Q483" s="19">
        <v>-1.0780914689321186E-3</v>
      </c>
      <c r="R483" s="37">
        <f t="shared" si="86"/>
        <v>0.99892190853106788</v>
      </c>
      <c r="T483" s="39">
        <v>34396</v>
      </c>
      <c r="U483" s="40">
        <v>152.1902</v>
      </c>
      <c r="V483" s="40">
        <f t="shared" si="87"/>
        <v>7.2417535871234229E-3</v>
      </c>
      <c r="W483" s="41">
        <f t="shared" si="88"/>
        <v>1.0072417535871234</v>
      </c>
      <c r="Y483" s="42">
        <v>34396</v>
      </c>
      <c r="Z483" s="43">
        <v>98.766000000000005</v>
      </c>
      <c r="AA483" s="43">
        <f t="shared" si="89"/>
        <v>86.225768599520421</v>
      </c>
      <c r="AB483" s="19">
        <f t="shared" si="92"/>
        <v>-1.0795603845924484E-3</v>
      </c>
      <c r="AC483" s="37">
        <f t="shared" si="93"/>
        <v>0.99892043961540755</v>
      </c>
      <c r="AE483" s="44">
        <v>34396</v>
      </c>
      <c r="AF483" s="45">
        <v>2206.2570999999998</v>
      </c>
      <c r="AG483" s="19">
        <f t="shared" si="84"/>
        <v>1926.1305932775342</v>
      </c>
      <c r="AH483" s="45">
        <f t="shared" si="90"/>
        <v>-1.0053210935616619E-3</v>
      </c>
      <c r="AI483" s="46">
        <f t="shared" si="91"/>
        <v>0.99899467890643834</v>
      </c>
      <c r="AQ483" s="39">
        <v>34396</v>
      </c>
      <c r="AR483" s="40">
        <v>152.1902</v>
      </c>
      <c r="AS483" s="40">
        <f t="shared" si="94"/>
        <v>7.2417535871234229E-3</v>
      </c>
      <c r="AT483" s="41">
        <f t="shared" si="95"/>
        <v>1.0072417535871234</v>
      </c>
    </row>
    <row r="484" spans="1:46">
      <c r="A484" s="36" t="s">
        <v>158</v>
      </c>
      <c r="B484" s="37">
        <v>1.1384342258440048</v>
      </c>
      <c r="D484" s="38">
        <v>34397</v>
      </c>
      <c r="E484" s="19">
        <v>617.94000000000005</v>
      </c>
      <c r="F484" s="19">
        <v>542.79815730406017</v>
      </c>
      <c r="G484" s="19">
        <v>8.3686202363035811E-3</v>
      </c>
      <c r="H484" s="37">
        <f t="shared" si="85"/>
        <v>1.0083686202363036</v>
      </c>
      <c r="I484" s="19"/>
      <c r="J484" s="19"/>
      <c r="K484" s="19"/>
      <c r="L484" s="19"/>
      <c r="N484" s="38">
        <v>34397</v>
      </c>
      <c r="O484" s="19">
        <v>519.21</v>
      </c>
      <c r="P484" s="19">
        <v>456.07377941845658</v>
      </c>
      <c r="Q484" s="19">
        <v>8.1298354162535613E-3</v>
      </c>
      <c r="R484" s="37">
        <f t="shared" si="86"/>
        <v>1.0081298354162536</v>
      </c>
      <c r="T484" s="39">
        <v>34397</v>
      </c>
      <c r="U484" s="40">
        <v>152.62799999999999</v>
      </c>
      <c r="V484" s="40">
        <f t="shared" si="87"/>
        <v>2.8766635433816745E-3</v>
      </c>
      <c r="W484" s="41">
        <f t="shared" si="88"/>
        <v>1.0028766635433817</v>
      </c>
      <c r="Y484" s="42">
        <v>34397</v>
      </c>
      <c r="Z484" s="43">
        <v>99.12</v>
      </c>
      <c r="AA484" s="43">
        <f t="shared" si="89"/>
        <v>87.06695367184264</v>
      </c>
      <c r="AB484" s="19">
        <f t="shared" si="92"/>
        <v>9.7556111819558922E-3</v>
      </c>
      <c r="AC484" s="37">
        <f t="shared" si="93"/>
        <v>1.0097556111819559</v>
      </c>
      <c r="AE484" s="44">
        <v>34397</v>
      </c>
      <c r="AF484" s="45">
        <v>2211.48</v>
      </c>
      <c r="AG484" s="19">
        <f t="shared" si="84"/>
        <v>1942.562819876983</v>
      </c>
      <c r="AH484" s="45">
        <f t="shared" si="90"/>
        <v>8.5312110491362336E-3</v>
      </c>
      <c r="AI484" s="46">
        <f t="shared" si="91"/>
        <v>1.0085312110491362</v>
      </c>
      <c r="AQ484" s="39">
        <v>34397</v>
      </c>
      <c r="AR484" s="40">
        <v>152.62799999999999</v>
      </c>
      <c r="AS484" s="40">
        <f t="shared" si="94"/>
        <v>2.8766635433816745E-3</v>
      </c>
      <c r="AT484" s="41">
        <f t="shared" si="95"/>
        <v>1.0028766635433817</v>
      </c>
    </row>
    <row r="485" spans="1:46">
      <c r="A485" s="36" t="s">
        <v>159</v>
      </c>
      <c r="B485" s="37">
        <v>1.1387656477438135</v>
      </c>
      <c r="D485" s="38">
        <v>34400</v>
      </c>
      <c r="E485" s="19">
        <v>619.95000000000005</v>
      </c>
      <c r="F485" s="19">
        <v>544.40525250149562</v>
      </c>
      <c r="G485" s="19">
        <v>2.9607602306858105E-3</v>
      </c>
      <c r="H485" s="37">
        <f t="shared" si="85"/>
        <v>1.0029607602306858</v>
      </c>
      <c r="I485" s="19"/>
      <c r="J485" s="19"/>
      <c r="K485" s="19"/>
      <c r="L485" s="19"/>
      <c r="N485" s="38">
        <v>34400</v>
      </c>
      <c r="O485" s="19">
        <v>522.04999999999995</v>
      </c>
      <c r="P485" s="19">
        <v>458.43497389854952</v>
      </c>
      <c r="Q485" s="19">
        <v>5.1772204118021303E-3</v>
      </c>
      <c r="R485" s="37">
        <f t="shared" si="86"/>
        <v>1.0051772204118021</v>
      </c>
      <c r="T485" s="39">
        <v>34400</v>
      </c>
      <c r="U485" s="40">
        <v>153.59960000000001</v>
      </c>
      <c r="V485" s="40">
        <f t="shared" si="87"/>
        <v>6.3658044395524804E-3</v>
      </c>
      <c r="W485" s="41">
        <f t="shared" si="88"/>
        <v>1.0063658044395525</v>
      </c>
      <c r="Y485" s="42">
        <v>34400</v>
      </c>
      <c r="Z485" s="43">
        <v>98.195999999999998</v>
      </c>
      <c r="AA485" s="43">
        <f t="shared" si="89"/>
        <v>86.230209169508612</v>
      </c>
      <c r="AB485" s="19">
        <f t="shared" si="92"/>
        <v>-9.610356938497433E-3</v>
      </c>
      <c r="AC485" s="37">
        <f t="shared" si="93"/>
        <v>0.99038964306150257</v>
      </c>
      <c r="AE485" s="44">
        <v>34400</v>
      </c>
      <c r="AF485" s="45">
        <v>2181.366</v>
      </c>
      <c r="AG485" s="19">
        <f t="shared" si="84"/>
        <v>1915.5530414197556</v>
      </c>
      <c r="AH485" s="45">
        <f t="shared" si="90"/>
        <v>-1.3904198196760476E-2</v>
      </c>
      <c r="AI485" s="46">
        <f t="shared" si="91"/>
        <v>0.98609580180323952</v>
      </c>
      <c r="AQ485" s="39">
        <v>34400</v>
      </c>
      <c r="AR485" s="40">
        <v>153.59960000000001</v>
      </c>
      <c r="AS485" s="40">
        <f t="shared" si="94"/>
        <v>6.3658044395524804E-3</v>
      </c>
      <c r="AT485" s="41">
        <f t="shared" si="95"/>
        <v>1.0063658044395525</v>
      </c>
    </row>
    <row r="486" spans="1:46">
      <c r="A486" s="36" t="s">
        <v>160</v>
      </c>
      <c r="B486" s="37">
        <v>1.1394290707835713</v>
      </c>
      <c r="D486" s="38">
        <v>34401</v>
      </c>
      <c r="E486" s="19">
        <v>621.36</v>
      </c>
      <c r="F486" s="19">
        <v>545.32573894459131</v>
      </c>
      <c r="G486" s="19">
        <v>1.6908110986550984E-3</v>
      </c>
      <c r="H486" s="37">
        <f t="shared" si="85"/>
        <v>1.0016908110986551</v>
      </c>
      <c r="I486" s="19"/>
      <c r="J486" s="19"/>
      <c r="K486" s="19"/>
      <c r="L486" s="19"/>
      <c r="N486" s="38">
        <v>34401</v>
      </c>
      <c r="O486" s="19">
        <v>521.51</v>
      </c>
      <c r="P486" s="19">
        <v>457.69413241437138</v>
      </c>
      <c r="Q486" s="19">
        <v>-1.6160230487608507E-3</v>
      </c>
      <c r="R486" s="37">
        <f t="shared" si="86"/>
        <v>0.99838397695123915</v>
      </c>
      <c r="T486" s="39">
        <v>34401</v>
      </c>
      <c r="U486" s="40">
        <v>153.7972</v>
      </c>
      <c r="V486" s="40">
        <f t="shared" si="87"/>
        <v>1.2864616834940001E-3</v>
      </c>
      <c r="W486" s="41">
        <f t="shared" si="88"/>
        <v>1.001286461683494</v>
      </c>
      <c r="Y486" s="42">
        <v>34401</v>
      </c>
      <c r="Z486" s="43">
        <v>98.034999999999997</v>
      </c>
      <c r="AA486" s="43">
        <f t="shared" si="89"/>
        <v>86.038703517176842</v>
      </c>
      <c r="AB486" s="19">
        <f t="shared" si="92"/>
        <v>-2.220864986600124E-3</v>
      </c>
      <c r="AC486" s="37">
        <f t="shared" si="93"/>
        <v>0.99777913501339988</v>
      </c>
      <c r="AE486" s="44">
        <v>34401</v>
      </c>
      <c r="AF486" s="45">
        <v>2181.9839000000002</v>
      </c>
      <c r="AG486" s="19">
        <f t="shared" si="84"/>
        <v>1914.9800158244839</v>
      </c>
      <c r="AH486" s="45">
        <f t="shared" si="90"/>
        <v>-2.991436848164275E-4</v>
      </c>
      <c r="AI486" s="46">
        <f t="shared" si="91"/>
        <v>0.99970085631518357</v>
      </c>
      <c r="AQ486" s="39">
        <v>34401</v>
      </c>
      <c r="AR486" s="40">
        <v>153.7972</v>
      </c>
      <c r="AS486" s="40">
        <f t="shared" si="94"/>
        <v>1.2864616834940001E-3</v>
      </c>
      <c r="AT486" s="41">
        <f t="shared" si="95"/>
        <v>1.001286461683494</v>
      </c>
    </row>
    <row r="487" spans="1:46">
      <c r="A487" s="36" t="s">
        <v>161</v>
      </c>
      <c r="B487" s="37">
        <v>1.1447644132279777</v>
      </c>
      <c r="D487" s="38">
        <v>34402</v>
      </c>
      <c r="E487" s="19">
        <v>618.74</v>
      </c>
      <c r="F487" s="19">
        <v>540.4954878491485</v>
      </c>
      <c r="G487" s="19">
        <v>-8.8575520106407568E-3</v>
      </c>
      <c r="H487" s="37">
        <f t="shared" si="85"/>
        <v>0.99114244798935924</v>
      </c>
      <c r="I487" s="19"/>
      <c r="J487" s="19"/>
      <c r="K487" s="19"/>
      <c r="L487" s="19"/>
      <c r="N487" s="38">
        <v>34402</v>
      </c>
      <c r="O487" s="19">
        <v>520.75</v>
      </c>
      <c r="P487" s="19">
        <v>454.89708972661225</v>
      </c>
      <c r="Q487" s="19">
        <v>-6.1111613404447596E-3</v>
      </c>
      <c r="R487" s="37">
        <f t="shared" si="86"/>
        <v>0.99388883865955524</v>
      </c>
      <c r="T487" s="39">
        <v>34402</v>
      </c>
      <c r="U487" s="40">
        <v>153.14009999999999</v>
      </c>
      <c r="V487" s="40">
        <f t="shared" si="87"/>
        <v>-4.2725095125270007E-3</v>
      </c>
      <c r="W487" s="41">
        <f t="shared" si="88"/>
        <v>0.995727490487473</v>
      </c>
      <c r="Y487" s="42">
        <v>34402</v>
      </c>
      <c r="Z487" s="43">
        <v>98.302000000000007</v>
      </c>
      <c r="AA487" s="43">
        <f t="shared" si="89"/>
        <v>85.870943282391622</v>
      </c>
      <c r="AB487" s="19">
        <f t="shared" si="92"/>
        <v>-1.9498229044295767E-3</v>
      </c>
      <c r="AC487" s="37">
        <f t="shared" si="93"/>
        <v>0.99805017709557042</v>
      </c>
      <c r="AE487" s="44">
        <v>34402</v>
      </c>
      <c r="AF487" s="45">
        <v>2181.4450999999999</v>
      </c>
      <c r="AG487" s="19">
        <f t="shared" si="84"/>
        <v>1905.5843060746588</v>
      </c>
      <c r="AH487" s="45">
        <f t="shared" si="90"/>
        <v>-4.9064270499866725E-3</v>
      </c>
      <c r="AI487" s="46">
        <f t="shared" si="91"/>
        <v>0.99509357295001333</v>
      </c>
      <c r="AQ487" s="39">
        <v>34402</v>
      </c>
      <c r="AR487" s="40">
        <v>153.14009999999999</v>
      </c>
      <c r="AS487" s="40">
        <f t="shared" si="94"/>
        <v>-4.2725095125270007E-3</v>
      </c>
      <c r="AT487" s="41">
        <f t="shared" si="95"/>
        <v>0.995727490487473</v>
      </c>
    </row>
    <row r="488" spans="1:46">
      <c r="A488" s="36" t="s">
        <v>162</v>
      </c>
      <c r="B488" s="37">
        <v>1.1590103703703702</v>
      </c>
      <c r="D488" s="38">
        <v>34403</v>
      </c>
      <c r="E488" s="19">
        <v>619.70000000000005</v>
      </c>
      <c r="F488" s="19">
        <v>534.68028918668813</v>
      </c>
      <c r="G488" s="19">
        <v>-1.0759014262267774E-2</v>
      </c>
      <c r="H488" s="37">
        <f t="shared" si="85"/>
        <v>0.98924098573773223</v>
      </c>
      <c r="I488" s="19"/>
      <c r="J488" s="19"/>
      <c r="K488" s="19"/>
      <c r="L488" s="19"/>
      <c r="N488" s="38">
        <v>34403</v>
      </c>
      <c r="O488" s="19">
        <v>516.86</v>
      </c>
      <c r="P488" s="19">
        <v>445.94941789419335</v>
      </c>
      <c r="Q488" s="19">
        <v>-1.9669661632252589E-2</v>
      </c>
      <c r="R488" s="37">
        <f t="shared" si="86"/>
        <v>0.98033033836774741</v>
      </c>
      <c r="T488" s="39">
        <v>34403</v>
      </c>
      <c r="U488" s="40">
        <v>153.46709999999999</v>
      </c>
      <c r="V488" s="40">
        <f t="shared" si="87"/>
        <v>2.1352996373908972E-3</v>
      </c>
      <c r="W488" s="41">
        <f t="shared" si="88"/>
        <v>1.0021352996373909</v>
      </c>
      <c r="Y488" s="42">
        <v>34403</v>
      </c>
      <c r="Z488" s="43">
        <v>98.515000000000001</v>
      </c>
      <c r="AA488" s="43">
        <f t="shared" si="89"/>
        <v>84.999239453326737</v>
      </c>
      <c r="AB488" s="19">
        <f t="shared" si="92"/>
        <v>-1.0151324717585064E-2</v>
      </c>
      <c r="AC488" s="37">
        <f t="shared" si="93"/>
        <v>0.98984867528241494</v>
      </c>
      <c r="AE488" s="44">
        <v>34403</v>
      </c>
      <c r="AF488" s="45">
        <v>2174.23</v>
      </c>
      <c r="AG488" s="19">
        <f t="shared" si="84"/>
        <v>1875.9366228148665</v>
      </c>
      <c r="AH488" s="45">
        <f t="shared" si="90"/>
        <v>-1.555831624204751E-2</v>
      </c>
      <c r="AI488" s="46">
        <f t="shared" si="91"/>
        <v>0.98444168375795249</v>
      </c>
      <c r="AQ488" s="39">
        <v>34403</v>
      </c>
      <c r="AR488" s="40">
        <v>153.46709999999999</v>
      </c>
      <c r="AS488" s="40">
        <f t="shared" si="94"/>
        <v>2.1352996373908972E-3</v>
      </c>
      <c r="AT488" s="41">
        <f t="shared" si="95"/>
        <v>1.0021352996373909</v>
      </c>
    </row>
    <row r="489" spans="1:46">
      <c r="A489" s="36" t="s">
        <v>163</v>
      </c>
      <c r="B489" s="37">
        <v>1.1664758155901473</v>
      </c>
      <c r="D489" s="38">
        <v>34404</v>
      </c>
      <c r="E489" s="19">
        <v>620.22</v>
      </c>
      <c r="F489" s="19">
        <v>531.70412254643804</v>
      </c>
      <c r="G489" s="19">
        <v>-5.5662546393419055E-3</v>
      </c>
      <c r="H489" s="37">
        <f t="shared" si="85"/>
        <v>0.99443374536065809</v>
      </c>
      <c r="I489" s="19"/>
      <c r="J489" s="19"/>
      <c r="K489" s="19"/>
      <c r="L489" s="19"/>
      <c r="N489" s="38">
        <v>34404</v>
      </c>
      <c r="O489" s="19">
        <v>517.17999999999995</v>
      </c>
      <c r="P489" s="19">
        <v>443.36967221077492</v>
      </c>
      <c r="Q489" s="19">
        <v>-5.7848392214528976E-3</v>
      </c>
      <c r="R489" s="37">
        <f t="shared" si="86"/>
        <v>0.9942151607785471</v>
      </c>
      <c r="T489" s="39">
        <v>34404</v>
      </c>
      <c r="U489" s="40">
        <v>152.99590000000001</v>
      </c>
      <c r="V489" s="40">
        <f t="shared" si="87"/>
        <v>-3.0703649186045734E-3</v>
      </c>
      <c r="W489" s="41">
        <f t="shared" si="88"/>
        <v>0.99692963508139543</v>
      </c>
      <c r="Y489" s="42">
        <v>34404</v>
      </c>
      <c r="Z489" s="43">
        <v>99.08</v>
      </c>
      <c r="AA489" s="43">
        <f t="shared" si="89"/>
        <v>84.939609270744384</v>
      </c>
      <c r="AB489" s="19">
        <f t="shared" si="92"/>
        <v>-7.0153783687787463E-4</v>
      </c>
      <c r="AC489" s="37">
        <f t="shared" si="93"/>
        <v>0.99929846216312213</v>
      </c>
      <c r="AE489" s="44">
        <v>34404</v>
      </c>
      <c r="AF489" s="45">
        <v>2182.7460999999998</v>
      </c>
      <c r="AG489" s="19">
        <f t="shared" ref="AG489:AG552" si="96">AF489/B489</f>
        <v>1871.2313370129305</v>
      </c>
      <c r="AH489" s="45">
        <f t="shared" si="90"/>
        <v>-2.5082328180552338E-3</v>
      </c>
      <c r="AI489" s="46">
        <f t="shared" si="91"/>
        <v>0.99749176718194477</v>
      </c>
      <c r="AQ489" s="39">
        <v>34404</v>
      </c>
      <c r="AR489" s="40">
        <v>152.99590000000001</v>
      </c>
      <c r="AS489" s="40">
        <f t="shared" si="94"/>
        <v>-3.0703649186045734E-3</v>
      </c>
      <c r="AT489" s="41">
        <f t="shared" si="95"/>
        <v>0.99692963508139543</v>
      </c>
    </row>
    <row r="490" spans="1:46">
      <c r="A490" s="36" t="s">
        <v>164</v>
      </c>
      <c r="B490" s="37">
        <v>1.1566798746229816</v>
      </c>
      <c r="D490" s="38">
        <v>34407</v>
      </c>
      <c r="E490" s="19">
        <v>623.54999999999995</v>
      </c>
      <c r="F490" s="19">
        <v>539.08606320590241</v>
      </c>
      <c r="G490" s="19">
        <v>1.3883549791020577E-2</v>
      </c>
      <c r="H490" s="37">
        <f t="shared" ref="H490:H553" si="97">(F490/F489)</f>
        <v>1.0138835497910206</v>
      </c>
      <c r="I490" s="19"/>
      <c r="J490" s="19"/>
      <c r="K490" s="19"/>
      <c r="L490" s="19"/>
      <c r="N490" s="38">
        <v>34407</v>
      </c>
      <c r="O490" s="19">
        <v>515.29999999999995</v>
      </c>
      <c r="P490" s="19">
        <v>445.49923561863767</v>
      </c>
      <c r="Q490" s="19">
        <v>4.8031327836297599E-3</v>
      </c>
      <c r="R490" s="37">
        <f t="shared" ref="R490:R553" si="98">P490/P489</f>
        <v>1.0048031327836298</v>
      </c>
      <c r="T490" s="39">
        <v>34407</v>
      </c>
      <c r="U490" s="40">
        <v>153.58170000000001</v>
      </c>
      <c r="V490" s="40">
        <f t="shared" ref="V490:V553" si="99">U490/U489-1</f>
        <v>3.8288607733933944E-3</v>
      </c>
      <c r="W490" s="41">
        <f t="shared" ref="W490:W553" si="100">U490/U489</f>
        <v>1.0038288607733934</v>
      </c>
      <c r="Y490" s="42">
        <v>34407</v>
      </c>
      <c r="Z490" s="43">
        <v>99.494</v>
      </c>
      <c r="AA490" s="43">
        <f t="shared" ref="AA490:AA553" si="101">Z490/B490</f>
        <v>86.016885209859765</v>
      </c>
      <c r="AB490" s="19">
        <f t="shared" si="92"/>
        <v>1.268284547532561E-2</v>
      </c>
      <c r="AC490" s="37">
        <f t="shared" si="93"/>
        <v>1.0126828454753256</v>
      </c>
      <c r="AE490" s="44">
        <v>34407</v>
      </c>
      <c r="AF490" s="45">
        <v>2181.4319</v>
      </c>
      <c r="AG490" s="19">
        <f t="shared" si="96"/>
        <v>1885.9426431284933</v>
      </c>
      <c r="AH490" s="45">
        <f t="shared" ref="AH490:AH553" si="102">AG490/AG489-1</f>
        <v>7.8618318454664049E-3</v>
      </c>
      <c r="AI490" s="46">
        <f t="shared" ref="AI490:AI553" si="103">(AG490/AG489)</f>
        <v>1.0078618318454664</v>
      </c>
      <c r="AQ490" s="39">
        <v>34407</v>
      </c>
      <c r="AR490" s="40">
        <v>153.58170000000001</v>
      </c>
      <c r="AS490" s="40">
        <f t="shared" si="94"/>
        <v>3.8288607733933944E-3</v>
      </c>
      <c r="AT490" s="41">
        <f t="shared" si="95"/>
        <v>1.0038288607733934</v>
      </c>
    </row>
    <row r="491" spans="1:46">
      <c r="A491" s="36" t="s">
        <v>165</v>
      </c>
      <c r="B491" s="37">
        <v>1.1543587322197957</v>
      </c>
      <c r="D491" s="38">
        <v>34408</v>
      </c>
      <c r="E491" s="19">
        <v>624.22</v>
      </c>
      <c r="F491" s="19">
        <v>540.75044661345828</v>
      </c>
      <c r="G491" s="19">
        <v>3.0874168730274931E-3</v>
      </c>
      <c r="H491" s="37">
        <f t="shared" si="97"/>
        <v>1.0030874168730275</v>
      </c>
      <c r="I491" s="19"/>
      <c r="J491" s="19"/>
      <c r="K491" s="19"/>
      <c r="L491" s="19"/>
      <c r="N491" s="38">
        <v>34408</v>
      </c>
      <c r="O491" s="19">
        <v>511.75</v>
      </c>
      <c r="P491" s="19">
        <v>443.31972870852786</v>
      </c>
      <c r="Q491" s="19">
        <v>-4.8922797972554832E-3</v>
      </c>
      <c r="R491" s="37">
        <f t="shared" si="98"/>
        <v>0.99510772020274452</v>
      </c>
      <c r="T491" s="39">
        <v>34408</v>
      </c>
      <c r="U491" s="40">
        <v>153.8766</v>
      </c>
      <c r="V491" s="40">
        <f t="shared" si="99"/>
        <v>1.9201506429475934E-3</v>
      </c>
      <c r="W491" s="41">
        <f t="shared" si="100"/>
        <v>1.0019201506429476</v>
      </c>
      <c r="Y491" s="42">
        <v>34408</v>
      </c>
      <c r="Z491" s="43">
        <v>100.137</v>
      </c>
      <c r="AA491" s="43">
        <f t="shared" si="101"/>
        <v>86.746864042375876</v>
      </c>
      <c r="AB491" s="19">
        <f t="shared" ref="AB491:AB554" si="104">AA491/AA490-1</f>
        <v>8.4864597309604051E-3</v>
      </c>
      <c r="AC491" s="37">
        <f t="shared" ref="AC491:AC554" si="105">(AA491/AA490)</f>
        <v>1.0084864597309604</v>
      </c>
      <c r="AE491" s="44">
        <v>34408</v>
      </c>
      <c r="AF491" s="45">
        <v>2201.4189000000001</v>
      </c>
      <c r="AG491" s="19">
        <f t="shared" si="96"/>
        <v>1907.0492027783603</v>
      </c>
      <c r="AH491" s="45">
        <f t="shared" si="102"/>
        <v>1.1191517264201867E-2</v>
      </c>
      <c r="AI491" s="46">
        <f t="shared" si="103"/>
        <v>1.0111915172642019</v>
      </c>
      <c r="AQ491" s="39">
        <v>34408</v>
      </c>
      <c r="AR491" s="40">
        <v>153.8766</v>
      </c>
      <c r="AS491" s="40">
        <f t="shared" si="94"/>
        <v>1.9201506429475934E-3</v>
      </c>
      <c r="AT491" s="41">
        <f t="shared" si="95"/>
        <v>1.0019201506429476</v>
      </c>
    </row>
    <row r="492" spans="1:46">
      <c r="A492" s="36" t="s">
        <v>166</v>
      </c>
      <c r="B492" s="37">
        <v>1.158323956174119</v>
      </c>
      <c r="D492" s="38">
        <v>34409</v>
      </c>
      <c r="E492" s="19">
        <v>626.5</v>
      </c>
      <c r="F492" s="19">
        <v>540.86768788698407</v>
      </c>
      <c r="G492" s="19">
        <v>2.1681216217217525E-4</v>
      </c>
      <c r="H492" s="37">
        <f t="shared" si="97"/>
        <v>1.0002168121621722</v>
      </c>
      <c r="I492" s="19"/>
      <c r="J492" s="19"/>
      <c r="K492" s="19"/>
      <c r="L492" s="19"/>
      <c r="N492" s="38">
        <v>34409</v>
      </c>
      <c r="O492" s="19">
        <v>514.66999999999996</v>
      </c>
      <c r="P492" s="19">
        <v>444.32302142824273</v>
      </c>
      <c r="Q492" s="19">
        <v>2.2631357341971192E-3</v>
      </c>
      <c r="R492" s="37">
        <f t="shared" si="98"/>
        <v>1.0022631357341971</v>
      </c>
      <c r="T492" s="39">
        <v>34409</v>
      </c>
      <c r="U492" s="40">
        <v>154.35769999999999</v>
      </c>
      <c r="V492" s="40">
        <f t="shared" si="99"/>
        <v>3.1265312594637162E-3</v>
      </c>
      <c r="W492" s="41">
        <f t="shared" si="100"/>
        <v>1.0031265312594637</v>
      </c>
      <c r="Y492" s="42">
        <v>34409</v>
      </c>
      <c r="Z492" s="43">
        <v>100.944</v>
      </c>
      <c r="AA492" s="43">
        <f t="shared" si="101"/>
        <v>87.146604766262925</v>
      </c>
      <c r="AB492" s="19">
        <f t="shared" si="104"/>
        <v>4.6081288159509626E-3</v>
      </c>
      <c r="AC492" s="37">
        <f t="shared" si="105"/>
        <v>1.004608128815951</v>
      </c>
      <c r="AE492" s="44">
        <v>34409</v>
      </c>
      <c r="AF492" s="45">
        <v>2221.5810999999999</v>
      </c>
      <c r="AG492" s="19">
        <f t="shared" si="96"/>
        <v>1917.9272673749763</v>
      </c>
      <c r="AH492" s="45">
        <f t="shared" si="102"/>
        <v>5.7041342094203973E-3</v>
      </c>
      <c r="AI492" s="46">
        <f t="shared" si="103"/>
        <v>1.0057041342094204</v>
      </c>
      <c r="AQ492" s="39">
        <v>34409</v>
      </c>
      <c r="AR492" s="40">
        <v>154.35769999999999</v>
      </c>
      <c r="AS492" s="40">
        <f t="shared" si="94"/>
        <v>3.1265312594637162E-3</v>
      </c>
      <c r="AT492" s="41">
        <f t="shared" si="95"/>
        <v>1.0031265312594637</v>
      </c>
    </row>
    <row r="493" spans="1:46">
      <c r="A493" s="36" t="s">
        <v>167</v>
      </c>
      <c r="B493" s="37">
        <v>1.1610745028198277</v>
      </c>
      <c r="D493" s="38">
        <v>34410</v>
      </c>
      <c r="E493" s="19">
        <v>627.16</v>
      </c>
      <c r="F493" s="19">
        <v>540.15482940746392</v>
      </c>
      <c r="G493" s="19">
        <v>-1.3179905094813371E-3</v>
      </c>
      <c r="H493" s="37">
        <f t="shared" si="97"/>
        <v>0.99868200949051866</v>
      </c>
      <c r="I493" s="19"/>
      <c r="J493" s="19"/>
      <c r="K493" s="19"/>
      <c r="L493" s="19"/>
      <c r="N493" s="38">
        <v>34410</v>
      </c>
      <c r="O493" s="19">
        <v>512.41999999999996</v>
      </c>
      <c r="P493" s="19">
        <v>441.3325749170429</v>
      </c>
      <c r="Q493" s="19">
        <v>-6.7303433920377076E-3</v>
      </c>
      <c r="R493" s="37">
        <f t="shared" si="98"/>
        <v>0.99326965660796229</v>
      </c>
      <c r="T493" s="39">
        <v>34410</v>
      </c>
      <c r="U493" s="40">
        <v>154.44460000000001</v>
      </c>
      <c r="V493" s="40">
        <f t="shared" si="99"/>
        <v>5.6297806976912668E-4</v>
      </c>
      <c r="W493" s="41">
        <f t="shared" si="100"/>
        <v>1.0005629780697691</v>
      </c>
      <c r="Y493" s="42">
        <v>34410</v>
      </c>
      <c r="Z493" s="43">
        <v>100.303</v>
      </c>
      <c r="AA493" s="43">
        <f t="shared" si="101"/>
        <v>86.388082553187147</v>
      </c>
      <c r="AB493" s="19">
        <f t="shared" si="104"/>
        <v>-8.7039789457112882E-3</v>
      </c>
      <c r="AC493" s="37">
        <f t="shared" si="105"/>
        <v>0.99129602105428871</v>
      </c>
      <c r="AE493" s="44">
        <v>34410</v>
      </c>
      <c r="AF493" s="45">
        <v>2205.0329999999999</v>
      </c>
      <c r="AG493" s="19">
        <f t="shared" si="96"/>
        <v>1899.1313603431793</v>
      </c>
      <c r="AH493" s="45">
        <f t="shared" si="102"/>
        <v>-9.8001146088936286E-3</v>
      </c>
      <c r="AI493" s="46">
        <f t="shared" si="103"/>
        <v>0.99019988539110637</v>
      </c>
      <c r="AQ493" s="39">
        <v>34410</v>
      </c>
      <c r="AR493" s="40">
        <v>154.44460000000001</v>
      </c>
      <c r="AS493" s="40">
        <f t="shared" si="94"/>
        <v>5.6297806976912668E-4</v>
      </c>
      <c r="AT493" s="41">
        <f t="shared" si="95"/>
        <v>1.0005629780697691</v>
      </c>
    </row>
    <row r="494" spans="1:46">
      <c r="A494" s="36" t="s">
        <v>168</v>
      </c>
      <c r="B494" s="37">
        <v>1.1567482848355808</v>
      </c>
      <c r="D494" s="38">
        <v>34411</v>
      </c>
      <c r="E494" s="19">
        <v>622.45000000000005</v>
      </c>
      <c r="F494" s="19">
        <v>538.1032400566512</v>
      </c>
      <c r="G494" s="19">
        <v>-3.7981505285498152E-3</v>
      </c>
      <c r="H494" s="37">
        <f t="shared" si="97"/>
        <v>0.99620184947145018</v>
      </c>
      <c r="I494" s="19"/>
      <c r="J494" s="19"/>
      <c r="K494" s="19"/>
      <c r="L494" s="19"/>
      <c r="N494" s="38">
        <v>34411</v>
      </c>
      <c r="O494" s="19">
        <v>502.01</v>
      </c>
      <c r="P494" s="19">
        <v>433.98378591186349</v>
      </c>
      <c r="Q494" s="19">
        <v>-1.6651363218680992E-2</v>
      </c>
      <c r="R494" s="37">
        <f t="shared" si="98"/>
        <v>0.98334863678131901</v>
      </c>
      <c r="T494" s="39">
        <v>34411</v>
      </c>
      <c r="U494" s="40">
        <v>153.6412</v>
      </c>
      <c r="V494" s="40">
        <f t="shared" si="99"/>
        <v>-5.2018652643084362E-3</v>
      </c>
      <c r="W494" s="41">
        <f t="shared" si="100"/>
        <v>0.99479813473569156</v>
      </c>
      <c r="Y494" s="42">
        <v>34411</v>
      </c>
      <c r="Z494" s="43">
        <v>100.637</v>
      </c>
      <c r="AA494" s="43">
        <f t="shared" si="101"/>
        <v>86.999912875863444</v>
      </c>
      <c r="AB494" s="19">
        <f t="shared" si="104"/>
        <v>7.0823463676208398E-3</v>
      </c>
      <c r="AC494" s="37">
        <f t="shared" si="105"/>
        <v>1.0070823463676208</v>
      </c>
      <c r="AE494" s="44">
        <v>34411</v>
      </c>
      <c r="AF494" s="45">
        <v>2206.6030000000001</v>
      </c>
      <c r="AG494" s="19">
        <f t="shared" si="96"/>
        <v>1907.5913307393791</v>
      </c>
      <c r="AH494" s="45">
        <f t="shared" si="102"/>
        <v>4.4546525705684292E-3</v>
      </c>
      <c r="AI494" s="46">
        <f t="shared" si="103"/>
        <v>1.0044546525705684</v>
      </c>
      <c r="AQ494" s="39">
        <v>34411</v>
      </c>
      <c r="AR494" s="40">
        <v>153.6412</v>
      </c>
      <c r="AS494" s="40">
        <f t="shared" si="94"/>
        <v>-5.2018652643084362E-3</v>
      </c>
      <c r="AT494" s="41">
        <f t="shared" si="95"/>
        <v>0.99479813473569156</v>
      </c>
    </row>
    <row r="495" spans="1:46">
      <c r="A495" s="36" t="s">
        <v>169</v>
      </c>
      <c r="B495" s="37">
        <v>1.1519790316880669</v>
      </c>
      <c r="D495" s="38">
        <v>34414</v>
      </c>
      <c r="E495" s="19">
        <v>617.92999999999995</v>
      </c>
      <c r="F495" s="19">
        <v>536.40733294816005</v>
      </c>
      <c r="G495" s="19">
        <v>-3.151638909129395E-3</v>
      </c>
      <c r="H495" s="37">
        <f t="shared" si="97"/>
        <v>0.9968483610908706</v>
      </c>
      <c r="I495" s="19"/>
      <c r="J495" s="19"/>
      <c r="K495" s="19"/>
      <c r="L495" s="19"/>
      <c r="N495" s="38">
        <v>34414</v>
      </c>
      <c r="O495" s="19">
        <v>488.24</v>
      </c>
      <c r="P495" s="19">
        <v>423.82715880214539</v>
      </c>
      <c r="Q495" s="19">
        <v>-2.3403240949146364E-2</v>
      </c>
      <c r="R495" s="37">
        <f t="shared" si="98"/>
        <v>0.97659675905085364</v>
      </c>
      <c r="T495" s="39">
        <v>34414</v>
      </c>
      <c r="U495" s="40">
        <v>152.9111</v>
      </c>
      <c r="V495" s="40">
        <f t="shared" si="99"/>
        <v>-4.7519805885399835E-3</v>
      </c>
      <c r="W495" s="41">
        <f t="shared" si="100"/>
        <v>0.99524801941146002</v>
      </c>
      <c r="Y495" s="42">
        <v>34414</v>
      </c>
      <c r="Z495" s="43">
        <v>100.654</v>
      </c>
      <c r="AA495" s="43">
        <f t="shared" si="101"/>
        <v>87.374854256249264</v>
      </c>
      <c r="AB495" s="19">
        <f t="shared" si="104"/>
        <v>4.3096753547420263E-3</v>
      </c>
      <c r="AC495" s="37">
        <f t="shared" si="105"/>
        <v>1.004309675354742</v>
      </c>
      <c r="AE495" s="44">
        <v>34414</v>
      </c>
      <c r="AF495" s="45">
        <v>2214.3258999999998</v>
      </c>
      <c r="AG495" s="19">
        <f t="shared" si="96"/>
        <v>1922.1928864062825</v>
      </c>
      <c r="AH495" s="45">
        <f t="shared" si="102"/>
        <v>7.6544464380867705E-3</v>
      </c>
      <c r="AI495" s="46">
        <f t="shared" si="103"/>
        <v>1.0076544464380868</v>
      </c>
      <c r="AQ495" s="39">
        <v>34414</v>
      </c>
      <c r="AR495" s="40">
        <v>152.9111</v>
      </c>
      <c r="AS495" s="40">
        <f t="shared" si="94"/>
        <v>-4.7519805885399835E-3</v>
      </c>
      <c r="AT495" s="41">
        <f t="shared" si="95"/>
        <v>0.99524801941146002</v>
      </c>
    </row>
    <row r="496" spans="1:46">
      <c r="A496" s="36" t="s">
        <v>170</v>
      </c>
      <c r="B496" s="37">
        <v>1.1592164532954006</v>
      </c>
      <c r="D496" s="38">
        <v>34415</v>
      </c>
      <c r="E496" s="19">
        <v>618.04999999999995</v>
      </c>
      <c r="F496" s="19">
        <v>533.16185967083027</v>
      </c>
      <c r="G496" s="19">
        <v>-6.0503894670720371E-3</v>
      </c>
      <c r="H496" s="37">
        <f t="shared" si="97"/>
        <v>0.99394961053292796</v>
      </c>
      <c r="I496" s="19"/>
      <c r="J496" s="19"/>
      <c r="K496" s="19"/>
      <c r="L496" s="19"/>
      <c r="N496" s="38">
        <v>34415</v>
      </c>
      <c r="O496" s="19">
        <v>497.21</v>
      </c>
      <c r="P496" s="19">
        <v>428.91903284027757</v>
      </c>
      <c r="Q496" s="19">
        <v>1.2014034335419366E-2</v>
      </c>
      <c r="R496" s="37">
        <f t="shared" si="98"/>
        <v>1.0120140343354194</v>
      </c>
      <c r="T496" s="39">
        <v>34415</v>
      </c>
      <c r="U496" s="40">
        <v>153.2542</v>
      </c>
      <c r="V496" s="40">
        <f t="shared" si="99"/>
        <v>2.2437874032688043E-3</v>
      </c>
      <c r="W496" s="41">
        <f t="shared" si="100"/>
        <v>1.0022437874032688</v>
      </c>
      <c r="Y496" s="42">
        <v>34415</v>
      </c>
      <c r="Z496" s="43">
        <v>100.869</v>
      </c>
      <c r="AA496" s="43">
        <f t="shared" si="101"/>
        <v>87.014810489664242</v>
      </c>
      <c r="AB496" s="19">
        <f t="shared" si="104"/>
        <v>-4.1206794523410695E-3</v>
      </c>
      <c r="AC496" s="37">
        <f t="shared" si="105"/>
        <v>0.99587932054765893</v>
      </c>
      <c r="AE496" s="44">
        <v>34415</v>
      </c>
      <c r="AF496" s="45">
        <v>2215.8850000000002</v>
      </c>
      <c r="AG496" s="19">
        <f t="shared" si="96"/>
        <v>1911.5368779495154</v>
      </c>
      <c r="AH496" s="45">
        <f t="shared" si="102"/>
        <v>-5.5436728187510109E-3</v>
      </c>
      <c r="AI496" s="46">
        <f t="shared" si="103"/>
        <v>0.99445632718124899</v>
      </c>
      <c r="AQ496" s="39">
        <v>34415</v>
      </c>
      <c r="AR496" s="40">
        <v>153.2542</v>
      </c>
      <c r="AS496" s="40">
        <f t="shared" si="94"/>
        <v>2.2437874032688043E-3</v>
      </c>
      <c r="AT496" s="41">
        <f t="shared" si="95"/>
        <v>1.0022437874032688</v>
      </c>
    </row>
    <row r="497" spans="1:46">
      <c r="A497" s="36" t="s">
        <v>171</v>
      </c>
      <c r="B497" s="37">
        <v>1.1601791434333846</v>
      </c>
      <c r="D497" s="38">
        <v>34416</v>
      </c>
      <c r="E497" s="19">
        <v>617.22</v>
      </c>
      <c r="F497" s="19">
        <v>532.00404738653162</v>
      </c>
      <c r="G497" s="19">
        <v>-2.1715962297330638E-3</v>
      </c>
      <c r="H497" s="37">
        <f t="shared" si="97"/>
        <v>0.99782840377026694</v>
      </c>
      <c r="I497" s="19"/>
      <c r="J497" s="19"/>
      <c r="K497" s="19"/>
      <c r="L497" s="19"/>
      <c r="N497" s="38">
        <v>34416</v>
      </c>
      <c r="O497" s="19">
        <v>505.01</v>
      </c>
      <c r="P497" s="19">
        <v>435.28622528542877</v>
      </c>
      <c r="Q497" s="19">
        <v>1.484474214862419E-2</v>
      </c>
      <c r="R497" s="37">
        <f t="shared" si="98"/>
        <v>1.0148447421486242</v>
      </c>
      <c r="T497" s="39">
        <v>34416</v>
      </c>
      <c r="U497" s="40">
        <v>153.505</v>
      </c>
      <c r="V497" s="40">
        <f t="shared" si="99"/>
        <v>1.6364967485393844E-3</v>
      </c>
      <c r="W497" s="41">
        <f t="shared" si="100"/>
        <v>1.0016364967485394</v>
      </c>
      <c r="Y497" s="42">
        <v>34416</v>
      </c>
      <c r="Z497" s="43">
        <v>100.83</v>
      </c>
      <c r="AA497" s="43">
        <f t="shared" si="101"/>
        <v>86.908992090314612</v>
      </c>
      <c r="AB497" s="19">
        <f t="shared" si="104"/>
        <v>-1.2160964180023548E-3</v>
      </c>
      <c r="AC497" s="37">
        <f t="shared" si="105"/>
        <v>0.99878390358199765</v>
      </c>
      <c r="AE497" s="44">
        <v>34416</v>
      </c>
      <c r="AF497" s="45">
        <v>2211.5</v>
      </c>
      <c r="AG497" s="19">
        <f t="shared" si="96"/>
        <v>1906.1711396184742</v>
      </c>
      <c r="AH497" s="45">
        <f t="shared" si="102"/>
        <v>-2.8070284141192836E-3</v>
      </c>
      <c r="AI497" s="46">
        <f t="shared" si="103"/>
        <v>0.99719297158588072</v>
      </c>
      <c r="AQ497" s="39">
        <v>34416</v>
      </c>
      <c r="AR497" s="40">
        <v>153.505</v>
      </c>
      <c r="AS497" s="40">
        <f t="shared" si="94"/>
        <v>1.6364967485393844E-3</v>
      </c>
      <c r="AT497" s="41">
        <f t="shared" si="95"/>
        <v>1.0016364967485394</v>
      </c>
    </row>
    <row r="498" spans="1:46">
      <c r="A498" s="36" t="s">
        <v>172</v>
      </c>
      <c r="B498" s="37">
        <v>1.1725599520383694</v>
      </c>
      <c r="D498" s="38">
        <v>34417</v>
      </c>
      <c r="E498" s="19">
        <v>613.73</v>
      </c>
      <c r="F498" s="19">
        <v>523.41033729925402</v>
      </c>
      <c r="G498" s="19">
        <v>-1.61534674961481E-2</v>
      </c>
      <c r="H498" s="37">
        <f t="shared" si="97"/>
        <v>0.9838465325038519</v>
      </c>
      <c r="I498" s="19"/>
      <c r="J498" s="19"/>
      <c r="K498" s="19"/>
      <c r="L498" s="19"/>
      <c r="N498" s="38">
        <v>34417</v>
      </c>
      <c r="O498" s="19">
        <v>498.26</v>
      </c>
      <c r="P498" s="19">
        <v>424.93349626501276</v>
      </c>
      <c r="Q498" s="19">
        <v>-2.3783727623421735E-2</v>
      </c>
      <c r="R498" s="37">
        <f t="shared" si="98"/>
        <v>0.97621627237657826</v>
      </c>
      <c r="T498" s="39">
        <v>34417</v>
      </c>
      <c r="U498" s="40">
        <v>153.41829999999999</v>
      </c>
      <c r="V498" s="40">
        <f t="shared" si="99"/>
        <v>-5.6480244943168945E-4</v>
      </c>
      <c r="W498" s="41">
        <f t="shared" si="100"/>
        <v>0.99943519755056831</v>
      </c>
      <c r="Y498" s="42">
        <v>34417</v>
      </c>
      <c r="Z498" s="43">
        <v>100.878</v>
      </c>
      <c r="AA498" s="43">
        <f t="shared" si="101"/>
        <v>86.032274788708619</v>
      </c>
      <c r="AB498" s="19">
        <f t="shared" si="104"/>
        <v>-1.0087762848462467E-2</v>
      </c>
      <c r="AC498" s="37">
        <f t="shared" si="105"/>
        <v>0.98991223715153753</v>
      </c>
      <c r="AE498" s="44">
        <v>34417</v>
      </c>
      <c r="AF498" s="45">
        <v>2207.8220000000001</v>
      </c>
      <c r="AG498" s="19">
        <f t="shared" si="96"/>
        <v>1882.9075614956309</v>
      </c>
      <c r="AH498" s="45">
        <f t="shared" si="102"/>
        <v>-1.2204349147526994E-2</v>
      </c>
      <c r="AI498" s="46">
        <f t="shared" si="103"/>
        <v>0.98779565085247301</v>
      </c>
      <c r="AQ498" s="39">
        <v>34417</v>
      </c>
      <c r="AR498" s="40">
        <v>153.41829999999999</v>
      </c>
      <c r="AS498" s="40">
        <f t="shared" si="94"/>
        <v>-5.6480244943168945E-4</v>
      </c>
      <c r="AT498" s="41">
        <f t="shared" si="95"/>
        <v>0.99943519755056831</v>
      </c>
    </row>
    <row r="499" spans="1:46">
      <c r="A499" s="36" t="s">
        <v>173</v>
      </c>
      <c r="B499" s="37">
        <v>1.1732633473305338</v>
      </c>
      <c r="D499" s="38">
        <v>34418</v>
      </c>
      <c r="E499" s="19">
        <v>612.76</v>
      </c>
      <c r="F499" s="19">
        <v>522.26978827403207</v>
      </c>
      <c r="G499" s="19">
        <v>-2.1790724101994341E-3</v>
      </c>
      <c r="H499" s="37">
        <f t="shared" si="97"/>
        <v>0.99782092758980057</v>
      </c>
      <c r="I499" s="19"/>
      <c r="J499" s="19"/>
      <c r="K499" s="19"/>
      <c r="L499" s="19"/>
      <c r="N499" s="38">
        <v>34418</v>
      </c>
      <c r="O499" s="19">
        <v>499.12</v>
      </c>
      <c r="P499" s="19">
        <v>425.41173823900851</v>
      </c>
      <c r="Q499" s="19">
        <v>1.1254513428555768E-3</v>
      </c>
      <c r="R499" s="37">
        <f t="shared" si="98"/>
        <v>1.0011254513428556</v>
      </c>
      <c r="T499" s="39">
        <v>34418</v>
      </c>
      <c r="U499" s="40">
        <v>152.75559999999999</v>
      </c>
      <c r="V499" s="40">
        <f t="shared" si="99"/>
        <v>-4.319562920459985E-3</v>
      </c>
      <c r="W499" s="41">
        <f t="shared" si="100"/>
        <v>0.99568043707954001</v>
      </c>
      <c r="Y499" s="42">
        <v>34418</v>
      </c>
      <c r="Z499" s="43">
        <v>101.005</v>
      </c>
      <c r="AA499" s="43">
        <f t="shared" si="101"/>
        <v>86.08894177919349</v>
      </c>
      <c r="AB499" s="19">
        <f t="shared" si="104"/>
        <v>6.5867130241570315E-4</v>
      </c>
      <c r="AC499" s="37">
        <f t="shared" si="105"/>
        <v>1.0006586713024157</v>
      </c>
      <c r="AE499" s="44">
        <v>34418</v>
      </c>
      <c r="AF499" s="45">
        <v>2212.3611000000001</v>
      </c>
      <c r="AG499" s="19">
        <f t="shared" si="96"/>
        <v>1885.647501930127</v>
      </c>
      <c r="AH499" s="45">
        <f t="shared" si="102"/>
        <v>1.4551646031522036E-3</v>
      </c>
      <c r="AI499" s="46">
        <f t="shared" si="103"/>
        <v>1.0014551646031522</v>
      </c>
      <c r="AQ499" s="39">
        <v>34418</v>
      </c>
      <c r="AR499" s="40">
        <v>152.75559999999999</v>
      </c>
      <c r="AS499" s="40">
        <f t="shared" si="94"/>
        <v>-4.319562920459985E-3</v>
      </c>
      <c r="AT499" s="41">
        <f t="shared" si="95"/>
        <v>0.99568043707954001</v>
      </c>
    </row>
    <row r="500" spans="1:46">
      <c r="A500" s="36" t="s">
        <v>174</v>
      </c>
      <c r="B500" s="37">
        <v>1.1694050822122568</v>
      </c>
      <c r="D500" s="38">
        <v>34421</v>
      </c>
      <c r="E500" s="19">
        <v>613.32000000000005</v>
      </c>
      <c r="F500" s="19">
        <v>524.47180992213043</v>
      </c>
      <c r="G500" s="19">
        <v>4.2162531655822733E-3</v>
      </c>
      <c r="H500" s="37">
        <f t="shared" si="97"/>
        <v>1.0042162531655823</v>
      </c>
      <c r="I500" s="19"/>
      <c r="J500" s="19"/>
      <c r="K500" s="19"/>
      <c r="L500" s="19"/>
      <c r="N500" s="38">
        <v>34421</v>
      </c>
      <c r="O500" s="19">
        <v>493.54</v>
      </c>
      <c r="P500" s="19">
        <v>422.04365921373545</v>
      </c>
      <c r="Q500" s="19">
        <v>-7.9172216526398609E-3</v>
      </c>
      <c r="R500" s="37">
        <f t="shared" si="98"/>
        <v>0.99208277834736014</v>
      </c>
      <c r="T500" s="39">
        <v>34421</v>
      </c>
      <c r="U500" s="40">
        <v>153.13910000000001</v>
      </c>
      <c r="V500" s="40">
        <f t="shared" si="99"/>
        <v>2.5105462582060145E-3</v>
      </c>
      <c r="W500" s="41">
        <f t="shared" si="100"/>
        <v>1.002510546258206</v>
      </c>
      <c r="Y500" s="42">
        <v>34421</v>
      </c>
      <c r="Z500" s="43">
        <v>99.117000000000004</v>
      </c>
      <c r="AA500" s="43">
        <f t="shared" si="101"/>
        <v>84.758482332309072</v>
      </c>
      <c r="AB500" s="19">
        <f t="shared" si="104"/>
        <v>-1.5454475561993419E-2</v>
      </c>
      <c r="AC500" s="37">
        <f t="shared" si="105"/>
        <v>0.98454552443800658</v>
      </c>
      <c r="AE500" s="44">
        <v>34421</v>
      </c>
      <c r="AF500" s="45">
        <v>2156.8420000000001</v>
      </c>
      <c r="AG500" s="19">
        <f t="shared" si="96"/>
        <v>1844.392531559492</v>
      </c>
      <c r="AH500" s="45">
        <f t="shared" si="102"/>
        <v>-2.1878410640592594E-2</v>
      </c>
      <c r="AI500" s="46">
        <f t="shared" si="103"/>
        <v>0.97812158935940741</v>
      </c>
      <c r="AQ500" s="39">
        <v>34421</v>
      </c>
      <c r="AR500" s="40">
        <v>153.13910000000001</v>
      </c>
      <c r="AS500" s="40">
        <f t="shared" si="94"/>
        <v>2.5105462582060145E-3</v>
      </c>
      <c r="AT500" s="41">
        <f t="shared" si="95"/>
        <v>1.002510546258206</v>
      </c>
    </row>
    <row r="501" spans="1:46">
      <c r="A501" s="36" t="s">
        <v>175</v>
      </c>
      <c r="B501" s="37">
        <v>1.1676597014925372</v>
      </c>
      <c r="D501" s="38">
        <v>34422</v>
      </c>
      <c r="E501" s="19">
        <v>608.75</v>
      </c>
      <c r="F501" s="19">
        <v>521.34196223598167</v>
      </c>
      <c r="G501" s="19">
        <v>-5.967618520075435E-3</v>
      </c>
      <c r="H501" s="37">
        <f t="shared" si="97"/>
        <v>0.99403238147992456</v>
      </c>
      <c r="I501" s="19"/>
      <c r="J501" s="19"/>
      <c r="K501" s="19"/>
      <c r="L501" s="19"/>
      <c r="N501" s="38">
        <v>34422</v>
      </c>
      <c r="O501" s="19">
        <v>492.87</v>
      </c>
      <c r="P501" s="19">
        <v>422.10071938767692</v>
      </c>
      <c r="Q501" s="19">
        <v>1.3519969485575878E-4</v>
      </c>
      <c r="R501" s="37">
        <f t="shared" si="98"/>
        <v>1.0001351996948558</v>
      </c>
      <c r="T501" s="39">
        <v>34422</v>
      </c>
      <c r="U501" s="40">
        <v>153.27269999999999</v>
      </c>
      <c r="V501" s="40">
        <f t="shared" si="99"/>
        <v>8.7240946303057676E-4</v>
      </c>
      <c r="W501" s="41">
        <f t="shared" si="100"/>
        <v>1.0008724094630306</v>
      </c>
      <c r="Y501" s="42">
        <v>34422</v>
      </c>
      <c r="Z501" s="43">
        <v>99.072000000000003</v>
      </c>
      <c r="AA501" s="43">
        <f t="shared" si="101"/>
        <v>84.846638000235203</v>
      </c>
      <c r="AB501" s="19">
        <f t="shared" si="104"/>
        <v>1.0400807742227958E-3</v>
      </c>
      <c r="AC501" s="37">
        <f t="shared" si="105"/>
        <v>1.0010400807742228</v>
      </c>
      <c r="AE501" s="44">
        <v>34422</v>
      </c>
      <c r="AF501" s="45">
        <v>2162.5819999999999</v>
      </c>
      <c r="AG501" s="19">
        <f t="shared" si="96"/>
        <v>1852.0652868603102</v>
      </c>
      <c r="AH501" s="45">
        <f t="shared" si="102"/>
        <v>4.1600446594363127E-3</v>
      </c>
      <c r="AI501" s="46">
        <f t="shared" si="103"/>
        <v>1.0041600446594363</v>
      </c>
      <c r="AQ501" s="39">
        <v>34422</v>
      </c>
      <c r="AR501" s="40">
        <v>153.27269999999999</v>
      </c>
      <c r="AS501" s="40">
        <f t="shared" si="94"/>
        <v>8.7240946303057676E-4</v>
      </c>
      <c r="AT501" s="41">
        <f t="shared" si="95"/>
        <v>1.0008724094630306</v>
      </c>
    </row>
    <row r="502" spans="1:46">
      <c r="A502" s="36" t="s">
        <v>176</v>
      </c>
      <c r="B502" s="37">
        <v>1.168357228195938</v>
      </c>
      <c r="D502" s="38">
        <v>34423</v>
      </c>
      <c r="E502" s="19">
        <v>601.45000000000005</v>
      </c>
      <c r="F502" s="19">
        <v>514.78262425670937</v>
      </c>
      <c r="G502" s="19">
        <v>-1.2581642097520773E-2</v>
      </c>
      <c r="H502" s="37">
        <f t="shared" si="97"/>
        <v>0.98741835790247923</v>
      </c>
      <c r="I502" s="19"/>
      <c r="J502" s="19"/>
      <c r="K502" s="19"/>
      <c r="L502" s="19"/>
      <c r="N502" s="38">
        <v>34423</v>
      </c>
      <c r="O502" s="19">
        <v>491.39</v>
      </c>
      <c r="P502" s="19">
        <v>420.58198309669035</v>
      </c>
      <c r="Q502" s="19">
        <v>-3.5980424131702993E-3</v>
      </c>
      <c r="R502" s="37">
        <f t="shared" si="98"/>
        <v>0.9964019575868297</v>
      </c>
      <c r="T502" s="39">
        <v>34423</v>
      </c>
      <c r="U502" s="40">
        <v>153.05930000000001</v>
      </c>
      <c r="V502" s="40">
        <f t="shared" si="99"/>
        <v>-1.3922896902056614E-3</v>
      </c>
      <c r="W502" s="41">
        <f t="shared" si="100"/>
        <v>0.99860771030979434</v>
      </c>
      <c r="Y502" s="42">
        <v>34423</v>
      </c>
      <c r="Z502" s="43">
        <v>98.903999999999996</v>
      </c>
      <c r="AA502" s="43">
        <f t="shared" si="101"/>
        <v>84.652191652648739</v>
      </c>
      <c r="AB502" s="19">
        <f t="shared" si="104"/>
        <v>-2.291738979521174E-3</v>
      </c>
      <c r="AC502" s="37">
        <f t="shared" si="105"/>
        <v>0.99770826102047883</v>
      </c>
      <c r="AE502" s="44">
        <v>34423</v>
      </c>
      <c r="AF502" s="45">
        <v>2166.085</v>
      </c>
      <c r="AG502" s="19">
        <f t="shared" si="96"/>
        <v>1853.9578030810446</v>
      </c>
      <c r="AH502" s="45">
        <f t="shared" si="102"/>
        <v>1.0218409870110801E-3</v>
      </c>
      <c r="AI502" s="46">
        <f t="shared" si="103"/>
        <v>1.0010218409870111</v>
      </c>
      <c r="AQ502" s="39">
        <v>34423</v>
      </c>
      <c r="AR502" s="40">
        <v>153.05930000000001</v>
      </c>
      <c r="AS502" s="40">
        <f t="shared" si="94"/>
        <v>-1.3922896902056614E-3</v>
      </c>
      <c r="AT502" s="41">
        <f t="shared" si="95"/>
        <v>0.99860771030979434</v>
      </c>
    </row>
    <row r="503" spans="1:46">
      <c r="A503" s="36" t="s">
        <v>177</v>
      </c>
      <c r="B503" s="37">
        <v>1.1725599520383694</v>
      </c>
      <c r="D503" s="38">
        <v>34424</v>
      </c>
      <c r="E503" s="19">
        <v>599.74</v>
      </c>
      <c r="F503" s="19">
        <v>511.47917763813825</v>
      </c>
      <c r="G503" s="19">
        <v>-6.4171680684462773E-3</v>
      </c>
      <c r="H503" s="37">
        <f t="shared" si="97"/>
        <v>0.99358283193155372</v>
      </c>
      <c r="I503" s="19"/>
      <c r="J503" s="19"/>
      <c r="K503" s="19"/>
      <c r="L503" s="19"/>
      <c r="N503" s="38">
        <v>34424</v>
      </c>
      <c r="O503" s="19">
        <v>489.21</v>
      </c>
      <c r="P503" s="19">
        <v>417.21534080160336</v>
      </c>
      <c r="Q503" s="19">
        <v>-8.0047230513747847E-3</v>
      </c>
      <c r="R503" s="37">
        <f t="shared" si="98"/>
        <v>0.99199527694862522</v>
      </c>
      <c r="T503" s="39">
        <v>34424</v>
      </c>
      <c r="U503" s="40">
        <v>153.4452</v>
      </c>
      <c r="V503" s="40">
        <f t="shared" si="99"/>
        <v>2.5212450337874781E-3</v>
      </c>
      <c r="W503" s="41">
        <f t="shared" si="100"/>
        <v>1.0025212450337875</v>
      </c>
      <c r="Y503" s="42">
        <v>34424</v>
      </c>
      <c r="Z503" s="43">
        <v>99.716999999999999</v>
      </c>
      <c r="AA503" s="43">
        <f t="shared" si="101"/>
        <v>85.042133518761844</v>
      </c>
      <c r="AB503" s="19">
        <f t="shared" si="104"/>
        <v>4.6064001238519392E-3</v>
      </c>
      <c r="AC503" s="37">
        <f t="shared" si="105"/>
        <v>1.0046064001238519</v>
      </c>
      <c r="AE503" s="44">
        <v>34424</v>
      </c>
      <c r="AF503" s="45">
        <v>2193.2919999999999</v>
      </c>
      <c r="AG503" s="19">
        <f t="shared" si="96"/>
        <v>1870.5158710112839</v>
      </c>
      <c r="AH503" s="45">
        <f t="shared" si="102"/>
        <v>8.9311999996557478E-3</v>
      </c>
      <c r="AI503" s="46">
        <f t="shared" si="103"/>
        <v>1.0089311999996557</v>
      </c>
      <c r="AQ503" s="39">
        <v>34424</v>
      </c>
      <c r="AR503" s="40">
        <v>153.4452</v>
      </c>
      <c r="AS503" s="40">
        <f t="shared" si="94"/>
        <v>2.5212450337874781E-3</v>
      </c>
      <c r="AT503" s="41">
        <f t="shared" si="95"/>
        <v>1.0025212450337875</v>
      </c>
    </row>
    <row r="504" spans="1:46">
      <c r="A504" s="47">
        <v>34425</v>
      </c>
      <c r="B504" s="37">
        <v>1.153882005899705</v>
      </c>
      <c r="D504" s="38">
        <v>34425</v>
      </c>
      <c r="E504" s="19">
        <v>597.88</v>
      </c>
      <c r="F504" s="19">
        <v>518.14656693066365</v>
      </c>
      <c r="G504" s="19">
        <v>1.3035504833869282E-2</v>
      </c>
      <c r="H504" s="37">
        <f t="shared" si="97"/>
        <v>1.0130355048338693</v>
      </c>
      <c r="I504" s="19"/>
      <c r="J504" s="19"/>
      <c r="K504" s="19"/>
      <c r="L504" s="19"/>
      <c r="N504" s="38">
        <v>34425</v>
      </c>
      <c r="O504" s="19">
        <v>489.89</v>
      </c>
      <c r="P504" s="19">
        <v>424.55814155627019</v>
      </c>
      <c r="Q504" s="19">
        <v>1.7599546413032074E-2</v>
      </c>
      <c r="R504" s="37">
        <f t="shared" si="98"/>
        <v>1.0175995464130321</v>
      </c>
      <c r="T504" s="38">
        <v>34425</v>
      </c>
      <c r="U504" s="40">
        <v>153.4452</v>
      </c>
      <c r="V504" s="40">
        <f t="shared" si="99"/>
        <v>0</v>
      </c>
      <c r="W504" s="41">
        <f t="shared" si="100"/>
        <v>1</v>
      </c>
      <c r="Y504" s="42">
        <v>34425</v>
      </c>
      <c r="Z504" s="43">
        <v>99.716999999999999</v>
      </c>
      <c r="AA504" s="43">
        <f t="shared" si="101"/>
        <v>86.41871481672743</v>
      </c>
      <c r="AB504" s="19">
        <f t="shared" si="104"/>
        <v>1.6187050359712352E-2</v>
      </c>
      <c r="AC504" s="37">
        <f t="shared" si="105"/>
        <v>1.0161870503597124</v>
      </c>
      <c r="AE504" s="38">
        <v>34425</v>
      </c>
      <c r="AF504" s="45">
        <v>2193.2919999999999</v>
      </c>
      <c r="AG504" s="19">
        <f t="shared" si="96"/>
        <v>1900.7940056139848</v>
      </c>
      <c r="AH504" s="45">
        <f t="shared" si="102"/>
        <v>1.6187050359712352E-2</v>
      </c>
      <c r="AI504" s="46">
        <f t="shared" si="103"/>
        <v>1.0161870503597124</v>
      </c>
      <c r="AQ504" s="38">
        <v>34425</v>
      </c>
      <c r="AR504" s="40">
        <v>153.4452</v>
      </c>
      <c r="AS504" s="40">
        <f t="shared" si="94"/>
        <v>0</v>
      </c>
      <c r="AT504" s="41">
        <f t="shared" si="95"/>
        <v>1</v>
      </c>
    </row>
    <row r="505" spans="1:46">
      <c r="A505" s="47">
        <v>34428</v>
      </c>
      <c r="B505" s="37">
        <v>1.1521826215022091</v>
      </c>
      <c r="D505" s="38">
        <v>34428</v>
      </c>
      <c r="E505" s="19">
        <v>592.36</v>
      </c>
      <c r="F505" s="19">
        <v>514.11988772030293</v>
      </c>
      <c r="G505" s="19">
        <v>-7.7713131136109004E-3</v>
      </c>
      <c r="H505" s="37">
        <f t="shared" si="97"/>
        <v>0.9922286868863891</v>
      </c>
      <c r="I505" s="19"/>
      <c r="J505" s="19"/>
      <c r="K505" s="19"/>
      <c r="L505" s="19"/>
      <c r="N505" s="38">
        <v>34428</v>
      </c>
      <c r="O505" s="19">
        <v>468.96</v>
      </c>
      <c r="P505" s="19">
        <v>407.01881042830922</v>
      </c>
      <c r="Q505" s="19">
        <v>-4.1311965102514336E-2</v>
      </c>
      <c r="R505" s="37">
        <f t="shared" si="98"/>
        <v>0.95868803489748566</v>
      </c>
      <c r="T505" s="38">
        <v>34428</v>
      </c>
      <c r="U505" s="40">
        <v>153.4452</v>
      </c>
      <c r="V505" s="40">
        <f t="shared" si="99"/>
        <v>0</v>
      </c>
      <c r="W505" s="41">
        <f t="shared" si="100"/>
        <v>1</v>
      </c>
      <c r="Y505" s="42">
        <v>34428</v>
      </c>
      <c r="Z505" s="43">
        <v>100.596</v>
      </c>
      <c r="AA505" s="43">
        <f t="shared" si="101"/>
        <v>87.309075942183128</v>
      </c>
      <c r="AB505" s="19">
        <f t="shared" si="104"/>
        <v>1.030287394743068E-2</v>
      </c>
      <c r="AC505" s="37">
        <f t="shared" si="105"/>
        <v>1.0103028739474307</v>
      </c>
      <c r="AE505" s="44">
        <v>34428</v>
      </c>
      <c r="AF505" s="45">
        <v>2246.1541000000002</v>
      </c>
      <c r="AG505" s="19">
        <f t="shared" si="96"/>
        <v>1949.4775030294047</v>
      </c>
      <c r="AH505" s="45">
        <f t="shared" si="102"/>
        <v>2.5612190101417243E-2</v>
      </c>
      <c r="AI505" s="46">
        <f t="shared" si="103"/>
        <v>1.0256121901014172</v>
      </c>
      <c r="AQ505" s="38">
        <v>34428</v>
      </c>
      <c r="AR505" s="40">
        <v>153.4452</v>
      </c>
      <c r="AS505" s="40">
        <f t="shared" si="94"/>
        <v>0</v>
      </c>
      <c r="AT505" s="41">
        <f t="shared" si="95"/>
        <v>1</v>
      </c>
    </row>
    <row r="506" spans="1:46">
      <c r="A506" s="47">
        <v>34429</v>
      </c>
      <c r="B506" s="37">
        <v>1.1430917592051433</v>
      </c>
      <c r="D506" s="38">
        <v>34429</v>
      </c>
      <c r="E506" s="19">
        <v>600.62</v>
      </c>
      <c r="F506" s="19">
        <v>525.43463388944838</v>
      </c>
      <c r="G506" s="19">
        <v>2.2007991597673859E-2</v>
      </c>
      <c r="H506" s="37">
        <f t="shared" si="97"/>
        <v>1.0220079915976739</v>
      </c>
      <c r="I506" s="19"/>
      <c r="J506" s="19"/>
      <c r="K506" s="19"/>
      <c r="L506" s="19"/>
      <c r="N506" s="38">
        <v>34429</v>
      </c>
      <c r="O506" s="19">
        <v>472.16</v>
      </c>
      <c r="P506" s="19">
        <v>413.05520418441273</v>
      </c>
      <c r="Q506" s="19">
        <v>1.4830748853477793E-2</v>
      </c>
      <c r="R506" s="37">
        <f t="shared" si="98"/>
        <v>1.0148307488534778</v>
      </c>
      <c r="T506" s="39">
        <v>34429</v>
      </c>
      <c r="U506" s="40">
        <v>153.4812</v>
      </c>
      <c r="V506" s="40">
        <f t="shared" si="99"/>
        <v>2.3461144434633319E-4</v>
      </c>
      <c r="W506" s="41">
        <f t="shared" si="100"/>
        <v>1.0002346114443463</v>
      </c>
      <c r="Y506" s="42">
        <v>34429</v>
      </c>
      <c r="Z506" s="43">
        <v>99.953999999999994</v>
      </c>
      <c r="AA506" s="43">
        <f t="shared" si="101"/>
        <v>87.441799133871541</v>
      </c>
      <c r="AB506" s="19">
        <f t="shared" si="104"/>
        <v>1.5201534348652235E-3</v>
      </c>
      <c r="AC506" s="37">
        <f t="shared" si="105"/>
        <v>1.0015201534348652</v>
      </c>
      <c r="AE506" s="44">
        <v>34429</v>
      </c>
      <c r="AF506" s="45">
        <v>2226.511</v>
      </c>
      <c r="AG506" s="19">
        <f t="shared" si="96"/>
        <v>1947.7972630545598</v>
      </c>
      <c r="AH506" s="45">
        <f t="shared" si="102"/>
        <v>-8.6189246720413948E-4</v>
      </c>
      <c r="AI506" s="46">
        <f t="shared" si="103"/>
        <v>0.99913810753279586</v>
      </c>
      <c r="AQ506" s="39">
        <v>34429</v>
      </c>
      <c r="AR506" s="40">
        <v>153.4812</v>
      </c>
      <c r="AS506" s="40">
        <f t="shared" si="94"/>
        <v>2.3461144434633319E-4</v>
      </c>
      <c r="AT506" s="41">
        <f t="shared" si="95"/>
        <v>1.0002346114443463</v>
      </c>
    </row>
    <row r="507" spans="1:46">
      <c r="A507" s="47">
        <v>34430</v>
      </c>
      <c r="B507" s="37">
        <v>1.140292677238806</v>
      </c>
      <c r="D507" s="38">
        <v>34430</v>
      </c>
      <c r="E507" s="19">
        <v>602.54</v>
      </c>
      <c r="F507" s="19">
        <v>528.40819907660682</v>
      </c>
      <c r="G507" s="19">
        <v>5.659248544670703E-3</v>
      </c>
      <c r="H507" s="37">
        <f t="shared" si="97"/>
        <v>1.0056592485446707</v>
      </c>
      <c r="I507" s="19"/>
      <c r="J507" s="19"/>
      <c r="K507" s="19"/>
      <c r="L507" s="19"/>
      <c r="N507" s="38">
        <v>34430</v>
      </c>
      <c r="O507" s="19">
        <v>474.2</v>
      </c>
      <c r="P507" s="19">
        <v>415.8581471804809</v>
      </c>
      <c r="Q507" s="19">
        <v>6.7858798719233615E-3</v>
      </c>
      <c r="R507" s="37">
        <f t="shared" si="98"/>
        <v>1.0067858798719234</v>
      </c>
      <c r="T507" s="39">
        <v>34430</v>
      </c>
      <c r="U507" s="40">
        <v>154.21469999999999</v>
      </c>
      <c r="V507" s="40">
        <f t="shared" si="99"/>
        <v>4.7790869500627942E-3</v>
      </c>
      <c r="W507" s="41">
        <f t="shared" si="100"/>
        <v>1.0047790869500628</v>
      </c>
      <c r="Y507" s="42">
        <v>34430</v>
      </c>
      <c r="Z507" s="43">
        <v>100.244</v>
      </c>
      <c r="AA507" s="43">
        <f t="shared" si="101"/>
        <v>87.910763614424567</v>
      </c>
      <c r="AB507" s="19">
        <f t="shared" si="104"/>
        <v>5.3631613850380067E-3</v>
      </c>
      <c r="AC507" s="37">
        <f t="shared" si="105"/>
        <v>1.005363161385038</v>
      </c>
      <c r="AE507" s="44">
        <v>34430</v>
      </c>
      <c r="AF507" s="45">
        <v>2235.3330000000001</v>
      </c>
      <c r="AG507" s="19">
        <f t="shared" si="96"/>
        <v>1960.3151406819611</v>
      </c>
      <c r="AH507" s="45">
        <f t="shared" si="102"/>
        <v>6.4266840624729316E-3</v>
      </c>
      <c r="AI507" s="46">
        <f t="shared" si="103"/>
        <v>1.0064266840624729</v>
      </c>
      <c r="AQ507" s="39">
        <v>34430</v>
      </c>
      <c r="AR507" s="40">
        <v>154.21469999999999</v>
      </c>
      <c r="AS507" s="40">
        <f t="shared" si="94"/>
        <v>4.7790869500627942E-3</v>
      </c>
      <c r="AT507" s="41">
        <f t="shared" si="95"/>
        <v>1.0047790869500628</v>
      </c>
    </row>
    <row r="508" spans="1:46">
      <c r="A508" s="47">
        <v>34431</v>
      </c>
      <c r="B508" s="37">
        <v>1.1381029967995344</v>
      </c>
      <c r="D508" s="38">
        <v>34431</v>
      </c>
      <c r="E508" s="19">
        <v>605.39</v>
      </c>
      <c r="F508" s="19">
        <v>531.92900967875528</v>
      </c>
      <c r="G508" s="19">
        <v>6.6630506648099885E-3</v>
      </c>
      <c r="H508" s="37">
        <f t="shared" si="97"/>
        <v>1.00666305066481</v>
      </c>
      <c r="I508" s="19"/>
      <c r="J508" s="19"/>
      <c r="K508" s="19"/>
      <c r="L508" s="19"/>
      <c r="N508" s="38">
        <v>34431</v>
      </c>
      <c r="O508" s="19">
        <v>477.72</v>
      </c>
      <c r="P508" s="19">
        <v>419.75111333807138</v>
      </c>
      <c r="Q508" s="19">
        <v>9.3612838511998309E-3</v>
      </c>
      <c r="R508" s="37">
        <f t="shared" si="98"/>
        <v>1.0093612838511998</v>
      </c>
      <c r="T508" s="39">
        <v>34431</v>
      </c>
      <c r="U508" s="40">
        <v>154.24430000000001</v>
      </c>
      <c r="V508" s="40">
        <f t="shared" si="99"/>
        <v>1.9194019765955694E-4</v>
      </c>
      <c r="W508" s="41">
        <f t="shared" si="100"/>
        <v>1.0001919401976596</v>
      </c>
      <c r="Y508" s="42">
        <v>34431</v>
      </c>
      <c r="Z508" s="43">
        <v>99.828000000000003</v>
      </c>
      <c r="AA508" s="43">
        <f t="shared" si="101"/>
        <v>87.714381106742408</v>
      </c>
      <c r="AB508" s="19">
        <f t="shared" si="104"/>
        <v>-2.2338846758684916E-3</v>
      </c>
      <c r="AC508" s="37">
        <f t="shared" si="105"/>
        <v>0.99776611532413151</v>
      </c>
      <c r="AE508" s="44">
        <v>34431</v>
      </c>
      <c r="AF508" s="45">
        <v>2219.6379000000002</v>
      </c>
      <c r="AG508" s="19">
        <f t="shared" si="96"/>
        <v>1950.2961561843313</v>
      </c>
      <c r="AH508" s="45">
        <f t="shared" si="102"/>
        <v>-5.11090502221212E-3</v>
      </c>
      <c r="AI508" s="46">
        <f t="shared" si="103"/>
        <v>0.99488909497778788</v>
      </c>
      <c r="AQ508" s="39">
        <v>34431</v>
      </c>
      <c r="AR508" s="40">
        <v>154.24430000000001</v>
      </c>
      <c r="AS508" s="40">
        <f t="shared" si="94"/>
        <v>1.9194019765955694E-4</v>
      </c>
      <c r="AT508" s="41">
        <f t="shared" si="95"/>
        <v>1.0001919401976596</v>
      </c>
    </row>
    <row r="509" spans="1:46">
      <c r="A509" s="47">
        <v>34432</v>
      </c>
      <c r="B509" s="37">
        <v>1.1430917592051433</v>
      </c>
      <c r="D509" s="38">
        <v>34432</v>
      </c>
      <c r="E509" s="19">
        <v>604.27</v>
      </c>
      <c r="F509" s="19">
        <v>528.62772838130093</v>
      </c>
      <c r="G509" s="19">
        <v>-6.2062441366904642E-3</v>
      </c>
      <c r="H509" s="37">
        <f t="shared" si="97"/>
        <v>0.99379375586330954</v>
      </c>
      <c r="I509" s="19"/>
      <c r="J509" s="19"/>
      <c r="K509" s="19"/>
      <c r="L509" s="19"/>
      <c r="N509" s="38">
        <v>34432</v>
      </c>
      <c r="O509" s="19">
        <v>478.94</v>
      </c>
      <c r="P509" s="19">
        <v>418.98648655557997</v>
      </c>
      <c r="Q509" s="19">
        <v>-1.8216194268330099E-3</v>
      </c>
      <c r="R509" s="37">
        <f t="shared" si="98"/>
        <v>0.99817838057316699</v>
      </c>
      <c r="T509" s="39">
        <v>34432</v>
      </c>
      <c r="U509" s="40">
        <v>154.3081</v>
      </c>
      <c r="V509" s="40">
        <f t="shared" si="99"/>
        <v>4.1362954741264168E-4</v>
      </c>
      <c r="W509" s="41">
        <f t="shared" si="100"/>
        <v>1.0004136295474126</v>
      </c>
      <c r="Y509" s="42">
        <v>34432</v>
      </c>
      <c r="Z509" s="43">
        <v>99.674000000000007</v>
      </c>
      <c r="AA509" s="43">
        <f t="shared" si="101"/>
        <v>87.196849419428062</v>
      </c>
      <c r="AB509" s="19">
        <f t="shared" si="104"/>
        <v>-5.9001919729051444E-3</v>
      </c>
      <c r="AC509" s="37">
        <f t="shared" si="105"/>
        <v>0.99409980802709486</v>
      </c>
      <c r="AE509" s="44">
        <v>34432</v>
      </c>
      <c r="AF509" s="45">
        <v>2212.6079</v>
      </c>
      <c r="AG509" s="19">
        <f t="shared" si="96"/>
        <v>1935.6345474299912</v>
      </c>
      <c r="AH509" s="45">
        <f t="shared" si="102"/>
        <v>-7.5176319800706048E-3</v>
      </c>
      <c r="AI509" s="46">
        <f t="shared" si="103"/>
        <v>0.9924823680199294</v>
      </c>
      <c r="AQ509" s="39">
        <v>34432</v>
      </c>
      <c r="AR509" s="40">
        <v>154.3081</v>
      </c>
      <c r="AS509" s="40">
        <f t="shared" si="94"/>
        <v>4.1362954741264168E-4</v>
      </c>
      <c r="AT509" s="41">
        <f t="shared" si="95"/>
        <v>1.0004136295474126</v>
      </c>
    </row>
    <row r="510" spans="1:46">
      <c r="A510" s="47">
        <v>34435</v>
      </c>
      <c r="B510" s="37">
        <v>1.1427578147823545</v>
      </c>
      <c r="D510" s="38">
        <v>34435</v>
      </c>
      <c r="E510" s="19">
        <v>610.71</v>
      </c>
      <c r="F510" s="19">
        <v>534.41769734588399</v>
      </c>
      <c r="G510" s="19">
        <v>1.0952828718070462E-2</v>
      </c>
      <c r="H510" s="37">
        <f t="shared" si="97"/>
        <v>1.0109528287180705</v>
      </c>
      <c r="I510" s="19"/>
      <c r="J510" s="19"/>
      <c r="K510" s="19"/>
      <c r="L510" s="19"/>
      <c r="N510" s="38">
        <v>34435</v>
      </c>
      <c r="O510" s="19">
        <v>483.64</v>
      </c>
      <c r="P510" s="19">
        <v>423.22178307930653</v>
      </c>
      <c r="Q510" s="19">
        <v>1.0108432275571122E-2</v>
      </c>
      <c r="R510" s="37">
        <f t="shared" si="98"/>
        <v>1.0101084322755711</v>
      </c>
      <c r="T510" s="39">
        <v>34435</v>
      </c>
      <c r="U510" s="40">
        <v>154.4914</v>
      </c>
      <c r="V510" s="40">
        <f t="shared" si="99"/>
        <v>1.1878832025020714E-3</v>
      </c>
      <c r="W510" s="41">
        <f t="shared" si="100"/>
        <v>1.0011878832025021</v>
      </c>
      <c r="Y510" s="42">
        <v>34435</v>
      </c>
      <c r="Z510" s="43">
        <v>99.563999999999993</v>
      </c>
      <c r="AA510" s="43">
        <f t="shared" si="101"/>
        <v>87.126072306897839</v>
      </c>
      <c r="AB510" s="19">
        <f t="shared" si="104"/>
        <v>-8.1169346142051513E-4</v>
      </c>
      <c r="AC510" s="37">
        <f t="shared" si="105"/>
        <v>0.99918830653857948</v>
      </c>
      <c r="AE510" s="44">
        <v>34435</v>
      </c>
      <c r="AF510" s="45">
        <v>2216.54</v>
      </c>
      <c r="AG510" s="19">
        <f t="shared" si="96"/>
        <v>1939.6410782123194</v>
      </c>
      <c r="AH510" s="45">
        <f t="shared" si="102"/>
        <v>2.0698797650866574E-3</v>
      </c>
      <c r="AI510" s="46">
        <f t="shared" si="103"/>
        <v>1.0020698797650867</v>
      </c>
      <c r="AQ510" s="39">
        <v>34435</v>
      </c>
      <c r="AR510" s="40">
        <v>154.4914</v>
      </c>
      <c r="AS510" s="40">
        <f t="shared" si="94"/>
        <v>1.1878832025020714E-3</v>
      </c>
      <c r="AT510" s="41">
        <f t="shared" si="95"/>
        <v>1.0011878832025021</v>
      </c>
    </row>
    <row r="511" spans="1:46">
      <c r="A511" s="47">
        <v>34436</v>
      </c>
      <c r="B511" s="37">
        <v>1.1372427026398417</v>
      </c>
      <c r="D511" s="38">
        <v>34436</v>
      </c>
      <c r="E511" s="19">
        <v>609.05999999999995</v>
      </c>
      <c r="F511" s="19">
        <v>535.55850355092207</v>
      </c>
      <c r="G511" s="19">
        <v>2.134671457745041E-3</v>
      </c>
      <c r="H511" s="37">
        <f t="shared" si="97"/>
        <v>1.002134671457745</v>
      </c>
      <c r="I511" s="19"/>
      <c r="J511" s="19"/>
      <c r="K511" s="19"/>
      <c r="L511" s="19"/>
      <c r="N511" s="38">
        <v>34436</v>
      </c>
      <c r="O511" s="19">
        <v>487.07</v>
      </c>
      <c r="P511" s="19">
        <v>428.29028392038168</v>
      </c>
      <c r="Q511" s="19">
        <v>1.197599236078406E-2</v>
      </c>
      <c r="R511" s="37">
        <f t="shared" si="98"/>
        <v>1.0119759923607841</v>
      </c>
      <c r="T511" s="39">
        <v>34436</v>
      </c>
      <c r="U511" s="40">
        <v>154.76169999999999</v>
      </c>
      <c r="V511" s="40">
        <f t="shared" si="99"/>
        <v>1.7496119525099996E-3</v>
      </c>
      <c r="W511" s="41">
        <f t="shared" si="100"/>
        <v>1.00174961195251</v>
      </c>
      <c r="Y511" s="42">
        <v>34436</v>
      </c>
      <c r="Z511" s="43">
        <v>99.587999999999994</v>
      </c>
      <c r="AA511" s="43">
        <f t="shared" si="101"/>
        <v>87.569697979885774</v>
      </c>
      <c r="AB511" s="19">
        <f t="shared" si="104"/>
        <v>5.0917671512298313E-3</v>
      </c>
      <c r="AC511" s="37">
        <f t="shared" si="105"/>
        <v>1.0050917671512298</v>
      </c>
      <c r="AE511" s="44">
        <v>34436</v>
      </c>
      <c r="AF511" s="45">
        <v>2213.3440000000001</v>
      </c>
      <c r="AG511" s="19">
        <f t="shared" si="96"/>
        <v>1946.2371531268057</v>
      </c>
      <c r="AH511" s="45">
        <f t="shared" si="102"/>
        <v>3.4006677774454097E-3</v>
      </c>
      <c r="AI511" s="46">
        <f t="shared" si="103"/>
        <v>1.0034006677774454</v>
      </c>
      <c r="AQ511" s="39">
        <v>34436</v>
      </c>
      <c r="AR511" s="40">
        <v>154.76169999999999</v>
      </c>
      <c r="AS511" s="40">
        <f t="shared" si="94"/>
        <v>1.7496119525099996E-3</v>
      </c>
      <c r="AT511" s="41">
        <f t="shared" si="95"/>
        <v>1.00174961195251</v>
      </c>
    </row>
    <row r="512" spans="1:46">
      <c r="A512" s="47">
        <v>34437</v>
      </c>
      <c r="B512" s="37">
        <v>1.1427578147823545</v>
      </c>
      <c r="D512" s="38">
        <v>34437</v>
      </c>
      <c r="E512" s="19">
        <v>609.07000000000005</v>
      </c>
      <c r="F512" s="19">
        <v>532.9825726162295</v>
      </c>
      <c r="G512" s="19">
        <v>-4.809803070277674E-3</v>
      </c>
      <c r="H512" s="37">
        <f t="shared" si="97"/>
        <v>0.99519019692972233</v>
      </c>
      <c r="I512" s="19"/>
      <c r="J512" s="19"/>
      <c r="K512" s="19"/>
      <c r="L512" s="19"/>
      <c r="N512" s="38">
        <v>34437</v>
      </c>
      <c r="O512" s="19">
        <v>481.8</v>
      </c>
      <c r="P512" s="19">
        <v>421.61164313871865</v>
      </c>
      <c r="Q512" s="19">
        <v>-1.5593724705892598E-2</v>
      </c>
      <c r="R512" s="37">
        <f t="shared" si="98"/>
        <v>0.9844062752941074</v>
      </c>
      <c r="T512" s="39">
        <v>34437</v>
      </c>
      <c r="U512" s="40">
        <v>154.51179999999999</v>
      </c>
      <c r="V512" s="40">
        <f t="shared" si="99"/>
        <v>-1.6147405979645146E-3</v>
      </c>
      <c r="W512" s="41">
        <f t="shared" si="100"/>
        <v>0.99838525940203549</v>
      </c>
      <c r="Y512" s="42">
        <v>34437</v>
      </c>
      <c r="Z512" s="43">
        <v>99.817999999999998</v>
      </c>
      <c r="AA512" s="43">
        <f t="shared" si="101"/>
        <v>87.348341624783345</v>
      </c>
      <c r="AB512" s="19">
        <f t="shared" si="104"/>
        <v>-2.5277734217293846E-3</v>
      </c>
      <c r="AC512" s="37">
        <f t="shared" si="105"/>
        <v>0.99747222657827062</v>
      </c>
      <c r="AE512" s="44">
        <v>34437</v>
      </c>
      <c r="AF512" s="45">
        <v>2221.4418999999998</v>
      </c>
      <c r="AG512" s="19">
        <f t="shared" si="96"/>
        <v>1943.9306135246929</v>
      </c>
      <c r="AH512" s="45">
        <f t="shared" si="102"/>
        <v>-1.1851277211551992E-3</v>
      </c>
      <c r="AI512" s="46">
        <f t="shared" si="103"/>
        <v>0.9988148722788448</v>
      </c>
      <c r="AQ512" s="39">
        <v>34437</v>
      </c>
      <c r="AR512" s="40">
        <v>154.51179999999999</v>
      </c>
      <c r="AS512" s="40">
        <f t="shared" si="94"/>
        <v>-1.6147405979645146E-3</v>
      </c>
      <c r="AT512" s="41">
        <f t="shared" si="95"/>
        <v>0.99838525940203549</v>
      </c>
    </row>
    <row r="513" spans="1:46">
      <c r="A513" s="47">
        <v>34438</v>
      </c>
      <c r="B513" s="37">
        <v>1.1444294909303685</v>
      </c>
      <c r="D513" s="38">
        <v>34438</v>
      </c>
      <c r="E513" s="19">
        <v>608.21</v>
      </c>
      <c r="F513" s="19">
        <v>531.45257512155979</v>
      </c>
      <c r="G513" s="19">
        <v>-2.8706332500881837E-3</v>
      </c>
      <c r="H513" s="37">
        <f t="shared" si="97"/>
        <v>0.99712936674991182</v>
      </c>
      <c r="I513" s="19"/>
      <c r="J513" s="19"/>
      <c r="K513" s="19"/>
      <c r="L513" s="19"/>
      <c r="N513" s="38">
        <v>34438</v>
      </c>
      <c r="O513" s="19">
        <v>478.42</v>
      </c>
      <c r="P513" s="19">
        <v>418.04235541943837</v>
      </c>
      <c r="Q513" s="19">
        <v>-8.4658186683566061E-3</v>
      </c>
      <c r="R513" s="37">
        <f t="shared" si="98"/>
        <v>0.99153418133164339</v>
      </c>
      <c r="T513" s="39">
        <v>34438</v>
      </c>
      <c r="U513" s="40">
        <v>154.21250000000001</v>
      </c>
      <c r="V513" s="40">
        <f t="shared" si="99"/>
        <v>-1.937068884059312E-3</v>
      </c>
      <c r="W513" s="41">
        <f t="shared" si="100"/>
        <v>0.99806293111594069</v>
      </c>
      <c r="Y513" s="42">
        <v>34438</v>
      </c>
      <c r="Z513" s="43">
        <v>100.005</v>
      </c>
      <c r="AA513" s="43">
        <f t="shared" si="101"/>
        <v>87.384151485558561</v>
      </c>
      <c r="AB513" s="19">
        <f t="shared" si="104"/>
        <v>4.0996612081145578E-4</v>
      </c>
      <c r="AC513" s="37">
        <f t="shared" si="105"/>
        <v>1.0004099661208115</v>
      </c>
      <c r="AE513" s="44">
        <v>34438</v>
      </c>
      <c r="AF513" s="45">
        <v>2236.8081000000002</v>
      </c>
      <c r="AG513" s="19">
        <f t="shared" si="96"/>
        <v>1954.5180526426125</v>
      </c>
      <c r="AH513" s="45">
        <f t="shared" si="102"/>
        <v>5.4464079346550065E-3</v>
      </c>
      <c r="AI513" s="46">
        <f t="shared" si="103"/>
        <v>1.005446407934655</v>
      </c>
      <c r="AQ513" s="39">
        <v>34438</v>
      </c>
      <c r="AR513" s="40">
        <v>154.21250000000001</v>
      </c>
      <c r="AS513" s="40">
        <f t="shared" si="94"/>
        <v>-1.937068884059312E-3</v>
      </c>
      <c r="AT513" s="41">
        <f t="shared" si="95"/>
        <v>0.99806293111594069</v>
      </c>
    </row>
    <row r="514" spans="1:46">
      <c r="A514" s="47">
        <v>34439</v>
      </c>
      <c r="B514" s="37">
        <v>1.1426242916398901</v>
      </c>
      <c r="D514" s="38">
        <v>34439</v>
      </c>
      <c r="E514" s="19">
        <v>610.4</v>
      </c>
      <c r="F514" s="19">
        <v>534.20884228179341</v>
      </c>
      <c r="G514" s="19">
        <v>5.1862899706585086E-3</v>
      </c>
      <c r="H514" s="37">
        <f t="shared" si="97"/>
        <v>1.0051862899706585</v>
      </c>
      <c r="I514" s="19"/>
      <c r="J514" s="19"/>
      <c r="K514" s="19"/>
      <c r="L514" s="19"/>
      <c r="N514" s="38">
        <v>34439</v>
      </c>
      <c r="O514" s="19">
        <v>478.56</v>
      </c>
      <c r="P514" s="19">
        <v>418.82533349012954</v>
      </c>
      <c r="Q514" s="19">
        <v>1.8729634941070383E-3</v>
      </c>
      <c r="R514" s="37">
        <f t="shared" si="98"/>
        <v>1.001872963494107</v>
      </c>
      <c r="T514" s="39">
        <v>34439</v>
      </c>
      <c r="U514" s="40">
        <v>154.2269</v>
      </c>
      <c r="V514" s="40">
        <f t="shared" si="99"/>
        <v>9.33776444840273E-5</v>
      </c>
      <c r="W514" s="41">
        <f t="shared" si="100"/>
        <v>1.000093377644484</v>
      </c>
      <c r="Y514" s="42">
        <v>34439</v>
      </c>
      <c r="Z514" s="43">
        <v>100.383</v>
      </c>
      <c r="AA514" s="43">
        <f t="shared" si="101"/>
        <v>87.853024598252404</v>
      </c>
      <c r="AB514" s="19">
        <f t="shared" si="104"/>
        <v>5.3656538940167753E-3</v>
      </c>
      <c r="AC514" s="37">
        <f t="shared" si="105"/>
        <v>1.0053656538940168</v>
      </c>
      <c r="AE514" s="44">
        <v>34439</v>
      </c>
      <c r="AF514" s="45">
        <v>2257.0949999999998</v>
      </c>
      <c r="AG514" s="19">
        <f t="shared" si="96"/>
        <v>1975.3605944790702</v>
      </c>
      <c r="AH514" s="45">
        <f t="shared" si="102"/>
        <v>1.0663775557497424E-2</v>
      </c>
      <c r="AI514" s="46">
        <f t="shared" si="103"/>
        <v>1.0106637755574974</v>
      </c>
      <c r="AQ514" s="39">
        <v>34439</v>
      </c>
      <c r="AR514" s="40">
        <v>154.2269</v>
      </c>
      <c r="AS514" s="40">
        <f t="shared" si="94"/>
        <v>9.33776444840273E-5</v>
      </c>
      <c r="AT514" s="41">
        <f t="shared" si="95"/>
        <v>1.000093377644484</v>
      </c>
    </row>
    <row r="515" spans="1:46">
      <c r="A515" s="47">
        <v>34442</v>
      </c>
      <c r="B515" s="37">
        <v>1.1377719604421175</v>
      </c>
      <c r="D515" s="38">
        <v>34442</v>
      </c>
      <c r="E515" s="19">
        <v>608.11</v>
      </c>
      <c r="F515" s="19">
        <v>534.47441239780551</v>
      </c>
      <c r="G515" s="19">
        <v>4.9712789267530866E-4</v>
      </c>
      <c r="H515" s="37">
        <f t="shared" si="97"/>
        <v>1.0004971278926753</v>
      </c>
      <c r="I515" s="19"/>
      <c r="J515" s="19"/>
      <c r="K515" s="19"/>
      <c r="L515" s="19"/>
      <c r="N515" s="38">
        <v>34442</v>
      </c>
      <c r="O515" s="19">
        <v>475.38</v>
      </c>
      <c r="P515" s="19">
        <v>417.81658937637729</v>
      </c>
      <c r="Q515" s="19">
        <v>-2.4085078745028632E-3</v>
      </c>
      <c r="R515" s="37">
        <f t="shared" si="98"/>
        <v>0.99759149212549714</v>
      </c>
      <c r="T515" s="39">
        <v>34442</v>
      </c>
      <c r="U515" s="40">
        <v>153.98439999999999</v>
      </c>
      <c r="V515" s="40">
        <f t="shared" si="99"/>
        <v>-1.572358648199601E-3</v>
      </c>
      <c r="W515" s="41">
        <f t="shared" si="100"/>
        <v>0.9984276413518004</v>
      </c>
      <c r="Y515" s="42">
        <v>34442</v>
      </c>
      <c r="Z515" s="43">
        <v>100.297</v>
      </c>
      <c r="AA515" s="43">
        <f t="shared" si="101"/>
        <v>88.152110868531523</v>
      </c>
      <c r="AB515" s="19">
        <f t="shared" si="104"/>
        <v>3.404393549872875E-3</v>
      </c>
      <c r="AC515" s="37">
        <f t="shared" si="105"/>
        <v>1.0034043935498729</v>
      </c>
      <c r="AE515" s="44">
        <v>34442</v>
      </c>
      <c r="AF515" s="45">
        <v>2252.7930000000001</v>
      </c>
      <c r="AG515" s="19">
        <f t="shared" si="96"/>
        <v>1980.0039712040414</v>
      </c>
      <c r="AH515" s="45">
        <f t="shared" si="102"/>
        <v>2.3506476427386236E-3</v>
      </c>
      <c r="AI515" s="46">
        <f t="shared" si="103"/>
        <v>1.0023506476427386</v>
      </c>
      <c r="AQ515" s="39">
        <v>34442</v>
      </c>
      <c r="AR515" s="40">
        <v>153.98439999999999</v>
      </c>
      <c r="AS515" s="40">
        <f t="shared" si="94"/>
        <v>-1.572358648199601E-3</v>
      </c>
      <c r="AT515" s="41">
        <f t="shared" si="95"/>
        <v>0.9984276413518004</v>
      </c>
    </row>
    <row r="516" spans="1:46">
      <c r="A516" s="47">
        <v>34443</v>
      </c>
      <c r="B516" s="37">
        <v>1.1499470837253056</v>
      </c>
      <c r="D516" s="38">
        <v>34443</v>
      </c>
      <c r="E516" s="19">
        <v>607.41</v>
      </c>
      <c r="F516" s="19">
        <v>528.20691368881751</v>
      </c>
      <c r="G516" s="19">
        <v>-1.1726471022008744E-2</v>
      </c>
      <c r="H516" s="37">
        <f t="shared" si="97"/>
        <v>0.98827352897799126</v>
      </c>
      <c r="I516" s="19"/>
      <c r="J516" s="19"/>
      <c r="K516" s="19"/>
      <c r="L516" s="19"/>
      <c r="N516" s="38">
        <v>34443</v>
      </c>
      <c r="O516" s="19">
        <v>466.24</v>
      </c>
      <c r="P516" s="19">
        <v>405.44474315252353</v>
      </c>
      <c r="Q516" s="19">
        <v>-2.9610710867942536E-2</v>
      </c>
      <c r="R516" s="37">
        <f t="shared" si="98"/>
        <v>0.97038928913205746</v>
      </c>
      <c r="T516" s="39">
        <v>34443</v>
      </c>
      <c r="U516" s="40">
        <v>152.80629999999999</v>
      </c>
      <c r="V516" s="40">
        <f t="shared" si="99"/>
        <v>-7.6507750135728081E-3</v>
      </c>
      <c r="W516" s="41">
        <f t="shared" si="100"/>
        <v>0.99234922498642719</v>
      </c>
      <c r="Y516" s="42">
        <v>34443</v>
      </c>
      <c r="Z516" s="43">
        <v>99.46</v>
      </c>
      <c r="AA516" s="43">
        <f t="shared" si="101"/>
        <v>86.490936328822031</v>
      </c>
      <c r="AB516" s="19">
        <f t="shared" si="104"/>
        <v>-1.8844410228439523E-2</v>
      </c>
      <c r="AC516" s="37">
        <f t="shared" si="105"/>
        <v>0.98115558977156048</v>
      </c>
      <c r="AE516" s="44">
        <v>34443</v>
      </c>
      <c r="AF516" s="45">
        <v>2227.261</v>
      </c>
      <c r="AG516" s="19">
        <f t="shared" si="96"/>
        <v>1936.8378176017345</v>
      </c>
      <c r="AH516" s="45">
        <f t="shared" si="102"/>
        <v>-2.180104395248128E-2</v>
      </c>
      <c r="AI516" s="46">
        <f t="shared" si="103"/>
        <v>0.97819895604751872</v>
      </c>
      <c r="AQ516" s="39">
        <v>34443</v>
      </c>
      <c r="AR516" s="40">
        <v>152.80629999999999</v>
      </c>
      <c r="AS516" s="40">
        <f t="shared" si="94"/>
        <v>-7.6507750135728081E-3</v>
      </c>
      <c r="AT516" s="41">
        <f t="shared" si="95"/>
        <v>0.99234922498642719</v>
      </c>
    </row>
    <row r="517" spans="1:46">
      <c r="A517" s="47">
        <v>34444</v>
      </c>
      <c r="B517" s="37">
        <v>1.153882005899705</v>
      </c>
      <c r="D517" s="38">
        <v>34444</v>
      </c>
      <c r="E517" s="19">
        <v>603.69000000000005</v>
      </c>
      <c r="F517" s="19">
        <v>523.18174381209008</v>
      </c>
      <c r="G517" s="19">
        <v>-9.5136389670353871E-3</v>
      </c>
      <c r="H517" s="37">
        <f t="shared" si="97"/>
        <v>0.99048636103296461</v>
      </c>
      <c r="I517" s="19"/>
      <c r="J517" s="19"/>
      <c r="K517" s="19"/>
      <c r="L517" s="19"/>
      <c r="N517" s="38">
        <v>34444</v>
      </c>
      <c r="O517" s="19">
        <v>458.65</v>
      </c>
      <c r="P517" s="19">
        <v>397.48431612154428</v>
      </c>
      <c r="Q517" s="19">
        <v>-1.9633814879638556E-2</v>
      </c>
      <c r="R517" s="37">
        <f t="shared" si="98"/>
        <v>0.98036618512036144</v>
      </c>
      <c r="T517" s="39">
        <v>34444</v>
      </c>
      <c r="U517" s="40">
        <v>152.4144</v>
      </c>
      <c r="V517" s="40">
        <f t="shared" si="99"/>
        <v>-2.5646848330205252E-3</v>
      </c>
      <c r="W517" s="41">
        <f t="shared" si="100"/>
        <v>0.99743531516697947</v>
      </c>
      <c r="Y517" s="42">
        <v>34444</v>
      </c>
      <c r="Z517" s="43">
        <v>99.688999999999993</v>
      </c>
      <c r="AA517" s="43">
        <f t="shared" si="101"/>
        <v>86.394448904045845</v>
      </c>
      <c r="AB517" s="19">
        <f t="shared" si="104"/>
        <v>-1.1155784510108457E-3</v>
      </c>
      <c r="AC517" s="37">
        <f t="shared" si="105"/>
        <v>0.99888442154898915</v>
      </c>
      <c r="AE517" s="44">
        <v>34444</v>
      </c>
      <c r="AF517" s="45">
        <v>2233.0819999999999</v>
      </c>
      <c r="AG517" s="19">
        <f t="shared" si="96"/>
        <v>1935.2776008139765</v>
      </c>
      <c r="AH517" s="45">
        <f t="shared" si="102"/>
        <v>-8.0554849434422149E-4</v>
      </c>
      <c r="AI517" s="46">
        <f t="shared" si="103"/>
        <v>0.99919445150565578</v>
      </c>
      <c r="AQ517" s="39">
        <v>34444</v>
      </c>
      <c r="AR517" s="40">
        <v>152.4144</v>
      </c>
      <c r="AS517" s="40">
        <f t="shared" ref="AS517:AS580" si="106">AR517/AR516-1</f>
        <v>-2.5646848330205252E-3</v>
      </c>
      <c r="AT517" s="41">
        <f t="shared" ref="AT517:AT580" si="107">AR517/AR516</f>
        <v>0.99743531516697947</v>
      </c>
    </row>
    <row r="518" spans="1:46">
      <c r="A518" s="47">
        <v>34445</v>
      </c>
      <c r="B518" s="37">
        <v>1.1572958579881658</v>
      </c>
      <c r="D518" s="38">
        <v>34445</v>
      </c>
      <c r="E518" s="19">
        <v>606.29999999999995</v>
      </c>
      <c r="F518" s="19">
        <v>523.89369219206162</v>
      </c>
      <c r="G518" s="19">
        <v>1.3608050899942548E-3</v>
      </c>
      <c r="H518" s="37">
        <f t="shared" si="97"/>
        <v>1.0013608050899943</v>
      </c>
      <c r="I518" s="19"/>
      <c r="J518" s="19"/>
      <c r="K518" s="19"/>
      <c r="L518" s="19"/>
      <c r="N518" s="38">
        <v>34445</v>
      </c>
      <c r="O518" s="19">
        <v>460.63</v>
      </c>
      <c r="P518" s="19">
        <v>398.0226809078498</v>
      </c>
      <c r="Q518" s="19">
        <v>1.3544302616983472E-3</v>
      </c>
      <c r="R518" s="37">
        <f t="shared" si="98"/>
        <v>1.0013544302616983</v>
      </c>
      <c r="T518" s="39">
        <v>34445</v>
      </c>
      <c r="U518" s="40">
        <v>152.29419999999999</v>
      </c>
      <c r="V518" s="40">
        <f t="shared" si="99"/>
        <v>-7.886393936531455E-4</v>
      </c>
      <c r="W518" s="41">
        <f t="shared" si="100"/>
        <v>0.99921136060634685</v>
      </c>
      <c r="Y518" s="42">
        <v>34445</v>
      </c>
      <c r="Z518" s="43">
        <v>100.28100000000001</v>
      </c>
      <c r="AA518" s="43">
        <f t="shared" si="101"/>
        <v>86.651135323622185</v>
      </c>
      <c r="AB518" s="19">
        <f t="shared" si="104"/>
        <v>2.9710985234876475E-3</v>
      </c>
      <c r="AC518" s="37">
        <f t="shared" si="105"/>
        <v>1.0029710985234876</v>
      </c>
      <c r="AE518" s="44">
        <v>34445</v>
      </c>
      <c r="AF518" s="45">
        <v>2247.5029</v>
      </c>
      <c r="AG518" s="19">
        <f t="shared" si="96"/>
        <v>1942.0296758920763</v>
      </c>
      <c r="AH518" s="45">
        <f t="shared" si="102"/>
        <v>3.4889439506042841E-3</v>
      </c>
      <c r="AI518" s="46">
        <f t="shared" si="103"/>
        <v>1.0034889439506043</v>
      </c>
      <c r="AQ518" s="39">
        <v>34445</v>
      </c>
      <c r="AR518" s="40">
        <v>152.29419999999999</v>
      </c>
      <c r="AS518" s="40">
        <f t="shared" si="106"/>
        <v>-7.886393936531455E-4</v>
      </c>
      <c r="AT518" s="41">
        <f t="shared" si="107"/>
        <v>0.99921136060634685</v>
      </c>
    </row>
    <row r="519" spans="1:46">
      <c r="A519" s="47">
        <v>34446</v>
      </c>
      <c r="B519" s="37">
        <v>1.1549040448774726</v>
      </c>
      <c r="D519" s="38">
        <v>34446</v>
      </c>
      <c r="E519" s="19">
        <v>608.67999999999995</v>
      </c>
      <c r="F519" s="19">
        <v>527.03945639447193</v>
      </c>
      <c r="G519" s="19">
        <v>6.0045849936614104E-3</v>
      </c>
      <c r="H519" s="37">
        <f t="shared" si="97"/>
        <v>1.0060045849936614</v>
      </c>
      <c r="I519" s="19"/>
      <c r="J519" s="19"/>
      <c r="K519" s="19"/>
      <c r="L519" s="19"/>
      <c r="N519" s="38">
        <v>34446</v>
      </c>
      <c r="O519" s="19">
        <v>469.98</v>
      </c>
      <c r="P519" s="19">
        <v>406.94289892270808</v>
      </c>
      <c r="Q519" s="19">
        <v>2.24113309184093E-2</v>
      </c>
      <c r="R519" s="37">
        <f t="shared" si="98"/>
        <v>1.0224113309184093</v>
      </c>
      <c r="T519" s="39">
        <v>34446</v>
      </c>
      <c r="U519" s="40">
        <v>152.84020000000001</v>
      </c>
      <c r="V519" s="40">
        <f t="shared" si="99"/>
        <v>3.5851660798640328E-3</v>
      </c>
      <c r="W519" s="41">
        <f t="shared" si="100"/>
        <v>1.003585166079864</v>
      </c>
      <c r="Y519" s="42">
        <v>34446</v>
      </c>
      <c r="Z519" s="43">
        <v>100.80500000000001</v>
      </c>
      <c r="AA519" s="43">
        <f t="shared" si="101"/>
        <v>87.284307685228285</v>
      </c>
      <c r="AB519" s="19">
        <f t="shared" si="104"/>
        <v>7.3071444389198881E-3</v>
      </c>
      <c r="AC519" s="37">
        <f t="shared" si="105"/>
        <v>1.0073071444389199</v>
      </c>
      <c r="AE519" s="44">
        <v>34446</v>
      </c>
      <c r="AF519" s="45">
        <v>2269.4331000000002</v>
      </c>
      <c r="AG519" s="19">
        <f t="shared" si="96"/>
        <v>1965.0403945383805</v>
      </c>
      <c r="AH519" s="45">
        <f t="shared" si="102"/>
        <v>1.1848798672828842E-2</v>
      </c>
      <c r="AI519" s="46">
        <f t="shared" si="103"/>
        <v>1.0118487986728288</v>
      </c>
      <c r="AQ519" s="39">
        <v>34446</v>
      </c>
      <c r="AR519" s="40">
        <v>152.84020000000001</v>
      </c>
      <c r="AS519" s="40">
        <f t="shared" si="106"/>
        <v>3.5851660798640328E-3</v>
      </c>
      <c r="AT519" s="41">
        <f t="shared" si="107"/>
        <v>1.003585166079864</v>
      </c>
    </row>
    <row r="520" spans="1:46">
      <c r="A520" s="47">
        <v>34449</v>
      </c>
      <c r="B520" s="37">
        <v>1.1650166785799381</v>
      </c>
      <c r="D520" s="38">
        <v>34449</v>
      </c>
      <c r="E520" s="19">
        <v>610.92999999999995</v>
      </c>
      <c r="F520" s="19">
        <v>524.39592602629057</v>
      </c>
      <c r="G520" s="19">
        <v>-5.0158111240209413E-3</v>
      </c>
      <c r="H520" s="37">
        <f t="shared" si="97"/>
        <v>0.99498418887597906</v>
      </c>
      <c r="I520" s="19"/>
      <c r="J520" s="19"/>
      <c r="K520" s="19"/>
      <c r="L520" s="19"/>
      <c r="N520" s="38">
        <v>34449</v>
      </c>
      <c r="O520" s="19">
        <v>474.88</v>
      </c>
      <c r="P520" s="19">
        <v>407.61648200508222</v>
      </c>
      <c r="Q520" s="19">
        <v>1.6552275126493488E-3</v>
      </c>
      <c r="R520" s="37">
        <f t="shared" si="98"/>
        <v>1.0016552275126493</v>
      </c>
      <c r="T520" s="39">
        <v>34449</v>
      </c>
      <c r="U520" s="40">
        <v>152.24299999999999</v>
      </c>
      <c r="V520" s="40">
        <f t="shared" si="99"/>
        <v>-3.907348982793879E-3</v>
      </c>
      <c r="W520" s="41">
        <f t="shared" si="100"/>
        <v>0.99609265101720612</v>
      </c>
      <c r="Y520" s="42">
        <v>34449</v>
      </c>
      <c r="Z520" s="43">
        <v>101.29600000000001</v>
      </c>
      <c r="AA520" s="43">
        <f t="shared" si="101"/>
        <v>86.948111441178426</v>
      </c>
      <c r="AB520" s="19">
        <f t="shared" si="104"/>
        <v>-3.8517375341083904E-3</v>
      </c>
      <c r="AC520" s="37">
        <f t="shared" si="105"/>
        <v>0.99614826246589161</v>
      </c>
      <c r="AE520" s="44">
        <v>34449</v>
      </c>
      <c r="AF520" s="45">
        <v>2276.0979000000002</v>
      </c>
      <c r="AG520" s="19">
        <f t="shared" si="96"/>
        <v>1953.7041330381476</v>
      </c>
      <c r="AH520" s="45">
        <f t="shared" si="102"/>
        <v>-5.7689712291619788E-3</v>
      </c>
      <c r="AI520" s="46">
        <f t="shared" si="103"/>
        <v>0.99423102877083802</v>
      </c>
      <c r="AQ520" s="39">
        <v>34449</v>
      </c>
      <c r="AR520" s="40">
        <v>152.24299999999999</v>
      </c>
      <c r="AS520" s="40">
        <f t="shared" si="106"/>
        <v>-3.907348982793879E-3</v>
      </c>
      <c r="AT520" s="41">
        <f t="shared" si="107"/>
        <v>0.99609265101720612</v>
      </c>
    </row>
    <row r="521" spans="1:46">
      <c r="A521" s="47">
        <v>34450</v>
      </c>
      <c r="B521" s="37">
        <v>1.1652249031873696</v>
      </c>
      <c r="D521" s="38">
        <v>34450</v>
      </c>
      <c r="E521" s="19">
        <v>612.85</v>
      </c>
      <c r="F521" s="19">
        <v>525.94996753296562</v>
      </c>
      <c r="G521" s="19">
        <v>2.9634889013174792E-3</v>
      </c>
      <c r="H521" s="37">
        <f t="shared" si="97"/>
        <v>1.0029634889013175</v>
      </c>
      <c r="I521" s="19"/>
      <c r="J521" s="19"/>
      <c r="K521" s="19"/>
      <c r="L521" s="19"/>
      <c r="N521" s="38">
        <v>34450</v>
      </c>
      <c r="O521" s="19">
        <v>476.75</v>
      </c>
      <c r="P521" s="19">
        <v>409.14848171875883</v>
      </c>
      <c r="Q521" s="19">
        <v>3.7584341686593969E-3</v>
      </c>
      <c r="R521" s="37">
        <f t="shared" si="98"/>
        <v>1.0037584341686594</v>
      </c>
      <c r="T521" s="39">
        <v>34450</v>
      </c>
      <c r="U521" s="40">
        <v>152.22210000000001</v>
      </c>
      <c r="V521" s="40">
        <f t="shared" si="99"/>
        <v>-1.3728053178130306E-4</v>
      </c>
      <c r="W521" s="41">
        <f t="shared" si="100"/>
        <v>0.9998627194682187</v>
      </c>
      <c r="Y521" s="42">
        <v>34450</v>
      </c>
      <c r="Z521" s="43">
        <v>100.631</v>
      </c>
      <c r="AA521" s="43">
        <f t="shared" si="101"/>
        <v>86.361868618438209</v>
      </c>
      <c r="AB521" s="19">
        <f t="shared" si="104"/>
        <v>-6.7424445801427257E-3</v>
      </c>
      <c r="AC521" s="37">
        <f t="shared" si="105"/>
        <v>0.99325755541985727</v>
      </c>
      <c r="AE521" s="44">
        <v>34450</v>
      </c>
      <c r="AF521" s="45">
        <v>2246.364</v>
      </c>
      <c r="AG521" s="19">
        <f t="shared" si="96"/>
        <v>1927.8372731781394</v>
      </c>
      <c r="AH521" s="45">
        <f t="shared" si="102"/>
        <v>-1.3239906402707668E-2</v>
      </c>
      <c r="AI521" s="46">
        <f t="shared" si="103"/>
        <v>0.98676009359729233</v>
      </c>
      <c r="AQ521" s="39">
        <v>34450</v>
      </c>
      <c r="AR521" s="40">
        <v>152.22210000000001</v>
      </c>
      <c r="AS521" s="40">
        <f t="shared" si="106"/>
        <v>-1.3728053178130306E-4</v>
      </c>
      <c r="AT521" s="41">
        <f t="shared" si="107"/>
        <v>0.9998627194682187</v>
      </c>
    </row>
    <row r="522" spans="1:46">
      <c r="A522" s="47">
        <v>34451</v>
      </c>
      <c r="B522" s="37">
        <v>1.1708051481592336</v>
      </c>
      <c r="D522" s="38">
        <v>34451</v>
      </c>
      <c r="E522" s="19">
        <v>614.96</v>
      </c>
      <c r="F522" s="19">
        <v>525.24538431254257</v>
      </c>
      <c r="G522" s="19">
        <v>-1.3396392507218913E-3</v>
      </c>
      <c r="H522" s="37">
        <f t="shared" si="97"/>
        <v>0.99866036074927811</v>
      </c>
      <c r="I522" s="19"/>
      <c r="J522" s="19"/>
      <c r="K522" s="19"/>
      <c r="L522" s="19"/>
      <c r="N522" s="38">
        <v>34451</v>
      </c>
      <c r="O522" s="19">
        <v>480.59</v>
      </c>
      <c r="P522" s="19">
        <v>410.47820874002343</v>
      </c>
      <c r="Q522" s="19">
        <v>3.2499864491215558E-3</v>
      </c>
      <c r="R522" s="37">
        <f t="shared" si="98"/>
        <v>1.0032499864491216</v>
      </c>
      <c r="T522" s="39">
        <v>34451</v>
      </c>
      <c r="U522" s="40">
        <v>152.489</v>
      </c>
      <c r="V522" s="40">
        <f t="shared" si="99"/>
        <v>1.753359072039995E-3</v>
      </c>
      <c r="W522" s="41">
        <f t="shared" si="100"/>
        <v>1.00175335907204</v>
      </c>
      <c r="Y522" s="42">
        <v>34451</v>
      </c>
      <c r="Z522" s="43">
        <v>100.773</v>
      </c>
      <c r="AA522" s="43">
        <f t="shared" si="101"/>
        <v>86.071538170495401</v>
      </c>
      <c r="AB522" s="19">
        <f t="shared" si="104"/>
        <v>-3.3617897874065328E-3</v>
      </c>
      <c r="AC522" s="37">
        <f t="shared" si="105"/>
        <v>0.99663821021259347</v>
      </c>
      <c r="AE522" s="44">
        <v>34451</v>
      </c>
      <c r="AF522" s="45">
        <v>2247.2638999999999</v>
      </c>
      <c r="AG522" s="19">
        <f t="shared" si="96"/>
        <v>1919.4175081423234</v>
      </c>
      <c r="AH522" s="45">
        <f t="shared" si="102"/>
        <v>-4.3674666700138642E-3</v>
      </c>
      <c r="AI522" s="46">
        <f t="shared" si="103"/>
        <v>0.99563253332998614</v>
      </c>
      <c r="AQ522" s="39">
        <v>34451</v>
      </c>
      <c r="AR522" s="40">
        <v>152.489</v>
      </c>
      <c r="AS522" s="40">
        <f t="shared" si="106"/>
        <v>1.753359072039995E-3</v>
      </c>
      <c r="AT522" s="41">
        <f t="shared" si="107"/>
        <v>1.00175335907204</v>
      </c>
    </row>
    <row r="523" spans="1:46">
      <c r="A523" s="47">
        <v>34452</v>
      </c>
      <c r="B523" s="37">
        <v>1.1731929698278447</v>
      </c>
      <c r="D523" s="38">
        <v>34452</v>
      </c>
      <c r="E523" s="19">
        <v>614.98</v>
      </c>
      <c r="F523" s="19">
        <v>524.19339001855997</v>
      </c>
      <c r="G523" s="19">
        <v>-2.0028625198857952E-3</v>
      </c>
      <c r="H523" s="37">
        <f t="shared" si="97"/>
        <v>0.9979971374801142</v>
      </c>
      <c r="I523" s="19"/>
      <c r="J523" s="19"/>
      <c r="K523" s="19"/>
      <c r="L523" s="19"/>
      <c r="N523" s="38">
        <v>34452</v>
      </c>
      <c r="O523" s="19">
        <v>480.26</v>
      </c>
      <c r="P523" s="19">
        <v>409.36147108900059</v>
      </c>
      <c r="Q523" s="19">
        <v>-2.7205771883742624E-3</v>
      </c>
      <c r="R523" s="37">
        <f t="shared" si="98"/>
        <v>0.99727942281162574</v>
      </c>
      <c r="T523" s="39">
        <v>34452</v>
      </c>
      <c r="U523" s="40">
        <v>153.01679999999999</v>
      </c>
      <c r="V523" s="40">
        <f t="shared" si="99"/>
        <v>3.4612332692849357E-3</v>
      </c>
      <c r="W523" s="41">
        <f t="shared" si="100"/>
        <v>1.0034612332692849</v>
      </c>
      <c r="Y523" s="42">
        <v>34452</v>
      </c>
      <c r="Z523" s="43">
        <v>100.95699999999999</v>
      </c>
      <c r="AA523" s="43">
        <f t="shared" si="101"/>
        <v>86.053192097472689</v>
      </c>
      <c r="AB523" s="19">
        <f t="shared" si="104"/>
        <v>-2.1314912470105085E-4</v>
      </c>
      <c r="AC523" s="37">
        <f t="shared" si="105"/>
        <v>0.99978685087529895</v>
      </c>
      <c r="AE523" s="44">
        <v>34452</v>
      </c>
      <c r="AF523" s="45">
        <v>2228.6239999999998</v>
      </c>
      <c r="AG523" s="19">
        <f t="shared" si="96"/>
        <v>1899.6227025866256</v>
      </c>
      <c r="AH523" s="45">
        <f t="shared" si="102"/>
        <v>-1.0312923307058908E-2</v>
      </c>
      <c r="AI523" s="46">
        <f t="shared" si="103"/>
        <v>0.98968707669294109</v>
      </c>
      <c r="AQ523" s="39">
        <v>34452</v>
      </c>
      <c r="AR523" s="40">
        <v>153.01679999999999</v>
      </c>
      <c r="AS523" s="40">
        <f t="shared" si="106"/>
        <v>3.4612332692849357E-3</v>
      </c>
      <c r="AT523" s="41">
        <f t="shared" si="107"/>
        <v>1.0034612332692849</v>
      </c>
    </row>
    <row r="524" spans="1:46">
      <c r="A524" s="47">
        <v>34453</v>
      </c>
      <c r="B524" s="37">
        <v>1.1775015051173991</v>
      </c>
      <c r="D524" s="38">
        <v>34453</v>
      </c>
      <c r="E524" s="19">
        <v>617.29999999999995</v>
      </c>
      <c r="F524" s="19">
        <v>524.24561439388901</v>
      </c>
      <c r="G524" s="19">
        <v>9.9628069188728574E-5</v>
      </c>
      <c r="H524" s="37">
        <f t="shared" si="97"/>
        <v>1.0000996280691887</v>
      </c>
      <c r="I524" s="19"/>
      <c r="J524" s="19"/>
      <c r="K524" s="19"/>
      <c r="L524" s="19"/>
      <c r="N524" s="38">
        <v>34453</v>
      </c>
      <c r="O524" s="19">
        <v>478.36</v>
      </c>
      <c r="P524" s="19">
        <v>406.25001150406734</v>
      </c>
      <c r="Q524" s="19">
        <v>-7.6007631510996987E-3</v>
      </c>
      <c r="R524" s="37">
        <f t="shared" si="98"/>
        <v>0.9923992368489003</v>
      </c>
      <c r="T524" s="39">
        <v>34453</v>
      </c>
      <c r="U524" s="40">
        <v>152.34399999999999</v>
      </c>
      <c r="V524" s="40">
        <f t="shared" si="99"/>
        <v>-4.3969028237421659E-3</v>
      </c>
      <c r="W524" s="41">
        <f t="shared" si="100"/>
        <v>0.99560309717625783</v>
      </c>
      <c r="Y524" s="42">
        <v>34453</v>
      </c>
      <c r="Z524" s="43">
        <v>101.825</v>
      </c>
      <c r="AA524" s="43">
        <f t="shared" si="101"/>
        <v>86.475473328459017</v>
      </c>
      <c r="AB524" s="19">
        <f t="shared" si="104"/>
        <v>4.9072116988757575E-3</v>
      </c>
      <c r="AC524" s="37">
        <f t="shared" si="105"/>
        <v>1.0049072116988758</v>
      </c>
      <c r="AE524" s="44">
        <v>34453</v>
      </c>
      <c r="AF524" s="45">
        <v>2250.7339000000002</v>
      </c>
      <c r="AG524" s="19">
        <f t="shared" si="96"/>
        <v>1911.4488518429519</v>
      </c>
      <c r="AH524" s="45">
        <f t="shared" si="102"/>
        <v>6.2255253320688819E-3</v>
      </c>
      <c r="AI524" s="46">
        <f t="shared" si="103"/>
        <v>1.0062255253320689</v>
      </c>
      <c r="AQ524" s="39">
        <v>34453</v>
      </c>
      <c r="AR524" s="40">
        <v>152.34399999999999</v>
      </c>
      <c r="AS524" s="40">
        <f t="shared" si="106"/>
        <v>-4.3969028237421659E-3</v>
      </c>
      <c r="AT524" s="41">
        <f t="shared" si="107"/>
        <v>0.99560309717625783</v>
      </c>
    </row>
    <row r="525" spans="1:46">
      <c r="A525" s="36" t="s">
        <v>178</v>
      </c>
      <c r="B525" s="37">
        <v>1.1872943604686457</v>
      </c>
      <c r="D525" s="38">
        <v>34456</v>
      </c>
      <c r="E525" s="19">
        <v>617.47</v>
      </c>
      <c r="F525" s="19">
        <v>520.06479653139593</v>
      </c>
      <c r="G525" s="19">
        <v>-7.9749219596748633E-3</v>
      </c>
      <c r="H525" s="37">
        <f t="shared" si="97"/>
        <v>0.99202507804032514</v>
      </c>
      <c r="I525" s="19"/>
      <c r="J525" s="19"/>
      <c r="K525" s="19"/>
      <c r="L525" s="19"/>
      <c r="N525" s="38">
        <v>34456</v>
      </c>
      <c r="O525" s="19">
        <v>475.19</v>
      </c>
      <c r="P525" s="19">
        <v>400.22930776192203</v>
      </c>
      <c r="Q525" s="19">
        <v>-1.4820193407145354E-2</v>
      </c>
      <c r="R525" s="37">
        <f t="shared" si="98"/>
        <v>0.98517980659285465</v>
      </c>
      <c r="T525" s="39">
        <v>34456</v>
      </c>
      <c r="U525" s="40">
        <v>153.07849999999999</v>
      </c>
      <c r="V525" s="40">
        <f t="shared" si="99"/>
        <v>4.8213254214146684E-3</v>
      </c>
      <c r="W525" s="41">
        <f t="shared" si="100"/>
        <v>1.0048213254214147</v>
      </c>
      <c r="Y525" s="42">
        <v>34456</v>
      </c>
      <c r="Z525" s="43">
        <v>101.932</v>
      </c>
      <c r="AA525" s="43">
        <f t="shared" si="101"/>
        <v>85.852340745361303</v>
      </c>
      <c r="AB525" s="19">
        <f t="shared" si="104"/>
        <v>-7.2058880872599707E-3</v>
      </c>
      <c r="AC525" s="37">
        <f t="shared" si="105"/>
        <v>0.99279411191274003</v>
      </c>
      <c r="AE525" s="44">
        <v>34456</v>
      </c>
      <c r="AF525" s="45">
        <v>2248.1421</v>
      </c>
      <c r="AG525" s="19">
        <f t="shared" si="96"/>
        <v>1893.5001924144738</v>
      </c>
      <c r="AH525" s="45">
        <f t="shared" si="102"/>
        <v>-9.3900809384319661E-3</v>
      </c>
      <c r="AI525" s="46">
        <f t="shared" si="103"/>
        <v>0.99060991906156803</v>
      </c>
      <c r="AQ525" s="39">
        <v>34456</v>
      </c>
      <c r="AR525" s="40">
        <v>153.07849999999999</v>
      </c>
      <c r="AS525" s="40">
        <f t="shared" si="106"/>
        <v>4.8213254214146684E-3</v>
      </c>
      <c r="AT525" s="41">
        <f t="shared" si="107"/>
        <v>1.0048213254214147</v>
      </c>
    </row>
    <row r="526" spans="1:46">
      <c r="A526" s="36" t="s">
        <v>179</v>
      </c>
      <c r="B526" s="37">
        <v>1.1922157878695518</v>
      </c>
      <c r="D526" s="38">
        <v>34457</v>
      </c>
      <c r="E526" s="19">
        <v>616.78</v>
      </c>
      <c r="F526" s="19">
        <v>517.33923193733608</v>
      </c>
      <c r="G526" s="19">
        <v>-5.2408173216841325E-3</v>
      </c>
      <c r="H526" s="37">
        <f t="shared" si="97"/>
        <v>0.99475918267831587</v>
      </c>
      <c r="I526" s="19"/>
      <c r="J526" s="19"/>
      <c r="K526" s="19"/>
      <c r="L526" s="19"/>
      <c r="N526" s="38">
        <v>34457</v>
      </c>
      <c r="O526" s="19">
        <v>470.86</v>
      </c>
      <c r="P526" s="19">
        <v>394.94528154287445</v>
      </c>
      <c r="Q526" s="19">
        <v>-1.3202496960044718E-2</v>
      </c>
      <c r="R526" s="37">
        <f t="shared" si="98"/>
        <v>0.98679750303995528</v>
      </c>
      <c r="T526" s="39">
        <v>34457</v>
      </c>
      <c r="U526" s="40">
        <v>152.89099999999999</v>
      </c>
      <c r="V526" s="40">
        <f t="shared" si="99"/>
        <v>-1.2248617539366569E-3</v>
      </c>
      <c r="W526" s="41">
        <f t="shared" si="100"/>
        <v>0.99877513824606334</v>
      </c>
      <c r="Y526" s="42">
        <v>34457</v>
      </c>
      <c r="Z526" s="43">
        <v>101.482</v>
      </c>
      <c r="AA526" s="43">
        <f t="shared" si="101"/>
        <v>85.120496668933399</v>
      </c>
      <c r="AB526" s="19">
        <f t="shared" si="104"/>
        <v>-8.5244510525177564E-3</v>
      </c>
      <c r="AC526" s="37">
        <f t="shared" si="105"/>
        <v>0.99147554894748224</v>
      </c>
      <c r="AE526" s="44">
        <v>34457</v>
      </c>
      <c r="AF526" s="45">
        <v>2229.5979000000002</v>
      </c>
      <c r="AG526" s="19">
        <f t="shared" si="96"/>
        <v>1870.1294871998082</v>
      </c>
      <c r="AH526" s="45">
        <f t="shared" si="102"/>
        <v>-1.2342594581342348E-2</v>
      </c>
      <c r="AI526" s="46">
        <f t="shared" si="103"/>
        <v>0.98765740541865765</v>
      </c>
      <c r="AQ526" s="39">
        <v>34457</v>
      </c>
      <c r="AR526" s="40">
        <v>152.89099999999999</v>
      </c>
      <c r="AS526" s="40">
        <f t="shared" si="106"/>
        <v>-1.2248617539366569E-3</v>
      </c>
      <c r="AT526" s="41">
        <f t="shared" si="107"/>
        <v>0.99877513824606334</v>
      </c>
    </row>
    <row r="527" spans="1:46">
      <c r="A527" s="36" t="s">
        <v>180</v>
      </c>
      <c r="B527" s="37">
        <v>1.1789210367691381</v>
      </c>
      <c r="D527" s="38">
        <v>34458</v>
      </c>
      <c r="E527" s="19">
        <v>610.74</v>
      </c>
      <c r="F527" s="19">
        <v>518.04996344263054</v>
      </c>
      <c r="G527" s="19">
        <v>1.3738210083795721E-3</v>
      </c>
      <c r="H527" s="37">
        <f t="shared" si="97"/>
        <v>1.0013738210083796</v>
      </c>
      <c r="I527" s="19"/>
      <c r="J527" s="19"/>
      <c r="K527" s="19"/>
      <c r="L527" s="19"/>
      <c r="N527" s="38">
        <v>34458</v>
      </c>
      <c r="O527" s="19">
        <v>466.07</v>
      </c>
      <c r="P527" s="19">
        <v>395.33606192767263</v>
      </c>
      <c r="Q527" s="19">
        <v>9.8945449676368646E-4</v>
      </c>
      <c r="R527" s="37">
        <f t="shared" si="98"/>
        <v>1.0009894544967637</v>
      </c>
      <c r="T527" s="39">
        <v>34458</v>
      </c>
      <c r="U527" s="40">
        <v>152.8553</v>
      </c>
      <c r="V527" s="40">
        <f t="shared" si="99"/>
        <v>-2.3349968278052469E-4</v>
      </c>
      <c r="W527" s="41">
        <f t="shared" si="100"/>
        <v>0.99976650031721948</v>
      </c>
      <c r="Y527" s="42">
        <v>34458</v>
      </c>
      <c r="Z527" s="43">
        <v>101.524</v>
      </c>
      <c r="AA527" s="43">
        <f t="shared" si="101"/>
        <v>86.11603053435114</v>
      </c>
      <c r="AB527" s="19">
        <f t="shared" si="104"/>
        <v>1.1695583371532203E-2</v>
      </c>
      <c r="AC527" s="37">
        <f t="shared" si="105"/>
        <v>1.0116955833715322</v>
      </c>
      <c r="AE527" s="44">
        <v>34458</v>
      </c>
      <c r="AF527" s="45">
        <v>2228.4169999999999</v>
      </c>
      <c r="AG527" s="19">
        <f t="shared" si="96"/>
        <v>1890.2173517125721</v>
      </c>
      <c r="AH527" s="45">
        <f t="shared" si="102"/>
        <v>1.074142975139214E-2</v>
      </c>
      <c r="AI527" s="46">
        <f t="shared" si="103"/>
        <v>1.0107414297513921</v>
      </c>
      <c r="AQ527" s="39">
        <v>34458</v>
      </c>
      <c r="AR527" s="40">
        <v>152.8553</v>
      </c>
      <c r="AS527" s="40">
        <f t="shared" si="106"/>
        <v>-2.3349968278052469E-4</v>
      </c>
      <c r="AT527" s="41">
        <f t="shared" si="107"/>
        <v>0.99976650031721948</v>
      </c>
    </row>
    <row r="528" spans="1:46">
      <c r="A528" s="36" t="s">
        <v>181</v>
      </c>
      <c r="B528" s="37">
        <v>1.1735449417976718</v>
      </c>
      <c r="D528" s="38">
        <v>34459</v>
      </c>
      <c r="E528" s="19">
        <v>609.37</v>
      </c>
      <c r="F528" s="19">
        <v>519.25578501198981</v>
      </c>
      <c r="G528" s="19">
        <v>2.3276163583645371E-3</v>
      </c>
      <c r="H528" s="37">
        <f t="shared" si="97"/>
        <v>1.0023276163583645</v>
      </c>
      <c r="I528" s="19"/>
      <c r="J528" s="19"/>
      <c r="K528" s="19"/>
      <c r="L528" s="19"/>
      <c r="N528" s="38">
        <v>34459</v>
      </c>
      <c r="O528" s="19">
        <v>461</v>
      </c>
      <c r="P528" s="19">
        <v>392.82688168194579</v>
      </c>
      <c r="Q528" s="19">
        <v>-6.3469551284848214E-3</v>
      </c>
      <c r="R528" s="37">
        <f t="shared" si="98"/>
        <v>0.99365304487151518</v>
      </c>
      <c r="T528" s="39">
        <v>34459</v>
      </c>
      <c r="U528" s="40">
        <v>152.47319999999999</v>
      </c>
      <c r="V528" s="40">
        <f t="shared" si="99"/>
        <v>-2.4997497633383325E-3</v>
      </c>
      <c r="W528" s="41">
        <f t="shared" si="100"/>
        <v>0.99750025023666167</v>
      </c>
      <c r="Y528" s="42">
        <v>34459</v>
      </c>
      <c r="Z528" s="43">
        <v>101.67700000000001</v>
      </c>
      <c r="AA528" s="43">
        <f t="shared" si="101"/>
        <v>86.640908565672902</v>
      </c>
      <c r="AB528" s="19">
        <f t="shared" si="104"/>
        <v>6.095009582593347E-3</v>
      </c>
      <c r="AC528" s="37">
        <f t="shared" si="105"/>
        <v>1.0060950095825933</v>
      </c>
      <c r="AE528" s="44">
        <v>34459</v>
      </c>
      <c r="AF528" s="45">
        <v>2235.9719</v>
      </c>
      <c r="AG528" s="19">
        <f t="shared" si="96"/>
        <v>1905.3142494695348</v>
      </c>
      <c r="AH528" s="45">
        <f t="shared" si="102"/>
        <v>7.986858095067495E-3</v>
      </c>
      <c r="AI528" s="46">
        <f t="shared" si="103"/>
        <v>1.0079868580950675</v>
      </c>
      <c r="AQ528" s="39">
        <v>34459</v>
      </c>
      <c r="AR528" s="40">
        <v>152.47319999999999</v>
      </c>
      <c r="AS528" s="40">
        <f t="shared" si="106"/>
        <v>-2.4997497633383325E-3</v>
      </c>
      <c r="AT528" s="41">
        <f t="shared" si="107"/>
        <v>0.99750025023666167</v>
      </c>
    </row>
    <row r="529" spans="1:46">
      <c r="A529" s="36" t="s">
        <v>182</v>
      </c>
      <c r="B529" s="37">
        <v>1.1760853878532771</v>
      </c>
      <c r="D529" s="38">
        <v>34460</v>
      </c>
      <c r="E529" s="19">
        <v>610.38</v>
      </c>
      <c r="F529" s="19">
        <v>518.99292883328314</v>
      </c>
      <c r="G529" s="19">
        <v>-5.0621714055743006E-4</v>
      </c>
      <c r="H529" s="37">
        <f t="shared" si="97"/>
        <v>0.99949378285944257</v>
      </c>
      <c r="I529" s="19"/>
      <c r="J529" s="19"/>
      <c r="K529" s="19"/>
      <c r="L529" s="19"/>
      <c r="N529" s="38">
        <v>34460</v>
      </c>
      <c r="O529" s="19">
        <v>459.82</v>
      </c>
      <c r="P529" s="19">
        <v>390.97501316576597</v>
      </c>
      <c r="Q529" s="19">
        <v>-4.7142102603843217E-3</v>
      </c>
      <c r="R529" s="37">
        <f t="shared" si="98"/>
        <v>0.99528578973961568</v>
      </c>
      <c r="T529" s="39">
        <v>34460</v>
      </c>
      <c r="U529" s="40">
        <v>152.6429</v>
      </c>
      <c r="V529" s="40">
        <f t="shared" si="99"/>
        <v>1.1129824782323272E-3</v>
      </c>
      <c r="W529" s="41">
        <f t="shared" si="100"/>
        <v>1.0011129824782323</v>
      </c>
      <c r="Y529" s="42">
        <v>34460</v>
      </c>
      <c r="Z529" s="43">
        <v>103.127</v>
      </c>
      <c r="AA529" s="43">
        <f t="shared" si="101"/>
        <v>87.686660394819597</v>
      </c>
      <c r="AB529" s="19">
        <f t="shared" si="104"/>
        <v>1.2069954556790385E-2</v>
      </c>
      <c r="AC529" s="37">
        <f t="shared" si="105"/>
        <v>1.0120699545567904</v>
      </c>
      <c r="AE529" s="44">
        <v>34460</v>
      </c>
      <c r="AF529" s="45">
        <v>2246.8229999999999</v>
      </c>
      <c r="AG529" s="19">
        <f t="shared" si="96"/>
        <v>1910.4250619941406</v>
      </c>
      <c r="AH529" s="45">
        <f t="shared" si="102"/>
        <v>2.682398730827984E-3</v>
      </c>
      <c r="AI529" s="46">
        <f t="shared" si="103"/>
        <v>1.002682398730828</v>
      </c>
      <c r="AQ529" s="39">
        <v>34460</v>
      </c>
      <c r="AR529" s="40">
        <v>152.6429</v>
      </c>
      <c r="AS529" s="40">
        <f t="shared" si="106"/>
        <v>1.1129824782323272E-3</v>
      </c>
      <c r="AT529" s="41">
        <f t="shared" si="107"/>
        <v>1.0011129824782323</v>
      </c>
    </row>
    <row r="530" spans="1:46">
      <c r="A530" s="36" t="s">
        <v>183</v>
      </c>
      <c r="B530" s="37">
        <v>1.1824848851269649</v>
      </c>
      <c r="D530" s="38">
        <v>34463</v>
      </c>
      <c r="E530" s="19">
        <v>605.53</v>
      </c>
      <c r="F530" s="19">
        <v>512.08265544551421</v>
      </c>
      <c r="G530" s="19">
        <v>-1.3314773677752245E-2</v>
      </c>
      <c r="H530" s="37">
        <f t="shared" si="97"/>
        <v>0.98668522632224775</v>
      </c>
      <c r="I530" s="19"/>
      <c r="J530" s="19"/>
      <c r="K530" s="19"/>
      <c r="L530" s="19"/>
      <c r="N530" s="38">
        <v>34463</v>
      </c>
      <c r="O530" s="19">
        <v>453.77</v>
      </c>
      <c r="P530" s="19">
        <v>383.74274860289495</v>
      </c>
      <c r="Q530" s="19">
        <v>-1.8498022429389027E-2</v>
      </c>
      <c r="R530" s="37">
        <f t="shared" si="98"/>
        <v>0.98150197757061097</v>
      </c>
      <c r="T530" s="39">
        <v>34463</v>
      </c>
      <c r="U530" s="40">
        <v>152.65110000000001</v>
      </c>
      <c r="V530" s="40">
        <f t="shared" si="99"/>
        <v>5.372015337767877E-5</v>
      </c>
      <c r="W530" s="41">
        <f t="shared" si="100"/>
        <v>1.0000537201533777</v>
      </c>
      <c r="Y530" s="42">
        <v>34463</v>
      </c>
      <c r="Z530" s="43">
        <v>103.39</v>
      </c>
      <c r="AA530" s="43">
        <f t="shared" si="101"/>
        <v>87.434521405234605</v>
      </c>
      <c r="AB530" s="19">
        <f t="shared" si="104"/>
        <v>-2.875454355881546E-3</v>
      </c>
      <c r="AC530" s="37">
        <f t="shared" si="105"/>
        <v>0.99712454564411845</v>
      </c>
      <c r="AE530" s="44">
        <v>34463</v>
      </c>
      <c r="AF530" s="45">
        <v>2252.8831</v>
      </c>
      <c r="AG530" s="19">
        <f t="shared" si="96"/>
        <v>1905.2109065716345</v>
      </c>
      <c r="AH530" s="45">
        <f t="shared" si="102"/>
        <v>-2.7293169076537671E-3</v>
      </c>
      <c r="AI530" s="46">
        <f t="shared" si="103"/>
        <v>0.99727068309234623</v>
      </c>
      <c r="AQ530" s="39">
        <v>34463</v>
      </c>
      <c r="AR530" s="40">
        <v>152.65110000000001</v>
      </c>
      <c r="AS530" s="40">
        <f t="shared" si="106"/>
        <v>5.372015337767877E-5</v>
      </c>
      <c r="AT530" s="41">
        <f t="shared" si="107"/>
        <v>1.0000537201533777</v>
      </c>
    </row>
    <row r="531" spans="1:46">
      <c r="A531" s="36" t="s">
        <v>184</v>
      </c>
      <c r="B531" s="37">
        <v>1.1701046963804966</v>
      </c>
      <c r="D531" s="38">
        <v>34464</v>
      </c>
      <c r="E531" s="19">
        <v>607.64</v>
      </c>
      <c r="F531" s="19">
        <v>519.30395791045225</v>
      </c>
      <c r="G531" s="19">
        <v>1.4101829827951384E-2</v>
      </c>
      <c r="H531" s="37">
        <f t="shared" si="97"/>
        <v>1.0141018298279514</v>
      </c>
      <c r="I531" s="19"/>
      <c r="J531" s="19"/>
      <c r="K531" s="19"/>
      <c r="L531" s="19"/>
      <c r="N531" s="38">
        <v>34464</v>
      </c>
      <c r="O531" s="19">
        <v>460.56</v>
      </c>
      <c r="P531" s="19">
        <v>393.60580418543532</v>
      </c>
      <c r="Q531" s="19">
        <v>2.5702259178705278E-2</v>
      </c>
      <c r="R531" s="37">
        <f t="shared" si="98"/>
        <v>1.0257022591787053</v>
      </c>
      <c r="T531" s="39">
        <v>34464</v>
      </c>
      <c r="U531" s="40">
        <v>153.31829999999999</v>
      </c>
      <c r="V531" s="40">
        <f t="shared" si="99"/>
        <v>4.3707513408024479E-3</v>
      </c>
      <c r="W531" s="41">
        <f t="shared" si="100"/>
        <v>1.0043707513408024</v>
      </c>
      <c r="Y531" s="42">
        <v>34464</v>
      </c>
      <c r="Z531" s="43">
        <v>102.819</v>
      </c>
      <c r="AA531" s="43">
        <f t="shared" si="101"/>
        <v>87.871624067531428</v>
      </c>
      <c r="AB531" s="19">
        <f t="shared" si="104"/>
        <v>4.9992000330278952E-3</v>
      </c>
      <c r="AC531" s="37">
        <f t="shared" si="105"/>
        <v>1.0049992000330279</v>
      </c>
      <c r="AE531" s="44">
        <v>34464</v>
      </c>
      <c r="AF531" s="45">
        <v>2240.5481</v>
      </c>
      <c r="AG531" s="19">
        <f t="shared" si="96"/>
        <v>1914.8270295219932</v>
      </c>
      <c r="AH531" s="45">
        <f t="shared" si="102"/>
        <v>5.0472747752965397E-3</v>
      </c>
      <c r="AI531" s="46">
        <f t="shared" si="103"/>
        <v>1.0050472747752965</v>
      </c>
      <c r="AQ531" s="39">
        <v>34464</v>
      </c>
      <c r="AR531" s="40">
        <v>153.31829999999999</v>
      </c>
      <c r="AS531" s="40">
        <f t="shared" si="106"/>
        <v>4.3707513408024479E-3</v>
      </c>
      <c r="AT531" s="41">
        <f t="shared" si="107"/>
        <v>1.0043707513408024</v>
      </c>
    </row>
    <row r="532" spans="1:46">
      <c r="A532" s="36" t="s">
        <v>185</v>
      </c>
      <c r="B532" s="37">
        <v>1.1701046963804966</v>
      </c>
      <c r="D532" s="38">
        <v>34465</v>
      </c>
      <c r="E532" s="19">
        <v>606.79</v>
      </c>
      <c r="F532" s="19">
        <v>518.57752718794575</v>
      </c>
      <c r="G532" s="19">
        <v>-1.3988545849514811E-3</v>
      </c>
      <c r="H532" s="37">
        <f t="shared" si="97"/>
        <v>0.99860114541504852</v>
      </c>
      <c r="I532" s="19"/>
      <c r="J532" s="19"/>
      <c r="K532" s="19"/>
      <c r="L532" s="19"/>
      <c r="N532" s="38">
        <v>34465</v>
      </c>
      <c r="O532" s="19">
        <v>458.38</v>
      </c>
      <c r="P532" s="19">
        <v>391.74272303830082</v>
      </c>
      <c r="Q532" s="19">
        <v>-4.7333680736495465E-3</v>
      </c>
      <c r="R532" s="37">
        <f t="shared" si="98"/>
        <v>0.99526663192635045</v>
      </c>
      <c r="T532" s="39">
        <v>34465</v>
      </c>
      <c r="U532" s="40">
        <v>153.68559999999999</v>
      </c>
      <c r="V532" s="40">
        <f t="shared" si="99"/>
        <v>2.3956696623952389E-3</v>
      </c>
      <c r="W532" s="41">
        <f t="shared" si="100"/>
        <v>1.0023956696623952</v>
      </c>
      <c r="Y532" s="42">
        <v>34465</v>
      </c>
      <c r="Z532" s="43">
        <v>103.411</v>
      </c>
      <c r="AA532" s="43">
        <f t="shared" si="101"/>
        <v>88.377561700147766</v>
      </c>
      <c r="AB532" s="19">
        <f t="shared" si="104"/>
        <v>5.7576906991898547E-3</v>
      </c>
      <c r="AC532" s="37">
        <f t="shared" si="105"/>
        <v>1.0057576906991899</v>
      </c>
      <c r="AE532" s="44">
        <v>34465</v>
      </c>
      <c r="AF532" s="45">
        <v>2245.2310000000002</v>
      </c>
      <c r="AG532" s="19">
        <f t="shared" si="96"/>
        <v>1918.8291500283767</v>
      </c>
      <c r="AH532" s="45">
        <f t="shared" si="102"/>
        <v>2.0900689433982489E-3</v>
      </c>
      <c r="AI532" s="46">
        <f t="shared" si="103"/>
        <v>1.0020900689433982</v>
      </c>
      <c r="AQ532" s="39">
        <v>34465</v>
      </c>
      <c r="AR532" s="40">
        <v>153.68559999999999</v>
      </c>
      <c r="AS532" s="40">
        <f t="shared" si="106"/>
        <v>2.3956696623952389E-3</v>
      </c>
      <c r="AT532" s="41">
        <f t="shared" si="107"/>
        <v>1.0023956696623952</v>
      </c>
    </row>
    <row r="533" spans="1:46">
      <c r="A533" s="36" t="s">
        <v>186</v>
      </c>
      <c r="B533" s="37">
        <v>1.1724193741757583</v>
      </c>
      <c r="D533" s="38">
        <v>34466</v>
      </c>
      <c r="E533" s="19">
        <v>609.55999999999995</v>
      </c>
      <c r="F533" s="19">
        <v>519.91634855790119</v>
      </c>
      <c r="G533" s="19">
        <v>2.5817188361696441E-3</v>
      </c>
      <c r="H533" s="37">
        <f t="shared" si="97"/>
        <v>1.0025817188361696</v>
      </c>
      <c r="I533" s="19"/>
      <c r="J533" s="19"/>
      <c r="K533" s="19"/>
      <c r="L533" s="19"/>
      <c r="N533" s="38">
        <v>34466</v>
      </c>
      <c r="O533" s="19">
        <v>461.9</v>
      </c>
      <c r="P533" s="19">
        <v>393.97165397810647</v>
      </c>
      <c r="Q533" s="19">
        <v>5.689782627022133E-3</v>
      </c>
      <c r="R533" s="37">
        <f t="shared" si="98"/>
        <v>1.0056897826270221</v>
      </c>
      <c r="T533" s="38">
        <v>34466</v>
      </c>
      <c r="U533" s="40">
        <v>153.68559999999999</v>
      </c>
      <c r="V533" s="40">
        <f t="shared" si="99"/>
        <v>0</v>
      </c>
      <c r="W533" s="41">
        <f t="shared" si="100"/>
        <v>1</v>
      </c>
      <c r="Y533" s="42">
        <v>34466</v>
      </c>
      <c r="Z533" s="43">
        <v>103.934</v>
      </c>
      <c r="AA533" s="43">
        <f t="shared" si="101"/>
        <v>88.649166236329336</v>
      </c>
      <c r="AB533" s="19">
        <f t="shared" si="104"/>
        <v>3.0732295727176062E-3</v>
      </c>
      <c r="AC533" s="37">
        <f t="shared" si="105"/>
        <v>1.0030732295727176</v>
      </c>
      <c r="AE533" s="44">
        <v>34466</v>
      </c>
      <c r="AF533" s="45">
        <v>2255.6489000000001</v>
      </c>
      <c r="AG533" s="19">
        <f t="shared" si="96"/>
        <v>1923.9266679517139</v>
      </c>
      <c r="AH533" s="45">
        <f t="shared" si="102"/>
        <v>2.6565772795674736E-3</v>
      </c>
      <c r="AI533" s="46">
        <f t="shared" si="103"/>
        <v>1.0026565772795675</v>
      </c>
      <c r="AQ533" s="38">
        <v>34466</v>
      </c>
      <c r="AR533" s="40">
        <v>153.68559999999999</v>
      </c>
      <c r="AS533" s="40">
        <f t="shared" si="106"/>
        <v>0</v>
      </c>
      <c r="AT533" s="41">
        <f t="shared" si="107"/>
        <v>1</v>
      </c>
    </row>
    <row r="534" spans="1:46">
      <c r="A534" s="36" t="s">
        <v>187</v>
      </c>
      <c r="B534" s="37">
        <v>1.1711556886227545</v>
      </c>
      <c r="D534" s="38">
        <v>34467</v>
      </c>
      <c r="E534" s="19">
        <v>610.49</v>
      </c>
      <c r="F534" s="19">
        <v>521.27142952097063</v>
      </c>
      <c r="G534" s="19">
        <v>2.6063442067709719E-3</v>
      </c>
      <c r="H534" s="37">
        <f t="shared" si="97"/>
        <v>1.002606344206771</v>
      </c>
      <c r="I534" s="19"/>
      <c r="J534" s="19"/>
      <c r="K534" s="19"/>
      <c r="L534" s="19"/>
      <c r="N534" s="38">
        <v>34467</v>
      </c>
      <c r="O534" s="19">
        <v>463.13</v>
      </c>
      <c r="P534" s="19">
        <v>395.44699692713579</v>
      </c>
      <c r="Q534" s="19">
        <v>3.7447946676674171E-3</v>
      </c>
      <c r="R534" s="37">
        <f t="shared" si="98"/>
        <v>1.0037447946676674</v>
      </c>
      <c r="T534" s="39">
        <v>34467</v>
      </c>
      <c r="U534" s="40">
        <v>153.89269999999999</v>
      </c>
      <c r="V534" s="40">
        <f t="shared" si="99"/>
        <v>1.3475563097649079E-3</v>
      </c>
      <c r="W534" s="41">
        <f t="shared" si="100"/>
        <v>1.0013475563097649</v>
      </c>
      <c r="Y534" s="42">
        <v>34467</v>
      </c>
      <c r="Z534" s="43">
        <v>104.655</v>
      </c>
      <c r="AA534" s="43">
        <f t="shared" si="101"/>
        <v>89.360450550405702</v>
      </c>
      <c r="AB534" s="19">
        <f t="shared" si="104"/>
        <v>8.0235871838902906E-3</v>
      </c>
      <c r="AC534" s="37">
        <f t="shared" si="105"/>
        <v>1.0080235871838903</v>
      </c>
      <c r="AE534" s="44">
        <v>34467</v>
      </c>
      <c r="AF534" s="45">
        <v>2257.1918999999998</v>
      </c>
      <c r="AG534" s="19">
        <f t="shared" si="96"/>
        <v>1927.3201009290171</v>
      </c>
      <c r="AH534" s="45">
        <f t="shared" si="102"/>
        <v>1.7638057800384299E-3</v>
      </c>
      <c r="AI534" s="46">
        <f t="shared" si="103"/>
        <v>1.0017638057800384</v>
      </c>
      <c r="AQ534" s="39">
        <v>34467</v>
      </c>
      <c r="AR534" s="40">
        <v>153.89269999999999</v>
      </c>
      <c r="AS534" s="40">
        <f t="shared" si="106"/>
        <v>1.3475563097649079E-3</v>
      </c>
      <c r="AT534" s="41">
        <f t="shared" si="107"/>
        <v>1.0013475563097649</v>
      </c>
    </row>
    <row r="535" spans="1:46">
      <c r="A535" s="36" t="s">
        <v>188</v>
      </c>
      <c r="B535" s="37">
        <v>1.1684270267041044</v>
      </c>
      <c r="D535" s="38">
        <v>34470</v>
      </c>
      <c r="E535" s="19">
        <v>610.70000000000005</v>
      </c>
      <c r="F535" s="19">
        <v>522.66849879590757</v>
      </c>
      <c r="G535" s="19">
        <v>2.6801186403422328E-3</v>
      </c>
      <c r="H535" s="37">
        <f t="shared" si="97"/>
        <v>1.0026801186403422</v>
      </c>
      <c r="I535" s="19"/>
      <c r="J535" s="19"/>
      <c r="K535" s="19"/>
      <c r="L535" s="19"/>
      <c r="N535" s="38">
        <v>34470</v>
      </c>
      <c r="O535" s="19">
        <v>462.95</v>
      </c>
      <c r="P535" s="19">
        <v>396.21644263560734</v>
      </c>
      <c r="Q535" s="19">
        <v>1.9457619211944444E-3</v>
      </c>
      <c r="R535" s="37">
        <f t="shared" si="98"/>
        <v>1.0019457619211944</v>
      </c>
      <c r="T535" s="39">
        <v>34470</v>
      </c>
      <c r="U535" s="40">
        <v>154.23859999999999</v>
      </c>
      <c r="V535" s="40">
        <f t="shared" si="99"/>
        <v>2.2476699674514045E-3</v>
      </c>
      <c r="W535" s="41">
        <f t="shared" si="100"/>
        <v>1.0022476699674514</v>
      </c>
      <c r="Y535" s="42">
        <v>34470</v>
      </c>
      <c r="Z535" s="43">
        <v>105.586</v>
      </c>
      <c r="AA535" s="43">
        <f t="shared" si="101"/>
        <v>90.365934360348277</v>
      </c>
      <c r="AB535" s="19">
        <f t="shared" si="104"/>
        <v>1.1252000227722769E-2</v>
      </c>
      <c r="AC535" s="37">
        <f t="shared" si="105"/>
        <v>1.0112520002277228</v>
      </c>
      <c r="AE535" s="44">
        <v>34470</v>
      </c>
      <c r="AF535" s="45">
        <v>2261.2570999999998</v>
      </c>
      <c r="AG535" s="19">
        <f t="shared" si="96"/>
        <v>1935.3002355470562</v>
      </c>
      <c r="AH535" s="45">
        <f t="shared" si="102"/>
        <v>4.1405341096127923E-3</v>
      </c>
      <c r="AI535" s="46">
        <f t="shared" si="103"/>
        <v>1.0041405341096128</v>
      </c>
      <c r="AQ535" s="39">
        <v>34470</v>
      </c>
      <c r="AR535" s="40">
        <v>154.23859999999999</v>
      </c>
      <c r="AS535" s="40">
        <f t="shared" si="106"/>
        <v>2.2476699674514045E-3</v>
      </c>
      <c r="AT535" s="41">
        <f t="shared" si="107"/>
        <v>1.0022476699674514</v>
      </c>
    </row>
    <row r="536" spans="1:46">
      <c r="A536" s="36" t="s">
        <v>189</v>
      </c>
      <c r="B536" s="37">
        <v>1.1743200240168117</v>
      </c>
      <c r="D536" s="38">
        <v>34471</v>
      </c>
      <c r="E536" s="19">
        <v>614.04999999999995</v>
      </c>
      <c r="F536" s="19">
        <v>522.89834750464001</v>
      </c>
      <c r="G536" s="19">
        <v>4.3976001856238511E-4</v>
      </c>
      <c r="H536" s="37">
        <f t="shared" si="97"/>
        <v>1.0004397600185624</v>
      </c>
      <c r="I536" s="19"/>
      <c r="J536" s="19"/>
      <c r="K536" s="19"/>
      <c r="L536" s="19"/>
      <c r="N536" s="38">
        <v>34471</v>
      </c>
      <c r="O536" s="19">
        <v>465.69</v>
      </c>
      <c r="P536" s="19">
        <v>396.56140615493172</v>
      </c>
      <c r="Q536" s="19">
        <v>8.7064412831971971E-4</v>
      </c>
      <c r="R536" s="37">
        <f t="shared" si="98"/>
        <v>1.0008706441283197</v>
      </c>
      <c r="T536" s="39">
        <v>34471</v>
      </c>
      <c r="U536" s="40">
        <v>154.28149999999999</v>
      </c>
      <c r="V536" s="40">
        <f t="shared" si="99"/>
        <v>2.7814049142049768E-4</v>
      </c>
      <c r="W536" s="41">
        <f t="shared" si="100"/>
        <v>1.0002781404914205</v>
      </c>
      <c r="Y536" s="42">
        <v>34471</v>
      </c>
      <c r="Z536" s="43">
        <v>105.223</v>
      </c>
      <c r="AA536" s="43">
        <f t="shared" si="101"/>
        <v>89.603343081965207</v>
      </c>
      <c r="AB536" s="19">
        <f t="shared" si="104"/>
        <v>-8.4389242891255156E-3</v>
      </c>
      <c r="AC536" s="37">
        <f t="shared" si="105"/>
        <v>0.99156107571087448</v>
      </c>
      <c r="AE536" s="44">
        <v>34471</v>
      </c>
      <c r="AF536" s="45">
        <v>2251.9861000000001</v>
      </c>
      <c r="AG536" s="19">
        <f t="shared" si="96"/>
        <v>1917.6936899168131</v>
      </c>
      <c r="AH536" s="45">
        <f t="shared" si="102"/>
        <v>-9.097578405071749E-3</v>
      </c>
      <c r="AI536" s="46">
        <f t="shared" si="103"/>
        <v>0.99090242159492825</v>
      </c>
      <c r="AQ536" s="39">
        <v>34471</v>
      </c>
      <c r="AR536" s="40">
        <v>154.28149999999999</v>
      </c>
      <c r="AS536" s="40">
        <f t="shared" si="106"/>
        <v>2.7814049142049768E-4</v>
      </c>
      <c r="AT536" s="41">
        <f t="shared" si="107"/>
        <v>1.0002781404914205</v>
      </c>
    </row>
    <row r="537" spans="1:46">
      <c r="A537" s="36" t="s">
        <v>190</v>
      </c>
      <c r="B537" s="37">
        <v>1.1803439951719976</v>
      </c>
      <c r="D537" s="38">
        <v>34472</v>
      </c>
      <c r="E537" s="19">
        <v>619.14</v>
      </c>
      <c r="F537" s="19">
        <v>524.54200007158079</v>
      </c>
      <c r="G537" s="19">
        <v>3.143350088568031E-3</v>
      </c>
      <c r="H537" s="37">
        <f t="shared" si="97"/>
        <v>1.003143350088568</v>
      </c>
      <c r="I537" s="19"/>
      <c r="J537" s="19"/>
      <c r="K537" s="19"/>
      <c r="L537" s="19"/>
      <c r="N537" s="38">
        <v>34472</v>
      </c>
      <c r="O537" s="19">
        <v>476.22</v>
      </c>
      <c r="P537" s="19">
        <v>403.45865438202708</v>
      </c>
      <c r="Q537" s="19">
        <v>1.739263609631414E-2</v>
      </c>
      <c r="R537" s="37">
        <f t="shared" si="98"/>
        <v>1.0173926360963141</v>
      </c>
      <c r="T537" s="39">
        <v>34472</v>
      </c>
      <c r="U537" s="40">
        <v>154.5823</v>
      </c>
      <c r="V537" s="40">
        <f t="shared" si="99"/>
        <v>1.9496828848566405E-3</v>
      </c>
      <c r="W537" s="41">
        <f t="shared" si="100"/>
        <v>1.0019496828848566</v>
      </c>
      <c r="Y537" s="42">
        <v>34472</v>
      </c>
      <c r="Z537" s="43">
        <v>106.15600000000001</v>
      </c>
      <c r="AA537" s="43">
        <f t="shared" si="101"/>
        <v>89.936493458020379</v>
      </c>
      <c r="AB537" s="19">
        <f t="shared" si="104"/>
        <v>3.7180574362098984E-3</v>
      </c>
      <c r="AC537" s="37">
        <f t="shared" si="105"/>
        <v>1.0037180574362099</v>
      </c>
      <c r="AE537" s="44">
        <v>34472</v>
      </c>
      <c r="AF537" s="45">
        <v>2260.7891</v>
      </c>
      <c r="AG537" s="19">
        <f t="shared" si="96"/>
        <v>1915.3645964628827</v>
      </c>
      <c r="AH537" s="45">
        <f t="shared" si="102"/>
        <v>-1.214528402620707E-3</v>
      </c>
      <c r="AI537" s="46">
        <f t="shared" si="103"/>
        <v>0.99878547159737929</v>
      </c>
      <c r="AQ537" s="39">
        <v>34472</v>
      </c>
      <c r="AR537" s="40">
        <v>154.5823</v>
      </c>
      <c r="AS537" s="40">
        <f t="shared" si="106"/>
        <v>1.9496828848566405E-3</v>
      </c>
      <c r="AT537" s="41">
        <f t="shared" si="107"/>
        <v>1.0019496828848566</v>
      </c>
    </row>
    <row r="538" spans="1:46">
      <c r="A538" s="36" t="s">
        <v>191</v>
      </c>
      <c r="B538" s="37">
        <v>1.1819132221416484</v>
      </c>
      <c r="D538" s="38">
        <v>34473</v>
      </c>
      <c r="E538" s="19">
        <v>619.48</v>
      </c>
      <c r="F538" s="19">
        <v>524.13323448356971</v>
      </c>
      <c r="G538" s="19">
        <v>-7.7928094977197659E-4</v>
      </c>
      <c r="H538" s="37">
        <f t="shared" si="97"/>
        <v>0.99922071905022802</v>
      </c>
      <c r="I538" s="19"/>
      <c r="J538" s="19"/>
      <c r="K538" s="19"/>
      <c r="L538" s="19"/>
      <c r="N538" s="38">
        <v>34473</v>
      </c>
      <c r="O538" s="19">
        <v>483.87</v>
      </c>
      <c r="P538" s="19">
        <v>409.39553846704473</v>
      </c>
      <c r="Q538" s="19">
        <v>1.4714975179082712E-2</v>
      </c>
      <c r="R538" s="37">
        <f t="shared" si="98"/>
        <v>1.0147149751790827</v>
      </c>
      <c r="T538" s="39">
        <v>34473</v>
      </c>
      <c r="U538" s="40">
        <v>154.57490000000001</v>
      </c>
      <c r="V538" s="40">
        <f t="shared" si="99"/>
        <v>-4.7870939945848789E-5</v>
      </c>
      <c r="W538" s="41">
        <f t="shared" si="100"/>
        <v>0.99995212906005415</v>
      </c>
      <c r="Y538" s="42">
        <v>34473</v>
      </c>
      <c r="Z538" s="43">
        <v>106.611</v>
      </c>
      <c r="AA538" s="43">
        <f t="shared" si="101"/>
        <v>90.202053757228398</v>
      </c>
      <c r="AB538" s="19">
        <f t="shared" si="104"/>
        <v>2.952753537494468E-3</v>
      </c>
      <c r="AC538" s="37">
        <f t="shared" si="105"/>
        <v>1.0029527535374945</v>
      </c>
      <c r="AE538" s="44">
        <v>34473</v>
      </c>
      <c r="AF538" s="45">
        <v>2275.5239000000001</v>
      </c>
      <c r="AG538" s="19">
        <f t="shared" si="96"/>
        <v>1925.2884707362095</v>
      </c>
      <c r="AH538" s="45">
        <f t="shared" si="102"/>
        <v>5.1811933308432145E-3</v>
      </c>
      <c r="AI538" s="46">
        <f t="shared" si="103"/>
        <v>1.0051811933308432</v>
      </c>
      <c r="AQ538" s="39">
        <v>34473</v>
      </c>
      <c r="AR538" s="40">
        <v>154.57490000000001</v>
      </c>
      <c r="AS538" s="40">
        <f t="shared" si="106"/>
        <v>-4.7870939945848789E-5</v>
      </c>
      <c r="AT538" s="41">
        <f t="shared" si="107"/>
        <v>0.99995212906005415</v>
      </c>
    </row>
    <row r="539" spans="1:46">
      <c r="A539" s="36" t="s">
        <v>192</v>
      </c>
      <c r="B539" s="37">
        <v>1.1875106253794776</v>
      </c>
      <c r="D539" s="38">
        <v>34474</v>
      </c>
      <c r="E539" s="19">
        <v>621.01</v>
      </c>
      <c r="F539" s="19">
        <v>522.9511102703201</v>
      </c>
      <c r="G539" s="19">
        <v>-2.2553887742194911E-3</v>
      </c>
      <c r="H539" s="37">
        <f t="shared" si="97"/>
        <v>0.99774461122578051</v>
      </c>
      <c r="I539" s="19"/>
      <c r="J539" s="19"/>
      <c r="K539" s="19"/>
      <c r="L539" s="19"/>
      <c r="N539" s="38">
        <v>34474</v>
      </c>
      <c r="O539" s="19">
        <v>485.17</v>
      </c>
      <c r="P539" s="19">
        <v>408.56055485394955</v>
      </c>
      <c r="Q539" s="19">
        <v>-2.0395523024547835E-3</v>
      </c>
      <c r="R539" s="37">
        <f t="shared" si="98"/>
        <v>0.99796044769754522</v>
      </c>
      <c r="T539" s="39">
        <v>34474</v>
      </c>
      <c r="U539" s="40">
        <v>154.1961</v>
      </c>
      <c r="V539" s="40">
        <f t="shared" si="99"/>
        <v>-2.4505919136936782E-3</v>
      </c>
      <c r="W539" s="41">
        <f t="shared" si="100"/>
        <v>0.99754940808630632</v>
      </c>
      <c r="Y539" s="42">
        <v>34474</v>
      </c>
      <c r="Z539" s="43">
        <v>106.996</v>
      </c>
      <c r="AA539" s="43">
        <f t="shared" si="101"/>
        <v>90.101088540415077</v>
      </c>
      <c r="AB539" s="19">
        <f t="shared" si="104"/>
        <v>-1.1193228159201984E-3</v>
      </c>
      <c r="AC539" s="37">
        <f t="shared" si="105"/>
        <v>0.9988806771840798</v>
      </c>
      <c r="AE539" s="44">
        <v>34474</v>
      </c>
      <c r="AF539" s="45">
        <v>2280.0769</v>
      </c>
      <c r="AG539" s="19">
        <f t="shared" si="96"/>
        <v>1920.0475779081007</v>
      </c>
      <c r="AH539" s="45">
        <f t="shared" si="102"/>
        <v>-2.7221338037227705E-3</v>
      </c>
      <c r="AI539" s="46">
        <f t="shared" si="103"/>
        <v>0.99727786619627723</v>
      </c>
      <c r="AQ539" s="39">
        <v>34474</v>
      </c>
      <c r="AR539" s="40">
        <v>154.1961</v>
      </c>
      <c r="AS539" s="40">
        <f t="shared" si="106"/>
        <v>-2.4505919136936782E-3</v>
      </c>
      <c r="AT539" s="41">
        <f t="shared" si="107"/>
        <v>0.99754940808630632</v>
      </c>
    </row>
    <row r="540" spans="1:46">
      <c r="A540" s="36" t="s">
        <v>193</v>
      </c>
      <c r="B540" s="37">
        <v>1.188593132786387</v>
      </c>
      <c r="D540" s="38">
        <v>34477</v>
      </c>
      <c r="E540" s="19">
        <v>620.05999999999995</v>
      </c>
      <c r="F540" s="19">
        <v>521.67556996262454</v>
      </c>
      <c r="G540" s="19">
        <v>-2.4391196091662071E-3</v>
      </c>
      <c r="H540" s="37">
        <f t="shared" si="97"/>
        <v>0.99756088039083379</v>
      </c>
      <c r="I540" s="19"/>
      <c r="J540" s="19"/>
      <c r="K540" s="19"/>
      <c r="L540" s="19"/>
      <c r="N540" s="38">
        <v>34477</v>
      </c>
      <c r="O540" s="19">
        <v>486.54</v>
      </c>
      <c r="P540" s="19">
        <v>409.34108281394606</v>
      </c>
      <c r="Q540" s="19">
        <v>1.9104339631503819E-3</v>
      </c>
      <c r="R540" s="37">
        <f t="shared" si="98"/>
        <v>1.0019104339631504</v>
      </c>
      <c r="T540" s="38">
        <v>34477</v>
      </c>
      <c r="U540" s="40">
        <v>154.1961</v>
      </c>
      <c r="V540" s="40">
        <f t="shared" si="99"/>
        <v>0</v>
      </c>
      <c r="W540" s="41">
        <f t="shared" si="100"/>
        <v>1</v>
      </c>
      <c r="Y540" s="42">
        <v>34477</v>
      </c>
      <c r="Z540" s="43">
        <v>108.795</v>
      </c>
      <c r="AA540" s="43">
        <f t="shared" si="101"/>
        <v>91.532583353358945</v>
      </c>
      <c r="AB540" s="19">
        <f t="shared" si="104"/>
        <v>1.5887652814557951E-2</v>
      </c>
      <c r="AC540" s="37">
        <f t="shared" si="105"/>
        <v>1.015887652814558</v>
      </c>
      <c r="AE540" s="44">
        <v>34477</v>
      </c>
      <c r="AF540" s="45">
        <v>2291.0160999999998</v>
      </c>
      <c r="AG540" s="19">
        <f t="shared" si="96"/>
        <v>1927.50238648042</v>
      </c>
      <c r="AH540" s="45">
        <f t="shared" si="102"/>
        <v>3.8826165862209105E-3</v>
      </c>
      <c r="AI540" s="46">
        <f t="shared" si="103"/>
        <v>1.0038826165862209</v>
      </c>
      <c r="AQ540" s="38">
        <v>34477</v>
      </c>
      <c r="AR540" s="40">
        <v>154.1961</v>
      </c>
      <c r="AS540" s="40">
        <f t="shared" si="106"/>
        <v>0</v>
      </c>
      <c r="AT540" s="41">
        <f t="shared" si="107"/>
        <v>1</v>
      </c>
    </row>
    <row r="541" spans="1:46">
      <c r="A541" s="36" t="s">
        <v>194</v>
      </c>
      <c r="B541" s="37">
        <v>1.1828424553976413</v>
      </c>
      <c r="D541" s="38">
        <v>34478</v>
      </c>
      <c r="E541" s="19">
        <v>619.02</v>
      </c>
      <c r="F541" s="19">
        <v>523.33258514288048</v>
      </c>
      <c r="G541" s="19">
        <v>3.1763327164711086E-3</v>
      </c>
      <c r="H541" s="37">
        <f t="shared" si="97"/>
        <v>1.0031763327164711</v>
      </c>
      <c r="I541" s="19"/>
      <c r="J541" s="19"/>
      <c r="K541" s="19"/>
      <c r="L541" s="19"/>
      <c r="N541" s="38">
        <v>34478</v>
      </c>
      <c r="O541" s="19">
        <v>486.48</v>
      </c>
      <c r="P541" s="19">
        <v>411.28046916143023</v>
      </c>
      <c r="Q541" s="19">
        <v>4.737824833393578E-3</v>
      </c>
      <c r="R541" s="37">
        <f t="shared" si="98"/>
        <v>1.0047378248333936</v>
      </c>
      <c r="T541" s="39">
        <v>34478</v>
      </c>
      <c r="U541" s="40">
        <v>152.75800000000001</v>
      </c>
      <c r="V541" s="40">
        <f t="shared" si="99"/>
        <v>-9.3264356232095613E-3</v>
      </c>
      <c r="W541" s="41">
        <f t="shared" si="100"/>
        <v>0.99067356437679044</v>
      </c>
      <c r="Y541" s="42">
        <v>34478</v>
      </c>
      <c r="Z541" s="43">
        <v>106.892</v>
      </c>
      <c r="AA541" s="43">
        <f t="shared" si="101"/>
        <v>90.368754953140098</v>
      </c>
      <c r="AB541" s="19">
        <f t="shared" si="104"/>
        <v>-1.2714908260874958E-2</v>
      </c>
      <c r="AC541" s="37">
        <f t="shared" si="105"/>
        <v>0.98728509173912504</v>
      </c>
      <c r="AE541" s="44">
        <v>34478</v>
      </c>
      <c r="AF541" s="45">
        <v>2257.4141</v>
      </c>
      <c r="AG541" s="19">
        <f t="shared" si="96"/>
        <v>1908.4655692723807</v>
      </c>
      <c r="AH541" s="45">
        <f t="shared" si="102"/>
        <v>-9.8764169328994234E-3</v>
      </c>
      <c r="AI541" s="46">
        <f t="shared" si="103"/>
        <v>0.99012358306710058</v>
      </c>
      <c r="AQ541" s="39">
        <v>34478</v>
      </c>
      <c r="AR541" s="40">
        <v>152.75800000000001</v>
      </c>
      <c r="AS541" s="40">
        <f t="shared" si="106"/>
        <v>-9.3264356232095613E-3</v>
      </c>
      <c r="AT541" s="41">
        <f t="shared" si="107"/>
        <v>0.99067356437679044</v>
      </c>
    </row>
    <row r="542" spans="1:46">
      <c r="A542" s="36" t="s">
        <v>195</v>
      </c>
      <c r="B542" s="37">
        <v>1.1889544072948328</v>
      </c>
      <c r="D542" s="38">
        <v>34479</v>
      </c>
      <c r="E542" s="19">
        <v>617.44000000000005</v>
      </c>
      <c r="F542" s="19">
        <v>519.31343726192972</v>
      </c>
      <c r="G542" s="19">
        <v>-7.6799113891473647E-3</v>
      </c>
      <c r="H542" s="37">
        <f t="shared" si="97"/>
        <v>0.99232008861085264</v>
      </c>
      <c r="I542" s="19"/>
      <c r="J542" s="19"/>
      <c r="K542" s="19"/>
      <c r="L542" s="19"/>
      <c r="N542" s="38">
        <v>34479</v>
      </c>
      <c r="O542" s="19">
        <v>489.24</v>
      </c>
      <c r="P542" s="19">
        <v>411.48760372834039</v>
      </c>
      <c r="Q542" s="19">
        <v>5.0363336565073524E-4</v>
      </c>
      <c r="R542" s="37">
        <f t="shared" si="98"/>
        <v>1.0005036333656507</v>
      </c>
      <c r="T542" s="39">
        <v>34479</v>
      </c>
      <c r="U542" s="40">
        <v>152.71690000000001</v>
      </c>
      <c r="V542" s="40">
        <f t="shared" si="99"/>
        <v>-2.6905301195356834E-4</v>
      </c>
      <c r="W542" s="41">
        <f t="shared" si="100"/>
        <v>0.99973094698804643</v>
      </c>
      <c r="Y542" s="42">
        <v>34479</v>
      </c>
      <c r="Z542" s="43">
        <v>105.401</v>
      </c>
      <c r="AA542" s="43">
        <f t="shared" si="101"/>
        <v>88.650161312588509</v>
      </c>
      <c r="AB542" s="19">
        <f t="shared" si="104"/>
        <v>-1.9017564659851161E-2</v>
      </c>
      <c r="AC542" s="37">
        <f t="shared" si="105"/>
        <v>0.98098243534014884</v>
      </c>
      <c r="AE542" s="44">
        <v>34479</v>
      </c>
      <c r="AF542" s="45">
        <v>2228.9661000000001</v>
      </c>
      <c r="AG542" s="19">
        <f t="shared" si="96"/>
        <v>1874.7279847941795</v>
      </c>
      <c r="AH542" s="45">
        <f t="shared" si="102"/>
        <v>-1.7677858600857022E-2</v>
      </c>
      <c r="AI542" s="46">
        <f t="shared" si="103"/>
        <v>0.98232214139914298</v>
      </c>
      <c r="AQ542" s="39">
        <v>34479</v>
      </c>
      <c r="AR542" s="40">
        <v>152.71690000000001</v>
      </c>
      <c r="AS542" s="40">
        <f t="shared" si="106"/>
        <v>-2.6905301195356834E-4</v>
      </c>
      <c r="AT542" s="41">
        <f t="shared" si="107"/>
        <v>0.99973094698804643</v>
      </c>
    </row>
    <row r="543" spans="1:46">
      <c r="A543" s="36" t="s">
        <v>196</v>
      </c>
      <c r="B543" s="37">
        <v>1.1900395497414054</v>
      </c>
      <c r="D543" s="38">
        <v>34480</v>
      </c>
      <c r="E543" s="19">
        <v>617.34</v>
      </c>
      <c r="F543" s="19">
        <v>518.75586835256649</v>
      </c>
      <c r="G543" s="19">
        <v>-1.0736654770633347E-3</v>
      </c>
      <c r="H543" s="37">
        <f t="shared" si="97"/>
        <v>0.99892633452293667</v>
      </c>
      <c r="I543" s="19"/>
      <c r="J543" s="19"/>
      <c r="K543" s="19"/>
      <c r="L543" s="19"/>
      <c r="N543" s="38">
        <v>34480</v>
      </c>
      <c r="O543" s="19">
        <v>491</v>
      </c>
      <c r="P543" s="19">
        <v>412.59132951227872</v>
      </c>
      <c r="Q543" s="19">
        <v>2.6822819786984642E-3</v>
      </c>
      <c r="R543" s="37">
        <f t="shared" si="98"/>
        <v>1.0026822819786985</v>
      </c>
      <c r="T543" s="39">
        <v>34480</v>
      </c>
      <c r="U543" s="40">
        <v>152.17840000000001</v>
      </c>
      <c r="V543" s="40">
        <f t="shared" si="99"/>
        <v>-3.5261323402976386E-3</v>
      </c>
      <c r="W543" s="41">
        <f t="shared" si="100"/>
        <v>0.99647386765970236</v>
      </c>
      <c r="Y543" s="42">
        <v>34480</v>
      </c>
      <c r="Z543" s="43">
        <v>104.648</v>
      </c>
      <c r="AA543" s="43">
        <f t="shared" si="101"/>
        <v>87.93657321955385</v>
      </c>
      <c r="AB543" s="19">
        <f t="shared" si="104"/>
        <v>-8.049484428104825E-3</v>
      </c>
      <c r="AC543" s="37">
        <f t="shared" si="105"/>
        <v>0.99195051557189517</v>
      </c>
      <c r="AE543" s="44">
        <v>34480</v>
      </c>
      <c r="AF543" s="45">
        <v>2228.1111000000001</v>
      </c>
      <c r="AG543" s="19">
        <f t="shared" si="96"/>
        <v>1872.3000428718246</v>
      </c>
      <c r="AH543" s="45">
        <f t="shared" si="102"/>
        <v>-1.2950902435168166E-3</v>
      </c>
      <c r="AI543" s="46">
        <f t="shared" si="103"/>
        <v>0.99870490975648318</v>
      </c>
      <c r="AQ543" s="39">
        <v>34480</v>
      </c>
      <c r="AR543" s="40">
        <v>152.17840000000001</v>
      </c>
      <c r="AS543" s="40">
        <f t="shared" si="106"/>
        <v>-3.5261323402976386E-3</v>
      </c>
      <c r="AT543" s="41">
        <f t="shared" si="107"/>
        <v>0.99647386765970236</v>
      </c>
    </row>
    <row r="544" spans="1:46">
      <c r="A544" s="36" t="s">
        <v>197</v>
      </c>
      <c r="B544" s="37">
        <v>1.1896776155717761</v>
      </c>
      <c r="D544" s="38">
        <v>34481</v>
      </c>
      <c r="E544" s="19">
        <v>618.05999999999995</v>
      </c>
      <c r="F544" s="19">
        <v>519.51889479146962</v>
      </c>
      <c r="G544" s="19">
        <v>1.4708777007694795E-3</v>
      </c>
      <c r="H544" s="37">
        <f t="shared" si="97"/>
        <v>1.0014708777007695</v>
      </c>
      <c r="I544" s="19"/>
      <c r="J544" s="19"/>
      <c r="K544" s="19"/>
      <c r="L544" s="19"/>
      <c r="N544" s="38">
        <v>34481</v>
      </c>
      <c r="O544" s="19">
        <v>492.8</v>
      </c>
      <c r="P544" s="19">
        <v>414.22986660394821</v>
      </c>
      <c r="Q544" s="19">
        <v>3.9713318590732793E-3</v>
      </c>
      <c r="R544" s="37">
        <f t="shared" si="98"/>
        <v>1.0039713318590733</v>
      </c>
      <c r="T544" s="39">
        <v>34481</v>
      </c>
      <c r="U544" s="40">
        <v>152.47</v>
      </c>
      <c r="V544" s="40">
        <f t="shared" si="99"/>
        <v>1.9161720717262298E-3</v>
      </c>
      <c r="W544" s="41">
        <f t="shared" si="100"/>
        <v>1.0019161720717262</v>
      </c>
      <c r="Y544" s="42">
        <v>34481</v>
      </c>
      <c r="Z544" s="43">
        <v>105.384</v>
      </c>
      <c r="AA544" s="43">
        <f t="shared" si="101"/>
        <v>88.581981051522888</v>
      </c>
      <c r="AB544" s="19">
        <f t="shared" si="104"/>
        <v>7.3394698967588212E-3</v>
      </c>
      <c r="AC544" s="37">
        <f t="shared" si="105"/>
        <v>1.0073394698967588</v>
      </c>
      <c r="AE544" s="44">
        <v>34481</v>
      </c>
      <c r="AF544" s="45">
        <v>2245.0949999999998</v>
      </c>
      <c r="AG544" s="19">
        <f t="shared" si="96"/>
        <v>1887.1457028473844</v>
      </c>
      <c r="AH544" s="45">
        <f t="shared" si="102"/>
        <v>7.9291030473880308E-3</v>
      </c>
      <c r="AI544" s="46">
        <f t="shared" si="103"/>
        <v>1.007929103047388</v>
      </c>
      <c r="AQ544" s="39">
        <v>34481</v>
      </c>
      <c r="AR544" s="40">
        <v>152.47</v>
      </c>
      <c r="AS544" s="40">
        <f t="shared" si="106"/>
        <v>1.9161720717262298E-3</v>
      </c>
      <c r="AT544" s="41">
        <f t="shared" si="107"/>
        <v>1.0019161720717262</v>
      </c>
    </row>
    <row r="545" spans="1:46">
      <c r="A545" s="36" t="s">
        <v>198</v>
      </c>
      <c r="B545" s="37">
        <v>1.1896776155717761</v>
      </c>
      <c r="D545" s="38">
        <v>34484</v>
      </c>
      <c r="E545" s="19">
        <v>618.4</v>
      </c>
      <c r="F545" s="19">
        <v>519.804686501383</v>
      </c>
      <c r="G545" s="19">
        <v>5.5010840371472192E-4</v>
      </c>
      <c r="H545" s="37">
        <f t="shared" si="97"/>
        <v>1.0005501084037147</v>
      </c>
      <c r="I545" s="19"/>
      <c r="J545" s="19"/>
      <c r="K545" s="19"/>
      <c r="L545" s="19"/>
      <c r="N545" s="38">
        <v>34484</v>
      </c>
      <c r="O545" s="19">
        <v>493.88</v>
      </c>
      <c r="P545" s="19">
        <v>415.1376755648497</v>
      </c>
      <c r="Q545" s="19">
        <v>2.1915584415583833E-3</v>
      </c>
      <c r="R545" s="37">
        <f t="shared" si="98"/>
        <v>1.0021915584415584</v>
      </c>
      <c r="T545" s="39">
        <v>34484</v>
      </c>
      <c r="U545" s="40">
        <v>152.22380000000001</v>
      </c>
      <c r="V545" s="40">
        <f t="shared" si="99"/>
        <v>-1.614743884042702E-3</v>
      </c>
      <c r="W545" s="41">
        <f t="shared" si="100"/>
        <v>0.9983852561159573</v>
      </c>
      <c r="Y545" s="42">
        <v>34484</v>
      </c>
      <c r="Z545" s="43">
        <v>105.384</v>
      </c>
      <c r="AA545" s="43">
        <f t="shared" si="101"/>
        <v>88.581981051522888</v>
      </c>
      <c r="AB545" s="19">
        <f t="shared" si="104"/>
        <v>0</v>
      </c>
      <c r="AC545" s="37">
        <f t="shared" si="105"/>
        <v>1</v>
      </c>
      <c r="AE545" s="38">
        <v>34484</v>
      </c>
      <c r="AF545" s="45">
        <v>2245.0949999999998</v>
      </c>
      <c r="AG545" s="19">
        <f t="shared" si="96"/>
        <v>1887.1457028473844</v>
      </c>
      <c r="AH545" s="45">
        <f t="shared" si="102"/>
        <v>0</v>
      </c>
      <c r="AI545" s="46">
        <f t="shared" si="103"/>
        <v>1</v>
      </c>
      <c r="AQ545" s="39">
        <v>34484</v>
      </c>
      <c r="AR545" s="40">
        <v>152.22380000000001</v>
      </c>
      <c r="AS545" s="40">
        <f t="shared" si="106"/>
        <v>-1.614743884042702E-3</v>
      </c>
      <c r="AT545" s="41">
        <f t="shared" si="107"/>
        <v>0.9983852561159573</v>
      </c>
    </row>
    <row r="546" spans="1:46">
      <c r="A546" s="36" t="s">
        <v>199</v>
      </c>
      <c r="B546" s="37">
        <v>1.1890989785992216</v>
      </c>
      <c r="D546" s="38">
        <v>34485</v>
      </c>
      <c r="E546" s="19">
        <v>617.91</v>
      </c>
      <c r="F546" s="19">
        <v>519.64555610661466</v>
      </c>
      <c r="G546" s="19">
        <v>-3.0613497511799981E-4</v>
      </c>
      <c r="H546" s="37">
        <f t="shared" si="97"/>
        <v>0.999693865024882</v>
      </c>
      <c r="I546" s="19"/>
      <c r="J546" s="19"/>
      <c r="K546" s="19"/>
      <c r="L546" s="19"/>
      <c r="N546" s="38">
        <v>34485</v>
      </c>
      <c r="O546" s="19">
        <v>493.66</v>
      </c>
      <c r="P546" s="19">
        <v>415.15467499731579</v>
      </c>
      <c r="Q546" s="19">
        <v>4.0948903138993131E-5</v>
      </c>
      <c r="R546" s="37">
        <f t="shared" si="98"/>
        <v>1.000040948903139</v>
      </c>
      <c r="T546" s="39">
        <v>34485</v>
      </c>
      <c r="U546" s="40">
        <v>151.54810000000001</v>
      </c>
      <c r="V546" s="40">
        <f t="shared" si="99"/>
        <v>-4.438859100876491E-3</v>
      </c>
      <c r="W546" s="41">
        <f t="shared" si="100"/>
        <v>0.99556114089912351</v>
      </c>
      <c r="Y546" s="42">
        <v>34485</v>
      </c>
      <c r="Z546" s="43">
        <v>107.28700000000001</v>
      </c>
      <c r="AA546" s="43">
        <f t="shared" si="101"/>
        <v>90.225458040831782</v>
      </c>
      <c r="AB546" s="19">
        <f t="shared" si="104"/>
        <v>1.8553174921127402E-2</v>
      </c>
      <c r="AC546" s="37">
        <f t="shared" si="105"/>
        <v>1.0185531749211274</v>
      </c>
      <c r="AE546" s="44">
        <v>34485</v>
      </c>
      <c r="AF546" s="45">
        <v>2284.2219</v>
      </c>
      <c r="AG546" s="19">
        <f t="shared" si="96"/>
        <v>1920.9686839449239</v>
      </c>
      <c r="AH546" s="45">
        <f t="shared" si="102"/>
        <v>1.7922824425536499E-2</v>
      </c>
      <c r="AI546" s="46">
        <f t="shared" si="103"/>
        <v>1.0179228244255365</v>
      </c>
      <c r="AQ546" s="39">
        <v>34485</v>
      </c>
      <c r="AR546" s="40">
        <v>151.54810000000001</v>
      </c>
      <c r="AS546" s="40">
        <f t="shared" si="106"/>
        <v>-4.438859100876491E-3</v>
      </c>
      <c r="AT546" s="41">
        <f t="shared" si="107"/>
        <v>0.99556114089912351</v>
      </c>
    </row>
    <row r="547" spans="1:46">
      <c r="A547" s="47">
        <v>34486</v>
      </c>
      <c r="B547" s="37">
        <v>1.1893159014898145</v>
      </c>
      <c r="D547" s="38">
        <v>34486</v>
      </c>
      <c r="E547" s="19">
        <v>618.45000000000005</v>
      </c>
      <c r="F547" s="19">
        <v>520.00481892598032</v>
      </c>
      <c r="G547" s="19">
        <v>6.9136128490621118E-4</v>
      </c>
      <c r="H547" s="37">
        <f t="shared" si="97"/>
        <v>1.0006913612849062</v>
      </c>
      <c r="I547" s="19"/>
      <c r="J547" s="19"/>
      <c r="K547" s="19"/>
      <c r="L547" s="19"/>
      <c r="N547" s="38">
        <v>34486</v>
      </c>
      <c r="O547" s="19">
        <v>491.78</v>
      </c>
      <c r="P547" s="19">
        <v>413.49821303487522</v>
      </c>
      <c r="Q547" s="19">
        <v>-3.9899874967114224E-3</v>
      </c>
      <c r="R547" s="37">
        <f t="shared" si="98"/>
        <v>0.99601001250328858</v>
      </c>
      <c r="T547" s="39">
        <v>34486</v>
      </c>
      <c r="U547" s="40">
        <v>151.3167</v>
      </c>
      <c r="V547" s="40">
        <f t="shared" si="99"/>
        <v>-1.526907958595336E-3</v>
      </c>
      <c r="W547" s="41">
        <f t="shared" si="100"/>
        <v>0.99847309204140466</v>
      </c>
      <c r="Y547" s="42">
        <v>34486</v>
      </c>
      <c r="Z547" s="43">
        <v>106.276</v>
      </c>
      <c r="AA547" s="43">
        <f t="shared" si="101"/>
        <v>89.358933036102314</v>
      </c>
      <c r="AB547" s="19">
        <f t="shared" si="104"/>
        <v>-9.6039967382300917E-3</v>
      </c>
      <c r="AC547" s="37">
        <f t="shared" si="105"/>
        <v>0.99039600326176991</v>
      </c>
      <c r="AE547" s="44">
        <v>34486</v>
      </c>
      <c r="AF547" s="45">
        <v>2268.9088999999999</v>
      </c>
      <c r="AG547" s="19">
        <f t="shared" si="96"/>
        <v>1907.7428437287494</v>
      </c>
      <c r="AH547" s="45">
        <f t="shared" si="102"/>
        <v>-6.884984813502415E-3</v>
      </c>
      <c r="AI547" s="46">
        <f t="shared" si="103"/>
        <v>0.99311501518649759</v>
      </c>
      <c r="AQ547" s="39">
        <v>34486</v>
      </c>
      <c r="AR547" s="40">
        <v>151.3167</v>
      </c>
      <c r="AS547" s="40">
        <f t="shared" si="106"/>
        <v>-1.526907958595336E-3</v>
      </c>
      <c r="AT547" s="41">
        <f t="shared" si="107"/>
        <v>0.99847309204140466</v>
      </c>
    </row>
    <row r="548" spans="1:46">
      <c r="A548" s="47">
        <v>34487</v>
      </c>
      <c r="B548" s="37">
        <v>1.1826994013424441</v>
      </c>
      <c r="D548" s="38">
        <v>34487</v>
      </c>
      <c r="E548" s="19">
        <v>616.89</v>
      </c>
      <c r="F548" s="19">
        <v>521.59492031516038</v>
      </c>
      <c r="G548" s="19">
        <v>3.0578589492002983E-3</v>
      </c>
      <c r="H548" s="37">
        <f t="shared" si="97"/>
        <v>1.0030578589492003</v>
      </c>
      <c r="I548" s="19"/>
      <c r="J548" s="19"/>
      <c r="K548" s="19"/>
      <c r="L548" s="19"/>
      <c r="N548" s="38">
        <v>34487</v>
      </c>
      <c r="O548" s="19">
        <v>488.53</v>
      </c>
      <c r="P548" s="19">
        <v>413.06353875336816</v>
      </c>
      <c r="Q548" s="19">
        <v>-1.0512119951299193E-3</v>
      </c>
      <c r="R548" s="37">
        <f t="shared" si="98"/>
        <v>0.99894878800487008</v>
      </c>
      <c r="T548" s="38">
        <v>34487</v>
      </c>
      <c r="U548" s="40">
        <v>151.3167</v>
      </c>
      <c r="V548" s="40">
        <f t="shared" si="99"/>
        <v>0</v>
      </c>
      <c r="W548" s="41">
        <f t="shared" si="100"/>
        <v>1</v>
      </c>
      <c r="Y548" s="42">
        <v>34487</v>
      </c>
      <c r="Z548" s="43">
        <v>106.699</v>
      </c>
      <c r="AA548" s="43">
        <f t="shared" si="101"/>
        <v>90.216499542393777</v>
      </c>
      <c r="AB548" s="19">
        <f t="shared" si="104"/>
        <v>9.5968749531174513E-3</v>
      </c>
      <c r="AC548" s="37">
        <f t="shared" si="105"/>
        <v>1.0095968749531175</v>
      </c>
      <c r="AE548" s="44">
        <v>34487</v>
      </c>
      <c r="AF548" s="45">
        <v>2278.1889999999999</v>
      </c>
      <c r="AG548" s="19">
        <f t="shared" si="96"/>
        <v>1926.2620725216404</v>
      </c>
      <c r="AH548" s="45">
        <f t="shared" si="102"/>
        <v>9.7074030987815974E-3</v>
      </c>
      <c r="AI548" s="46">
        <f t="shared" si="103"/>
        <v>1.0097074030987816</v>
      </c>
      <c r="AQ548" s="38">
        <v>34487</v>
      </c>
      <c r="AR548" s="40">
        <v>151.3167</v>
      </c>
      <c r="AS548" s="40">
        <f t="shared" si="106"/>
        <v>0</v>
      </c>
      <c r="AT548" s="41">
        <f t="shared" si="107"/>
        <v>1</v>
      </c>
    </row>
    <row r="549" spans="1:46">
      <c r="A549" s="47">
        <v>34488</v>
      </c>
      <c r="B549" s="37">
        <v>1.1722788300167823</v>
      </c>
      <c r="D549" s="38">
        <v>34488</v>
      </c>
      <c r="E549" s="19">
        <v>616.32000000000005</v>
      </c>
      <c r="F549" s="19">
        <v>525.74522734593506</v>
      </c>
      <c r="G549" s="19">
        <v>7.956954466249444E-3</v>
      </c>
      <c r="H549" s="37">
        <f t="shared" si="97"/>
        <v>1.0079569544662494</v>
      </c>
      <c r="I549" s="19"/>
      <c r="J549" s="19"/>
      <c r="K549" s="19"/>
      <c r="L549" s="19"/>
      <c r="N549" s="38">
        <v>34488</v>
      </c>
      <c r="O549" s="19">
        <v>494.38</v>
      </c>
      <c r="P549" s="19">
        <v>421.72560600870224</v>
      </c>
      <c r="Q549" s="19">
        <v>2.0970302248114914E-2</v>
      </c>
      <c r="R549" s="37">
        <f t="shared" si="98"/>
        <v>1.0209703022481149</v>
      </c>
      <c r="T549" s="39">
        <v>34488</v>
      </c>
      <c r="U549" s="40">
        <v>150.83340000000001</v>
      </c>
      <c r="V549" s="40">
        <f t="shared" si="99"/>
        <v>-3.1939633893680597E-3</v>
      </c>
      <c r="W549" s="41">
        <f t="shared" si="100"/>
        <v>0.99680603661063194</v>
      </c>
      <c r="Y549" s="42">
        <v>34488</v>
      </c>
      <c r="Z549" s="43">
        <v>105.916</v>
      </c>
      <c r="AA549" s="43">
        <f t="shared" si="101"/>
        <v>90.350518398838361</v>
      </c>
      <c r="AB549" s="19">
        <f t="shared" si="104"/>
        <v>1.4855248998173476E-3</v>
      </c>
      <c r="AC549" s="37">
        <f t="shared" si="105"/>
        <v>1.0014855248998173</v>
      </c>
      <c r="AE549" s="44">
        <v>34488</v>
      </c>
      <c r="AF549" s="45">
        <v>2258.1918999999998</v>
      </c>
      <c r="AG549" s="19">
        <f t="shared" si="96"/>
        <v>1926.3266060751703</v>
      </c>
      <c r="AH549" s="45">
        <f t="shared" si="102"/>
        <v>3.3501959286974525E-5</v>
      </c>
      <c r="AI549" s="46">
        <f t="shared" si="103"/>
        <v>1.000033501959287</v>
      </c>
      <c r="AQ549" s="39">
        <v>34488</v>
      </c>
      <c r="AR549" s="40">
        <v>150.83340000000001</v>
      </c>
      <c r="AS549" s="40">
        <f t="shared" si="106"/>
        <v>-3.1939633893680597E-3</v>
      </c>
      <c r="AT549" s="41">
        <f t="shared" si="107"/>
        <v>0.99680603661063194</v>
      </c>
    </row>
    <row r="550" spans="1:46">
      <c r="A550" s="47">
        <v>34491</v>
      </c>
      <c r="B550" s="37">
        <v>1.1729115442278861</v>
      </c>
      <c r="D550" s="38">
        <v>34491</v>
      </c>
      <c r="E550" s="19">
        <v>615.04</v>
      </c>
      <c r="F550" s="19">
        <v>524.37031848371271</v>
      </c>
      <c r="G550" s="19">
        <v>-2.6151618516123687E-3</v>
      </c>
      <c r="H550" s="37">
        <f t="shared" si="97"/>
        <v>0.99738483814838763</v>
      </c>
      <c r="I550" s="19"/>
      <c r="J550" s="19"/>
      <c r="K550" s="19"/>
      <c r="L550" s="19"/>
      <c r="N550" s="38">
        <v>34491</v>
      </c>
      <c r="O550" s="19">
        <v>500.25</v>
      </c>
      <c r="P550" s="19">
        <v>426.50275075032079</v>
      </c>
      <c r="Q550" s="19">
        <v>1.1327613674755099E-2</v>
      </c>
      <c r="R550" s="37">
        <f t="shared" si="98"/>
        <v>1.0113276136747551</v>
      </c>
      <c r="T550" s="39">
        <v>34491</v>
      </c>
      <c r="U550" s="40">
        <v>151.5943</v>
      </c>
      <c r="V550" s="40">
        <f t="shared" si="99"/>
        <v>5.0446386543032684E-3</v>
      </c>
      <c r="W550" s="41">
        <f t="shared" si="100"/>
        <v>1.0050446386543033</v>
      </c>
      <c r="Y550" s="42">
        <v>34491</v>
      </c>
      <c r="Z550" s="43">
        <v>104.95</v>
      </c>
      <c r="AA550" s="43">
        <f t="shared" si="101"/>
        <v>89.478188288348164</v>
      </c>
      <c r="AB550" s="19">
        <f t="shared" si="104"/>
        <v>-9.6549541269861372E-3</v>
      </c>
      <c r="AC550" s="37">
        <f t="shared" si="105"/>
        <v>0.99034504587301386</v>
      </c>
      <c r="AE550" s="44">
        <v>34491</v>
      </c>
      <c r="AF550" s="45">
        <v>2255.3779</v>
      </c>
      <c r="AG550" s="19">
        <f t="shared" si="96"/>
        <v>1922.8883125067105</v>
      </c>
      <c r="AH550" s="45">
        <f t="shared" si="102"/>
        <v>-1.7848964747806395E-3</v>
      </c>
      <c r="AI550" s="46">
        <f t="shared" si="103"/>
        <v>0.99821510352521936</v>
      </c>
      <c r="AQ550" s="39">
        <v>34491</v>
      </c>
      <c r="AR550" s="40">
        <v>151.5943</v>
      </c>
      <c r="AS550" s="40">
        <f t="shared" si="106"/>
        <v>5.0446386543032684E-3</v>
      </c>
      <c r="AT550" s="41">
        <f t="shared" si="107"/>
        <v>1.0050446386543033</v>
      </c>
    </row>
    <row r="551" spans="1:46">
      <c r="A551" s="47">
        <v>34492</v>
      </c>
      <c r="B551" s="37">
        <v>1.1736153615361535</v>
      </c>
      <c r="D551" s="38">
        <v>34492</v>
      </c>
      <c r="E551" s="19">
        <v>616.34</v>
      </c>
      <c r="F551" s="19">
        <v>525.16354182111945</v>
      </c>
      <c r="G551" s="19">
        <v>1.5127159365169174E-3</v>
      </c>
      <c r="H551" s="37">
        <f t="shared" si="97"/>
        <v>1.0015127159365169</v>
      </c>
      <c r="I551" s="19"/>
      <c r="J551" s="19"/>
      <c r="K551" s="19"/>
      <c r="L551" s="19"/>
      <c r="N551" s="38">
        <v>34492</v>
      </c>
      <c r="O551" s="19">
        <v>497.55</v>
      </c>
      <c r="P551" s="19">
        <v>423.946393602716</v>
      </c>
      <c r="Q551" s="19">
        <v>-5.9937647368217828E-3</v>
      </c>
      <c r="R551" s="37">
        <f t="shared" si="98"/>
        <v>0.99400623526317822</v>
      </c>
      <c r="T551" s="39">
        <v>34492</v>
      </c>
      <c r="U551" s="40">
        <v>151.25829999999999</v>
      </c>
      <c r="V551" s="40">
        <f t="shared" si="99"/>
        <v>-2.2164421749367724E-3</v>
      </c>
      <c r="W551" s="41">
        <f t="shared" si="100"/>
        <v>0.99778355782506323</v>
      </c>
      <c r="Y551" s="42">
        <v>34492</v>
      </c>
      <c r="Z551" s="43">
        <v>105.16500000000001</v>
      </c>
      <c r="AA551" s="43">
        <f t="shared" si="101"/>
        <v>89.607722808219535</v>
      </c>
      <c r="AB551" s="19">
        <f t="shared" si="104"/>
        <v>1.4476658764472905E-3</v>
      </c>
      <c r="AC551" s="37">
        <f t="shared" si="105"/>
        <v>1.0014476658764473</v>
      </c>
      <c r="AE551" s="44">
        <v>34492</v>
      </c>
      <c r="AF551" s="45">
        <v>2241.5439000000001</v>
      </c>
      <c r="AG551" s="19">
        <f t="shared" si="96"/>
        <v>1909.9476484919448</v>
      </c>
      <c r="AH551" s="45">
        <f t="shared" si="102"/>
        <v>-6.7298053301368954E-3</v>
      </c>
      <c r="AI551" s="46">
        <f t="shared" si="103"/>
        <v>0.9932701946698631</v>
      </c>
      <c r="AQ551" s="39">
        <v>34492</v>
      </c>
      <c r="AR551" s="40">
        <v>151.25829999999999</v>
      </c>
      <c r="AS551" s="40">
        <f t="shared" si="106"/>
        <v>-2.2164421749367724E-3</v>
      </c>
      <c r="AT551" s="41">
        <f t="shared" si="107"/>
        <v>0.99778355782506323</v>
      </c>
    </row>
    <row r="552" spans="1:46">
      <c r="A552" s="47">
        <v>34493</v>
      </c>
      <c r="B552" s="37">
        <v>1.1704548174745661</v>
      </c>
      <c r="D552" s="38">
        <v>34493</v>
      </c>
      <c r="E552" s="19">
        <v>620.32000000000005</v>
      </c>
      <c r="F552" s="19">
        <v>529.98201275161955</v>
      </c>
      <c r="G552" s="19">
        <v>9.1751817229943633E-3</v>
      </c>
      <c r="H552" s="37">
        <f t="shared" si="97"/>
        <v>1.0091751817229944</v>
      </c>
      <c r="I552" s="19"/>
      <c r="J552" s="19"/>
      <c r="K552" s="19"/>
      <c r="L552" s="19"/>
      <c r="N552" s="38">
        <v>34493</v>
      </c>
      <c r="O552" s="19">
        <v>492.63</v>
      </c>
      <c r="P552" s="19">
        <v>420.88766917370117</v>
      </c>
      <c r="Q552" s="19">
        <v>-7.2148848891522288E-3</v>
      </c>
      <c r="R552" s="37">
        <f t="shared" si="98"/>
        <v>0.99278511511084777</v>
      </c>
      <c r="T552" s="39">
        <v>34493</v>
      </c>
      <c r="U552" s="40">
        <v>151.54730000000001</v>
      </c>
      <c r="V552" s="40">
        <f t="shared" si="99"/>
        <v>1.9106389533667389E-3</v>
      </c>
      <c r="W552" s="41">
        <f t="shared" si="100"/>
        <v>1.0019106389533667</v>
      </c>
      <c r="Y552" s="42">
        <v>34493</v>
      </c>
      <c r="Z552" s="43">
        <v>106.708</v>
      </c>
      <c r="AA552" s="43">
        <f t="shared" si="101"/>
        <v>91.167978812064447</v>
      </c>
      <c r="AB552" s="19">
        <f t="shared" si="104"/>
        <v>1.7412070689311054E-2</v>
      </c>
      <c r="AC552" s="37">
        <f t="shared" si="105"/>
        <v>1.0174120706893111</v>
      </c>
      <c r="AE552" s="44">
        <v>34493</v>
      </c>
      <c r="AF552" s="45">
        <v>2275.3721</v>
      </c>
      <c r="AG552" s="19">
        <f t="shared" si="96"/>
        <v>1944.0067792701821</v>
      </c>
      <c r="AH552" s="45">
        <f t="shared" si="102"/>
        <v>1.7832494416865075E-2</v>
      </c>
      <c r="AI552" s="46">
        <f t="shared" si="103"/>
        <v>1.0178324944168651</v>
      </c>
      <c r="AQ552" s="39">
        <v>34493</v>
      </c>
      <c r="AR552" s="40">
        <v>151.54730000000001</v>
      </c>
      <c r="AS552" s="40">
        <f t="shared" si="106"/>
        <v>1.9106389533667389E-3</v>
      </c>
      <c r="AT552" s="41">
        <f t="shared" si="107"/>
        <v>1.0019106389533667</v>
      </c>
    </row>
    <row r="553" spans="1:46">
      <c r="A553" s="47">
        <v>34494</v>
      </c>
      <c r="B553" s="37">
        <v>1.1676597014925372</v>
      </c>
      <c r="D553" s="38">
        <v>34494</v>
      </c>
      <c r="E553" s="19">
        <v>620.55999999999995</v>
      </c>
      <c r="F553" s="19">
        <v>531.456210406835</v>
      </c>
      <c r="G553" s="19">
        <v>2.781599412330138E-3</v>
      </c>
      <c r="H553" s="37">
        <f t="shared" si="97"/>
        <v>1.0027815994123301</v>
      </c>
      <c r="I553" s="19"/>
      <c r="J553" s="19"/>
      <c r="K553" s="19"/>
      <c r="L553" s="19"/>
      <c r="N553" s="38">
        <v>34494</v>
      </c>
      <c r="O553" s="19">
        <v>494.68</v>
      </c>
      <c r="P553" s="19">
        <v>423.65082854849351</v>
      </c>
      <c r="Q553" s="19">
        <v>6.5650756179600478E-3</v>
      </c>
      <c r="R553" s="37">
        <f t="shared" si="98"/>
        <v>1.00656507561796</v>
      </c>
      <c r="T553" s="39">
        <v>34494</v>
      </c>
      <c r="U553" s="40">
        <v>151.8466</v>
      </c>
      <c r="V553" s="40">
        <f t="shared" si="99"/>
        <v>1.9749609527850431E-3</v>
      </c>
      <c r="W553" s="41">
        <f t="shared" si="100"/>
        <v>1.001974960952785</v>
      </c>
      <c r="Y553" s="42">
        <v>34494</v>
      </c>
      <c r="Z553" s="43">
        <v>107.00700000000001</v>
      </c>
      <c r="AA553" s="43">
        <f t="shared" si="101"/>
        <v>91.642282304699293</v>
      </c>
      <c r="AB553" s="19">
        <f t="shared" si="104"/>
        <v>5.2025228464545048E-3</v>
      </c>
      <c r="AC553" s="37">
        <f t="shared" si="105"/>
        <v>1.0052025228464545</v>
      </c>
      <c r="AE553" s="44">
        <v>34494</v>
      </c>
      <c r="AF553" s="45">
        <v>2279.2060999999999</v>
      </c>
      <c r="AG553" s="19">
        <f t="shared" ref="AG553:AG616" si="108">AF553/B553</f>
        <v>1951.9437872923518</v>
      </c>
      <c r="AH553" s="45">
        <f t="shared" si="102"/>
        <v>4.0828088187785383E-3</v>
      </c>
      <c r="AI553" s="46">
        <f t="shared" si="103"/>
        <v>1.0040828088187785</v>
      </c>
      <c r="AQ553" s="39">
        <v>34494</v>
      </c>
      <c r="AR553" s="40">
        <v>151.8466</v>
      </c>
      <c r="AS553" s="40">
        <f t="shared" si="106"/>
        <v>1.9749609527850431E-3</v>
      </c>
      <c r="AT553" s="41">
        <f t="shared" si="107"/>
        <v>1.001974960952785</v>
      </c>
    </row>
    <row r="554" spans="1:46">
      <c r="A554" s="47">
        <v>34495</v>
      </c>
      <c r="B554" s="37">
        <v>1.1743200240168117</v>
      </c>
      <c r="D554" s="38">
        <v>34495</v>
      </c>
      <c r="E554" s="19">
        <v>621.14</v>
      </c>
      <c r="F554" s="19">
        <v>528.93588399809801</v>
      </c>
      <c r="G554" s="19">
        <v>-4.7423030522263376E-3</v>
      </c>
      <c r="H554" s="37">
        <f t="shared" ref="H554:H617" si="109">(F554/F553)</f>
        <v>0.99525769694777366</v>
      </c>
      <c r="I554" s="19"/>
      <c r="J554" s="19"/>
      <c r="K554" s="19"/>
      <c r="L554" s="19"/>
      <c r="N554" s="38">
        <v>34495</v>
      </c>
      <c r="O554" s="19">
        <v>497.33</v>
      </c>
      <c r="P554" s="19">
        <v>423.50465786903771</v>
      </c>
      <c r="Q554" s="19">
        <v>-3.4502630375254917E-4</v>
      </c>
      <c r="R554" s="37">
        <f t="shared" ref="R554:R617" si="110">P554/P553</f>
        <v>0.99965497369624745</v>
      </c>
      <c r="T554" s="39">
        <v>34495</v>
      </c>
      <c r="U554" s="40">
        <v>152.0684</v>
      </c>
      <c r="V554" s="40">
        <f t="shared" ref="V554:V617" si="111">U554/U553-1</f>
        <v>1.4606846646549876E-3</v>
      </c>
      <c r="W554" s="41">
        <f t="shared" ref="W554:W617" si="112">U554/U553</f>
        <v>1.001460684664655</v>
      </c>
      <c r="Y554" s="42">
        <v>34495</v>
      </c>
      <c r="Z554" s="43">
        <v>107.378</v>
      </c>
      <c r="AA554" s="43">
        <f t="shared" ref="AA554:AA617" si="113">Z554/B554</f>
        <v>91.43844761559032</v>
      </c>
      <c r="AB554" s="19">
        <f t="shared" si="104"/>
        <v>-2.2242428274674708E-3</v>
      </c>
      <c r="AC554" s="37">
        <f t="shared" si="105"/>
        <v>0.99777575717253253</v>
      </c>
      <c r="AE554" s="44">
        <v>34495</v>
      </c>
      <c r="AF554" s="45">
        <v>2293.7129</v>
      </c>
      <c r="AG554" s="19">
        <f t="shared" si="108"/>
        <v>1953.2264230275639</v>
      </c>
      <c r="AH554" s="45">
        <f t="shared" ref="AH554:AH617" si="114">AG554/AG553-1</f>
        <v>6.5710690213638401E-4</v>
      </c>
      <c r="AI554" s="46">
        <f t="shared" ref="AI554:AI617" si="115">(AG554/AG553)</f>
        <v>1.0006571069021364</v>
      </c>
      <c r="AQ554" s="39">
        <v>34495</v>
      </c>
      <c r="AR554" s="40">
        <v>152.0684</v>
      </c>
      <c r="AS554" s="40">
        <f t="shared" si="106"/>
        <v>1.4606846646549876E-3</v>
      </c>
      <c r="AT554" s="41">
        <f t="shared" si="107"/>
        <v>1.001460684664655</v>
      </c>
    </row>
    <row r="555" spans="1:46">
      <c r="A555" s="47">
        <v>34498</v>
      </c>
      <c r="B555" s="37">
        <v>1.1875106253794776</v>
      </c>
      <c r="D555" s="38">
        <v>34498</v>
      </c>
      <c r="E555" s="19">
        <v>623.29999999999995</v>
      </c>
      <c r="F555" s="19">
        <v>524.87951406819616</v>
      </c>
      <c r="G555" s="19">
        <v>-7.6689255779750498E-3</v>
      </c>
      <c r="H555" s="37">
        <f t="shared" si="109"/>
        <v>0.99233107442202495</v>
      </c>
      <c r="I555" s="19"/>
      <c r="J555" s="19"/>
      <c r="K555" s="19"/>
      <c r="L555" s="19"/>
      <c r="N555" s="38">
        <v>34498</v>
      </c>
      <c r="O555" s="19">
        <v>492.95</v>
      </c>
      <c r="P555" s="19">
        <v>415.11207518035826</v>
      </c>
      <c r="Q555" s="19">
        <v>-1.9816978474118008E-2</v>
      </c>
      <c r="R555" s="37">
        <f t="shared" si="110"/>
        <v>0.98018302152588199</v>
      </c>
      <c r="T555" s="39">
        <v>34498</v>
      </c>
      <c r="U555" s="40">
        <v>151.75980000000001</v>
      </c>
      <c r="V555" s="40">
        <f t="shared" si="111"/>
        <v>-2.0293499504169255E-3</v>
      </c>
      <c r="W555" s="41">
        <f t="shared" si="112"/>
        <v>0.99797065004958307</v>
      </c>
      <c r="Y555" s="42">
        <v>34498</v>
      </c>
      <c r="Z555" s="43">
        <v>108.831</v>
      </c>
      <c r="AA555" s="43">
        <f t="shared" si="113"/>
        <v>91.646337871900954</v>
      </c>
      <c r="AB555" s="19">
        <f t="shared" ref="AB555:AB618" si="116">AA555/AA554-1</f>
        <v>2.2735540872764748E-3</v>
      </c>
      <c r="AC555" s="37">
        <f t="shared" ref="AC555:AC618" si="117">(AA555/AA554)</f>
        <v>1.0022735540872765</v>
      </c>
      <c r="AE555" s="44">
        <v>34498</v>
      </c>
      <c r="AF555" s="45">
        <v>2315.366</v>
      </c>
      <c r="AG555" s="19">
        <f t="shared" si="108"/>
        <v>1949.764448852917</v>
      </c>
      <c r="AH555" s="45">
        <f t="shared" si="114"/>
        <v>-1.7724387371745864E-3</v>
      </c>
      <c r="AI555" s="46">
        <f t="shared" si="115"/>
        <v>0.99822756126282541</v>
      </c>
      <c r="AQ555" s="39">
        <v>34498</v>
      </c>
      <c r="AR555" s="40">
        <v>151.75980000000001</v>
      </c>
      <c r="AS555" s="40">
        <f t="shared" si="106"/>
        <v>-2.0293499504169255E-3</v>
      </c>
      <c r="AT555" s="41">
        <f t="shared" si="107"/>
        <v>0.99797065004958307</v>
      </c>
    </row>
    <row r="556" spans="1:46">
      <c r="A556" s="47">
        <v>34499</v>
      </c>
      <c r="B556" s="37">
        <v>1.1900395497414054</v>
      </c>
      <c r="D556" s="38">
        <v>34499</v>
      </c>
      <c r="E556" s="19">
        <v>624.30999999999995</v>
      </c>
      <c r="F556" s="19">
        <v>524.61281655358596</v>
      </c>
      <c r="G556" s="19">
        <v>-5.0811187608201802E-4</v>
      </c>
      <c r="H556" s="37">
        <f t="shared" si="109"/>
        <v>0.99949188812391798</v>
      </c>
      <c r="I556" s="19"/>
      <c r="J556" s="19"/>
      <c r="K556" s="19"/>
      <c r="L556" s="19"/>
      <c r="N556" s="38">
        <v>34499</v>
      </c>
      <c r="O556" s="19">
        <v>492.96</v>
      </c>
      <c r="P556" s="19">
        <v>414.23833359750085</v>
      </c>
      <c r="Q556" s="19">
        <v>-2.1048329718613701E-3</v>
      </c>
      <c r="R556" s="37">
        <f t="shared" si="110"/>
        <v>0.99789516702813863</v>
      </c>
      <c r="T556" s="39">
        <v>34499</v>
      </c>
      <c r="U556" s="40">
        <v>150.94210000000001</v>
      </c>
      <c r="V556" s="40">
        <f t="shared" si="111"/>
        <v>-5.3881199105428879E-3</v>
      </c>
      <c r="W556" s="41">
        <f t="shared" si="112"/>
        <v>0.99461188008945711</v>
      </c>
      <c r="Y556" s="42">
        <v>34499</v>
      </c>
      <c r="Z556" s="43">
        <v>108.923</v>
      </c>
      <c r="AA556" s="43">
        <f t="shared" si="113"/>
        <v>91.528890803392954</v>
      </c>
      <c r="AB556" s="19">
        <f t="shared" si="116"/>
        <v>-1.2815249494437797E-3</v>
      </c>
      <c r="AC556" s="37">
        <f t="shared" si="117"/>
        <v>0.99871847505055622</v>
      </c>
      <c r="AE556" s="44">
        <v>34499</v>
      </c>
      <c r="AF556" s="45">
        <v>2314.7251000000001</v>
      </c>
      <c r="AG556" s="19">
        <f t="shared" si="108"/>
        <v>1945.0824978909213</v>
      </c>
      <c r="AH556" s="45">
        <f t="shared" si="114"/>
        <v>-2.401290558328828E-3</v>
      </c>
      <c r="AI556" s="46">
        <f t="shared" si="115"/>
        <v>0.99759870944167117</v>
      </c>
      <c r="AQ556" s="39">
        <v>34499</v>
      </c>
      <c r="AR556" s="40">
        <v>150.94210000000001</v>
      </c>
      <c r="AS556" s="40">
        <f t="shared" si="106"/>
        <v>-5.3881199105428879E-3</v>
      </c>
      <c r="AT556" s="41">
        <f t="shared" si="107"/>
        <v>0.99461188008945711</v>
      </c>
    </row>
    <row r="557" spans="1:46">
      <c r="A557" s="47">
        <v>34500</v>
      </c>
      <c r="B557" s="37">
        <v>1.1957143730512931</v>
      </c>
      <c r="D557" s="38">
        <v>34500</v>
      </c>
      <c r="E557" s="19">
        <v>622.69000000000005</v>
      </c>
      <c r="F557" s="19">
        <v>520.76818179494126</v>
      </c>
      <c r="G557" s="19">
        <v>-7.3285185518375817E-3</v>
      </c>
      <c r="H557" s="37">
        <f t="shared" si="109"/>
        <v>0.99267148144816242</v>
      </c>
      <c r="I557" s="19"/>
      <c r="J557" s="19"/>
      <c r="K557" s="19"/>
      <c r="L557" s="19"/>
      <c r="N557" s="38">
        <v>34500</v>
      </c>
      <c r="O557" s="19">
        <v>493.04</v>
      </c>
      <c r="P557" s="19">
        <v>412.33927693102157</v>
      </c>
      <c r="Q557" s="19">
        <v>-4.5844541956961971E-3</v>
      </c>
      <c r="R557" s="37">
        <f t="shared" si="110"/>
        <v>0.9954155458043038</v>
      </c>
      <c r="T557" s="39">
        <v>34500</v>
      </c>
      <c r="U557" s="40">
        <v>150.9718</v>
      </c>
      <c r="V557" s="40">
        <f t="shared" si="111"/>
        <v>1.9676418971248388E-4</v>
      </c>
      <c r="W557" s="41">
        <f t="shared" si="112"/>
        <v>1.0001967641897125</v>
      </c>
      <c r="Y557" s="42">
        <v>34500</v>
      </c>
      <c r="Z557" s="43">
        <v>110.79</v>
      </c>
      <c r="AA557" s="43">
        <f t="shared" si="113"/>
        <v>92.65590721074939</v>
      </c>
      <c r="AB557" s="19">
        <f t="shared" si="116"/>
        <v>1.2313231346562592E-2</v>
      </c>
      <c r="AC557" s="37">
        <f t="shared" si="117"/>
        <v>1.0123132313465626</v>
      </c>
      <c r="AE557" s="44">
        <v>34500</v>
      </c>
      <c r="AF557" s="45">
        <v>2368.1520999999998</v>
      </c>
      <c r="AG557" s="19">
        <f t="shared" si="108"/>
        <v>1980.5332723038298</v>
      </c>
      <c r="AH557" s="45">
        <f t="shared" si="114"/>
        <v>1.8225846179454219E-2</v>
      </c>
      <c r="AI557" s="46">
        <f t="shared" si="115"/>
        <v>1.0182258461794542</v>
      </c>
      <c r="AQ557" s="39">
        <v>34500</v>
      </c>
      <c r="AR557" s="40">
        <v>150.9718</v>
      </c>
      <c r="AS557" s="40">
        <f t="shared" si="106"/>
        <v>1.9676418971248388E-4</v>
      </c>
      <c r="AT557" s="41">
        <f t="shared" si="107"/>
        <v>1.0001967641897125</v>
      </c>
    </row>
    <row r="558" spans="1:46">
      <c r="A558" s="47">
        <v>34501</v>
      </c>
      <c r="B558" s="37">
        <v>1.1986455843598702</v>
      </c>
      <c r="D558" s="38">
        <v>34501</v>
      </c>
      <c r="E558" s="19">
        <v>620.54999999999995</v>
      </c>
      <c r="F558" s="19">
        <v>517.70932800908042</v>
      </c>
      <c r="G558" s="19">
        <v>-5.8737340198431465E-3</v>
      </c>
      <c r="H558" s="37">
        <f t="shared" si="109"/>
        <v>0.99412626598015685</v>
      </c>
      <c r="I558" s="19"/>
      <c r="J558" s="19"/>
      <c r="K558" s="19"/>
      <c r="L558" s="19"/>
      <c r="N558" s="38">
        <v>34501</v>
      </c>
      <c r="O558" s="19">
        <v>493.52</v>
      </c>
      <c r="P558" s="19">
        <v>411.7313795166246</v>
      </c>
      <c r="Q558" s="19">
        <v>-1.4742651219681324E-3</v>
      </c>
      <c r="R558" s="37">
        <f t="shared" si="110"/>
        <v>0.99852573487803187</v>
      </c>
      <c r="T558" s="39">
        <v>34501</v>
      </c>
      <c r="U558" s="40">
        <v>150.55500000000001</v>
      </c>
      <c r="V558" s="40">
        <f t="shared" si="111"/>
        <v>-2.7607804901312871E-3</v>
      </c>
      <c r="W558" s="41">
        <f t="shared" si="112"/>
        <v>0.99723921950986871</v>
      </c>
      <c r="Y558" s="42">
        <v>34501</v>
      </c>
      <c r="Z558" s="43">
        <v>110.524</v>
      </c>
      <c r="AA558" s="43">
        <f t="shared" si="113"/>
        <v>92.207405960640742</v>
      </c>
      <c r="AB558" s="19">
        <f t="shared" si="116"/>
        <v>-4.8405035751095671E-3</v>
      </c>
      <c r="AC558" s="37">
        <f t="shared" si="117"/>
        <v>0.99515949642489043</v>
      </c>
      <c r="AE558" s="44">
        <v>34501</v>
      </c>
      <c r="AF558" s="45">
        <v>2360.8330000000001</v>
      </c>
      <c r="AG558" s="19">
        <f t="shared" si="108"/>
        <v>1969.5838626567747</v>
      </c>
      <c r="AH558" s="45">
        <f t="shared" si="114"/>
        <v>-5.5285158801287038E-3</v>
      </c>
      <c r="AI558" s="46">
        <f t="shared" si="115"/>
        <v>0.9944714841198713</v>
      </c>
      <c r="AQ558" s="39">
        <v>34501</v>
      </c>
      <c r="AR558" s="40">
        <v>150.55500000000001</v>
      </c>
      <c r="AS558" s="40">
        <f t="shared" si="106"/>
        <v>-2.7607804901312871E-3</v>
      </c>
      <c r="AT558" s="41">
        <f t="shared" si="107"/>
        <v>0.99723921950986871</v>
      </c>
    </row>
    <row r="559" spans="1:46">
      <c r="A559" s="47">
        <v>34502</v>
      </c>
      <c r="B559" s="37">
        <v>1.2136704933291966</v>
      </c>
      <c r="D559" s="38">
        <v>34502</v>
      </c>
      <c r="E559" s="19">
        <v>618.91999999999996</v>
      </c>
      <c r="F559" s="19">
        <v>509.95719464370615</v>
      </c>
      <c r="G559" s="19">
        <v>-1.4973910930263012E-2</v>
      </c>
      <c r="H559" s="37">
        <f t="shared" si="109"/>
        <v>0.98502608906973699</v>
      </c>
      <c r="I559" s="19"/>
      <c r="J559" s="19"/>
      <c r="K559" s="19"/>
      <c r="L559" s="19"/>
      <c r="N559" s="38">
        <v>34502</v>
      </c>
      <c r="O559" s="19">
        <v>496.95</v>
      </c>
      <c r="P559" s="19">
        <v>409.46039533088248</v>
      </c>
      <c r="Q559" s="19">
        <v>-5.5156937234375203E-3</v>
      </c>
      <c r="R559" s="37">
        <f t="shared" si="110"/>
        <v>0.99448430627656248</v>
      </c>
      <c r="T559" s="39">
        <v>34502</v>
      </c>
      <c r="U559" s="40">
        <v>150.8389</v>
      </c>
      <c r="V559" s="40">
        <f t="shared" si="111"/>
        <v>1.8856896150907243E-3</v>
      </c>
      <c r="W559" s="41">
        <f t="shared" si="112"/>
        <v>1.0018856896150907</v>
      </c>
      <c r="Y559" s="42">
        <v>34502</v>
      </c>
      <c r="Z559" s="43">
        <v>112.352</v>
      </c>
      <c r="AA559" s="43">
        <f t="shared" si="113"/>
        <v>92.57207835036786</v>
      </c>
      <c r="AB559" s="19">
        <f t="shared" si="116"/>
        <v>3.9549143143966514E-3</v>
      </c>
      <c r="AC559" s="37">
        <f t="shared" si="117"/>
        <v>1.0039549143143967</v>
      </c>
      <c r="AE559" s="44">
        <v>34502</v>
      </c>
      <c r="AF559" s="45">
        <v>2392.4899999999998</v>
      </c>
      <c r="AG559" s="19">
        <f t="shared" si="108"/>
        <v>1971.2846387467207</v>
      </c>
      <c r="AH559" s="45">
        <f t="shared" si="114"/>
        <v>8.6352052440763494E-4</v>
      </c>
      <c r="AI559" s="46">
        <f t="shared" si="115"/>
        <v>1.0008635205244076</v>
      </c>
      <c r="AQ559" s="39">
        <v>34502</v>
      </c>
      <c r="AR559" s="40">
        <v>150.8389</v>
      </c>
      <c r="AS559" s="40">
        <f t="shared" si="106"/>
        <v>1.8856896150907243E-3</v>
      </c>
      <c r="AT559" s="41">
        <f t="shared" si="107"/>
        <v>1.0018856896150907</v>
      </c>
    </row>
    <row r="560" spans="1:46">
      <c r="A560" s="47">
        <v>34505</v>
      </c>
      <c r="B560" s="37">
        <v>1.2216302311055589</v>
      </c>
      <c r="D560" s="38">
        <v>34505</v>
      </c>
      <c r="E560" s="19">
        <v>615.77</v>
      </c>
      <c r="F560" s="19">
        <v>504.05596089639698</v>
      </c>
      <c r="G560" s="19">
        <v>-1.1572017826775083E-2</v>
      </c>
      <c r="H560" s="37">
        <f t="shared" si="109"/>
        <v>0.98842798217322492</v>
      </c>
      <c r="I560" s="19"/>
      <c r="J560" s="19"/>
      <c r="K560" s="19"/>
      <c r="L560" s="19"/>
      <c r="N560" s="38">
        <v>34505</v>
      </c>
      <c r="O560" s="19">
        <v>493.82</v>
      </c>
      <c r="P560" s="19">
        <v>404.23033699247895</v>
      </c>
      <c r="Q560" s="19">
        <v>-1.2773050575934586E-2</v>
      </c>
      <c r="R560" s="37">
        <f t="shared" si="110"/>
        <v>0.98722694942406541</v>
      </c>
      <c r="T560" s="39">
        <v>34505</v>
      </c>
      <c r="U560" s="40">
        <v>149.7209</v>
      </c>
      <c r="V560" s="40">
        <f t="shared" si="111"/>
        <v>-7.4118811526734385E-3</v>
      </c>
      <c r="W560" s="41">
        <f t="shared" si="112"/>
        <v>0.99258811884732656</v>
      </c>
      <c r="Y560" s="42">
        <v>34505</v>
      </c>
      <c r="Z560" s="43">
        <v>110.749</v>
      </c>
      <c r="AA560" s="43">
        <f t="shared" si="113"/>
        <v>90.656728345510601</v>
      </c>
      <c r="AB560" s="19">
        <f t="shared" si="116"/>
        <v>-2.0690364081575652E-2</v>
      </c>
      <c r="AC560" s="37">
        <f t="shared" si="117"/>
        <v>0.97930963591842435</v>
      </c>
      <c r="AE560" s="44">
        <v>34505</v>
      </c>
      <c r="AF560" s="45">
        <v>2368.5270999999998</v>
      </c>
      <c r="AG560" s="19">
        <f t="shared" si="108"/>
        <v>1938.8248912737815</v>
      </c>
      <c r="AH560" s="45">
        <f t="shared" si="114"/>
        <v>-1.6466291490799589E-2</v>
      </c>
      <c r="AI560" s="46">
        <f t="shared" si="115"/>
        <v>0.98353370850920041</v>
      </c>
      <c r="AQ560" s="39">
        <v>34505</v>
      </c>
      <c r="AR560" s="40">
        <v>149.7209</v>
      </c>
      <c r="AS560" s="40">
        <f t="shared" si="106"/>
        <v>-7.4118811526734385E-3</v>
      </c>
      <c r="AT560" s="41">
        <f t="shared" si="107"/>
        <v>0.99258811884732656</v>
      </c>
    </row>
    <row r="561" spans="1:46">
      <c r="A561" s="47">
        <v>34506</v>
      </c>
      <c r="B561" s="37">
        <v>1.2277652228499687</v>
      </c>
      <c r="D561" s="38">
        <v>34506</v>
      </c>
      <c r="E561" s="19">
        <v>611.05999999999995</v>
      </c>
      <c r="F561" s="19">
        <v>497.70101695955162</v>
      </c>
      <c r="G561" s="19">
        <v>-1.2607615879681178E-2</v>
      </c>
      <c r="H561" s="37">
        <f t="shared" si="109"/>
        <v>0.98739238412031882</v>
      </c>
      <c r="I561" s="19"/>
      <c r="J561" s="19"/>
      <c r="K561" s="19"/>
      <c r="L561" s="19"/>
      <c r="N561" s="38">
        <v>34506</v>
      </c>
      <c r="O561" s="19">
        <v>486.1</v>
      </c>
      <c r="P561" s="19">
        <v>395.92260063502448</v>
      </c>
      <c r="Q561" s="19">
        <v>-2.0551986323602001E-2</v>
      </c>
      <c r="R561" s="37">
        <f t="shared" si="110"/>
        <v>0.979448013676398</v>
      </c>
      <c r="T561" s="39">
        <v>34506</v>
      </c>
      <c r="U561" s="40">
        <v>149.83840000000001</v>
      </c>
      <c r="V561" s="40">
        <f t="shared" si="111"/>
        <v>7.8479357257399407E-4</v>
      </c>
      <c r="W561" s="41">
        <f t="shared" si="112"/>
        <v>1.000784793572574</v>
      </c>
      <c r="Y561" s="42">
        <v>34506</v>
      </c>
      <c r="Z561" s="43">
        <v>110.24</v>
      </c>
      <c r="AA561" s="43">
        <f t="shared" si="113"/>
        <v>89.789153454032288</v>
      </c>
      <c r="AB561" s="19">
        <f t="shared" si="116"/>
        <v>-9.5698897071578859E-3</v>
      </c>
      <c r="AC561" s="37">
        <f t="shared" si="117"/>
        <v>0.99043011029284211</v>
      </c>
      <c r="AE561" s="44">
        <v>34506</v>
      </c>
      <c r="AF561" s="45">
        <v>2344.9059999999999</v>
      </c>
      <c r="AG561" s="19">
        <f t="shared" si="108"/>
        <v>1909.8977201495015</v>
      </c>
      <c r="AH561" s="45">
        <f t="shared" si="114"/>
        <v>-1.491995035470961E-2</v>
      </c>
      <c r="AI561" s="46">
        <f t="shared" si="115"/>
        <v>0.98508004964529039</v>
      </c>
      <c r="AQ561" s="39">
        <v>34506</v>
      </c>
      <c r="AR561" s="40">
        <v>149.83840000000001</v>
      </c>
      <c r="AS561" s="40">
        <f t="shared" si="106"/>
        <v>7.8479357257399407E-4</v>
      </c>
      <c r="AT561" s="41">
        <f t="shared" si="107"/>
        <v>1.000784793572574</v>
      </c>
    </row>
    <row r="562" spans="1:46">
      <c r="A562" s="47">
        <v>34507</v>
      </c>
      <c r="B562" s="37">
        <v>1.2178268991282688</v>
      </c>
      <c r="D562" s="38">
        <v>34507</v>
      </c>
      <c r="E562" s="19">
        <v>612.95000000000005</v>
      </c>
      <c r="F562" s="19">
        <v>503.31455187823082</v>
      </c>
      <c r="G562" s="19">
        <v>1.127892997481128E-2</v>
      </c>
      <c r="H562" s="37">
        <f t="shared" si="109"/>
        <v>1.0112789299748113</v>
      </c>
      <c r="I562" s="19"/>
      <c r="J562" s="19"/>
      <c r="K562" s="19"/>
      <c r="L562" s="19"/>
      <c r="N562" s="38">
        <v>34507</v>
      </c>
      <c r="O562" s="19">
        <v>486.19</v>
      </c>
      <c r="P562" s="19">
        <v>399.22750954837596</v>
      </c>
      <c r="Q562" s="19">
        <v>8.3473610954531985E-3</v>
      </c>
      <c r="R562" s="37">
        <f t="shared" si="110"/>
        <v>1.0083473610954532</v>
      </c>
      <c r="T562" s="39">
        <v>34507</v>
      </c>
      <c r="U562" s="40">
        <v>150.2406</v>
      </c>
      <c r="V562" s="40">
        <f t="shared" si="111"/>
        <v>2.6842251385492677E-3</v>
      </c>
      <c r="W562" s="41">
        <f t="shared" si="112"/>
        <v>1.0026842251385493</v>
      </c>
      <c r="Y562" s="42">
        <v>34507</v>
      </c>
      <c r="Z562" s="43">
        <v>109.036</v>
      </c>
      <c r="AA562" s="43">
        <f t="shared" si="113"/>
        <v>89.533249822326084</v>
      </c>
      <c r="AB562" s="19">
        <f t="shared" si="116"/>
        <v>-2.8500506114830237E-3</v>
      </c>
      <c r="AC562" s="37">
        <f t="shared" si="117"/>
        <v>0.99714994938851698</v>
      </c>
      <c r="AE562" s="44">
        <v>34507</v>
      </c>
      <c r="AF562" s="45">
        <v>2321.7289999999998</v>
      </c>
      <c r="AG562" s="19">
        <f t="shared" si="108"/>
        <v>1906.4523879887313</v>
      </c>
      <c r="AH562" s="45">
        <f t="shared" si="114"/>
        <v>-1.8039354277571418E-3</v>
      </c>
      <c r="AI562" s="46">
        <f t="shared" si="115"/>
        <v>0.99819606457224286</v>
      </c>
      <c r="AQ562" s="39">
        <v>34507</v>
      </c>
      <c r="AR562" s="40">
        <v>150.2406</v>
      </c>
      <c r="AS562" s="40">
        <f t="shared" si="106"/>
        <v>2.6842251385492677E-3</v>
      </c>
      <c r="AT562" s="41">
        <f t="shared" si="107"/>
        <v>1.0026842251385493</v>
      </c>
    </row>
    <row r="563" spans="1:46">
      <c r="A563" s="47">
        <v>34508</v>
      </c>
      <c r="B563" s="37">
        <v>1.2217828585707147</v>
      </c>
      <c r="D563" s="38">
        <v>34508</v>
      </c>
      <c r="E563" s="19">
        <v>615.05999999999995</v>
      </c>
      <c r="F563" s="19">
        <v>503.4118752652326</v>
      </c>
      <c r="G563" s="19">
        <v>1.9336493776833663E-4</v>
      </c>
      <c r="H563" s="37">
        <f t="shared" si="109"/>
        <v>1.0001933649377683</v>
      </c>
      <c r="I563" s="19"/>
      <c r="J563" s="19"/>
      <c r="K563" s="19"/>
      <c r="L563" s="19"/>
      <c r="N563" s="38">
        <v>34508</v>
      </c>
      <c r="O563" s="19">
        <v>480.81</v>
      </c>
      <c r="P563" s="19">
        <v>393.53146643624444</v>
      </c>
      <c r="Q563" s="19">
        <v>-1.4267661861716685E-2</v>
      </c>
      <c r="R563" s="37">
        <f t="shared" si="110"/>
        <v>0.98573233813828331</v>
      </c>
      <c r="T563" s="39">
        <v>34508</v>
      </c>
      <c r="U563" s="40">
        <v>151.6524</v>
      </c>
      <c r="V563" s="40">
        <f t="shared" si="111"/>
        <v>9.3969273285650079E-3</v>
      </c>
      <c r="W563" s="41">
        <f t="shared" si="112"/>
        <v>1.009396927328565</v>
      </c>
      <c r="Y563" s="42">
        <v>34508</v>
      </c>
      <c r="Z563" s="43">
        <v>109.175</v>
      </c>
      <c r="AA563" s="43">
        <f t="shared" si="113"/>
        <v>89.357122040259114</v>
      </c>
      <c r="AB563" s="19">
        <f t="shared" si="116"/>
        <v>-1.9671773605502985E-3</v>
      </c>
      <c r="AC563" s="37">
        <f t="shared" si="117"/>
        <v>0.9980328226394497</v>
      </c>
      <c r="AE563" s="44">
        <v>34508</v>
      </c>
      <c r="AF563" s="45">
        <v>2322.6689000000001</v>
      </c>
      <c r="AG563" s="19">
        <f t="shared" si="108"/>
        <v>1901.048851444144</v>
      </c>
      <c r="AH563" s="45">
        <f t="shared" si="114"/>
        <v>-2.8343411976251565E-3</v>
      </c>
      <c r="AI563" s="46">
        <f t="shared" si="115"/>
        <v>0.99716565880237484</v>
      </c>
      <c r="AQ563" s="39">
        <v>34508</v>
      </c>
      <c r="AR563" s="40">
        <v>151.6524</v>
      </c>
      <c r="AS563" s="40">
        <f t="shared" si="106"/>
        <v>9.3969273285650079E-3</v>
      </c>
      <c r="AT563" s="41">
        <f t="shared" si="107"/>
        <v>1.009396927328565</v>
      </c>
    </row>
    <row r="564" spans="1:46">
      <c r="A564" s="47">
        <v>34509</v>
      </c>
      <c r="B564" s="37">
        <v>1.2327954617081627</v>
      </c>
      <c r="D564" s="38">
        <v>34509</v>
      </c>
      <c r="E564" s="19">
        <v>609.05999999999995</v>
      </c>
      <c r="F564" s="19">
        <v>494.04789271051158</v>
      </c>
      <c r="G564" s="19">
        <v>-1.8601036278271033E-2</v>
      </c>
      <c r="H564" s="37">
        <f t="shared" si="109"/>
        <v>0.98139896372172897</v>
      </c>
      <c r="I564" s="19"/>
      <c r="J564" s="19"/>
      <c r="K564" s="19"/>
      <c r="L564" s="19"/>
      <c r="N564" s="38">
        <v>34509</v>
      </c>
      <c r="O564" s="19">
        <v>476.55</v>
      </c>
      <c r="P564" s="19">
        <v>386.56047560370786</v>
      </c>
      <c r="Q564" s="19">
        <v>-1.7713935039717965E-2</v>
      </c>
      <c r="R564" s="37">
        <f t="shared" si="110"/>
        <v>0.98228606496028203</v>
      </c>
      <c r="T564" s="39">
        <v>34509</v>
      </c>
      <c r="U564" s="40">
        <v>151.05279999999999</v>
      </c>
      <c r="V564" s="40">
        <f t="shared" si="111"/>
        <v>-3.953778509275252E-3</v>
      </c>
      <c r="W564" s="41">
        <f t="shared" si="112"/>
        <v>0.99604622149072475</v>
      </c>
      <c r="Y564" s="42">
        <v>34509</v>
      </c>
      <c r="Z564" s="43">
        <v>109.04600000000001</v>
      </c>
      <c r="AA564" s="43">
        <f t="shared" si="113"/>
        <v>88.454251647638088</v>
      </c>
      <c r="AB564" s="19">
        <f t="shared" si="116"/>
        <v>-1.0104067499110414E-2</v>
      </c>
      <c r="AC564" s="37">
        <f t="shared" si="117"/>
        <v>0.98989593250088959</v>
      </c>
      <c r="AE564" s="44">
        <v>34509</v>
      </c>
      <c r="AF564" s="45">
        <v>2327.2361000000001</v>
      </c>
      <c r="AG564" s="19">
        <f t="shared" si="108"/>
        <v>1887.7714692227853</v>
      </c>
      <c r="AH564" s="45">
        <f t="shared" si="114"/>
        <v>-6.9842404161641891E-3</v>
      </c>
      <c r="AI564" s="46">
        <f t="shared" si="115"/>
        <v>0.99301575958383581</v>
      </c>
      <c r="AQ564" s="39">
        <v>34509</v>
      </c>
      <c r="AR564" s="40">
        <v>151.05279999999999</v>
      </c>
      <c r="AS564" s="40">
        <f t="shared" si="106"/>
        <v>-3.953778509275252E-3</v>
      </c>
      <c r="AT564" s="41">
        <f t="shared" si="107"/>
        <v>0.99604622149072475</v>
      </c>
    </row>
    <row r="565" spans="1:46">
      <c r="A565" s="47">
        <v>34512</v>
      </c>
      <c r="B565" s="37">
        <v>1.2394359949302913</v>
      </c>
      <c r="D565" s="38">
        <v>34512</v>
      </c>
      <c r="E565" s="19">
        <v>611.39</v>
      </c>
      <c r="F565" s="19">
        <v>493.28081683990945</v>
      </c>
      <c r="G565" s="19">
        <v>-1.5526346370868804E-3</v>
      </c>
      <c r="H565" s="37">
        <f t="shared" si="109"/>
        <v>0.99844736536291312</v>
      </c>
      <c r="I565" s="19"/>
      <c r="J565" s="19"/>
      <c r="K565" s="19"/>
      <c r="L565" s="19"/>
      <c r="N565" s="38">
        <v>34512</v>
      </c>
      <c r="O565" s="19">
        <v>477.95</v>
      </c>
      <c r="P565" s="19">
        <v>385.61894438678212</v>
      </c>
      <c r="Q565" s="19">
        <v>-2.4356634377979969E-3</v>
      </c>
      <c r="R565" s="37">
        <f t="shared" si="110"/>
        <v>0.997564336562202</v>
      </c>
      <c r="T565" s="39">
        <v>34512</v>
      </c>
      <c r="U565" s="40">
        <v>150.92060000000001</v>
      </c>
      <c r="V565" s="40">
        <f t="shared" si="111"/>
        <v>-8.751906618081895E-4</v>
      </c>
      <c r="W565" s="41">
        <f t="shared" si="112"/>
        <v>0.99912480933819181</v>
      </c>
      <c r="Y565" s="42">
        <v>34512</v>
      </c>
      <c r="Z565" s="43">
        <v>108.727</v>
      </c>
      <c r="AA565" s="43">
        <f t="shared" si="113"/>
        <v>87.722964674843951</v>
      </c>
      <c r="AB565" s="19">
        <f t="shared" si="116"/>
        <v>-8.2674033093090848E-3</v>
      </c>
      <c r="AC565" s="37">
        <f t="shared" si="117"/>
        <v>0.99173259669069092</v>
      </c>
      <c r="AE565" s="44">
        <v>34512</v>
      </c>
      <c r="AF565" s="45">
        <v>2304.9699999999998</v>
      </c>
      <c r="AG565" s="19">
        <f t="shared" si="108"/>
        <v>1859.6926419985377</v>
      </c>
      <c r="AH565" s="45">
        <f t="shared" si="114"/>
        <v>-1.4874060595802874E-2</v>
      </c>
      <c r="AI565" s="46">
        <f t="shared" si="115"/>
        <v>0.98512593940419713</v>
      </c>
      <c r="AQ565" s="39">
        <v>34512</v>
      </c>
      <c r="AR565" s="40">
        <v>150.92060000000001</v>
      </c>
      <c r="AS565" s="40">
        <f t="shared" si="106"/>
        <v>-8.751906618081895E-4</v>
      </c>
      <c r="AT565" s="41">
        <f t="shared" si="107"/>
        <v>0.99912480933819181</v>
      </c>
    </row>
    <row r="566" spans="1:46">
      <c r="A566" s="47">
        <v>34513</v>
      </c>
      <c r="B566" s="37">
        <v>1.2370841239721695</v>
      </c>
      <c r="D566" s="38">
        <v>34513</v>
      </c>
      <c r="E566" s="19">
        <v>613.46</v>
      </c>
      <c r="F566" s="19">
        <v>495.89190267047752</v>
      </c>
      <c r="G566" s="19">
        <v>5.2933050332168996E-3</v>
      </c>
      <c r="H566" s="37">
        <f t="shared" si="109"/>
        <v>1.0052933050332169</v>
      </c>
      <c r="I566" s="19"/>
      <c r="J566" s="19"/>
      <c r="K566" s="19"/>
      <c r="L566" s="19"/>
      <c r="N566" s="38">
        <v>34513</v>
      </c>
      <c r="O566" s="19">
        <v>478.78</v>
      </c>
      <c r="P566" s="19">
        <v>387.02299279589738</v>
      </c>
      <c r="Q566" s="19">
        <v>3.6410254982364165E-3</v>
      </c>
      <c r="R566" s="37">
        <f t="shared" si="110"/>
        <v>1.0036410254982364</v>
      </c>
      <c r="T566" s="39">
        <v>34513</v>
      </c>
      <c r="U566" s="40">
        <v>151.7483</v>
      </c>
      <c r="V566" s="40">
        <f t="shared" si="111"/>
        <v>5.4843407725650994E-3</v>
      </c>
      <c r="W566" s="41">
        <f t="shared" si="112"/>
        <v>1.0054843407725651</v>
      </c>
      <c r="Y566" s="42">
        <v>34513</v>
      </c>
      <c r="Z566" s="43">
        <v>109.759</v>
      </c>
      <c r="AA566" s="43">
        <f t="shared" si="113"/>
        <v>88.723958114969093</v>
      </c>
      <c r="AB566" s="19">
        <f t="shared" si="116"/>
        <v>1.141084827485539E-2</v>
      </c>
      <c r="AC566" s="37">
        <f t="shared" si="117"/>
        <v>1.0114108482748554</v>
      </c>
      <c r="AE566" s="44">
        <v>34513</v>
      </c>
      <c r="AF566" s="45">
        <v>2339.9308999999998</v>
      </c>
      <c r="AG566" s="19">
        <f t="shared" si="108"/>
        <v>1891.4889090053839</v>
      </c>
      <c r="AH566" s="45">
        <f t="shared" si="114"/>
        <v>1.7097592520813443E-2</v>
      </c>
      <c r="AI566" s="46">
        <f t="shared" si="115"/>
        <v>1.0170975925208134</v>
      </c>
      <c r="AQ566" s="39">
        <v>34513</v>
      </c>
      <c r="AR566" s="40">
        <v>151.7483</v>
      </c>
      <c r="AS566" s="40">
        <f t="shared" si="106"/>
        <v>5.4843407725650994E-3</v>
      </c>
      <c r="AT566" s="41">
        <f t="shared" si="107"/>
        <v>1.0054843407725651</v>
      </c>
    </row>
    <row r="567" spans="1:46">
      <c r="A567" s="47">
        <v>34514</v>
      </c>
      <c r="B567" s="37">
        <v>1.2349750584075265</v>
      </c>
      <c r="D567" s="38">
        <v>34514</v>
      </c>
      <c r="E567" s="19">
        <v>617.97</v>
      </c>
      <c r="F567" s="19">
        <v>500.39067250221143</v>
      </c>
      <c r="G567" s="19">
        <v>9.072077619148633E-3</v>
      </c>
      <c r="H567" s="37">
        <f t="shared" si="109"/>
        <v>1.0090720776191486</v>
      </c>
      <c r="I567" s="19"/>
      <c r="J567" s="19"/>
      <c r="K567" s="19"/>
      <c r="L567" s="19"/>
      <c r="N567" s="38">
        <v>34514</v>
      </c>
      <c r="O567" s="19">
        <v>483.51</v>
      </c>
      <c r="P567" s="19">
        <v>391.51397974261573</v>
      </c>
      <c r="Q567" s="19">
        <v>1.1603928010258446E-2</v>
      </c>
      <c r="R567" s="37">
        <f t="shared" si="110"/>
        <v>1.0116039280102584</v>
      </c>
      <c r="T567" s="39">
        <v>34514</v>
      </c>
      <c r="U567" s="40">
        <v>151.8939</v>
      </c>
      <c r="V567" s="40">
        <f t="shared" si="111"/>
        <v>9.5948356587860495E-4</v>
      </c>
      <c r="W567" s="41">
        <f t="shared" si="112"/>
        <v>1.0009594835658786</v>
      </c>
      <c r="Y567" s="42">
        <v>34514</v>
      </c>
      <c r="Z567" s="43">
        <v>109.36199999999999</v>
      </c>
      <c r="AA567" s="43">
        <f t="shared" si="113"/>
        <v>88.554015124013858</v>
      </c>
      <c r="AB567" s="19">
        <f t="shared" si="116"/>
        <v>-1.9154126412509465E-3</v>
      </c>
      <c r="AC567" s="37">
        <f t="shared" si="117"/>
        <v>0.99808458735874905</v>
      </c>
      <c r="AE567" s="44">
        <v>34514</v>
      </c>
      <c r="AF567" s="45">
        <v>2317.0371</v>
      </c>
      <c r="AG567" s="19">
        <f t="shared" si="108"/>
        <v>1876.1812914568243</v>
      </c>
      <c r="AH567" s="45">
        <f t="shared" si="114"/>
        <v>-8.0928931043052765E-3</v>
      </c>
      <c r="AI567" s="46">
        <f t="shared" si="115"/>
        <v>0.99190710689569472</v>
      </c>
      <c r="AQ567" s="39">
        <v>34514</v>
      </c>
      <c r="AR567" s="40">
        <v>151.8939</v>
      </c>
      <c r="AS567" s="40">
        <f t="shared" si="106"/>
        <v>9.5948356587860495E-4</v>
      </c>
      <c r="AT567" s="41">
        <f t="shared" si="107"/>
        <v>1.0009594835658786</v>
      </c>
    </row>
    <row r="568" spans="1:46">
      <c r="A568" s="47">
        <v>34515</v>
      </c>
      <c r="B568" s="37">
        <v>1.2339621451104099</v>
      </c>
      <c r="D568" s="38">
        <v>34515</v>
      </c>
      <c r="E568" s="19">
        <v>615.19000000000005</v>
      </c>
      <c r="F568" s="19">
        <v>498.54851904306622</v>
      </c>
      <c r="G568" s="19">
        <v>-3.6814304509984463E-3</v>
      </c>
      <c r="H568" s="37">
        <f t="shared" si="109"/>
        <v>0.99631856954900155</v>
      </c>
      <c r="I568" s="19"/>
      <c r="J568" s="19"/>
      <c r="K568" s="19"/>
      <c r="L568" s="19"/>
      <c r="N568" s="38">
        <v>34515</v>
      </c>
      <c r="O568" s="19">
        <v>479.18</v>
      </c>
      <c r="P568" s="19">
        <v>388.32633715609234</v>
      </c>
      <c r="Q568" s="19">
        <v>-8.1418359278485619E-3</v>
      </c>
      <c r="R568" s="37">
        <f t="shared" si="110"/>
        <v>0.99185816407215144</v>
      </c>
      <c r="T568" s="39">
        <v>34515</v>
      </c>
      <c r="U568" s="40">
        <v>152.10220000000001</v>
      </c>
      <c r="V568" s="40">
        <f t="shared" si="111"/>
        <v>1.3713519766100912E-3</v>
      </c>
      <c r="W568" s="41">
        <f t="shared" si="112"/>
        <v>1.0013713519766101</v>
      </c>
      <c r="Y568" s="42">
        <v>34515</v>
      </c>
      <c r="Z568" s="43">
        <v>110.32599999999999</v>
      </c>
      <c r="AA568" s="43">
        <f t="shared" si="113"/>
        <v>89.407929114493598</v>
      </c>
      <c r="AB568" s="19">
        <f t="shared" si="116"/>
        <v>9.6428602281206643E-3</v>
      </c>
      <c r="AC568" s="37">
        <f t="shared" si="117"/>
        <v>1.0096428602281207</v>
      </c>
      <c r="AE568" s="44">
        <v>34515</v>
      </c>
      <c r="AF568" s="45">
        <v>2340.4121</v>
      </c>
      <c r="AG568" s="19">
        <f t="shared" si="108"/>
        <v>1896.664423032677</v>
      </c>
      <c r="AH568" s="45">
        <f t="shared" si="114"/>
        <v>1.0917458600148366E-2</v>
      </c>
      <c r="AI568" s="46">
        <f t="shared" si="115"/>
        <v>1.0109174586001484</v>
      </c>
      <c r="AQ568" s="39">
        <v>34515</v>
      </c>
      <c r="AR568" s="40">
        <v>152.10220000000001</v>
      </c>
      <c r="AS568" s="40">
        <f t="shared" si="106"/>
        <v>1.3713519766100912E-3</v>
      </c>
      <c r="AT568" s="41">
        <f t="shared" si="107"/>
        <v>1.0013713519766101</v>
      </c>
    </row>
    <row r="569" spans="1:46">
      <c r="A569" s="47">
        <v>34516</v>
      </c>
      <c r="B569" s="37">
        <v>1.2281507064364208</v>
      </c>
      <c r="D569" s="38">
        <v>34516</v>
      </c>
      <c r="E569" s="19">
        <v>613.54</v>
      </c>
      <c r="F569" s="19">
        <v>499.56409810668612</v>
      </c>
      <c r="G569" s="19">
        <v>2.0370716687099222E-3</v>
      </c>
      <c r="H569" s="37">
        <f t="shared" si="109"/>
        <v>1.0020370716687099</v>
      </c>
      <c r="I569" s="19"/>
      <c r="J569" s="19"/>
      <c r="K569" s="19"/>
      <c r="L569" s="19"/>
      <c r="N569" s="38">
        <v>34516</v>
      </c>
      <c r="O569" s="19">
        <v>479.11</v>
      </c>
      <c r="P569" s="19">
        <v>390.10684722087296</v>
      </c>
      <c r="Q569" s="19">
        <v>4.585087063164961E-3</v>
      </c>
      <c r="R569" s="37">
        <f t="shared" si="110"/>
        <v>1.004585087063165</v>
      </c>
      <c r="T569" s="39">
        <v>34516</v>
      </c>
      <c r="U569" s="40">
        <v>151.4837</v>
      </c>
      <c r="V569" s="40">
        <f t="shared" si="111"/>
        <v>-4.0663448654918444E-3</v>
      </c>
      <c r="W569" s="41">
        <f t="shared" si="112"/>
        <v>0.99593365513450816</v>
      </c>
      <c r="Y569" s="42">
        <v>34516</v>
      </c>
      <c r="Z569" s="43">
        <v>110.73699999999999</v>
      </c>
      <c r="AA569" s="43">
        <f t="shared" si="113"/>
        <v>90.165644508980833</v>
      </c>
      <c r="AB569" s="19">
        <f t="shared" si="116"/>
        <v>8.474812043984592E-3</v>
      </c>
      <c r="AC569" s="37">
        <f t="shared" si="117"/>
        <v>1.0084748120439846</v>
      </c>
      <c r="AE569" s="44">
        <v>34516</v>
      </c>
      <c r="AF569" s="45">
        <v>2347.0601000000001</v>
      </c>
      <c r="AG569" s="19">
        <f t="shared" si="108"/>
        <v>1911.0521922917637</v>
      </c>
      <c r="AH569" s="45">
        <f t="shared" si="114"/>
        <v>7.5858275635716232E-3</v>
      </c>
      <c r="AI569" s="46">
        <f t="shared" si="115"/>
        <v>1.0075858275635716</v>
      </c>
      <c r="AQ569" s="39">
        <v>34516</v>
      </c>
      <c r="AR569" s="40">
        <v>151.4837</v>
      </c>
      <c r="AS569" s="40">
        <f t="shared" si="106"/>
        <v>-4.0663448654918444E-3</v>
      </c>
      <c r="AT569" s="41">
        <f t="shared" si="107"/>
        <v>0.99593365513450816</v>
      </c>
    </row>
    <row r="570" spans="1:46">
      <c r="A570" s="47">
        <v>34519</v>
      </c>
      <c r="B570" s="37">
        <v>1.2281507064364208</v>
      </c>
      <c r="D570" s="38">
        <v>34519</v>
      </c>
      <c r="E570" s="19">
        <v>616.04</v>
      </c>
      <c r="F570" s="19">
        <v>501.59967890869854</v>
      </c>
      <c r="G570" s="19">
        <v>4.0747139550803002E-3</v>
      </c>
      <c r="H570" s="37">
        <f t="shared" si="109"/>
        <v>1.0040747139550803</v>
      </c>
      <c r="I570" s="19"/>
      <c r="J570" s="19"/>
      <c r="K570" s="19"/>
      <c r="L570" s="19"/>
      <c r="N570" s="38">
        <v>34519</v>
      </c>
      <c r="O570" s="19">
        <v>480.13</v>
      </c>
      <c r="P570" s="19">
        <v>390.93736418809402</v>
      </c>
      <c r="Q570" s="19">
        <v>2.1289474233474603E-3</v>
      </c>
      <c r="R570" s="37">
        <f t="shared" si="110"/>
        <v>1.0021289474233475</v>
      </c>
      <c r="T570" s="39">
        <v>34519</v>
      </c>
      <c r="U570" s="40">
        <v>151.666</v>
      </c>
      <c r="V570" s="40">
        <f t="shared" si="111"/>
        <v>1.2034298079595107E-3</v>
      </c>
      <c r="W570" s="41">
        <f t="shared" si="112"/>
        <v>1.0012034298079595</v>
      </c>
      <c r="Y570" s="42">
        <v>34519</v>
      </c>
      <c r="Z570" s="43">
        <v>110.73699999999999</v>
      </c>
      <c r="AA570" s="43">
        <f t="shared" si="113"/>
        <v>90.165644508980833</v>
      </c>
      <c r="AB570" s="19">
        <f t="shared" si="116"/>
        <v>0</v>
      </c>
      <c r="AC570" s="37">
        <f t="shared" si="117"/>
        <v>1</v>
      </c>
      <c r="AE570" s="38">
        <v>34519</v>
      </c>
      <c r="AF570" s="45">
        <v>2347.0601000000001</v>
      </c>
      <c r="AG570" s="19">
        <f t="shared" si="108"/>
        <v>1911.0521922917637</v>
      </c>
      <c r="AH570" s="45">
        <f t="shared" si="114"/>
        <v>0</v>
      </c>
      <c r="AI570" s="46">
        <f t="shared" si="115"/>
        <v>1</v>
      </c>
      <c r="AQ570" s="39">
        <v>34519</v>
      </c>
      <c r="AR570" s="40">
        <v>151.666</v>
      </c>
      <c r="AS570" s="40">
        <f t="shared" si="106"/>
        <v>1.2034298079595107E-3</v>
      </c>
      <c r="AT570" s="41">
        <f t="shared" si="107"/>
        <v>1.0012034298079595</v>
      </c>
    </row>
    <row r="571" spans="1:46">
      <c r="A571" s="47">
        <v>34520</v>
      </c>
      <c r="B571" s="37">
        <v>1.235131038838017</v>
      </c>
      <c r="D571" s="38">
        <v>34520</v>
      </c>
      <c r="E571" s="19">
        <v>618.02</v>
      </c>
      <c r="F571" s="19">
        <v>500.36796142814046</v>
      </c>
      <c r="G571" s="19">
        <v>-2.4555786862500151E-3</v>
      </c>
      <c r="H571" s="37">
        <f t="shared" si="109"/>
        <v>0.99754442131374998</v>
      </c>
      <c r="I571" s="19"/>
      <c r="J571" s="19"/>
      <c r="K571" s="19"/>
      <c r="L571" s="19"/>
      <c r="N571" s="38">
        <v>34520</v>
      </c>
      <c r="O571" s="19">
        <v>482.04</v>
      </c>
      <c r="P571" s="19">
        <v>390.27437967512515</v>
      </c>
      <c r="Q571" s="19">
        <v>-1.6958842354344306E-3</v>
      </c>
      <c r="R571" s="37">
        <f t="shared" si="110"/>
        <v>0.99830411576456557</v>
      </c>
      <c r="T571" s="39">
        <v>34520</v>
      </c>
      <c r="U571" s="40">
        <v>151.4588</v>
      </c>
      <c r="V571" s="40">
        <f t="shared" si="111"/>
        <v>-1.3661598512521023E-3</v>
      </c>
      <c r="W571" s="41">
        <f t="shared" si="112"/>
        <v>0.9986338401487479</v>
      </c>
      <c r="Y571" s="42">
        <v>34520</v>
      </c>
      <c r="Z571" s="43">
        <v>109.339</v>
      </c>
      <c r="AA571" s="43">
        <f t="shared" si="113"/>
        <v>88.524210437512465</v>
      </c>
      <c r="AB571" s="19">
        <f t="shared" si="116"/>
        <v>-1.8204650789191423E-2</v>
      </c>
      <c r="AC571" s="37">
        <f t="shared" si="117"/>
        <v>0.98179534921080858</v>
      </c>
      <c r="AE571" s="44">
        <v>34520</v>
      </c>
      <c r="AF571" s="45">
        <v>2316.1588999999999</v>
      </c>
      <c r="AG571" s="19">
        <f t="shared" si="108"/>
        <v>1875.2333373299316</v>
      </c>
      <c r="AH571" s="45">
        <f t="shared" si="114"/>
        <v>-1.8743001947465143E-2</v>
      </c>
      <c r="AI571" s="46">
        <f t="shared" si="115"/>
        <v>0.98125699805253486</v>
      </c>
      <c r="AQ571" s="39">
        <v>34520</v>
      </c>
      <c r="AR571" s="40">
        <v>151.4588</v>
      </c>
      <c r="AS571" s="40">
        <f t="shared" si="106"/>
        <v>-1.3661598512521023E-3</v>
      </c>
      <c r="AT571" s="41">
        <f t="shared" si="107"/>
        <v>0.9986338401487479</v>
      </c>
    </row>
    <row r="572" spans="1:46">
      <c r="A572" s="47">
        <v>34521</v>
      </c>
      <c r="B572" s="37">
        <v>1.2463866938567425</v>
      </c>
      <c r="D572" s="38">
        <v>34521</v>
      </c>
      <c r="E572" s="19">
        <v>617.74</v>
      </c>
      <c r="F572" s="19">
        <v>495.62467494618647</v>
      </c>
      <c r="G572" s="19">
        <v>-9.4795967120192559E-3</v>
      </c>
      <c r="H572" s="37">
        <f t="shared" si="109"/>
        <v>0.99052040328798074</v>
      </c>
      <c r="I572" s="19"/>
      <c r="J572" s="19"/>
      <c r="K572" s="19"/>
      <c r="L572" s="19"/>
      <c r="N572" s="38">
        <v>34521</v>
      </c>
      <c r="O572" s="19">
        <v>486.57</v>
      </c>
      <c r="P572" s="19">
        <v>390.38446286231414</v>
      </c>
      <c r="Q572" s="19">
        <v>2.8206613839376615E-4</v>
      </c>
      <c r="R572" s="37">
        <f t="shared" si="110"/>
        <v>1.0002820661383938</v>
      </c>
      <c r="T572" s="39">
        <v>34521</v>
      </c>
      <c r="U572" s="40">
        <v>151.56630000000001</v>
      </c>
      <c r="V572" s="40">
        <f t="shared" si="111"/>
        <v>7.0976397541788749E-4</v>
      </c>
      <c r="W572" s="41">
        <f t="shared" si="112"/>
        <v>1.0007097639754179</v>
      </c>
      <c r="Y572" s="42">
        <v>34521</v>
      </c>
      <c r="Z572" s="43">
        <v>108.708</v>
      </c>
      <c r="AA572" s="43">
        <f t="shared" si="113"/>
        <v>87.218517764836392</v>
      </c>
      <c r="AB572" s="19">
        <f t="shared" si="116"/>
        <v>-1.4749554570698375E-2</v>
      </c>
      <c r="AC572" s="37">
        <f t="shared" si="117"/>
        <v>0.98525044542930162</v>
      </c>
      <c r="AE572" s="44">
        <v>34521</v>
      </c>
      <c r="AF572" s="45">
        <v>2295.0509999999999</v>
      </c>
      <c r="AG572" s="19">
        <f t="shared" si="108"/>
        <v>1841.3635281184966</v>
      </c>
      <c r="AH572" s="45">
        <f t="shared" si="114"/>
        <v>-1.8061650535533325E-2</v>
      </c>
      <c r="AI572" s="46">
        <f t="shared" si="115"/>
        <v>0.98193834946446668</v>
      </c>
      <c r="AQ572" s="39">
        <v>34521</v>
      </c>
      <c r="AR572" s="40">
        <v>151.56630000000001</v>
      </c>
      <c r="AS572" s="40">
        <f t="shared" si="106"/>
        <v>7.0976397541788749E-4</v>
      </c>
      <c r="AT572" s="41">
        <f t="shared" si="107"/>
        <v>1.0007097639754179</v>
      </c>
    </row>
    <row r="573" spans="1:46">
      <c r="A573" s="47">
        <v>34522</v>
      </c>
      <c r="B573" s="37">
        <v>1.2425857687420585</v>
      </c>
      <c r="D573" s="38">
        <v>34522</v>
      </c>
      <c r="E573" s="19">
        <v>616.76</v>
      </c>
      <c r="F573" s="19">
        <v>496.35205513771643</v>
      </c>
      <c r="G573" s="19">
        <v>1.4676028622040427E-3</v>
      </c>
      <c r="H573" s="37">
        <f t="shared" si="109"/>
        <v>1.001467602862204</v>
      </c>
      <c r="I573" s="19"/>
      <c r="J573" s="19"/>
      <c r="K573" s="19"/>
      <c r="L573" s="19"/>
      <c r="N573" s="38">
        <v>34522</v>
      </c>
      <c r="O573" s="19">
        <v>490.31</v>
      </c>
      <c r="P573" s="19">
        <v>394.58845605190635</v>
      </c>
      <c r="Q573" s="19">
        <v>1.0768853757058716E-2</v>
      </c>
      <c r="R573" s="37">
        <f t="shared" si="110"/>
        <v>1.0107688537570587</v>
      </c>
      <c r="T573" s="39">
        <v>34522</v>
      </c>
      <c r="U573" s="40">
        <v>151.78540000000001</v>
      </c>
      <c r="V573" s="40">
        <f t="shared" si="111"/>
        <v>1.4455720038029085E-3</v>
      </c>
      <c r="W573" s="41">
        <f t="shared" si="112"/>
        <v>1.0014455720038029</v>
      </c>
      <c r="Y573" s="42">
        <v>34522</v>
      </c>
      <c r="Z573" s="43">
        <v>108.453</v>
      </c>
      <c r="AA573" s="43">
        <f t="shared" si="113"/>
        <v>87.280091828021867</v>
      </c>
      <c r="AB573" s="19">
        <f t="shared" si="116"/>
        <v>7.0597465725685815E-4</v>
      </c>
      <c r="AC573" s="37">
        <f t="shared" si="117"/>
        <v>1.0007059746572569</v>
      </c>
      <c r="AE573" s="44">
        <v>34522</v>
      </c>
      <c r="AF573" s="45">
        <v>2285.0630000000001</v>
      </c>
      <c r="AG573" s="19">
        <f t="shared" si="108"/>
        <v>1838.9579677170307</v>
      </c>
      <c r="AH573" s="45">
        <f t="shared" si="114"/>
        <v>-1.30640167719831E-3</v>
      </c>
      <c r="AI573" s="46">
        <f t="shared" si="115"/>
        <v>0.99869359832280169</v>
      </c>
      <c r="AQ573" s="39">
        <v>34522</v>
      </c>
      <c r="AR573" s="40">
        <v>151.78540000000001</v>
      </c>
      <c r="AS573" s="40">
        <f t="shared" si="106"/>
        <v>1.4455720038029085E-3</v>
      </c>
      <c r="AT573" s="41">
        <f t="shared" si="107"/>
        <v>1.0014455720038029</v>
      </c>
    </row>
    <row r="574" spans="1:46">
      <c r="A574" s="47">
        <v>34523</v>
      </c>
      <c r="B574" s="37">
        <v>1.248933588761175</v>
      </c>
      <c r="D574" s="38">
        <v>34523</v>
      </c>
      <c r="E574" s="19">
        <v>617.16999999999996</v>
      </c>
      <c r="F574" s="19">
        <v>494.15758015778465</v>
      </c>
      <c r="G574" s="19">
        <v>-4.4212065956348301E-3</v>
      </c>
      <c r="H574" s="37">
        <f t="shared" si="109"/>
        <v>0.99557879340436517</v>
      </c>
      <c r="I574" s="19"/>
      <c r="J574" s="19"/>
      <c r="K574" s="19"/>
      <c r="L574" s="19"/>
      <c r="N574" s="38">
        <v>34523</v>
      </c>
      <c r="O574" s="19">
        <v>490.51</v>
      </c>
      <c r="P574" s="19">
        <v>392.74306049094247</v>
      </c>
      <c r="Q574" s="19">
        <v>-4.676760134921798E-3</v>
      </c>
      <c r="R574" s="37">
        <f t="shared" si="110"/>
        <v>0.9953232398650782</v>
      </c>
      <c r="T574" s="39">
        <v>34523</v>
      </c>
      <c r="U574" s="40">
        <v>151.87219999999999</v>
      </c>
      <c r="V574" s="40">
        <f t="shared" si="111"/>
        <v>5.7186000761588751E-4</v>
      </c>
      <c r="W574" s="41">
        <f t="shared" si="112"/>
        <v>1.0005718600076159</v>
      </c>
      <c r="Y574" s="42">
        <v>34523</v>
      </c>
      <c r="Z574" s="43">
        <v>109.212</v>
      </c>
      <c r="AA574" s="43">
        <f t="shared" si="113"/>
        <v>87.444201183129408</v>
      </c>
      <c r="AB574" s="19">
        <f t="shared" si="116"/>
        <v>1.8802610271184683E-3</v>
      </c>
      <c r="AC574" s="37">
        <f t="shared" si="117"/>
        <v>1.0018802610271185</v>
      </c>
      <c r="AE574" s="44">
        <v>34523</v>
      </c>
      <c r="AF574" s="45">
        <v>2302.9829</v>
      </c>
      <c r="AG574" s="19">
        <f t="shared" si="108"/>
        <v>1843.9594552696296</v>
      </c>
      <c r="AH574" s="45">
        <f t="shared" si="114"/>
        <v>2.7197400051552911E-3</v>
      </c>
      <c r="AI574" s="46">
        <f t="shared" si="115"/>
        <v>1.0027197400051553</v>
      </c>
      <c r="AQ574" s="39">
        <v>34523</v>
      </c>
      <c r="AR574" s="40">
        <v>151.87219999999999</v>
      </c>
      <c r="AS574" s="40">
        <f t="shared" si="106"/>
        <v>5.7186000761588751E-4</v>
      </c>
      <c r="AT574" s="41">
        <f t="shared" si="107"/>
        <v>1.0005718600076159</v>
      </c>
    </row>
    <row r="575" spans="1:46">
      <c r="A575" s="47">
        <v>34526</v>
      </c>
      <c r="B575" s="37">
        <v>1.273492642271129</v>
      </c>
      <c r="D575" s="38">
        <v>34526</v>
      </c>
      <c r="E575" s="19">
        <v>622.29</v>
      </c>
      <c r="F575" s="19">
        <v>488.64828845042769</v>
      </c>
      <c r="G575" s="19">
        <v>-1.1148856009853825E-2</v>
      </c>
      <c r="H575" s="37">
        <f t="shared" si="109"/>
        <v>0.98885114399014618</v>
      </c>
      <c r="I575" s="19"/>
      <c r="J575" s="19"/>
      <c r="K575" s="19"/>
      <c r="L575" s="19"/>
      <c r="N575" s="38">
        <v>34526</v>
      </c>
      <c r="O575" s="19">
        <v>487.93</v>
      </c>
      <c r="P575" s="19">
        <v>383.14316377190249</v>
      </c>
      <c r="Q575" s="19">
        <v>-2.4443198836001767E-2</v>
      </c>
      <c r="R575" s="37">
        <f t="shared" si="110"/>
        <v>0.97555680116399823</v>
      </c>
      <c r="T575" s="39">
        <v>34526</v>
      </c>
      <c r="U575" s="40">
        <v>152.4366</v>
      </c>
      <c r="V575" s="40">
        <f t="shared" si="111"/>
        <v>3.7162825059491311E-3</v>
      </c>
      <c r="W575" s="41">
        <f t="shared" si="112"/>
        <v>1.0037162825059491</v>
      </c>
      <c r="Y575" s="42">
        <v>34526</v>
      </c>
      <c r="Z575" s="43">
        <v>111.92100000000001</v>
      </c>
      <c r="AA575" s="43">
        <f t="shared" si="113"/>
        <v>87.885077844188913</v>
      </c>
      <c r="AB575" s="19">
        <f t="shared" si="116"/>
        <v>5.0418055753771451E-3</v>
      </c>
      <c r="AC575" s="37">
        <f t="shared" si="117"/>
        <v>1.0050418055753771</v>
      </c>
      <c r="AE575" s="44">
        <v>34526</v>
      </c>
      <c r="AF575" s="45">
        <v>2345.3130000000001</v>
      </c>
      <c r="AG575" s="19">
        <f t="shared" si="108"/>
        <v>1841.6384375942696</v>
      </c>
      <c r="AH575" s="45">
        <f t="shared" si="114"/>
        <v>-1.2587140507493988E-3</v>
      </c>
      <c r="AI575" s="46">
        <f t="shared" si="115"/>
        <v>0.9987412859492506</v>
      </c>
      <c r="AQ575" s="39">
        <v>34526</v>
      </c>
      <c r="AR575" s="40">
        <v>152.4366</v>
      </c>
      <c r="AS575" s="40">
        <f t="shared" si="106"/>
        <v>3.7162825059491311E-3</v>
      </c>
      <c r="AT575" s="41">
        <f t="shared" si="107"/>
        <v>1.0037162825059491</v>
      </c>
    </row>
    <row r="576" spans="1:46">
      <c r="A576" s="47">
        <v>34527</v>
      </c>
      <c r="B576" s="37">
        <v>1.2854617154124219</v>
      </c>
      <c r="D576" s="38">
        <v>34527</v>
      </c>
      <c r="E576" s="19">
        <v>623.59</v>
      </c>
      <c r="F576" s="19">
        <v>485.10974113292059</v>
      </c>
      <c r="G576" s="19">
        <v>-7.2415015076147116E-3</v>
      </c>
      <c r="H576" s="37">
        <f t="shared" si="109"/>
        <v>0.99275849849238529</v>
      </c>
      <c r="I576" s="19"/>
      <c r="J576" s="19"/>
      <c r="K576" s="19"/>
      <c r="L576" s="19"/>
      <c r="N576" s="38">
        <v>34527</v>
      </c>
      <c r="O576" s="19">
        <v>488.63</v>
      </c>
      <c r="P576" s="19">
        <v>380.12022772940389</v>
      </c>
      <c r="Q576" s="19">
        <v>-7.8898342142892375E-3</v>
      </c>
      <c r="R576" s="37">
        <f t="shared" si="110"/>
        <v>0.99211016578571076</v>
      </c>
      <c r="T576" s="39">
        <v>34527</v>
      </c>
      <c r="U576" s="40">
        <v>153.178</v>
      </c>
      <c r="V576" s="40">
        <f t="shared" si="111"/>
        <v>4.8636613516701566E-3</v>
      </c>
      <c r="W576" s="41">
        <f t="shared" si="112"/>
        <v>1.0048636613516702</v>
      </c>
      <c r="Y576" s="42">
        <v>34527</v>
      </c>
      <c r="Z576" s="43">
        <v>112.577</v>
      </c>
      <c r="AA576" s="43">
        <f t="shared" si="113"/>
        <v>87.5770928454927</v>
      </c>
      <c r="AB576" s="19">
        <f t="shared" si="116"/>
        <v>-3.5044060522110287E-3</v>
      </c>
      <c r="AC576" s="37">
        <f t="shared" si="117"/>
        <v>0.99649559394778897</v>
      </c>
      <c r="AE576" s="44">
        <v>34527</v>
      </c>
      <c r="AF576" s="45">
        <v>2360.8739999999998</v>
      </c>
      <c r="AG576" s="19">
        <f t="shared" si="108"/>
        <v>1836.5961208284973</v>
      </c>
      <c r="AH576" s="45">
        <f t="shared" si="114"/>
        <v>-2.7379515234049467E-3</v>
      </c>
      <c r="AI576" s="46">
        <f t="shared" si="115"/>
        <v>0.99726204847659505</v>
      </c>
      <c r="AQ576" s="39">
        <v>34527</v>
      </c>
      <c r="AR576" s="40">
        <v>153.178</v>
      </c>
      <c r="AS576" s="40">
        <f t="shared" si="106"/>
        <v>4.8636613516701566E-3</v>
      </c>
      <c r="AT576" s="41">
        <f t="shared" si="107"/>
        <v>1.0048636613516702</v>
      </c>
    </row>
    <row r="577" spans="1:46">
      <c r="A577" s="47">
        <v>34528</v>
      </c>
      <c r="B577" s="37">
        <v>1.2737414522956692</v>
      </c>
      <c r="D577" s="38">
        <v>34528</v>
      </c>
      <c r="E577" s="19">
        <v>623.27</v>
      </c>
      <c r="F577" s="19">
        <v>489.32222381290808</v>
      </c>
      <c r="G577" s="19">
        <v>8.6835664650841693E-3</v>
      </c>
      <c r="H577" s="37">
        <f t="shared" si="109"/>
        <v>1.0086835664650842</v>
      </c>
      <c r="I577" s="19"/>
      <c r="J577" s="19"/>
      <c r="K577" s="19"/>
      <c r="L577" s="19"/>
      <c r="N577" s="38">
        <v>34528</v>
      </c>
      <c r="O577" s="19">
        <v>489.5</v>
      </c>
      <c r="P577" s="19">
        <v>384.30091061084039</v>
      </c>
      <c r="Q577" s="19">
        <v>1.0998317312417738E-2</v>
      </c>
      <c r="R577" s="37">
        <f t="shared" si="110"/>
        <v>1.0109983173124177</v>
      </c>
      <c r="T577" s="39">
        <v>34528</v>
      </c>
      <c r="U577" s="40">
        <v>153.28919999999999</v>
      </c>
      <c r="V577" s="40">
        <f t="shared" si="111"/>
        <v>7.2595281306719883E-4</v>
      </c>
      <c r="W577" s="41">
        <f t="shared" si="112"/>
        <v>1.0007259528130672</v>
      </c>
      <c r="Y577" s="42">
        <v>34528</v>
      </c>
      <c r="Z577" s="43">
        <v>112.42100000000001</v>
      </c>
      <c r="AA577" s="43">
        <f t="shared" si="113"/>
        <v>88.260454896386705</v>
      </c>
      <c r="AB577" s="19">
        <f t="shared" si="116"/>
        <v>7.8029771106882251E-3</v>
      </c>
      <c r="AC577" s="37">
        <f t="shared" si="117"/>
        <v>1.0078029771106882</v>
      </c>
      <c r="AE577" s="44">
        <v>34528</v>
      </c>
      <c r="AF577" s="45">
        <v>2359.3490999999999</v>
      </c>
      <c r="AG577" s="19">
        <f t="shared" si="108"/>
        <v>1852.2982790170925</v>
      </c>
      <c r="AH577" s="45">
        <f t="shared" si="114"/>
        <v>8.5495978187690724E-3</v>
      </c>
      <c r="AI577" s="46">
        <f t="shared" si="115"/>
        <v>1.0085495978187691</v>
      </c>
      <c r="AQ577" s="39">
        <v>34528</v>
      </c>
      <c r="AR577" s="40">
        <v>153.28919999999999</v>
      </c>
      <c r="AS577" s="40">
        <f t="shared" si="106"/>
        <v>7.2595281306719883E-4</v>
      </c>
      <c r="AT577" s="41">
        <f t="shared" si="107"/>
        <v>1.0007259528130672</v>
      </c>
    </row>
    <row r="578" spans="1:46">
      <c r="A578" s="47">
        <v>34529</v>
      </c>
      <c r="B578" s="37">
        <v>1.262640413169787</v>
      </c>
      <c r="D578" s="38">
        <v>34529</v>
      </c>
      <c r="E578" s="19">
        <v>627.76</v>
      </c>
      <c r="F578" s="19">
        <v>497.18034798525429</v>
      </c>
      <c r="G578" s="19">
        <v>1.6059201462614858E-2</v>
      </c>
      <c r="H578" s="37">
        <f t="shared" si="109"/>
        <v>1.0160592014626149</v>
      </c>
      <c r="I578" s="19"/>
      <c r="J578" s="19"/>
      <c r="K578" s="19"/>
      <c r="L578" s="19"/>
      <c r="N578" s="38">
        <v>34529</v>
      </c>
      <c r="O578" s="19">
        <v>494.85</v>
      </c>
      <c r="P578" s="19">
        <v>391.91680769801053</v>
      </c>
      <c r="Q578" s="19">
        <v>1.9817535886305304E-2</v>
      </c>
      <c r="R578" s="37">
        <f t="shared" si="110"/>
        <v>1.0198175358863053</v>
      </c>
      <c r="T578" s="39">
        <v>34529</v>
      </c>
      <c r="U578" s="40">
        <v>153.09059999999999</v>
      </c>
      <c r="V578" s="40">
        <f t="shared" si="111"/>
        <v>-1.2955902959895793E-3</v>
      </c>
      <c r="W578" s="41">
        <f t="shared" si="112"/>
        <v>0.99870440970401042</v>
      </c>
      <c r="Y578" s="42">
        <v>34529</v>
      </c>
      <c r="Z578" s="43">
        <v>112.393</v>
      </c>
      <c r="AA578" s="43">
        <f t="shared" si="113"/>
        <v>89.01425839669092</v>
      </c>
      <c r="AB578" s="19">
        <f t="shared" si="116"/>
        <v>8.540670917560389E-3</v>
      </c>
      <c r="AC578" s="37">
        <f t="shared" si="117"/>
        <v>1.0085406709175604</v>
      </c>
      <c r="AE578" s="44">
        <v>34529</v>
      </c>
      <c r="AF578" s="45">
        <v>2363.3101000000001</v>
      </c>
      <c r="AG578" s="19">
        <f t="shared" si="108"/>
        <v>1871.7206223956071</v>
      </c>
      <c r="AH578" s="45">
        <f t="shared" si="114"/>
        <v>1.0485537668814882E-2</v>
      </c>
      <c r="AI578" s="46">
        <f t="shared" si="115"/>
        <v>1.0104855376688149</v>
      </c>
      <c r="AQ578" s="39">
        <v>34529</v>
      </c>
      <c r="AR578" s="40">
        <v>153.09059999999999</v>
      </c>
      <c r="AS578" s="40">
        <f t="shared" si="106"/>
        <v>-1.2955902959895793E-3</v>
      </c>
      <c r="AT578" s="41">
        <f t="shared" si="107"/>
        <v>0.99870440970401042</v>
      </c>
    </row>
    <row r="579" spans="1:46">
      <c r="A579" s="47">
        <v>34530</v>
      </c>
      <c r="B579" s="37">
        <v>1.2565563764857051</v>
      </c>
      <c r="D579" s="38">
        <v>34530</v>
      </c>
      <c r="E579" s="19">
        <v>629.9</v>
      </c>
      <c r="F579" s="19">
        <v>501.29067966029766</v>
      </c>
      <c r="G579" s="19">
        <v>8.2672850841749579E-3</v>
      </c>
      <c r="H579" s="37">
        <f t="shared" si="109"/>
        <v>1.008267285084175</v>
      </c>
      <c r="I579" s="19"/>
      <c r="J579" s="19"/>
      <c r="K579" s="19"/>
      <c r="L579" s="19"/>
      <c r="N579" s="38">
        <v>34530</v>
      </c>
      <c r="O579" s="19">
        <v>496.85</v>
      </c>
      <c r="P579" s="19">
        <v>395.40605522974903</v>
      </c>
      <c r="Q579" s="19">
        <v>8.9030311106921278E-3</v>
      </c>
      <c r="R579" s="37">
        <f t="shared" si="110"/>
        <v>1.0089030311106921</v>
      </c>
      <c r="T579" s="39">
        <v>34530</v>
      </c>
      <c r="U579" s="40">
        <v>153.8279</v>
      </c>
      <c r="V579" s="40">
        <f t="shared" si="111"/>
        <v>4.8161023603017217E-3</v>
      </c>
      <c r="W579" s="41">
        <f t="shared" si="112"/>
        <v>1.0048161023603017</v>
      </c>
      <c r="Y579" s="42">
        <v>34530</v>
      </c>
      <c r="Z579" s="43">
        <v>112.499</v>
      </c>
      <c r="AA579" s="43">
        <f t="shared" si="113"/>
        <v>89.529608145902245</v>
      </c>
      <c r="AB579" s="19">
        <f t="shared" si="116"/>
        <v>5.7895191005767899E-3</v>
      </c>
      <c r="AC579" s="37">
        <f t="shared" si="117"/>
        <v>1.0057895191005768</v>
      </c>
      <c r="AE579" s="44">
        <v>34530</v>
      </c>
      <c r="AF579" s="45">
        <v>2352.2379999999998</v>
      </c>
      <c r="AG579" s="19">
        <f t="shared" si="108"/>
        <v>1871.9717189121752</v>
      </c>
      <c r="AH579" s="45">
        <f t="shared" si="114"/>
        <v>1.341527755605032E-4</v>
      </c>
      <c r="AI579" s="46">
        <f t="shared" si="115"/>
        <v>1.0001341527755605</v>
      </c>
      <c r="AQ579" s="39">
        <v>34530</v>
      </c>
      <c r="AR579" s="40">
        <v>153.8279</v>
      </c>
      <c r="AS579" s="40">
        <f t="shared" si="106"/>
        <v>4.8161023603017217E-3</v>
      </c>
      <c r="AT579" s="41">
        <f t="shared" si="107"/>
        <v>1.0048161023603017</v>
      </c>
    </row>
    <row r="580" spans="1:46">
      <c r="A580" s="47">
        <v>34533</v>
      </c>
      <c r="B580" s="37">
        <v>1.265090556274256</v>
      </c>
      <c r="D580" s="38">
        <v>34533</v>
      </c>
      <c r="E580" s="19">
        <v>630.88</v>
      </c>
      <c r="F580" s="19">
        <v>498.68366882602277</v>
      </c>
      <c r="G580" s="19">
        <v>-5.2005970588592243E-3</v>
      </c>
      <c r="H580" s="37">
        <f t="shared" si="109"/>
        <v>0.99479940294114078</v>
      </c>
      <c r="I580" s="19"/>
      <c r="J580" s="19"/>
      <c r="K580" s="19"/>
      <c r="L580" s="19"/>
      <c r="N580" s="38">
        <v>34533</v>
      </c>
      <c r="O580" s="19">
        <v>496.28</v>
      </c>
      <c r="P580" s="19">
        <v>392.28812320089173</v>
      </c>
      <c r="Q580" s="19">
        <v>-7.8853927187474415E-3</v>
      </c>
      <c r="R580" s="37">
        <f t="shared" si="110"/>
        <v>0.99211460728125256</v>
      </c>
      <c r="T580" s="39">
        <v>34533</v>
      </c>
      <c r="U580" s="40">
        <v>153.61619999999999</v>
      </c>
      <c r="V580" s="40">
        <f t="shared" si="111"/>
        <v>-1.3762132877066513E-3</v>
      </c>
      <c r="W580" s="41">
        <f t="shared" si="112"/>
        <v>0.99862378671229335</v>
      </c>
      <c r="Y580" s="42">
        <v>34533</v>
      </c>
      <c r="Z580" s="43">
        <v>112.14</v>
      </c>
      <c r="AA580" s="43">
        <f t="shared" si="113"/>
        <v>88.641875827653735</v>
      </c>
      <c r="AB580" s="19">
        <f t="shared" si="116"/>
        <v>-9.9155166277709039E-3</v>
      </c>
      <c r="AC580" s="37">
        <f t="shared" si="117"/>
        <v>0.9900844833722291</v>
      </c>
      <c r="AE580" s="44">
        <v>34533</v>
      </c>
      <c r="AF580" s="45">
        <v>2340.1599000000001</v>
      </c>
      <c r="AG580" s="19">
        <f t="shared" si="108"/>
        <v>1849.7963552046961</v>
      </c>
      <c r="AH580" s="45">
        <f t="shared" si="114"/>
        <v>-1.1845992908677827E-2</v>
      </c>
      <c r="AI580" s="46">
        <f t="shared" si="115"/>
        <v>0.98815400709132217</v>
      </c>
      <c r="AQ580" s="39">
        <v>34533</v>
      </c>
      <c r="AR580" s="40">
        <v>153.61619999999999</v>
      </c>
      <c r="AS580" s="40">
        <f t="shared" si="106"/>
        <v>-1.3762132877066513E-3</v>
      </c>
      <c r="AT580" s="41">
        <f t="shared" si="107"/>
        <v>0.99862378671229335</v>
      </c>
    </row>
    <row r="581" spans="1:46">
      <c r="A581" s="47">
        <v>34534</v>
      </c>
      <c r="B581" s="37">
        <v>1.249093115340401</v>
      </c>
      <c r="D581" s="38">
        <v>34534</v>
      </c>
      <c r="E581" s="19">
        <v>628.96</v>
      </c>
      <c r="F581" s="19">
        <v>503.53331731285442</v>
      </c>
      <c r="G581" s="19">
        <v>9.7248993500198555E-3</v>
      </c>
      <c r="H581" s="37">
        <f t="shared" si="109"/>
        <v>1.0097248993500199</v>
      </c>
      <c r="I581" s="19"/>
      <c r="J581" s="19"/>
      <c r="K581" s="19"/>
      <c r="L581" s="19"/>
      <c r="N581" s="38">
        <v>34534</v>
      </c>
      <c r="O581" s="19">
        <v>492.46</v>
      </c>
      <c r="P581" s="19">
        <v>394.25403434858856</v>
      </c>
      <c r="Q581" s="19">
        <v>5.0113960413991077E-3</v>
      </c>
      <c r="R581" s="37">
        <f t="shared" si="110"/>
        <v>1.0050113960413991</v>
      </c>
      <c r="T581" s="39">
        <v>34534</v>
      </c>
      <c r="U581" s="40">
        <v>154.31710000000001</v>
      </c>
      <c r="V581" s="40">
        <f t="shared" si="111"/>
        <v>4.5626698225840201E-3</v>
      </c>
      <c r="W581" s="41">
        <f t="shared" si="112"/>
        <v>1.004562669822584</v>
      </c>
      <c r="Y581" s="42">
        <v>34534</v>
      </c>
      <c r="Z581" s="43">
        <v>112.242</v>
      </c>
      <c r="AA581" s="43">
        <f t="shared" si="113"/>
        <v>89.858793248902003</v>
      </c>
      <c r="AB581" s="19">
        <f t="shared" si="116"/>
        <v>1.372847099506691E-2</v>
      </c>
      <c r="AC581" s="37">
        <f t="shared" si="117"/>
        <v>1.0137284709950669</v>
      </c>
      <c r="AE581" s="44">
        <v>34534</v>
      </c>
      <c r="AF581" s="45">
        <v>2345.1410999999998</v>
      </c>
      <c r="AG581" s="19">
        <f t="shared" si="108"/>
        <v>1877.4750026229274</v>
      </c>
      <c r="AH581" s="45">
        <f t="shared" si="114"/>
        <v>1.4963078146604136E-2</v>
      </c>
      <c r="AI581" s="46">
        <f t="shared" si="115"/>
        <v>1.0149630781466041</v>
      </c>
      <c r="AQ581" s="39">
        <v>34534</v>
      </c>
      <c r="AR581" s="40">
        <v>154.31710000000001</v>
      </c>
      <c r="AS581" s="40">
        <f t="shared" ref="AS581:AS644" si="118">AR581/AR580-1</f>
        <v>4.5626698225840201E-3</v>
      </c>
      <c r="AT581" s="41">
        <f t="shared" ref="AT581:AT644" si="119">AR581/AR580</f>
        <v>1.004562669822584</v>
      </c>
    </row>
    <row r="582" spans="1:46">
      <c r="A582" s="47">
        <v>34535</v>
      </c>
      <c r="B582" s="37">
        <v>1.2521318822023046</v>
      </c>
      <c r="D582" s="38">
        <v>34535</v>
      </c>
      <c r="E582" s="19">
        <v>628.03</v>
      </c>
      <c r="F582" s="19">
        <v>501.56857191064665</v>
      </c>
      <c r="G582" s="19">
        <v>-3.9019173799517137E-3</v>
      </c>
      <c r="H582" s="37">
        <f t="shared" si="109"/>
        <v>0.99609808262004829</v>
      </c>
      <c r="I582" s="19"/>
      <c r="J582" s="19"/>
      <c r="K582" s="19"/>
      <c r="L582" s="19"/>
      <c r="N582" s="38">
        <v>34535</v>
      </c>
      <c r="O582" s="19">
        <v>494.44</v>
      </c>
      <c r="P582" s="19">
        <v>394.87853238778422</v>
      </c>
      <c r="Q582" s="19">
        <v>1.5839991091721739E-3</v>
      </c>
      <c r="R582" s="37">
        <f t="shared" si="110"/>
        <v>1.0015839991091722</v>
      </c>
      <c r="T582" s="39">
        <v>34535</v>
      </c>
      <c r="U582" s="40">
        <v>154.16579999999999</v>
      </c>
      <c r="V582" s="40">
        <f t="shared" si="111"/>
        <v>-9.8044869946378732E-4</v>
      </c>
      <c r="W582" s="41">
        <f t="shared" si="112"/>
        <v>0.99901955130053621</v>
      </c>
      <c r="Y582" s="42">
        <v>34535</v>
      </c>
      <c r="Z582" s="43">
        <v>111.27500000000001</v>
      </c>
      <c r="AA582" s="43">
        <f t="shared" si="113"/>
        <v>88.868434373130597</v>
      </c>
      <c r="AB582" s="19">
        <f t="shared" si="116"/>
        <v>-1.1021279498247716E-2</v>
      </c>
      <c r="AC582" s="37">
        <f t="shared" si="117"/>
        <v>0.98897872050175228</v>
      </c>
      <c r="AE582" s="44">
        <v>34535</v>
      </c>
      <c r="AF582" s="45">
        <v>2331.1388999999999</v>
      </c>
      <c r="AG582" s="19">
        <f t="shared" si="108"/>
        <v>1861.7359186636877</v>
      </c>
      <c r="AH582" s="45">
        <f t="shared" si="114"/>
        <v>-8.3831123915105721E-3</v>
      </c>
      <c r="AI582" s="46">
        <f t="shared" si="115"/>
        <v>0.99161688760848943</v>
      </c>
      <c r="AQ582" s="39">
        <v>34535</v>
      </c>
      <c r="AR582" s="40">
        <v>154.16579999999999</v>
      </c>
      <c r="AS582" s="40">
        <f t="shared" si="118"/>
        <v>-9.8044869946378732E-4</v>
      </c>
      <c r="AT582" s="41">
        <f t="shared" si="119"/>
        <v>0.99901955130053621</v>
      </c>
    </row>
    <row r="583" spans="1:46">
      <c r="A583" s="47">
        <v>34536</v>
      </c>
      <c r="B583" s="37">
        <v>1.241639156932453</v>
      </c>
      <c r="D583" s="38">
        <v>34536</v>
      </c>
      <c r="E583" s="19">
        <v>625.94000000000005</v>
      </c>
      <c r="F583" s="19">
        <v>504.12392079066183</v>
      </c>
      <c r="G583" s="19">
        <v>5.094714906639819E-3</v>
      </c>
      <c r="H583" s="37">
        <f t="shared" si="109"/>
        <v>1.0050947149066398</v>
      </c>
      <c r="I583" s="19"/>
      <c r="J583" s="19"/>
      <c r="K583" s="19"/>
      <c r="L583" s="19"/>
      <c r="N583" s="38">
        <v>34536</v>
      </c>
      <c r="O583" s="19">
        <v>491.46</v>
      </c>
      <c r="P583" s="19">
        <v>395.81548089557884</v>
      </c>
      <c r="Q583" s="19">
        <v>2.3727511904205745E-3</v>
      </c>
      <c r="R583" s="37">
        <f t="shared" si="110"/>
        <v>1.0023727511904206</v>
      </c>
      <c r="T583" s="39">
        <v>34536</v>
      </c>
      <c r="U583" s="40">
        <v>153.9136</v>
      </c>
      <c r="V583" s="40">
        <f t="shared" si="111"/>
        <v>-1.6359010883086889E-3</v>
      </c>
      <c r="W583" s="41">
        <f t="shared" si="112"/>
        <v>0.99836409891169131</v>
      </c>
      <c r="Y583" s="42">
        <v>34536</v>
      </c>
      <c r="Z583" s="43">
        <v>111.464</v>
      </c>
      <c r="AA583" s="43">
        <f t="shared" si="113"/>
        <v>89.771653364556229</v>
      </c>
      <c r="AB583" s="19">
        <f t="shared" si="116"/>
        <v>1.0163552422149058E-2</v>
      </c>
      <c r="AC583" s="37">
        <f t="shared" si="117"/>
        <v>1.0101635524221491</v>
      </c>
      <c r="AE583" s="44">
        <v>34536</v>
      </c>
      <c r="AF583" s="45">
        <v>2335.0801000000001</v>
      </c>
      <c r="AG583" s="19">
        <f t="shared" si="108"/>
        <v>1880.6430893891597</v>
      </c>
      <c r="AH583" s="45">
        <f t="shared" si="114"/>
        <v>1.0155667372547139E-2</v>
      </c>
      <c r="AI583" s="46">
        <f t="shared" si="115"/>
        <v>1.0101556673725471</v>
      </c>
      <c r="AQ583" s="39">
        <v>34536</v>
      </c>
      <c r="AR583" s="40">
        <v>153.9136</v>
      </c>
      <c r="AS583" s="40">
        <f t="shared" si="118"/>
        <v>-1.6359010883086889E-3</v>
      </c>
      <c r="AT583" s="41">
        <f t="shared" si="119"/>
        <v>0.99836409891169131</v>
      </c>
    </row>
    <row r="584" spans="1:46">
      <c r="A584" s="47">
        <v>34537</v>
      </c>
      <c r="B584" s="37">
        <v>1.2283049676568485</v>
      </c>
      <c r="D584" s="38">
        <v>34537</v>
      </c>
      <c r="E584" s="19">
        <v>623.91</v>
      </c>
      <c r="F584" s="19">
        <v>507.94388724991438</v>
      </c>
      <c r="G584" s="19">
        <v>7.5774354314737113E-3</v>
      </c>
      <c r="H584" s="37">
        <f t="shared" si="109"/>
        <v>1.0075774354314737</v>
      </c>
      <c r="I584" s="19"/>
      <c r="J584" s="19"/>
      <c r="K584" s="19"/>
      <c r="L584" s="19"/>
      <c r="N584" s="38">
        <v>34537</v>
      </c>
      <c r="O584" s="19">
        <v>493.3</v>
      </c>
      <c r="P584" s="19">
        <v>401.61035979609682</v>
      </c>
      <c r="Q584" s="19">
        <v>1.4640354357556618E-2</v>
      </c>
      <c r="R584" s="37">
        <f t="shared" si="110"/>
        <v>1.0146403543575566</v>
      </c>
      <c r="T584" s="39">
        <v>34537</v>
      </c>
      <c r="U584" s="40">
        <v>153.7688</v>
      </c>
      <c r="V584" s="40">
        <f t="shared" si="111"/>
        <v>-9.4078755873427955E-4</v>
      </c>
      <c r="W584" s="41">
        <f t="shared" si="112"/>
        <v>0.99905921244126572</v>
      </c>
      <c r="Y584" s="42">
        <v>34537</v>
      </c>
      <c r="Z584" s="43">
        <v>111.384</v>
      </c>
      <c r="AA584" s="43">
        <f t="shared" si="113"/>
        <v>90.681062873562638</v>
      </c>
      <c r="AB584" s="19">
        <f t="shared" si="116"/>
        <v>1.0130252422926533E-2</v>
      </c>
      <c r="AC584" s="37">
        <f t="shared" si="117"/>
        <v>1.0101302524229265</v>
      </c>
      <c r="AE584" s="44">
        <v>34537</v>
      </c>
      <c r="AF584" s="45">
        <v>2343.4819000000002</v>
      </c>
      <c r="AG584" s="19">
        <f t="shared" si="108"/>
        <v>1907.8990655476196</v>
      </c>
      <c r="AH584" s="45">
        <f t="shared" si="114"/>
        <v>1.4492902088780957E-2</v>
      </c>
      <c r="AI584" s="46">
        <f t="shared" si="115"/>
        <v>1.014492902088781</v>
      </c>
      <c r="AQ584" s="39">
        <v>34537</v>
      </c>
      <c r="AR584" s="40">
        <v>153.7688</v>
      </c>
      <c r="AS584" s="40">
        <f t="shared" si="118"/>
        <v>-9.4078755873427955E-4</v>
      </c>
      <c r="AT584" s="41">
        <f t="shared" si="119"/>
        <v>0.99905921244126572</v>
      </c>
    </row>
    <row r="585" spans="1:46">
      <c r="A585" s="47">
        <v>34540</v>
      </c>
      <c r="B585" s="37">
        <v>1.2295404538882253</v>
      </c>
      <c r="D585" s="38">
        <v>34540</v>
      </c>
      <c r="E585" s="19">
        <v>623.52</v>
      </c>
      <c r="F585" s="19">
        <v>507.11629538354561</v>
      </c>
      <c r="G585" s="19">
        <v>-1.6292978164369476E-3</v>
      </c>
      <c r="H585" s="37">
        <f t="shared" si="109"/>
        <v>0.99837070218356305</v>
      </c>
      <c r="I585" s="19"/>
      <c r="J585" s="19"/>
      <c r="K585" s="19"/>
      <c r="L585" s="19"/>
      <c r="N585" s="38">
        <v>34540</v>
      </c>
      <c r="O585" s="19">
        <v>494.53</v>
      </c>
      <c r="P585" s="19">
        <v>402.20718109447137</v>
      </c>
      <c r="Q585" s="19">
        <v>1.4860704755663701E-3</v>
      </c>
      <c r="R585" s="37">
        <f t="shared" si="110"/>
        <v>1.0014860704755664</v>
      </c>
      <c r="T585" s="39">
        <v>34540</v>
      </c>
      <c r="U585" s="40">
        <v>153.33250000000001</v>
      </c>
      <c r="V585" s="40">
        <f t="shared" si="111"/>
        <v>-2.8373766329710115E-3</v>
      </c>
      <c r="W585" s="41">
        <f t="shared" si="112"/>
        <v>0.99716262336702899</v>
      </c>
      <c r="Y585" s="42">
        <v>34540</v>
      </c>
      <c r="Z585" s="43">
        <v>110.922</v>
      </c>
      <c r="AA585" s="43">
        <f t="shared" si="113"/>
        <v>90.214193155846871</v>
      </c>
      <c r="AB585" s="19">
        <f t="shared" si="116"/>
        <v>-5.1484808726461884E-3</v>
      </c>
      <c r="AC585" s="37">
        <f t="shared" si="117"/>
        <v>0.99485151912735381</v>
      </c>
      <c r="AE585" s="44">
        <v>34540</v>
      </c>
      <c r="AF585" s="45">
        <v>2330.6489000000001</v>
      </c>
      <c r="AG585" s="19">
        <f t="shared" si="108"/>
        <v>1895.5447074796891</v>
      </c>
      <c r="AH585" s="45">
        <f t="shared" si="114"/>
        <v>-6.475372985407013E-3</v>
      </c>
      <c r="AI585" s="46">
        <f t="shared" si="115"/>
        <v>0.99352462701459299</v>
      </c>
      <c r="AQ585" s="39">
        <v>34540</v>
      </c>
      <c r="AR585" s="40">
        <v>153.33250000000001</v>
      </c>
      <c r="AS585" s="40">
        <f t="shared" si="118"/>
        <v>-2.8373766329710115E-3</v>
      </c>
      <c r="AT585" s="41">
        <f t="shared" si="119"/>
        <v>0.99716262336702899</v>
      </c>
    </row>
    <row r="586" spans="1:46">
      <c r="A586" s="47">
        <v>34541</v>
      </c>
      <c r="B586" s="37">
        <v>1.2324070573408947</v>
      </c>
      <c r="D586" s="38">
        <v>34541</v>
      </c>
      <c r="E586" s="19">
        <v>624.82000000000005</v>
      </c>
      <c r="F586" s="19">
        <v>506.99157902271673</v>
      </c>
      <c r="G586" s="19">
        <v>-2.4593246551962711E-4</v>
      </c>
      <c r="H586" s="37">
        <f t="shared" si="109"/>
        <v>0.99975406753448037</v>
      </c>
      <c r="I586" s="19"/>
      <c r="J586" s="19"/>
      <c r="K586" s="19"/>
      <c r="L586" s="19"/>
      <c r="N586" s="38">
        <v>34541</v>
      </c>
      <c r="O586" s="19">
        <v>499.43</v>
      </c>
      <c r="P586" s="19">
        <v>405.24759820638809</v>
      </c>
      <c r="Q586" s="19">
        <v>7.5593307499961515E-3</v>
      </c>
      <c r="R586" s="37">
        <f t="shared" si="110"/>
        <v>1.0075593307499962</v>
      </c>
      <c r="T586" s="39">
        <v>34541</v>
      </c>
      <c r="U586" s="40">
        <v>153.60919999999999</v>
      </c>
      <c r="V586" s="40">
        <f t="shared" si="111"/>
        <v>1.8045750248640857E-3</v>
      </c>
      <c r="W586" s="41">
        <f t="shared" si="112"/>
        <v>1.0018045750248641</v>
      </c>
      <c r="Y586" s="42">
        <v>34541</v>
      </c>
      <c r="Z586" s="43">
        <v>110.42</v>
      </c>
      <c r="AA586" s="43">
        <f t="shared" si="113"/>
        <v>89.597020190916396</v>
      </c>
      <c r="AB586" s="19">
        <f t="shared" si="116"/>
        <v>-6.8411958622108804E-3</v>
      </c>
      <c r="AC586" s="37">
        <f t="shared" si="117"/>
        <v>0.99315880413778912</v>
      </c>
      <c r="AE586" s="44">
        <v>34541</v>
      </c>
      <c r="AF586" s="45">
        <v>2329.6260000000002</v>
      </c>
      <c r="AG586" s="19">
        <f t="shared" si="108"/>
        <v>1890.3056308574878</v>
      </c>
      <c r="AH586" s="45">
        <f t="shared" si="114"/>
        <v>-2.7638897682171759E-3</v>
      </c>
      <c r="AI586" s="46">
        <f t="shared" si="115"/>
        <v>0.99723611023178282</v>
      </c>
      <c r="AQ586" s="39">
        <v>34541</v>
      </c>
      <c r="AR586" s="40">
        <v>153.60919999999999</v>
      </c>
      <c r="AS586" s="40">
        <f t="shared" si="118"/>
        <v>1.8045750248640857E-3</v>
      </c>
      <c r="AT586" s="41">
        <f t="shared" si="119"/>
        <v>1.0018045750248641</v>
      </c>
    </row>
    <row r="587" spans="1:46">
      <c r="A587" s="47">
        <v>34542</v>
      </c>
      <c r="B587" s="37">
        <v>1.2414027292922882</v>
      </c>
      <c r="D587" s="38">
        <v>34542</v>
      </c>
      <c r="E587" s="19">
        <v>623.38</v>
      </c>
      <c r="F587" s="19">
        <v>502.15774888410544</v>
      </c>
      <c r="G587" s="19">
        <v>-9.5343400928453725E-3</v>
      </c>
      <c r="H587" s="37">
        <f t="shared" si="109"/>
        <v>0.99046565990715463</v>
      </c>
      <c r="I587" s="19"/>
      <c r="J587" s="19"/>
      <c r="K587" s="19"/>
      <c r="L587" s="19"/>
      <c r="N587" s="38">
        <v>34542</v>
      </c>
      <c r="O587" s="19">
        <v>504.62</v>
      </c>
      <c r="P587" s="19">
        <v>406.49177587009092</v>
      </c>
      <c r="Q587" s="19">
        <v>3.070166656655049E-3</v>
      </c>
      <c r="R587" s="37">
        <f t="shared" si="110"/>
        <v>1.003070166656655</v>
      </c>
      <c r="T587" s="39">
        <v>34542</v>
      </c>
      <c r="U587" s="40">
        <v>153.5386</v>
      </c>
      <c r="V587" s="40">
        <f t="shared" si="111"/>
        <v>-4.5960788806909125E-4</v>
      </c>
      <c r="W587" s="41">
        <f t="shared" si="112"/>
        <v>0.99954039211193091</v>
      </c>
      <c r="Y587" s="42">
        <v>34542</v>
      </c>
      <c r="Z587" s="43">
        <v>110.54900000000001</v>
      </c>
      <c r="AA587" s="43">
        <f t="shared" si="113"/>
        <v>89.051681127705379</v>
      </c>
      <c r="AB587" s="19">
        <f t="shared" si="116"/>
        <v>-6.0865758933610348E-3</v>
      </c>
      <c r="AC587" s="37">
        <f t="shared" si="117"/>
        <v>0.99391342410663897</v>
      </c>
      <c r="AE587" s="44">
        <v>34542</v>
      </c>
      <c r="AF587" s="45">
        <v>2333.2739000000001</v>
      </c>
      <c r="AG587" s="19">
        <f t="shared" si="108"/>
        <v>1879.5462946421724</v>
      </c>
      <c r="AH587" s="45">
        <f t="shared" si="114"/>
        <v>-5.6918500583604814E-3</v>
      </c>
      <c r="AI587" s="46">
        <f t="shared" si="115"/>
        <v>0.99430814994163952</v>
      </c>
      <c r="AQ587" s="39">
        <v>34542</v>
      </c>
      <c r="AR587" s="40">
        <v>153.5386</v>
      </c>
      <c r="AS587" s="40">
        <f t="shared" si="118"/>
        <v>-4.5960788806909125E-4</v>
      </c>
      <c r="AT587" s="41">
        <f t="shared" si="119"/>
        <v>0.99954039211193091</v>
      </c>
    </row>
    <row r="588" spans="1:46">
      <c r="A588" s="47">
        <v>34543</v>
      </c>
      <c r="B588" s="37">
        <v>1.2361458728352925</v>
      </c>
      <c r="D588" s="38">
        <v>34543</v>
      </c>
      <c r="E588" s="19">
        <v>623.24</v>
      </c>
      <c r="F588" s="19">
        <v>504.17997883251616</v>
      </c>
      <c r="G588" s="19">
        <v>4.0270810375913069E-3</v>
      </c>
      <c r="H588" s="37">
        <f t="shared" si="109"/>
        <v>1.0040270810375913</v>
      </c>
      <c r="I588" s="19"/>
      <c r="J588" s="19"/>
      <c r="K588" s="19"/>
      <c r="L588" s="19"/>
      <c r="N588" s="38">
        <v>34543</v>
      </c>
      <c r="O588" s="19">
        <v>505.93</v>
      </c>
      <c r="P588" s="19">
        <v>409.28017567989042</v>
      </c>
      <c r="Q588" s="19">
        <v>6.8596709092845209E-3</v>
      </c>
      <c r="R588" s="37">
        <f t="shared" si="110"/>
        <v>1.0068596709092845</v>
      </c>
      <c r="T588" s="39">
        <v>34543</v>
      </c>
      <c r="U588" s="40">
        <v>153.0984</v>
      </c>
      <c r="V588" s="40">
        <f t="shared" si="111"/>
        <v>-2.8670314826370058E-3</v>
      </c>
      <c r="W588" s="41">
        <f t="shared" si="112"/>
        <v>0.99713296851736299</v>
      </c>
      <c r="Y588" s="42">
        <v>34543</v>
      </c>
      <c r="Z588" s="43">
        <v>110.616</v>
      </c>
      <c r="AA588" s="43">
        <f t="shared" si="113"/>
        <v>89.484584652040311</v>
      </c>
      <c r="AB588" s="19">
        <f t="shared" si="116"/>
        <v>4.8612616724676982E-3</v>
      </c>
      <c r="AC588" s="37">
        <f t="shared" si="117"/>
        <v>1.0048612616724677</v>
      </c>
      <c r="AE588" s="44">
        <v>34543</v>
      </c>
      <c r="AF588" s="45">
        <v>2344.3391000000001</v>
      </c>
      <c r="AG588" s="19">
        <f t="shared" si="108"/>
        <v>1896.4906581962648</v>
      </c>
      <c r="AH588" s="45">
        <f t="shared" si="114"/>
        <v>9.015134983582973E-3</v>
      </c>
      <c r="AI588" s="46">
        <f t="shared" si="115"/>
        <v>1.009015134983583</v>
      </c>
      <c r="AQ588" s="39">
        <v>34543</v>
      </c>
      <c r="AR588" s="40">
        <v>153.0984</v>
      </c>
      <c r="AS588" s="40">
        <f t="shared" si="118"/>
        <v>-2.8670314826370058E-3</v>
      </c>
      <c r="AT588" s="41">
        <f t="shared" si="119"/>
        <v>0.99713296851736299</v>
      </c>
    </row>
    <row r="589" spans="1:46">
      <c r="A589" s="47">
        <v>34544</v>
      </c>
      <c r="B589" s="37">
        <v>1.2320188976377953</v>
      </c>
      <c r="D589" s="38">
        <v>34544</v>
      </c>
      <c r="E589" s="19">
        <v>625.89</v>
      </c>
      <c r="F589" s="19">
        <v>508.01980489101811</v>
      </c>
      <c r="G589" s="19">
        <v>7.6159828230257798E-3</v>
      </c>
      <c r="H589" s="37">
        <f t="shared" si="109"/>
        <v>1.0076159828230258</v>
      </c>
      <c r="I589" s="19"/>
      <c r="J589" s="19"/>
      <c r="K589" s="19"/>
      <c r="L589" s="19"/>
      <c r="N589" s="38">
        <v>34544</v>
      </c>
      <c r="O589" s="19">
        <v>508.73</v>
      </c>
      <c r="P589" s="19">
        <v>412.92386096951168</v>
      </c>
      <c r="Q589" s="19">
        <v>8.9026674296364128E-3</v>
      </c>
      <c r="R589" s="37">
        <f t="shared" si="110"/>
        <v>1.0089026674296364</v>
      </c>
      <c r="T589" s="39">
        <v>34544</v>
      </c>
      <c r="U589" s="40">
        <v>153.12090000000001</v>
      </c>
      <c r="V589" s="40">
        <f t="shared" si="111"/>
        <v>1.469643053095826E-4</v>
      </c>
      <c r="W589" s="41">
        <f t="shared" si="112"/>
        <v>1.0001469643053096</v>
      </c>
      <c r="Y589" s="42">
        <v>34544</v>
      </c>
      <c r="Z589" s="43">
        <v>111.82599999999999</v>
      </c>
      <c r="AA589" s="43">
        <f t="shared" si="113"/>
        <v>90.766464876804221</v>
      </c>
      <c r="AB589" s="19">
        <f t="shared" si="116"/>
        <v>1.4325151418520754E-2</v>
      </c>
      <c r="AC589" s="37">
        <f t="shared" si="117"/>
        <v>1.0143251514185208</v>
      </c>
      <c r="AE589" s="44">
        <v>34544</v>
      </c>
      <c r="AF589" s="45">
        <v>2380.7040999999999</v>
      </c>
      <c r="AG589" s="19">
        <f t="shared" si="108"/>
        <v>1932.3600511036234</v>
      </c>
      <c r="AH589" s="45">
        <f t="shared" si="114"/>
        <v>1.8913561610408136E-2</v>
      </c>
      <c r="AI589" s="46">
        <f t="shared" si="115"/>
        <v>1.0189135616104081</v>
      </c>
      <c r="AQ589" s="39">
        <v>34544</v>
      </c>
      <c r="AR589" s="40">
        <v>153.12090000000001</v>
      </c>
      <c r="AS589" s="40">
        <f t="shared" si="118"/>
        <v>1.469643053095826E-4</v>
      </c>
      <c r="AT589" s="41">
        <f t="shared" si="119"/>
        <v>1.0001469643053096</v>
      </c>
    </row>
    <row r="590" spans="1:46">
      <c r="A590" s="47">
        <v>34547</v>
      </c>
      <c r="B590" s="37">
        <v>1.2398288431061808</v>
      </c>
      <c r="D590" s="38">
        <v>34547</v>
      </c>
      <c r="E590" s="19">
        <v>631.24</v>
      </c>
      <c r="F590" s="19">
        <v>509.1347918786397</v>
      </c>
      <c r="G590" s="19">
        <v>2.1947707095018032E-3</v>
      </c>
      <c r="H590" s="37">
        <f t="shared" si="109"/>
        <v>1.0021947707095018</v>
      </c>
      <c r="I590" s="19"/>
      <c r="J590" s="19"/>
      <c r="K590" s="19"/>
      <c r="L590" s="19"/>
      <c r="N590" s="38">
        <v>34547</v>
      </c>
      <c r="O590" s="19">
        <v>516</v>
      </c>
      <c r="P590" s="19">
        <v>416.18647837490983</v>
      </c>
      <c r="Q590" s="19">
        <v>7.9012566571905474E-3</v>
      </c>
      <c r="R590" s="37">
        <f t="shared" si="110"/>
        <v>1.0079012566571905</v>
      </c>
      <c r="T590" s="39">
        <v>34547</v>
      </c>
      <c r="U590" s="40">
        <v>153.54580000000001</v>
      </c>
      <c r="V590" s="40">
        <f t="shared" si="111"/>
        <v>2.7749314430622896E-3</v>
      </c>
      <c r="W590" s="41">
        <f t="shared" si="112"/>
        <v>1.0027749314430623</v>
      </c>
      <c r="Y590" s="42">
        <v>34547</v>
      </c>
      <c r="Z590" s="43">
        <v>112.35</v>
      </c>
      <c r="AA590" s="43">
        <f t="shared" si="113"/>
        <v>90.617346599653331</v>
      </c>
      <c r="AB590" s="19">
        <f t="shared" si="116"/>
        <v>-1.6428785383818534E-3</v>
      </c>
      <c r="AC590" s="37">
        <f t="shared" si="117"/>
        <v>0.99835712146161815</v>
      </c>
      <c r="AE590" s="44">
        <v>34547</v>
      </c>
      <c r="AF590" s="45">
        <v>2400.6931</v>
      </c>
      <c r="AG590" s="19">
        <f t="shared" si="108"/>
        <v>1936.3100909843899</v>
      </c>
      <c r="AH590" s="45">
        <f t="shared" si="114"/>
        <v>2.0441531476034225E-3</v>
      </c>
      <c r="AI590" s="46">
        <f t="shared" si="115"/>
        <v>1.0020441531476034</v>
      </c>
      <c r="AQ590" s="39">
        <v>34547</v>
      </c>
      <c r="AR590" s="40">
        <v>153.54580000000001</v>
      </c>
      <c r="AS590" s="40">
        <f t="shared" si="118"/>
        <v>2.7749314430622896E-3</v>
      </c>
      <c r="AT590" s="41">
        <f t="shared" si="119"/>
        <v>1.0027749314430623</v>
      </c>
    </row>
    <row r="591" spans="1:46">
      <c r="A591" s="47">
        <v>34548</v>
      </c>
      <c r="B591" s="37">
        <v>1.2384157538149814</v>
      </c>
      <c r="D591" s="38">
        <v>34548</v>
      </c>
      <c r="E591" s="19">
        <v>633.66999999999996</v>
      </c>
      <c r="F591" s="19">
        <v>511.67792241656991</v>
      </c>
      <c r="G591" s="19">
        <v>4.995004424165117E-3</v>
      </c>
      <c r="H591" s="37">
        <f t="shared" si="109"/>
        <v>1.0049950044241651</v>
      </c>
      <c r="I591" s="19"/>
      <c r="J591" s="19"/>
      <c r="K591" s="19"/>
      <c r="L591" s="19"/>
      <c r="N591" s="38">
        <v>34548</v>
      </c>
      <c r="O591" s="19">
        <v>525.63</v>
      </c>
      <c r="P591" s="19">
        <v>424.43743014474671</v>
      </c>
      <c r="Q591" s="19">
        <v>1.9825131758375525E-2</v>
      </c>
      <c r="R591" s="37">
        <f t="shared" si="110"/>
        <v>1.0198251317583755</v>
      </c>
      <c r="T591" s="39">
        <v>34548</v>
      </c>
      <c r="U591" s="40">
        <v>153.85319999999999</v>
      </c>
      <c r="V591" s="40">
        <f t="shared" si="111"/>
        <v>2.0020085212357763E-3</v>
      </c>
      <c r="W591" s="41">
        <f t="shared" si="112"/>
        <v>1.0020020085212358</v>
      </c>
      <c r="Y591" s="42">
        <v>34548</v>
      </c>
      <c r="Z591" s="43">
        <v>111.512</v>
      </c>
      <c r="AA591" s="43">
        <f t="shared" si="113"/>
        <v>90.044074178226126</v>
      </c>
      <c r="AB591" s="19">
        <f t="shared" si="116"/>
        <v>-6.3262989144884374E-3</v>
      </c>
      <c r="AC591" s="37">
        <f t="shared" si="117"/>
        <v>0.99367370108551156</v>
      </c>
      <c r="AE591" s="44">
        <v>34548</v>
      </c>
      <c r="AF591" s="45">
        <v>2375.5900999999999</v>
      </c>
      <c r="AG591" s="19">
        <f t="shared" si="108"/>
        <v>1918.249257312752</v>
      </c>
      <c r="AH591" s="45">
        <f t="shared" si="114"/>
        <v>-9.3274490257168052E-3</v>
      </c>
      <c r="AI591" s="46">
        <f t="shared" si="115"/>
        <v>0.99067255097428319</v>
      </c>
      <c r="AQ591" s="39">
        <v>34548</v>
      </c>
      <c r="AR591" s="40">
        <v>153.85319999999999</v>
      </c>
      <c r="AS591" s="40">
        <f t="shared" si="118"/>
        <v>2.0020085212357763E-3</v>
      </c>
      <c r="AT591" s="41">
        <f t="shared" si="119"/>
        <v>1.0020020085212358</v>
      </c>
    </row>
    <row r="592" spans="1:46">
      <c r="A592" s="47">
        <v>34549</v>
      </c>
      <c r="B592" s="37">
        <v>1.2370841239721695</v>
      </c>
      <c r="D592" s="38">
        <v>34549</v>
      </c>
      <c r="E592" s="19">
        <v>634.15</v>
      </c>
      <c r="F592" s="19">
        <v>512.61671515418004</v>
      </c>
      <c r="G592" s="19">
        <v>1.8347337191653157E-3</v>
      </c>
      <c r="H592" s="37">
        <f t="shared" si="109"/>
        <v>1.0018347337191653</v>
      </c>
      <c r="I592" s="19"/>
      <c r="J592" s="19"/>
      <c r="K592" s="19"/>
      <c r="L592" s="19"/>
      <c r="N592" s="38">
        <v>34549</v>
      </c>
      <c r="O592" s="19">
        <v>529.88</v>
      </c>
      <c r="P592" s="19">
        <v>428.32980371504681</v>
      </c>
      <c r="Q592" s="19">
        <v>9.1706652002219169E-3</v>
      </c>
      <c r="R592" s="37">
        <f t="shared" si="110"/>
        <v>1.0091706652002219</v>
      </c>
      <c r="T592" s="39">
        <v>34549</v>
      </c>
      <c r="U592" s="40">
        <v>154.0361</v>
      </c>
      <c r="V592" s="40">
        <f t="shared" si="111"/>
        <v>1.1887955531637573E-3</v>
      </c>
      <c r="W592" s="41">
        <f t="shared" si="112"/>
        <v>1.0011887955531638</v>
      </c>
      <c r="Y592" s="42">
        <v>34549</v>
      </c>
      <c r="Z592" s="43">
        <v>110.626</v>
      </c>
      <c r="AA592" s="43">
        <f t="shared" si="113"/>
        <v>89.424799701405547</v>
      </c>
      <c r="AB592" s="19">
        <f t="shared" si="116"/>
        <v>-6.8774595382571357E-3</v>
      </c>
      <c r="AC592" s="37">
        <f t="shared" si="117"/>
        <v>0.99312254046174286</v>
      </c>
      <c r="AE592" s="44">
        <v>34549</v>
      </c>
      <c r="AF592" s="45">
        <v>2357.3539999999998</v>
      </c>
      <c r="AG592" s="19">
        <f t="shared" si="108"/>
        <v>1905.5729148238854</v>
      </c>
      <c r="AH592" s="45">
        <f t="shared" si="114"/>
        <v>-6.6082874478078368E-3</v>
      </c>
      <c r="AI592" s="46">
        <f t="shared" si="115"/>
        <v>0.99339171255219216</v>
      </c>
      <c r="AQ592" s="39">
        <v>34549</v>
      </c>
      <c r="AR592" s="40">
        <v>154.0361</v>
      </c>
      <c r="AS592" s="40">
        <f t="shared" si="118"/>
        <v>1.1887955531637573E-3</v>
      </c>
      <c r="AT592" s="41">
        <f t="shared" si="119"/>
        <v>1.0011887955531638</v>
      </c>
    </row>
    <row r="593" spans="1:46">
      <c r="A593" s="47">
        <v>34550</v>
      </c>
      <c r="B593" s="37">
        <v>1.2366930129623774</v>
      </c>
      <c r="D593" s="38">
        <v>34550</v>
      </c>
      <c r="E593" s="19">
        <v>632.71</v>
      </c>
      <c r="F593" s="19">
        <v>511.61443734884938</v>
      </c>
      <c r="G593" s="19">
        <v>-1.9552187349747285E-3</v>
      </c>
      <c r="H593" s="37">
        <f t="shared" si="109"/>
        <v>0.99804478126502527</v>
      </c>
      <c r="I593" s="19"/>
      <c r="J593" s="19"/>
      <c r="K593" s="19"/>
      <c r="L593" s="19"/>
      <c r="N593" s="38">
        <v>34550</v>
      </c>
      <c r="O593" s="19">
        <v>531.30999999999995</v>
      </c>
      <c r="P593" s="19">
        <v>429.62157498351081</v>
      </c>
      <c r="Q593" s="19">
        <v>3.0158332603988924E-3</v>
      </c>
      <c r="R593" s="37">
        <f t="shared" si="110"/>
        <v>1.0030158332603989</v>
      </c>
      <c r="T593" s="39">
        <v>34550</v>
      </c>
      <c r="U593" s="40">
        <v>153.83349999999999</v>
      </c>
      <c r="V593" s="40">
        <f t="shared" si="111"/>
        <v>-1.3152760943702102E-3</v>
      </c>
      <c r="W593" s="41">
        <f t="shared" si="112"/>
        <v>0.99868472390562979</v>
      </c>
      <c r="Y593" s="42">
        <v>34550</v>
      </c>
      <c r="Z593" s="43">
        <v>110.608</v>
      </c>
      <c r="AA593" s="43">
        <f t="shared" si="113"/>
        <v>89.438525843248144</v>
      </c>
      <c r="AB593" s="19">
        <f t="shared" si="116"/>
        <v>1.5349368283112952E-4</v>
      </c>
      <c r="AC593" s="37">
        <f t="shared" si="117"/>
        <v>1.0001534936828311</v>
      </c>
      <c r="AE593" s="44">
        <v>34550</v>
      </c>
      <c r="AF593" s="45">
        <v>2362.011</v>
      </c>
      <c r="AG593" s="19">
        <f t="shared" si="108"/>
        <v>1909.9412507733291</v>
      </c>
      <c r="AH593" s="45">
        <f t="shared" si="114"/>
        <v>2.2924003146043148E-3</v>
      </c>
      <c r="AI593" s="46">
        <f t="shared" si="115"/>
        <v>1.0022924003146043</v>
      </c>
      <c r="AQ593" s="39">
        <v>34550</v>
      </c>
      <c r="AR593" s="40">
        <v>153.83349999999999</v>
      </c>
      <c r="AS593" s="40">
        <f t="shared" si="118"/>
        <v>-1.3152760943702102E-3</v>
      </c>
      <c r="AT593" s="41">
        <f t="shared" si="119"/>
        <v>0.99868472390562979</v>
      </c>
    </row>
    <row r="594" spans="1:46">
      <c r="A594" s="47">
        <v>34551</v>
      </c>
      <c r="B594" s="37">
        <v>1.2376320951718027</v>
      </c>
      <c r="D594" s="38">
        <v>34551</v>
      </c>
      <c r="E594" s="19">
        <v>630.88</v>
      </c>
      <c r="F594" s="19">
        <v>509.74760792093389</v>
      </c>
      <c r="G594" s="19">
        <v>-3.6488990373088059E-3</v>
      </c>
      <c r="H594" s="37">
        <f t="shared" si="109"/>
        <v>0.99635110096269119</v>
      </c>
      <c r="I594" s="19"/>
      <c r="J594" s="19"/>
      <c r="K594" s="19"/>
      <c r="L594" s="19"/>
      <c r="N594" s="38">
        <v>34551</v>
      </c>
      <c r="O594" s="19">
        <v>535.37</v>
      </c>
      <c r="P594" s="19">
        <v>432.57604750924162</v>
      </c>
      <c r="Q594" s="19">
        <v>6.8769184272092776E-3</v>
      </c>
      <c r="R594" s="37">
        <f t="shared" si="110"/>
        <v>1.0068769184272093</v>
      </c>
      <c r="T594" s="39">
        <v>34551</v>
      </c>
      <c r="U594" s="40">
        <v>153.54130000000001</v>
      </c>
      <c r="V594" s="40">
        <f t="shared" si="111"/>
        <v>-1.8994562302747653E-3</v>
      </c>
      <c r="W594" s="41">
        <f t="shared" si="112"/>
        <v>0.99810054376972523</v>
      </c>
      <c r="Y594" s="42">
        <v>34551</v>
      </c>
      <c r="Z594" s="43">
        <v>109.08199999999999</v>
      </c>
      <c r="AA594" s="43">
        <f t="shared" si="113"/>
        <v>88.137662578035929</v>
      </c>
      <c r="AB594" s="19">
        <f t="shared" si="116"/>
        <v>-1.4544775340909921E-2</v>
      </c>
      <c r="AC594" s="37">
        <f t="shared" si="117"/>
        <v>0.98545522465909008</v>
      </c>
      <c r="AE594" s="44">
        <v>34551</v>
      </c>
      <c r="AF594" s="45">
        <v>2318.2310000000002</v>
      </c>
      <c r="AG594" s="19">
        <f t="shared" si="108"/>
        <v>1873.1180364857889</v>
      </c>
      <c r="AH594" s="45">
        <f t="shared" si="114"/>
        <v>-1.9279762805599732E-2</v>
      </c>
      <c r="AI594" s="46">
        <f t="shared" si="115"/>
        <v>0.98072023719440027</v>
      </c>
      <c r="AQ594" s="39">
        <v>34551</v>
      </c>
      <c r="AR594" s="40">
        <v>153.54130000000001</v>
      </c>
      <c r="AS594" s="40">
        <f t="shared" si="118"/>
        <v>-1.8994562302747653E-3</v>
      </c>
      <c r="AT594" s="41">
        <f t="shared" si="119"/>
        <v>0.99810054376972523</v>
      </c>
    </row>
    <row r="595" spans="1:46">
      <c r="A595" s="47">
        <v>34554</v>
      </c>
      <c r="B595" s="37">
        <v>1.2376320951718027</v>
      </c>
      <c r="D595" s="38">
        <v>34554</v>
      </c>
      <c r="E595" s="19">
        <v>630.86</v>
      </c>
      <c r="F595" s="19">
        <v>509.73144802973678</v>
      </c>
      <c r="G595" s="19">
        <v>-3.1701749936607904E-5</v>
      </c>
      <c r="H595" s="37">
        <f t="shared" si="109"/>
        <v>0.99996829825006339</v>
      </c>
      <c r="I595" s="19"/>
      <c r="J595" s="19"/>
      <c r="K595" s="19"/>
      <c r="L595" s="19"/>
      <c r="N595" s="38">
        <v>34554</v>
      </c>
      <c r="O595" s="19">
        <v>534.62</v>
      </c>
      <c r="P595" s="19">
        <v>431.97005158935087</v>
      </c>
      <c r="Q595" s="19">
        <v>-1.4009003119337393E-3</v>
      </c>
      <c r="R595" s="37">
        <f t="shared" si="110"/>
        <v>0.99859909968806626</v>
      </c>
      <c r="T595" s="39">
        <v>34554</v>
      </c>
      <c r="U595" s="40">
        <v>153.33850000000001</v>
      </c>
      <c r="V595" s="40">
        <f t="shared" si="111"/>
        <v>-1.3208172654523009E-3</v>
      </c>
      <c r="W595" s="41">
        <f t="shared" si="112"/>
        <v>0.9986791827345477</v>
      </c>
      <c r="Y595" s="42">
        <v>34554</v>
      </c>
      <c r="Z595" s="43">
        <v>108.431</v>
      </c>
      <c r="AA595" s="43">
        <f t="shared" si="113"/>
        <v>87.61165811957072</v>
      </c>
      <c r="AB595" s="19">
        <f t="shared" si="116"/>
        <v>-5.9679873856365306E-3</v>
      </c>
      <c r="AC595" s="37">
        <f t="shared" si="117"/>
        <v>0.99403201261436347</v>
      </c>
      <c r="AE595" s="44">
        <v>34554</v>
      </c>
      <c r="AF595" s="45">
        <v>2312.3359</v>
      </c>
      <c r="AG595" s="19">
        <f t="shared" si="108"/>
        <v>1868.3548277559912</v>
      </c>
      <c r="AH595" s="45">
        <f t="shared" si="114"/>
        <v>-2.5429303637127809E-3</v>
      </c>
      <c r="AI595" s="46">
        <f t="shared" si="115"/>
        <v>0.99745706963628722</v>
      </c>
      <c r="AQ595" s="39">
        <v>34554</v>
      </c>
      <c r="AR595" s="40">
        <v>153.33850000000001</v>
      </c>
      <c r="AS595" s="40">
        <f t="shared" si="118"/>
        <v>-1.3208172654523009E-3</v>
      </c>
      <c r="AT595" s="41">
        <f t="shared" si="119"/>
        <v>0.9986791827345477</v>
      </c>
    </row>
    <row r="596" spans="1:46">
      <c r="A596" s="47">
        <v>34555</v>
      </c>
      <c r="B596" s="37">
        <v>1.2363021491782553</v>
      </c>
      <c r="D596" s="38">
        <v>34555</v>
      </c>
      <c r="E596" s="19">
        <v>629.62</v>
      </c>
      <c r="F596" s="19">
        <v>509.27679808572321</v>
      </c>
      <c r="G596" s="19">
        <v>-8.9194014960414236E-4</v>
      </c>
      <c r="H596" s="37">
        <f t="shared" si="109"/>
        <v>0.99910805985039586</v>
      </c>
      <c r="I596" s="19"/>
      <c r="J596" s="19"/>
      <c r="K596" s="19"/>
      <c r="L596" s="19"/>
      <c r="N596" s="38">
        <v>34555</v>
      </c>
      <c r="O596" s="19">
        <v>532.80999999999995</v>
      </c>
      <c r="P596" s="19">
        <v>430.9706978622886</v>
      </c>
      <c r="Q596" s="19">
        <v>-2.3134791946463062E-3</v>
      </c>
      <c r="R596" s="37">
        <f t="shared" si="110"/>
        <v>0.99768652080535369</v>
      </c>
      <c r="T596" s="39">
        <v>34555</v>
      </c>
      <c r="U596" s="40">
        <v>152.89949999999999</v>
      </c>
      <c r="V596" s="40">
        <f t="shared" si="111"/>
        <v>-2.8629470093943787E-3</v>
      </c>
      <c r="W596" s="41">
        <f t="shared" si="112"/>
        <v>0.99713705299060562</v>
      </c>
      <c r="Y596" s="42">
        <v>34555</v>
      </c>
      <c r="Z596" s="43">
        <v>108.444</v>
      </c>
      <c r="AA596" s="43">
        <f t="shared" si="113"/>
        <v>87.716421161348379</v>
      </c>
      <c r="AB596" s="19">
        <f t="shared" si="116"/>
        <v>1.1957659976562507E-3</v>
      </c>
      <c r="AC596" s="37">
        <f t="shared" si="117"/>
        <v>1.0011957659976563</v>
      </c>
      <c r="AE596" s="44">
        <v>34555</v>
      </c>
      <c r="AF596" s="45">
        <v>2315.1999999999998</v>
      </c>
      <c r="AG596" s="19">
        <f t="shared" si="108"/>
        <v>1872.6813680125572</v>
      </c>
      <c r="AH596" s="45">
        <f t="shared" si="114"/>
        <v>2.3156951732570263E-3</v>
      </c>
      <c r="AI596" s="46">
        <f t="shared" si="115"/>
        <v>1.002315695173257</v>
      </c>
      <c r="AQ596" s="39">
        <v>34555</v>
      </c>
      <c r="AR596" s="40">
        <v>152.89949999999999</v>
      </c>
      <c r="AS596" s="40">
        <f t="shared" si="118"/>
        <v>-2.8629470093943787E-3</v>
      </c>
      <c r="AT596" s="41">
        <f t="shared" si="119"/>
        <v>0.99713705299060562</v>
      </c>
    </row>
    <row r="597" spans="1:46">
      <c r="A597" s="47">
        <v>34556</v>
      </c>
      <c r="B597" s="37">
        <v>1.2400646715698707</v>
      </c>
      <c r="D597" s="38">
        <v>34556</v>
      </c>
      <c r="E597" s="19">
        <v>632.15</v>
      </c>
      <c r="F597" s="19">
        <v>509.77180020758448</v>
      </c>
      <c r="G597" s="19">
        <v>9.7197069201238051E-4</v>
      </c>
      <c r="H597" s="37">
        <f t="shared" si="109"/>
        <v>1.0009719706920124</v>
      </c>
      <c r="I597" s="19"/>
      <c r="J597" s="19"/>
      <c r="K597" s="19"/>
      <c r="L597" s="19"/>
      <c r="N597" s="38">
        <v>34556</v>
      </c>
      <c r="O597" s="19">
        <v>533.95000000000005</v>
      </c>
      <c r="P597" s="19">
        <v>430.58238190435776</v>
      </c>
      <c r="Q597" s="19">
        <v>-9.0102635714439661E-4</v>
      </c>
      <c r="R597" s="37">
        <f t="shared" si="110"/>
        <v>0.9990989736428556</v>
      </c>
      <c r="T597" s="39">
        <v>34556</v>
      </c>
      <c r="U597" s="40">
        <v>152.68770000000001</v>
      </c>
      <c r="V597" s="40">
        <f t="shared" si="111"/>
        <v>-1.3852236272844376E-3</v>
      </c>
      <c r="W597" s="41">
        <f t="shared" si="112"/>
        <v>0.99861477637271556</v>
      </c>
      <c r="Y597" s="42">
        <v>34556</v>
      </c>
      <c r="Z597" s="43">
        <v>108.324</v>
      </c>
      <c r="AA597" s="43">
        <f t="shared" si="113"/>
        <v>87.353508638276338</v>
      </c>
      <c r="AB597" s="19">
        <f t="shared" si="116"/>
        <v>-4.1373384625951193E-3</v>
      </c>
      <c r="AC597" s="37">
        <f t="shared" si="117"/>
        <v>0.99586266153740488</v>
      </c>
      <c r="AE597" s="44">
        <v>34556</v>
      </c>
      <c r="AF597" s="45">
        <v>2313.4819000000002</v>
      </c>
      <c r="AG597" s="19">
        <f t="shared" si="108"/>
        <v>1865.6139095320148</v>
      </c>
      <c r="AH597" s="45">
        <f t="shared" si="114"/>
        <v>-3.7739781050115662E-3</v>
      </c>
      <c r="AI597" s="46">
        <f t="shared" si="115"/>
        <v>0.99622602189498843</v>
      </c>
      <c r="AQ597" s="39">
        <v>34556</v>
      </c>
      <c r="AR597" s="40">
        <v>152.68770000000001</v>
      </c>
      <c r="AS597" s="40">
        <f t="shared" si="118"/>
        <v>-1.3852236272844376E-3</v>
      </c>
      <c r="AT597" s="41">
        <f t="shared" si="119"/>
        <v>0.99861477637271556</v>
      </c>
    </row>
    <row r="598" spans="1:46">
      <c r="A598" s="47">
        <v>34557</v>
      </c>
      <c r="B598" s="37">
        <v>1.2398288431061808</v>
      </c>
      <c r="D598" s="38">
        <v>34557</v>
      </c>
      <c r="E598" s="19">
        <v>629.46</v>
      </c>
      <c r="F598" s="19">
        <v>507.69910984083481</v>
      </c>
      <c r="G598" s="19">
        <v>-4.0659180556980035E-3</v>
      </c>
      <c r="H598" s="37">
        <f t="shared" si="109"/>
        <v>0.995934081944302</v>
      </c>
      <c r="I598" s="19"/>
      <c r="J598" s="19"/>
      <c r="K598" s="19"/>
      <c r="L598" s="19"/>
      <c r="N598" s="38">
        <v>34557</v>
      </c>
      <c r="O598" s="19">
        <v>537.57000000000005</v>
      </c>
      <c r="P598" s="19">
        <v>433.5840410465122</v>
      </c>
      <c r="Q598" s="19">
        <v>6.9711610792779766E-3</v>
      </c>
      <c r="R598" s="37">
        <f t="shared" si="110"/>
        <v>1.006971161079278</v>
      </c>
      <c r="T598" s="39">
        <v>34557</v>
      </c>
      <c r="U598" s="40">
        <v>152.86259999999999</v>
      </c>
      <c r="V598" s="40">
        <f t="shared" si="111"/>
        <v>1.1454753722792699E-3</v>
      </c>
      <c r="W598" s="41">
        <f t="shared" si="112"/>
        <v>1.0011454753722793</v>
      </c>
      <c r="Y598" s="42">
        <v>34557</v>
      </c>
      <c r="Z598" s="43">
        <v>108.452</v>
      </c>
      <c r="AA598" s="43">
        <f t="shared" si="113"/>
        <v>87.473364249449077</v>
      </c>
      <c r="AB598" s="19">
        <f t="shared" si="116"/>
        <v>1.3720755243964433E-3</v>
      </c>
      <c r="AC598" s="37">
        <f t="shared" si="117"/>
        <v>1.0013720755243964</v>
      </c>
      <c r="AE598" s="44">
        <v>34557</v>
      </c>
      <c r="AF598" s="45">
        <v>2299.0529999999999</v>
      </c>
      <c r="AG598" s="19">
        <f t="shared" si="108"/>
        <v>1854.3309528435495</v>
      </c>
      <c r="AH598" s="45">
        <f t="shared" si="114"/>
        <v>-6.047851932716064E-3</v>
      </c>
      <c r="AI598" s="46">
        <f t="shared" si="115"/>
        <v>0.99395214806728394</v>
      </c>
      <c r="AQ598" s="39">
        <v>34557</v>
      </c>
      <c r="AR598" s="40">
        <v>152.86259999999999</v>
      </c>
      <c r="AS598" s="40">
        <f t="shared" si="118"/>
        <v>1.1454753722792699E-3</v>
      </c>
      <c r="AT598" s="41">
        <f t="shared" si="119"/>
        <v>1.0011454753722793</v>
      </c>
    </row>
    <row r="599" spans="1:46">
      <c r="A599" s="47">
        <v>34558</v>
      </c>
      <c r="B599" s="37">
        <v>1.2549438562720565</v>
      </c>
      <c r="D599" s="38">
        <v>34558</v>
      </c>
      <c r="E599" s="19">
        <v>632.07000000000005</v>
      </c>
      <c r="F599" s="19">
        <v>503.66396619338082</v>
      </c>
      <c r="G599" s="19">
        <v>-7.9479037273061381E-3</v>
      </c>
      <c r="H599" s="37">
        <f t="shared" si="109"/>
        <v>0.99205209627269386</v>
      </c>
      <c r="I599" s="19"/>
      <c r="J599" s="19"/>
      <c r="K599" s="19"/>
      <c r="L599" s="19"/>
      <c r="N599" s="38">
        <v>34558</v>
      </c>
      <c r="O599" s="19">
        <v>541.26</v>
      </c>
      <c r="P599" s="19">
        <v>431.30216327594934</v>
      </c>
      <c r="Q599" s="19">
        <v>-5.2628269367461789E-3</v>
      </c>
      <c r="R599" s="37">
        <f t="shared" si="110"/>
        <v>0.99473717306325382</v>
      </c>
      <c r="T599" s="39">
        <v>34558</v>
      </c>
      <c r="U599" s="40">
        <v>151.13640000000001</v>
      </c>
      <c r="V599" s="40">
        <f t="shared" si="111"/>
        <v>-1.1292494043670498E-2</v>
      </c>
      <c r="W599" s="41">
        <f t="shared" si="112"/>
        <v>0.9887075059563295</v>
      </c>
      <c r="Y599" s="42">
        <v>34558</v>
      </c>
      <c r="Z599" s="43">
        <v>107.211</v>
      </c>
      <c r="AA599" s="43">
        <f t="shared" si="113"/>
        <v>85.430913474074941</v>
      </c>
      <c r="AB599" s="19">
        <f t="shared" si="116"/>
        <v>-2.3349402334059688E-2</v>
      </c>
      <c r="AC599" s="37">
        <f t="shared" si="117"/>
        <v>0.97665059766594031</v>
      </c>
      <c r="AE599" s="44">
        <v>34558</v>
      </c>
      <c r="AF599" s="45">
        <v>2270.4360000000001</v>
      </c>
      <c r="AG599" s="19">
        <f t="shared" si="108"/>
        <v>1809.1932867375999</v>
      </c>
      <c r="AH599" s="45">
        <f t="shared" si="114"/>
        <v>-2.4341753038600089E-2</v>
      </c>
      <c r="AI599" s="46">
        <f t="shared" si="115"/>
        <v>0.97565824696139991</v>
      </c>
      <c r="AQ599" s="39">
        <v>34558</v>
      </c>
      <c r="AR599" s="40">
        <v>151.13640000000001</v>
      </c>
      <c r="AS599" s="40">
        <f t="shared" si="118"/>
        <v>-1.1292494043670498E-2</v>
      </c>
      <c r="AT599" s="41">
        <f t="shared" si="119"/>
        <v>0.9887075059563295</v>
      </c>
    </row>
    <row r="600" spans="1:46">
      <c r="A600" s="47">
        <v>34561</v>
      </c>
      <c r="B600" s="37">
        <v>1.2610122501611862</v>
      </c>
      <c r="D600" s="38">
        <v>34561</v>
      </c>
      <c r="E600" s="19">
        <v>631.20000000000005</v>
      </c>
      <c r="F600" s="19">
        <v>500.55025232254343</v>
      </c>
      <c r="G600" s="19">
        <v>-6.182125543684136E-3</v>
      </c>
      <c r="H600" s="37">
        <f t="shared" si="109"/>
        <v>0.99381787445631586</v>
      </c>
      <c r="I600" s="19"/>
      <c r="J600" s="19"/>
      <c r="K600" s="19"/>
      <c r="L600" s="19"/>
      <c r="N600" s="38">
        <v>34561</v>
      </c>
      <c r="O600" s="19">
        <v>544.76</v>
      </c>
      <c r="P600" s="19">
        <v>432.00214742590106</v>
      </c>
      <c r="Q600" s="19">
        <v>1.6229553421085452E-3</v>
      </c>
      <c r="R600" s="37">
        <f t="shared" si="110"/>
        <v>1.0016229553421085</v>
      </c>
      <c r="T600" s="39">
        <v>34561</v>
      </c>
      <c r="U600" s="40">
        <v>151.40809999999999</v>
      </c>
      <c r="V600" s="40">
        <f t="shared" si="111"/>
        <v>1.797713853181504E-3</v>
      </c>
      <c r="W600" s="41">
        <f t="shared" si="112"/>
        <v>1.0017977138531815</v>
      </c>
      <c r="Y600" s="42">
        <v>34561</v>
      </c>
      <c r="Z600" s="43">
        <v>107.517</v>
      </c>
      <c r="AA600" s="43">
        <f t="shared" si="113"/>
        <v>85.262454814579996</v>
      </c>
      <c r="AB600" s="19">
        <f t="shared" si="116"/>
        <v>-1.9718700484931961E-3</v>
      </c>
      <c r="AC600" s="37">
        <f t="shared" si="117"/>
        <v>0.9980281299515068</v>
      </c>
      <c r="AE600" s="44">
        <v>34561</v>
      </c>
      <c r="AF600" s="45">
        <v>2270.4259999999999</v>
      </c>
      <c r="AG600" s="19">
        <f t="shared" si="108"/>
        <v>1800.4789403987054</v>
      </c>
      <c r="AH600" s="45">
        <f t="shared" si="114"/>
        <v>-4.8167027828234232E-3</v>
      </c>
      <c r="AI600" s="46">
        <f t="shared" si="115"/>
        <v>0.99518329721717658</v>
      </c>
      <c r="AQ600" s="39">
        <v>34561</v>
      </c>
      <c r="AR600" s="40">
        <v>151.40809999999999</v>
      </c>
      <c r="AS600" s="40">
        <f t="shared" si="118"/>
        <v>1.797713853181504E-3</v>
      </c>
      <c r="AT600" s="41">
        <f t="shared" si="119"/>
        <v>1.0017977138531815</v>
      </c>
    </row>
    <row r="601" spans="1:46">
      <c r="A601" s="47">
        <v>34562</v>
      </c>
      <c r="B601" s="37">
        <v>1.2612562068743149</v>
      </c>
      <c r="D601" s="38">
        <v>34562</v>
      </c>
      <c r="E601" s="19">
        <v>633.72</v>
      </c>
      <c r="F601" s="19">
        <v>502.45144209875087</v>
      </c>
      <c r="G601" s="19">
        <v>3.7981996160945108E-3</v>
      </c>
      <c r="H601" s="37">
        <f t="shared" si="109"/>
        <v>1.0037981996160945</v>
      </c>
      <c r="I601" s="19"/>
      <c r="J601" s="19"/>
      <c r="K601" s="19"/>
      <c r="L601" s="19"/>
      <c r="N601" s="38">
        <v>34562</v>
      </c>
      <c r="O601" s="19">
        <v>551.02</v>
      </c>
      <c r="P601" s="19">
        <v>436.88189362061115</v>
      </c>
      <c r="Q601" s="19">
        <v>1.1295652634567332E-2</v>
      </c>
      <c r="R601" s="37">
        <f t="shared" si="110"/>
        <v>1.0112956526345673</v>
      </c>
      <c r="T601" s="39">
        <v>34562</v>
      </c>
      <c r="U601" s="40">
        <v>151.58860000000001</v>
      </c>
      <c r="V601" s="40">
        <f t="shared" si="111"/>
        <v>1.1921422962182238E-3</v>
      </c>
      <c r="W601" s="41">
        <f t="shared" si="112"/>
        <v>1.0011921422962182</v>
      </c>
      <c r="Y601" s="42">
        <v>34562</v>
      </c>
      <c r="Z601" s="43">
        <v>107.208</v>
      </c>
      <c r="AA601" s="43">
        <f t="shared" si="113"/>
        <v>85.000969204889984</v>
      </c>
      <c r="AB601" s="19">
        <f t="shared" si="116"/>
        <v>-3.0668318225022251E-3</v>
      </c>
      <c r="AC601" s="37">
        <f t="shared" si="117"/>
        <v>0.99693316817749777</v>
      </c>
      <c r="AE601" s="44">
        <v>34562</v>
      </c>
      <c r="AF601" s="45">
        <v>2260.7809999999999</v>
      </c>
      <c r="AG601" s="19">
        <f t="shared" si="108"/>
        <v>1792.4835474964591</v>
      </c>
      <c r="AH601" s="45">
        <f t="shared" si="114"/>
        <v>-4.4407033722236866E-3</v>
      </c>
      <c r="AI601" s="46">
        <f t="shared" si="115"/>
        <v>0.99555929662777631</v>
      </c>
      <c r="AQ601" s="39">
        <v>34562</v>
      </c>
      <c r="AR601" s="40">
        <v>151.58860000000001</v>
      </c>
      <c r="AS601" s="40">
        <f t="shared" si="118"/>
        <v>1.1921422962182238E-3</v>
      </c>
      <c r="AT601" s="41">
        <f t="shared" si="119"/>
        <v>1.0011921422962182</v>
      </c>
    </row>
    <row r="602" spans="1:46">
      <c r="A602" s="47">
        <v>34563</v>
      </c>
      <c r="B602" s="37">
        <v>1.2572025454779199</v>
      </c>
      <c r="D602" s="38">
        <v>34563</v>
      </c>
      <c r="E602" s="19">
        <v>636.41</v>
      </c>
      <c r="F602" s="19">
        <v>506.21119269057124</v>
      </c>
      <c r="G602" s="19">
        <v>7.4828138140390354E-3</v>
      </c>
      <c r="H602" s="37">
        <f t="shared" si="109"/>
        <v>1.007482813814039</v>
      </c>
      <c r="I602" s="19"/>
      <c r="J602" s="19"/>
      <c r="K602" s="19"/>
      <c r="L602" s="19"/>
      <c r="N602" s="38">
        <v>34563</v>
      </c>
      <c r="O602" s="19">
        <v>558.08000000000004</v>
      </c>
      <c r="P602" s="19">
        <v>443.90619634630826</v>
      </c>
      <c r="Q602" s="19">
        <v>1.6078264694111999E-2</v>
      </c>
      <c r="R602" s="37">
        <f t="shared" si="110"/>
        <v>1.016078264694112</v>
      </c>
      <c r="T602" s="39">
        <v>34563</v>
      </c>
      <c r="U602" s="40">
        <v>152.11080000000001</v>
      </c>
      <c r="V602" s="40">
        <f t="shared" si="111"/>
        <v>3.4448500744779231E-3</v>
      </c>
      <c r="W602" s="41">
        <f t="shared" si="112"/>
        <v>1.0034448500744779</v>
      </c>
      <c r="Y602" s="42">
        <v>34563</v>
      </c>
      <c r="Z602" s="43">
        <v>107.59699999999999</v>
      </c>
      <c r="AA602" s="43">
        <f t="shared" si="113"/>
        <v>85.584459232141853</v>
      </c>
      <c r="AB602" s="19">
        <f t="shared" si="116"/>
        <v>6.8645102839404171E-3</v>
      </c>
      <c r="AC602" s="37">
        <f t="shared" si="117"/>
        <v>1.0068645102839404</v>
      </c>
      <c r="AE602" s="44">
        <v>34563</v>
      </c>
      <c r="AF602" s="45">
        <v>2285.2871</v>
      </c>
      <c r="AG602" s="19">
        <f t="shared" si="108"/>
        <v>1817.7557054907636</v>
      </c>
      <c r="AH602" s="45">
        <f t="shared" si="114"/>
        <v>1.4098962319404107E-2</v>
      </c>
      <c r="AI602" s="46">
        <f t="shared" si="115"/>
        <v>1.0140989623194041</v>
      </c>
      <c r="AQ602" s="39">
        <v>34563</v>
      </c>
      <c r="AR602" s="40">
        <v>152.11080000000001</v>
      </c>
      <c r="AS602" s="40">
        <f t="shared" si="118"/>
        <v>3.4448500744779231E-3</v>
      </c>
      <c r="AT602" s="41">
        <f t="shared" si="119"/>
        <v>1.0034448500744779</v>
      </c>
    </row>
    <row r="603" spans="1:46">
      <c r="A603" s="47">
        <v>34564</v>
      </c>
      <c r="B603" s="37">
        <v>1.264272786037492</v>
      </c>
      <c r="D603" s="38">
        <v>34564</v>
      </c>
      <c r="E603" s="19">
        <v>638.38</v>
      </c>
      <c r="F603" s="19">
        <v>504.93849669961088</v>
      </c>
      <c r="G603" s="19">
        <v>-2.5141601160492133E-3</v>
      </c>
      <c r="H603" s="37">
        <f t="shared" si="109"/>
        <v>0.99748583988395079</v>
      </c>
      <c r="I603" s="19"/>
      <c r="J603" s="19"/>
      <c r="K603" s="19"/>
      <c r="L603" s="19"/>
      <c r="N603" s="38">
        <v>34564</v>
      </c>
      <c r="O603" s="19">
        <v>561.74</v>
      </c>
      <c r="P603" s="19">
        <v>444.31866777787434</v>
      </c>
      <c r="Q603" s="19">
        <v>9.2918601939118162E-4</v>
      </c>
      <c r="R603" s="37">
        <f t="shared" si="110"/>
        <v>1.0009291860193912</v>
      </c>
      <c r="T603" s="39">
        <v>34564</v>
      </c>
      <c r="U603" s="40">
        <v>151.50360000000001</v>
      </c>
      <c r="V603" s="40">
        <f t="shared" si="111"/>
        <v>-3.9918270103109776E-3</v>
      </c>
      <c r="W603" s="41">
        <f t="shared" si="112"/>
        <v>0.99600817298968902</v>
      </c>
      <c r="Y603" s="42">
        <v>34564</v>
      </c>
      <c r="Z603" s="43">
        <v>107.343</v>
      </c>
      <c r="AA603" s="43">
        <f t="shared" si="113"/>
        <v>84.904936011821064</v>
      </c>
      <c r="AB603" s="19">
        <f t="shared" si="116"/>
        <v>-7.9397968558477805E-3</v>
      </c>
      <c r="AC603" s="37">
        <f t="shared" si="117"/>
        <v>0.99206020314415222</v>
      </c>
      <c r="AE603" s="44">
        <v>34564</v>
      </c>
      <c r="AF603" s="45">
        <v>2261.7638999999999</v>
      </c>
      <c r="AG603" s="19">
        <f t="shared" si="108"/>
        <v>1788.9840902839201</v>
      </c>
      <c r="AH603" s="45">
        <f t="shared" si="114"/>
        <v>-1.5828097868121227E-2</v>
      </c>
      <c r="AI603" s="46">
        <f t="shared" si="115"/>
        <v>0.98417190213187877</v>
      </c>
      <c r="AQ603" s="39">
        <v>34564</v>
      </c>
      <c r="AR603" s="40">
        <v>151.50360000000001</v>
      </c>
      <c r="AS603" s="40">
        <f t="shared" si="118"/>
        <v>-3.9918270103109776E-3</v>
      </c>
      <c r="AT603" s="41">
        <f t="shared" si="119"/>
        <v>0.99600817298968902</v>
      </c>
    </row>
    <row r="604" spans="1:46">
      <c r="A604" s="47">
        <v>34565</v>
      </c>
      <c r="B604" s="37">
        <v>1.2700194805194804</v>
      </c>
      <c r="D604" s="38">
        <v>34565</v>
      </c>
      <c r="E604" s="19">
        <v>637.83000000000004</v>
      </c>
      <c r="F604" s="19">
        <v>502.22064289841148</v>
      </c>
      <c r="G604" s="19">
        <v>-5.3825442483864672E-3</v>
      </c>
      <c r="H604" s="37">
        <f t="shared" si="109"/>
        <v>0.99461745575161353</v>
      </c>
      <c r="I604" s="19"/>
      <c r="J604" s="19"/>
      <c r="K604" s="19"/>
      <c r="L604" s="19"/>
      <c r="N604" s="38">
        <v>34565</v>
      </c>
      <c r="O604" s="19">
        <v>565.80999999999995</v>
      </c>
      <c r="P604" s="19">
        <v>445.51285132143386</v>
      </c>
      <c r="Q604" s="19">
        <v>2.6876735779117755E-3</v>
      </c>
      <c r="R604" s="37">
        <f t="shared" si="110"/>
        <v>1.0026876735779118</v>
      </c>
      <c r="T604" s="39">
        <v>34565</v>
      </c>
      <c r="U604" s="40">
        <v>151.65299999999999</v>
      </c>
      <c r="V604" s="40">
        <f t="shared" si="111"/>
        <v>9.8611518142144305E-4</v>
      </c>
      <c r="W604" s="41">
        <f t="shared" si="112"/>
        <v>1.0009861151814214</v>
      </c>
      <c r="Y604" s="42">
        <v>34565</v>
      </c>
      <c r="Z604" s="43">
        <v>106.70399999999999</v>
      </c>
      <c r="AA604" s="43">
        <f t="shared" si="113"/>
        <v>84.017608892388395</v>
      </c>
      <c r="AB604" s="19">
        <f t="shared" si="116"/>
        <v>-1.0450830789262122E-2</v>
      </c>
      <c r="AC604" s="37">
        <f t="shared" si="117"/>
        <v>0.98954916921073788</v>
      </c>
      <c r="AE604" s="44">
        <v>34565</v>
      </c>
      <c r="AF604" s="45">
        <v>2236.3870000000002</v>
      </c>
      <c r="AG604" s="19">
        <f t="shared" si="108"/>
        <v>1760.9076351216622</v>
      </c>
      <c r="AH604" s="45">
        <f t="shared" si="114"/>
        <v>-1.5694077613514157E-2</v>
      </c>
      <c r="AI604" s="46">
        <f t="shared" si="115"/>
        <v>0.98430592238648584</v>
      </c>
      <c r="AQ604" s="39">
        <v>34565</v>
      </c>
      <c r="AR604" s="40">
        <v>151.65299999999999</v>
      </c>
      <c r="AS604" s="40">
        <f t="shared" si="118"/>
        <v>9.8611518142144305E-4</v>
      </c>
      <c r="AT604" s="41">
        <f t="shared" si="119"/>
        <v>1.0009861151814214</v>
      </c>
    </row>
    <row r="605" spans="1:46">
      <c r="A605" s="47">
        <v>34568</v>
      </c>
      <c r="B605" s="37">
        <v>1.2779026461940544</v>
      </c>
      <c r="D605" s="38">
        <v>34568</v>
      </c>
      <c r="E605" s="19">
        <v>637.44000000000005</v>
      </c>
      <c r="F605" s="19">
        <v>498.81734097544262</v>
      </c>
      <c r="G605" s="19">
        <v>-6.7765074396937131E-3</v>
      </c>
      <c r="H605" s="37">
        <f t="shared" si="109"/>
        <v>0.99322349256030629</v>
      </c>
      <c r="I605" s="19"/>
      <c r="J605" s="19"/>
      <c r="K605" s="19"/>
      <c r="L605" s="19"/>
      <c r="N605" s="38">
        <v>34568</v>
      </c>
      <c r="O605" s="19">
        <v>574.97</v>
      </c>
      <c r="P605" s="19">
        <v>449.93255293149195</v>
      </c>
      <c r="Q605" s="19">
        <v>9.9204806257526812E-3</v>
      </c>
      <c r="R605" s="37">
        <f t="shared" si="110"/>
        <v>1.0099204806257527</v>
      </c>
      <c r="T605" s="39">
        <v>34568</v>
      </c>
      <c r="U605" s="40">
        <v>151.16810000000001</v>
      </c>
      <c r="V605" s="40">
        <f t="shared" si="111"/>
        <v>-3.1974309772967446E-3</v>
      </c>
      <c r="W605" s="41">
        <f t="shared" si="112"/>
        <v>0.99680256902270326</v>
      </c>
      <c r="Y605" s="42">
        <v>34568</v>
      </c>
      <c r="Z605" s="43">
        <v>105.633</v>
      </c>
      <c r="AA605" s="43">
        <f t="shared" si="113"/>
        <v>82.661226435835417</v>
      </c>
      <c r="AB605" s="19">
        <f t="shared" si="116"/>
        <v>-1.6144025930210248E-2</v>
      </c>
      <c r="AC605" s="37">
        <f t="shared" si="117"/>
        <v>0.98385597406978975</v>
      </c>
      <c r="AE605" s="44">
        <v>34568</v>
      </c>
      <c r="AF605" s="45">
        <v>2195.3029999999999</v>
      </c>
      <c r="AG605" s="19">
        <f t="shared" si="108"/>
        <v>1717.8953393188567</v>
      </c>
      <c r="AH605" s="45">
        <f t="shared" si="114"/>
        <v>-2.4426207794728372E-2</v>
      </c>
      <c r="AI605" s="46">
        <f t="shared" si="115"/>
        <v>0.97557379220527163</v>
      </c>
      <c r="AQ605" s="39">
        <v>34568</v>
      </c>
      <c r="AR605" s="40">
        <v>151.16810000000001</v>
      </c>
      <c r="AS605" s="40">
        <f t="shared" si="118"/>
        <v>-3.1974309772967446E-3</v>
      </c>
      <c r="AT605" s="41">
        <f t="shared" si="119"/>
        <v>0.99680256902270326</v>
      </c>
    </row>
    <row r="606" spans="1:46">
      <c r="A606" s="47">
        <v>34569</v>
      </c>
      <c r="B606" s="37">
        <v>1.2707621337145085</v>
      </c>
      <c r="D606" s="38">
        <v>34569</v>
      </c>
      <c r="E606" s="19">
        <v>636.61</v>
      </c>
      <c r="F606" s="19">
        <v>500.96708353998048</v>
      </c>
      <c r="G606" s="19">
        <v>4.3096788903409511E-3</v>
      </c>
      <c r="H606" s="37">
        <f t="shared" si="109"/>
        <v>1.004309678890341</v>
      </c>
      <c r="I606" s="19"/>
      <c r="J606" s="19"/>
      <c r="K606" s="19"/>
      <c r="L606" s="19"/>
      <c r="N606" s="38">
        <v>34569</v>
      </c>
      <c r="O606" s="19">
        <v>571.52</v>
      </c>
      <c r="P606" s="19">
        <v>449.74585316719754</v>
      </c>
      <c r="Q606" s="19">
        <v>-4.149505588737501E-4</v>
      </c>
      <c r="R606" s="37">
        <f t="shared" si="110"/>
        <v>0.99958504944112625</v>
      </c>
      <c r="T606" s="39">
        <v>34569</v>
      </c>
      <c r="U606" s="40">
        <v>151.15549999999999</v>
      </c>
      <c r="V606" s="40">
        <f t="shared" si="111"/>
        <v>-8.3350918613223079E-5</v>
      </c>
      <c r="W606" s="41">
        <f t="shared" si="112"/>
        <v>0.99991664908138678</v>
      </c>
      <c r="Y606" s="42">
        <v>34569</v>
      </c>
      <c r="Z606" s="43">
        <v>106.29</v>
      </c>
      <c r="AA606" s="43">
        <f t="shared" si="113"/>
        <v>83.642718947965832</v>
      </c>
      <c r="AB606" s="19">
        <f t="shared" si="116"/>
        <v>1.1873674689454106E-2</v>
      </c>
      <c r="AC606" s="37">
        <f t="shared" si="117"/>
        <v>1.0118736746894541</v>
      </c>
      <c r="AE606" s="44">
        <v>34569</v>
      </c>
      <c r="AF606" s="45">
        <v>2195.2069999999999</v>
      </c>
      <c r="AG606" s="19">
        <f t="shared" si="108"/>
        <v>1727.4727832684844</v>
      </c>
      <c r="AH606" s="45">
        <f t="shared" si="114"/>
        <v>5.575103285061056E-3</v>
      </c>
      <c r="AI606" s="46">
        <f t="shared" si="115"/>
        <v>1.0055751032850611</v>
      </c>
      <c r="AQ606" s="39">
        <v>34569</v>
      </c>
      <c r="AR606" s="40">
        <v>151.15549999999999</v>
      </c>
      <c r="AS606" s="40">
        <f t="shared" si="118"/>
        <v>-8.3350918613223079E-5</v>
      </c>
      <c r="AT606" s="41">
        <f t="shared" si="119"/>
        <v>0.99991664908138678</v>
      </c>
    </row>
    <row r="607" spans="1:46">
      <c r="A607" s="47">
        <v>34570</v>
      </c>
      <c r="B607" s="37">
        <v>1.2649269176044498</v>
      </c>
      <c r="D607" s="38">
        <v>34570</v>
      </c>
      <c r="E607" s="19">
        <v>640.92999999999995</v>
      </c>
      <c r="F607" s="19">
        <v>506.69330463281563</v>
      </c>
      <c r="G607" s="19">
        <v>1.1430334009915333E-2</v>
      </c>
      <c r="H607" s="37">
        <f t="shared" si="109"/>
        <v>1.0114303340099153</v>
      </c>
      <c r="I607" s="19"/>
      <c r="J607" s="19"/>
      <c r="K607" s="19"/>
      <c r="L607" s="19"/>
      <c r="N607" s="38">
        <v>34570</v>
      </c>
      <c r="O607" s="19">
        <v>570.36</v>
      </c>
      <c r="P607" s="19">
        <v>450.90352024460202</v>
      </c>
      <c r="Q607" s="19">
        <v>2.5740472519133473E-3</v>
      </c>
      <c r="R607" s="37">
        <f t="shared" si="110"/>
        <v>1.0025740472519133</v>
      </c>
      <c r="T607" s="39">
        <v>34570</v>
      </c>
      <c r="U607" s="40">
        <v>151.36160000000001</v>
      </c>
      <c r="V607" s="40">
        <f t="shared" si="111"/>
        <v>1.3634965317175229E-3</v>
      </c>
      <c r="W607" s="41">
        <f t="shared" si="112"/>
        <v>1.0013634965317175</v>
      </c>
      <c r="Y607" s="42">
        <v>34570</v>
      </c>
      <c r="Z607" s="43">
        <v>107.358</v>
      </c>
      <c r="AA607" s="43">
        <f t="shared" si="113"/>
        <v>84.872887520899056</v>
      </c>
      <c r="AB607" s="19">
        <f t="shared" si="116"/>
        <v>1.4707419706173175E-2</v>
      </c>
      <c r="AC607" s="37">
        <f t="shared" si="117"/>
        <v>1.0147074197061732</v>
      </c>
      <c r="AE607" s="44">
        <v>34570</v>
      </c>
      <c r="AF607" s="45">
        <v>2218.6959999999999</v>
      </c>
      <c r="AG607" s="19">
        <f t="shared" si="108"/>
        <v>1754.0112152896722</v>
      </c>
      <c r="AH607" s="45">
        <f t="shared" si="114"/>
        <v>1.5362576058058464E-2</v>
      </c>
      <c r="AI607" s="46">
        <f t="shared" si="115"/>
        <v>1.0153625760580585</v>
      </c>
      <c r="AQ607" s="39">
        <v>34570</v>
      </c>
      <c r="AR607" s="40">
        <v>151.36160000000001</v>
      </c>
      <c r="AS607" s="40">
        <f t="shared" si="118"/>
        <v>1.3634965317175229E-3</v>
      </c>
      <c r="AT607" s="41">
        <f t="shared" si="119"/>
        <v>1.0013634965317175</v>
      </c>
    </row>
    <row r="608" spans="1:46">
      <c r="A608" s="47">
        <v>34571</v>
      </c>
      <c r="B608" s="37">
        <v>1.264272786037492</v>
      </c>
      <c r="D608" s="38">
        <v>34571</v>
      </c>
      <c r="E608" s="19">
        <v>638.51</v>
      </c>
      <c r="F608" s="19">
        <v>505.04132260983823</v>
      </c>
      <c r="G608" s="19">
        <v>-3.2603194237479372E-3</v>
      </c>
      <c r="H608" s="37">
        <f t="shared" si="109"/>
        <v>0.99673968057625206</v>
      </c>
      <c r="I608" s="19"/>
      <c r="J608" s="19"/>
      <c r="K608" s="19"/>
      <c r="L608" s="19"/>
      <c r="N608" s="38">
        <v>34571</v>
      </c>
      <c r="O608" s="19">
        <v>570.1</v>
      </c>
      <c r="P608" s="19">
        <v>450.93116477403453</v>
      </c>
      <c r="Q608" s="19">
        <v>6.1309189641090001E-5</v>
      </c>
      <c r="R608" s="37">
        <f t="shared" si="110"/>
        <v>1.0000613091896411</v>
      </c>
      <c r="T608" s="39">
        <v>34571</v>
      </c>
      <c r="U608" s="40">
        <v>151.7433</v>
      </c>
      <c r="V608" s="40">
        <f t="shared" si="111"/>
        <v>2.521775668333337E-3</v>
      </c>
      <c r="W608" s="41">
        <f t="shared" si="112"/>
        <v>1.0025217756683333</v>
      </c>
      <c r="Y608" s="42">
        <v>34571</v>
      </c>
      <c r="Z608" s="43">
        <v>107.279</v>
      </c>
      <c r="AA608" s="43">
        <f t="shared" si="113"/>
        <v>84.854314025247575</v>
      </c>
      <c r="AB608" s="19">
        <f t="shared" si="116"/>
        <v>-2.1883897430619026E-4</v>
      </c>
      <c r="AC608" s="37">
        <f t="shared" si="117"/>
        <v>0.99978116102569381</v>
      </c>
      <c r="AE608" s="44">
        <v>34571</v>
      </c>
      <c r="AF608" s="45">
        <v>2209.3290999999999</v>
      </c>
      <c r="AG608" s="19">
        <f t="shared" si="108"/>
        <v>1747.5098130716881</v>
      </c>
      <c r="AH608" s="45">
        <f t="shared" si="114"/>
        <v>-3.7065910190947626E-3</v>
      </c>
      <c r="AI608" s="46">
        <f t="shared" si="115"/>
        <v>0.99629340898090524</v>
      </c>
      <c r="AQ608" s="39">
        <v>34571</v>
      </c>
      <c r="AR608" s="40">
        <v>151.7433</v>
      </c>
      <c r="AS608" s="40">
        <f t="shared" si="118"/>
        <v>2.521775668333337E-3</v>
      </c>
      <c r="AT608" s="41">
        <f t="shared" si="119"/>
        <v>1.0025217756683333</v>
      </c>
    </row>
    <row r="609" spans="1:46">
      <c r="A609" s="47">
        <v>34572</v>
      </c>
      <c r="B609" s="37">
        <v>1.2481365666879387</v>
      </c>
      <c r="D609" s="38">
        <v>34572</v>
      </c>
      <c r="E609" s="19">
        <v>640.44000000000005</v>
      </c>
      <c r="F609" s="19">
        <v>513.11692734031078</v>
      </c>
      <c r="G609" s="19">
        <v>1.5989988084027074E-2</v>
      </c>
      <c r="H609" s="37">
        <f t="shared" si="109"/>
        <v>1.0159899880840271</v>
      </c>
      <c r="I609" s="19"/>
      <c r="J609" s="19"/>
      <c r="K609" s="19"/>
      <c r="L609" s="19"/>
      <c r="N609" s="38">
        <v>34572</v>
      </c>
      <c r="O609" s="19">
        <v>565.89</v>
      </c>
      <c r="P609" s="19">
        <v>453.38788647275072</v>
      </c>
      <c r="Q609" s="19">
        <v>5.4481080276349569E-3</v>
      </c>
      <c r="R609" s="37">
        <f t="shared" si="110"/>
        <v>1.005448108027635</v>
      </c>
      <c r="T609" s="39">
        <v>34572</v>
      </c>
      <c r="U609" s="40">
        <v>151.7379</v>
      </c>
      <c r="V609" s="40">
        <f t="shared" si="111"/>
        <v>-3.5586414688593138E-5</v>
      </c>
      <c r="W609" s="41">
        <f t="shared" si="112"/>
        <v>0.99996441358531141</v>
      </c>
      <c r="Y609" s="42">
        <v>34572</v>
      </c>
      <c r="Z609" s="43">
        <v>107.54300000000001</v>
      </c>
      <c r="AA609" s="43">
        <f t="shared" si="113"/>
        <v>86.162846975452879</v>
      </c>
      <c r="AB609" s="19">
        <f t="shared" si="116"/>
        <v>1.5420936050652312E-2</v>
      </c>
      <c r="AC609" s="37">
        <f t="shared" si="117"/>
        <v>1.0154209360506523</v>
      </c>
      <c r="AE609" s="44">
        <v>34572</v>
      </c>
      <c r="AF609" s="45">
        <v>2200.623</v>
      </c>
      <c r="AG609" s="19">
        <f t="shared" si="108"/>
        <v>1763.1267753332345</v>
      </c>
      <c r="AH609" s="45">
        <f t="shared" si="114"/>
        <v>8.9366950301101866E-3</v>
      </c>
      <c r="AI609" s="46">
        <f t="shared" si="115"/>
        <v>1.0089366950301102</v>
      </c>
      <c r="AQ609" s="39">
        <v>34572</v>
      </c>
      <c r="AR609" s="40">
        <v>151.7379</v>
      </c>
      <c r="AS609" s="40">
        <f t="shared" si="118"/>
        <v>-3.5586414688593138E-5</v>
      </c>
      <c r="AT609" s="41">
        <f t="shared" si="119"/>
        <v>0.99996441358531141</v>
      </c>
    </row>
    <row r="610" spans="1:46">
      <c r="A610" s="47">
        <v>34575</v>
      </c>
      <c r="B610" s="37">
        <v>1.2387294952181898</v>
      </c>
      <c r="D610" s="38">
        <v>34575</v>
      </c>
      <c r="E610" s="19">
        <v>641.21</v>
      </c>
      <c r="F610" s="19">
        <v>517.6352080702311</v>
      </c>
      <c r="G610" s="19">
        <v>8.8055577377663674E-3</v>
      </c>
      <c r="H610" s="37">
        <f t="shared" si="109"/>
        <v>1.0088055577377664</v>
      </c>
      <c r="I610" s="19"/>
      <c r="J610" s="19"/>
      <c r="K610" s="19"/>
      <c r="L610" s="19"/>
      <c r="N610" s="38">
        <v>34575</v>
      </c>
      <c r="O610" s="19">
        <v>567.6</v>
      </c>
      <c r="P610" s="19">
        <v>458.2114191928747</v>
      </c>
      <c r="Q610" s="19">
        <v>1.0638865448413082E-2</v>
      </c>
      <c r="R610" s="37">
        <f t="shared" si="110"/>
        <v>1.0106388654484131</v>
      </c>
      <c r="T610" s="39">
        <v>34575</v>
      </c>
      <c r="U610" s="40">
        <v>152.07419999999999</v>
      </c>
      <c r="V610" s="40">
        <f t="shared" si="111"/>
        <v>2.2163216968205113E-3</v>
      </c>
      <c r="W610" s="41">
        <f t="shared" si="112"/>
        <v>1.0022163216968205</v>
      </c>
      <c r="Y610" s="42">
        <v>34575</v>
      </c>
      <c r="Z610" s="43">
        <v>108.642</v>
      </c>
      <c r="AA610" s="43">
        <f t="shared" si="113"/>
        <v>87.704378090120315</v>
      </c>
      <c r="AB610" s="19">
        <f t="shared" si="116"/>
        <v>1.7890902735683722E-2</v>
      </c>
      <c r="AC610" s="37">
        <f t="shared" si="117"/>
        <v>1.0178909027356837</v>
      </c>
      <c r="AE610" s="44">
        <v>34575</v>
      </c>
      <c r="AF610" s="45">
        <v>2228.1129999999998</v>
      </c>
      <c r="AG610" s="19">
        <f t="shared" si="108"/>
        <v>1798.7082802186285</v>
      </c>
      <c r="AH610" s="45">
        <f t="shared" si="114"/>
        <v>2.0180911198894869E-2</v>
      </c>
      <c r="AI610" s="46">
        <f t="shared" si="115"/>
        <v>1.0201809111988949</v>
      </c>
      <c r="AQ610" s="39">
        <v>34575</v>
      </c>
      <c r="AR610" s="40">
        <v>152.07419999999999</v>
      </c>
      <c r="AS610" s="40">
        <f t="shared" si="118"/>
        <v>2.2163216968205113E-3</v>
      </c>
      <c r="AT610" s="41">
        <f t="shared" si="119"/>
        <v>1.0022163216968205</v>
      </c>
    </row>
    <row r="611" spans="1:46">
      <c r="A611" s="47">
        <v>34576</v>
      </c>
      <c r="B611" s="37">
        <v>1.2398288431061808</v>
      </c>
      <c r="D611" s="38">
        <v>34576</v>
      </c>
      <c r="E611" s="19">
        <v>642.98</v>
      </c>
      <c r="F611" s="19">
        <v>518.60384082461155</v>
      </c>
      <c r="G611" s="19">
        <v>1.8712652062280455E-3</v>
      </c>
      <c r="H611" s="37">
        <f t="shared" si="109"/>
        <v>1.001871265206228</v>
      </c>
      <c r="I611" s="19"/>
      <c r="J611" s="19"/>
      <c r="K611" s="19"/>
      <c r="L611" s="19"/>
      <c r="N611" s="38">
        <v>34576</v>
      </c>
      <c r="O611" s="19">
        <v>570.41999999999996</v>
      </c>
      <c r="P611" s="19">
        <v>460.07963371049624</v>
      </c>
      <c r="Q611" s="19">
        <v>4.0771889118615956E-3</v>
      </c>
      <c r="R611" s="37">
        <f t="shared" si="110"/>
        <v>1.0040771889118616</v>
      </c>
      <c r="T611" s="39">
        <v>34576</v>
      </c>
      <c r="U611" s="40">
        <v>152.0532</v>
      </c>
      <c r="V611" s="40">
        <f t="shared" si="111"/>
        <v>-1.3809048477642083E-4</v>
      </c>
      <c r="W611" s="41">
        <f t="shared" si="112"/>
        <v>0.99986190951522358</v>
      </c>
      <c r="Y611" s="42">
        <v>34576</v>
      </c>
      <c r="Z611" s="43">
        <v>108.361</v>
      </c>
      <c r="AA611" s="43">
        <f t="shared" si="113"/>
        <v>87.39996702167366</v>
      </c>
      <c r="AB611" s="19">
        <f t="shared" si="116"/>
        <v>-3.4708765408935083E-3</v>
      </c>
      <c r="AC611" s="37">
        <f t="shared" si="117"/>
        <v>0.99652912345910649</v>
      </c>
      <c r="AE611" s="44">
        <v>34576</v>
      </c>
      <c r="AF611" s="45">
        <v>2220.3101000000001</v>
      </c>
      <c r="AG611" s="19">
        <f t="shared" si="108"/>
        <v>1790.819847711713</v>
      </c>
      <c r="AH611" s="45">
        <f t="shared" si="114"/>
        <v>-4.3856097142982442E-3</v>
      </c>
      <c r="AI611" s="46">
        <f t="shared" si="115"/>
        <v>0.99561439028570176</v>
      </c>
      <c r="AQ611" s="39">
        <v>34576</v>
      </c>
      <c r="AR611" s="40">
        <v>152.0532</v>
      </c>
      <c r="AS611" s="40">
        <f t="shared" si="118"/>
        <v>-1.3809048477642083E-4</v>
      </c>
      <c r="AT611" s="41">
        <f t="shared" si="119"/>
        <v>0.99986190951522358</v>
      </c>
    </row>
    <row r="612" spans="1:46">
      <c r="A612" s="47">
        <v>34577</v>
      </c>
      <c r="B612" s="37">
        <v>1.238258942703387</v>
      </c>
      <c r="D612" s="38">
        <v>34577</v>
      </c>
      <c r="E612" s="19">
        <v>643.74</v>
      </c>
      <c r="F612" s="19">
        <v>519.87510673218026</v>
      </c>
      <c r="G612" s="19">
        <v>2.4513237417356226E-3</v>
      </c>
      <c r="H612" s="37">
        <f t="shared" si="109"/>
        <v>1.0024513237417356</v>
      </c>
      <c r="I612" s="19"/>
      <c r="J612" s="19"/>
      <c r="K612" s="19"/>
      <c r="L612" s="19"/>
      <c r="N612" s="38">
        <v>34577</v>
      </c>
      <c r="O612" s="19">
        <v>571.29999999999995</v>
      </c>
      <c r="P612" s="19">
        <v>461.37361120342774</v>
      </c>
      <c r="Q612" s="19">
        <v>2.8125076576324126E-3</v>
      </c>
      <c r="R612" s="37">
        <f t="shared" si="110"/>
        <v>1.0028125076576324</v>
      </c>
      <c r="T612" s="39">
        <v>34577</v>
      </c>
      <c r="U612" s="40">
        <v>151.9683</v>
      </c>
      <c r="V612" s="40">
        <f t="shared" si="111"/>
        <v>-5.5835720655672549E-4</v>
      </c>
      <c r="W612" s="41">
        <f t="shared" si="112"/>
        <v>0.99944164279344327</v>
      </c>
      <c r="Y612" s="42">
        <v>34577</v>
      </c>
      <c r="Z612" s="43">
        <v>108.861</v>
      </c>
      <c r="AA612" s="43">
        <f t="shared" si="113"/>
        <v>87.914567983924996</v>
      </c>
      <c r="AB612" s="19">
        <f t="shared" si="116"/>
        <v>5.8878850849419795E-3</v>
      </c>
      <c r="AC612" s="37">
        <f t="shared" si="117"/>
        <v>1.005887885084942</v>
      </c>
      <c r="AE612" s="44">
        <v>34577</v>
      </c>
      <c r="AF612" s="45">
        <v>2220.2471</v>
      </c>
      <c r="AG612" s="19">
        <f t="shared" si="108"/>
        <v>1793.0394228792893</v>
      </c>
      <c r="AH612" s="45">
        <f t="shared" si="114"/>
        <v>1.2394184542976472E-3</v>
      </c>
      <c r="AI612" s="46">
        <f t="shared" si="115"/>
        <v>1.0012394184542976</v>
      </c>
      <c r="AQ612" s="39">
        <v>34577</v>
      </c>
      <c r="AR612" s="40">
        <v>151.9683</v>
      </c>
      <c r="AS612" s="40">
        <f t="shared" si="118"/>
        <v>-5.5835720655672549E-4</v>
      </c>
      <c r="AT612" s="41">
        <f t="shared" si="119"/>
        <v>0.99944164279344327</v>
      </c>
    </row>
    <row r="613" spans="1:46">
      <c r="A613" s="47">
        <v>34578</v>
      </c>
      <c r="B613" s="37">
        <v>1.2424278998856562</v>
      </c>
      <c r="D613" s="38">
        <v>34578</v>
      </c>
      <c r="E613" s="19">
        <v>642.54</v>
      </c>
      <c r="F613" s="19">
        <v>517.16481902823864</v>
      </c>
      <c r="G613" s="19">
        <v>-5.2133438759510708E-3</v>
      </c>
      <c r="H613" s="37">
        <f t="shared" si="109"/>
        <v>0.99478665612404893</v>
      </c>
      <c r="I613" s="19"/>
      <c r="J613" s="19"/>
      <c r="K613" s="19"/>
      <c r="L613" s="19"/>
      <c r="N613" s="38">
        <v>34578</v>
      </c>
      <c r="O613" s="19">
        <v>575.88</v>
      </c>
      <c r="P613" s="19">
        <v>463.51180624082872</v>
      </c>
      <c r="Q613" s="19">
        <v>4.6344112135581206E-3</v>
      </c>
      <c r="R613" s="37">
        <f t="shared" si="110"/>
        <v>1.0046344112135581</v>
      </c>
      <c r="T613" s="39">
        <v>34578</v>
      </c>
      <c r="U613" s="40">
        <v>151.80690000000001</v>
      </c>
      <c r="V613" s="40">
        <f t="shared" si="111"/>
        <v>-1.0620636014220253E-3</v>
      </c>
      <c r="W613" s="41">
        <f t="shared" si="112"/>
        <v>0.99893793639857797</v>
      </c>
      <c r="Y613" s="42">
        <v>34578</v>
      </c>
      <c r="Z613" s="43">
        <v>108.962</v>
      </c>
      <c r="AA613" s="43">
        <f t="shared" si="113"/>
        <v>87.700863776504093</v>
      </c>
      <c r="AB613" s="19">
        <f t="shared" si="116"/>
        <v>-2.4308167840849659E-3</v>
      </c>
      <c r="AC613" s="37">
        <f t="shared" si="117"/>
        <v>0.99756918321591503</v>
      </c>
      <c r="AE613" s="44">
        <v>34578</v>
      </c>
      <c r="AF613" s="45">
        <v>2221.4771000000001</v>
      </c>
      <c r="AG613" s="19">
        <f t="shared" si="108"/>
        <v>1788.0128900875843</v>
      </c>
      <c r="AH613" s="45">
        <f t="shared" si="114"/>
        <v>-2.8033587703460983E-3</v>
      </c>
      <c r="AI613" s="46">
        <f t="shared" si="115"/>
        <v>0.9971966412296539</v>
      </c>
      <c r="AQ613" s="39">
        <v>34578</v>
      </c>
      <c r="AR613" s="40">
        <v>151.80690000000001</v>
      </c>
      <c r="AS613" s="40">
        <f t="shared" si="118"/>
        <v>-1.0620636014220253E-3</v>
      </c>
      <c r="AT613" s="41">
        <f t="shared" si="119"/>
        <v>0.99893793639857797</v>
      </c>
    </row>
    <row r="614" spans="1:46">
      <c r="A614" s="47">
        <v>34579</v>
      </c>
      <c r="B614" s="37">
        <v>1.2559915232468535</v>
      </c>
      <c r="D614" s="38">
        <v>34579</v>
      </c>
      <c r="E614" s="19">
        <v>644.01</v>
      </c>
      <c r="F614" s="19">
        <v>512.75027584196982</v>
      </c>
      <c r="G614" s="19">
        <v>-8.5360469696369456E-3</v>
      </c>
      <c r="H614" s="37">
        <f t="shared" si="109"/>
        <v>0.99146395303036305</v>
      </c>
      <c r="I614" s="19"/>
      <c r="J614" s="19"/>
      <c r="K614" s="19"/>
      <c r="L614" s="19"/>
      <c r="N614" s="38">
        <v>34579</v>
      </c>
      <c r="O614" s="19">
        <v>575.54</v>
      </c>
      <c r="P614" s="19">
        <v>458.23557671167731</v>
      </c>
      <c r="Q614" s="19">
        <v>-1.1383161028718281E-2</v>
      </c>
      <c r="R614" s="37">
        <f t="shared" si="110"/>
        <v>0.98861683897128172</v>
      </c>
      <c r="T614" s="39">
        <v>34579</v>
      </c>
      <c r="U614" s="40">
        <v>151.85740000000001</v>
      </c>
      <c r="V614" s="40">
        <f t="shared" si="111"/>
        <v>3.3265945092098015E-4</v>
      </c>
      <c r="W614" s="41">
        <f t="shared" si="112"/>
        <v>1.000332659450921</v>
      </c>
      <c r="Y614" s="42">
        <v>34579</v>
      </c>
      <c r="Z614" s="43">
        <v>108.879</v>
      </c>
      <c r="AA614" s="43">
        <f t="shared" si="113"/>
        <v>86.687686966658646</v>
      </c>
      <c r="AB614" s="19">
        <f t="shared" si="116"/>
        <v>-1.1552643454315503E-2</v>
      </c>
      <c r="AC614" s="37">
        <f t="shared" si="117"/>
        <v>0.9884473565456845</v>
      </c>
      <c r="AE614" s="44">
        <v>34579</v>
      </c>
      <c r="AF614" s="45">
        <v>2216.4971</v>
      </c>
      <c r="AG614" s="19">
        <f t="shared" si="108"/>
        <v>1764.738900681552</v>
      </c>
      <c r="AH614" s="45">
        <f t="shared" si="114"/>
        <v>-1.301667875833501E-2</v>
      </c>
      <c r="AI614" s="46">
        <f t="shared" si="115"/>
        <v>0.98698332124166499</v>
      </c>
      <c r="AQ614" s="39">
        <v>34579</v>
      </c>
      <c r="AR614" s="40">
        <v>151.85740000000001</v>
      </c>
      <c r="AS614" s="40">
        <f t="shared" si="118"/>
        <v>3.3265945092098015E-4</v>
      </c>
      <c r="AT614" s="41">
        <f t="shared" si="119"/>
        <v>1.000332659450921</v>
      </c>
    </row>
    <row r="615" spans="1:46">
      <c r="A615" s="47">
        <v>34582</v>
      </c>
      <c r="B615" s="37">
        <v>1.2559915232468535</v>
      </c>
      <c r="D615" s="38">
        <v>34582</v>
      </c>
      <c r="E615" s="19">
        <v>641.47</v>
      </c>
      <c r="F615" s="19">
        <v>510.72796919977702</v>
      </c>
      <c r="G615" s="19">
        <v>-3.9440381360537069E-3</v>
      </c>
      <c r="H615" s="37">
        <f t="shared" si="109"/>
        <v>0.99605596186394629</v>
      </c>
      <c r="I615" s="19"/>
      <c r="J615" s="19"/>
      <c r="K615" s="19"/>
      <c r="L615" s="19"/>
      <c r="N615" s="38">
        <v>34582</v>
      </c>
      <c r="O615" s="19">
        <v>565.04999999999995</v>
      </c>
      <c r="P615" s="19">
        <v>449.88360951616443</v>
      </c>
      <c r="Q615" s="19">
        <v>-1.8226361330228924E-2</v>
      </c>
      <c r="R615" s="37">
        <f t="shared" si="110"/>
        <v>0.98177363866977108</v>
      </c>
      <c r="T615" s="39">
        <v>34582</v>
      </c>
      <c r="U615" s="40">
        <v>151.23580000000001</v>
      </c>
      <c r="V615" s="40">
        <f t="shared" si="111"/>
        <v>-4.0933138589228646E-3</v>
      </c>
      <c r="W615" s="41">
        <f t="shared" si="112"/>
        <v>0.99590668614107714</v>
      </c>
      <c r="Y615" s="42">
        <v>34582</v>
      </c>
      <c r="Z615" s="43">
        <v>108.879</v>
      </c>
      <c r="AA615" s="43">
        <f t="shared" si="113"/>
        <v>86.687686966658646</v>
      </c>
      <c r="AB615" s="19">
        <f t="shared" si="116"/>
        <v>0</v>
      </c>
      <c r="AC615" s="37">
        <f t="shared" si="117"/>
        <v>1</v>
      </c>
      <c r="AE615" s="38">
        <v>34582</v>
      </c>
      <c r="AF615" s="45">
        <v>2216.4971</v>
      </c>
      <c r="AG615" s="19">
        <f t="shared" si="108"/>
        <v>1764.738900681552</v>
      </c>
      <c r="AH615" s="45">
        <f t="shared" si="114"/>
        <v>0</v>
      </c>
      <c r="AI615" s="46">
        <f t="shared" si="115"/>
        <v>1</v>
      </c>
      <c r="AQ615" s="39">
        <v>34582</v>
      </c>
      <c r="AR615" s="40">
        <v>151.23580000000001</v>
      </c>
      <c r="AS615" s="40">
        <f t="shared" si="118"/>
        <v>-4.0933138589228646E-3</v>
      </c>
      <c r="AT615" s="41">
        <f t="shared" si="119"/>
        <v>0.99590668614107714</v>
      </c>
    </row>
    <row r="616" spans="1:46">
      <c r="A616" s="47">
        <v>34583</v>
      </c>
      <c r="B616" s="37">
        <v>1.2666472378731948</v>
      </c>
      <c r="D616" s="38">
        <v>34583</v>
      </c>
      <c r="E616" s="19">
        <v>641.53</v>
      </c>
      <c r="F616" s="19">
        <v>506.47882126769707</v>
      </c>
      <c r="G616" s="19">
        <v>-8.3197870262277096E-3</v>
      </c>
      <c r="H616" s="37">
        <f t="shared" si="109"/>
        <v>0.99168021297377229</v>
      </c>
      <c r="I616" s="19"/>
      <c r="J616" s="19"/>
      <c r="K616" s="19"/>
      <c r="L616" s="19"/>
      <c r="N616" s="38">
        <v>34583</v>
      </c>
      <c r="O616" s="19">
        <v>571.47</v>
      </c>
      <c r="P616" s="19">
        <v>451.16744655721612</v>
      </c>
      <c r="Q616" s="19">
        <v>2.8537093014622261E-3</v>
      </c>
      <c r="R616" s="37">
        <f t="shared" si="110"/>
        <v>1.0028537093014622</v>
      </c>
      <c r="T616" s="39">
        <v>34583</v>
      </c>
      <c r="U616" s="40">
        <v>150.95750000000001</v>
      </c>
      <c r="V616" s="40">
        <f t="shared" si="111"/>
        <v>-1.8401727633272635E-3</v>
      </c>
      <c r="W616" s="41">
        <f t="shared" si="112"/>
        <v>0.99815982723667274</v>
      </c>
      <c r="Y616" s="42">
        <v>34583</v>
      </c>
      <c r="Z616" s="43">
        <v>109.673</v>
      </c>
      <c r="AA616" s="43">
        <f t="shared" si="113"/>
        <v>86.585275458500988</v>
      </c>
      <c r="AB616" s="19">
        <f t="shared" si="116"/>
        <v>-1.1813847126529442E-3</v>
      </c>
      <c r="AC616" s="37">
        <f t="shared" si="117"/>
        <v>0.99881861528734706</v>
      </c>
      <c r="AE616" s="44">
        <v>34583</v>
      </c>
      <c r="AF616" s="45">
        <v>2234.1460000000002</v>
      </c>
      <c r="AG616" s="19">
        <f t="shared" si="108"/>
        <v>1763.8265281747392</v>
      </c>
      <c r="AH616" s="45">
        <f t="shared" si="114"/>
        <v>-5.1700141389776633E-4</v>
      </c>
      <c r="AI616" s="46">
        <f t="shared" si="115"/>
        <v>0.99948299858610223</v>
      </c>
      <c r="AQ616" s="39">
        <v>34583</v>
      </c>
      <c r="AR616" s="40">
        <v>150.95750000000001</v>
      </c>
      <c r="AS616" s="40">
        <f t="shared" si="118"/>
        <v>-1.8401727633272635E-3</v>
      </c>
      <c r="AT616" s="41">
        <f t="shared" si="119"/>
        <v>0.99815982723667274</v>
      </c>
    </row>
    <row r="617" spans="1:46">
      <c r="A617" s="47">
        <v>34584</v>
      </c>
      <c r="B617" s="37">
        <v>1.2628850003228516</v>
      </c>
      <c r="D617" s="38">
        <v>34584</v>
      </c>
      <c r="E617" s="19">
        <v>637.57000000000005</v>
      </c>
      <c r="F617" s="19">
        <v>504.85198560202059</v>
      </c>
      <c r="G617" s="19">
        <v>-3.2120507262368703E-3</v>
      </c>
      <c r="H617" s="37">
        <f t="shared" si="109"/>
        <v>0.99678794927376313</v>
      </c>
      <c r="I617" s="19"/>
      <c r="J617" s="19"/>
      <c r="K617" s="19"/>
      <c r="L617" s="19"/>
      <c r="N617" s="38">
        <v>34584</v>
      </c>
      <c r="O617" s="19">
        <v>571.61</v>
      </c>
      <c r="P617" s="19">
        <v>452.62236850851042</v>
      </c>
      <c r="Q617" s="19">
        <v>3.2247937265788007E-3</v>
      </c>
      <c r="R617" s="37">
        <f t="shared" si="110"/>
        <v>1.0032247937265788</v>
      </c>
      <c r="T617" s="39">
        <v>34584</v>
      </c>
      <c r="U617" s="40">
        <v>150.69720000000001</v>
      </c>
      <c r="V617" s="40">
        <f t="shared" si="111"/>
        <v>-1.7243263832535938E-3</v>
      </c>
      <c r="W617" s="41">
        <f t="shared" si="112"/>
        <v>0.99827567361674641</v>
      </c>
      <c r="Y617" s="42">
        <v>34584</v>
      </c>
      <c r="Z617" s="43">
        <v>110.218</v>
      </c>
      <c r="AA617" s="43">
        <f t="shared" si="113"/>
        <v>87.274771631481258</v>
      </c>
      <c r="AB617" s="19">
        <f t="shared" si="116"/>
        <v>7.9632035508248045E-3</v>
      </c>
      <c r="AC617" s="37">
        <f t="shared" si="117"/>
        <v>1.0079632035508248</v>
      </c>
      <c r="AE617" s="44">
        <v>34584</v>
      </c>
      <c r="AF617" s="45">
        <v>2243.3009999999999</v>
      </c>
      <c r="AG617" s="19">
        <f t="shared" ref="AG617:AG680" si="120">AF617/B617</f>
        <v>1776.3303859231116</v>
      </c>
      <c r="AH617" s="45">
        <f t="shared" si="114"/>
        <v>7.0890518702606542E-3</v>
      </c>
      <c r="AI617" s="46">
        <f t="shared" si="115"/>
        <v>1.0070890518702607</v>
      </c>
      <c r="AQ617" s="39">
        <v>34584</v>
      </c>
      <c r="AR617" s="40">
        <v>150.69720000000001</v>
      </c>
      <c r="AS617" s="40">
        <f t="shared" si="118"/>
        <v>-1.7243263832535938E-3</v>
      </c>
      <c r="AT617" s="41">
        <f t="shared" si="119"/>
        <v>0.99827567361674641</v>
      </c>
    </row>
    <row r="618" spans="1:46">
      <c r="A618" s="47">
        <v>34585</v>
      </c>
      <c r="B618" s="37">
        <v>1.2550243839835729</v>
      </c>
      <c r="D618" s="38">
        <v>34585</v>
      </c>
      <c r="E618" s="19">
        <v>636.75</v>
      </c>
      <c r="F618" s="19">
        <v>507.36066018007699</v>
      </c>
      <c r="G618" s="19">
        <v>4.9691288726236849E-3</v>
      </c>
      <c r="H618" s="37">
        <f t="shared" ref="H618:H681" si="121">(F618/F617)</f>
        <v>1.0049691288726237</v>
      </c>
      <c r="I618" s="19"/>
      <c r="J618" s="19"/>
      <c r="K618" s="19"/>
      <c r="L618" s="19"/>
      <c r="N618" s="38">
        <v>34585</v>
      </c>
      <c r="O618" s="19">
        <v>579.48</v>
      </c>
      <c r="P618" s="19">
        <v>461.7280806614072</v>
      </c>
      <c r="Q618" s="19">
        <v>2.0117680402986116E-2</v>
      </c>
      <c r="R618" s="37">
        <f t="shared" ref="R618:R681" si="122">P618/P617</f>
        <v>1.0201176804029861</v>
      </c>
      <c r="T618" s="39">
        <v>34585</v>
      </c>
      <c r="U618" s="40">
        <v>151.00640000000001</v>
      </c>
      <c r="V618" s="40">
        <f t="shared" ref="V618:V681" si="123">U618/U617-1</f>
        <v>2.0517965828164009E-3</v>
      </c>
      <c r="W618" s="41">
        <f t="shared" ref="W618:W681" si="124">U618/U617</f>
        <v>1.0020517965828164</v>
      </c>
      <c r="Y618" s="42">
        <v>34585</v>
      </c>
      <c r="Z618" s="43">
        <v>109.91500000000001</v>
      </c>
      <c r="AA618" s="43">
        <f t="shared" ref="AA618:AA681" si="125">Z618/B618</f>
        <v>87.579971674429785</v>
      </c>
      <c r="AB618" s="19">
        <f t="shared" si="116"/>
        <v>3.4970019083777615E-3</v>
      </c>
      <c r="AC618" s="37">
        <f t="shared" si="117"/>
        <v>1.0034970019083778</v>
      </c>
      <c r="AE618" s="44">
        <v>34585</v>
      </c>
      <c r="AF618" s="45">
        <v>2240.7260999999999</v>
      </c>
      <c r="AG618" s="19">
        <f t="shared" si="120"/>
        <v>1785.4044340459038</v>
      </c>
      <c r="AH618" s="45">
        <f t="shared" ref="AH618:AH681" si="126">AG618/AG617-1</f>
        <v>5.1083110409535504E-3</v>
      </c>
      <c r="AI618" s="46">
        <f t="shared" ref="AI618:AI681" si="127">(AG618/AG617)</f>
        <v>1.0051083110409536</v>
      </c>
      <c r="AQ618" s="39">
        <v>34585</v>
      </c>
      <c r="AR618" s="40">
        <v>151.00640000000001</v>
      </c>
      <c r="AS618" s="40">
        <f t="shared" si="118"/>
        <v>2.0517965828164009E-3</v>
      </c>
      <c r="AT618" s="41">
        <f t="shared" si="119"/>
        <v>1.0020517965828164</v>
      </c>
    </row>
    <row r="619" spans="1:46">
      <c r="A619" s="47">
        <v>34586</v>
      </c>
      <c r="B619" s="37">
        <v>1.2708447043534763</v>
      </c>
      <c r="D619" s="38">
        <v>34586</v>
      </c>
      <c r="E619" s="19">
        <v>635.16</v>
      </c>
      <c r="F619" s="19">
        <v>499.79356079004816</v>
      </c>
      <c r="G619" s="19">
        <v>-1.4914635650590369E-2</v>
      </c>
      <c r="H619" s="37">
        <f t="shared" si="121"/>
        <v>0.98508536434940963</v>
      </c>
      <c r="I619" s="19"/>
      <c r="J619" s="19"/>
      <c r="K619" s="19"/>
      <c r="L619" s="19"/>
      <c r="N619" s="38">
        <v>34586</v>
      </c>
      <c r="O619" s="19">
        <v>581.04999999999995</v>
      </c>
      <c r="P619" s="19">
        <v>457.21558110878755</v>
      </c>
      <c r="Q619" s="19">
        <v>-9.7730671830824623E-3</v>
      </c>
      <c r="R619" s="37">
        <f t="shared" si="122"/>
        <v>0.99022693281691754</v>
      </c>
      <c r="T619" s="39">
        <v>34586</v>
      </c>
      <c r="U619" s="40">
        <v>151.08920000000001</v>
      </c>
      <c r="V619" s="40">
        <f t="shared" si="123"/>
        <v>5.4832113075997668E-4</v>
      </c>
      <c r="W619" s="41">
        <f t="shared" si="124"/>
        <v>1.00054832113076</v>
      </c>
      <c r="Y619" s="42">
        <v>34586</v>
      </c>
      <c r="Z619" s="43">
        <v>109.977</v>
      </c>
      <c r="AA619" s="43">
        <f t="shared" si="125"/>
        <v>86.538504368989123</v>
      </c>
      <c r="AB619" s="19">
        <f t="shared" ref="AB619:AB682" si="128">AA619/AA618-1</f>
        <v>-1.1891615006593304E-2</v>
      </c>
      <c r="AC619" s="37">
        <f t="shared" ref="AC619:AC682" si="129">(AA619/AA618)</f>
        <v>0.9881083849934067</v>
      </c>
      <c r="AE619" s="44">
        <v>34586</v>
      </c>
      <c r="AF619" s="45">
        <v>2232.884</v>
      </c>
      <c r="AG619" s="19">
        <f t="shared" si="120"/>
        <v>1757.0077542526701</v>
      </c>
      <c r="AH619" s="45">
        <f t="shared" si="126"/>
        <v>-1.5904900453777904E-2</v>
      </c>
      <c r="AI619" s="46">
        <f t="shared" si="127"/>
        <v>0.9840950995462221</v>
      </c>
      <c r="AQ619" s="39">
        <v>34586</v>
      </c>
      <c r="AR619" s="40">
        <v>151.08920000000001</v>
      </c>
      <c r="AS619" s="40">
        <f t="shared" si="118"/>
        <v>5.4832113075997668E-4</v>
      </c>
      <c r="AT619" s="41">
        <f t="shared" si="119"/>
        <v>1.00054832113076</v>
      </c>
    </row>
    <row r="620" spans="1:46">
      <c r="A620" s="47">
        <v>34589</v>
      </c>
      <c r="B620" s="37">
        <v>1.269607270366764</v>
      </c>
      <c r="D620" s="38">
        <v>34589</v>
      </c>
      <c r="E620" s="19">
        <v>633.11</v>
      </c>
      <c r="F620" s="19">
        <v>498.66601647382441</v>
      </c>
      <c r="G620" s="19">
        <v>-2.2560200944593545E-3</v>
      </c>
      <c r="H620" s="37">
        <f t="shared" si="121"/>
        <v>0.99774397990554065</v>
      </c>
      <c r="I620" s="19"/>
      <c r="J620" s="19"/>
      <c r="K620" s="19"/>
      <c r="L620" s="19"/>
      <c r="N620" s="38">
        <v>34589</v>
      </c>
      <c r="O620" s="19">
        <v>580.62</v>
      </c>
      <c r="P620" s="19">
        <v>457.32252291865859</v>
      </c>
      <c r="Q620" s="19">
        <v>2.338979997393853E-4</v>
      </c>
      <c r="R620" s="37">
        <f t="shared" si="122"/>
        <v>1.0002338979997394</v>
      </c>
      <c r="T620" s="39">
        <v>34589</v>
      </c>
      <c r="U620" s="40">
        <v>150.47069999999999</v>
      </c>
      <c r="V620" s="40">
        <f t="shared" si="123"/>
        <v>-4.0936082790828943E-3</v>
      </c>
      <c r="W620" s="41">
        <f t="shared" si="124"/>
        <v>0.99590639172091711</v>
      </c>
      <c r="Y620" s="42">
        <v>34589</v>
      </c>
      <c r="Z620" s="43">
        <v>110.544</v>
      </c>
      <c r="AA620" s="43">
        <f t="shared" si="125"/>
        <v>87.069444685887831</v>
      </c>
      <c r="AB620" s="19">
        <f t="shared" si="128"/>
        <v>6.1353072920562468E-3</v>
      </c>
      <c r="AC620" s="37">
        <f t="shared" si="129"/>
        <v>1.0061353072920562</v>
      </c>
      <c r="AE620" s="44">
        <v>34589</v>
      </c>
      <c r="AF620" s="45">
        <v>2236.6089000000002</v>
      </c>
      <c r="AG620" s="19">
        <f t="shared" si="120"/>
        <v>1761.6541368370463</v>
      </c>
      <c r="AH620" s="45">
        <f t="shared" si="126"/>
        <v>2.6444861003771525E-3</v>
      </c>
      <c r="AI620" s="46">
        <f t="shared" si="127"/>
        <v>1.0026444861003772</v>
      </c>
      <c r="AQ620" s="39">
        <v>34589</v>
      </c>
      <c r="AR620" s="40">
        <v>150.47069999999999</v>
      </c>
      <c r="AS620" s="40">
        <f t="shared" si="118"/>
        <v>-4.0936082790828943E-3</v>
      </c>
      <c r="AT620" s="41">
        <f t="shared" si="119"/>
        <v>0.99590639172091711</v>
      </c>
    </row>
    <row r="621" spans="1:46">
      <c r="A621" s="47">
        <v>34590</v>
      </c>
      <c r="B621" s="37">
        <v>1.2638642972536349</v>
      </c>
      <c r="D621" s="38">
        <v>34590</v>
      </c>
      <c r="E621" s="19">
        <v>634.63</v>
      </c>
      <c r="F621" s="19">
        <v>502.13460525710309</v>
      </c>
      <c r="G621" s="19">
        <v>6.9557352389999494E-3</v>
      </c>
      <c r="H621" s="37">
        <f t="shared" si="121"/>
        <v>1.0069557352389999</v>
      </c>
      <c r="I621" s="19"/>
      <c r="J621" s="19"/>
      <c r="K621" s="19"/>
      <c r="L621" s="19"/>
      <c r="N621" s="38">
        <v>34590</v>
      </c>
      <c r="O621" s="19">
        <v>580.47</v>
      </c>
      <c r="P621" s="19">
        <v>459.28190333515698</v>
      </c>
      <c r="Q621" s="19">
        <v>4.2844607870906604E-3</v>
      </c>
      <c r="R621" s="37">
        <f t="shared" si="122"/>
        <v>1.0042844607870907</v>
      </c>
      <c r="T621" s="39">
        <v>34590</v>
      </c>
      <c r="U621" s="40">
        <v>150.43170000000001</v>
      </c>
      <c r="V621" s="40">
        <f t="shared" si="123"/>
        <v>-2.5918667222246672E-4</v>
      </c>
      <c r="W621" s="41">
        <f t="shared" si="124"/>
        <v>0.99974081332777753</v>
      </c>
      <c r="Y621" s="42">
        <v>34590</v>
      </c>
      <c r="Z621" s="43">
        <v>109.693</v>
      </c>
      <c r="AA621" s="43">
        <f t="shared" si="125"/>
        <v>86.791754651477888</v>
      </c>
      <c r="AB621" s="19">
        <f t="shared" si="128"/>
        <v>-3.1892937345786576E-3</v>
      </c>
      <c r="AC621" s="37">
        <f t="shared" si="129"/>
        <v>0.99681070626542134</v>
      </c>
      <c r="AE621" s="44">
        <v>34590</v>
      </c>
      <c r="AF621" s="45">
        <v>2214.0470999999998</v>
      </c>
      <c r="AG621" s="19">
        <f t="shared" si="120"/>
        <v>1751.8076147978095</v>
      </c>
      <c r="AH621" s="45">
        <f t="shared" si="126"/>
        <v>-5.5893616308339E-3</v>
      </c>
      <c r="AI621" s="46">
        <f t="shared" si="127"/>
        <v>0.9944106383691661</v>
      </c>
      <c r="AQ621" s="39">
        <v>34590</v>
      </c>
      <c r="AR621" s="40">
        <v>150.43170000000001</v>
      </c>
      <c r="AS621" s="40">
        <f t="shared" si="118"/>
        <v>-2.5918667222246672E-4</v>
      </c>
      <c r="AT621" s="41">
        <f t="shared" si="119"/>
        <v>0.99974081332777753</v>
      </c>
    </row>
    <row r="622" spans="1:46">
      <c r="A622" s="47">
        <v>34591</v>
      </c>
      <c r="B622" s="37">
        <v>1.2704319584280608</v>
      </c>
      <c r="D622" s="38">
        <v>34591</v>
      </c>
      <c r="E622" s="19">
        <v>634.27</v>
      </c>
      <c r="F622" s="19">
        <v>499.25538773819818</v>
      </c>
      <c r="G622" s="19">
        <v>-5.7339555743837201E-3</v>
      </c>
      <c r="H622" s="37">
        <f t="shared" si="121"/>
        <v>0.99426604442561628</v>
      </c>
      <c r="I622" s="19"/>
      <c r="J622" s="19"/>
      <c r="K622" s="19"/>
      <c r="L622" s="19"/>
      <c r="N622" s="38">
        <v>34591</v>
      </c>
      <c r="O622" s="19">
        <v>584.88</v>
      </c>
      <c r="P622" s="19">
        <v>460.37884683229123</v>
      </c>
      <c r="Q622" s="19">
        <v>2.3883882407920165E-3</v>
      </c>
      <c r="R622" s="37">
        <f t="shared" si="122"/>
        <v>1.002388388240792</v>
      </c>
      <c r="T622" s="39">
        <v>34591</v>
      </c>
      <c r="U622" s="40">
        <v>150.5026</v>
      </c>
      <c r="V622" s="40">
        <f t="shared" si="123"/>
        <v>4.7131023580804232E-4</v>
      </c>
      <c r="W622" s="41">
        <f t="shared" si="124"/>
        <v>1.000471310235808</v>
      </c>
      <c r="Y622" s="42">
        <v>34591</v>
      </c>
      <c r="Z622" s="43">
        <v>108.547</v>
      </c>
      <c r="AA622" s="43">
        <f t="shared" si="125"/>
        <v>85.441018135523038</v>
      </c>
      <c r="AB622" s="19">
        <f t="shared" si="128"/>
        <v>-1.5562958962851758E-2</v>
      </c>
      <c r="AC622" s="37">
        <f t="shared" si="129"/>
        <v>0.98443704103714824</v>
      </c>
      <c r="AE622" s="44">
        <v>34591</v>
      </c>
      <c r="AF622" s="45">
        <v>2189.96</v>
      </c>
      <c r="AG622" s="19">
        <f t="shared" si="120"/>
        <v>1723.791648558413</v>
      </c>
      <c r="AH622" s="45">
        <f t="shared" si="126"/>
        <v>-1.5992604440545288E-2</v>
      </c>
      <c r="AI622" s="46">
        <f t="shared" si="127"/>
        <v>0.98400739555945471</v>
      </c>
      <c r="AQ622" s="39">
        <v>34591</v>
      </c>
      <c r="AR622" s="40">
        <v>150.5026</v>
      </c>
      <c r="AS622" s="40">
        <f t="shared" si="118"/>
        <v>4.7131023580804232E-4</v>
      </c>
      <c r="AT622" s="41">
        <f t="shared" si="119"/>
        <v>1.000471310235808</v>
      </c>
    </row>
    <row r="623" spans="1:46">
      <c r="A623" s="47">
        <v>34592</v>
      </c>
      <c r="B623" s="37">
        <v>1.263700975641274</v>
      </c>
      <c r="D623" s="38">
        <v>34592</v>
      </c>
      <c r="E623" s="19">
        <v>636.64</v>
      </c>
      <c r="F623" s="19">
        <v>503.7900676439159</v>
      </c>
      <c r="G623" s="19">
        <v>9.0828862684113609E-3</v>
      </c>
      <c r="H623" s="37">
        <f t="shared" si="121"/>
        <v>1.0090828862684114</v>
      </c>
      <c r="I623" s="19"/>
      <c r="J623" s="19"/>
      <c r="K623" s="19"/>
      <c r="L623" s="19"/>
      <c r="N623" s="38">
        <v>34592</v>
      </c>
      <c r="O623" s="19">
        <v>584.58000000000004</v>
      </c>
      <c r="P623" s="19">
        <v>462.5936129418202</v>
      </c>
      <c r="Q623" s="19">
        <v>4.810746898490148E-3</v>
      </c>
      <c r="R623" s="37">
        <f t="shared" si="122"/>
        <v>1.0048107468984901</v>
      </c>
      <c r="T623" s="39">
        <v>34592</v>
      </c>
      <c r="U623" s="40">
        <v>150.46430000000001</v>
      </c>
      <c r="V623" s="40">
        <f t="shared" si="123"/>
        <v>-2.5448065349031879E-4</v>
      </c>
      <c r="W623" s="41">
        <f t="shared" si="124"/>
        <v>0.99974551934650968</v>
      </c>
      <c r="Y623" s="42">
        <v>34592</v>
      </c>
      <c r="Z623" s="43">
        <v>107.691</v>
      </c>
      <c r="AA623" s="43">
        <f t="shared" si="125"/>
        <v>85.218736137598881</v>
      </c>
      <c r="AB623" s="19">
        <f t="shared" si="128"/>
        <v>-2.6015841427776687E-3</v>
      </c>
      <c r="AC623" s="37">
        <f t="shared" si="129"/>
        <v>0.99739841585722233</v>
      </c>
      <c r="AE623" s="44">
        <v>34592</v>
      </c>
      <c r="AF623" s="45">
        <v>2168.8679000000002</v>
      </c>
      <c r="AG623" s="19">
        <f t="shared" si="120"/>
        <v>1716.2825239565814</v>
      </c>
      <c r="AH623" s="45">
        <f t="shared" si="126"/>
        <v>-4.3561671783892697E-3</v>
      </c>
      <c r="AI623" s="46">
        <f t="shared" si="127"/>
        <v>0.99564383282161073</v>
      </c>
      <c r="AQ623" s="39">
        <v>34592</v>
      </c>
      <c r="AR623" s="40">
        <v>150.46430000000001</v>
      </c>
      <c r="AS623" s="40">
        <f t="shared" si="118"/>
        <v>-2.5448065349031879E-4</v>
      </c>
      <c r="AT623" s="41">
        <f t="shared" si="119"/>
        <v>0.99974551934650968</v>
      </c>
    </row>
    <row r="624" spans="1:46">
      <c r="A624" s="47">
        <v>34593</v>
      </c>
      <c r="B624" s="37">
        <v>1.2745715216682958</v>
      </c>
      <c r="D624" s="38">
        <v>34593</v>
      </c>
      <c r="E624" s="19">
        <v>635.55999999999995</v>
      </c>
      <c r="F624" s="19">
        <v>498.64600706605376</v>
      </c>
      <c r="G624" s="19">
        <v>-1.0210722497804414E-2</v>
      </c>
      <c r="H624" s="37">
        <f t="shared" si="121"/>
        <v>0.98978927750219559</v>
      </c>
      <c r="I624" s="19"/>
      <c r="J624" s="19"/>
      <c r="K624" s="19"/>
      <c r="L624" s="19"/>
      <c r="N624" s="38">
        <v>34593</v>
      </c>
      <c r="O624" s="19">
        <v>587.11</v>
      </c>
      <c r="P624" s="19">
        <v>460.63323243840216</v>
      </c>
      <c r="Q624" s="19">
        <v>-4.237802789690881E-3</v>
      </c>
      <c r="R624" s="37">
        <f t="shared" si="122"/>
        <v>0.99576219721030912</v>
      </c>
      <c r="T624" s="39">
        <v>34593</v>
      </c>
      <c r="U624" s="40">
        <v>150.4504</v>
      </c>
      <c r="V624" s="40">
        <f t="shared" si="123"/>
        <v>-9.2380717552353886E-5</v>
      </c>
      <c r="W624" s="41">
        <f t="shared" si="124"/>
        <v>0.99990761928244765</v>
      </c>
      <c r="Y624" s="42">
        <v>34593</v>
      </c>
      <c r="Z624" s="43">
        <v>108.637</v>
      </c>
      <c r="AA624" s="43">
        <f t="shared" si="125"/>
        <v>85.234134101634609</v>
      </c>
      <c r="AB624" s="19">
        <f t="shared" si="128"/>
        <v>1.8068754282940525E-4</v>
      </c>
      <c r="AC624" s="37">
        <f t="shared" si="129"/>
        <v>1.0001806875428294</v>
      </c>
      <c r="AE624" s="44">
        <v>34593</v>
      </c>
      <c r="AF624" s="45">
        <v>2182.0439000000001</v>
      </c>
      <c r="AG624" s="19">
        <f t="shared" si="120"/>
        <v>1711.9823116272889</v>
      </c>
      <c r="AH624" s="45">
        <f t="shared" si="126"/>
        <v>-2.5055387264441009E-3</v>
      </c>
      <c r="AI624" s="46">
        <f t="shared" si="127"/>
        <v>0.9974944612735559</v>
      </c>
      <c r="AQ624" s="39">
        <v>34593</v>
      </c>
      <c r="AR624" s="40">
        <v>150.4504</v>
      </c>
      <c r="AS624" s="40">
        <f t="shared" si="118"/>
        <v>-9.2380717552353886E-5</v>
      </c>
      <c r="AT624" s="41">
        <f t="shared" si="119"/>
        <v>0.99990761928244765</v>
      </c>
    </row>
    <row r="625" spans="1:46">
      <c r="A625" s="47">
        <v>34596</v>
      </c>
      <c r="B625" s="37">
        <v>1.2601185490625604</v>
      </c>
      <c r="D625" s="38">
        <v>34596</v>
      </c>
      <c r="E625" s="19">
        <v>632.03</v>
      </c>
      <c r="F625" s="19">
        <v>501.56392068840336</v>
      </c>
      <c r="G625" s="19">
        <v>5.8516734938240944E-3</v>
      </c>
      <c r="H625" s="37">
        <f t="shared" si="121"/>
        <v>1.0058516734938241</v>
      </c>
      <c r="I625" s="19"/>
      <c r="J625" s="19"/>
      <c r="K625" s="19"/>
      <c r="L625" s="19"/>
      <c r="N625" s="38">
        <v>34596</v>
      </c>
      <c r="O625" s="19">
        <v>586.17999999999995</v>
      </c>
      <c r="P625" s="19">
        <v>465.17845518271014</v>
      </c>
      <c r="Q625" s="19">
        <v>9.8673357114236193E-3</v>
      </c>
      <c r="R625" s="37">
        <f t="shared" si="122"/>
        <v>1.0098673357114236</v>
      </c>
      <c r="T625" s="39">
        <v>34596</v>
      </c>
      <c r="U625" s="40">
        <v>149.8954</v>
      </c>
      <c r="V625" s="40">
        <f t="shared" si="123"/>
        <v>-3.6889233926928888E-3</v>
      </c>
      <c r="W625" s="41">
        <f t="shared" si="124"/>
        <v>0.99631107660730711</v>
      </c>
      <c r="Y625" s="42">
        <v>34596</v>
      </c>
      <c r="Z625" s="43">
        <v>109.27800000000001</v>
      </c>
      <c r="AA625" s="43">
        <f t="shared" si="125"/>
        <v>86.720412203514627</v>
      </c>
      <c r="AB625" s="19">
        <f t="shared" si="128"/>
        <v>1.7437592550746839E-2</v>
      </c>
      <c r="AC625" s="37">
        <f t="shared" si="129"/>
        <v>1.0174375925507468</v>
      </c>
      <c r="AE625" s="44">
        <v>34596</v>
      </c>
      <c r="AF625" s="45">
        <v>2199.3420000000001</v>
      </c>
      <c r="AG625" s="19">
        <f t="shared" si="120"/>
        <v>1745.3453102774781</v>
      </c>
      <c r="AH625" s="45">
        <f t="shared" si="126"/>
        <v>1.9487934205626667E-2</v>
      </c>
      <c r="AI625" s="46">
        <f t="shared" si="127"/>
        <v>1.0194879342056267</v>
      </c>
      <c r="AQ625" s="39">
        <v>34596</v>
      </c>
      <c r="AR625" s="40">
        <v>149.8954</v>
      </c>
      <c r="AS625" s="40">
        <f t="shared" si="118"/>
        <v>-3.6889233926928888E-3</v>
      </c>
      <c r="AT625" s="41">
        <f t="shared" si="119"/>
        <v>0.99631107660730711</v>
      </c>
    </row>
    <row r="626" spans="1:46">
      <c r="A626" s="47">
        <v>34597</v>
      </c>
      <c r="B626" s="37">
        <v>1.2577684887459808</v>
      </c>
      <c r="D626" s="38">
        <v>34597</v>
      </c>
      <c r="E626" s="19">
        <v>631.33000000000004</v>
      </c>
      <c r="F626" s="19">
        <v>501.94451971797139</v>
      </c>
      <c r="G626" s="19">
        <v>7.5882457622888921E-4</v>
      </c>
      <c r="H626" s="37">
        <f t="shared" si="121"/>
        <v>1.0007588245762289</v>
      </c>
      <c r="I626" s="19"/>
      <c r="J626" s="19"/>
      <c r="K626" s="19"/>
      <c r="L626" s="19"/>
      <c r="N626" s="38">
        <v>34597</v>
      </c>
      <c r="O626" s="19">
        <v>583.97</v>
      </c>
      <c r="P626" s="19">
        <v>464.29053138565212</v>
      </c>
      <c r="Q626" s="19">
        <v>-1.9087810004211336E-3</v>
      </c>
      <c r="R626" s="37">
        <f t="shared" si="122"/>
        <v>0.99809121899957887</v>
      </c>
      <c r="T626" s="39">
        <v>34597</v>
      </c>
      <c r="U626" s="40">
        <v>149.5318</v>
      </c>
      <c r="V626" s="40">
        <f t="shared" si="123"/>
        <v>-2.4256915155501657E-3</v>
      </c>
      <c r="W626" s="41">
        <f t="shared" si="124"/>
        <v>0.99757430848444983</v>
      </c>
      <c r="Y626" s="42">
        <v>34597</v>
      </c>
      <c r="Z626" s="43">
        <v>109.63</v>
      </c>
      <c r="AA626" s="43">
        <f t="shared" si="125"/>
        <v>87.162304494766914</v>
      </c>
      <c r="AB626" s="19">
        <f t="shared" si="128"/>
        <v>5.0955972189714593E-3</v>
      </c>
      <c r="AC626" s="37">
        <f t="shared" si="129"/>
        <v>1.0050955972189715</v>
      </c>
      <c r="AE626" s="44">
        <v>34597</v>
      </c>
      <c r="AF626" s="45">
        <v>2195.7141000000001</v>
      </c>
      <c r="AG626" s="19">
        <f t="shared" si="120"/>
        <v>1745.721982738786</v>
      </c>
      <c r="AH626" s="45">
        <f t="shared" si="126"/>
        <v>2.1581543726045815E-4</v>
      </c>
      <c r="AI626" s="46">
        <f t="shared" si="127"/>
        <v>1.0002158154372605</v>
      </c>
      <c r="AQ626" s="39">
        <v>34597</v>
      </c>
      <c r="AR626" s="40">
        <v>149.5318</v>
      </c>
      <c r="AS626" s="40">
        <f t="shared" si="118"/>
        <v>-2.4256915155501657E-3</v>
      </c>
      <c r="AT626" s="41">
        <f t="shared" si="119"/>
        <v>0.99757430848444983</v>
      </c>
    </row>
    <row r="627" spans="1:46">
      <c r="A627" s="47">
        <v>34598</v>
      </c>
      <c r="B627" s="37">
        <v>1.2633744590142755</v>
      </c>
      <c r="D627" s="38">
        <v>34598</v>
      </c>
      <c r="E627" s="19">
        <v>630.39</v>
      </c>
      <c r="F627" s="19">
        <v>498.97320268121467</v>
      </c>
      <c r="G627" s="19">
        <v>-5.9196124671830885E-3</v>
      </c>
      <c r="H627" s="37">
        <f t="shared" si="121"/>
        <v>0.99408038753281691</v>
      </c>
      <c r="I627" s="19"/>
      <c r="J627" s="19"/>
      <c r="K627" s="19"/>
      <c r="L627" s="19"/>
      <c r="N627" s="38">
        <v>34598</v>
      </c>
      <c r="O627" s="19">
        <v>585.66</v>
      </c>
      <c r="P627" s="19">
        <v>463.56802278316621</v>
      </c>
      <c r="Q627" s="19">
        <v>-1.5561562290095088E-3</v>
      </c>
      <c r="R627" s="37">
        <f t="shared" si="122"/>
        <v>0.99844384377099049</v>
      </c>
      <c r="T627" s="39">
        <v>34598</v>
      </c>
      <c r="U627" s="40">
        <v>149.86699999999999</v>
      </c>
      <c r="V627" s="40">
        <f t="shared" si="123"/>
        <v>2.2416636461273232E-3</v>
      </c>
      <c r="W627" s="41">
        <f t="shared" si="124"/>
        <v>1.0022416636461273</v>
      </c>
      <c r="Y627" s="42">
        <v>34598</v>
      </c>
      <c r="Z627" s="43">
        <v>109.361</v>
      </c>
      <c r="AA627" s="43">
        <f t="shared" si="125"/>
        <v>86.56261745652742</v>
      </c>
      <c r="AB627" s="19">
        <f t="shared" si="128"/>
        <v>-6.8801191262158889E-3</v>
      </c>
      <c r="AC627" s="37">
        <f t="shared" si="129"/>
        <v>0.99311988087378411</v>
      </c>
      <c r="AE627" s="44">
        <v>34598</v>
      </c>
      <c r="AF627" s="45">
        <v>2182.6759999999999</v>
      </c>
      <c r="AG627" s="19">
        <f t="shared" si="120"/>
        <v>1727.6556324424926</v>
      </c>
      <c r="AH627" s="45">
        <f t="shared" si="126"/>
        <v>-1.0348927535385632E-2</v>
      </c>
      <c r="AI627" s="46">
        <f t="shared" si="127"/>
        <v>0.98965107246461437</v>
      </c>
      <c r="AQ627" s="39">
        <v>34598</v>
      </c>
      <c r="AR627" s="40">
        <v>149.86699999999999</v>
      </c>
      <c r="AS627" s="40">
        <f t="shared" si="118"/>
        <v>2.2416636461273232E-3</v>
      </c>
      <c r="AT627" s="41">
        <f t="shared" si="119"/>
        <v>1.0022416636461273</v>
      </c>
    </row>
    <row r="628" spans="1:46">
      <c r="A628" s="47">
        <v>34599</v>
      </c>
      <c r="B628" s="37">
        <v>1.2640276610870549</v>
      </c>
      <c r="D628" s="38">
        <v>34599</v>
      </c>
      <c r="E628" s="19">
        <v>628.80999999999995</v>
      </c>
      <c r="F628" s="19">
        <v>497.46537940414038</v>
      </c>
      <c r="G628" s="19">
        <v>-3.0218522136500336E-3</v>
      </c>
      <c r="H628" s="37">
        <f t="shared" si="121"/>
        <v>0.99697814778634997</v>
      </c>
      <c r="I628" s="19"/>
      <c r="J628" s="19"/>
      <c r="K628" s="19"/>
      <c r="L628" s="19"/>
      <c r="N628" s="38">
        <v>34599</v>
      </c>
      <c r="O628" s="19">
        <v>586.39</v>
      </c>
      <c r="P628" s="19">
        <v>463.90598722792879</v>
      </c>
      <c r="Q628" s="19">
        <v>7.2905038344428519E-4</v>
      </c>
      <c r="R628" s="37">
        <f t="shared" si="122"/>
        <v>1.0007290503834443</v>
      </c>
      <c r="T628" s="39">
        <v>34599</v>
      </c>
      <c r="U628" s="40">
        <v>149.86580000000001</v>
      </c>
      <c r="V628" s="40">
        <f t="shared" si="123"/>
        <v>-8.0070996282266549E-6</v>
      </c>
      <c r="W628" s="41">
        <f t="shared" si="124"/>
        <v>0.99999199290037177</v>
      </c>
      <c r="Y628" s="42">
        <v>34599</v>
      </c>
      <c r="Z628" s="43">
        <v>109.916</v>
      </c>
      <c r="AA628" s="43">
        <f t="shared" si="125"/>
        <v>86.956957813306872</v>
      </c>
      <c r="AB628" s="19">
        <f t="shared" si="128"/>
        <v>4.5555502867908881E-3</v>
      </c>
      <c r="AC628" s="37">
        <f t="shared" si="129"/>
        <v>1.0045555502867909</v>
      </c>
      <c r="AE628" s="44">
        <v>34599</v>
      </c>
      <c r="AF628" s="45">
        <v>2199.8290999999999</v>
      </c>
      <c r="AG628" s="19">
        <f t="shared" si="120"/>
        <v>1740.3330383673426</v>
      </c>
      <c r="AH628" s="45">
        <f t="shared" si="126"/>
        <v>7.337924113341554E-3</v>
      </c>
      <c r="AI628" s="46">
        <f t="shared" si="127"/>
        <v>1.0073379241133416</v>
      </c>
      <c r="AQ628" s="39">
        <v>34599</v>
      </c>
      <c r="AR628" s="40">
        <v>149.86580000000001</v>
      </c>
      <c r="AS628" s="40">
        <f t="shared" si="118"/>
        <v>-8.0070996282266549E-6</v>
      </c>
      <c r="AT628" s="41">
        <f t="shared" si="119"/>
        <v>0.99999199290037177</v>
      </c>
    </row>
    <row r="629" spans="1:46">
      <c r="A629" s="47">
        <v>34600</v>
      </c>
      <c r="B629" s="37">
        <v>1.2666472378731948</v>
      </c>
      <c r="D629" s="38">
        <v>34600</v>
      </c>
      <c r="E629" s="19">
        <v>629.97</v>
      </c>
      <c r="F629" s="19">
        <v>497.35236549188835</v>
      </c>
      <c r="G629" s="19">
        <v>-2.2717945193972966E-4</v>
      </c>
      <c r="H629" s="37">
        <f t="shared" si="121"/>
        <v>0.99977282054806027</v>
      </c>
      <c r="I629" s="19"/>
      <c r="J629" s="19"/>
      <c r="K629" s="19"/>
      <c r="L629" s="19"/>
      <c r="N629" s="38">
        <v>34600</v>
      </c>
      <c r="O629" s="19">
        <v>583.98</v>
      </c>
      <c r="P629" s="19">
        <v>461.04391383709219</v>
      </c>
      <c r="Q629" s="19">
        <v>-6.1695116459671295E-3</v>
      </c>
      <c r="R629" s="37">
        <f t="shared" si="122"/>
        <v>0.99383048835403287</v>
      </c>
      <c r="T629" s="39">
        <v>34600</v>
      </c>
      <c r="U629" s="40">
        <v>150.52850000000001</v>
      </c>
      <c r="V629" s="40">
        <f t="shared" si="123"/>
        <v>4.4219561767928628E-3</v>
      </c>
      <c r="W629" s="41">
        <f t="shared" si="124"/>
        <v>1.0044219561767929</v>
      </c>
      <c r="Y629" s="42">
        <v>34600</v>
      </c>
      <c r="Z629" s="43">
        <v>110.363</v>
      </c>
      <c r="AA629" s="43">
        <f t="shared" si="125"/>
        <v>87.130020656192002</v>
      </c>
      <c r="AB629" s="19">
        <f t="shared" si="128"/>
        <v>1.9902127125548397E-3</v>
      </c>
      <c r="AC629" s="37">
        <f t="shared" si="129"/>
        <v>1.0019902127125548</v>
      </c>
      <c r="AE629" s="44">
        <v>34600</v>
      </c>
      <c r="AF629" s="45">
        <v>2199.6201000000001</v>
      </c>
      <c r="AG629" s="19">
        <f t="shared" si="120"/>
        <v>1736.5688206081306</v>
      </c>
      <c r="AH629" s="45">
        <f t="shared" si="126"/>
        <v>-2.1629295521179426E-3</v>
      </c>
      <c r="AI629" s="46">
        <f t="shared" si="127"/>
        <v>0.99783707044788206</v>
      </c>
      <c r="AQ629" s="39">
        <v>34600</v>
      </c>
      <c r="AR629" s="40">
        <v>150.52850000000001</v>
      </c>
      <c r="AS629" s="40">
        <f t="shared" si="118"/>
        <v>4.4219561767928628E-3</v>
      </c>
      <c r="AT629" s="41">
        <f t="shared" si="119"/>
        <v>1.0044219561767929</v>
      </c>
    </row>
    <row r="630" spans="1:46">
      <c r="A630" s="47">
        <v>34603</v>
      </c>
      <c r="B630" s="37">
        <v>1.2571217380125979</v>
      </c>
      <c r="D630" s="38">
        <v>34603</v>
      </c>
      <c r="E630" s="19">
        <v>626.88</v>
      </c>
      <c r="F630" s="19">
        <v>498.66292264665134</v>
      </c>
      <c r="G630" s="19">
        <v>2.6350677018833757E-3</v>
      </c>
      <c r="H630" s="37">
        <f t="shared" si="121"/>
        <v>1.0026350677018834</v>
      </c>
      <c r="I630" s="19"/>
      <c r="J630" s="19"/>
      <c r="K630" s="19"/>
      <c r="L630" s="19"/>
      <c r="N630" s="38">
        <v>34603</v>
      </c>
      <c r="O630" s="19">
        <v>582.52</v>
      </c>
      <c r="P630" s="19">
        <v>463.37596621383256</v>
      </c>
      <c r="Q630" s="19">
        <v>5.0582001122878584E-3</v>
      </c>
      <c r="R630" s="37">
        <f t="shared" si="122"/>
        <v>1.0050582001122879</v>
      </c>
      <c r="T630" s="39">
        <v>34603</v>
      </c>
      <c r="U630" s="40">
        <v>150.58680000000001</v>
      </c>
      <c r="V630" s="40">
        <f t="shared" si="123"/>
        <v>3.8730207236503666E-4</v>
      </c>
      <c r="W630" s="41">
        <f t="shared" si="124"/>
        <v>1.000387302072365</v>
      </c>
      <c r="Y630" s="42">
        <v>34603</v>
      </c>
      <c r="Z630" s="43">
        <v>109.556</v>
      </c>
      <c r="AA630" s="43">
        <f t="shared" si="125"/>
        <v>87.148282212666757</v>
      </c>
      <c r="AB630" s="19">
        <f t="shared" si="128"/>
        <v>2.095897181846329E-4</v>
      </c>
      <c r="AC630" s="37">
        <f t="shared" si="129"/>
        <v>1.0002095897181846</v>
      </c>
      <c r="AE630" s="44">
        <v>34603</v>
      </c>
      <c r="AF630" s="45">
        <v>2182.1079</v>
      </c>
      <c r="AG630" s="19">
        <f t="shared" si="120"/>
        <v>1735.7968079127534</v>
      </c>
      <c r="AH630" s="45">
        <f t="shared" si="126"/>
        <v>-4.4456210788523798E-4</v>
      </c>
      <c r="AI630" s="46">
        <f t="shared" si="127"/>
        <v>0.99955543789211476</v>
      </c>
      <c r="AQ630" s="39">
        <v>34603</v>
      </c>
      <c r="AR630" s="40">
        <v>150.58680000000001</v>
      </c>
      <c r="AS630" s="40">
        <f t="shared" si="118"/>
        <v>3.8730207236503666E-4</v>
      </c>
      <c r="AT630" s="41">
        <f t="shared" si="119"/>
        <v>1.000387302072365</v>
      </c>
    </row>
    <row r="631" spans="1:46">
      <c r="A631" s="47">
        <v>34604</v>
      </c>
      <c r="B631" s="37">
        <v>1.2623959207383981</v>
      </c>
      <c r="D631" s="38">
        <v>34604</v>
      </c>
      <c r="E631" s="19">
        <v>626.36</v>
      </c>
      <c r="F631" s="19">
        <v>496.167636246504</v>
      </c>
      <c r="G631" s="19">
        <v>-5.0039541478311689E-3</v>
      </c>
      <c r="H631" s="37">
        <f t="shared" si="121"/>
        <v>0.99499604585216883</v>
      </c>
      <c r="I631" s="19"/>
      <c r="J631" s="19"/>
      <c r="K631" s="19"/>
      <c r="L631" s="19"/>
      <c r="N631" s="38">
        <v>34604</v>
      </c>
      <c r="O631" s="19">
        <v>579.29999999999995</v>
      </c>
      <c r="P631" s="19">
        <v>458.88931553355854</v>
      </c>
      <c r="Q631" s="19">
        <v>-9.682527811991859E-3</v>
      </c>
      <c r="R631" s="37">
        <f t="shared" si="122"/>
        <v>0.99031747218800814</v>
      </c>
      <c r="T631" s="39">
        <v>34604</v>
      </c>
      <c r="U631" s="40">
        <v>150.58410000000001</v>
      </c>
      <c r="V631" s="40">
        <f t="shared" si="123"/>
        <v>-1.7929858393994635E-5</v>
      </c>
      <c r="W631" s="41">
        <f t="shared" si="124"/>
        <v>0.99998207014160601</v>
      </c>
      <c r="Y631" s="42">
        <v>34604</v>
      </c>
      <c r="Z631" s="43">
        <v>109.10899999999999</v>
      </c>
      <c r="AA631" s="43">
        <f t="shared" si="125"/>
        <v>86.430095509323394</v>
      </c>
      <c r="AB631" s="19">
        <f t="shared" si="128"/>
        <v>-8.2409737186877052E-3</v>
      </c>
      <c r="AC631" s="37">
        <f t="shared" si="129"/>
        <v>0.99175902628131229</v>
      </c>
      <c r="AE631" s="44">
        <v>34604</v>
      </c>
      <c r="AF631" s="45">
        <v>2168.0601000000001</v>
      </c>
      <c r="AG631" s="19">
        <f t="shared" si="120"/>
        <v>1717.4169088980125</v>
      </c>
      <c r="AH631" s="45">
        <f t="shared" si="126"/>
        <v>-1.0588738803386843E-2</v>
      </c>
      <c r="AI631" s="46">
        <f t="shared" si="127"/>
        <v>0.98941126119661316</v>
      </c>
      <c r="AQ631" s="39">
        <v>34604</v>
      </c>
      <c r="AR631" s="40">
        <v>150.58410000000001</v>
      </c>
      <c r="AS631" s="40">
        <f t="shared" si="118"/>
        <v>-1.7929858393994635E-5</v>
      </c>
      <c r="AT631" s="41">
        <f t="shared" si="119"/>
        <v>0.99998207014160601</v>
      </c>
    </row>
    <row r="632" spans="1:46">
      <c r="A632" s="47">
        <v>34605</v>
      </c>
      <c r="B632" s="37">
        <v>1.2622329783801225</v>
      </c>
      <c r="D632" s="38">
        <v>34605</v>
      </c>
      <c r="E632" s="19">
        <v>629.1</v>
      </c>
      <c r="F632" s="19">
        <v>498.4024429526084</v>
      </c>
      <c r="G632" s="19">
        <v>4.5041363902946774E-3</v>
      </c>
      <c r="H632" s="37">
        <f t="shared" si="121"/>
        <v>1.0045041363902947</v>
      </c>
      <c r="I632" s="19"/>
      <c r="J632" s="19"/>
      <c r="K632" s="19"/>
      <c r="L632" s="19"/>
      <c r="N632" s="38">
        <v>34605</v>
      </c>
      <c r="O632" s="19">
        <v>575.49</v>
      </c>
      <c r="P632" s="19">
        <v>455.93009361754349</v>
      </c>
      <c r="Q632" s="19">
        <v>-6.4486616180512435E-3</v>
      </c>
      <c r="R632" s="37">
        <f t="shared" si="122"/>
        <v>0.99355133838194876</v>
      </c>
      <c r="T632" s="39">
        <v>34605</v>
      </c>
      <c r="U632" s="40">
        <v>150.97970000000001</v>
      </c>
      <c r="V632" s="40">
        <f t="shared" si="123"/>
        <v>2.6271033927220966E-3</v>
      </c>
      <c r="W632" s="41">
        <f t="shared" si="124"/>
        <v>1.0026271033927221</v>
      </c>
      <c r="Y632" s="42">
        <v>34605</v>
      </c>
      <c r="Z632" s="43">
        <v>108.84099999999999</v>
      </c>
      <c r="AA632" s="43">
        <f t="shared" si="125"/>
        <v>86.228930684159664</v>
      </c>
      <c r="AB632" s="19">
        <f t="shared" si="128"/>
        <v>-2.3274858598534287E-3</v>
      </c>
      <c r="AC632" s="37">
        <f t="shared" si="129"/>
        <v>0.99767251414014657</v>
      </c>
      <c r="AE632" s="44">
        <v>34605</v>
      </c>
      <c r="AF632" s="45">
        <v>2169.0448999999999</v>
      </c>
      <c r="AG632" s="19">
        <f t="shared" si="120"/>
        <v>1718.4188158224385</v>
      </c>
      <c r="AH632" s="45">
        <f t="shared" si="126"/>
        <v>5.8338014446879249E-4</v>
      </c>
      <c r="AI632" s="46">
        <f t="shared" si="127"/>
        <v>1.0005833801444688</v>
      </c>
      <c r="AQ632" s="39">
        <v>34605</v>
      </c>
      <c r="AR632" s="40">
        <v>150.97970000000001</v>
      </c>
      <c r="AS632" s="40">
        <f t="shared" si="118"/>
        <v>2.6271033927220966E-3</v>
      </c>
      <c r="AT632" s="41">
        <f t="shared" si="119"/>
        <v>1.0026271033927221</v>
      </c>
    </row>
    <row r="633" spans="1:46">
      <c r="A633" s="47">
        <v>34606</v>
      </c>
      <c r="B633" s="37">
        <v>1.2636193306628765</v>
      </c>
      <c r="D633" s="38">
        <v>34606</v>
      </c>
      <c r="E633" s="19">
        <v>627.16999999999996</v>
      </c>
      <c r="F633" s="19">
        <v>496.32827290715443</v>
      </c>
      <c r="G633" s="19">
        <v>-4.1616369959309729E-3</v>
      </c>
      <c r="H633" s="37">
        <f t="shared" si="121"/>
        <v>0.99583836300406903</v>
      </c>
      <c r="I633" s="19"/>
      <c r="J633" s="19"/>
      <c r="K633" s="19"/>
      <c r="L633" s="19"/>
      <c r="N633" s="38">
        <v>34606</v>
      </c>
      <c r="O633" s="19">
        <v>574.1</v>
      </c>
      <c r="P633" s="19">
        <v>454.32986507007251</v>
      </c>
      <c r="Q633" s="19">
        <v>-3.509811196655388E-3</v>
      </c>
      <c r="R633" s="37">
        <f t="shared" si="122"/>
        <v>0.99649018880334461</v>
      </c>
      <c r="T633" s="39">
        <v>34606</v>
      </c>
      <c r="U633" s="40">
        <v>151.1104</v>
      </c>
      <c r="V633" s="40">
        <f t="shared" si="123"/>
        <v>8.6567929330882976E-4</v>
      </c>
      <c r="W633" s="41">
        <f t="shared" si="124"/>
        <v>1.0008656792933088</v>
      </c>
      <c r="Y633" s="42">
        <v>34606</v>
      </c>
      <c r="Z633" s="43">
        <v>109.15900000000001</v>
      </c>
      <c r="AA633" s="43">
        <f t="shared" si="125"/>
        <v>86.385984569211018</v>
      </c>
      <c r="AB633" s="19">
        <f t="shared" si="128"/>
        <v>1.8213595345002442E-3</v>
      </c>
      <c r="AC633" s="37">
        <f t="shared" si="129"/>
        <v>1.0018213595345002</v>
      </c>
      <c r="AE633" s="44">
        <v>34606</v>
      </c>
      <c r="AF633" s="45">
        <v>2185.627</v>
      </c>
      <c r="AG633" s="19">
        <f t="shared" si="120"/>
        <v>1729.6561923071022</v>
      </c>
      <c r="AH633" s="45">
        <f t="shared" si="126"/>
        <v>6.5393700192262205E-3</v>
      </c>
      <c r="AI633" s="46">
        <f t="shared" si="127"/>
        <v>1.0065393700192262</v>
      </c>
      <c r="AQ633" s="39">
        <v>34606</v>
      </c>
      <c r="AR633" s="40">
        <v>151.1104</v>
      </c>
      <c r="AS633" s="40">
        <f t="shared" si="118"/>
        <v>8.6567929330882976E-4</v>
      </c>
      <c r="AT633" s="41">
        <f t="shared" si="119"/>
        <v>1.0008656792933088</v>
      </c>
    </row>
    <row r="634" spans="1:46">
      <c r="A634" s="47">
        <v>34607</v>
      </c>
      <c r="B634" s="37">
        <v>1.2611748774825895</v>
      </c>
      <c r="D634" s="38">
        <v>34607</v>
      </c>
      <c r="E634" s="19">
        <v>625.80999999999995</v>
      </c>
      <c r="F634" s="19">
        <v>496.21191412341562</v>
      </c>
      <c r="G634" s="19">
        <v>-2.3443916071363979E-4</v>
      </c>
      <c r="H634" s="37">
        <f t="shared" si="121"/>
        <v>0.99976556083928636</v>
      </c>
      <c r="I634" s="19"/>
      <c r="J634" s="19"/>
      <c r="K634" s="19"/>
      <c r="L634" s="19"/>
      <c r="N634" s="38">
        <v>34607</v>
      </c>
      <c r="O634" s="19">
        <v>577.29</v>
      </c>
      <c r="P634" s="19">
        <v>457.73985060051234</v>
      </c>
      <c r="Q634" s="19">
        <v>7.5055280152316328E-3</v>
      </c>
      <c r="R634" s="37">
        <f t="shared" si="122"/>
        <v>1.0075055280152316</v>
      </c>
      <c r="T634" s="39">
        <v>34607</v>
      </c>
      <c r="U634" s="40">
        <v>150.77950000000001</v>
      </c>
      <c r="V634" s="40">
        <f t="shared" si="123"/>
        <v>-2.1897897166573976E-3</v>
      </c>
      <c r="W634" s="41">
        <f t="shared" si="124"/>
        <v>0.9978102102833426</v>
      </c>
      <c r="Y634" s="42">
        <v>34607</v>
      </c>
      <c r="Z634" s="43">
        <v>109.02500000000001</v>
      </c>
      <c r="AA634" s="43">
        <f t="shared" si="125"/>
        <v>86.447170766375407</v>
      </c>
      <c r="AB634" s="19">
        <f t="shared" si="128"/>
        <v>7.0828847375548065E-4</v>
      </c>
      <c r="AC634" s="37">
        <f t="shared" si="129"/>
        <v>1.0007082884737555</v>
      </c>
      <c r="AE634" s="44">
        <v>34607</v>
      </c>
      <c r="AF634" s="45">
        <v>2199.3539999999998</v>
      </c>
      <c r="AG634" s="19">
        <f t="shared" si="120"/>
        <v>1743.8929677937244</v>
      </c>
      <c r="AH634" s="45">
        <f t="shared" si="126"/>
        <v>8.2309857588707125E-3</v>
      </c>
      <c r="AI634" s="46">
        <f t="shared" si="127"/>
        <v>1.0082309857588707</v>
      </c>
      <c r="AQ634" s="39">
        <v>34607</v>
      </c>
      <c r="AR634" s="40">
        <v>150.77950000000001</v>
      </c>
      <c r="AS634" s="40">
        <f t="shared" si="118"/>
        <v>-2.1897897166573976E-3</v>
      </c>
      <c r="AT634" s="41">
        <f t="shared" si="119"/>
        <v>0.9978102102833426</v>
      </c>
    </row>
    <row r="635" spans="1:46">
      <c r="A635" s="36" t="s">
        <v>200</v>
      </c>
      <c r="B635" s="37">
        <v>1.2580111918698142</v>
      </c>
      <c r="D635" s="38">
        <v>34610</v>
      </c>
      <c r="E635" s="19">
        <v>621.97</v>
      </c>
      <c r="F635" s="19">
        <v>494.40736618213236</v>
      </c>
      <c r="G635" s="19">
        <v>-3.6366477505302974E-3</v>
      </c>
      <c r="H635" s="37">
        <f t="shared" si="121"/>
        <v>0.9963633522494697</v>
      </c>
      <c r="I635" s="19"/>
      <c r="J635" s="19"/>
      <c r="K635" s="19"/>
      <c r="L635" s="19"/>
      <c r="N635" s="38">
        <v>34610</v>
      </c>
      <c r="O635" s="19">
        <v>575.62</v>
      </c>
      <c r="P635" s="19">
        <v>457.56349682743382</v>
      </c>
      <c r="Q635" s="19">
        <v>-3.8527074460992239E-4</v>
      </c>
      <c r="R635" s="37">
        <f t="shared" si="122"/>
        <v>0.99961472925539008</v>
      </c>
      <c r="T635" s="38">
        <v>34610</v>
      </c>
      <c r="U635" s="40">
        <v>150.77950000000001</v>
      </c>
      <c r="V635" s="40">
        <f t="shared" si="123"/>
        <v>0</v>
      </c>
      <c r="W635" s="41">
        <f t="shared" si="124"/>
        <v>1</v>
      </c>
      <c r="Y635" s="42">
        <v>34610</v>
      </c>
      <c r="Z635" s="43">
        <v>109.136</v>
      </c>
      <c r="AA635" s="43">
        <f t="shared" si="125"/>
        <v>86.752805305164543</v>
      </c>
      <c r="AB635" s="19">
        <f t="shared" si="128"/>
        <v>3.5355065536513131E-3</v>
      </c>
      <c r="AC635" s="37">
        <f t="shared" si="129"/>
        <v>1.0035355065536513</v>
      </c>
      <c r="AE635" s="44">
        <v>34610</v>
      </c>
      <c r="AF635" s="45">
        <v>2197.7660999999998</v>
      </c>
      <c r="AG635" s="19">
        <f t="shared" si="120"/>
        <v>1747.0163335617101</v>
      </c>
      <c r="AH635" s="45">
        <f t="shared" si="126"/>
        <v>1.7910306570805279E-3</v>
      </c>
      <c r="AI635" s="46">
        <f t="shared" si="127"/>
        <v>1.0017910306570805</v>
      </c>
      <c r="AQ635" s="38">
        <v>34610</v>
      </c>
      <c r="AR635" s="40">
        <v>150.77950000000001</v>
      </c>
      <c r="AS635" s="40">
        <f t="shared" si="118"/>
        <v>0</v>
      </c>
      <c r="AT635" s="41">
        <f t="shared" si="119"/>
        <v>1</v>
      </c>
    </row>
    <row r="636" spans="1:46">
      <c r="A636" s="36" t="s">
        <v>201</v>
      </c>
      <c r="B636" s="37">
        <v>1.2611748774825895</v>
      </c>
      <c r="D636" s="38">
        <v>34611</v>
      </c>
      <c r="E636" s="19">
        <v>618.35</v>
      </c>
      <c r="F636" s="19">
        <v>490.29679471119687</v>
      </c>
      <c r="G636" s="19">
        <v>-8.3141388096171776E-3</v>
      </c>
      <c r="H636" s="37">
        <f t="shared" si="121"/>
        <v>0.99168586119038282</v>
      </c>
      <c r="I636" s="19"/>
      <c r="J636" s="19"/>
      <c r="K636" s="19"/>
      <c r="L636" s="19"/>
      <c r="N636" s="38">
        <v>34611</v>
      </c>
      <c r="O636" s="19">
        <v>575.07000000000005</v>
      </c>
      <c r="P636" s="19">
        <v>455.97958718293523</v>
      </c>
      <c r="Q636" s="19">
        <v>-3.461617142715312E-3</v>
      </c>
      <c r="R636" s="37">
        <f t="shared" si="122"/>
        <v>0.99653838285728469</v>
      </c>
      <c r="T636" s="39">
        <v>34611</v>
      </c>
      <c r="U636" s="40">
        <v>150.11420000000001</v>
      </c>
      <c r="V636" s="40">
        <f t="shared" si="123"/>
        <v>-4.4124035429219388E-3</v>
      </c>
      <c r="W636" s="41">
        <f t="shared" si="124"/>
        <v>0.99558759645707806</v>
      </c>
      <c r="Y636" s="42">
        <v>34611</v>
      </c>
      <c r="Z636" s="43">
        <v>109.119</v>
      </c>
      <c r="AA636" s="43">
        <f t="shared" si="125"/>
        <v>86.52170444261516</v>
      </c>
      <c r="AB636" s="19">
        <f t="shared" si="128"/>
        <v>-2.6639007434566819E-3</v>
      </c>
      <c r="AC636" s="37">
        <f t="shared" si="129"/>
        <v>0.99733609925654332</v>
      </c>
      <c r="AE636" s="44">
        <v>34611</v>
      </c>
      <c r="AF636" s="45">
        <v>2191.9198999999999</v>
      </c>
      <c r="AG636" s="19">
        <f t="shared" si="120"/>
        <v>1737.9983847880439</v>
      </c>
      <c r="AH636" s="45">
        <f t="shared" si="126"/>
        <v>-5.1619144025293329E-3</v>
      </c>
      <c r="AI636" s="46">
        <f t="shared" si="127"/>
        <v>0.99483808559747067</v>
      </c>
      <c r="AQ636" s="39">
        <v>34611</v>
      </c>
      <c r="AR636" s="40">
        <v>150.11420000000001</v>
      </c>
      <c r="AS636" s="40">
        <f t="shared" si="118"/>
        <v>-4.4124035429219388E-3</v>
      </c>
      <c r="AT636" s="41">
        <f t="shared" si="119"/>
        <v>0.99558759645707806</v>
      </c>
    </row>
    <row r="637" spans="1:46">
      <c r="A637" s="36" t="s">
        <v>202</v>
      </c>
      <c r="B637" s="37">
        <v>1.2679611021069692</v>
      </c>
      <c r="D637" s="38">
        <v>34612</v>
      </c>
      <c r="E637" s="19">
        <v>617.1</v>
      </c>
      <c r="F637" s="19">
        <v>486.6868541744426</v>
      </c>
      <c r="G637" s="19">
        <v>-7.3627659321751082E-3</v>
      </c>
      <c r="H637" s="37">
        <f t="shared" si="121"/>
        <v>0.99263723406782489</v>
      </c>
      <c r="I637" s="19"/>
      <c r="J637" s="19"/>
      <c r="K637" s="19"/>
      <c r="L637" s="19"/>
      <c r="N637" s="38">
        <v>34612</v>
      </c>
      <c r="O637" s="19">
        <v>571.77</v>
      </c>
      <c r="P637" s="19">
        <v>450.93654612108412</v>
      </c>
      <c r="Q637" s="19">
        <v>-1.1059795665431582E-2</v>
      </c>
      <c r="R637" s="37">
        <f t="shared" si="122"/>
        <v>0.98894020433456842</v>
      </c>
      <c r="T637" s="39">
        <v>34612</v>
      </c>
      <c r="U637" s="40">
        <v>149.84209999999999</v>
      </c>
      <c r="V637" s="40">
        <f t="shared" si="123"/>
        <v>-1.8126199919795694E-3</v>
      </c>
      <c r="W637" s="41">
        <f t="shared" si="124"/>
        <v>0.99818738000802043</v>
      </c>
      <c r="Y637" s="42">
        <v>34612</v>
      </c>
      <c r="Z637" s="43">
        <v>108.989</v>
      </c>
      <c r="AA637" s="43">
        <f t="shared" si="125"/>
        <v>85.956106870229007</v>
      </c>
      <c r="AB637" s="19">
        <f t="shared" si="128"/>
        <v>-6.5370599900893556E-3</v>
      </c>
      <c r="AC637" s="37">
        <f t="shared" si="129"/>
        <v>0.99346294000991064</v>
      </c>
      <c r="AE637" s="44">
        <v>34612</v>
      </c>
      <c r="AF637" s="45">
        <v>2182.5029</v>
      </c>
      <c r="AG637" s="19">
        <f t="shared" si="120"/>
        <v>1721.2696007577345</v>
      </c>
      <c r="AH637" s="45">
        <f t="shared" si="126"/>
        <v>-9.6253162124484426E-3</v>
      </c>
      <c r="AI637" s="46">
        <f t="shared" si="127"/>
        <v>0.99037468378755156</v>
      </c>
      <c r="AQ637" s="39">
        <v>34612</v>
      </c>
      <c r="AR637" s="40">
        <v>149.84209999999999</v>
      </c>
      <c r="AS637" s="40">
        <f t="shared" si="118"/>
        <v>-1.8126199919795694E-3</v>
      </c>
      <c r="AT637" s="41">
        <f t="shared" si="119"/>
        <v>0.99818738000802043</v>
      </c>
    </row>
    <row r="638" spans="1:46">
      <c r="A638" s="36" t="s">
        <v>203</v>
      </c>
      <c r="B638" s="37">
        <v>1.2663191971511816</v>
      </c>
      <c r="D638" s="38">
        <v>34613</v>
      </c>
      <c r="E638" s="19">
        <v>615.94000000000005</v>
      </c>
      <c r="F638" s="19">
        <v>486.40184985402624</v>
      </c>
      <c r="G638" s="19">
        <v>-5.8560102450233575E-4</v>
      </c>
      <c r="H638" s="37">
        <f t="shared" si="121"/>
        <v>0.99941439897549766</v>
      </c>
      <c r="I638" s="19"/>
      <c r="J638" s="19"/>
      <c r="K638" s="19"/>
      <c r="L638" s="19"/>
      <c r="N638" s="38">
        <v>34613</v>
      </c>
      <c r="O638" s="19">
        <v>570.21</v>
      </c>
      <c r="P638" s="19">
        <v>450.28931195451554</v>
      </c>
      <c r="Q638" s="19">
        <v>-1.4353109592381008E-3</v>
      </c>
      <c r="R638" s="37">
        <f t="shared" si="122"/>
        <v>0.9985646890407619</v>
      </c>
      <c r="T638" s="39">
        <v>34613</v>
      </c>
      <c r="U638" s="40">
        <v>150.09209999999999</v>
      </c>
      <c r="V638" s="40">
        <f t="shared" si="123"/>
        <v>1.6684229599024381E-3</v>
      </c>
      <c r="W638" s="41">
        <f t="shared" si="124"/>
        <v>1.0016684229599024</v>
      </c>
      <c r="Y638" s="42">
        <v>34613</v>
      </c>
      <c r="Z638" s="43">
        <v>109.161</v>
      </c>
      <c r="AA638" s="43">
        <f t="shared" si="125"/>
        <v>86.203383985315696</v>
      </c>
      <c r="AB638" s="19">
        <f t="shared" si="128"/>
        <v>2.8767835595440161E-3</v>
      </c>
      <c r="AC638" s="37">
        <f t="shared" si="129"/>
        <v>1.002876783559544</v>
      </c>
      <c r="AE638" s="44">
        <v>34613</v>
      </c>
      <c r="AF638" s="45">
        <v>2193.3888999999999</v>
      </c>
      <c r="AG638" s="19">
        <f t="shared" si="120"/>
        <v>1732.0979615048343</v>
      </c>
      <c r="AH638" s="45">
        <f t="shared" si="126"/>
        <v>6.290914998053232E-3</v>
      </c>
      <c r="AI638" s="46">
        <f t="shared" si="127"/>
        <v>1.0062909149980532</v>
      </c>
      <c r="AQ638" s="39">
        <v>34613</v>
      </c>
      <c r="AR638" s="40">
        <v>150.09209999999999</v>
      </c>
      <c r="AS638" s="40">
        <f t="shared" si="118"/>
        <v>1.6684229599024381E-3</v>
      </c>
      <c r="AT638" s="41">
        <f t="shared" si="119"/>
        <v>1.0016684229599024</v>
      </c>
    </row>
    <row r="639" spans="1:46">
      <c r="A639" s="36" t="s">
        <v>204</v>
      </c>
      <c r="B639" s="37">
        <v>1.265663625186048</v>
      </c>
      <c r="D639" s="38">
        <v>34614</v>
      </c>
      <c r="E639" s="19">
        <v>617</v>
      </c>
      <c r="F639" s="19">
        <v>487.4912952557226</v>
      </c>
      <c r="G639" s="19">
        <v>2.239805218716473E-3</v>
      </c>
      <c r="H639" s="37">
        <f t="shared" si="121"/>
        <v>1.0022398052187165</v>
      </c>
      <c r="I639" s="19"/>
      <c r="J639" s="19"/>
      <c r="K639" s="19"/>
      <c r="L639" s="19"/>
      <c r="N639" s="38">
        <v>34614</v>
      </c>
      <c r="O639" s="19">
        <v>567.14</v>
      </c>
      <c r="P639" s="19">
        <v>448.09694196325853</v>
      </c>
      <c r="Q639" s="19">
        <v>-4.868803085156248E-3</v>
      </c>
      <c r="R639" s="37">
        <f t="shared" si="122"/>
        <v>0.99513119691484375</v>
      </c>
      <c r="T639" s="39">
        <v>34614</v>
      </c>
      <c r="U639" s="40">
        <v>149.70959999999999</v>
      </c>
      <c r="V639" s="40">
        <f t="shared" si="123"/>
        <v>-2.5484352607498817E-3</v>
      </c>
      <c r="W639" s="41">
        <f t="shared" si="124"/>
        <v>0.99745156473925012</v>
      </c>
      <c r="Y639" s="42">
        <v>34614</v>
      </c>
      <c r="Z639" s="43">
        <v>108.465</v>
      </c>
      <c r="AA639" s="43">
        <f t="shared" si="125"/>
        <v>85.698125348317603</v>
      </c>
      <c r="AB639" s="19">
        <f t="shared" si="128"/>
        <v>-5.8612390098764511E-3</v>
      </c>
      <c r="AC639" s="37">
        <f t="shared" si="129"/>
        <v>0.99413876099012355</v>
      </c>
      <c r="AE639" s="44">
        <v>34614</v>
      </c>
      <c r="AF639" s="45">
        <v>2189.7919999999999</v>
      </c>
      <c r="AG639" s="19">
        <f t="shared" si="120"/>
        <v>1730.1532227238563</v>
      </c>
      <c r="AH639" s="45">
        <f t="shared" si="126"/>
        <v>-1.122764892170669E-3</v>
      </c>
      <c r="AI639" s="46">
        <f t="shared" si="127"/>
        <v>0.99887723510782933</v>
      </c>
      <c r="AQ639" s="39">
        <v>34614</v>
      </c>
      <c r="AR639" s="40">
        <v>149.70959999999999</v>
      </c>
      <c r="AS639" s="40">
        <f t="shared" si="118"/>
        <v>-2.5484352607498817E-3</v>
      </c>
      <c r="AT639" s="41">
        <f t="shared" si="119"/>
        <v>0.99745156473925012</v>
      </c>
    </row>
    <row r="640" spans="1:46">
      <c r="A640" s="36" t="s">
        <v>205</v>
      </c>
      <c r="B640" s="37">
        <v>1.265663625186048</v>
      </c>
      <c r="D640" s="38">
        <v>34617</v>
      </c>
      <c r="E640" s="19">
        <v>619.86</v>
      </c>
      <c r="F640" s="19">
        <v>489.75097937959845</v>
      </c>
      <c r="G640" s="19">
        <v>4.6353322528362995E-3</v>
      </c>
      <c r="H640" s="37">
        <f t="shared" si="121"/>
        <v>1.0046353322528363</v>
      </c>
      <c r="I640" s="19"/>
      <c r="J640" s="19"/>
      <c r="K640" s="19"/>
      <c r="L640" s="19"/>
      <c r="N640" s="38">
        <v>34617</v>
      </c>
      <c r="O640" s="19">
        <v>565.39</v>
      </c>
      <c r="P640" s="19">
        <v>446.71426811123666</v>
      </c>
      <c r="Q640" s="19">
        <v>-3.0856578622561193E-3</v>
      </c>
      <c r="R640" s="37">
        <f t="shared" si="122"/>
        <v>0.99691434213774388</v>
      </c>
      <c r="T640" s="39">
        <v>34617</v>
      </c>
      <c r="U640" s="40">
        <v>150.4332</v>
      </c>
      <c r="V640" s="40">
        <f t="shared" si="123"/>
        <v>4.8333573798875484E-3</v>
      </c>
      <c r="W640" s="41">
        <f t="shared" si="124"/>
        <v>1.0048333573798875</v>
      </c>
      <c r="Y640" s="42">
        <v>34617</v>
      </c>
      <c r="Z640" s="43">
        <v>108.465</v>
      </c>
      <c r="AA640" s="43">
        <f t="shared" si="125"/>
        <v>85.698125348317603</v>
      </c>
      <c r="AB640" s="19">
        <f t="shared" si="128"/>
        <v>0</v>
      </c>
      <c r="AC640" s="37">
        <f t="shared" si="129"/>
        <v>1</v>
      </c>
      <c r="AE640" s="44">
        <v>34617</v>
      </c>
      <c r="AF640" s="45">
        <v>2174.3589000000002</v>
      </c>
      <c r="AG640" s="19">
        <f t="shared" si="120"/>
        <v>1717.959540537777</v>
      </c>
      <c r="AH640" s="45">
        <f t="shared" si="126"/>
        <v>-7.0477470006281573E-3</v>
      </c>
      <c r="AI640" s="46">
        <f t="shared" si="127"/>
        <v>0.99295225299937184</v>
      </c>
      <c r="AQ640" s="39">
        <v>34617</v>
      </c>
      <c r="AR640" s="40">
        <v>150.4332</v>
      </c>
      <c r="AS640" s="40">
        <f t="shared" si="118"/>
        <v>4.8333573798875484E-3</v>
      </c>
      <c r="AT640" s="41">
        <f t="shared" si="119"/>
        <v>1.0048333573798875</v>
      </c>
    </row>
    <row r="641" spans="1:46">
      <c r="A641" s="36" t="s">
        <v>206</v>
      </c>
      <c r="B641" s="37">
        <v>1.2634560723514212</v>
      </c>
      <c r="D641" s="38">
        <v>34618</v>
      </c>
      <c r="E641" s="19">
        <v>626.75</v>
      </c>
      <c r="F641" s="19">
        <v>496.05998476350192</v>
      </c>
      <c r="G641" s="19">
        <v>1.2882067927450613E-2</v>
      </c>
      <c r="H641" s="37">
        <f t="shared" si="121"/>
        <v>1.0128820679274506</v>
      </c>
      <c r="I641" s="19"/>
      <c r="J641" s="19"/>
      <c r="K641" s="19"/>
      <c r="L641" s="19"/>
      <c r="N641" s="38">
        <v>34618</v>
      </c>
      <c r="O641" s="19">
        <v>569.09</v>
      </c>
      <c r="P641" s="19">
        <v>450.42325764509189</v>
      </c>
      <c r="Q641" s="19">
        <v>8.3028230764539135E-3</v>
      </c>
      <c r="R641" s="37">
        <f t="shared" si="122"/>
        <v>1.0083028230764539</v>
      </c>
      <c r="T641" s="39">
        <v>34618</v>
      </c>
      <c r="U641" s="40">
        <v>150.88730000000001</v>
      </c>
      <c r="V641" s="40">
        <f t="shared" si="123"/>
        <v>3.0186155715627994E-3</v>
      </c>
      <c r="W641" s="41">
        <f t="shared" si="124"/>
        <v>1.0030186155715628</v>
      </c>
      <c r="Y641" s="42">
        <v>34618</v>
      </c>
      <c r="Z641" s="43">
        <v>107.395</v>
      </c>
      <c r="AA641" s="43">
        <f t="shared" si="125"/>
        <v>85.000976567493083</v>
      </c>
      <c r="AB641" s="19">
        <f t="shared" si="128"/>
        <v>-8.134936184321151E-3</v>
      </c>
      <c r="AC641" s="37">
        <f t="shared" si="129"/>
        <v>0.99186506381567885</v>
      </c>
      <c r="AE641" s="44">
        <v>34618</v>
      </c>
      <c r="AF641" s="45">
        <v>2173.1478999999999</v>
      </c>
      <c r="AG641" s="19">
        <f t="shared" si="120"/>
        <v>1720.0027350025309</v>
      </c>
      <c r="AH641" s="45">
        <f t="shared" si="126"/>
        <v>1.1893146587809156E-3</v>
      </c>
      <c r="AI641" s="46">
        <f t="shared" si="127"/>
        <v>1.0011893146587809</v>
      </c>
      <c r="AQ641" s="39">
        <v>34618</v>
      </c>
      <c r="AR641" s="40">
        <v>150.88730000000001</v>
      </c>
      <c r="AS641" s="40">
        <f t="shared" si="118"/>
        <v>3.0186155715627994E-3</v>
      </c>
      <c r="AT641" s="41">
        <f t="shared" si="119"/>
        <v>1.0030186155715628</v>
      </c>
    </row>
    <row r="642" spans="1:46">
      <c r="A642" s="36" t="s">
        <v>207</v>
      </c>
      <c r="B642" s="37">
        <v>1.2679611021069692</v>
      </c>
      <c r="D642" s="38">
        <v>34619</v>
      </c>
      <c r="E642" s="19">
        <v>630.71</v>
      </c>
      <c r="F642" s="19">
        <v>497.42062193544433</v>
      </c>
      <c r="G642" s="19">
        <v>2.7428883879661026E-3</v>
      </c>
      <c r="H642" s="37">
        <f t="shared" si="121"/>
        <v>1.0027428883879661</v>
      </c>
      <c r="I642" s="19"/>
      <c r="J642" s="19"/>
      <c r="K642" s="19"/>
      <c r="L642" s="19"/>
      <c r="N642" s="38">
        <v>34619</v>
      </c>
      <c r="O642" s="19">
        <v>574.19000000000005</v>
      </c>
      <c r="P642" s="19">
        <v>452.84512201980749</v>
      </c>
      <c r="Q642" s="19">
        <v>5.3768635025144285E-3</v>
      </c>
      <c r="R642" s="37">
        <f t="shared" si="122"/>
        <v>1.0053768635025144</v>
      </c>
      <c r="T642" s="39">
        <v>34619</v>
      </c>
      <c r="U642" s="40">
        <v>151.12960000000001</v>
      </c>
      <c r="V642" s="40">
        <f t="shared" si="123"/>
        <v>1.6058342882403487E-3</v>
      </c>
      <c r="W642" s="41">
        <f t="shared" si="124"/>
        <v>1.0016058342882403</v>
      </c>
      <c r="Y642" s="42">
        <v>34619</v>
      </c>
      <c r="Z642" s="43">
        <v>107.08</v>
      </c>
      <c r="AA642" s="43">
        <f t="shared" si="125"/>
        <v>84.450540179872476</v>
      </c>
      <c r="AB642" s="19">
        <f t="shared" si="128"/>
        <v>-6.4756478083936031E-3</v>
      </c>
      <c r="AC642" s="37">
        <f t="shared" si="129"/>
        <v>0.9935243521916064</v>
      </c>
      <c r="AE642" s="44">
        <v>34619</v>
      </c>
      <c r="AF642" s="45">
        <v>2150.6941000000002</v>
      </c>
      <c r="AG642" s="19">
        <f t="shared" si="120"/>
        <v>1696.183026771243</v>
      </c>
      <c r="AH642" s="45">
        <f t="shared" si="126"/>
        <v>-1.3848645555353034E-2</v>
      </c>
      <c r="AI642" s="46">
        <f t="shared" si="127"/>
        <v>0.98615135444464697</v>
      </c>
      <c r="AQ642" s="39">
        <v>34619</v>
      </c>
      <c r="AR642" s="40">
        <v>151.12960000000001</v>
      </c>
      <c r="AS642" s="40">
        <f t="shared" si="118"/>
        <v>1.6058342882403487E-3</v>
      </c>
      <c r="AT642" s="41">
        <f t="shared" si="119"/>
        <v>1.0016058342882403</v>
      </c>
    </row>
    <row r="643" spans="1:46">
      <c r="A643" s="36" t="s">
        <v>208</v>
      </c>
      <c r="B643" s="37">
        <v>1.269607270366764</v>
      </c>
      <c r="D643" s="38">
        <v>34620</v>
      </c>
      <c r="E643" s="19">
        <v>634.25</v>
      </c>
      <c r="F643" s="19">
        <v>499.56393193682476</v>
      </c>
      <c r="G643" s="19">
        <v>4.3088483003397293E-3</v>
      </c>
      <c r="H643" s="37">
        <f t="shared" si="121"/>
        <v>1.0043088483003397</v>
      </c>
      <c r="I643" s="19"/>
      <c r="J643" s="19"/>
      <c r="K643" s="19"/>
      <c r="L643" s="19"/>
      <c r="N643" s="38">
        <v>34620</v>
      </c>
      <c r="O643" s="19">
        <v>576.41999999999996</v>
      </c>
      <c r="P643" s="19">
        <v>454.01441331813089</v>
      </c>
      <c r="Q643" s="19">
        <v>2.5820997985095406E-3</v>
      </c>
      <c r="R643" s="37">
        <f t="shared" si="122"/>
        <v>1.0025820997985095</v>
      </c>
      <c r="T643" s="39">
        <v>34620</v>
      </c>
      <c r="U643" s="40">
        <v>151.3614</v>
      </c>
      <c r="V643" s="40">
        <f t="shared" si="123"/>
        <v>1.533782925383198E-3</v>
      </c>
      <c r="W643" s="41">
        <f t="shared" si="124"/>
        <v>1.0015337829253832</v>
      </c>
      <c r="Y643" s="42">
        <v>34620</v>
      </c>
      <c r="Z643" s="43">
        <v>106.785</v>
      </c>
      <c r="AA643" s="43">
        <f t="shared" si="125"/>
        <v>84.108686593415584</v>
      </c>
      <c r="AB643" s="19">
        <f t="shared" si="128"/>
        <v>-4.0479739469845288E-3</v>
      </c>
      <c r="AC643" s="37">
        <f t="shared" si="129"/>
        <v>0.99595202605301547</v>
      </c>
      <c r="AE643" s="44">
        <v>34620</v>
      </c>
      <c r="AF643" s="45">
        <v>2145.8391000000001</v>
      </c>
      <c r="AG643" s="19">
        <f t="shared" si="120"/>
        <v>1690.1597447375284</v>
      </c>
      <c r="AH643" s="45">
        <f t="shared" si="126"/>
        <v>-3.5510802423133203E-3</v>
      </c>
      <c r="AI643" s="46">
        <f t="shared" si="127"/>
        <v>0.99644891975768668</v>
      </c>
      <c r="AQ643" s="39">
        <v>34620</v>
      </c>
      <c r="AR643" s="40">
        <v>151.3614</v>
      </c>
      <c r="AS643" s="40">
        <f t="shared" si="118"/>
        <v>1.533782925383198E-3</v>
      </c>
      <c r="AT643" s="41">
        <f t="shared" si="119"/>
        <v>1.0015337829253832</v>
      </c>
    </row>
    <row r="644" spans="1:46">
      <c r="A644" s="36" t="s">
        <v>209</v>
      </c>
      <c r="B644" s="37">
        <v>1.2867302631578947</v>
      </c>
      <c r="D644" s="38">
        <v>34621</v>
      </c>
      <c r="E644" s="19">
        <v>636.97</v>
      </c>
      <c r="F644" s="19">
        <v>495.02993613964406</v>
      </c>
      <c r="G644" s="19">
        <v>-9.0759070207535597E-3</v>
      </c>
      <c r="H644" s="37">
        <f t="shared" si="121"/>
        <v>0.99092409297924644</v>
      </c>
      <c r="I644" s="19"/>
      <c r="J644" s="19"/>
      <c r="K644" s="19"/>
      <c r="L644" s="19"/>
      <c r="N644" s="38">
        <v>34621</v>
      </c>
      <c r="O644" s="19">
        <v>577.66</v>
      </c>
      <c r="P644" s="19">
        <v>448.93635949954751</v>
      </c>
      <c r="Q644" s="19">
        <v>-1.1184785481744508E-2</v>
      </c>
      <c r="R644" s="37">
        <f t="shared" si="122"/>
        <v>0.98881521451825549</v>
      </c>
      <c r="T644" s="39">
        <v>34621</v>
      </c>
      <c r="U644" s="40">
        <v>152.10390000000001</v>
      </c>
      <c r="V644" s="40">
        <f t="shared" si="123"/>
        <v>4.9054778827364309E-3</v>
      </c>
      <c r="W644" s="41">
        <f t="shared" si="124"/>
        <v>1.0049054778827364</v>
      </c>
      <c r="Y644" s="42">
        <v>34621</v>
      </c>
      <c r="Z644" s="43">
        <v>106.92100000000001</v>
      </c>
      <c r="AA644" s="43">
        <f t="shared" si="125"/>
        <v>83.095115628658931</v>
      </c>
      <c r="AB644" s="19">
        <f t="shared" si="128"/>
        <v>-1.2050728715528369E-2</v>
      </c>
      <c r="AC644" s="37">
        <f t="shared" si="129"/>
        <v>0.98794927128447163</v>
      </c>
      <c r="AE644" s="44">
        <v>34621</v>
      </c>
      <c r="AF644" s="45">
        <v>2142.8921</v>
      </c>
      <c r="AG644" s="19">
        <f t="shared" si="120"/>
        <v>1665.377866174463</v>
      </c>
      <c r="AH644" s="45">
        <f t="shared" si="126"/>
        <v>-1.4662447523215549E-2</v>
      </c>
      <c r="AI644" s="46">
        <f t="shared" si="127"/>
        <v>0.98533755247678445</v>
      </c>
      <c r="AQ644" s="39">
        <v>34621</v>
      </c>
      <c r="AR644" s="40">
        <v>152.10390000000001</v>
      </c>
      <c r="AS644" s="40">
        <f t="shared" si="118"/>
        <v>4.9054778827364309E-3</v>
      </c>
      <c r="AT644" s="41">
        <f t="shared" si="119"/>
        <v>1.0049054778827364</v>
      </c>
    </row>
    <row r="645" spans="1:46">
      <c r="A645" s="36" t="s">
        <v>210</v>
      </c>
      <c r="B645" s="37">
        <v>1.3034521826057981</v>
      </c>
      <c r="D645" s="38">
        <v>34624</v>
      </c>
      <c r="E645" s="19">
        <v>638.92999999999995</v>
      </c>
      <c r="F645" s="19">
        <v>490.18292233987614</v>
      </c>
      <c r="G645" s="19">
        <v>-9.7913549179793335E-3</v>
      </c>
      <c r="H645" s="37">
        <f t="shared" si="121"/>
        <v>0.99020864508202067</v>
      </c>
      <c r="I645" s="19"/>
      <c r="J645" s="19"/>
      <c r="K645" s="19"/>
      <c r="L645" s="19"/>
      <c r="N645" s="38">
        <v>34624</v>
      </c>
      <c r="O645" s="19">
        <v>577.51</v>
      </c>
      <c r="P645" s="19">
        <v>443.06189955159698</v>
      </c>
      <c r="Q645" s="19">
        <v>-1.3085284414252163E-2</v>
      </c>
      <c r="R645" s="37">
        <f t="shared" si="122"/>
        <v>0.98691471558574784</v>
      </c>
      <c r="T645" s="39">
        <v>34624</v>
      </c>
      <c r="U645" s="40">
        <v>152.78890000000001</v>
      </c>
      <c r="V645" s="40">
        <f t="shared" si="123"/>
        <v>4.5035005677040996E-3</v>
      </c>
      <c r="W645" s="41">
        <f t="shared" si="124"/>
        <v>1.0045035005677041</v>
      </c>
      <c r="Y645" s="42">
        <v>34624</v>
      </c>
      <c r="Z645" s="43">
        <v>107.834</v>
      </c>
      <c r="AA645" s="43">
        <f t="shared" si="125"/>
        <v>82.729540399727995</v>
      </c>
      <c r="AB645" s="19">
        <f t="shared" si="128"/>
        <v>-4.3994791530785893E-3</v>
      </c>
      <c r="AC645" s="37">
        <f t="shared" si="129"/>
        <v>0.99560052084692141</v>
      </c>
      <c r="AE645" s="44">
        <v>34624</v>
      </c>
      <c r="AF645" s="45">
        <v>2150.4551000000001</v>
      </c>
      <c r="AG645" s="19">
        <f t="shared" si="120"/>
        <v>1649.8151053772567</v>
      </c>
      <c r="AH645" s="45">
        <f t="shared" si="126"/>
        <v>-9.3448826919715344E-3</v>
      </c>
      <c r="AI645" s="46">
        <f t="shared" si="127"/>
        <v>0.99065511730802847</v>
      </c>
      <c r="AQ645" s="39">
        <v>34624</v>
      </c>
      <c r="AR645" s="40">
        <v>152.78890000000001</v>
      </c>
      <c r="AS645" s="40">
        <f t="shared" ref="AS645:AS708" si="130">AR645/AR644-1</f>
        <v>4.5035005677040996E-3</v>
      </c>
      <c r="AT645" s="41">
        <f t="shared" ref="AT645:AT708" si="131">AR645/AR644</f>
        <v>1.0045035005677041</v>
      </c>
    </row>
    <row r="646" spans="1:46">
      <c r="A646" s="36" t="s">
        <v>211</v>
      </c>
      <c r="B646" s="37">
        <v>1.3025840825840824</v>
      </c>
      <c r="D646" s="38">
        <v>34625</v>
      </c>
      <c r="E646" s="19">
        <v>637.41999999999996</v>
      </c>
      <c r="F646" s="19">
        <v>489.35036787450855</v>
      </c>
      <c r="G646" s="19">
        <v>-1.6984566932553014E-3</v>
      </c>
      <c r="H646" s="37">
        <f t="shared" si="121"/>
        <v>0.9983015433067447</v>
      </c>
      <c r="I646" s="19"/>
      <c r="J646" s="19"/>
      <c r="K646" s="19"/>
      <c r="L646" s="19"/>
      <c r="N646" s="38">
        <v>34625</v>
      </c>
      <c r="O646" s="19">
        <v>576.23</v>
      </c>
      <c r="P646" s="19">
        <v>442.3745136335981</v>
      </c>
      <c r="Q646" s="19">
        <v>-1.5514444340498645E-3</v>
      </c>
      <c r="R646" s="37">
        <f t="shared" si="122"/>
        <v>0.99844855556595014</v>
      </c>
      <c r="T646" s="39">
        <v>34625</v>
      </c>
      <c r="U646" s="40">
        <v>152.75110000000001</v>
      </c>
      <c r="V646" s="40">
        <f t="shared" si="123"/>
        <v>-2.4740017108570989E-4</v>
      </c>
      <c r="W646" s="41">
        <f t="shared" si="124"/>
        <v>0.99975259982891429</v>
      </c>
      <c r="Y646" s="42">
        <v>34625</v>
      </c>
      <c r="Z646" s="43">
        <v>107.637</v>
      </c>
      <c r="AA646" s="43">
        <f t="shared" si="125"/>
        <v>82.633437210800537</v>
      </c>
      <c r="AB646" s="19">
        <f t="shared" si="128"/>
        <v>-1.161655056502342E-3</v>
      </c>
      <c r="AC646" s="37">
        <f t="shared" si="129"/>
        <v>0.99883834494349766</v>
      </c>
      <c r="AE646" s="44">
        <v>34625</v>
      </c>
      <c r="AF646" s="45">
        <v>2143.8049000000001</v>
      </c>
      <c r="AG646" s="19">
        <f t="shared" si="120"/>
        <v>1645.8092254183648</v>
      </c>
      <c r="AH646" s="45">
        <f t="shared" si="126"/>
        <v>-2.4280781196847068E-3</v>
      </c>
      <c r="AI646" s="46">
        <f t="shared" si="127"/>
        <v>0.99757192188031529</v>
      </c>
      <c r="AQ646" s="39">
        <v>34625</v>
      </c>
      <c r="AR646" s="40">
        <v>152.75110000000001</v>
      </c>
      <c r="AS646" s="40">
        <f t="shared" si="130"/>
        <v>-2.4740017108570989E-4</v>
      </c>
      <c r="AT646" s="41">
        <f t="shared" si="131"/>
        <v>0.99975259982891429</v>
      </c>
    </row>
    <row r="647" spans="1:46">
      <c r="A647" s="36" t="s">
        <v>212</v>
      </c>
      <c r="B647" s="37">
        <v>1.301457279744477</v>
      </c>
      <c r="D647" s="38">
        <v>34626</v>
      </c>
      <c r="E647" s="19">
        <v>637.83000000000004</v>
      </c>
      <c r="F647" s="19">
        <v>490.08907931670956</v>
      </c>
      <c r="G647" s="19">
        <v>1.5095757369296692E-3</v>
      </c>
      <c r="H647" s="37">
        <f t="shared" si="121"/>
        <v>1.0015095757369297</v>
      </c>
      <c r="I647" s="19"/>
      <c r="J647" s="19"/>
      <c r="K647" s="19"/>
      <c r="L647" s="19"/>
      <c r="N647" s="38">
        <v>34626</v>
      </c>
      <c r="O647" s="19">
        <v>573.61</v>
      </c>
      <c r="P647" s="19">
        <v>440.74439394016861</v>
      </c>
      <c r="Q647" s="19">
        <v>-3.6849313041114051E-3</v>
      </c>
      <c r="R647" s="37">
        <f t="shared" si="122"/>
        <v>0.99631506869588859</v>
      </c>
      <c r="T647" s="39">
        <v>34626</v>
      </c>
      <c r="U647" s="40">
        <v>152.3724</v>
      </c>
      <c r="V647" s="40">
        <f t="shared" si="123"/>
        <v>-2.4791965491575141E-3</v>
      </c>
      <c r="W647" s="41">
        <f t="shared" si="124"/>
        <v>0.99752080345084249</v>
      </c>
      <c r="Y647" s="42">
        <v>34626</v>
      </c>
      <c r="Z647" s="43">
        <v>108.489</v>
      </c>
      <c r="AA647" s="43">
        <f t="shared" si="125"/>
        <v>83.359632074362295</v>
      </c>
      <c r="AB647" s="19">
        <f t="shared" si="128"/>
        <v>8.7881478499944876E-3</v>
      </c>
      <c r="AC647" s="37">
        <f t="shared" si="129"/>
        <v>1.0087881478499945</v>
      </c>
      <c r="AE647" s="44">
        <v>34626</v>
      </c>
      <c r="AF647" s="45">
        <v>2152.6931</v>
      </c>
      <c r="AG647" s="19">
        <f t="shared" si="120"/>
        <v>1654.0635897189427</v>
      </c>
      <c r="AH647" s="45">
        <f t="shared" si="126"/>
        <v>5.0153834193509272E-3</v>
      </c>
      <c r="AI647" s="46">
        <f t="shared" si="127"/>
        <v>1.0050153834193509</v>
      </c>
      <c r="AQ647" s="39">
        <v>34626</v>
      </c>
      <c r="AR647" s="40">
        <v>152.3724</v>
      </c>
      <c r="AS647" s="40">
        <f t="shared" si="130"/>
        <v>-2.4791965491575141E-3</v>
      </c>
      <c r="AT647" s="41">
        <f t="shared" si="131"/>
        <v>0.99752080345084249</v>
      </c>
    </row>
    <row r="648" spans="1:46">
      <c r="A648" s="36" t="s">
        <v>213</v>
      </c>
      <c r="B648" s="37">
        <v>1.3025840825840824</v>
      </c>
      <c r="D648" s="38">
        <v>34627</v>
      </c>
      <c r="E648" s="19">
        <v>637.34</v>
      </c>
      <c r="F648" s="19">
        <v>489.28895149373932</v>
      </c>
      <c r="G648" s="19">
        <v>-1.6326171235763187E-3</v>
      </c>
      <c r="H648" s="37">
        <f t="shared" si="121"/>
        <v>0.99836738287642368</v>
      </c>
      <c r="I648" s="19"/>
      <c r="J648" s="19"/>
      <c r="K648" s="19"/>
      <c r="L648" s="19"/>
      <c r="N648" s="38">
        <v>34627</v>
      </c>
      <c r="O648" s="19">
        <v>571.01</v>
      </c>
      <c r="P648" s="19">
        <v>438.36709478840191</v>
      </c>
      <c r="Q648" s="19">
        <v>-5.393827316813038E-3</v>
      </c>
      <c r="R648" s="37">
        <f t="shared" si="122"/>
        <v>0.99460617268318696</v>
      </c>
      <c r="T648" s="39">
        <v>34627</v>
      </c>
      <c r="U648" s="40">
        <v>152.54740000000001</v>
      </c>
      <c r="V648" s="40">
        <f t="shared" si="123"/>
        <v>1.1485019596726431E-3</v>
      </c>
      <c r="W648" s="41">
        <f t="shared" si="124"/>
        <v>1.0011485019596726</v>
      </c>
      <c r="Y648" s="42">
        <v>34627</v>
      </c>
      <c r="Z648" s="43">
        <v>109.367</v>
      </c>
      <c r="AA648" s="43">
        <f t="shared" si="125"/>
        <v>83.961566444936437</v>
      </c>
      <c r="AB648" s="19">
        <f t="shared" si="128"/>
        <v>7.2209336293276305E-3</v>
      </c>
      <c r="AC648" s="37">
        <f t="shared" si="129"/>
        <v>1.0072209336293276</v>
      </c>
      <c r="AE648" s="44">
        <v>34627</v>
      </c>
      <c r="AF648" s="45">
        <v>2179.509</v>
      </c>
      <c r="AG648" s="19">
        <f t="shared" si="120"/>
        <v>1673.2194329261747</v>
      </c>
      <c r="AH648" s="45">
        <f t="shared" si="126"/>
        <v>1.1581080271821254E-2</v>
      </c>
      <c r="AI648" s="46">
        <f t="shared" si="127"/>
        <v>1.0115810802718213</v>
      </c>
      <c r="AQ648" s="39">
        <v>34627</v>
      </c>
      <c r="AR648" s="40">
        <v>152.54740000000001</v>
      </c>
      <c r="AS648" s="40">
        <f t="shared" si="130"/>
        <v>1.1485019596726431E-3</v>
      </c>
      <c r="AT648" s="41">
        <f t="shared" si="131"/>
        <v>1.0011485019596726</v>
      </c>
    </row>
    <row r="649" spans="1:46">
      <c r="A649" s="36" t="s">
        <v>214</v>
      </c>
      <c r="B649" s="37">
        <v>1.3049306111555912</v>
      </c>
      <c r="D649" s="38">
        <v>34628</v>
      </c>
      <c r="E649" s="19">
        <v>634.55999999999995</v>
      </c>
      <c r="F649" s="19">
        <v>486.27872974645032</v>
      </c>
      <c r="G649" s="19">
        <v>-6.1522373192756108E-3</v>
      </c>
      <c r="H649" s="37">
        <f t="shared" si="121"/>
        <v>0.99384776268072439</v>
      </c>
      <c r="I649" s="19"/>
      <c r="J649" s="19"/>
      <c r="K649" s="19"/>
      <c r="L649" s="19"/>
      <c r="N649" s="38">
        <v>34628</v>
      </c>
      <c r="O649" s="19">
        <v>567.11</v>
      </c>
      <c r="P649" s="19">
        <v>434.59015763128696</v>
      </c>
      <c r="Q649" s="19">
        <v>-8.6159230517474095E-3</v>
      </c>
      <c r="R649" s="37">
        <f t="shared" si="122"/>
        <v>0.99138407694825259</v>
      </c>
      <c r="T649" s="39">
        <v>34628</v>
      </c>
      <c r="U649" s="40">
        <v>151.85679999999999</v>
      </c>
      <c r="V649" s="40">
        <f t="shared" si="123"/>
        <v>-4.52711747299539E-3</v>
      </c>
      <c r="W649" s="41">
        <f t="shared" si="124"/>
        <v>0.99547288252700461</v>
      </c>
      <c r="Y649" s="42">
        <v>34628</v>
      </c>
      <c r="Z649" s="43">
        <v>108.36799999999999</v>
      </c>
      <c r="AA649" s="43">
        <f t="shared" si="125"/>
        <v>83.045028657909938</v>
      </c>
      <c r="AB649" s="19">
        <f t="shared" si="128"/>
        <v>-1.0916158735885251E-2</v>
      </c>
      <c r="AC649" s="37">
        <f t="shared" si="129"/>
        <v>0.98908384126411475</v>
      </c>
      <c r="AE649" s="44">
        <v>34628</v>
      </c>
      <c r="AF649" s="45">
        <v>2160.1889999999999</v>
      </c>
      <c r="AG649" s="19">
        <f t="shared" si="120"/>
        <v>1655.4052618070077</v>
      </c>
      <c r="AH649" s="45">
        <f t="shared" si="126"/>
        <v>-1.0646643690967128E-2</v>
      </c>
      <c r="AI649" s="46">
        <f t="shared" si="127"/>
        <v>0.98935335630903287</v>
      </c>
      <c r="AQ649" s="39">
        <v>34628</v>
      </c>
      <c r="AR649" s="40">
        <v>151.85679999999999</v>
      </c>
      <c r="AS649" s="40">
        <f t="shared" si="130"/>
        <v>-4.52711747299539E-3</v>
      </c>
      <c r="AT649" s="41">
        <f t="shared" si="131"/>
        <v>0.99547288252700461</v>
      </c>
    </row>
    <row r="650" spans="1:46">
      <c r="A650" s="36" t="s">
        <v>215</v>
      </c>
      <c r="B650" s="37">
        <v>1.3064996659986639</v>
      </c>
      <c r="D650" s="38">
        <v>34631</v>
      </c>
      <c r="E650" s="19">
        <v>631.84</v>
      </c>
      <c r="F650" s="19">
        <v>483.61282933588308</v>
      </c>
      <c r="G650" s="19">
        <v>-5.4822476236154882E-3</v>
      </c>
      <c r="H650" s="37">
        <f t="shared" si="121"/>
        <v>0.99451775237638451</v>
      </c>
      <c r="I650" s="19"/>
      <c r="J650" s="19"/>
      <c r="K650" s="19"/>
      <c r="L650" s="19"/>
      <c r="N650" s="38">
        <v>34631</v>
      </c>
      <c r="O650" s="19">
        <v>559.71</v>
      </c>
      <c r="P650" s="19">
        <v>428.40424270003024</v>
      </c>
      <c r="Q650" s="19">
        <v>-1.4233904801187247E-2</v>
      </c>
      <c r="R650" s="37">
        <f t="shared" si="122"/>
        <v>0.98576609519881275</v>
      </c>
      <c r="T650" s="39">
        <v>34631</v>
      </c>
      <c r="U650" s="40">
        <v>151.7338</v>
      </c>
      <c r="V650" s="40">
        <f t="shared" si="123"/>
        <v>-8.0997360671364316E-4</v>
      </c>
      <c r="W650" s="41">
        <f t="shared" si="124"/>
        <v>0.99919002639328636</v>
      </c>
      <c r="Y650" s="42">
        <v>34631</v>
      </c>
      <c r="Z650" s="43">
        <v>109.057</v>
      </c>
      <c r="AA650" s="43">
        <f t="shared" si="125"/>
        <v>83.47265815536116</v>
      </c>
      <c r="AB650" s="19">
        <f t="shared" si="128"/>
        <v>5.14936901536589E-3</v>
      </c>
      <c r="AC650" s="37">
        <f t="shared" si="129"/>
        <v>1.0051493690153659</v>
      </c>
      <c r="AE650" s="44">
        <v>34631</v>
      </c>
      <c r="AF650" s="45">
        <v>2186.5681</v>
      </c>
      <c r="AG650" s="19">
        <f t="shared" si="120"/>
        <v>1673.607852267324</v>
      </c>
      <c r="AH650" s="45">
        <f t="shared" si="126"/>
        <v>1.0995851517619837E-2</v>
      </c>
      <c r="AI650" s="46">
        <f t="shared" si="127"/>
        <v>1.0109958515176198</v>
      </c>
      <c r="AQ650" s="39">
        <v>34631</v>
      </c>
      <c r="AR650" s="40">
        <v>151.7338</v>
      </c>
      <c r="AS650" s="40">
        <f t="shared" si="130"/>
        <v>-8.0997360671364316E-4</v>
      </c>
      <c r="AT650" s="41">
        <f t="shared" si="131"/>
        <v>0.99919002639328636</v>
      </c>
    </row>
    <row r="651" spans="1:46">
      <c r="A651" s="36" t="s">
        <v>216</v>
      </c>
      <c r="B651" s="37">
        <v>1.3108780160857909</v>
      </c>
      <c r="D651" s="38">
        <v>34632</v>
      </c>
      <c r="E651" s="19">
        <v>630.25</v>
      </c>
      <c r="F651" s="19">
        <v>480.7846285208837</v>
      </c>
      <c r="G651" s="19">
        <v>-5.8480682137468376E-3</v>
      </c>
      <c r="H651" s="37">
        <f t="shared" si="121"/>
        <v>0.99415193178625316</v>
      </c>
      <c r="I651" s="19"/>
      <c r="J651" s="19"/>
      <c r="K651" s="19"/>
      <c r="L651" s="19"/>
      <c r="N651" s="38">
        <v>34632</v>
      </c>
      <c r="O651" s="19">
        <v>557.94000000000005</v>
      </c>
      <c r="P651" s="19">
        <v>425.62312675437028</v>
      </c>
      <c r="Q651" s="19">
        <v>-6.4918029946012812E-3</v>
      </c>
      <c r="R651" s="37">
        <f t="shared" si="122"/>
        <v>0.99350819700539872</v>
      </c>
      <c r="T651" s="39">
        <v>34632</v>
      </c>
      <c r="U651" s="40">
        <v>150.96080000000001</v>
      </c>
      <c r="V651" s="40">
        <f t="shared" si="123"/>
        <v>-5.0944483035421095E-3</v>
      </c>
      <c r="W651" s="41">
        <f t="shared" si="124"/>
        <v>0.99490555169645789</v>
      </c>
      <c r="Y651" s="42">
        <v>34632</v>
      </c>
      <c r="Z651" s="43">
        <v>109.245</v>
      </c>
      <c r="AA651" s="43">
        <f t="shared" si="125"/>
        <v>83.337273689431086</v>
      </c>
      <c r="AB651" s="19">
        <f t="shared" si="128"/>
        <v>-1.6219019367765819E-3</v>
      </c>
      <c r="AC651" s="37">
        <f t="shared" si="129"/>
        <v>0.99837809806322342</v>
      </c>
      <c r="AE651" s="44">
        <v>34632</v>
      </c>
      <c r="AF651" s="45">
        <v>2189.3391000000001</v>
      </c>
      <c r="AG651" s="19">
        <f t="shared" si="120"/>
        <v>1670.1318300670305</v>
      </c>
      <c r="AH651" s="45">
        <f t="shared" si="126"/>
        <v>-2.076963367245388E-3</v>
      </c>
      <c r="AI651" s="46">
        <f t="shared" si="127"/>
        <v>0.99792303663275461</v>
      </c>
      <c r="AQ651" s="39">
        <v>34632</v>
      </c>
      <c r="AR651" s="40">
        <v>150.96080000000001</v>
      </c>
      <c r="AS651" s="40">
        <f t="shared" si="130"/>
        <v>-5.0944483035421095E-3</v>
      </c>
      <c r="AT651" s="41">
        <f t="shared" si="131"/>
        <v>0.99490555169645789</v>
      </c>
    </row>
    <row r="652" spans="1:46">
      <c r="A652" s="36" t="s">
        <v>217</v>
      </c>
      <c r="B652" s="37">
        <v>1.307810096957539</v>
      </c>
      <c r="D652" s="38">
        <v>34633</v>
      </c>
      <c r="E652" s="19">
        <v>630.63</v>
      </c>
      <c r="F652" s="19">
        <v>482.20303656248251</v>
      </c>
      <c r="G652" s="19">
        <v>2.9501942397003322E-3</v>
      </c>
      <c r="H652" s="37">
        <f t="shared" si="121"/>
        <v>1.0029501942397003</v>
      </c>
      <c r="I652" s="19"/>
      <c r="J652" s="19"/>
      <c r="K652" s="19"/>
      <c r="L652" s="19"/>
      <c r="N652" s="38">
        <v>34633</v>
      </c>
      <c r="O652" s="19">
        <v>560.05999999999995</v>
      </c>
      <c r="P652" s="19">
        <v>428.24260288470884</v>
      </c>
      <c r="Q652" s="19">
        <v>6.1544497130916476E-3</v>
      </c>
      <c r="R652" s="37">
        <f t="shared" si="122"/>
        <v>1.0061544497130916</v>
      </c>
      <c r="T652" s="39">
        <v>34633</v>
      </c>
      <c r="U652" s="40">
        <v>150.98750000000001</v>
      </c>
      <c r="V652" s="40">
        <f t="shared" si="123"/>
        <v>1.7686710722264465E-4</v>
      </c>
      <c r="W652" s="41">
        <f t="shared" si="124"/>
        <v>1.0001768671072226</v>
      </c>
      <c r="Y652" s="42">
        <v>34633</v>
      </c>
      <c r="Z652" s="43">
        <v>110.379</v>
      </c>
      <c r="AA652" s="43">
        <f t="shared" si="125"/>
        <v>84.399868342340611</v>
      </c>
      <c r="AB652" s="19">
        <f t="shared" si="128"/>
        <v>1.2750532935231984E-2</v>
      </c>
      <c r="AC652" s="37">
        <f t="shared" si="129"/>
        <v>1.012750532935232</v>
      </c>
      <c r="AE652" s="44">
        <v>34633</v>
      </c>
      <c r="AF652" s="45">
        <v>2218.4560999999999</v>
      </c>
      <c r="AG652" s="19">
        <f t="shared" si="120"/>
        <v>1696.3136354130986</v>
      </c>
      <c r="AH652" s="45">
        <f t="shared" si="126"/>
        <v>1.5676490247489738E-2</v>
      </c>
      <c r="AI652" s="46">
        <f t="shared" si="127"/>
        <v>1.0156764902474897</v>
      </c>
      <c r="AQ652" s="39">
        <v>34633</v>
      </c>
      <c r="AR652" s="40">
        <v>150.98750000000001</v>
      </c>
      <c r="AS652" s="40">
        <f t="shared" si="130"/>
        <v>1.7686710722264465E-4</v>
      </c>
      <c r="AT652" s="41">
        <f t="shared" si="131"/>
        <v>1.0001768671072226</v>
      </c>
    </row>
    <row r="653" spans="1:46">
      <c r="A653" s="36" t="s">
        <v>218</v>
      </c>
      <c r="B653" s="37">
        <v>1.3061506611459863</v>
      </c>
      <c r="D653" s="38">
        <v>34634</v>
      </c>
      <c r="E653" s="19">
        <v>633.83000000000004</v>
      </c>
      <c r="F653" s="19">
        <v>485.26561204194644</v>
      </c>
      <c r="G653" s="19">
        <v>6.3512156648708462E-3</v>
      </c>
      <c r="H653" s="37">
        <f t="shared" si="121"/>
        <v>1.0063512156648708</v>
      </c>
      <c r="I653" s="19"/>
      <c r="J653" s="19"/>
      <c r="K653" s="19"/>
      <c r="L653" s="19"/>
      <c r="N653" s="38">
        <v>34634</v>
      </c>
      <c r="O653" s="19">
        <v>561.45000000000005</v>
      </c>
      <c r="P653" s="19">
        <v>429.85087149701155</v>
      </c>
      <c r="Q653" s="19">
        <v>3.7555082130296125E-3</v>
      </c>
      <c r="R653" s="37">
        <f t="shared" si="122"/>
        <v>1.0037555082130296</v>
      </c>
      <c r="T653" s="39">
        <v>34634</v>
      </c>
      <c r="U653" s="40">
        <v>150.93860000000001</v>
      </c>
      <c r="V653" s="40">
        <f t="shared" si="123"/>
        <v>-3.2386786985683091E-4</v>
      </c>
      <c r="W653" s="41">
        <f t="shared" si="124"/>
        <v>0.99967613213014317</v>
      </c>
      <c r="Y653" s="42">
        <v>34634</v>
      </c>
      <c r="Z653" s="43">
        <v>110.873</v>
      </c>
      <c r="AA653" s="43">
        <f t="shared" si="125"/>
        <v>84.885307107468449</v>
      </c>
      <c r="AB653" s="19">
        <f t="shared" si="128"/>
        <v>5.7516531087324907E-3</v>
      </c>
      <c r="AC653" s="37">
        <f t="shared" si="129"/>
        <v>1.0057516531087325</v>
      </c>
      <c r="AE653" s="44">
        <v>34634</v>
      </c>
      <c r="AF653" s="45">
        <v>2221.2029000000002</v>
      </c>
      <c r="AG653" s="19">
        <f t="shared" si="120"/>
        <v>1700.5717380651695</v>
      </c>
      <c r="AH653" s="45">
        <f t="shared" si="126"/>
        <v>2.5102095291675841E-3</v>
      </c>
      <c r="AI653" s="46">
        <f t="shared" si="127"/>
        <v>1.0025102095291676</v>
      </c>
      <c r="AQ653" s="39">
        <v>34634</v>
      </c>
      <c r="AR653" s="40">
        <v>150.93860000000001</v>
      </c>
      <c r="AS653" s="40">
        <f t="shared" si="130"/>
        <v>-3.2386786985683091E-4</v>
      </c>
      <c r="AT653" s="41">
        <f t="shared" si="131"/>
        <v>0.99967613213014317</v>
      </c>
    </row>
    <row r="654" spans="1:46">
      <c r="A654" s="36" t="s">
        <v>219</v>
      </c>
      <c r="B654" s="37">
        <v>1.2955090415314299</v>
      </c>
      <c r="D654" s="38">
        <v>34635</v>
      </c>
      <c r="E654" s="19">
        <v>638.01</v>
      </c>
      <c r="F654" s="19">
        <v>492.47823021428252</v>
      </c>
      <c r="G654" s="19">
        <v>1.4863237767840376E-2</v>
      </c>
      <c r="H654" s="37">
        <f t="shared" si="121"/>
        <v>1.0148632377678404</v>
      </c>
      <c r="I654" s="19"/>
      <c r="J654" s="19"/>
      <c r="K654" s="19"/>
      <c r="L654" s="19"/>
      <c r="N654" s="38">
        <v>34635</v>
      </c>
      <c r="O654" s="19">
        <v>566.48</v>
      </c>
      <c r="P654" s="19">
        <v>437.26441255119317</v>
      </c>
      <c r="Q654" s="19">
        <v>1.7246774511269436E-2</v>
      </c>
      <c r="R654" s="37">
        <f t="shared" si="122"/>
        <v>1.0172467745112694</v>
      </c>
      <c r="T654" s="39">
        <v>34635</v>
      </c>
      <c r="U654" s="40">
        <v>151.12860000000001</v>
      </c>
      <c r="V654" s="40">
        <f t="shared" si="123"/>
        <v>1.2587899980520678E-3</v>
      </c>
      <c r="W654" s="41">
        <f t="shared" si="124"/>
        <v>1.0012587899980521</v>
      </c>
      <c r="Y654" s="42">
        <v>34635</v>
      </c>
      <c r="Z654" s="43">
        <v>110.56399999999999</v>
      </c>
      <c r="AA654" s="43">
        <f t="shared" si="125"/>
        <v>85.344058941728079</v>
      </c>
      <c r="AB654" s="19">
        <f t="shared" si="128"/>
        <v>5.4043726752244226E-3</v>
      </c>
      <c r="AC654" s="37">
        <f t="shared" si="129"/>
        <v>1.0054043726752244</v>
      </c>
      <c r="AE654" s="44">
        <v>34635</v>
      </c>
      <c r="AF654" s="45">
        <v>2223.2190000000001</v>
      </c>
      <c r="AG654" s="19">
        <f t="shared" si="120"/>
        <v>1716.0968613325292</v>
      </c>
      <c r="AH654" s="45">
        <f t="shared" si="126"/>
        <v>9.1293550985525052E-3</v>
      </c>
      <c r="AI654" s="46">
        <f t="shared" si="127"/>
        <v>1.0091293550985525</v>
      </c>
      <c r="AQ654" s="39">
        <v>34635</v>
      </c>
      <c r="AR654" s="40">
        <v>151.12860000000001</v>
      </c>
      <c r="AS654" s="40">
        <f t="shared" si="130"/>
        <v>1.2587899980520678E-3</v>
      </c>
      <c r="AT654" s="41">
        <f t="shared" si="131"/>
        <v>1.0012587899980521</v>
      </c>
    </row>
    <row r="655" spans="1:46">
      <c r="A655" s="36" t="s">
        <v>220</v>
      </c>
      <c r="B655" s="37">
        <v>1.3001595426444195</v>
      </c>
      <c r="D655" s="38">
        <v>34638</v>
      </c>
      <c r="E655" s="19">
        <v>642.57000000000005</v>
      </c>
      <c r="F655" s="19">
        <v>494.22396169401225</v>
      </c>
      <c r="G655" s="19">
        <v>3.544789135085491E-3</v>
      </c>
      <c r="H655" s="37">
        <f t="shared" si="121"/>
        <v>1.0035447891350855</v>
      </c>
      <c r="I655" s="19"/>
      <c r="J655" s="19"/>
      <c r="K655" s="19"/>
      <c r="L655" s="19"/>
      <c r="N655" s="38">
        <v>34638</v>
      </c>
      <c r="O655" s="19">
        <v>566.11</v>
      </c>
      <c r="P655" s="19">
        <v>435.41579431750199</v>
      </c>
      <c r="Q655" s="19">
        <v>-4.2276896555690779E-3</v>
      </c>
      <c r="R655" s="37">
        <f t="shared" si="122"/>
        <v>0.99577231034443092</v>
      </c>
      <c r="T655" s="39">
        <v>34638</v>
      </c>
      <c r="U655" s="40">
        <v>151.75710000000001</v>
      </c>
      <c r="V655" s="40">
        <f t="shared" si="123"/>
        <v>4.1587098669610967E-3</v>
      </c>
      <c r="W655" s="41">
        <f t="shared" si="124"/>
        <v>1.0041587098669611</v>
      </c>
      <c r="Y655" s="42">
        <v>34638</v>
      </c>
      <c r="Z655" s="43">
        <v>109.902</v>
      </c>
      <c r="AA655" s="43">
        <f t="shared" si="125"/>
        <v>84.52962609224727</v>
      </c>
      <c r="AB655" s="19">
        <f t="shared" si="128"/>
        <v>-9.5429354963875168E-3</v>
      </c>
      <c r="AC655" s="37">
        <f t="shared" si="129"/>
        <v>0.99045706450361248</v>
      </c>
      <c r="AE655" s="44">
        <v>34638</v>
      </c>
      <c r="AF655" s="45">
        <v>2209.2638999999999</v>
      </c>
      <c r="AG655" s="19">
        <f t="shared" si="120"/>
        <v>1699.2252316254478</v>
      </c>
      <c r="AH655" s="45">
        <f t="shared" si="126"/>
        <v>-9.831397100732886E-3</v>
      </c>
      <c r="AI655" s="46">
        <f t="shared" si="127"/>
        <v>0.99016860289926711</v>
      </c>
      <c r="AQ655" s="39">
        <v>34638</v>
      </c>
      <c r="AR655" s="40">
        <v>151.75710000000001</v>
      </c>
      <c r="AS655" s="40">
        <f t="shared" si="130"/>
        <v>4.1587098669610967E-3</v>
      </c>
      <c r="AT655" s="41">
        <f t="shared" si="131"/>
        <v>1.0041587098669611</v>
      </c>
    </row>
    <row r="656" spans="1:46">
      <c r="A656" s="47">
        <v>34639</v>
      </c>
      <c r="B656" s="37">
        <v>1.3069361844303375</v>
      </c>
      <c r="D656" s="38">
        <v>34639</v>
      </c>
      <c r="E656" s="19">
        <v>639.92999999999995</v>
      </c>
      <c r="F656" s="19">
        <v>489.64135175347542</v>
      </c>
      <c r="G656" s="19">
        <v>-9.2723346007533847E-3</v>
      </c>
      <c r="H656" s="37">
        <f t="shared" si="121"/>
        <v>0.99072766539924662</v>
      </c>
      <c r="I656" s="19"/>
      <c r="J656" s="19"/>
      <c r="K656" s="19"/>
      <c r="L656" s="19"/>
      <c r="N656" s="38">
        <v>34639</v>
      </c>
      <c r="O656" s="19">
        <v>563.63</v>
      </c>
      <c r="P656" s="19">
        <v>431.26053644744172</v>
      </c>
      <c r="Q656" s="19">
        <v>-9.5431950891295969E-3</v>
      </c>
      <c r="R656" s="37">
        <f t="shared" si="122"/>
        <v>0.9904568049108704</v>
      </c>
      <c r="T656" s="39">
        <v>34639</v>
      </c>
      <c r="U656" s="40">
        <v>151.48650000000001</v>
      </c>
      <c r="V656" s="40">
        <f t="shared" si="123"/>
        <v>-1.783112618783611E-3</v>
      </c>
      <c r="W656" s="41">
        <f t="shared" si="124"/>
        <v>0.99821688738121639</v>
      </c>
      <c r="Y656" s="42">
        <v>34639</v>
      </c>
      <c r="Z656" s="43">
        <v>111.068</v>
      </c>
      <c r="AA656" s="43">
        <f t="shared" si="125"/>
        <v>84.983491407739933</v>
      </c>
      <c r="AB656" s="19">
        <f t="shared" si="128"/>
        <v>5.3693046624547769E-3</v>
      </c>
      <c r="AC656" s="37">
        <f t="shared" si="129"/>
        <v>1.0053693046624548</v>
      </c>
      <c r="AE656" s="44">
        <v>34639</v>
      </c>
      <c r="AF656" s="45">
        <v>2227.6069000000002</v>
      </c>
      <c r="AG656" s="19">
        <f t="shared" si="120"/>
        <v>1704.4496330713814</v>
      </c>
      <c r="AH656" s="45">
        <f t="shared" si="126"/>
        <v>3.0745785483281551E-3</v>
      </c>
      <c r="AI656" s="46">
        <f t="shared" si="127"/>
        <v>1.0030745785483282</v>
      </c>
      <c r="AQ656" s="39">
        <v>34639</v>
      </c>
      <c r="AR656" s="40">
        <v>151.48650000000001</v>
      </c>
      <c r="AS656" s="40">
        <f t="shared" si="130"/>
        <v>-1.783112618783611E-3</v>
      </c>
      <c r="AT656" s="41">
        <f t="shared" si="131"/>
        <v>0.99821688738121639</v>
      </c>
    </row>
    <row r="657" spans="1:46">
      <c r="A657" s="47">
        <v>34640</v>
      </c>
      <c r="B657" s="37">
        <v>1.3004188829787233</v>
      </c>
      <c r="D657" s="38">
        <v>34640</v>
      </c>
      <c r="E657" s="19">
        <v>637.82000000000005</v>
      </c>
      <c r="F657" s="19">
        <v>490.47273024751649</v>
      </c>
      <c r="G657" s="19">
        <v>1.6979335815159313E-3</v>
      </c>
      <c r="H657" s="37">
        <f t="shared" si="121"/>
        <v>1.0016979335815159</v>
      </c>
      <c r="I657" s="19"/>
      <c r="J657" s="19"/>
      <c r="K657" s="19"/>
      <c r="L657" s="19"/>
      <c r="N657" s="38">
        <v>34640</v>
      </c>
      <c r="O657" s="19">
        <v>562.71</v>
      </c>
      <c r="P657" s="19">
        <v>432.71441791975792</v>
      </c>
      <c r="Q657" s="19">
        <v>3.3712369888807547E-3</v>
      </c>
      <c r="R657" s="37">
        <f t="shared" si="122"/>
        <v>1.0033712369888808</v>
      </c>
      <c r="T657" s="39">
        <v>34640</v>
      </c>
      <c r="U657" s="40">
        <v>151.16849999999999</v>
      </c>
      <c r="V657" s="40">
        <f t="shared" si="123"/>
        <v>-2.0991969581448666E-3</v>
      </c>
      <c r="W657" s="41">
        <f t="shared" si="124"/>
        <v>0.99790080304185513</v>
      </c>
      <c r="Y657" s="42">
        <v>34640</v>
      </c>
      <c r="Z657" s="43">
        <v>111.369</v>
      </c>
      <c r="AA657" s="43">
        <f t="shared" si="125"/>
        <v>85.64086653748025</v>
      </c>
      <c r="AB657" s="19">
        <f t="shared" si="128"/>
        <v>7.7353274012514905E-3</v>
      </c>
      <c r="AC657" s="37">
        <f t="shared" si="129"/>
        <v>1.0077353274012515</v>
      </c>
      <c r="AE657" s="44">
        <v>34640</v>
      </c>
      <c r="AF657" s="45">
        <v>2231.5219999999999</v>
      </c>
      <c r="AG657" s="19">
        <f t="shared" si="120"/>
        <v>1716.0024582913647</v>
      </c>
      <c r="AH657" s="45">
        <f t="shared" si="126"/>
        <v>6.778038491618732E-3</v>
      </c>
      <c r="AI657" s="46">
        <f t="shared" si="127"/>
        <v>1.0067780384916187</v>
      </c>
      <c r="AQ657" s="39">
        <v>34640</v>
      </c>
      <c r="AR657" s="40">
        <v>151.16849999999999</v>
      </c>
      <c r="AS657" s="40">
        <f t="shared" si="130"/>
        <v>-2.0991969581448666E-3</v>
      </c>
      <c r="AT657" s="41">
        <f t="shared" si="131"/>
        <v>0.99790080304185513</v>
      </c>
    </row>
    <row r="658" spans="1:46">
      <c r="A658" s="47">
        <v>34641</v>
      </c>
      <c r="B658" s="37">
        <v>1.2833530183727033</v>
      </c>
      <c r="D658" s="38">
        <v>34641</v>
      </c>
      <c r="E658" s="19">
        <v>634.23</v>
      </c>
      <c r="F658" s="19">
        <v>494.19761431208241</v>
      </c>
      <c r="G658" s="19">
        <v>7.594477398745747E-3</v>
      </c>
      <c r="H658" s="37">
        <f t="shared" si="121"/>
        <v>1.0075944773987457</v>
      </c>
      <c r="I658" s="19"/>
      <c r="J658" s="19"/>
      <c r="K658" s="19"/>
      <c r="L658" s="19"/>
      <c r="N658" s="38">
        <v>34641</v>
      </c>
      <c r="O658" s="19">
        <v>556.59</v>
      </c>
      <c r="P658" s="19">
        <v>433.69984098822499</v>
      </c>
      <c r="Q658" s="19">
        <v>2.2773058341907237E-3</v>
      </c>
      <c r="R658" s="37">
        <f t="shared" si="122"/>
        <v>1.0022773058341907</v>
      </c>
      <c r="T658" s="39">
        <v>34641</v>
      </c>
      <c r="U658" s="40">
        <v>151.14949999999999</v>
      </c>
      <c r="V658" s="40">
        <f t="shared" si="123"/>
        <v>-1.2568756056985375E-4</v>
      </c>
      <c r="W658" s="41">
        <f t="shared" si="124"/>
        <v>0.99987431243943015</v>
      </c>
      <c r="Y658" s="42">
        <v>34641</v>
      </c>
      <c r="Z658" s="43">
        <v>111.16800000000001</v>
      </c>
      <c r="AA658" s="43">
        <f t="shared" si="125"/>
        <v>86.62308687360354</v>
      </c>
      <c r="AB658" s="19">
        <f t="shared" si="128"/>
        <v>1.1469061160111371E-2</v>
      </c>
      <c r="AC658" s="37">
        <f t="shared" si="129"/>
        <v>1.0114690611601114</v>
      </c>
      <c r="AE658" s="44">
        <v>34641</v>
      </c>
      <c r="AF658" s="45">
        <v>2225.123</v>
      </c>
      <c r="AG658" s="19">
        <f t="shared" si="120"/>
        <v>1733.8354826339714</v>
      </c>
      <c r="AH658" s="45">
        <f t="shared" si="126"/>
        <v>1.0392190440311477E-2</v>
      </c>
      <c r="AI658" s="46">
        <f t="shared" si="127"/>
        <v>1.0103921904403115</v>
      </c>
      <c r="AQ658" s="39">
        <v>34641</v>
      </c>
      <c r="AR658" s="40">
        <v>151.14949999999999</v>
      </c>
      <c r="AS658" s="40">
        <f t="shared" si="130"/>
        <v>-1.2568756056985375E-4</v>
      </c>
      <c r="AT658" s="41">
        <f t="shared" si="131"/>
        <v>0.99987431243943015</v>
      </c>
    </row>
    <row r="659" spans="1:46">
      <c r="A659" s="47">
        <v>34642</v>
      </c>
      <c r="B659" s="37">
        <v>1.2854617154124219</v>
      </c>
      <c r="D659" s="38">
        <v>34642</v>
      </c>
      <c r="E659" s="19">
        <v>630.80999999999995</v>
      </c>
      <c r="F659" s="19">
        <v>490.72640004499362</v>
      </c>
      <c r="G659" s="19">
        <v>-7.0239397491237421E-3</v>
      </c>
      <c r="H659" s="37">
        <f t="shared" si="121"/>
        <v>0.99297606025087626</v>
      </c>
      <c r="I659" s="19"/>
      <c r="J659" s="19"/>
      <c r="K659" s="19"/>
      <c r="L659" s="19"/>
      <c r="N659" s="38">
        <v>34642</v>
      </c>
      <c r="O659" s="19">
        <v>560.79</v>
      </c>
      <c r="P659" s="19">
        <v>436.25569962624559</v>
      </c>
      <c r="Q659" s="19">
        <v>5.8931509686441785E-3</v>
      </c>
      <c r="R659" s="37">
        <f t="shared" si="122"/>
        <v>1.0058931509686442</v>
      </c>
      <c r="T659" s="39">
        <v>34642</v>
      </c>
      <c r="U659" s="40">
        <v>151.51070000000001</v>
      </c>
      <c r="V659" s="40">
        <f t="shared" si="123"/>
        <v>2.3896870317137164E-3</v>
      </c>
      <c r="W659" s="41">
        <f t="shared" si="124"/>
        <v>1.0023896870317137</v>
      </c>
      <c r="Y659" s="42">
        <v>34642</v>
      </c>
      <c r="Z659" s="43">
        <v>111.32899999999999</v>
      </c>
      <c r="AA659" s="43">
        <f t="shared" si="125"/>
        <v>86.606235460137128</v>
      </c>
      <c r="AB659" s="19">
        <f t="shared" si="128"/>
        <v>-1.9453720797324436E-4</v>
      </c>
      <c r="AC659" s="37">
        <f t="shared" si="129"/>
        <v>0.99980546279202676</v>
      </c>
      <c r="AE659" s="44">
        <v>34642</v>
      </c>
      <c r="AF659" s="45">
        <v>2217.5270999999998</v>
      </c>
      <c r="AG659" s="19">
        <f t="shared" si="120"/>
        <v>1725.082181298988</v>
      </c>
      <c r="AH659" s="45">
        <f t="shared" si="126"/>
        <v>-5.0485189757945026E-3</v>
      </c>
      <c r="AI659" s="46">
        <f t="shared" si="127"/>
        <v>0.9949514810242055</v>
      </c>
      <c r="AQ659" s="39">
        <v>34642</v>
      </c>
      <c r="AR659" s="40">
        <v>151.51070000000001</v>
      </c>
      <c r="AS659" s="40">
        <f t="shared" si="130"/>
        <v>2.3896870317137164E-3</v>
      </c>
      <c r="AT659" s="41">
        <f t="shared" si="131"/>
        <v>1.0023896870317137</v>
      </c>
    </row>
    <row r="660" spans="1:46">
      <c r="A660" s="47">
        <v>34645</v>
      </c>
      <c r="B660" s="37">
        <v>1.292085618022065</v>
      </c>
      <c r="D660" s="38">
        <v>34645</v>
      </c>
      <c r="E660" s="19">
        <v>629.25</v>
      </c>
      <c r="F660" s="19">
        <v>487.00333106660605</v>
      </c>
      <c r="G660" s="19">
        <v>-7.5868528329557927E-3</v>
      </c>
      <c r="H660" s="37">
        <f t="shared" si="121"/>
        <v>0.99241314716704421</v>
      </c>
      <c r="I660" s="19"/>
      <c r="J660" s="19"/>
      <c r="K660" s="19"/>
      <c r="L660" s="19"/>
      <c r="N660" s="38">
        <v>34645</v>
      </c>
      <c r="O660" s="19">
        <v>562</v>
      </c>
      <c r="P660" s="19">
        <v>434.95569655849437</v>
      </c>
      <c r="Q660" s="19">
        <v>-2.979910792833107E-3</v>
      </c>
      <c r="R660" s="37">
        <f t="shared" si="122"/>
        <v>0.99702008920716689</v>
      </c>
      <c r="T660" s="39">
        <v>34645</v>
      </c>
      <c r="U660" s="40">
        <v>151.4641</v>
      </c>
      <c r="V660" s="40">
        <f t="shared" si="123"/>
        <v>-3.0756903637840782E-4</v>
      </c>
      <c r="W660" s="41">
        <f t="shared" si="124"/>
        <v>0.99969243096362159</v>
      </c>
      <c r="Y660" s="42">
        <v>34645</v>
      </c>
      <c r="Z660" s="43">
        <v>110.178</v>
      </c>
      <c r="AA660" s="43">
        <f t="shared" si="125"/>
        <v>85.27143903099963</v>
      </c>
      <c r="AB660" s="19">
        <f t="shared" si="128"/>
        <v>-1.5412243957328875E-2</v>
      </c>
      <c r="AC660" s="37">
        <f t="shared" si="129"/>
        <v>0.98458775604267113</v>
      </c>
      <c r="AE660" s="44">
        <v>34645</v>
      </c>
      <c r="AF660" s="45">
        <v>2180.6079</v>
      </c>
      <c r="AG660" s="19">
        <f t="shared" si="120"/>
        <v>1687.6651744936933</v>
      </c>
      <c r="AH660" s="45">
        <f t="shared" si="126"/>
        <v>-2.1689985098054643E-2</v>
      </c>
      <c r="AI660" s="46">
        <f t="shared" si="127"/>
        <v>0.97831001490194536</v>
      </c>
      <c r="AQ660" s="39">
        <v>34645</v>
      </c>
      <c r="AR660" s="40">
        <v>151.4641</v>
      </c>
      <c r="AS660" s="40">
        <f t="shared" si="130"/>
        <v>-3.0756903637840782E-4</v>
      </c>
      <c r="AT660" s="41">
        <f t="shared" si="131"/>
        <v>0.99969243096362159</v>
      </c>
    </row>
    <row r="661" spans="1:46">
      <c r="A661" s="47">
        <v>34646</v>
      </c>
      <c r="B661" s="37">
        <v>1.2978301260783014</v>
      </c>
      <c r="D661" s="38">
        <v>34646</v>
      </c>
      <c r="E661" s="19">
        <v>631.71</v>
      </c>
      <c r="F661" s="19">
        <v>486.74320876558801</v>
      </c>
      <c r="G661" s="19">
        <v>-5.341283815212261E-4</v>
      </c>
      <c r="H661" s="37">
        <f t="shared" si="121"/>
        <v>0.99946587161847877</v>
      </c>
      <c r="I661" s="19"/>
      <c r="J661" s="19"/>
      <c r="K661" s="19"/>
      <c r="L661" s="19"/>
      <c r="N661" s="38">
        <v>34646</v>
      </c>
      <c r="O661" s="19">
        <v>562.57000000000005</v>
      </c>
      <c r="P661" s="19">
        <v>433.46967272206683</v>
      </c>
      <c r="Q661" s="19">
        <v>-3.4164947101174015E-3</v>
      </c>
      <c r="R661" s="37">
        <f t="shared" si="122"/>
        <v>0.9965835052898826</v>
      </c>
      <c r="T661" s="39">
        <v>34646</v>
      </c>
      <c r="U661" s="40">
        <v>151.3886</v>
      </c>
      <c r="V661" s="40">
        <f t="shared" si="123"/>
        <v>-4.9846795379238085E-4</v>
      </c>
      <c r="W661" s="41">
        <f t="shared" si="124"/>
        <v>0.99950153204620762</v>
      </c>
      <c r="Y661" s="42">
        <v>34646</v>
      </c>
      <c r="Z661" s="43">
        <v>110.92700000000001</v>
      </c>
      <c r="AA661" s="43">
        <f t="shared" si="125"/>
        <v>85.471124279717557</v>
      </c>
      <c r="AB661" s="19">
        <f t="shared" si="128"/>
        <v>2.3417600428361496E-3</v>
      </c>
      <c r="AC661" s="37">
        <f t="shared" si="129"/>
        <v>1.0023417600428361</v>
      </c>
      <c r="AE661" s="44">
        <v>34646</v>
      </c>
      <c r="AF661" s="45">
        <v>2196.2460999999998</v>
      </c>
      <c r="AG661" s="19">
        <f t="shared" si="120"/>
        <v>1692.2446596585589</v>
      </c>
      <c r="AH661" s="45">
        <f t="shared" si="126"/>
        <v>2.7135033856697799E-3</v>
      </c>
      <c r="AI661" s="46">
        <f t="shared" si="127"/>
        <v>1.0027135033856698</v>
      </c>
      <c r="AQ661" s="39">
        <v>34646</v>
      </c>
      <c r="AR661" s="40">
        <v>151.3886</v>
      </c>
      <c r="AS661" s="40">
        <f t="shared" si="130"/>
        <v>-4.9846795379238085E-4</v>
      </c>
      <c r="AT661" s="41">
        <f t="shared" si="131"/>
        <v>0.99950153204620762</v>
      </c>
    </row>
    <row r="662" spans="1:46">
      <c r="A662" s="47">
        <v>34647</v>
      </c>
      <c r="B662" s="37">
        <v>1.2794073395695689</v>
      </c>
      <c r="D662" s="38">
        <v>34647</v>
      </c>
      <c r="E662" s="19">
        <v>628.63</v>
      </c>
      <c r="F662" s="19">
        <v>491.34468793300033</v>
      </c>
      <c r="G662" s="19">
        <v>9.4536073324618108E-3</v>
      </c>
      <c r="H662" s="37">
        <f t="shared" si="121"/>
        <v>1.0094536073324618</v>
      </c>
      <c r="I662" s="19"/>
      <c r="J662" s="19"/>
      <c r="K662" s="19"/>
      <c r="L662" s="19"/>
      <c r="N662" s="38">
        <v>34647</v>
      </c>
      <c r="O662" s="19">
        <v>563.05999999999995</v>
      </c>
      <c r="P662" s="19">
        <v>440.09439572969018</v>
      </c>
      <c r="Q662" s="19">
        <v>1.5283013840442283E-2</v>
      </c>
      <c r="R662" s="37">
        <f t="shared" si="122"/>
        <v>1.0152830138404423</v>
      </c>
      <c r="T662" s="39">
        <v>34647</v>
      </c>
      <c r="U662" s="40">
        <v>152.15719999999999</v>
      </c>
      <c r="V662" s="40">
        <f t="shared" si="123"/>
        <v>5.0770005139091356E-3</v>
      </c>
      <c r="W662" s="41">
        <f t="shared" si="124"/>
        <v>1.0050770005139091</v>
      </c>
      <c r="Y662" s="42">
        <v>34647</v>
      </c>
      <c r="Z662" s="43">
        <v>110.087</v>
      </c>
      <c r="AA662" s="43">
        <f t="shared" si="125"/>
        <v>86.045309101506788</v>
      </c>
      <c r="AB662" s="19">
        <f t="shared" si="128"/>
        <v>6.717880765322759E-3</v>
      </c>
      <c r="AC662" s="37">
        <f t="shared" si="129"/>
        <v>1.0067178807653228</v>
      </c>
      <c r="AE662" s="44">
        <v>34647</v>
      </c>
      <c r="AF662" s="45">
        <v>2177.3998999999999</v>
      </c>
      <c r="AG662" s="19">
        <f t="shared" si="120"/>
        <v>1701.8816702525271</v>
      </c>
      <c r="AH662" s="45">
        <f t="shared" si="126"/>
        <v>5.6948092812494355E-3</v>
      </c>
      <c r="AI662" s="46">
        <f t="shared" si="127"/>
        <v>1.0056948092812494</v>
      </c>
      <c r="AQ662" s="39">
        <v>34647</v>
      </c>
      <c r="AR662" s="40">
        <v>152.15719999999999</v>
      </c>
      <c r="AS662" s="40">
        <f t="shared" si="130"/>
        <v>5.0770005139091356E-3</v>
      </c>
      <c r="AT662" s="41">
        <f t="shared" si="131"/>
        <v>1.0050770005139091</v>
      </c>
    </row>
    <row r="663" spans="1:46">
      <c r="A663" s="47">
        <v>34648</v>
      </c>
      <c r="B663" s="37">
        <v>1.275569034109437</v>
      </c>
      <c r="D663" s="38">
        <v>34648</v>
      </c>
      <c r="E663" s="19">
        <v>625.66999999999996</v>
      </c>
      <c r="F663" s="19">
        <v>490.50265667261471</v>
      </c>
      <c r="G663" s="19">
        <v>-1.7137282259586106E-3</v>
      </c>
      <c r="H663" s="37">
        <f t="shared" si="121"/>
        <v>0.99828627177404139</v>
      </c>
      <c r="I663" s="19"/>
      <c r="J663" s="19"/>
      <c r="K663" s="19"/>
      <c r="L663" s="19"/>
      <c r="N663" s="38">
        <v>34648</v>
      </c>
      <c r="O663" s="19">
        <v>555.53</v>
      </c>
      <c r="P663" s="19">
        <v>435.51543283414208</v>
      </c>
      <c r="Q663" s="19">
        <v>-1.0404501715946757E-2</v>
      </c>
      <c r="R663" s="37">
        <f t="shared" si="122"/>
        <v>0.98959549828405324</v>
      </c>
      <c r="T663" s="39">
        <v>34648</v>
      </c>
      <c r="U663" s="40">
        <v>152.30330000000001</v>
      </c>
      <c r="V663" s="40">
        <f t="shared" si="123"/>
        <v>9.6019117071044491E-4</v>
      </c>
      <c r="W663" s="41">
        <f t="shared" si="124"/>
        <v>1.0009601911707104</v>
      </c>
      <c r="Y663" s="42">
        <v>34648</v>
      </c>
      <c r="Z663" s="43">
        <v>110.227</v>
      </c>
      <c r="AA663" s="43">
        <f t="shared" si="125"/>
        <v>86.413982350204279</v>
      </c>
      <c r="AB663" s="19">
        <f t="shared" si="128"/>
        <v>4.2846408775469857E-3</v>
      </c>
      <c r="AC663" s="37">
        <f t="shared" si="129"/>
        <v>1.004284640877547</v>
      </c>
      <c r="AE663" s="44">
        <v>34648</v>
      </c>
      <c r="AF663" s="45">
        <v>2183.7561000000001</v>
      </c>
      <c r="AG663" s="19">
        <f t="shared" si="120"/>
        <v>1711.9858209200188</v>
      </c>
      <c r="AH663" s="45">
        <f t="shared" si="126"/>
        <v>5.9370465315560228E-3</v>
      </c>
      <c r="AI663" s="46">
        <f t="shared" si="127"/>
        <v>1.005937046531556</v>
      </c>
      <c r="AQ663" s="39">
        <v>34648</v>
      </c>
      <c r="AR663" s="40">
        <v>152.30330000000001</v>
      </c>
      <c r="AS663" s="40">
        <f t="shared" si="130"/>
        <v>9.6019117071044491E-4</v>
      </c>
      <c r="AT663" s="41">
        <f t="shared" si="131"/>
        <v>1.0009601911707104</v>
      </c>
    </row>
    <row r="664" spans="1:46">
      <c r="A664" s="47">
        <v>34649</v>
      </c>
      <c r="B664" s="37">
        <v>1.275569034109437</v>
      </c>
      <c r="D664" s="38">
        <v>34649</v>
      </c>
      <c r="E664" s="19">
        <v>625.35</v>
      </c>
      <c r="F664" s="19">
        <v>490.25178824335455</v>
      </c>
      <c r="G664" s="19">
        <v>-5.1145172375199888E-4</v>
      </c>
      <c r="H664" s="37">
        <f t="shared" si="121"/>
        <v>0.999488548276248</v>
      </c>
      <c r="I664" s="19"/>
      <c r="J664" s="19"/>
      <c r="K664" s="19"/>
      <c r="L664" s="19"/>
      <c r="N664" s="38">
        <v>34649</v>
      </c>
      <c r="O664" s="19">
        <v>552.33000000000004</v>
      </c>
      <c r="P664" s="19">
        <v>433.00674854153999</v>
      </c>
      <c r="Q664" s="19">
        <v>-5.7602649721886223E-3</v>
      </c>
      <c r="R664" s="37">
        <f t="shared" si="122"/>
        <v>0.99423973502781138</v>
      </c>
      <c r="T664" s="39">
        <v>34649</v>
      </c>
      <c r="U664" s="40">
        <v>152.35849999999999</v>
      </c>
      <c r="V664" s="40">
        <f t="shared" si="123"/>
        <v>3.6243469445507159E-4</v>
      </c>
      <c r="W664" s="41">
        <f t="shared" si="124"/>
        <v>1.0003624346944551</v>
      </c>
      <c r="Y664" s="42">
        <v>34649</v>
      </c>
      <c r="Z664" s="43">
        <v>110.227</v>
      </c>
      <c r="AA664" s="43">
        <f t="shared" si="125"/>
        <v>86.413982350204279</v>
      </c>
      <c r="AB664" s="19">
        <f t="shared" si="128"/>
        <v>0</v>
      </c>
      <c r="AC664" s="37">
        <f t="shared" si="129"/>
        <v>1</v>
      </c>
      <c r="AE664" s="44">
        <v>34649</v>
      </c>
      <c r="AF664" s="45">
        <v>2181.2089999999998</v>
      </c>
      <c r="AG664" s="19">
        <f t="shared" si="120"/>
        <v>1709.9889866194915</v>
      </c>
      <c r="AH664" s="45">
        <f t="shared" si="126"/>
        <v>-1.1663848357424955E-3</v>
      </c>
      <c r="AI664" s="46">
        <f t="shared" si="127"/>
        <v>0.9988336151642575</v>
      </c>
      <c r="AQ664" s="39">
        <v>34649</v>
      </c>
      <c r="AR664" s="40">
        <v>152.35849999999999</v>
      </c>
      <c r="AS664" s="40">
        <f t="shared" si="130"/>
        <v>3.6243469445507159E-4</v>
      </c>
      <c r="AT664" s="41">
        <f t="shared" si="131"/>
        <v>1.0003624346944551</v>
      </c>
    </row>
    <row r="665" spans="1:46">
      <c r="A665" s="47">
        <v>34652</v>
      </c>
      <c r="B665" s="37">
        <v>1.269607270366764</v>
      </c>
      <c r="D665" s="38">
        <v>34652</v>
      </c>
      <c r="E665" s="19">
        <v>624.49</v>
      </c>
      <c r="F665" s="19">
        <v>491.87651534131294</v>
      </c>
      <c r="G665" s="19">
        <v>3.3140666427347032E-3</v>
      </c>
      <c r="H665" s="37">
        <f t="shared" si="121"/>
        <v>1.0033140666427347</v>
      </c>
      <c r="I665" s="19"/>
      <c r="J665" s="19"/>
      <c r="K665" s="19"/>
      <c r="L665" s="19"/>
      <c r="N665" s="38">
        <v>34652</v>
      </c>
      <c r="O665" s="19">
        <v>552.82000000000005</v>
      </c>
      <c r="P665" s="19">
        <v>435.42598794373748</v>
      </c>
      <c r="Q665" s="19">
        <v>5.5870708951903936E-3</v>
      </c>
      <c r="R665" s="37">
        <f t="shared" si="122"/>
        <v>1.0055870708951904</v>
      </c>
      <c r="T665" s="39">
        <v>34652</v>
      </c>
      <c r="U665" s="40">
        <v>152.50899999999999</v>
      </c>
      <c r="V665" s="40">
        <f t="shared" si="123"/>
        <v>9.8780179642088406E-4</v>
      </c>
      <c r="W665" s="41">
        <f t="shared" si="124"/>
        <v>1.0009878017964209</v>
      </c>
      <c r="Y665" s="42">
        <v>34652</v>
      </c>
      <c r="Z665" s="43">
        <v>109.66500000000001</v>
      </c>
      <c r="AA665" s="43">
        <f t="shared" si="125"/>
        <v>86.377104605205986</v>
      </c>
      <c r="AB665" s="19">
        <f t="shared" si="128"/>
        <v>-4.2675668908354059E-4</v>
      </c>
      <c r="AC665" s="37">
        <f t="shared" si="129"/>
        <v>0.99957324331091646</v>
      </c>
      <c r="AE665" s="44">
        <v>34652</v>
      </c>
      <c r="AF665" s="45">
        <v>2160.0810999999999</v>
      </c>
      <c r="AG665" s="19">
        <f t="shared" si="120"/>
        <v>1701.3773868638889</v>
      </c>
      <c r="AH665" s="45">
        <f t="shared" si="126"/>
        <v>-5.0360556839766923E-3</v>
      </c>
      <c r="AI665" s="46">
        <f t="shared" si="127"/>
        <v>0.99496394431602331</v>
      </c>
      <c r="AQ665" s="39">
        <v>34652</v>
      </c>
      <c r="AR665" s="40">
        <v>152.50899999999999</v>
      </c>
      <c r="AS665" s="40">
        <f t="shared" si="130"/>
        <v>9.8780179642088406E-4</v>
      </c>
      <c r="AT665" s="41">
        <f t="shared" si="131"/>
        <v>1.0009878017964209</v>
      </c>
    </row>
    <row r="666" spans="1:46">
      <c r="A666" s="47">
        <v>34653</v>
      </c>
      <c r="B666" s="37">
        <v>1.265663625186048</v>
      </c>
      <c r="D666" s="38">
        <v>34653</v>
      </c>
      <c r="E666" s="19">
        <v>627.53</v>
      </c>
      <c r="F666" s="19">
        <v>495.8110413481744</v>
      </c>
      <c r="G666" s="19">
        <v>7.9990117115700254E-3</v>
      </c>
      <c r="H666" s="37">
        <f t="shared" si="121"/>
        <v>1.00799901171157</v>
      </c>
      <c r="I666" s="19"/>
      <c r="J666" s="19"/>
      <c r="K666" s="19"/>
      <c r="L666" s="19"/>
      <c r="N666" s="38">
        <v>34653</v>
      </c>
      <c r="O666" s="19">
        <v>555.25</v>
      </c>
      <c r="P666" s="19">
        <v>438.70266076294973</v>
      </c>
      <c r="Q666" s="19">
        <v>7.5252118843114335E-3</v>
      </c>
      <c r="R666" s="37">
        <f t="shared" si="122"/>
        <v>1.0075252118843114</v>
      </c>
      <c r="T666" s="39">
        <v>34653</v>
      </c>
      <c r="U666" s="40">
        <v>152.74770000000001</v>
      </c>
      <c r="V666" s="40">
        <f t="shared" si="123"/>
        <v>1.5651535319227694E-3</v>
      </c>
      <c r="W666" s="41">
        <f t="shared" si="124"/>
        <v>1.0015651535319228</v>
      </c>
      <c r="Y666" s="42">
        <v>34653</v>
      </c>
      <c r="Z666" s="43">
        <v>109.893</v>
      </c>
      <c r="AA666" s="43">
        <f t="shared" si="125"/>
        <v>86.826387211567464</v>
      </c>
      <c r="AB666" s="19">
        <f t="shared" si="128"/>
        <v>5.2014085030398505E-3</v>
      </c>
      <c r="AC666" s="37">
        <f t="shared" si="129"/>
        <v>1.0052014085030399</v>
      </c>
      <c r="AE666" s="44">
        <v>34653</v>
      </c>
      <c r="AF666" s="45">
        <v>2163.5180999999998</v>
      </c>
      <c r="AG666" s="19">
        <f t="shared" si="120"/>
        <v>1709.3942315692057</v>
      </c>
      <c r="AH666" s="45">
        <f t="shared" si="126"/>
        <v>4.7119732325195951E-3</v>
      </c>
      <c r="AI666" s="46">
        <f t="shared" si="127"/>
        <v>1.0047119732325196</v>
      </c>
      <c r="AQ666" s="39">
        <v>34653</v>
      </c>
      <c r="AR666" s="40">
        <v>152.74770000000001</v>
      </c>
      <c r="AS666" s="40">
        <f t="shared" si="130"/>
        <v>1.5651535319227694E-3</v>
      </c>
      <c r="AT666" s="41">
        <f t="shared" si="131"/>
        <v>1.0015651535319228</v>
      </c>
    </row>
    <row r="667" spans="1:46">
      <c r="A667" s="47">
        <v>34654</v>
      </c>
      <c r="B667" s="37">
        <v>1.260605865291653</v>
      </c>
      <c r="D667" s="38">
        <v>34654</v>
      </c>
      <c r="E667" s="19">
        <v>626.35</v>
      </c>
      <c r="F667" s="19">
        <v>496.86425967492073</v>
      </c>
      <c r="G667" s="19">
        <v>2.1242333044511064E-3</v>
      </c>
      <c r="H667" s="37">
        <f t="shared" si="121"/>
        <v>1.0021242333044511</v>
      </c>
      <c r="I667" s="19"/>
      <c r="J667" s="19"/>
      <c r="K667" s="19"/>
      <c r="L667" s="19"/>
      <c r="N667" s="38">
        <v>34654</v>
      </c>
      <c r="O667" s="19">
        <v>555.91</v>
      </c>
      <c r="P667" s="19">
        <v>440.98636640198799</v>
      </c>
      <c r="Q667" s="19">
        <v>5.205588758150359E-3</v>
      </c>
      <c r="R667" s="37">
        <f t="shared" si="122"/>
        <v>1.0052055887581504</v>
      </c>
      <c r="T667" s="38">
        <v>34654</v>
      </c>
      <c r="U667" s="40">
        <v>152.74770000000001</v>
      </c>
      <c r="V667" s="40">
        <f t="shared" si="123"/>
        <v>0</v>
      </c>
      <c r="W667" s="41">
        <f t="shared" si="124"/>
        <v>1</v>
      </c>
      <c r="Y667" s="42">
        <v>34654</v>
      </c>
      <c r="Z667" s="43">
        <v>109.715</v>
      </c>
      <c r="AA667" s="43">
        <f t="shared" si="125"/>
        <v>87.033547138555008</v>
      </c>
      <c r="AB667" s="19">
        <f t="shared" si="128"/>
        <v>2.3859097866500978E-3</v>
      </c>
      <c r="AC667" s="37">
        <f t="shared" si="129"/>
        <v>1.0023859097866501</v>
      </c>
      <c r="AE667" s="44">
        <v>34654</v>
      </c>
      <c r="AF667" s="45">
        <v>2133.1918999999998</v>
      </c>
      <c r="AG667" s="19">
        <f t="shared" si="120"/>
        <v>1692.1957597797357</v>
      </c>
      <c r="AH667" s="45">
        <f t="shared" si="126"/>
        <v>-1.0061150009662789E-2</v>
      </c>
      <c r="AI667" s="46">
        <f t="shared" si="127"/>
        <v>0.98993884999033721</v>
      </c>
      <c r="AQ667" s="38">
        <v>34654</v>
      </c>
      <c r="AR667" s="40">
        <v>152.74770000000001</v>
      </c>
      <c r="AS667" s="40">
        <f t="shared" si="130"/>
        <v>0</v>
      </c>
      <c r="AT667" s="41">
        <f t="shared" si="131"/>
        <v>1</v>
      </c>
    </row>
    <row r="668" spans="1:46">
      <c r="A668" s="47">
        <v>34655</v>
      </c>
      <c r="B668" s="37">
        <v>1.2652542372881355</v>
      </c>
      <c r="D668" s="38">
        <v>34655</v>
      </c>
      <c r="E668" s="19">
        <v>625.27</v>
      </c>
      <c r="F668" s="19">
        <v>494.18526456798395</v>
      </c>
      <c r="G668" s="19">
        <v>-5.3918048134303787E-3</v>
      </c>
      <c r="H668" s="37">
        <f t="shared" si="121"/>
        <v>0.99460819518656962</v>
      </c>
      <c r="I668" s="19"/>
      <c r="J668" s="19"/>
      <c r="K668" s="19"/>
      <c r="L668" s="19"/>
      <c r="N668" s="38">
        <v>34655</v>
      </c>
      <c r="O668" s="19">
        <v>551.46</v>
      </c>
      <c r="P668" s="19">
        <v>435.84916275954464</v>
      </c>
      <c r="Q668" s="19">
        <v>-1.1649347993131554E-2</v>
      </c>
      <c r="R668" s="37">
        <f t="shared" si="122"/>
        <v>0.98835065200686845</v>
      </c>
      <c r="T668" s="39">
        <v>34655</v>
      </c>
      <c r="U668" s="40">
        <v>152.5</v>
      </c>
      <c r="V668" s="40">
        <f t="shared" si="123"/>
        <v>-1.6216283453041047E-3</v>
      </c>
      <c r="W668" s="41">
        <f t="shared" si="124"/>
        <v>0.9983783716546959</v>
      </c>
      <c r="Y668" s="42">
        <v>34655</v>
      </c>
      <c r="Z668" s="43">
        <v>109.97</v>
      </c>
      <c r="AA668" s="43">
        <f t="shared" si="125"/>
        <v>86.915338245144014</v>
      </c>
      <c r="AB668" s="19">
        <f t="shared" si="128"/>
        <v>-1.3581991921207681E-3</v>
      </c>
      <c r="AC668" s="37">
        <f t="shared" si="129"/>
        <v>0.99864180080787923</v>
      </c>
      <c r="AE668" s="44">
        <v>34655</v>
      </c>
      <c r="AF668" s="45">
        <v>2139.9670000000001</v>
      </c>
      <c r="AG668" s="19">
        <f t="shared" si="120"/>
        <v>1691.3335967849969</v>
      </c>
      <c r="AH668" s="45">
        <f t="shared" si="126"/>
        <v>-5.0949365033925442E-4</v>
      </c>
      <c r="AI668" s="46">
        <f t="shared" si="127"/>
        <v>0.99949050634966075</v>
      </c>
      <c r="AQ668" s="39">
        <v>34655</v>
      </c>
      <c r="AR668" s="40">
        <v>152.5</v>
      </c>
      <c r="AS668" s="40">
        <f t="shared" si="130"/>
        <v>-1.6216283453041047E-3</v>
      </c>
      <c r="AT668" s="41">
        <f t="shared" si="131"/>
        <v>0.9983783716546959</v>
      </c>
    </row>
    <row r="669" spans="1:46">
      <c r="A669" s="47">
        <v>34656</v>
      </c>
      <c r="B669" s="37">
        <v>1.2575258792515913</v>
      </c>
      <c r="D669" s="38">
        <v>34656</v>
      </c>
      <c r="E669" s="19">
        <v>622.36</v>
      </c>
      <c r="F669" s="19">
        <v>494.90830389144253</v>
      </c>
      <c r="G669" s="19">
        <v>1.4630936519133275E-3</v>
      </c>
      <c r="H669" s="37">
        <f t="shared" si="121"/>
        <v>1.0014630936519133</v>
      </c>
      <c r="I669" s="19"/>
      <c r="J669" s="19"/>
      <c r="K669" s="19"/>
      <c r="L669" s="19"/>
      <c r="N669" s="38">
        <v>34656</v>
      </c>
      <c r="O669" s="19">
        <v>545.53</v>
      </c>
      <c r="P669" s="19">
        <v>433.81214573863781</v>
      </c>
      <c r="Q669" s="19">
        <v>-4.673674277609341E-3</v>
      </c>
      <c r="R669" s="37">
        <f t="shared" si="122"/>
        <v>0.99532632572239066</v>
      </c>
      <c r="T669" s="39">
        <v>34656</v>
      </c>
      <c r="U669" s="40">
        <v>152.29349999999999</v>
      </c>
      <c r="V669" s="40">
        <f t="shared" si="123"/>
        <v>-1.3540983606558088E-3</v>
      </c>
      <c r="W669" s="41">
        <f t="shared" si="124"/>
        <v>0.99864590163934419</v>
      </c>
      <c r="Y669" s="42">
        <v>34656</v>
      </c>
      <c r="Z669" s="43">
        <v>109.944</v>
      </c>
      <c r="AA669" s="43">
        <f t="shared" si="125"/>
        <v>87.428817023974474</v>
      </c>
      <c r="AB669" s="19">
        <f t="shared" si="128"/>
        <v>5.9078039526487824E-3</v>
      </c>
      <c r="AC669" s="37">
        <f t="shared" si="129"/>
        <v>1.0059078039526488</v>
      </c>
      <c r="AE669" s="44">
        <v>34656</v>
      </c>
      <c r="AF669" s="45">
        <v>2145.5</v>
      </c>
      <c r="AG669" s="19">
        <f t="shared" si="120"/>
        <v>1706.1279098899188</v>
      </c>
      <c r="AH669" s="45">
        <f t="shared" si="126"/>
        <v>8.747128971507534E-3</v>
      </c>
      <c r="AI669" s="46">
        <f t="shared" si="127"/>
        <v>1.0087471289715075</v>
      </c>
      <c r="AQ669" s="39">
        <v>34656</v>
      </c>
      <c r="AR669" s="40">
        <v>152.29349999999999</v>
      </c>
      <c r="AS669" s="40">
        <f t="shared" si="130"/>
        <v>-1.3540983606558088E-3</v>
      </c>
      <c r="AT669" s="41">
        <f t="shared" si="131"/>
        <v>0.99864590163934419</v>
      </c>
    </row>
    <row r="670" spans="1:46">
      <c r="A670" s="47">
        <v>34659</v>
      </c>
      <c r="B670" s="37">
        <v>1.254139147162552</v>
      </c>
      <c r="D670" s="38">
        <v>34659</v>
      </c>
      <c r="E670" s="19">
        <v>618.95000000000005</v>
      </c>
      <c r="F670" s="19">
        <v>493.52577933664998</v>
      </c>
      <c r="G670" s="19">
        <v>-2.7934963788681655E-3</v>
      </c>
      <c r="H670" s="37">
        <f t="shared" si="121"/>
        <v>0.99720650362113183</v>
      </c>
      <c r="I670" s="19"/>
      <c r="J670" s="19"/>
      <c r="K670" s="19"/>
      <c r="L670" s="19"/>
      <c r="N670" s="38">
        <v>34659</v>
      </c>
      <c r="O670" s="19">
        <v>538.66999999999996</v>
      </c>
      <c r="P670" s="19">
        <v>429.51374352576653</v>
      </c>
      <c r="Q670" s="19">
        <v>-9.9084413728263154E-3</v>
      </c>
      <c r="R670" s="37">
        <f t="shared" si="122"/>
        <v>0.99009155862717368</v>
      </c>
      <c r="T670" s="39">
        <v>34659</v>
      </c>
      <c r="U670" s="40">
        <v>152.48679999999999</v>
      </c>
      <c r="V670" s="40">
        <f t="shared" si="123"/>
        <v>1.269259686066615E-3</v>
      </c>
      <c r="W670" s="41">
        <f t="shared" si="124"/>
        <v>1.0012692596860666</v>
      </c>
      <c r="Y670" s="42">
        <v>34659</v>
      </c>
      <c r="Z670" s="43">
        <v>109.67400000000001</v>
      </c>
      <c r="AA670" s="43">
        <f t="shared" si="125"/>
        <v>87.44962650128079</v>
      </c>
      <c r="AB670" s="19">
        <f t="shared" si="128"/>
        <v>2.3801622868369066E-4</v>
      </c>
      <c r="AC670" s="37">
        <f t="shared" si="129"/>
        <v>1.0002380162286837</v>
      </c>
      <c r="AE670" s="44">
        <v>34659</v>
      </c>
      <c r="AF670" s="45">
        <v>2140.6931</v>
      </c>
      <c r="AG670" s="19">
        <f t="shared" si="120"/>
        <v>1706.9023838728315</v>
      </c>
      <c r="AH670" s="45">
        <f t="shared" si="126"/>
        <v>4.5393664708459625E-4</v>
      </c>
      <c r="AI670" s="46">
        <f t="shared" si="127"/>
        <v>1.0004539366470846</v>
      </c>
      <c r="AQ670" s="39">
        <v>34659</v>
      </c>
      <c r="AR670" s="40">
        <v>152.48679999999999</v>
      </c>
      <c r="AS670" s="40">
        <f t="shared" si="130"/>
        <v>1.269259686066615E-3</v>
      </c>
      <c r="AT670" s="41">
        <f t="shared" si="131"/>
        <v>1.0012692596860666</v>
      </c>
    </row>
    <row r="671" spans="1:46">
      <c r="A671" s="47">
        <v>34660</v>
      </c>
      <c r="B671" s="37">
        <v>1.2576876085139221</v>
      </c>
      <c r="D671" s="38">
        <v>34660</v>
      </c>
      <c r="E671" s="19">
        <v>611.57000000000005</v>
      </c>
      <c r="F671" s="19">
        <v>486.26542542040971</v>
      </c>
      <c r="G671" s="19">
        <v>-1.4711194876180445E-2</v>
      </c>
      <c r="H671" s="37">
        <f t="shared" si="121"/>
        <v>0.98528880512381956</v>
      </c>
      <c r="I671" s="19"/>
      <c r="J671" s="19"/>
      <c r="K671" s="19"/>
      <c r="L671" s="19"/>
      <c r="N671" s="38">
        <v>34660</v>
      </c>
      <c r="O671" s="19">
        <v>534.80999999999995</v>
      </c>
      <c r="P671" s="19">
        <v>425.23278147896281</v>
      </c>
      <c r="Q671" s="19">
        <v>-9.966996659204419E-3</v>
      </c>
      <c r="R671" s="37">
        <f t="shared" si="122"/>
        <v>0.99003300334079558</v>
      </c>
      <c r="T671" s="39">
        <v>34660</v>
      </c>
      <c r="U671" s="40">
        <v>152.61709999999999</v>
      </c>
      <c r="V671" s="40">
        <f t="shared" si="123"/>
        <v>8.5450019280353118E-4</v>
      </c>
      <c r="W671" s="41">
        <f t="shared" si="124"/>
        <v>1.0008545001928035</v>
      </c>
      <c r="Y671" s="42">
        <v>34660</v>
      </c>
      <c r="Z671" s="43">
        <v>110.039</v>
      </c>
      <c r="AA671" s="43">
        <f t="shared" si="125"/>
        <v>87.493109779479795</v>
      </c>
      <c r="AB671" s="19">
        <f t="shared" si="128"/>
        <v>4.9723800933976214E-4</v>
      </c>
      <c r="AC671" s="37">
        <f t="shared" si="129"/>
        <v>1.0004972380093398</v>
      </c>
      <c r="AE671" s="44">
        <v>34660</v>
      </c>
      <c r="AF671" s="45">
        <v>2157.3168999999998</v>
      </c>
      <c r="AG671" s="19">
        <f t="shared" si="120"/>
        <v>1715.3042499552616</v>
      </c>
      <c r="AH671" s="45">
        <f t="shared" si="126"/>
        <v>4.9222885630793023E-3</v>
      </c>
      <c r="AI671" s="46">
        <f t="shared" si="127"/>
        <v>1.0049222885630793</v>
      </c>
      <c r="AQ671" s="39">
        <v>34660</v>
      </c>
      <c r="AR671" s="40">
        <v>152.61709999999999</v>
      </c>
      <c r="AS671" s="40">
        <f t="shared" si="130"/>
        <v>8.5450019280353118E-4</v>
      </c>
      <c r="AT671" s="41">
        <f t="shared" si="131"/>
        <v>1.0008545001928035</v>
      </c>
    </row>
    <row r="672" spans="1:46">
      <c r="A672" s="47">
        <v>34661</v>
      </c>
      <c r="B672" s="37">
        <v>1.2603621600721742</v>
      </c>
      <c r="D672" s="38">
        <v>34661</v>
      </c>
      <c r="E672" s="19">
        <v>607.72</v>
      </c>
      <c r="F672" s="19">
        <v>482.17886830655021</v>
      </c>
      <c r="G672" s="19">
        <v>-8.4039639674697852E-3</v>
      </c>
      <c r="H672" s="37">
        <f t="shared" si="121"/>
        <v>0.99159603603253021</v>
      </c>
      <c r="I672" s="19"/>
      <c r="J672" s="19"/>
      <c r="K672" s="19"/>
      <c r="L672" s="19"/>
      <c r="N672" s="38">
        <v>34661</v>
      </c>
      <c r="O672" s="19">
        <v>522.24</v>
      </c>
      <c r="P672" s="19">
        <v>414.35709238533002</v>
      </c>
      <c r="Q672" s="19">
        <v>-2.5575848258469258E-2</v>
      </c>
      <c r="R672" s="37">
        <f t="shared" si="122"/>
        <v>0.97442415174153074</v>
      </c>
      <c r="T672" s="39">
        <v>34661</v>
      </c>
      <c r="U672" s="40">
        <v>153.2602</v>
      </c>
      <c r="V672" s="40">
        <f t="shared" si="123"/>
        <v>4.2138135241727159E-3</v>
      </c>
      <c r="W672" s="41">
        <f t="shared" si="124"/>
        <v>1.0042138135241727</v>
      </c>
      <c r="Y672" s="42">
        <v>34661</v>
      </c>
      <c r="Z672" s="43">
        <v>110.14700000000001</v>
      </c>
      <c r="AA672" s="43">
        <f t="shared" si="125"/>
        <v>87.393134679394436</v>
      </c>
      <c r="AB672" s="19">
        <f t="shared" si="128"/>
        <v>-1.1426625517979572E-3</v>
      </c>
      <c r="AC672" s="37">
        <f t="shared" si="129"/>
        <v>0.99885733744820204</v>
      </c>
      <c r="AE672" s="44">
        <v>34661</v>
      </c>
      <c r="AF672" s="45">
        <v>2167.0430000000001</v>
      </c>
      <c r="AG672" s="19">
        <f t="shared" si="120"/>
        <v>1719.3811974455859</v>
      </c>
      <c r="AH672" s="45">
        <f t="shared" si="126"/>
        <v>2.3768071993237605E-3</v>
      </c>
      <c r="AI672" s="46">
        <f t="shared" si="127"/>
        <v>1.0023768071993238</v>
      </c>
      <c r="AQ672" s="39">
        <v>34661</v>
      </c>
      <c r="AR672" s="40">
        <v>153.2602</v>
      </c>
      <c r="AS672" s="40">
        <f t="shared" si="130"/>
        <v>4.2138135241727159E-3</v>
      </c>
      <c r="AT672" s="41">
        <f t="shared" si="131"/>
        <v>1.0042138135241727</v>
      </c>
    </row>
    <row r="673" spans="1:46">
      <c r="A673" s="47">
        <v>34662</v>
      </c>
      <c r="B673" s="37">
        <v>1.2603621600721742</v>
      </c>
      <c r="D673" s="38">
        <v>34662</v>
      </c>
      <c r="E673" s="19">
        <v>606.57000000000005</v>
      </c>
      <c r="F673" s="19">
        <v>481.26643215412389</v>
      </c>
      <c r="G673" s="19">
        <v>-1.8923188310405736E-3</v>
      </c>
      <c r="H673" s="37">
        <f t="shared" si="121"/>
        <v>0.99810768116895943</v>
      </c>
      <c r="I673" s="19"/>
      <c r="J673" s="19"/>
      <c r="K673" s="19"/>
      <c r="L673" s="19"/>
      <c r="N673" s="38">
        <v>34662</v>
      </c>
      <c r="O673" s="19">
        <v>526.69000000000005</v>
      </c>
      <c r="P673" s="19">
        <v>417.88782358384941</v>
      </c>
      <c r="Q673" s="19">
        <v>8.520986519608087E-3</v>
      </c>
      <c r="R673" s="37">
        <f t="shared" si="122"/>
        <v>1.0085209865196081</v>
      </c>
      <c r="T673" s="39">
        <v>34662</v>
      </c>
      <c r="U673" s="40">
        <v>153.43170000000001</v>
      </c>
      <c r="V673" s="40">
        <f t="shared" si="123"/>
        <v>1.1190119809318944E-3</v>
      </c>
      <c r="W673" s="41">
        <f t="shared" si="124"/>
        <v>1.0011190119809319</v>
      </c>
      <c r="Y673" s="42">
        <v>34662</v>
      </c>
      <c r="Z673" s="43">
        <v>110.14700000000001</v>
      </c>
      <c r="AA673" s="43">
        <f t="shared" si="125"/>
        <v>87.393134679394436</v>
      </c>
      <c r="AB673" s="19">
        <f t="shared" si="128"/>
        <v>0</v>
      </c>
      <c r="AC673" s="37">
        <f t="shared" si="129"/>
        <v>1</v>
      </c>
      <c r="AE673" s="38">
        <v>34662</v>
      </c>
      <c r="AF673" s="45">
        <v>2167.0430000000001</v>
      </c>
      <c r="AG673" s="19">
        <f t="shared" si="120"/>
        <v>1719.3811974455859</v>
      </c>
      <c r="AH673" s="45">
        <f t="shared" si="126"/>
        <v>0</v>
      </c>
      <c r="AI673" s="46">
        <f t="shared" si="127"/>
        <v>1</v>
      </c>
      <c r="AQ673" s="39">
        <v>34662</v>
      </c>
      <c r="AR673" s="40">
        <v>153.43170000000001</v>
      </c>
      <c r="AS673" s="40">
        <f t="shared" si="130"/>
        <v>1.1190119809318944E-3</v>
      </c>
      <c r="AT673" s="41">
        <f t="shared" si="131"/>
        <v>1.0011190119809319</v>
      </c>
    </row>
    <row r="674" spans="1:46">
      <c r="A674" s="47">
        <v>34663</v>
      </c>
      <c r="B674" s="37">
        <v>1.2540587330084636</v>
      </c>
      <c r="D674" s="38">
        <v>34663</v>
      </c>
      <c r="E674" s="19">
        <v>607.4</v>
      </c>
      <c r="F674" s="19">
        <v>484.34733080073426</v>
      </c>
      <c r="G674" s="19">
        <v>6.4016487350269102E-3</v>
      </c>
      <c r="H674" s="37">
        <f t="shared" si="121"/>
        <v>1.0064016487350269</v>
      </c>
      <c r="I674" s="19"/>
      <c r="J674" s="19"/>
      <c r="K674" s="19"/>
      <c r="L674" s="19"/>
      <c r="N674" s="38">
        <v>34663</v>
      </c>
      <c r="O674" s="19">
        <v>525.67999999999995</v>
      </c>
      <c r="P674" s="19">
        <v>419.18291876083299</v>
      </c>
      <c r="Q674" s="19">
        <v>3.0991455215820807E-3</v>
      </c>
      <c r="R674" s="37">
        <f t="shared" si="122"/>
        <v>1.0030991455215821</v>
      </c>
      <c r="T674" s="39">
        <v>34663</v>
      </c>
      <c r="U674" s="40">
        <v>153.8022</v>
      </c>
      <c r="V674" s="40">
        <f t="shared" si="123"/>
        <v>2.4147552298514618E-3</v>
      </c>
      <c r="W674" s="41">
        <f t="shared" si="124"/>
        <v>1.0024147552298515</v>
      </c>
      <c r="Y674" s="42">
        <v>34663</v>
      </c>
      <c r="Z674" s="43">
        <v>110.087</v>
      </c>
      <c r="AA674" s="43">
        <f t="shared" si="125"/>
        <v>87.784564711656955</v>
      </c>
      <c r="AB674" s="19">
        <f t="shared" si="128"/>
        <v>4.4789563127412002E-3</v>
      </c>
      <c r="AC674" s="37">
        <f t="shared" si="129"/>
        <v>1.0044789563127412</v>
      </c>
      <c r="AE674" s="44">
        <v>34663</v>
      </c>
      <c r="AF674" s="45">
        <v>2164.2991000000002</v>
      </c>
      <c r="AG674" s="19">
        <f t="shared" si="120"/>
        <v>1725.8355155407171</v>
      </c>
      <c r="AH674" s="45">
        <f t="shared" si="126"/>
        <v>3.7538610429845853E-3</v>
      </c>
      <c r="AI674" s="46">
        <f t="shared" si="127"/>
        <v>1.0037538610429846</v>
      </c>
      <c r="AQ674" s="39">
        <v>34663</v>
      </c>
      <c r="AR674" s="40">
        <v>153.8022</v>
      </c>
      <c r="AS674" s="40">
        <f t="shared" si="130"/>
        <v>2.4147552298514618E-3</v>
      </c>
      <c r="AT674" s="41">
        <f t="shared" si="131"/>
        <v>1.0024147552298515</v>
      </c>
    </row>
    <row r="675" spans="1:46">
      <c r="A675" s="47">
        <v>34666</v>
      </c>
      <c r="B675" s="37">
        <v>1.2499712404933854</v>
      </c>
      <c r="D675" s="38">
        <v>34666</v>
      </c>
      <c r="E675" s="19">
        <v>610.02</v>
      </c>
      <c r="F675" s="19">
        <v>488.02722833784117</v>
      </c>
      <c r="G675" s="19">
        <v>7.5976418224978914E-3</v>
      </c>
      <c r="H675" s="37">
        <f t="shared" si="121"/>
        <v>1.0075976418224979</v>
      </c>
      <c r="I675" s="19"/>
      <c r="J675" s="19"/>
      <c r="K675" s="19"/>
      <c r="L675" s="19"/>
      <c r="N675" s="38">
        <v>34666</v>
      </c>
      <c r="O675" s="19">
        <v>526.03</v>
      </c>
      <c r="P675" s="19">
        <v>420.83368237525752</v>
      </c>
      <c r="Q675" s="19">
        <v>3.9380507662487574E-3</v>
      </c>
      <c r="R675" s="37">
        <f t="shared" si="122"/>
        <v>1.0039380507662488</v>
      </c>
      <c r="T675" s="39">
        <v>34666</v>
      </c>
      <c r="U675" s="40">
        <v>154.09270000000001</v>
      </c>
      <c r="V675" s="40">
        <f t="shared" si="123"/>
        <v>1.8887896271966298E-3</v>
      </c>
      <c r="W675" s="41">
        <f t="shared" si="124"/>
        <v>1.0018887896271966</v>
      </c>
      <c r="Y675" s="42">
        <v>34666</v>
      </c>
      <c r="Z675" s="43">
        <v>109.919</v>
      </c>
      <c r="AA675" s="43">
        <f t="shared" si="125"/>
        <v>87.937223224922406</v>
      </c>
      <c r="AB675" s="19">
        <f t="shared" si="128"/>
        <v>1.739013159852032E-3</v>
      </c>
      <c r="AC675" s="37">
        <f t="shared" si="129"/>
        <v>1.001739013159852</v>
      </c>
      <c r="AE675" s="44">
        <v>34666</v>
      </c>
      <c r="AF675" s="45">
        <v>2165.0668999999998</v>
      </c>
      <c r="AG675" s="19">
        <f t="shared" si="120"/>
        <v>1732.0933713206155</v>
      </c>
      <c r="AH675" s="45">
        <f t="shared" si="126"/>
        <v>3.6259862098952933E-3</v>
      </c>
      <c r="AI675" s="46">
        <f t="shared" si="127"/>
        <v>1.0036259862098953</v>
      </c>
      <c r="AQ675" s="39">
        <v>34666</v>
      </c>
      <c r="AR675" s="40">
        <v>154.09270000000001</v>
      </c>
      <c r="AS675" s="40">
        <f t="shared" si="130"/>
        <v>1.8887896271966298E-3</v>
      </c>
      <c r="AT675" s="41">
        <f t="shared" si="131"/>
        <v>1.0018887896271966</v>
      </c>
    </row>
    <row r="676" spans="1:46">
      <c r="A676" s="47">
        <v>34667</v>
      </c>
      <c r="B676" s="37">
        <v>1.2485349505266516</v>
      </c>
      <c r="D676" s="38">
        <v>34667</v>
      </c>
      <c r="E676" s="19">
        <v>611.83000000000004</v>
      </c>
      <c r="F676" s="19">
        <v>490.03834433463038</v>
      </c>
      <c r="G676" s="19">
        <v>4.1209094083516362E-3</v>
      </c>
      <c r="H676" s="37">
        <f t="shared" si="121"/>
        <v>1.0041209094083516</v>
      </c>
      <c r="I676" s="19"/>
      <c r="J676" s="19"/>
      <c r="K676" s="19"/>
      <c r="L676" s="19"/>
      <c r="N676" s="38">
        <v>34667</v>
      </c>
      <c r="O676" s="19">
        <v>534.48</v>
      </c>
      <c r="P676" s="19">
        <v>428.08573342263907</v>
      </c>
      <c r="Q676" s="19">
        <v>1.7232582255416684E-2</v>
      </c>
      <c r="R676" s="37">
        <f t="shared" si="122"/>
        <v>1.0172325822554167</v>
      </c>
      <c r="T676" s="39">
        <v>34667</v>
      </c>
      <c r="U676" s="40">
        <v>153.7603</v>
      </c>
      <c r="V676" s="40">
        <f t="shared" si="123"/>
        <v>-2.1571430703726246E-3</v>
      </c>
      <c r="W676" s="41">
        <f t="shared" si="124"/>
        <v>0.99784285692962738</v>
      </c>
      <c r="Y676" s="42">
        <v>34667</v>
      </c>
      <c r="Z676" s="43">
        <v>109.755</v>
      </c>
      <c r="AA676" s="43">
        <f t="shared" si="125"/>
        <v>87.907030519012395</v>
      </c>
      <c r="AB676" s="19">
        <f t="shared" si="128"/>
        <v>-3.4334386284617935E-4</v>
      </c>
      <c r="AC676" s="37">
        <f t="shared" si="129"/>
        <v>0.99965665613715382</v>
      </c>
      <c r="AE676" s="44">
        <v>34667</v>
      </c>
      <c r="AF676" s="45">
        <v>2145.9169999999999</v>
      </c>
      <c r="AG676" s="19">
        <f t="shared" si="120"/>
        <v>1718.7480407295113</v>
      </c>
      <c r="AH676" s="45">
        <f t="shared" si="126"/>
        <v>-7.704740871405269E-3</v>
      </c>
      <c r="AI676" s="46">
        <f t="shared" si="127"/>
        <v>0.99229525912859473</v>
      </c>
      <c r="AQ676" s="39">
        <v>34667</v>
      </c>
      <c r="AR676" s="40">
        <v>153.7603</v>
      </c>
      <c r="AS676" s="40">
        <f t="shared" si="130"/>
        <v>-2.1571430703726246E-3</v>
      </c>
      <c r="AT676" s="41">
        <f t="shared" si="131"/>
        <v>0.99784285692962738</v>
      </c>
    </row>
    <row r="677" spans="1:46">
      <c r="A677" s="47">
        <v>34668</v>
      </c>
      <c r="B677" s="37">
        <v>1.2469429391138029</v>
      </c>
      <c r="D677" s="38">
        <v>34668</v>
      </c>
      <c r="E677" s="19">
        <v>613.67999999999995</v>
      </c>
      <c r="F677" s="19">
        <v>492.14762019193893</v>
      </c>
      <c r="G677" s="19">
        <v>4.3043077785525075E-3</v>
      </c>
      <c r="H677" s="37">
        <f t="shared" si="121"/>
        <v>1.0043043077785525</v>
      </c>
      <c r="I677" s="19"/>
      <c r="J677" s="19"/>
      <c r="K677" s="19"/>
      <c r="L677" s="19"/>
      <c r="N677" s="38">
        <v>34668</v>
      </c>
      <c r="O677" s="19">
        <v>536</v>
      </c>
      <c r="P677" s="19">
        <v>429.85126519176004</v>
      </c>
      <c r="Q677" s="19">
        <v>4.1242480916268143E-3</v>
      </c>
      <c r="R677" s="37">
        <f t="shared" si="122"/>
        <v>1.0041242480916268</v>
      </c>
      <c r="T677" s="39">
        <v>34668</v>
      </c>
      <c r="U677" s="40">
        <v>153.3819</v>
      </c>
      <c r="V677" s="40">
        <f t="shared" si="123"/>
        <v>-2.4609733461757877E-3</v>
      </c>
      <c r="W677" s="41">
        <f t="shared" si="124"/>
        <v>0.99753902665382421</v>
      </c>
      <c r="Y677" s="42">
        <v>34668</v>
      </c>
      <c r="Z677" s="43">
        <v>109.66</v>
      </c>
      <c r="AA677" s="43">
        <f t="shared" si="125"/>
        <v>87.943077874866432</v>
      </c>
      <c r="AB677" s="19">
        <f t="shared" si="128"/>
        <v>4.1006226283846203E-4</v>
      </c>
      <c r="AC677" s="37">
        <f t="shared" si="129"/>
        <v>1.0004100622628385</v>
      </c>
      <c r="AE677" s="44">
        <v>34668</v>
      </c>
      <c r="AF677" s="45">
        <v>2136.9220999999998</v>
      </c>
      <c r="AG677" s="19">
        <f t="shared" si="120"/>
        <v>1713.7288587709565</v>
      </c>
      <c r="AH677" s="45">
        <f t="shared" si="126"/>
        <v>-2.9202546502536952E-3</v>
      </c>
      <c r="AI677" s="46">
        <f t="shared" si="127"/>
        <v>0.9970797453497463</v>
      </c>
      <c r="AQ677" s="39">
        <v>34668</v>
      </c>
      <c r="AR677" s="40">
        <v>153.3819</v>
      </c>
      <c r="AS677" s="40">
        <f t="shared" si="130"/>
        <v>-2.4609733461757877E-3</v>
      </c>
      <c r="AT677" s="41">
        <f t="shared" si="131"/>
        <v>0.99753902665382421</v>
      </c>
    </row>
    <row r="678" spans="1:46">
      <c r="A678" s="36" t="s">
        <v>221</v>
      </c>
      <c r="B678" s="37">
        <v>1.2425857687420585</v>
      </c>
      <c r="D678" s="38">
        <v>34669</v>
      </c>
      <c r="E678" s="19">
        <v>608.89</v>
      </c>
      <c r="F678" s="19">
        <v>490.01848831442402</v>
      </c>
      <c r="G678" s="19">
        <v>-4.326205776804426E-3</v>
      </c>
      <c r="H678" s="37">
        <f t="shared" si="121"/>
        <v>0.99567379422319557</v>
      </c>
      <c r="I678" s="19"/>
      <c r="J678" s="19"/>
      <c r="K678" s="19"/>
      <c r="L678" s="19"/>
      <c r="N678" s="38">
        <v>34669</v>
      </c>
      <c r="O678" s="19">
        <v>533.11</v>
      </c>
      <c r="P678" s="19">
        <v>429.03275847082824</v>
      </c>
      <c r="Q678" s="19">
        <v>-1.9041626423191849E-3</v>
      </c>
      <c r="R678" s="37">
        <f t="shared" si="122"/>
        <v>0.99809583735768082</v>
      </c>
      <c r="T678" s="39">
        <v>34669</v>
      </c>
      <c r="U678" s="40">
        <v>153.80699999999999</v>
      </c>
      <c r="V678" s="40">
        <f t="shared" si="123"/>
        <v>2.7715134575851952E-3</v>
      </c>
      <c r="W678" s="41">
        <f t="shared" si="124"/>
        <v>1.0027715134575852</v>
      </c>
      <c r="Y678" s="42">
        <v>34669</v>
      </c>
      <c r="Z678" s="43">
        <v>109.449</v>
      </c>
      <c r="AA678" s="43">
        <f t="shared" si="125"/>
        <v>88.081646155340692</v>
      </c>
      <c r="AB678" s="19">
        <f t="shared" si="128"/>
        <v>1.5756587536250866E-3</v>
      </c>
      <c r="AC678" s="37">
        <f t="shared" si="129"/>
        <v>1.0015756587536251</v>
      </c>
      <c r="AE678" s="44">
        <v>34669</v>
      </c>
      <c r="AF678" s="45">
        <v>2125.1541000000002</v>
      </c>
      <c r="AG678" s="19">
        <f t="shared" si="120"/>
        <v>1710.2675352152285</v>
      </c>
      <c r="AH678" s="45">
        <f t="shared" si="126"/>
        <v>-2.0197614914476691E-3</v>
      </c>
      <c r="AI678" s="46">
        <f t="shared" si="127"/>
        <v>0.99798023850855233</v>
      </c>
      <c r="AQ678" s="39">
        <v>34669</v>
      </c>
      <c r="AR678" s="40">
        <v>153.80699999999999</v>
      </c>
      <c r="AS678" s="40">
        <f t="shared" si="130"/>
        <v>2.7715134575851952E-3</v>
      </c>
      <c r="AT678" s="41">
        <f t="shared" si="131"/>
        <v>1.0027715134575852</v>
      </c>
    </row>
    <row r="679" spans="1:46">
      <c r="A679" s="36" t="s">
        <v>222</v>
      </c>
      <c r="B679" s="37">
        <v>1.240615287028227</v>
      </c>
      <c r="D679" s="38">
        <v>34670</v>
      </c>
      <c r="E679" s="19">
        <v>607.33000000000004</v>
      </c>
      <c r="F679" s="19">
        <v>489.53934902317695</v>
      </c>
      <c r="G679" s="19">
        <v>-9.7779839469980256E-4</v>
      </c>
      <c r="H679" s="37">
        <f t="shared" si="121"/>
        <v>0.9990222016053002</v>
      </c>
      <c r="I679" s="19"/>
      <c r="J679" s="19"/>
      <c r="K679" s="19"/>
      <c r="L679" s="19"/>
      <c r="N679" s="38">
        <v>34670</v>
      </c>
      <c r="O679" s="19">
        <v>524.30999999999995</v>
      </c>
      <c r="P679" s="19">
        <v>422.62094098157814</v>
      </c>
      <c r="Q679" s="19">
        <v>-1.4944820325849428E-2</v>
      </c>
      <c r="R679" s="37">
        <f t="shared" si="122"/>
        <v>0.98505517967415057</v>
      </c>
      <c r="T679" s="39">
        <v>34670</v>
      </c>
      <c r="U679" s="40">
        <v>153.86429999999999</v>
      </c>
      <c r="V679" s="40">
        <f t="shared" si="123"/>
        <v>3.7254481265480699E-4</v>
      </c>
      <c r="W679" s="41">
        <f t="shared" si="124"/>
        <v>1.0003725448126548</v>
      </c>
      <c r="Y679" s="42">
        <v>34670</v>
      </c>
      <c r="Z679" s="43">
        <v>108.334</v>
      </c>
      <c r="AA679" s="43">
        <f t="shared" si="125"/>
        <v>87.322799527566318</v>
      </c>
      <c r="AB679" s="19">
        <f t="shared" si="128"/>
        <v>-8.6152639158908473E-3</v>
      </c>
      <c r="AC679" s="37">
        <f t="shared" si="129"/>
        <v>0.99138473608410915</v>
      </c>
      <c r="AE679" s="44">
        <v>34670</v>
      </c>
      <c r="AF679" s="45">
        <v>2085.4989999999998</v>
      </c>
      <c r="AG679" s="19">
        <f t="shared" si="120"/>
        <v>1681.0199114953753</v>
      </c>
      <c r="AH679" s="45">
        <f t="shared" si="126"/>
        <v>-1.7101197980801564E-2</v>
      </c>
      <c r="AI679" s="46">
        <f t="shared" si="127"/>
        <v>0.98289880201919844</v>
      </c>
      <c r="AQ679" s="39">
        <v>34670</v>
      </c>
      <c r="AR679" s="40">
        <v>153.86429999999999</v>
      </c>
      <c r="AS679" s="40">
        <f t="shared" si="130"/>
        <v>3.7254481265480699E-4</v>
      </c>
      <c r="AT679" s="41">
        <f t="shared" si="131"/>
        <v>1.0003725448126548</v>
      </c>
    </row>
    <row r="680" spans="1:46">
      <c r="A680" s="36" t="s">
        <v>223</v>
      </c>
      <c r="B680" s="37">
        <v>1.2439292755835401</v>
      </c>
      <c r="D680" s="38">
        <v>34673</v>
      </c>
      <c r="E680" s="19">
        <v>610.39</v>
      </c>
      <c r="F680" s="19">
        <v>490.6950997786106</v>
      </c>
      <c r="G680" s="19">
        <v>2.3608944975308521E-3</v>
      </c>
      <c r="H680" s="37">
        <f t="shared" si="121"/>
        <v>1.0023608944975309</v>
      </c>
      <c r="I680" s="19"/>
      <c r="J680" s="19"/>
      <c r="K680" s="19"/>
      <c r="L680" s="19"/>
      <c r="N680" s="38">
        <v>34673</v>
      </c>
      <c r="O680" s="19">
        <v>523.98</v>
      </c>
      <c r="P680" s="19">
        <v>421.2297357132266</v>
      </c>
      <c r="Q680" s="19">
        <v>-3.291851239364374E-3</v>
      </c>
      <c r="R680" s="37">
        <f t="shared" si="122"/>
        <v>0.99670814876063563</v>
      </c>
      <c r="T680" s="39">
        <v>34673</v>
      </c>
      <c r="U680" s="40">
        <v>154.04140000000001</v>
      </c>
      <c r="V680" s="40">
        <f t="shared" si="123"/>
        <v>1.1510142378707844E-3</v>
      </c>
      <c r="W680" s="41">
        <f t="shared" si="124"/>
        <v>1.0011510142378708</v>
      </c>
      <c r="Y680" s="42">
        <v>34673</v>
      </c>
      <c r="Z680" s="43">
        <v>107.819</v>
      </c>
      <c r="AA680" s="43">
        <f t="shared" si="125"/>
        <v>86.676149614230283</v>
      </c>
      <c r="AB680" s="19">
        <f t="shared" si="128"/>
        <v>-7.4052815167922059E-3</v>
      </c>
      <c r="AC680" s="37">
        <f t="shared" si="129"/>
        <v>0.99259471848320779</v>
      </c>
      <c r="AE680" s="44">
        <v>34673</v>
      </c>
      <c r="AF680" s="45">
        <v>2086.9699999999998</v>
      </c>
      <c r="AG680" s="19">
        <f t="shared" si="120"/>
        <v>1677.7240000409031</v>
      </c>
      <c r="AH680" s="45">
        <f t="shared" si="126"/>
        <v>-1.9606617577422325E-3</v>
      </c>
      <c r="AI680" s="46">
        <f t="shared" si="127"/>
        <v>0.99803933824225777</v>
      </c>
      <c r="AQ680" s="39">
        <v>34673</v>
      </c>
      <c r="AR680" s="40">
        <v>154.04140000000001</v>
      </c>
      <c r="AS680" s="40">
        <f t="shared" si="130"/>
        <v>1.1510142378707844E-3</v>
      </c>
      <c r="AT680" s="41">
        <f t="shared" si="131"/>
        <v>1.0011510142378708</v>
      </c>
    </row>
    <row r="681" spans="1:46">
      <c r="A681" s="36" t="s">
        <v>224</v>
      </c>
      <c r="B681" s="37">
        <v>1.2421911718005716</v>
      </c>
      <c r="D681" s="38">
        <v>34674</v>
      </c>
      <c r="E681" s="19">
        <v>609.87</v>
      </c>
      <c r="F681" s="19">
        <v>490.96307705679942</v>
      </c>
      <c r="G681" s="19">
        <v>5.4611769775103625E-4</v>
      </c>
      <c r="H681" s="37">
        <f t="shared" si="121"/>
        <v>1.000546117697751</v>
      </c>
      <c r="I681" s="19"/>
      <c r="J681" s="19"/>
      <c r="K681" s="19"/>
      <c r="L681" s="19"/>
      <c r="N681" s="38">
        <v>34674</v>
      </c>
      <c r="O681" s="19">
        <v>523.51</v>
      </c>
      <c r="P681" s="19">
        <v>421.44076683556341</v>
      </c>
      <c r="Q681" s="19">
        <v>5.0098818873611783E-4</v>
      </c>
      <c r="R681" s="37">
        <f t="shared" si="122"/>
        <v>1.0005009881887361</v>
      </c>
      <c r="T681" s="39">
        <v>34674</v>
      </c>
      <c r="U681" s="40">
        <v>153.64850000000001</v>
      </c>
      <c r="V681" s="40">
        <f t="shared" si="123"/>
        <v>-2.5506130170200869E-3</v>
      </c>
      <c r="W681" s="41">
        <f t="shared" si="124"/>
        <v>0.99744938698297991</v>
      </c>
      <c r="Y681" s="42">
        <v>34674</v>
      </c>
      <c r="Z681" s="43">
        <v>107.884</v>
      </c>
      <c r="AA681" s="43">
        <f t="shared" si="125"/>
        <v>86.849755858126727</v>
      </c>
      <c r="AB681" s="19">
        <f t="shared" si="128"/>
        <v>2.0029298102086646E-3</v>
      </c>
      <c r="AC681" s="37">
        <f t="shared" si="129"/>
        <v>1.0020029298102087</v>
      </c>
      <c r="AE681" s="44">
        <v>34674</v>
      </c>
      <c r="AF681" s="45">
        <v>2088.3148999999999</v>
      </c>
      <c r="AG681" s="19">
        <f t="shared" ref="AG681:AG744" si="132">AF681/B681</f>
        <v>1681.1541954310956</v>
      </c>
      <c r="AH681" s="45">
        <f t="shared" si="126"/>
        <v>2.0445528526198409E-3</v>
      </c>
      <c r="AI681" s="46">
        <f t="shared" si="127"/>
        <v>1.0020445528526198</v>
      </c>
      <c r="AQ681" s="39">
        <v>34674</v>
      </c>
      <c r="AR681" s="40">
        <v>153.64850000000001</v>
      </c>
      <c r="AS681" s="40">
        <f t="shared" si="130"/>
        <v>-2.5506130170200869E-3</v>
      </c>
      <c r="AT681" s="41">
        <f t="shared" si="131"/>
        <v>0.99744938698297991</v>
      </c>
    </row>
    <row r="682" spans="1:46">
      <c r="A682" s="36" t="s">
        <v>225</v>
      </c>
      <c r="B682" s="37">
        <v>1.2444041483743715</v>
      </c>
      <c r="D682" s="38">
        <v>34675</v>
      </c>
      <c r="E682" s="19">
        <v>607.63</v>
      </c>
      <c r="F682" s="19">
        <v>488.28991834668665</v>
      </c>
      <c r="G682" s="19">
        <v>-5.4447245323165916E-3</v>
      </c>
      <c r="H682" s="37">
        <f t="shared" ref="H682:H745" si="133">(F682/F681)</f>
        <v>0.99455527546768341</v>
      </c>
      <c r="I682" s="19"/>
      <c r="J682" s="19"/>
      <c r="K682" s="19"/>
      <c r="L682" s="19"/>
      <c r="N682" s="38">
        <v>34675</v>
      </c>
      <c r="O682" s="19">
        <v>523.05999999999995</v>
      </c>
      <c r="P682" s="19">
        <v>420.32968202757911</v>
      </c>
      <c r="Q682" s="19">
        <v>-2.6363961330247987E-3</v>
      </c>
      <c r="R682" s="37">
        <f t="shared" ref="R682:R745" si="134">P682/P681</f>
        <v>0.9973636038669752</v>
      </c>
      <c r="T682" s="39">
        <v>34675</v>
      </c>
      <c r="U682" s="40">
        <v>153.55760000000001</v>
      </c>
      <c r="V682" s="40">
        <f t="shared" ref="V682:V745" si="135">U682/U681-1</f>
        <v>-5.9161007103880614E-4</v>
      </c>
      <c r="W682" s="41">
        <f t="shared" ref="W682:W745" si="136">U682/U681</f>
        <v>0.99940838992896119</v>
      </c>
      <c r="Y682" s="42">
        <v>34675</v>
      </c>
      <c r="Z682" s="43">
        <v>108.185</v>
      </c>
      <c r="AA682" s="43">
        <f t="shared" ref="AA682:AA745" si="137">Z682/B682</f>
        <v>86.937190093208528</v>
      </c>
      <c r="AB682" s="19">
        <f t="shared" si="128"/>
        <v>1.0067297739400072E-3</v>
      </c>
      <c r="AC682" s="37">
        <f t="shared" si="129"/>
        <v>1.00100672977394</v>
      </c>
      <c r="AE682" s="44">
        <v>34675</v>
      </c>
      <c r="AF682" s="45">
        <v>2106.9351000000001</v>
      </c>
      <c r="AG682" s="19">
        <f t="shared" si="132"/>
        <v>1693.1276729930519</v>
      </c>
      <c r="AH682" s="45">
        <f t="shared" ref="AH682:AH745" si="138">AG682/AG681-1</f>
        <v>7.122176891624088E-3</v>
      </c>
      <c r="AI682" s="46">
        <f t="shared" ref="AI682:AI745" si="139">(AG682/AG681)</f>
        <v>1.0071221768916241</v>
      </c>
      <c r="AQ682" s="39">
        <v>34675</v>
      </c>
      <c r="AR682" s="40">
        <v>153.55760000000001</v>
      </c>
      <c r="AS682" s="40">
        <f t="shared" si="130"/>
        <v>-5.9161007103880614E-4</v>
      </c>
      <c r="AT682" s="41">
        <f t="shared" si="131"/>
        <v>0.99940838992896119</v>
      </c>
    </row>
    <row r="683" spans="1:46">
      <c r="A683" s="36" t="s">
        <v>226</v>
      </c>
      <c r="B683" s="37">
        <v>1.2402219403931516</v>
      </c>
      <c r="D683" s="38">
        <v>34676</v>
      </c>
      <c r="E683" s="19">
        <v>602.27</v>
      </c>
      <c r="F683" s="19">
        <v>485.61469555124933</v>
      </c>
      <c r="G683" s="19">
        <v>-5.4787590218848825E-3</v>
      </c>
      <c r="H683" s="37">
        <f t="shared" si="133"/>
        <v>0.99452124097811512</v>
      </c>
      <c r="I683" s="19"/>
      <c r="J683" s="19"/>
      <c r="K683" s="19"/>
      <c r="L683" s="19"/>
      <c r="N683" s="38">
        <v>34676</v>
      </c>
      <c r="O683" s="19">
        <v>520.87</v>
      </c>
      <c r="P683" s="19">
        <v>419.98128160422942</v>
      </c>
      <c r="Q683" s="19">
        <v>-8.2887418673138757E-4</v>
      </c>
      <c r="R683" s="37">
        <f t="shared" si="134"/>
        <v>0.99917112581326861</v>
      </c>
      <c r="T683" s="39">
        <v>34676</v>
      </c>
      <c r="U683" s="40">
        <v>153.20099999999999</v>
      </c>
      <c r="V683" s="40">
        <f t="shared" si="135"/>
        <v>-2.3222556226458746E-3</v>
      </c>
      <c r="W683" s="41">
        <f t="shared" si="136"/>
        <v>0.99767774437735413</v>
      </c>
      <c r="Y683" s="42">
        <v>34676</v>
      </c>
      <c r="Z683" s="43">
        <v>109.50700000000001</v>
      </c>
      <c r="AA683" s="43">
        <f t="shared" si="137"/>
        <v>88.296293133861326</v>
      </c>
      <c r="AB683" s="19">
        <f t="shared" ref="AB683:AB746" si="140">AA683/AA682-1</f>
        <v>1.563316043681251E-2</v>
      </c>
      <c r="AC683" s="37">
        <f t="shared" ref="AC683:AC746" si="141">(AA683/AA682)</f>
        <v>1.0156331604368125</v>
      </c>
      <c r="AE683" s="44">
        <v>34676</v>
      </c>
      <c r="AF683" s="45">
        <v>2141.5481</v>
      </c>
      <c r="AG683" s="19">
        <f t="shared" si="132"/>
        <v>1726.7458591493125</v>
      </c>
      <c r="AH683" s="45">
        <f t="shared" si="138"/>
        <v>1.9855671071060899E-2</v>
      </c>
      <c r="AI683" s="46">
        <f t="shared" si="139"/>
        <v>1.0198556710710609</v>
      </c>
      <c r="AQ683" s="39">
        <v>34676</v>
      </c>
      <c r="AR683" s="40">
        <v>153.20099999999999</v>
      </c>
      <c r="AS683" s="40">
        <f t="shared" si="130"/>
        <v>-2.3222556226458746E-3</v>
      </c>
      <c r="AT683" s="41">
        <f t="shared" si="131"/>
        <v>0.99767774437735413</v>
      </c>
    </row>
    <row r="684" spans="1:46">
      <c r="A684" s="36" t="s">
        <v>227</v>
      </c>
      <c r="B684" s="37">
        <v>1.239200405499588</v>
      </c>
      <c r="D684" s="38">
        <v>34677</v>
      </c>
      <c r="E684" s="19">
        <v>599.03</v>
      </c>
      <c r="F684" s="19">
        <v>483.40042283838579</v>
      </c>
      <c r="G684" s="19">
        <v>-4.5597316826460066E-3</v>
      </c>
      <c r="H684" s="37">
        <f t="shared" si="133"/>
        <v>0.99544026831735399</v>
      </c>
      <c r="I684" s="19"/>
      <c r="J684" s="19"/>
      <c r="K684" s="19"/>
      <c r="L684" s="19"/>
      <c r="N684" s="38">
        <v>34677</v>
      </c>
      <c r="O684" s="19">
        <v>514.39</v>
      </c>
      <c r="P684" s="19">
        <v>415.09831478195963</v>
      </c>
      <c r="Q684" s="19">
        <v>-1.1626629652678799E-2</v>
      </c>
      <c r="R684" s="37">
        <f t="shared" si="134"/>
        <v>0.9883733703473212</v>
      </c>
      <c r="T684" s="39">
        <v>34677</v>
      </c>
      <c r="U684" s="40">
        <v>153.4229</v>
      </c>
      <c r="V684" s="40">
        <f t="shared" si="135"/>
        <v>1.4484239659009468E-3</v>
      </c>
      <c r="W684" s="41">
        <f t="shared" si="136"/>
        <v>1.0014484239659009</v>
      </c>
      <c r="Y684" s="42">
        <v>34677</v>
      </c>
      <c r="Z684" s="43">
        <v>109.42700000000001</v>
      </c>
      <c r="AA684" s="43">
        <f t="shared" si="137"/>
        <v>88.304522427818384</v>
      </c>
      <c r="AB684" s="19">
        <f t="shared" si="140"/>
        <v>9.3200899663914427E-5</v>
      </c>
      <c r="AC684" s="37">
        <f t="shared" si="141"/>
        <v>1.0000932008996639</v>
      </c>
      <c r="AE684" s="44">
        <v>34677</v>
      </c>
      <c r="AF684" s="45">
        <v>2148.2460999999998</v>
      </c>
      <c r="AG684" s="19">
        <f t="shared" si="132"/>
        <v>1733.5744004489145</v>
      </c>
      <c r="AH684" s="45">
        <f t="shared" si="138"/>
        <v>3.954572274443402E-3</v>
      </c>
      <c r="AI684" s="46">
        <f t="shared" si="139"/>
        <v>1.0039545722744434</v>
      </c>
      <c r="AQ684" s="39">
        <v>34677</v>
      </c>
      <c r="AR684" s="40">
        <v>153.4229</v>
      </c>
      <c r="AS684" s="40">
        <f t="shared" si="130"/>
        <v>1.4484239659009468E-3</v>
      </c>
      <c r="AT684" s="41">
        <f t="shared" si="131"/>
        <v>1.0014484239659009</v>
      </c>
    </row>
    <row r="685" spans="1:46">
      <c r="A685" s="36" t="s">
        <v>228</v>
      </c>
      <c r="B685" s="37">
        <v>1.2429806164601209</v>
      </c>
      <c r="D685" s="38">
        <v>34680</v>
      </c>
      <c r="E685" s="19">
        <v>599.26</v>
      </c>
      <c r="F685" s="19">
        <v>482.11532188380374</v>
      </c>
      <c r="G685" s="19">
        <v>-2.6584605512678383E-3</v>
      </c>
      <c r="H685" s="37">
        <f t="shared" si="133"/>
        <v>0.99734153944873216</v>
      </c>
      <c r="I685" s="19"/>
      <c r="J685" s="19"/>
      <c r="K685" s="19"/>
      <c r="L685" s="19"/>
      <c r="N685" s="38">
        <v>34680</v>
      </c>
      <c r="O685" s="19">
        <v>513.26</v>
      </c>
      <c r="P685" s="19">
        <v>412.92679322845026</v>
      </c>
      <c r="Q685" s="19">
        <v>-5.2313427353951614E-3</v>
      </c>
      <c r="R685" s="37">
        <f t="shared" si="134"/>
        <v>0.99476865726460484</v>
      </c>
      <c r="T685" s="39">
        <v>34680</v>
      </c>
      <c r="U685" s="40">
        <v>153.19839999999999</v>
      </c>
      <c r="V685" s="40">
        <f t="shared" si="135"/>
        <v>-1.4632756909170874E-3</v>
      </c>
      <c r="W685" s="41">
        <f t="shared" si="136"/>
        <v>0.99853672430908291</v>
      </c>
      <c r="Y685" s="42">
        <v>34680</v>
      </c>
      <c r="Z685" s="43">
        <v>109.044</v>
      </c>
      <c r="AA685" s="43">
        <f t="shared" si="137"/>
        <v>87.727836263887951</v>
      </c>
      <c r="AB685" s="19">
        <f t="shared" si="140"/>
        <v>-6.5306526560043876E-3</v>
      </c>
      <c r="AC685" s="37">
        <f t="shared" si="141"/>
        <v>0.99346934734399561</v>
      </c>
      <c r="AE685" s="44">
        <v>34680</v>
      </c>
      <c r="AF685" s="45">
        <v>2144.7970999999998</v>
      </c>
      <c r="AG685" s="19">
        <f t="shared" si="132"/>
        <v>1725.5273908519653</v>
      </c>
      <c r="AH685" s="45">
        <f t="shared" si="138"/>
        <v>-4.641859959898742E-3</v>
      </c>
      <c r="AI685" s="46">
        <f t="shared" si="139"/>
        <v>0.99535814004010126</v>
      </c>
      <c r="AQ685" s="39">
        <v>34680</v>
      </c>
      <c r="AR685" s="40">
        <v>153.19839999999999</v>
      </c>
      <c r="AS685" s="40">
        <f t="shared" si="130"/>
        <v>-1.4632756909170874E-3</v>
      </c>
      <c r="AT685" s="41">
        <f t="shared" si="131"/>
        <v>0.99853672430908291</v>
      </c>
    </row>
    <row r="686" spans="1:46">
      <c r="A686" s="36" t="s">
        <v>229</v>
      </c>
      <c r="B686" s="37">
        <v>1.2449586250795672</v>
      </c>
      <c r="D686" s="38">
        <v>34681</v>
      </c>
      <c r="E686" s="19">
        <v>598.6</v>
      </c>
      <c r="F686" s="19">
        <v>480.8191918520526</v>
      </c>
      <c r="G686" s="19">
        <v>-2.6884232317834211E-3</v>
      </c>
      <c r="H686" s="37">
        <f t="shared" si="133"/>
        <v>0.99731157676821658</v>
      </c>
      <c r="I686" s="19"/>
      <c r="J686" s="19"/>
      <c r="K686" s="19"/>
      <c r="L686" s="19"/>
      <c r="N686" s="38">
        <v>34681</v>
      </c>
      <c r="O686" s="19">
        <v>512.98</v>
      </c>
      <c r="P686" s="19">
        <v>412.04582197839278</v>
      </c>
      <c r="Q686" s="19">
        <v>-2.1334804728210255E-3</v>
      </c>
      <c r="R686" s="37">
        <f t="shared" si="134"/>
        <v>0.99786651952717897</v>
      </c>
      <c r="T686" s="39">
        <v>34681</v>
      </c>
      <c r="U686" s="40">
        <v>152.62549999999999</v>
      </c>
      <c r="V686" s="40">
        <f t="shared" si="135"/>
        <v>-3.7395951915947245E-3</v>
      </c>
      <c r="W686" s="41">
        <f t="shared" si="136"/>
        <v>0.99626040480840528</v>
      </c>
      <c r="Y686" s="42">
        <v>34681</v>
      </c>
      <c r="Z686" s="43">
        <v>108.096</v>
      </c>
      <c r="AA686" s="43">
        <f t="shared" si="137"/>
        <v>86.826981895154489</v>
      </c>
      <c r="AB686" s="19">
        <f t="shared" si="140"/>
        <v>-1.0268740312067703E-2</v>
      </c>
      <c r="AC686" s="37">
        <f t="shared" si="141"/>
        <v>0.9897312596879323</v>
      </c>
      <c r="AE686" s="44">
        <v>34681</v>
      </c>
      <c r="AF686" s="45">
        <v>2123.9751000000001</v>
      </c>
      <c r="AG686" s="19">
        <f t="shared" si="132"/>
        <v>1706.0607936783872</v>
      </c>
      <c r="AH686" s="45">
        <f t="shared" si="138"/>
        <v>-1.1281534721953368E-2</v>
      </c>
      <c r="AI686" s="46">
        <f t="shared" si="139"/>
        <v>0.98871846527804663</v>
      </c>
      <c r="AQ686" s="39">
        <v>34681</v>
      </c>
      <c r="AR686" s="40">
        <v>152.62549999999999</v>
      </c>
      <c r="AS686" s="40">
        <f t="shared" si="130"/>
        <v>-3.7395951915947245E-3</v>
      </c>
      <c r="AT686" s="41">
        <f t="shared" si="131"/>
        <v>0.99626040480840528</v>
      </c>
    </row>
    <row r="687" spans="1:46">
      <c r="A687" s="36" t="s">
        <v>230</v>
      </c>
      <c r="B687" s="37">
        <v>1.2449586250795672</v>
      </c>
      <c r="D687" s="38">
        <v>34682</v>
      </c>
      <c r="E687" s="19">
        <v>603.45000000000005</v>
      </c>
      <c r="F687" s="19">
        <v>484.71490364704499</v>
      </c>
      <c r="G687" s="19">
        <v>8.1022385566320576E-3</v>
      </c>
      <c r="H687" s="37">
        <f t="shared" si="133"/>
        <v>1.0081022385566321</v>
      </c>
      <c r="I687" s="19"/>
      <c r="J687" s="19"/>
      <c r="K687" s="19"/>
      <c r="L687" s="19"/>
      <c r="N687" s="38">
        <v>34682</v>
      </c>
      <c r="O687" s="19">
        <v>517.75</v>
      </c>
      <c r="P687" s="19">
        <v>415.87727460975645</v>
      </c>
      <c r="Q687" s="19">
        <v>9.2986081328707559E-3</v>
      </c>
      <c r="R687" s="37">
        <f t="shared" si="134"/>
        <v>1.0092986081328708</v>
      </c>
      <c r="T687" s="39">
        <v>34682</v>
      </c>
      <c r="U687" s="40">
        <v>152.7715</v>
      </c>
      <c r="V687" s="40">
        <f t="shared" si="135"/>
        <v>9.5658982280166782E-4</v>
      </c>
      <c r="W687" s="41">
        <f t="shared" si="136"/>
        <v>1.0009565898228017</v>
      </c>
      <c r="Y687" s="42">
        <v>34682</v>
      </c>
      <c r="Z687" s="43">
        <v>108.52800000000001</v>
      </c>
      <c r="AA687" s="43">
        <f t="shared" si="137"/>
        <v>87.173981378749687</v>
      </c>
      <c r="AB687" s="19">
        <f t="shared" si="140"/>
        <v>3.9964476021314699E-3</v>
      </c>
      <c r="AC687" s="37">
        <f t="shared" si="141"/>
        <v>1.0039964476021315</v>
      </c>
      <c r="AE687" s="44">
        <v>34682</v>
      </c>
      <c r="AF687" s="45">
        <v>2125.0549000000001</v>
      </c>
      <c r="AG687" s="19">
        <f t="shared" si="132"/>
        <v>1706.9281317394662</v>
      </c>
      <c r="AH687" s="45">
        <f t="shared" si="138"/>
        <v>5.0838637420946853E-4</v>
      </c>
      <c r="AI687" s="46">
        <f t="shared" si="139"/>
        <v>1.0005083863742095</v>
      </c>
      <c r="AQ687" s="39">
        <v>34682</v>
      </c>
      <c r="AR687" s="40">
        <v>152.7715</v>
      </c>
      <c r="AS687" s="40">
        <f t="shared" si="130"/>
        <v>9.5658982280166782E-4</v>
      </c>
      <c r="AT687" s="41">
        <f t="shared" si="131"/>
        <v>1.0009565898228017</v>
      </c>
    </row>
    <row r="688" spans="1:46">
      <c r="A688" s="36" t="s">
        <v>231</v>
      </c>
      <c r="B688" s="37">
        <v>1.245354982489653</v>
      </c>
      <c r="D688" s="38">
        <v>34683</v>
      </c>
      <c r="E688" s="19">
        <v>606.08000000000004</v>
      </c>
      <c r="F688" s="19">
        <v>486.67248175966216</v>
      </c>
      <c r="G688" s="19">
        <v>4.038617541751055E-3</v>
      </c>
      <c r="H688" s="37">
        <f t="shared" si="133"/>
        <v>1.0040386175417511</v>
      </c>
      <c r="I688" s="19"/>
      <c r="J688" s="19"/>
      <c r="K688" s="19"/>
      <c r="L688" s="19"/>
      <c r="N688" s="38">
        <v>34683</v>
      </c>
      <c r="O688" s="19">
        <v>517.91999999999996</v>
      </c>
      <c r="P688" s="19">
        <v>415.88142118691292</v>
      </c>
      <c r="Q688" s="19">
        <v>9.9706750276151723E-6</v>
      </c>
      <c r="R688" s="37">
        <f t="shared" si="134"/>
        <v>1.0000099706750276</v>
      </c>
      <c r="T688" s="39">
        <v>34683</v>
      </c>
      <c r="U688" s="40">
        <v>152.9426</v>
      </c>
      <c r="V688" s="40">
        <f t="shared" si="135"/>
        <v>1.119973293447929E-3</v>
      </c>
      <c r="W688" s="41">
        <f t="shared" si="136"/>
        <v>1.0011199732934479</v>
      </c>
      <c r="Y688" s="42">
        <v>34683</v>
      </c>
      <c r="Z688" s="43">
        <v>109.124</v>
      </c>
      <c r="AA688" s="43">
        <f t="shared" si="137"/>
        <v>87.624815040161963</v>
      </c>
      <c r="AB688" s="19">
        <f t="shared" si="140"/>
        <v>5.1716539072996781E-3</v>
      </c>
      <c r="AC688" s="37">
        <f t="shared" si="141"/>
        <v>1.0051716539072997</v>
      </c>
      <c r="AE688" s="44">
        <v>34683</v>
      </c>
      <c r="AF688" s="45">
        <v>2127.3101000000001</v>
      </c>
      <c r="AG688" s="19">
        <f t="shared" si="132"/>
        <v>1708.195759370702</v>
      </c>
      <c r="AH688" s="45">
        <f t="shared" si="138"/>
        <v>7.4263679159369822E-4</v>
      </c>
      <c r="AI688" s="46">
        <f t="shared" si="139"/>
        <v>1.0007426367915937</v>
      </c>
      <c r="AQ688" s="39">
        <v>34683</v>
      </c>
      <c r="AR688" s="40">
        <v>152.9426</v>
      </c>
      <c r="AS688" s="40">
        <f t="shared" si="130"/>
        <v>1.119973293447929E-3</v>
      </c>
      <c r="AT688" s="41">
        <f t="shared" si="131"/>
        <v>1.0011199732934479</v>
      </c>
    </row>
    <row r="689" spans="1:46">
      <c r="A689" s="36" t="s">
        <v>232</v>
      </c>
      <c r="B689" s="37">
        <v>1.24377106518283</v>
      </c>
      <c r="D689" s="38">
        <v>34684</v>
      </c>
      <c r="E689" s="19">
        <v>608.85</v>
      </c>
      <c r="F689" s="19">
        <v>489.51934728478443</v>
      </c>
      <c r="G689" s="19">
        <v>5.8496537852907871E-3</v>
      </c>
      <c r="H689" s="37">
        <f t="shared" si="133"/>
        <v>1.0058496537852908</v>
      </c>
      <c r="I689" s="19"/>
      <c r="J689" s="19"/>
      <c r="K689" s="19"/>
      <c r="L689" s="19"/>
      <c r="N689" s="38">
        <v>34684</v>
      </c>
      <c r="O689" s="19">
        <v>518.74</v>
      </c>
      <c r="P689" s="19">
        <v>417.07032308533968</v>
      </c>
      <c r="Q689" s="19">
        <v>2.8587521294740625E-3</v>
      </c>
      <c r="R689" s="37">
        <f t="shared" si="134"/>
        <v>1.0028587521294741</v>
      </c>
      <c r="T689" s="39">
        <v>34684</v>
      </c>
      <c r="U689" s="40">
        <v>153.11080000000001</v>
      </c>
      <c r="V689" s="40">
        <f t="shared" si="135"/>
        <v>1.0997589945509478E-3</v>
      </c>
      <c r="W689" s="41">
        <f t="shared" si="136"/>
        <v>1.0010997589945509</v>
      </c>
      <c r="Y689" s="42">
        <v>34684</v>
      </c>
      <c r="Z689" s="43">
        <v>109.545</v>
      </c>
      <c r="AA689" s="43">
        <f t="shared" si="137"/>
        <v>88.074890200068509</v>
      </c>
      <c r="AB689" s="19">
        <f t="shared" si="140"/>
        <v>5.1363892716949078E-3</v>
      </c>
      <c r="AC689" s="37">
        <f t="shared" si="141"/>
        <v>1.0051363892716949</v>
      </c>
      <c r="AE689" s="44">
        <v>34684</v>
      </c>
      <c r="AF689" s="45">
        <v>2125.3279000000002</v>
      </c>
      <c r="AG689" s="19">
        <f t="shared" si="132"/>
        <v>1708.7774104855739</v>
      </c>
      <c r="AH689" s="45">
        <f t="shared" si="138"/>
        <v>3.4050612272107372E-4</v>
      </c>
      <c r="AI689" s="46">
        <f t="shared" si="139"/>
        <v>1.0003405061227211</v>
      </c>
      <c r="AQ689" s="39">
        <v>34684</v>
      </c>
      <c r="AR689" s="40">
        <v>153.11080000000001</v>
      </c>
      <c r="AS689" s="40">
        <f t="shared" si="130"/>
        <v>1.0997589945509478E-3</v>
      </c>
      <c r="AT689" s="41">
        <f t="shared" si="131"/>
        <v>1.0010997589945509</v>
      </c>
    </row>
    <row r="690" spans="1:46">
      <c r="A690" s="36" t="s">
        <v>233</v>
      </c>
      <c r="B690" s="37">
        <v>1.2429806164601209</v>
      </c>
      <c r="D690" s="38">
        <v>34687</v>
      </c>
      <c r="E690" s="19">
        <v>609.53</v>
      </c>
      <c r="F690" s="19">
        <v>490.37771943369302</v>
      </c>
      <c r="G690" s="19">
        <v>1.753499945752246E-3</v>
      </c>
      <c r="H690" s="37">
        <f t="shared" si="133"/>
        <v>1.0017534999457522</v>
      </c>
      <c r="I690" s="19"/>
      <c r="J690" s="19"/>
      <c r="K690" s="19"/>
      <c r="L690" s="19"/>
      <c r="N690" s="38">
        <v>34687</v>
      </c>
      <c r="O690" s="19">
        <v>518.39</v>
      </c>
      <c r="P690" s="19">
        <v>417.0539694145196</v>
      </c>
      <c r="Q690" s="19">
        <v>-3.9210823486790503E-5</v>
      </c>
      <c r="R690" s="37">
        <f t="shared" si="134"/>
        <v>0.99996078917651321</v>
      </c>
      <c r="T690" s="39">
        <v>34687</v>
      </c>
      <c r="U690" s="40">
        <v>153.07490000000001</v>
      </c>
      <c r="V690" s="40">
        <f t="shared" si="135"/>
        <v>-2.3447072316251649E-4</v>
      </c>
      <c r="W690" s="41">
        <f t="shared" si="136"/>
        <v>0.99976552927683748</v>
      </c>
      <c r="Y690" s="42">
        <v>34687</v>
      </c>
      <c r="Z690" s="43">
        <v>108.907</v>
      </c>
      <c r="AA690" s="43">
        <f t="shared" si="137"/>
        <v>87.617617328704426</v>
      </c>
      <c r="AB690" s="19">
        <f t="shared" si="140"/>
        <v>-5.1918642228829803E-3</v>
      </c>
      <c r="AC690" s="37">
        <f t="shared" si="141"/>
        <v>0.99480813577711702</v>
      </c>
      <c r="AE690" s="44">
        <v>34687</v>
      </c>
      <c r="AF690" s="45">
        <v>2109.7970999999998</v>
      </c>
      <c r="AG690" s="19">
        <f t="shared" si="132"/>
        <v>1697.3692687247865</v>
      </c>
      <c r="AH690" s="45">
        <f t="shared" si="138"/>
        <v>-6.6762011779788466E-3</v>
      </c>
      <c r="AI690" s="46">
        <f t="shared" si="139"/>
        <v>0.99332379882202115</v>
      </c>
      <c r="AQ690" s="39">
        <v>34687</v>
      </c>
      <c r="AR690" s="40">
        <v>153.07490000000001</v>
      </c>
      <c r="AS690" s="40">
        <f t="shared" si="130"/>
        <v>-2.3447072316251649E-4</v>
      </c>
      <c r="AT690" s="41">
        <f t="shared" si="131"/>
        <v>0.99976552927683748</v>
      </c>
    </row>
    <row r="691" spans="1:46">
      <c r="A691" s="36" t="s">
        <v>234</v>
      </c>
      <c r="B691" s="37">
        <v>1.24377106518283</v>
      </c>
      <c r="D691" s="38">
        <v>34688</v>
      </c>
      <c r="E691" s="19">
        <v>610.86</v>
      </c>
      <c r="F691" s="19">
        <v>491.13540031597836</v>
      </c>
      <c r="G691" s="19">
        <v>1.5450964680050472E-3</v>
      </c>
      <c r="H691" s="37">
        <f t="shared" si="133"/>
        <v>1.001545096468005</v>
      </c>
      <c r="I691" s="19"/>
      <c r="J691" s="19"/>
      <c r="K691" s="19"/>
      <c r="L691" s="19"/>
      <c r="N691" s="38">
        <v>34688</v>
      </c>
      <c r="O691" s="19">
        <v>510.24</v>
      </c>
      <c r="P691" s="19">
        <v>410.23626797830076</v>
      </c>
      <c r="Q691" s="19">
        <v>-1.6347288207782418E-2</v>
      </c>
      <c r="R691" s="37">
        <f t="shared" si="134"/>
        <v>0.98365271179221758</v>
      </c>
      <c r="T691" s="39">
        <v>34688</v>
      </c>
      <c r="U691" s="40">
        <v>152.851</v>
      </c>
      <c r="V691" s="40">
        <f t="shared" si="135"/>
        <v>-1.4626826475144794E-3</v>
      </c>
      <c r="W691" s="41">
        <f t="shared" si="136"/>
        <v>0.99853731735248552</v>
      </c>
      <c r="Y691" s="42">
        <v>34688</v>
      </c>
      <c r="Z691" s="43">
        <v>109.333</v>
      </c>
      <c r="AA691" s="43">
        <f t="shared" si="137"/>
        <v>87.904440825634126</v>
      </c>
      <c r="AB691" s="19">
        <f t="shared" si="140"/>
        <v>3.2735824788940882E-3</v>
      </c>
      <c r="AC691" s="37">
        <f t="shared" si="141"/>
        <v>1.0032735824788941</v>
      </c>
      <c r="AE691" s="44">
        <v>34688</v>
      </c>
      <c r="AF691" s="45">
        <v>2114.3139999999999</v>
      </c>
      <c r="AG691" s="19">
        <f t="shared" si="132"/>
        <v>1699.9221634804658</v>
      </c>
      <c r="AH691" s="45">
        <f t="shared" si="138"/>
        <v>1.5040302677313822E-3</v>
      </c>
      <c r="AI691" s="46">
        <f t="shared" si="139"/>
        <v>1.0015040302677314</v>
      </c>
      <c r="AQ691" s="39">
        <v>34688</v>
      </c>
      <c r="AR691" s="40">
        <v>152.851</v>
      </c>
      <c r="AS691" s="40">
        <f t="shared" si="130"/>
        <v>-1.4626826475144794E-3</v>
      </c>
      <c r="AT691" s="41">
        <f t="shared" si="131"/>
        <v>0.99853731735248552</v>
      </c>
    </row>
    <row r="692" spans="1:46">
      <c r="A692" s="36" t="s">
        <v>235</v>
      </c>
      <c r="B692" s="37">
        <v>1.245196409244286</v>
      </c>
      <c r="D692" s="38">
        <v>34689</v>
      </c>
      <c r="E692" s="19">
        <v>613.41</v>
      </c>
      <c r="F692" s="19">
        <v>492.62108005296983</v>
      </c>
      <c r="G692" s="19">
        <v>3.0249901270313906E-3</v>
      </c>
      <c r="H692" s="37">
        <f t="shared" si="133"/>
        <v>1.0030249901270314</v>
      </c>
      <c r="I692" s="19"/>
      <c r="J692" s="19"/>
      <c r="K692" s="19"/>
      <c r="L692" s="19"/>
      <c r="N692" s="38">
        <v>34689</v>
      </c>
      <c r="O692" s="19">
        <v>503.49</v>
      </c>
      <c r="P692" s="19">
        <v>404.34584958815441</v>
      </c>
      <c r="Q692" s="19">
        <v>-1.4358599787325343E-2</v>
      </c>
      <c r="R692" s="37">
        <f t="shared" si="134"/>
        <v>0.98564140021267466</v>
      </c>
      <c r="T692" s="39">
        <v>34689</v>
      </c>
      <c r="U692" s="40">
        <v>152.90289999999999</v>
      </c>
      <c r="V692" s="40">
        <f t="shared" si="135"/>
        <v>3.3954635560107249E-4</v>
      </c>
      <c r="W692" s="41">
        <f t="shared" si="136"/>
        <v>1.0003395463556011</v>
      </c>
      <c r="Y692" s="42">
        <v>34689</v>
      </c>
      <c r="Z692" s="43">
        <v>110.05200000000001</v>
      </c>
      <c r="AA692" s="43">
        <f t="shared" si="137"/>
        <v>88.381237837644377</v>
      </c>
      <c r="AB692" s="19">
        <f t="shared" si="140"/>
        <v>5.4240378248469057E-3</v>
      </c>
      <c r="AC692" s="37">
        <f t="shared" si="141"/>
        <v>1.0054240378248469</v>
      </c>
      <c r="AE692" s="44">
        <v>34689</v>
      </c>
      <c r="AF692" s="45">
        <v>2122.585</v>
      </c>
      <c r="AG692" s="19">
        <f t="shared" si="132"/>
        <v>1704.6186322430885</v>
      </c>
      <c r="AH692" s="45">
        <f t="shared" si="138"/>
        <v>2.7627551799236372E-3</v>
      </c>
      <c r="AI692" s="46">
        <f t="shared" si="139"/>
        <v>1.0027627551799236</v>
      </c>
      <c r="AQ692" s="39">
        <v>34689</v>
      </c>
      <c r="AR692" s="40">
        <v>152.90289999999999</v>
      </c>
      <c r="AS692" s="40">
        <f t="shared" si="130"/>
        <v>3.3954635560107249E-4</v>
      </c>
      <c r="AT692" s="41">
        <f t="shared" si="131"/>
        <v>1.0003395463556011</v>
      </c>
    </row>
    <row r="693" spans="1:46">
      <c r="A693" s="36" t="s">
        <v>236</v>
      </c>
      <c r="B693" s="37">
        <v>1.2394359949302913</v>
      </c>
      <c r="D693" s="38">
        <v>34690</v>
      </c>
      <c r="E693" s="19">
        <v>615.09</v>
      </c>
      <c r="F693" s="19">
        <v>496.26604561746171</v>
      </c>
      <c r="G693" s="19">
        <v>7.3991262495303189E-3</v>
      </c>
      <c r="H693" s="37">
        <f t="shared" si="133"/>
        <v>1.0073991262495303</v>
      </c>
      <c r="I693" s="19"/>
      <c r="J693" s="19"/>
      <c r="K693" s="19"/>
      <c r="L693" s="19"/>
      <c r="N693" s="38">
        <v>34690</v>
      </c>
      <c r="O693" s="19">
        <v>491.51</v>
      </c>
      <c r="P693" s="19">
        <v>396.55940444721682</v>
      </c>
      <c r="Q693" s="19">
        <v>-1.9256893940839181E-2</v>
      </c>
      <c r="R693" s="37">
        <f t="shared" si="134"/>
        <v>0.98074310605916082</v>
      </c>
      <c r="T693" s="39">
        <v>34690</v>
      </c>
      <c r="U693" s="40">
        <v>153.02860000000001</v>
      </c>
      <c r="V693" s="40">
        <f t="shared" si="135"/>
        <v>8.2209035930658203E-4</v>
      </c>
      <c r="W693" s="41">
        <f t="shared" si="136"/>
        <v>1.0008220903593066</v>
      </c>
      <c r="Y693" s="42">
        <v>34690</v>
      </c>
      <c r="Z693" s="43">
        <v>110.336</v>
      </c>
      <c r="AA693" s="43">
        <f t="shared" si="137"/>
        <v>89.021135783784899</v>
      </c>
      <c r="AB693" s="19">
        <f t="shared" si="140"/>
        <v>7.2402012213950151E-3</v>
      </c>
      <c r="AC693" s="37">
        <f t="shared" si="141"/>
        <v>1.007240201221395</v>
      </c>
      <c r="AE693" s="44">
        <v>34690</v>
      </c>
      <c r="AF693" s="45">
        <v>2133.5500000000002</v>
      </c>
      <c r="AG693" s="19">
        <f t="shared" si="132"/>
        <v>1721.3877995531313</v>
      </c>
      <c r="AH693" s="45">
        <f t="shared" si="138"/>
        <v>9.8374891561383571E-3</v>
      </c>
      <c r="AI693" s="46">
        <f t="shared" si="139"/>
        <v>1.0098374891561384</v>
      </c>
      <c r="AQ693" s="39">
        <v>34690</v>
      </c>
      <c r="AR693" s="40">
        <v>153.02860000000001</v>
      </c>
      <c r="AS693" s="40">
        <f t="shared" si="130"/>
        <v>8.2209035930658203E-4</v>
      </c>
      <c r="AT693" s="41">
        <f t="shared" si="131"/>
        <v>1.0008220903593066</v>
      </c>
    </row>
    <row r="694" spans="1:46">
      <c r="A694" s="36" t="s">
        <v>237</v>
      </c>
      <c r="B694" s="37">
        <v>1.2378670886075949</v>
      </c>
      <c r="D694" s="38">
        <v>34691</v>
      </c>
      <c r="E694" s="19">
        <v>616.04</v>
      </c>
      <c r="F694" s="19">
        <v>497.66247577754712</v>
      </c>
      <c r="G694" s="19">
        <v>2.8138740750396352E-3</v>
      </c>
      <c r="H694" s="37">
        <f t="shared" si="133"/>
        <v>1.0028138740750396</v>
      </c>
      <c r="I694" s="19"/>
      <c r="J694" s="19"/>
      <c r="K694" s="19"/>
      <c r="L694" s="19"/>
      <c r="N694" s="38">
        <v>34691</v>
      </c>
      <c r="O694" s="19">
        <v>493</v>
      </c>
      <c r="P694" s="19">
        <v>398.26569793898244</v>
      </c>
      <c r="Q694" s="19">
        <v>4.3027437317848527E-3</v>
      </c>
      <c r="R694" s="37">
        <f t="shared" si="134"/>
        <v>1.0043027437317849</v>
      </c>
      <c r="T694" s="39">
        <v>34691</v>
      </c>
      <c r="U694" s="40">
        <v>153.16999999999999</v>
      </c>
      <c r="V694" s="40">
        <f t="shared" si="135"/>
        <v>9.2401028304500699E-4</v>
      </c>
      <c r="W694" s="41">
        <f t="shared" si="136"/>
        <v>1.000924010283045</v>
      </c>
      <c r="Y694" s="42">
        <v>34691</v>
      </c>
      <c r="Z694" s="43">
        <v>110.63500000000001</v>
      </c>
      <c r="AA694" s="43">
        <f t="shared" si="137"/>
        <v>89.375508096306945</v>
      </c>
      <c r="AB694" s="19">
        <f t="shared" si="140"/>
        <v>3.9807660214845608E-3</v>
      </c>
      <c r="AC694" s="37">
        <f t="shared" si="141"/>
        <v>1.0039807660214846</v>
      </c>
      <c r="AE694" s="44">
        <v>34691</v>
      </c>
      <c r="AF694" s="45">
        <v>2140.2739000000001</v>
      </c>
      <c r="AG694" s="19">
        <f t="shared" si="132"/>
        <v>1729.0013763977445</v>
      </c>
      <c r="AH694" s="45">
        <f t="shared" si="138"/>
        <v>4.4229294796847007E-3</v>
      </c>
      <c r="AI694" s="46">
        <f t="shared" si="139"/>
        <v>1.0044229294796847</v>
      </c>
      <c r="AQ694" s="39">
        <v>34691</v>
      </c>
      <c r="AR694" s="40">
        <v>153.16999999999999</v>
      </c>
      <c r="AS694" s="40">
        <f t="shared" si="130"/>
        <v>9.2401028304500699E-4</v>
      </c>
      <c r="AT694" s="41">
        <f t="shared" si="131"/>
        <v>1.000924010283045</v>
      </c>
    </row>
    <row r="695" spans="1:46">
      <c r="A695" s="36" t="s">
        <v>238</v>
      </c>
      <c r="B695" s="37">
        <v>1.2378670886075949</v>
      </c>
      <c r="D695" s="38">
        <v>34694</v>
      </c>
      <c r="E695" s="19">
        <v>616.97</v>
      </c>
      <c r="F695" s="19">
        <v>498.41376806777691</v>
      </c>
      <c r="G695" s="19">
        <v>1.509642231024122E-3</v>
      </c>
      <c r="H695" s="37">
        <f t="shared" si="133"/>
        <v>1.0015096422310241</v>
      </c>
      <c r="I695" s="19"/>
      <c r="J695" s="19"/>
      <c r="K695" s="19"/>
      <c r="L695" s="19"/>
      <c r="N695" s="38">
        <v>34694</v>
      </c>
      <c r="O695" s="19">
        <v>490.46</v>
      </c>
      <c r="P695" s="19">
        <v>396.21378136136576</v>
      </c>
      <c r="Q695" s="19">
        <v>-5.1521298174442842E-3</v>
      </c>
      <c r="R695" s="37">
        <f t="shared" si="134"/>
        <v>0.99484787018255572</v>
      </c>
      <c r="T695" s="38">
        <v>34694</v>
      </c>
      <c r="U695" s="40">
        <v>153.16999999999999</v>
      </c>
      <c r="V695" s="40">
        <f t="shared" si="135"/>
        <v>0</v>
      </c>
      <c r="W695" s="41">
        <f t="shared" si="136"/>
        <v>1</v>
      </c>
      <c r="Y695" s="38">
        <v>34694</v>
      </c>
      <c r="Z695" s="43">
        <v>110.63500000000001</v>
      </c>
      <c r="AA695" s="43">
        <f t="shared" si="137"/>
        <v>89.375508096306945</v>
      </c>
      <c r="AB695" s="19">
        <f t="shared" si="140"/>
        <v>0</v>
      </c>
      <c r="AC695" s="37">
        <f t="shared" si="141"/>
        <v>1</v>
      </c>
      <c r="AE695" s="38">
        <v>34694</v>
      </c>
      <c r="AF695" s="45">
        <v>2140.2739000000001</v>
      </c>
      <c r="AG695" s="19">
        <f t="shared" si="132"/>
        <v>1729.0013763977445</v>
      </c>
      <c r="AH695" s="45">
        <f t="shared" si="138"/>
        <v>0</v>
      </c>
      <c r="AI695" s="46">
        <f t="shared" si="139"/>
        <v>1</v>
      </c>
      <c r="AQ695" s="38">
        <v>34694</v>
      </c>
      <c r="AR695" s="40">
        <v>153.16999999999999</v>
      </c>
      <c r="AS695" s="40">
        <f t="shared" si="130"/>
        <v>0</v>
      </c>
      <c r="AT695" s="41">
        <f t="shared" si="131"/>
        <v>1</v>
      </c>
    </row>
    <row r="696" spans="1:46">
      <c r="A696" s="36" t="s">
        <v>239</v>
      </c>
      <c r="B696" s="37">
        <v>1.240615287028227</v>
      </c>
      <c r="D696" s="38">
        <v>34695</v>
      </c>
      <c r="E696" s="19">
        <v>617.66999999999996</v>
      </c>
      <c r="F696" s="19">
        <v>497.87392309147526</v>
      </c>
      <c r="G696" s="19">
        <v>-1.083126131114942E-3</v>
      </c>
      <c r="H696" s="37">
        <f t="shared" si="133"/>
        <v>0.99891687386888506</v>
      </c>
      <c r="I696" s="19"/>
      <c r="J696" s="19"/>
      <c r="K696" s="19"/>
      <c r="L696" s="19"/>
      <c r="N696" s="38">
        <v>34695</v>
      </c>
      <c r="O696" s="19">
        <v>481.75</v>
      </c>
      <c r="P696" s="19">
        <v>388.31538272753772</v>
      </c>
      <c r="Q696" s="19">
        <v>-1.9934689315171283E-2</v>
      </c>
      <c r="R696" s="37">
        <f t="shared" si="134"/>
        <v>0.98006531068482872</v>
      </c>
      <c r="T696" s="39">
        <v>34695</v>
      </c>
      <c r="U696" s="40">
        <v>153.1636</v>
      </c>
      <c r="V696" s="40">
        <f t="shared" si="135"/>
        <v>-4.1783639093684322E-5</v>
      </c>
      <c r="W696" s="41">
        <f t="shared" si="136"/>
        <v>0.99995821636090632</v>
      </c>
      <c r="Y696" s="42">
        <v>34695</v>
      </c>
      <c r="Z696" s="43">
        <v>112.056</v>
      </c>
      <c r="AA696" s="43">
        <f t="shared" si="137"/>
        <v>90.322923771493436</v>
      </c>
      <c r="AB696" s="19">
        <f t="shared" si="140"/>
        <v>1.0600394843804484E-2</v>
      </c>
      <c r="AC696" s="37">
        <f t="shared" si="141"/>
        <v>1.0106003948438045</v>
      </c>
      <c r="AE696" s="44">
        <v>34695</v>
      </c>
      <c r="AF696" s="45">
        <v>2181.6840999999999</v>
      </c>
      <c r="AG696" s="19">
        <f t="shared" si="132"/>
        <v>1758.5500701236815</v>
      </c>
      <c r="AH696" s="45">
        <f t="shared" si="138"/>
        <v>1.7090034819694511E-2</v>
      </c>
      <c r="AI696" s="46">
        <f t="shared" si="139"/>
        <v>1.0170900348196945</v>
      </c>
      <c r="AQ696" s="39">
        <v>34695</v>
      </c>
      <c r="AR696" s="40">
        <v>153.1636</v>
      </c>
      <c r="AS696" s="40">
        <f t="shared" si="130"/>
        <v>-4.1783639093684322E-5</v>
      </c>
      <c r="AT696" s="41">
        <f t="shared" si="131"/>
        <v>0.99995821636090632</v>
      </c>
    </row>
    <row r="697" spans="1:46">
      <c r="A697" s="36" t="s">
        <v>240</v>
      </c>
      <c r="B697" s="37">
        <v>1.2446417207585594</v>
      </c>
      <c r="D697" s="38">
        <v>34696</v>
      </c>
      <c r="E697" s="19">
        <v>616.35</v>
      </c>
      <c r="F697" s="19">
        <v>495.20274768256951</v>
      </c>
      <c r="G697" s="19">
        <v>-5.3651643217613731E-3</v>
      </c>
      <c r="H697" s="37">
        <f t="shared" si="133"/>
        <v>0.99463483567823863</v>
      </c>
      <c r="I697" s="19"/>
      <c r="J697" s="19"/>
      <c r="K697" s="19"/>
      <c r="L697" s="19"/>
      <c r="N697" s="38">
        <v>34696</v>
      </c>
      <c r="O697" s="19">
        <v>487.88</v>
      </c>
      <c r="P697" s="19">
        <v>391.98428902307455</v>
      </c>
      <c r="Q697" s="19">
        <v>9.4482641139950196E-3</v>
      </c>
      <c r="R697" s="37">
        <f t="shared" si="134"/>
        <v>1.009448264113995</v>
      </c>
      <c r="T697" s="39">
        <v>34696</v>
      </c>
      <c r="U697" s="40">
        <v>153.45079999999999</v>
      </c>
      <c r="V697" s="40">
        <f t="shared" si="135"/>
        <v>1.8751191536370282E-3</v>
      </c>
      <c r="W697" s="41">
        <f t="shared" si="136"/>
        <v>1.001875119153637</v>
      </c>
      <c r="Y697" s="42">
        <v>34696</v>
      </c>
      <c r="Z697" s="43">
        <v>112.78100000000001</v>
      </c>
      <c r="AA697" s="43">
        <f t="shared" si="137"/>
        <v>90.613224769023887</v>
      </c>
      <c r="AB697" s="19">
        <f t="shared" si="140"/>
        <v>3.2140345485811572E-3</v>
      </c>
      <c r="AC697" s="37">
        <f t="shared" si="141"/>
        <v>1.0032140345485812</v>
      </c>
      <c r="AE697" s="44">
        <v>34696</v>
      </c>
      <c r="AF697" s="45">
        <v>2195.5709999999999</v>
      </c>
      <c r="AG697" s="19">
        <f t="shared" si="132"/>
        <v>1764.0184828947299</v>
      </c>
      <c r="AH697" s="45">
        <f t="shared" si="138"/>
        <v>3.1096144852240659E-3</v>
      </c>
      <c r="AI697" s="46">
        <f t="shared" si="139"/>
        <v>1.0031096144852241</v>
      </c>
      <c r="AQ697" s="39">
        <v>34696</v>
      </c>
      <c r="AR697" s="40">
        <v>153.45079999999999</v>
      </c>
      <c r="AS697" s="40">
        <f t="shared" si="130"/>
        <v>1.8751191536370282E-3</v>
      </c>
      <c r="AT697" s="41">
        <f t="shared" si="131"/>
        <v>1.001875119153637</v>
      </c>
    </row>
    <row r="698" spans="1:46">
      <c r="A698" s="36" t="s">
        <v>241</v>
      </c>
      <c r="B698" s="37">
        <v>1.2622329783801225</v>
      </c>
      <c r="D698" s="38">
        <v>34697</v>
      </c>
      <c r="E698" s="19">
        <v>618.67999999999995</v>
      </c>
      <c r="F698" s="19">
        <v>490.14723161010926</v>
      </c>
      <c r="G698" s="19">
        <v>-1.0208982272652656E-2</v>
      </c>
      <c r="H698" s="37">
        <f t="shared" si="133"/>
        <v>0.98979101772734734</v>
      </c>
      <c r="I698" s="19"/>
      <c r="J698" s="19"/>
      <c r="K698" s="19"/>
      <c r="L698" s="19"/>
      <c r="N698" s="38">
        <v>34697</v>
      </c>
      <c r="O698" s="19">
        <v>493.29</v>
      </c>
      <c r="P698" s="19">
        <v>390.80740913065046</v>
      </c>
      <c r="Q698" s="19">
        <v>-3.0023649553843068E-3</v>
      </c>
      <c r="R698" s="37">
        <f t="shared" si="134"/>
        <v>0.99699763504461569</v>
      </c>
      <c r="T698" s="39">
        <v>34697</v>
      </c>
      <c r="U698" s="40">
        <v>152.97210000000001</v>
      </c>
      <c r="V698" s="40">
        <f t="shared" si="135"/>
        <v>-3.119566662408868E-3</v>
      </c>
      <c r="W698" s="41">
        <f t="shared" si="136"/>
        <v>0.99688043333759113</v>
      </c>
      <c r="Y698" s="42">
        <v>34697</v>
      </c>
      <c r="Z698" s="43">
        <v>112.60899999999999</v>
      </c>
      <c r="AA698" s="43">
        <f t="shared" si="137"/>
        <v>89.214116513193886</v>
      </c>
      <c r="AB698" s="19">
        <f t="shared" si="140"/>
        <v>-1.5440442158375589E-2</v>
      </c>
      <c r="AC698" s="37">
        <f t="shared" si="141"/>
        <v>0.98455955784162441</v>
      </c>
      <c r="AE698" s="44">
        <v>34697</v>
      </c>
      <c r="AF698" s="45">
        <v>2195.0920000000001</v>
      </c>
      <c r="AG698" s="19">
        <f t="shared" si="132"/>
        <v>1739.0545466630538</v>
      </c>
      <c r="AH698" s="45">
        <f t="shared" si="138"/>
        <v>-1.4151743008219864E-2</v>
      </c>
      <c r="AI698" s="46">
        <f t="shared" si="139"/>
        <v>0.98584825699178014</v>
      </c>
      <c r="AQ698" s="39">
        <v>34697</v>
      </c>
      <c r="AR698" s="40">
        <v>152.97210000000001</v>
      </c>
      <c r="AS698" s="40">
        <f t="shared" si="130"/>
        <v>-3.119566662408868E-3</v>
      </c>
      <c r="AT698" s="41">
        <f t="shared" si="131"/>
        <v>0.99688043333759113</v>
      </c>
    </row>
    <row r="699" spans="1:46">
      <c r="A699" s="36" t="s">
        <v>242</v>
      </c>
      <c r="B699" s="37">
        <v>1.2622329783801225</v>
      </c>
      <c r="D699" s="38">
        <v>34698</v>
      </c>
      <c r="E699" s="19">
        <v>618.59</v>
      </c>
      <c r="F699" s="19">
        <v>490.07592940081713</v>
      </c>
      <c r="G699" s="19">
        <v>-1.4547100277995106E-4</v>
      </c>
      <c r="H699" s="37">
        <f t="shared" si="133"/>
        <v>0.99985452899722005</v>
      </c>
      <c r="I699" s="19"/>
      <c r="J699" s="48">
        <f>PRODUCT(H440:H699)</f>
        <v>0.92067401905165258</v>
      </c>
      <c r="K699" s="19"/>
      <c r="L699" s="19"/>
      <c r="N699" s="38">
        <v>34698</v>
      </c>
      <c r="O699" s="19">
        <v>492.58</v>
      </c>
      <c r="P699" s="19">
        <v>390.24491392401183</v>
      </c>
      <c r="Q699" s="19">
        <v>-1.4393156155608766E-3</v>
      </c>
      <c r="R699" s="37">
        <f t="shared" si="134"/>
        <v>0.99856068438443912</v>
      </c>
      <c r="T699" s="39">
        <v>34698</v>
      </c>
      <c r="U699" s="40">
        <v>152.40389999999999</v>
      </c>
      <c r="V699" s="40">
        <f t="shared" si="135"/>
        <v>-3.7144028224755932E-3</v>
      </c>
      <c r="W699" s="41">
        <f t="shared" si="136"/>
        <v>0.99628559717752441</v>
      </c>
      <c r="Y699" s="42">
        <v>34698</v>
      </c>
      <c r="Z699" s="43">
        <v>112.755</v>
      </c>
      <c r="AA699" s="43">
        <f t="shared" si="137"/>
        <v>89.329784541601271</v>
      </c>
      <c r="AB699" s="19">
        <f t="shared" si="140"/>
        <v>1.2965215924127804E-3</v>
      </c>
      <c r="AC699" s="37">
        <f t="shared" si="141"/>
        <v>1.0012965215924128</v>
      </c>
      <c r="AE699" s="44">
        <v>34698</v>
      </c>
      <c r="AF699" s="45">
        <v>2209.2680999999998</v>
      </c>
      <c r="AG699" s="19">
        <f t="shared" si="132"/>
        <v>1750.2855160980248</v>
      </c>
      <c r="AH699" s="45">
        <f t="shared" si="138"/>
        <v>6.4580892281507207E-3</v>
      </c>
      <c r="AI699" s="46">
        <f t="shared" si="139"/>
        <v>1.0064580892281507</v>
      </c>
      <c r="AQ699" s="39">
        <v>34698</v>
      </c>
      <c r="AR699" s="40">
        <v>152.40389999999999</v>
      </c>
      <c r="AS699" s="40">
        <f t="shared" si="130"/>
        <v>-3.7144028224755932E-3</v>
      </c>
      <c r="AT699" s="41">
        <f t="shared" si="131"/>
        <v>0.99628559717752441</v>
      </c>
    </row>
    <row r="700" spans="1:46">
      <c r="A700" s="47">
        <v>34701</v>
      </c>
      <c r="B700" s="37">
        <v>1.2622329783801225</v>
      </c>
      <c r="D700" s="38">
        <v>34701</v>
      </c>
      <c r="E700" s="19">
        <v>618.5335</v>
      </c>
      <c r="F700" s="19">
        <v>490.03116745831699</v>
      </c>
      <c r="G700" s="19">
        <v>-9.1336749705073217E-5</v>
      </c>
      <c r="H700" s="37">
        <f t="shared" si="133"/>
        <v>0.99990866325029493</v>
      </c>
      <c r="I700" s="19"/>
      <c r="J700" s="19"/>
      <c r="K700" s="19"/>
      <c r="L700" s="19"/>
      <c r="N700" s="38">
        <v>34701</v>
      </c>
      <c r="O700" s="19">
        <v>493.72280000000001</v>
      </c>
      <c r="P700" s="19">
        <v>391.15029353266902</v>
      </c>
      <c r="Q700" s="19">
        <v>2.3200292338301232E-3</v>
      </c>
      <c r="R700" s="37">
        <f t="shared" si="134"/>
        <v>1.0023200292338301</v>
      </c>
      <c r="T700" s="39">
        <v>34701</v>
      </c>
      <c r="U700" s="40">
        <v>152.43600000000001</v>
      </c>
      <c r="V700" s="40">
        <f t="shared" si="135"/>
        <v>2.1062453126208247E-4</v>
      </c>
      <c r="W700" s="41">
        <f t="shared" si="136"/>
        <v>1.0002106245312621</v>
      </c>
      <c r="Y700" s="42">
        <v>34701</v>
      </c>
      <c r="Z700" s="43">
        <v>112.755</v>
      </c>
      <c r="AA700" s="43">
        <f t="shared" si="137"/>
        <v>89.329784541601271</v>
      </c>
      <c r="AB700" s="19">
        <f t="shared" si="140"/>
        <v>0</v>
      </c>
      <c r="AC700" s="37">
        <f t="shared" si="141"/>
        <v>1</v>
      </c>
      <c r="AE700" s="38">
        <v>34701</v>
      </c>
      <c r="AF700" s="45">
        <v>2209.2680999999998</v>
      </c>
      <c r="AG700" s="19">
        <f t="shared" si="132"/>
        <v>1750.2855160980248</v>
      </c>
      <c r="AH700" s="45">
        <f t="shared" si="138"/>
        <v>0</v>
      </c>
      <c r="AI700" s="46">
        <f t="shared" si="139"/>
        <v>1</v>
      </c>
      <c r="AQ700" s="39">
        <v>34701</v>
      </c>
      <c r="AR700" s="40">
        <v>152.43600000000001</v>
      </c>
      <c r="AS700" s="40">
        <f t="shared" si="130"/>
        <v>2.1062453126208247E-4</v>
      </c>
      <c r="AT700" s="41">
        <f t="shared" si="131"/>
        <v>1.0002106245312621</v>
      </c>
    </row>
    <row r="701" spans="1:46">
      <c r="A701" s="47">
        <v>34702</v>
      </c>
      <c r="B701" s="37">
        <v>1.2580111918698142</v>
      </c>
      <c r="D701" s="38">
        <v>34702</v>
      </c>
      <c r="E701" s="19">
        <v>616.36689999999999</v>
      </c>
      <c r="F701" s="19">
        <v>489.95343124402422</v>
      </c>
      <c r="G701" s="19">
        <v>-1.5863524497017334E-4</v>
      </c>
      <c r="H701" s="37">
        <f t="shared" si="133"/>
        <v>0.99984136475502983</v>
      </c>
      <c r="I701" s="19"/>
      <c r="J701" s="19"/>
      <c r="K701" s="19"/>
      <c r="L701" s="19"/>
      <c r="N701" s="38">
        <v>34702</v>
      </c>
      <c r="O701" s="19">
        <v>484.7903</v>
      </c>
      <c r="P701" s="19">
        <v>385.36246985167418</v>
      </c>
      <c r="Q701" s="19">
        <v>-1.4796930429790023E-2</v>
      </c>
      <c r="R701" s="37">
        <f t="shared" si="134"/>
        <v>0.98520306957020998</v>
      </c>
      <c r="T701" s="39">
        <v>34702</v>
      </c>
      <c r="U701" s="40">
        <v>152.364</v>
      </c>
      <c r="V701" s="40">
        <f t="shared" si="135"/>
        <v>-4.7232937101471251E-4</v>
      </c>
      <c r="W701" s="41">
        <f t="shared" si="136"/>
        <v>0.99952767062898529</v>
      </c>
      <c r="Y701" s="42">
        <v>34702</v>
      </c>
      <c r="Z701" s="43">
        <v>111.599</v>
      </c>
      <c r="AA701" s="43">
        <f t="shared" si="137"/>
        <v>88.710657521359209</v>
      </c>
      <c r="AB701" s="19">
        <f t="shared" si="140"/>
        <v>-6.9308016740343703E-3</v>
      </c>
      <c r="AC701" s="37">
        <f t="shared" si="141"/>
        <v>0.99306919832596563</v>
      </c>
      <c r="AE701" s="44">
        <v>34702</v>
      </c>
      <c r="AF701" s="45">
        <v>2185.2069999999999</v>
      </c>
      <c r="AG701" s="19">
        <f t="shared" si="132"/>
        <v>1737.0330360511903</v>
      </c>
      <c r="AH701" s="45">
        <f t="shared" si="138"/>
        <v>-7.5716104172414145E-3</v>
      </c>
      <c r="AI701" s="46">
        <f t="shared" si="139"/>
        <v>0.99242838958275859</v>
      </c>
      <c r="AQ701" s="39">
        <v>34702</v>
      </c>
      <c r="AR701" s="40">
        <v>152.364</v>
      </c>
      <c r="AS701" s="40">
        <f t="shared" si="130"/>
        <v>-4.7232937101471251E-4</v>
      </c>
      <c r="AT701" s="41">
        <f t="shared" si="131"/>
        <v>0.99952767062898529</v>
      </c>
    </row>
    <row r="702" spans="1:46">
      <c r="A702" s="47">
        <v>34703</v>
      </c>
      <c r="B702" s="37">
        <v>1.2527735075582886</v>
      </c>
      <c r="D702" s="38">
        <v>34703</v>
      </c>
      <c r="E702" s="19">
        <v>614.64919999999995</v>
      </c>
      <c r="F702" s="19">
        <v>490.63074553514355</v>
      </c>
      <c r="G702" s="19">
        <v>1.3824054449411705E-3</v>
      </c>
      <c r="H702" s="37">
        <f t="shared" si="133"/>
        <v>1.0013824054449412</v>
      </c>
      <c r="I702" s="19"/>
      <c r="J702" s="19"/>
      <c r="K702" s="19"/>
      <c r="L702" s="19"/>
      <c r="N702" s="38">
        <v>34703</v>
      </c>
      <c r="O702" s="19">
        <v>475.66460000000001</v>
      </c>
      <c r="P702" s="19">
        <v>379.68922325559987</v>
      </c>
      <c r="Q702" s="19">
        <v>-1.4721845119629706E-2</v>
      </c>
      <c r="R702" s="37">
        <f t="shared" si="134"/>
        <v>0.98527815488037029</v>
      </c>
      <c r="T702" s="39">
        <v>34703</v>
      </c>
      <c r="U702" s="40">
        <v>152.369</v>
      </c>
      <c r="V702" s="40">
        <f t="shared" si="135"/>
        <v>3.2816150796755039E-5</v>
      </c>
      <c r="W702" s="41">
        <f t="shared" si="136"/>
        <v>1.0000328161507968</v>
      </c>
      <c r="Y702" s="42">
        <v>34703</v>
      </c>
      <c r="Z702" s="43">
        <v>111.22</v>
      </c>
      <c r="AA702" s="43">
        <f t="shared" si="137"/>
        <v>88.779016581195691</v>
      </c>
      <c r="AB702" s="19">
        <f t="shared" si="140"/>
        <v>7.7058452441325365E-4</v>
      </c>
      <c r="AC702" s="37">
        <f t="shared" si="141"/>
        <v>1.0007705845244133</v>
      </c>
      <c r="AE702" s="44">
        <v>34703</v>
      </c>
      <c r="AF702" s="45">
        <v>2175.6990000000001</v>
      </c>
      <c r="AG702" s="19">
        <f t="shared" si="132"/>
        <v>1736.7057866992529</v>
      </c>
      <c r="AH702" s="45">
        <f t="shared" si="138"/>
        <v>-1.8839558324190708E-4</v>
      </c>
      <c r="AI702" s="46">
        <f t="shared" si="139"/>
        <v>0.99981160441675809</v>
      </c>
      <c r="AQ702" s="39">
        <v>34703</v>
      </c>
      <c r="AR702" s="40">
        <v>152.369</v>
      </c>
      <c r="AS702" s="40">
        <f t="shared" si="130"/>
        <v>3.2816150796755039E-5</v>
      </c>
      <c r="AT702" s="41">
        <f t="shared" si="131"/>
        <v>1.0000328161507968</v>
      </c>
    </row>
    <row r="703" spans="1:46">
      <c r="A703" s="47">
        <v>34704</v>
      </c>
      <c r="B703" s="37">
        <v>1.2600373663187732</v>
      </c>
      <c r="D703" s="38">
        <v>34704</v>
      </c>
      <c r="E703" s="19">
        <v>613.70339999999999</v>
      </c>
      <c r="F703" s="19">
        <v>487.05174656284038</v>
      </c>
      <c r="G703" s="19">
        <v>-7.294689549876221E-3</v>
      </c>
      <c r="H703" s="37">
        <f t="shared" si="133"/>
        <v>0.99270531045012378</v>
      </c>
      <c r="I703" s="19"/>
      <c r="J703" s="19"/>
      <c r="K703" s="19"/>
      <c r="L703" s="19"/>
      <c r="N703" s="38">
        <v>34704</v>
      </c>
      <c r="O703" s="19">
        <v>479.77949999999998</v>
      </c>
      <c r="P703" s="19">
        <v>380.76608902614242</v>
      </c>
      <c r="Q703" s="19">
        <v>2.8361768114173458E-3</v>
      </c>
      <c r="R703" s="37">
        <f t="shared" si="134"/>
        <v>1.0028361768114173</v>
      </c>
      <c r="T703" s="39">
        <v>34704</v>
      </c>
      <c r="U703" s="40">
        <v>152.53399999999999</v>
      </c>
      <c r="V703" s="40">
        <f t="shared" si="135"/>
        <v>1.0828974397678603E-3</v>
      </c>
      <c r="W703" s="41">
        <f t="shared" si="136"/>
        <v>1.0010828974397679</v>
      </c>
      <c r="Y703" s="42">
        <v>34704</v>
      </c>
      <c r="Z703" s="43">
        <v>112.08799999999999</v>
      </c>
      <c r="AA703" s="43">
        <f t="shared" si="137"/>
        <v>88.956092093893645</v>
      </c>
      <c r="AB703" s="19">
        <f t="shared" si="140"/>
        <v>1.9945649266794874E-3</v>
      </c>
      <c r="AC703" s="37">
        <f t="shared" si="141"/>
        <v>1.0019945649266795</v>
      </c>
      <c r="AE703" s="44">
        <v>34704</v>
      </c>
      <c r="AF703" s="45">
        <v>2182.2280000000001</v>
      </c>
      <c r="AG703" s="19">
        <f t="shared" si="132"/>
        <v>1731.8756239550476</v>
      </c>
      <c r="AH703" s="45">
        <f t="shared" si="138"/>
        <v>-2.7812210802760085E-3</v>
      </c>
      <c r="AI703" s="46">
        <f t="shared" si="139"/>
        <v>0.99721877891972399</v>
      </c>
      <c r="AQ703" s="39">
        <v>34704</v>
      </c>
      <c r="AR703" s="40">
        <v>152.53399999999999</v>
      </c>
      <c r="AS703" s="40">
        <f t="shared" si="130"/>
        <v>1.0828974397678603E-3</v>
      </c>
      <c r="AT703" s="41">
        <f t="shared" si="131"/>
        <v>1.0010828974397679</v>
      </c>
    </row>
    <row r="704" spans="1:46">
      <c r="A704" s="47">
        <v>34705</v>
      </c>
      <c r="B704" s="37">
        <v>1.253496122540537</v>
      </c>
      <c r="D704" s="38">
        <v>34705</v>
      </c>
      <c r="E704" s="19">
        <v>611.71640000000002</v>
      </c>
      <c r="F704" s="19">
        <v>488.0082107954168</v>
      </c>
      <c r="G704" s="19">
        <v>1.9637836006671794E-3</v>
      </c>
      <c r="H704" s="37">
        <f t="shared" si="133"/>
        <v>1.0019637836006672</v>
      </c>
      <c r="I704" s="19"/>
      <c r="J704" s="19"/>
      <c r="K704" s="19"/>
      <c r="L704" s="19"/>
      <c r="N704" s="38">
        <v>34705</v>
      </c>
      <c r="O704" s="19">
        <v>471.77010000000001</v>
      </c>
      <c r="P704" s="19">
        <v>376.36342986353623</v>
      </c>
      <c r="Q704" s="19">
        <v>-1.156263461871454E-2</v>
      </c>
      <c r="R704" s="37">
        <f t="shared" si="134"/>
        <v>0.98843736538128546</v>
      </c>
      <c r="T704" s="39">
        <v>34705</v>
      </c>
      <c r="U704" s="40">
        <v>152.24</v>
      </c>
      <c r="V704" s="40">
        <f t="shared" si="135"/>
        <v>-1.9274391283253811E-3</v>
      </c>
      <c r="W704" s="41">
        <f t="shared" si="136"/>
        <v>0.99807256087167462</v>
      </c>
      <c r="Y704" s="42">
        <v>34705</v>
      </c>
      <c r="Z704" s="43">
        <v>111.908</v>
      </c>
      <c r="AA704" s="43">
        <f t="shared" si="137"/>
        <v>89.276702167366295</v>
      </c>
      <c r="AB704" s="19">
        <f t="shared" si="140"/>
        <v>3.6041384679337263E-3</v>
      </c>
      <c r="AC704" s="37">
        <f t="shared" si="141"/>
        <v>1.0036041384679337</v>
      </c>
      <c r="AE704" s="44">
        <v>34705</v>
      </c>
      <c r="AF704" s="45">
        <v>2165.3110000000001</v>
      </c>
      <c r="AG704" s="19">
        <f t="shared" si="132"/>
        <v>1727.4173897015592</v>
      </c>
      <c r="AH704" s="45">
        <f t="shared" si="138"/>
        <v>-2.574223109224949E-3</v>
      </c>
      <c r="AI704" s="46">
        <f t="shared" si="139"/>
        <v>0.99742577689077505</v>
      </c>
      <c r="AQ704" s="39">
        <v>34705</v>
      </c>
      <c r="AR704" s="40">
        <v>152.24</v>
      </c>
      <c r="AS704" s="40">
        <f t="shared" si="130"/>
        <v>-1.9274391283253811E-3</v>
      </c>
      <c r="AT704" s="41">
        <f t="shared" si="131"/>
        <v>0.99807256087167462</v>
      </c>
    </row>
    <row r="705" spans="1:46">
      <c r="A705" s="47">
        <v>34708</v>
      </c>
      <c r="B705" s="37">
        <v>1.2654998382400517</v>
      </c>
      <c r="D705" s="38">
        <v>34708</v>
      </c>
      <c r="E705" s="19">
        <v>610.34969999999998</v>
      </c>
      <c r="F705" s="19">
        <v>482.29931095749629</v>
      </c>
      <c r="G705" s="19">
        <v>-1.1698368411907301E-2</v>
      </c>
      <c r="H705" s="37">
        <f t="shared" si="133"/>
        <v>0.9883016315880927</v>
      </c>
      <c r="I705" s="19"/>
      <c r="J705" s="19"/>
      <c r="K705" s="19"/>
      <c r="L705" s="19"/>
      <c r="N705" s="38">
        <v>34708</v>
      </c>
      <c r="O705" s="19">
        <v>465.04880000000003</v>
      </c>
      <c r="P705" s="19">
        <v>367.48230694896796</v>
      </c>
      <c r="Q705" s="19">
        <v>-2.3597199435100302E-2</v>
      </c>
      <c r="R705" s="37">
        <f t="shared" si="134"/>
        <v>0.9764028005648997</v>
      </c>
      <c r="T705" s="39">
        <v>34708</v>
      </c>
      <c r="U705" s="40">
        <v>152.55799999999999</v>
      </c>
      <c r="V705" s="40">
        <f t="shared" si="135"/>
        <v>2.0888071466105274E-3</v>
      </c>
      <c r="W705" s="41">
        <f t="shared" si="136"/>
        <v>1.0020888071466105</v>
      </c>
      <c r="Y705" s="42">
        <v>34708</v>
      </c>
      <c r="Z705" s="43">
        <v>111.494</v>
      </c>
      <c r="AA705" s="43">
        <f t="shared" si="137"/>
        <v>88.10273745673193</v>
      </c>
      <c r="AB705" s="19">
        <f t="shared" si="140"/>
        <v>-1.3149732036848105E-2</v>
      </c>
      <c r="AC705" s="37">
        <f t="shared" si="141"/>
        <v>0.98685026796315189</v>
      </c>
      <c r="AE705" s="44">
        <v>34708</v>
      </c>
      <c r="AF705" s="45">
        <v>2145.1880000000001</v>
      </c>
      <c r="AG705" s="19">
        <f t="shared" si="132"/>
        <v>1695.13099502513</v>
      </c>
      <c r="AH705" s="45">
        <f t="shared" si="138"/>
        <v>-1.8690557863381918E-2</v>
      </c>
      <c r="AI705" s="46">
        <f t="shared" si="139"/>
        <v>0.98130944213661808</v>
      </c>
      <c r="AQ705" s="39">
        <v>34708</v>
      </c>
      <c r="AR705" s="40">
        <v>152.55799999999999</v>
      </c>
      <c r="AS705" s="40">
        <f t="shared" si="130"/>
        <v>2.0888071466105274E-3</v>
      </c>
      <c r="AT705" s="41">
        <f t="shared" si="131"/>
        <v>1.0020888071466105</v>
      </c>
    </row>
    <row r="706" spans="1:46">
      <c r="A706" s="47">
        <v>34709</v>
      </c>
      <c r="B706" s="37">
        <v>1.2704319584280608</v>
      </c>
      <c r="D706" s="38">
        <v>34709</v>
      </c>
      <c r="E706" s="19">
        <v>612.31389999999999</v>
      </c>
      <c r="F706" s="19">
        <v>481.97299819002683</v>
      </c>
      <c r="G706" s="19">
        <v>-6.765773038771572E-4</v>
      </c>
      <c r="H706" s="37">
        <f t="shared" si="133"/>
        <v>0.99932342269612284</v>
      </c>
      <c r="I706" s="19"/>
      <c r="J706" s="19"/>
      <c r="K706" s="19"/>
      <c r="L706" s="19"/>
      <c r="N706" s="38">
        <v>34709</v>
      </c>
      <c r="O706" s="19">
        <v>442.93380000000002</v>
      </c>
      <c r="P706" s="19">
        <v>348.64818777705636</v>
      </c>
      <c r="Q706" s="19">
        <v>-5.1251771352700981E-2</v>
      </c>
      <c r="R706" s="37">
        <f t="shared" si="134"/>
        <v>0.94874822864729902</v>
      </c>
      <c r="T706" s="39">
        <v>34709</v>
      </c>
      <c r="U706" s="40">
        <v>152.56299999999999</v>
      </c>
      <c r="V706" s="40">
        <f t="shared" si="135"/>
        <v>3.2774420220427203E-5</v>
      </c>
      <c r="W706" s="41">
        <f t="shared" si="136"/>
        <v>1.0000327744202204</v>
      </c>
      <c r="Y706" s="42">
        <v>34709</v>
      </c>
      <c r="Z706" s="43">
        <v>111.511</v>
      </c>
      <c r="AA706" s="43">
        <f t="shared" si="137"/>
        <v>87.774082870188124</v>
      </c>
      <c r="AB706" s="19">
        <f t="shared" si="140"/>
        <v>-3.7303561277560737E-3</v>
      </c>
      <c r="AC706" s="37">
        <f t="shared" si="141"/>
        <v>0.99626964387224393</v>
      </c>
      <c r="AE706" s="44">
        <v>34709</v>
      </c>
      <c r="AF706" s="45">
        <v>2140.5868999999998</v>
      </c>
      <c r="AG706" s="19">
        <f t="shared" si="132"/>
        <v>1684.9284102145893</v>
      </c>
      <c r="AH706" s="45">
        <f t="shared" si="138"/>
        <v>-6.0187589280611409E-3</v>
      </c>
      <c r="AI706" s="46">
        <f t="shared" si="139"/>
        <v>0.99398124107193886</v>
      </c>
      <c r="AQ706" s="39">
        <v>34709</v>
      </c>
      <c r="AR706" s="40">
        <v>152.56299999999999</v>
      </c>
      <c r="AS706" s="40">
        <f t="shared" si="130"/>
        <v>3.2774420220427203E-5</v>
      </c>
      <c r="AT706" s="41">
        <f t="shared" si="131"/>
        <v>1.0000327744202204</v>
      </c>
    </row>
    <row r="707" spans="1:46">
      <c r="A707" s="47">
        <v>34710</v>
      </c>
      <c r="B707" s="37">
        <v>1.2737414522956692</v>
      </c>
      <c r="D707" s="38">
        <v>34710</v>
      </c>
      <c r="E707" s="19">
        <v>613.55690000000004</v>
      </c>
      <c r="F707" s="19">
        <v>481.69657892045836</v>
      </c>
      <c r="G707" s="19">
        <v>-5.7351609033395867E-4</v>
      </c>
      <c r="H707" s="37">
        <f t="shared" si="133"/>
        <v>0.99942648390966604</v>
      </c>
      <c r="I707" s="19"/>
      <c r="J707" s="19"/>
      <c r="K707" s="19"/>
      <c r="L707" s="19"/>
      <c r="N707" s="38">
        <v>34710</v>
      </c>
      <c r="O707" s="19">
        <v>447.90460000000002</v>
      </c>
      <c r="P707" s="19">
        <v>351.64483278199026</v>
      </c>
      <c r="Q707" s="19">
        <v>8.595039670334037E-3</v>
      </c>
      <c r="R707" s="37">
        <f t="shared" si="134"/>
        <v>1.008595039670334</v>
      </c>
      <c r="T707" s="39">
        <v>34710</v>
      </c>
      <c r="U707" s="40">
        <v>153.16300000000001</v>
      </c>
      <c r="V707" s="40">
        <f t="shared" si="135"/>
        <v>3.9328015311708153E-3</v>
      </c>
      <c r="W707" s="41">
        <f t="shared" si="136"/>
        <v>1.0039328015311708</v>
      </c>
      <c r="Y707" s="42">
        <v>34710</v>
      </c>
      <c r="Z707" s="43">
        <v>111.77200000000001</v>
      </c>
      <c r="AA707" s="43">
        <f t="shared" si="137"/>
        <v>87.750932340745365</v>
      </c>
      <c r="AB707" s="19">
        <f t="shared" si="140"/>
        <v>-2.6375131115863315E-4</v>
      </c>
      <c r="AC707" s="37">
        <f t="shared" si="141"/>
        <v>0.99973624868884137</v>
      </c>
      <c r="AE707" s="44">
        <v>34710</v>
      </c>
      <c r="AF707" s="45">
        <v>2150.8611000000001</v>
      </c>
      <c r="AG707" s="19">
        <f t="shared" si="132"/>
        <v>1688.616709555534</v>
      </c>
      <c r="AH707" s="45">
        <f t="shared" si="138"/>
        <v>2.1889946887860834E-3</v>
      </c>
      <c r="AI707" s="46">
        <f t="shared" si="139"/>
        <v>1.0021889946887861</v>
      </c>
      <c r="AQ707" s="39">
        <v>34710</v>
      </c>
      <c r="AR707" s="40">
        <v>153.16300000000001</v>
      </c>
      <c r="AS707" s="40">
        <f t="shared" si="130"/>
        <v>3.9328015311708153E-3</v>
      </c>
      <c r="AT707" s="41">
        <f t="shared" si="131"/>
        <v>1.0039328015311708</v>
      </c>
    </row>
    <row r="708" spans="1:46">
      <c r="A708" s="47">
        <v>34711</v>
      </c>
      <c r="B708" s="37">
        <v>1.2808316961362147</v>
      </c>
      <c r="D708" s="38">
        <v>34711</v>
      </c>
      <c r="E708" s="19">
        <v>613.21929999999998</v>
      </c>
      <c r="F708" s="19">
        <v>478.76649356027878</v>
      </c>
      <c r="G708" s="19">
        <v>-6.0828444469053222E-3</v>
      </c>
      <c r="H708" s="37">
        <f t="shared" si="133"/>
        <v>0.99391715555309468</v>
      </c>
      <c r="I708" s="19"/>
      <c r="J708" s="19"/>
      <c r="K708" s="19"/>
      <c r="L708" s="19"/>
      <c r="N708" s="38">
        <v>34711</v>
      </c>
      <c r="O708" s="19">
        <v>453.59539999999998</v>
      </c>
      <c r="P708" s="19">
        <v>354.14129847686149</v>
      </c>
      <c r="Q708" s="19">
        <v>7.0993953618507799E-3</v>
      </c>
      <c r="R708" s="37">
        <f t="shared" si="134"/>
        <v>1.0070993953618508</v>
      </c>
      <c r="T708" s="39">
        <v>34711</v>
      </c>
      <c r="U708" s="40">
        <v>153.29</v>
      </c>
      <c r="V708" s="40">
        <f t="shared" si="135"/>
        <v>8.2918198259362974E-4</v>
      </c>
      <c r="W708" s="41">
        <f t="shared" si="136"/>
        <v>1.0008291819825936</v>
      </c>
      <c r="Y708" s="42">
        <v>34711</v>
      </c>
      <c r="Z708" s="43">
        <v>112.117</v>
      </c>
      <c r="AA708" s="43">
        <f t="shared" si="137"/>
        <v>87.534529585904707</v>
      </c>
      <c r="AB708" s="19">
        <f t="shared" si="140"/>
        <v>-2.4661020580424298E-3</v>
      </c>
      <c r="AC708" s="37">
        <f t="shared" si="141"/>
        <v>0.99753389794195757</v>
      </c>
      <c r="AE708" s="44">
        <v>34711</v>
      </c>
      <c r="AF708" s="45">
        <v>2144.8820999999998</v>
      </c>
      <c r="AG708" s="19">
        <f t="shared" si="132"/>
        <v>1674.6010474836769</v>
      </c>
      <c r="AH708" s="45">
        <f t="shared" si="138"/>
        <v>-8.3000849112444541E-3</v>
      </c>
      <c r="AI708" s="46">
        <f t="shared" si="139"/>
        <v>0.99169991508875555</v>
      </c>
      <c r="AQ708" s="39">
        <v>34711</v>
      </c>
      <c r="AR708" s="40">
        <v>153.29</v>
      </c>
      <c r="AS708" s="40">
        <f t="shared" si="130"/>
        <v>8.2918198259362974E-4</v>
      </c>
      <c r="AT708" s="41">
        <f t="shared" si="131"/>
        <v>1.0008291819825936</v>
      </c>
    </row>
    <row r="709" spans="1:46">
      <c r="A709" s="47">
        <v>34712</v>
      </c>
      <c r="B709" s="37">
        <v>1.2733268229166665</v>
      </c>
      <c r="D709" s="38">
        <v>34712</v>
      </c>
      <c r="E709" s="19">
        <v>614.70730000000003</v>
      </c>
      <c r="F709" s="19">
        <v>482.75689236794614</v>
      </c>
      <c r="G709" s="19">
        <v>8.3347495310153175E-3</v>
      </c>
      <c r="H709" s="37">
        <f t="shared" si="133"/>
        <v>1.0083347495310153</v>
      </c>
      <c r="I709" s="19"/>
      <c r="J709" s="19"/>
      <c r="K709" s="19"/>
      <c r="L709" s="19"/>
      <c r="N709" s="38">
        <v>34712</v>
      </c>
      <c r="O709" s="19">
        <v>458.48509999999999</v>
      </c>
      <c r="P709" s="19">
        <v>360.06867345321427</v>
      </c>
      <c r="Q709" s="19">
        <v>1.6737316437947403E-2</v>
      </c>
      <c r="R709" s="37">
        <f t="shared" si="134"/>
        <v>1.0167373164379474</v>
      </c>
      <c r="T709" s="39">
        <v>34712</v>
      </c>
      <c r="U709" s="40">
        <v>153.66999999999999</v>
      </c>
      <c r="V709" s="40">
        <f t="shared" si="135"/>
        <v>2.4789614456259823E-3</v>
      </c>
      <c r="W709" s="41">
        <f t="shared" si="136"/>
        <v>1.002478961445626</v>
      </c>
      <c r="Y709" s="42">
        <v>34712</v>
      </c>
      <c r="Z709" s="43">
        <v>111.22499999999999</v>
      </c>
      <c r="AA709" s="43">
        <f t="shared" si="137"/>
        <v>87.349923050571888</v>
      </c>
      <c r="AB709" s="19">
        <f t="shared" si="140"/>
        <v>-2.1089567306310508E-3</v>
      </c>
      <c r="AC709" s="37">
        <f t="shared" si="141"/>
        <v>0.99789104326936895</v>
      </c>
      <c r="AE709" s="44">
        <v>34712</v>
      </c>
      <c r="AF709" s="45">
        <v>2122.6759999999999</v>
      </c>
      <c r="AG709" s="19">
        <f t="shared" si="132"/>
        <v>1667.0315600026588</v>
      </c>
      <c r="AH709" s="45">
        <f t="shared" si="138"/>
        <v>-4.5201736212886479E-3</v>
      </c>
      <c r="AI709" s="46">
        <f t="shared" si="139"/>
        <v>0.99547982637871135</v>
      </c>
      <c r="AQ709" s="39">
        <v>34712</v>
      </c>
      <c r="AR709" s="40">
        <v>153.66999999999999</v>
      </c>
      <c r="AS709" s="40">
        <f t="shared" ref="AS709:AS772" si="142">AR709/AR708-1</f>
        <v>2.4789614456259823E-3</v>
      </c>
      <c r="AT709" s="41">
        <f t="shared" ref="AT709:AT772" si="143">AR709/AR708</f>
        <v>1.002478961445626</v>
      </c>
    </row>
    <row r="710" spans="1:46">
      <c r="A710" s="47">
        <v>34715</v>
      </c>
      <c r="B710" s="37">
        <v>1.2733268229166665</v>
      </c>
      <c r="D710" s="38">
        <v>34715</v>
      </c>
      <c r="E710" s="19">
        <v>620.1558</v>
      </c>
      <c r="F710" s="19">
        <v>487.03584094732162</v>
      </c>
      <c r="G710" s="19">
        <v>8.8635680754074464E-3</v>
      </c>
      <c r="H710" s="37">
        <f t="shared" si="133"/>
        <v>1.0088635680754074</v>
      </c>
      <c r="I710" s="19"/>
      <c r="J710" s="19"/>
      <c r="K710" s="19"/>
      <c r="L710" s="19"/>
      <c r="N710" s="38">
        <v>34715</v>
      </c>
      <c r="O710" s="19">
        <v>459.1481</v>
      </c>
      <c r="P710" s="19">
        <v>360.58935674368428</v>
      </c>
      <c r="Q710" s="19">
        <v>1.4460666224485053E-3</v>
      </c>
      <c r="R710" s="37">
        <f t="shared" si="134"/>
        <v>1.0014460666224485</v>
      </c>
      <c r="T710" s="39">
        <v>34715</v>
      </c>
      <c r="U710" s="40">
        <v>153.83000000000001</v>
      </c>
      <c r="V710" s="40">
        <f t="shared" si="135"/>
        <v>1.0411921650290701E-3</v>
      </c>
      <c r="W710" s="41">
        <f t="shared" si="136"/>
        <v>1.0010411921650291</v>
      </c>
      <c r="Y710" s="42">
        <v>34715</v>
      </c>
      <c r="Z710" s="43">
        <v>111.22499999999999</v>
      </c>
      <c r="AA710" s="43">
        <f t="shared" si="137"/>
        <v>87.349923050571888</v>
      </c>
      <c r="AB710" s="19">
        <f t="shared" si="140"/>
        <v>0</v>
      </c>
      <c r="AC710" s="37">
        <f t="shared" si="141"/>
        <v>1</v>
      </c>
      <c r="AE710" s="44">
        <v>34715</v>
      </c>
      <c r="AF710" s="45">
        <v>2146.1860000000001</v>
      </c>
      <c r="AG710" s="19">
        <f t="shared" si="132"/>
        <v>1685.4950051896128</v>
      </c>
      <c r="AH710" s="45">
        <f t="shared" si="138"/>
        <v>1.1075642255341966E-2</v>
      </c>
      <c r="AI710" s="46">
        <f t="shared" si="139"/>
        <v>1.011075642255342</v>
      </c>
      <c r="AQ710" s="39">
        <v>34715</v>
      </c>
      <c r="AR710" s="40">
        <v>153.83000000000001</v>
      </c>
      <c r="AS710" s="40">
        <f t="shared" si="142"/>
        <v>1.0411921650290701E-3</v>
      </c>
      <c r="AT710" s="41">
        <f t="shared" si="143"/>
        <v>1.0010411921650291</v>
      </c>
    </row>
    <row r="711" spans="1:46">
      <c r="A711" s="47">
        <v>34716</v>
      </c>
      <c r="B711" s="37">
        <v>1.2774018679380839</v>
      </c>
      <c r="D711" s="38">
        <v>34716</v>
      </c>
      <c r="E711" s="19">
        <v>616.78279999999995</v>
      </c>
      <c r="F711" s="19">
        <v>482.84162993716217</v>
      </c>
      <c r="G711" s="19">
        <v>-8.6117091547130986E-3</v>
      </c>
      <c r="H711" s="37">
        <f t="shared" si="133"/>
        <v>0.9913882908452869</v>
      </c>
      <c r="I711" s="19"/>
      <c r="J711" s="19"/>
      <c r="K711" s="19"/>
      <c r="L711" s="19"/>
      <c r="N711" s="38">
        <v>34716</v>
      </c>
      <c r="O711" s="19">
        <v>465.86520000000002</v>
      </c>
      <c r="P711" s="19">
        <v>364.69744697647542</v>
      </c>
      <c r="Q711" s="19">
        <v>1.1392710727486266E-2</v>
      </c>
      <c r="R711" s="37">
        <f t="shared" si="134"/>
        <v>1.0113927107274863</v>
      </c>
      <c r="T711" s="39">
        <v>34716</v>
      </c>
      <c r="U711" s="40">
        <v>153.99199999999999</v>
      </c>
      <c r="V711" s="40">
        <f t="shared" si="135"/>
        <v>1.0531105766105053E-3</v>
      </c>
      <c r="W711" s="41">
        <f t="shared" si="136"/>
        <v>1.0010531105766105</v>
      </c>
      <c r="Y711" s="42">
        <v>34716</v>
      </c>
      <c r="Z711" s="43">
        <v>113.396</v>
      </c>
      <c r="AA711" s="43">
        <f t="shared" si="137"/>
        <v>88.770811164569508</v>
      </c>
      <c r="AB711" s="19">
        <f t="shared" si="140"/>
        <v>1.62666212444742E-2</v>
      </c>
      <c r="AC711" s="37">
        <f t="shared" si="141"/>
        <v>1.0162666212444742</v>
      </c>
      <c r="AE711" s="44">
        <v>34716</v>
      </c>
      <c r="AF711" s="45">
        <v>2180.7451000000001</v>
      </c>
      <c r="AG711" s="19">
        <f t="shared" si="132"/>
        <v>1707.1723118113537</v>
      </c>
      <c r="AH711" s="45">
        <f t="shared" si="138"/>
        <v>1.286109217470055E-2</v>
      </c>
      <c r="AI711" s="46">
        <f t="shared" si="139"/>
        <v>1.0128610921747006</v>
      </c>
      <c r="AQ711" s="39">
        <v>34716</v>
      </c>
      <c r="AR711" s="40">
        <v>153.99199999999999</v>
      </c>
      <c r="AS711" s="40">
        <f t="shared" si="142"/>
        <v>1.0531105766105053E-3</v>
      </c>
      <c r="AT711" s="41">
        <f t="shared" si="143"/>
        <v>1.0010531105766105</v>
      </c>
    </row>
    <row r="712" spans="1:46">
      <c r="A712" s="47">
        <v>34717</v>
      </c>
      <c r="B712" s="37">
        <v>1.2787381497221313</v>
      </c>
      <c r="D712" s="38">
        <v>34717</v>
      </c>
      <c r="E712" s="19">
        <v>615.69209999999998</v>
      </c>
      <c r="F712" s="19">
        <v>481.4841100453516</v>
      </c>
      <c r="G712" s="19">
        <v>-2.8115220553522891E-3</v>
      </c>
      <c r="H712" s="37">
        <f t="shared" si="133"/>
        <v>0.99718847794464771</v>
      </c>
      <c r="I712" s="19"/>
      <c r="J712" s="19"/>
      <c r="K712" s="19"/>
      <c r="L712" s="19"/>
      <c r="N712" s="38">
        <v>34717</v>
      </c>
      <c r="O712" s="19">
        <v>460.83569999999997</v>
      </c>
      <c r="P712" s="19">
        <v>360.38316374633791</v>
      </c>
      <c r="Q712" s="19">
        <v>-1.1829759889752656E-2</v>
      </c>
      <c r="R712" s="37">
        <f t="shared" si="134"/>
        <v>0.98817024011024734</v>
      </c>
      <c r="T712" s="39">
        <v>34717</v>
      </c>
      <c r="U712" s="40">
        <v>153.62899999999999</v>
      </c>
      <c r="V712" s="40">
        <f t="shared" si="135"/>
        <v>-2.3572653124838139E-3</v>
      </c>
      <c r="W712" s="41">
        <f t="shared" si="136"/>
        <v>0.99764273468751619</v>
      </c>
      <c r="Y712" s="42">
        <v>34717</v>
      </c>
      <c r="Z712" s="43">
        <v>113.941</v>
      </c>
      <c r="AA712" s="43">
        <f t="shared" si="137"/>
        <v>89.104247046011167</v>
      </c>
      <c r="AB712" s="19">
        <f t="shared" si="140"/>
        <v>3.7561432307238185E-3</v>
      </c>
      <c r="AC712" s="37">
        <f t="shared" si="141"/>
        <v>1.0037561432307238</v>
      </c>
      <c r="AE712" s="44">
        <v>34717</v>
      </c>
      <c r="AF712" s="45">
        <v>2189.377</v>
      </c>
      <c r="AG712" s="19">
        <f t="shared" si="132"/>
        <v>1712.1386426734432</v>
      </c>
      <c r="AH712" s="45">
        <f t="shared" si="138"/>
        <v>2.90909759239244E-3</v>
      </c>
      <c r="AI712" s="46">
        <f t="shared" si="139"/>
        <v>1.0029090975923924</v>
      </c>
      <c r="AQ712" s="39">
        <v>34717</v>
      </c>
      <c r="AR712" s="40">
        <v>153.62899999999999</v>
      </c>
      <c r="AS712" s="40">
        <f t="shared" si="142"/>
        <v>-2.3572653124838139E-3</v>
      </c>
      <c r="AT712" s="41">
        <f t="shared" si="143"/>
        <v>0.99764273468751619</v>
      </c>
    </row>
    <row r="713" spans="1:46">
      <c r="A713" s="47">
        <v>34718</v>
      </c>
      <c r="B713" s="37">
        <v>1.284448676692717</v>
      </c>
      <c r="D713" s="38">
        <v>34718</v>
      </c>
      <c r="E713" s="19">
        <v>610.96349999999995</v>
      </c>
      <c r="F713" s="19">
        <v>475.66205725957769</v>
      </c>
      <c r="G713" s="19">
        <v>-1.2091889772282483E-2</v>
      </c>
      <c r="H713" s="37">
        <f t="shared" si="133"/>
        <v>0.98790811022771752</v>
      </c>
      <c r="I713" s="19"/>
      <c r="J713" s="19"/>
      <c r="K713" s="19"/>
      <c r="L713" s="19"/>
      <c r="N713" s="38">
        <v>34718</v>
      </c>
      <c r="O713" s="19">
        <v>451.92200000000003</v>
      </c>
      <c r="P713" s="19">
        <v>351.84122822535699</v>
      </c>
      <c r="Q713" s="19">
        <v>-2.3702371198986771E-2</v>
      </c>
      <c r="R713" s="37">
        <f t="shared" si="134"/>
        <v>0.97629762880101323</v>
      </c>
      <c r="T713" s="39">
        <v>34718</v>
      </c>
      <c r="U713" s="40">
        <v>153.91499999999999</v>
      </c>
      <c r="V713" s="40">
        <f t="shared" si="135"/>
        <v>1.8616276874809934E-3</v>
      </c>
      <c r="W713" s="41">
        <f t="shared" si="136"/>
        <v>1.001861627687481</v>
      </c>
      <c r="Y713" s="42">
        <v>34718</v>
      </c>
      <c r="Z713" s="43">
        <v>113.889</v>
      </c>
      <c r="AA713" s="43">
        <f t="shared" si="137"/>
        <v>88.667614414340704</v>
      </c>
      <c r="AB713" s="19">
        <f t="shared" si="140"/>
        <v>-4.9002448945558719E-3</v>
      </c>
      <c r="AC713" s="37">
        <f t="shared" si="141"/>
        <v>0.99509975510544413</v>
      </c>
      <c r="AE713" s="44">
        <v>34718</v>
      </c>
      <c r="AF713" s="45">
        <v>2179.4459999999999</v>
      </c>
      <c r="AG713" s="19">
        <f t="shared" si="132"/>
        <v>1696.7949280867967</v>
      </c>
      <c r="AH713" s="45">
        <f t="shared" si="138"/>
        <v>-8.9617243628633547E-3</v>
      </c>
      <c r="AI713" s="46">
        <f t="shared" si="139"/>
        <v>0.99103827563713665</v>
      </c>
      <c r="AQ713" s="39">
        <v>34718</v>
      </c>
      <c r="AR713" s="40">
        <v>153.91499999999999</v>
      </c>
      <c r="AS713" s="40">
        <f t="shared" si="142"/>
        <v>1.8616276874809934E-3</v>
      </c>
      <c r="AT713" s="41">
        <f t="shared" si="143"/>
        <v>1.001861627687481</v>
      </c>
    </row>
    <row r="714" spans="1:46">
      <c r="A714" s="47">
        <v>34719</v>
      </c>
      <c r="B714" s="37">
        <v>1.2925979776617542</v>
      </c>
      <c r="D714" s="38">
        <v>34719</v>
      </c>
      <c r="E714" s="19">
        <v>607.8931</v>
      </c>
      <c r="F714" s="19">
        <v>470.28783156511548</v>
      </c>
      <c r="G714" s="19">
        <v>-1.1298411576959988E-2</v>
      </c>
      <c r="H714" s="37">
        <f t="shared" si="133"/>
        <v>0.98870158842304001</v>
      </c>
      <c r="I714" s="19"/>
      <c r="J714" s="19"/>
      <c r="K714" s="19"/>
      <c r="L714" s="19"/>
      <c r="N714" s="38">
        <v>34719</v>
      </c>
      <c r="O714" s="19">
        <v>445.84690000000001</v>
      </c>
      <c r="P714" s="19">
        <v>344.9230988327206</v>
      </c>
      <c r="Q714" s="19">
        <v>-1.9662645641417731E-2</v>
      </c>
      <c r="R714" s="37">
        <f t="shared" si="134"/>
        <v>0.98033735435858227</v>
      </c>
      <c r="T714" s="39">
        <v>34719</v>
      </c>
      <c r="U714" s="40">
        <v>153.90100000000001</v>
      </c>
      <c r="V714" s="40">
        <f t="shared" si="135"/>
        <v>-9.0959295715009603E-5</v>
      </c>
      <c r="W714" s="41">
        <f t="shared" si="136"/>
        <v>0.99990904070428499</v>
      </c>
      <c r="Y714" s="42">
        <v>34719</v>
      </c>
      <c r="Z714" s="43">
        <v>114.19</v>
      </c>
      <c r="AA714" s="43">
        <f t="shared" si="137"/>
        <v>88.341465771564998</v>
      </c>
      <c r="AB714" s="19">
        <f t="shared" si="140"/>
        <v>-3.6783288343771314E-3</v>
      </c>
      <c r="AC714" s="37">
        <f t="shared" si="141"/>
        <v>0.99632167116562287</v>
      </c>
      <c r="AE714" s="44">
        <v>34719</v>
      </c>
      <c r="AF714" s="45">
        <v>2190.1520999999998</v>
      </c>
      <c r="AG714" s="19">
        <f t="shared" si="132"/>
        <v>1694.3799525060967</v>
      </c>
      <c r="AH714" s="45">
        <f t="shared" si="138"/>
        <v>-1.4232571896138912E-3</v>
      </c>
      <c r="AI714" s="46">
        <f t="shared" si="139"/>
        <v>0.99857674281038611</v>
      </c>
      <c r="AQ714" s="39">
        <v>34719</v>
      </c>
      <c r="AR714" s="40">
        <v>153.90100000000001</v>
      </c>
      <c r="AS714" s="40">
        <f t="shared" si="142"/>
        <v>-9.0959295715009603E-5</v>
      </c>
      <c r="AT714" s="41">
        <f t="shared" si="143"/>
        <v>0.99990904070428499</v>
      </c>
    </row>
    <row r="715" spans="1:46">
      <c r="A715" s="47">
        <v>34722</v>
      </c>
      <c r="B715" s="37">
        <v>1.2935383597883598</v>
      </c>
      <c r="D715" s="38">
        <v>34722</v>
      </c>
      <c r="E715" s="19">
        <v>596.21190000000001</v>
      </c>
      <c r="F715" s="19">
        <v>460.91551556116838</v>
      </c>
      <c r="G715" s="19">
        <v>-1.9928893275328985E-2</v>
      </c>
      <c r="H715" s="37">
        <f t="shared" si="133"/>
        <v>0.98007110672467102</v>
      </c>
      <c r="I715" s="19"/>
      <c r="J715" s="19"/>
      <c r="K715" s="19"/>
      <c r="L715" s="19"/>
      <c r="N715" s="38">
        <v>34722</v>
      </c>
      <c r="O715" s="19">
        <v>432.7697</v>
      </c>
      <c r="P715" s="19">
        <v>334.56271066503734</v>
      </c>
      <c r="Q715" s="19">
        <v>-3.0036805893094987E-2</v>
      </c>
      <c r="R715" s="37">
        <f t="shared" si="134"/>
        <v>0.96996319410690501</v>
      </c>
      <c r="T715" s="39">
        <v>34722</v>
      </c>
      <c r="U715" s="40">
        <v>153.91800000000001</v>
      </c>
      <c r="V715" s="40">
        <f t="shared" si="135"/>
        <v>1.1046062078867713E-4</v>
      </c>
      <c r="W715" s="41">
        <f t="shared" si="136"/>
        <v>1.0001104606207887</v>
      </c>
      <c r="Y715" s="42">
        <v>34722</v>
      </c>
      <c r="Z715" s="43">
        <v>113.28</v>
      </c>
      <c r="AA715" s="43">
        <f t="shared" si="137"/>
        <v>87.573746184484335</v>
      </c>
      <c r="AB715" s="19">
        <f t="shared" si="140"/>
        <v>-8.6903650553619149E-3</v>
      </c>
      <c r="AC715" s="37">
        <f t="shared" si="141"/>
        <v>0.99130963494463809</v>
      </c>
      <c r="AE715" s="44">
        <v>34722</v>
      </c>
      <c r="AF715" s="45">
        <v>2167.0371</v>
      </c>
      <c r="AG715" s="19">
        <f t="shared" si="132"/>
        <v>1675.2785749272687</v>
      </c>
      <c r="AH715" s="45">
        <f t="shared" si="138"/>
        <v>-1.1273373218666727E-2</v>
      </c>
      <c r="AI715" s="46">
        <f t="shared" si="139"/>
        <v>0.98872662678133327</v>
      </c>
      <c r="AQ715" s="39">
        <v>34722</v>
      </c>
      <c r="AR715" s="40">
        <v>153.91800000000001</v>
      </c>
      <c r="AS715" s="40">
        <f t="shared" si="142"/>
        <v>1.1046062078867713E-4</v>
      </c>
      <c r="AT715" s="41">
        <f t="shared" si="143"/>
        <v>1.0001104606207887</v>
      </c>
    </row>
    <row r="716" spans="1:46">
      <c r="A716" s="47">
        <v>34723</v>
      </c>
      <c r="B716" s="37">
        <v>1.2931107438016529</v>
      </c>
      <c r="D716" s="38">
        <v>34723</v>
      </c>
      <c r="E716" s="19">
        <v>599.0575</v>
      </c>
      <c r="F716" s="19">
        <v>463.26851963105179</v>
      </c>
      <c r="G716" s="19">
        <v>5.105065875290915E-3</v>
      </c>
      <c r="H716" s="37">
        <f t="shared" si="133"/>
        <v>1.0051050658752909</v>
      </c>
      <c r="I716" s="19"/>
      <c r="J716" s="19"/>
      <c r="K716" s="19"/>
      <c r="L716" s="19"/>
      <c r="N716" s="38">
        <v>34723</v>
      </c>
      <c r="O716" s="19">
        <v>431.62959999999998</v>
      </c>
      <c r="P716" s="19">
        <v>333.7916741230066</v>
      </c>
      <c r="Q716" s="19">
        <v>-2.3046099205081827E-3</v>
      </c>
      <c r="R716" s="37">
        <f t="shared" si="134"/>
        <v>0.99769539007949182</v>
      </c>
      <c r="T716" s="39">
        <v>34723</v>
      </c>
      <c r="U716" s="40">
        <v>153.72900000000001</v>
      </c>
      <c r="V716" s="40">
        <f t="shared" si="135"/>
        <v>-1.2279265582971766E-3</v>
      </c>
      <c r="W716" s="41">
        <f t="shared" si="136"/>
        <v>0.99877207344170282</v>
      </c>
      <c r="Y716" s="42">
        <v>34723</v>
      </c>
      <c r="Z716" s="43">
        <v>113.67100000000001</v>
      </c>
      <c r="AA716" s="43">
        <f t="shared" si="137"/>
        <v>87.905077384026228</v>
      </c>
      <c r="AB716" s="19">
        <f t="shared" si="140"/>
        <v>3.7834535346232823E-3</v>
      </c>
      <c r="AC716" s="37">
        <f t="shared" si="141"/>
        <v>1.0037834535346233</v>
      </c>
      <c r="AE716" s="44">
        <v>34723</v>
      </c>
      <c r="AF716" s="45">
        <v>2175.1120999999998</v>
      </c>
      <c r="AG716" s="19">
        <f t="shared" si="132"/>
        <v>1682.0772006002564</v>
      </c>
      <c r="AH716" s="45">
        <f t="shared" si="138"/>
        <v>4.058206064793124E-3</v>
      </c>
      <c r="AI716" s="46">
        <f t="shared" si="139"/>
        <v>1.0040582060647931</v>
      </c>
      <c r="AQ716" s="39">
        <v>34723</v>
      </c>
      <c r="AR716" s="40">
        <v>153.72900000000001</v>
      </c>
      <c r="AS716" s="40">
        <f t="shared" si="142"/>
        <v>-1.2279265582971766E-3</v>
      </c>
      <c r="AT716" s="41">
        <f t="shared" si="143"/>
        <v>0.99877207344170282</v>
      </c>
    </row>
    <row r="717" spans="1:46">
      <c r="A717" s="47">
        <v>34724</v>
      </c>
      <c r="B717" s="37">
        <v>1.2905509732761462</v>
      </c>
      <c r="D717" s="38">
        <v>34724</v>
      </c>
      <c r="E717" s="19">
        <v>601.37170000000003</v>
      </c>
      <c r="F717" s="19">
        <v>465.98058693751517</v>
      </c>
      <c r="G717" s="19">
        <v>5.8542015948401804E-3</v>
      </c>
      <c r="H717" s="37">
        <f t="shared" si="133"/>
        <v>1.0058542015948402</v>
      </c>
      <c r="I717" s="19"/>
      <c r="J717" s="19"/>
      <c r="K717" s="19"/>
      <c r="L717" s="19"/>
      <c r="N717" s="38">
        <v>34724</v>
      </c>
      <c r="O717" s="19">
        <v>435.51859999999999</v>
      </c>
      <c r="P717" s="19">
        <v>337.4671818614093</v>
      </c>
      <c r="Q717" s="19">
        <v>1.1011382318206753E-2</v>
      </c>
      <c r="R717" s="37">
        <f t="shared" si="134"/>
        <v>1.0110113823182068</v>
      </c>
      <c r="T717" s="39">
        <v>34724</v>
      </c>
      <c r="U717" s="40">
        <v>153.94</v>
      </c>
      <c r="V717" s="40">
        <f t="shared" si="135"/>
        <v>1.3725451931645427E-3</v>
      </c>
      <c r="W717" s="41">
        <f t="shared" si="136"/>
        <v>1.0013725451931645</v>
      </c>
      <c r="Y717" s="42">
        <v>34724</v>
      </c>
      <c r="Z717" s="43">
        <v>113.036</v>
      </c>
      <c r="AA717" s="43">
        <f t="shared" si="137"/>
        <v>87.587396655128529</v>
      </c>
      <c r="AB717" s="19">
        <f t="shared" si="140"/>
        <v>-3.6139064813044408E-3</v>
      </c>
      <c r="AC717" s="37">
        <f t="shared" si="141"/>
        <v>0.99638609351869556</v>
      </c>
      <c r="AE717" s="44">
        <v>34724</v>
      </c>
      <c r="AF717" s="45">
        <v>2162.9690000000001</v>
      </c>
      <c r="AG717" s="19">
        <f t="shared" si="132"/>
        <v>1676.0043150478318</v>
      </c>
      <c r="AH717" s="45">
        <f t="shared" si="138"/>
        <v>-3.6103488890150137E-3</v>
      </c>
      <c r="AI717" s="46">
        <f t="shared" si="139"/>
        <v>0.99638965111098499</v>
      </c>
      <c r="AQ717" s="39">
        <v>34724</v>
      </c>
      <c r="AR717" s="40">
        <v>153.94</v>
      </c>
      <c r="AS717" s="40">
        <f t="shared" si="142"/>
        <v>1.3725451931645427E-3</v>
      </c>
      <c r="AT717" s="41">
        <f t="shared" si="143"/>
        <v>1.0013725451931645</v>
      </c>
    </row>
    <row r="718" spans="1:46">
      <c r="A718" s="47">
        <v>34725</v>
      </c>
      <c r="B718" s="37">
        <v>1.2922563594317804</v>
      </c>
      <c r="D718" s="38">
        <v>34725</v>
      </c>
      <c r="E718" s="19">
        <v>602.49639999999999</v>
      </c>
      <c r="F718" s="19">
        <v>466.23597214481839</v>
      </c>
      <c r="G718" s="19">
        <v>5.4805975712768351E-4</v>
      </c>
      <c r="H718" s="37">
        <f t="shared" si="133"/>
        <v>1.0005480597571277</v>
      </c>
      <c r="I718" s="19"/>
      <c r="J718" s="19"/>
      <c r="K718" s="19"/>
      <c r="L718" s="19"/>
      <c r="N718" s="38">
        <v>34725</v>
      </c>
      <c r="O718" s="19">
        <v>438.95150000000001</v>
      </c>
      <c r="P718" s="19">
        <v>339.67834384890307</v>
      </c>
      <c r="Q718" s="19">
        <v>6.5522282057099979E-3</v>
      </c>
      <c r="R718" s="37">
        <f t="shared" si="134"/>
        <v>1.00655222820571</v>
      </c>
      <c r="T718" s="39">
        <v>34725</v>
      </c>
      <c r="U718" s="40">
        <v>154.327</v>
      </c>
      <c r="V718" s="40">
        <f t="shared" si="135"/>
        <v>2.5139664804469941E-3</v>
      </c>
      <c r="W718" s="41">
        <f t="shared" si="136"/>
        <v>1.002513966480447</v>
      </c>
      <c r="Y718" s="42">
        <v>34725</v>
      </c>
      <c r="Z718" s="43">
        <v>113.133</v>
      </c>
      <c r="AA718" s="43">
        <f t="shared" si="137"/>
        <v>87.546870382395213</v>
      </c>
      <c r="AB718" s="19">
        <f t="shared" si="140"/>
        <v>-4.626952538946405E-4</v>
      </c>
      <c r="AC718" s="37">
        <f t="shared" si="141"/>
        <v>0.99953730474610536</v>
      </c>
      <c r="AE718" s="44">
        <v>34725</v>
      </c>
      <c r="AF718" s="45">
        <v>2161.8440000000001</v>
      </c>
      <c r="AG718" s="19">
        <f t="shared" si="132"/>
        <v>1672.9219277749091</v>
      </c>
      <c r="AH718" s="45">
        <f t="shared" si="138"/>
        <v>-1.8391284826940746E-3</v>
      </c>
      <c r="AI718" s="46">
        <f t="shared" si="139"/>
        <v>0.99816087151730593</v>
      </c>
      <c r="AQ718" s="39">
        <v>34725</v>
      </c>
      <c r="AR718" s="40">
        <v>154.327</v>
      </c>
      <c r="AS718" s="40">
        <f t="shared" si="142"/>
        <v>2.5139664804469941E-3</v>
      </c>
      <c r="AT718" s="41">
        <f t="shared" si="143"/>
        <v>1.002513966480447</v>
      </c>
    </row>
    <row r="719" spans="1:46">
      <c r="A719" s="47">
        <v>34726</v>
      </c>
      <c r="B719" s="37">
        <v>1.2905509732761462</v>
      </c>
      <c r="D719" s="38">
        <v>34726</v>
      </c>
      <c r="E719" s="19">
        <v>604.27470000000005</v>
      </c>
      <c r="F719" s="19">
        <v>468.23001377931632</v>
      </c>
      <c r="G719" s="19">
        <v>4.2768935767112382E-3</v>
      </c>
      <c r="H719" s="37">
        <f t="shared" si="133"/>
        <v>1.0042768935767112</v>
      </c>
      <c r="I719" s="19"/>
      <c r="J719" s="19"/>
      <c r="K719" s="19"/>
      <c r="L719" s="19"/>
      <c r="N719" s="38">
        <v>34726</v>
      </c>
      <c r="O719" s="19">
        <v>435.73630000000003</v>
      </c>
      <c r="P719" s="19">
        <v>337.63586950297326</v>
      </c>
      <c r="Q719" s="19">
        <v>-6.0129660395374929E-3</v>
      </c>
      <c r="R719" s="37">
        <f t="shared" si="134"/>
        <v>0.99398703396046251</v>
      </c>
      <c r="T719" s="39">
        <v>34726</v>
      </c>
      <c r="U719" s="40">
        <v>154.93899999999999</v>
      </c>
      <c r="V719" s="40">
        <f t="shared" si="135"/>
        <v>3.9656055000096835E-3</v>
      </c>
      <c r="W719" s="41">
        <f t="shared" si="136"/>
        <v>1.0039656055000097</v>
      </c>
      <c r="Y719" s="42">
        <v>34726</v>
      </c>
      <c r="Z719" s="43">
        <v>112.265</v>
      </c>
      <c r="AA719" s="43">
        <f t="shared" si="137"/>
        <v>86.989977400898866</v>
      </c>
      <c r="AB719" s="19">
        <f t="shared" si="140"/>
        <v>-6.3610838293122196E-3</v>
      </c>
      <c r="AC719" s="37">
        <f t="shared" si="141"/>
        <v>0.99363891617068778</v>
      </c>
      <c r="AE719" s="44">
        <v>34726</v>
      </c>
      <c r="AF719" s="45">
        <v>2148.4780000000001</v>
      </c>
      <c r="AG719" s="19">
        <f t="shared" si="132"/>
        <v>1664.7757775471287</v>
      </c>
      <c r="AH719" s="45">
        <f t="shared" si="138"/>
        <v>-4.8694144613283807E-3</v>
      </c>
      <c r="AI719" s="46">
        <f t="shared" si="139"/>
        <v>0.99513058553867162</v>
      </c>
      <c r="AQ719" s="39">
        <v>34726</v>
      </c>
      <c r="AR719" s="40">
        <v>154.93899999999999</v>
      </c>
      <c r="AS719" s="40">
        <f t="shared" si="142"/>
        <v>3.9656055000096835E-3</v>
      </c>
      <c r="AT719" s="41">
        <f t="shared" si="143"/>
        <v>1.0039656055000097</v>
      </c>
    </row>
    <row r="720" spans="1:46">
      <c r="A720" s="47">
        <v>34729</v>
      </c>
      <c r="B720" s="37">
        <v>1.3001595426444195</v>
      </c>
      <c r="D720" s="38">
        <v>34729</v>
      </c>
      <c r="E720" s="19">
        <v>609.78560000000004</v>
      </c>
      <c r="F720" s="19">
        <v>469.00828705971378</v>
      </c>
      <c r="G720" s="19">
        <v>1.6621601723383339E-3</v>
      </c>
      <c r="H720" s="37">
        <f t="shared" si="133"/>
        <v>1.0016621601723383</v>
      </c>
      <c r="I720" s="19"/>
      <c r="J720" s="19"/>
      <c r="K720" s="19"/>
      <c r="L720" s="19"/>
      <c r="N720" s="38">
        <v>34729</v>
      </c>
      <c r="O720" s="19">
        <v>427.08150000000001</v>
      </c>
      <c r="P720" s="19">
        <v>328.48391754395828</v>
      </c>
      <c r="Q720" s="19">
        <v>-2.7105982467109824E-2</v>
      </c>
      <c r="R720" s="37">
        <f t="shared" si="134"/>
        <v>0.97289401753289018</v>
      </c>
      <c r="T720" s="39">
        <v>34729</v>
      </c>
      <c r="U720" s="40">
        <v>154.82900000000001</v>
      </c>
      <c r="V720" s="40">
        <f t="shared" si="135"/>
        <v>-7.0995682171681729E-4</v>
      </c>
      <c r="W720" s="41">
        <f t="shared" si="136"/>
        <v>0.99929004317828318</v>
      </c>
      <c r="Y720" s="42">
        <v>34729</v>
      </c>
      <c r="Z720" s="43">
        <v>112.068</v>
      </c>
      <c r="AA720" s="43">
        <f t="shared" si="137"/>
        <v>86.195575484576864</v>
      </c>
      <c r="AB720" s="19">
        <f t="shared" si="140"/>
        <v>-9.1321085492521714E-3</v>
      </c>
      <c r="AC720" s="37">
        <f t="shared" si="141"/>
        <v>0.99086789145074783</v>
      </c>
      <c r="AE720" s="44">
        <v>34729</v>
      </c>
      <c r="AF720" s="45">
        <v>2147.3530000000001</v>
      </c>
      <c r="AG720" s="19">
        <f t="shared" si="132"/>
        <v>1651.6073063098529</v>
      </c>
      <c r="AH720" s="45">
        <f t="shared" si="138"/>
        <v>-7.910056966757506E-3</v>
      </c>
      <c r="AI720" s="46">
        <f t="shared" si="139"/>
        <v>0.99208994303324249</v>
      </c>
      <c r="AQ720" s="39">
        <v>34729</v>
      </c>
      <c r="AR720" s="40">
        <v>154.82900000000001</v>
      </c>
      <c r="AS720" s="40">
        <f t="shared" si="142"/>
        <v>-7.0995682171681729E-4</v>
      </c>
      <c r="AT720" s="41">
        <f t="shared" si="143"/>
        <v>0.99929004317828318</v>
      </c>
    </row>
    <row r="721" spans="1:46">
      <c r="A721" s="47">
        <v>34730</v>
      </c>
      <c r="B721" s="37">
        <v>1.2840270483193277</v>
      </c>
      <c r="D721" s="38">
        <v>34730</v>
      </c>
      <c r="E721" s="19">
        <v>608.26329999999996</v>
      </c>
      <c r="F721" s="19">
        <v>473.71533239596488</v>
      </c>
      <c r="G721" s="19">
        <v>1.003616666511431E-2</v>
      </c>
      <c r="H721" s="37">
        <f t="shared" si="133"/>
        <v>1.0100361666651143</v>
      </c>
      <c r="I721" s="19"/>
      <c r="J721" s="19"/>
      <c r="K721" s="19"/>
      <c r="L721" s="19"/>
      <c r="N721" s="38">
        <v>34730</v>
      </c>
      <c r="O721" s="19">
        <v>439.83749999999998</v>
      </c>
      <c r="P721" s="19">
        <v>342.54535414632153</v>
      </c>
      <c r="Q721" s="19">
        <v>4.2807077763499679E-2</v>
      </c>
      <c r="R721" s="37">
        <f t="shared" si="134"/>
        <v>1.0428070777634997</v>
      </c>
      <c r="T721" s="39">
        <v>34730</v>
      </c>
      <c r="U721" s="40">
        <v>154.84100000000001</v>
      </c>
      <c r="V721" s="40">
        <f t="shared" si="135"/>
        <v>7.7504860200638959E-5</v>
      </c>
      <c r="W721" s="41">
        <f t="shared" si="136"/>
        <v>1.0000775048602006</v>
      </c>
      <c r="Y721" s="42">
        <v>34730</v>
      </c>
      <c r="Z721" s="43">
        <v>112.10899999999999</v>
      </c>
      <c r="AA721" s="43">
        <f t="shared" si="137"/>
        <v>87.310466042549706</v>
      </c>
      <c r="AB721" s="19">
        <f t="shared" si="140"/>
        <v>1.2934429078350185E-2</v>
      </c>
      <c r="AC721" s="37">
        <f t="shared" si="141"/>
        <v>1.0129344290783502</v>
      </c>
      <c r="AE721" s="44">
        <v>34730</v>
      </c>
      <c r="AF721" s="45">
        <v>2154.3688999999999</v>
      </c>
      <c r="AG721" s="19">
        <f t="shared" si="132"/>
        <v>1677.8220543094237</v>
      </c>
      <c r="AH721" s="45">
        <f t="shared" si="138"/>
        <v>1.5872264490123689E-2</v>
      </c>
      <c r="AI721" s="46">
        <f t="shared" si="139"/>
        <v>1.0158722644901237</v>
      </c>
      <c r="AQ721" s="39">
        <v>34730</v>
      </c>
      <c r="AR721" s="40">
        <v>154.84100000000001</v>
      </c>
      <c r="AS721" s="40">
        <f t="shared" si="142"/>
        <v>7.7504860200638959E-5</v>
      </c>
      <c r="AT721" s="41">
        <f t="shared" si="143"/>
        <v>1.0000775048602006</v>
      </c>
    </row>
    <row r="722" spans="1:46">
      <c r="A722" s="47">
        <v>34731</v>
      </c>
      <c r="B722" s="37">
        <v>1.2837742041352147</v>
      </c>
      <c r="D722" s="38">
        <v>34731</v>
      </c>
      <c r="E722" s="19">
        <v>608.81960000000004</v>
      </c>
      <c r="F722" s="19">
        <v>474.24196407663254</v>
      </c>
      <c r="G722" s="19">
        <v>1.1117049515878552E-3</v>
      </c>
      <c r="H722" s="37">
        <f t="shared" si="133"/>
        <v>1.0011117049515879</v>
      </c>
      <c r="I722" s="19"/>
      <c r="J722" s="19"/>
      <c r="K722" s="19"/>
      <c r="L722" s="19"/>
      <c r="N722" s="38">
        <v>34731</v>
      </c>
      <c r="O722" s="19">
        <v>445.15969999999999</v>
      </c>
      <c r="P722" s="19">
        <v>346.75856436909146</v>
      </c>
      <c r="Q722" s="19">
        <v>1.2299714977217935E-2</v>
      </c>
      <c r="R722" s="37">
        <f t="shared" si="134"/>
        <v>1.0122997149772179</v>
      </c>
      <c r="T722" s="39">
        <v>34731</v>
      </c>
      <c r="U722" s="40">
        <v>155.04</v>
      </c>
      <c r="V722" s="40">
        <f t="shared" si="135"/>
        <v>1.2851893232410649E-3</v>
      </c>
      <c r="W722" s="41">
        <f t="shared" si="136"/>
        <v>1.0012851893232411</v>
      </c>
      <c r="Y722" s="42">
        <v>34731</v>
      </c>
      <c r="Z722" s="43">
        <v>111.85899999999999</v>
      </c>
      <c r="AA722" s="43">
        <f t="shared" si="137"/>
        <v>87.132923873751821</v>
      </c>
      <c r="AB722" s="19">
        <f t="shared" si="140"/>
        <v>-2.0334580359628873E-3</v>
      </c>
      <c r="AC722" s="37">
        <f t="shared" si="141"/>
        <v>0.99796654196403711</v>
      </c>
      <c r="AE722" s="44">
        <v>34731</v>
      </c>
      <c r="AF722" s="45">
        <v>2156.4450999999999</v>
      </c>
      <c r="AG722" s="19">
        <f t="shared" si="132"/>
        <v>1679.7697703021227</v>
      </c>
      <c r="AH722" s="45">
        <f t="shared" si="138"/>
        <v>1.1608596917034308E-3</v>
      </c>
      <c r="AI722" s="46">
        <f t="shared" si="139"/>
        <v>1.0011608596917034</v>
      </c>
      <c r="AQ722" s="39">
        <v>34731</v>
      </c>
      <c r="AR722" s="40">
        <v>155.04</v>
      </c>
      <c r="AS722" s="40">
        <f t="shared" si="142"/>
        <v>1.2851893232410649E-3</v>
      </c>
      <c r="AT722" s="41">
        <f t="shared" si="143"/>
        <v>1.0012851893232411</v>
      </c>
    </row>
    <row r="723" spans="1:46">
      <c r="A723" s="47">
        <v>34732</v>
      </c>
      <c r="B723" s="37">
        <v>1.2880013170892328</v>
      </c>
      <c r="D723" s="38">
        <v>34732</v>
      </c>
      <c r="E723" s="19">
        <v>609.72829999999999</v>
      </c>
      <c r="F723" s="19">
        <v>473.39105318458144</v>
      </c>
      <c r="G723" s="19">
        <v>-1.7942547402102216E-3</v>
      </c>
      <c r="H723" s="37">
        <f t="shared" si="133"/>
        <v>0.99820574525978978</v>
      </c>
      <c r="I723" s="19"/>
      <c r="J723" s="19"/>
      <c r="K723" s="19"/>
      <c r="L723" s="19"/>
      <c r="N723" s="38">
        <v>34732</v>
      </c>
      <c r="O723" s="19">
        <v>443.19389999999999</v>
      </c>
      <c r="P723" s="19">
        <v>344.09429099154835</v>
      </c>
      <c r="Q723" s="19">
        <v>-7.6833671935129244E-3</v>
      </c>
      <c r="R723" s="37">
        <f t="shared" si="134"/>
        <v>0.99231663280648708</v>
      </c>
      <c r="T723" s="39">
        <v>34732</v>
      </c>
      <c r="U723" s="40">
        <v>154.83199999999999</v>
      </c>
      <c r="V723" s="40">
        <f t="shared" si="135"/>
        <v>-1.341589267285892E-3</v>
      </c>
      <c r="W723" s="41">
        <f t="shared" si="136"/>
        <v>0.99865841073271411</v>
      </c>
      <c r="Y723" s="42">
        <v>34732</v>
      </c>
      <c r="Z723" s="43">
        <v>112.566</v>
      </c>
      <c r="AA723" s="43">
        <f t="shared" si="137"/>
        <v>87.395873363226869</v>
      </c>
      <c r="AB723" s="19">
        <f t="shared" si="140"/>
        <v>3.0177971515801261E-3</v>
      </c>
      <c r="AC723" s="37">
        <f t="shared" si="141"/>
        <v>1.0030177971515801</v>
      </c>
      <c r="AE723" s="44">
        <v>34732</v>
      </c>
      <c r="AF723" s="45">
        <v>2170.9389999999999</v>
      </c>
      <c r="AG723" s="19">
        <f t="shared" si="132"/>
        <v>1685.5099223858922</v>
      </c>
      <c r="AH723" s="45">
        <f t="shared" si="138"/>
        <v>3.4172254943825031E-3</v>
      </c>
      <c r="AI723" s="46">
        <f t="shared" si="139"/>
        <v>1.0034172254943825</v>
      </c>
      <c r="AQ723" s="39">
        <v>34732</v>
      </c>
      <c r="AR723" s="40">
        <v>154.83199999999999</v>
      </c>
      <c r="AS723" s="40">
        <f t="shared" si="142"/>
        <v>-1.341589267285892E-3</v>
      </c>
      <c r="AT723" s="41">
        <f t="shared" si="143"/>
        <v>0.99865841073271411</v>
      </c>
    </row>
    <row r="724" spans="1:46">
      <c r="A724" s="47">
        <v>34733</v>
      </c>
      <c r="B724" s="37">
        <v>1.2820911176663388</v>
      </c>
      <c r="D724" s="38">
        <v>34733</v>
      </c>
      <c r="E724" s="19">
        <v>612.78049999999996</v>
      </c>
      <c r="F724" s="19">
        <v>477.95393912047575</v>
      </c>
      <c r="G724" s="19">
        <v>9.6387244862339294E-3</v>
      </c>
      <c r="H724" s="37">
        <f t="shared" si="133"/>
        <v>1.0096387244862339</v>
      </c>
      <c r="I724" s="19"/>
      <c r="J724" s="19"/>
      <c r="K724" s="19"/>
      <c r="L724" s="19"/>
      <c r="N724" s="38">
        <v>34733</v>
      </c>
      <c r="O724" s="19">
        <v>452.63299999999998</v>
      </c>
      <c r="P724" s="19">
        <v>353.04277033279993</v>
      </c>
      <c r="Q724" s="19">
        <v>2.6005893080834008E-2</v>
      </c>
      <c r="R724" s="37">
        <f t="shared" si="134"/>
        <v>1.026005893080834</v>
      </c>
      <c r="T724" s="39">
        <v>34733</v>
      </c>
      <c r="U724" s="40">
        <v>154.88</v>
      </c>
      <c r="V724" s="40">
        <f t="shared" si="135"/>
        <v>3.1001343391556802E-4</v>
      </c>
      <c r="W724" s="41">
        <f t="shared" si="136"/>
        <v>1.0003100134339156</v>
      </c>
      <c r="Y724" s="42">
        <v>34733</v>
      </c>
      <c r="Z724" s="43">
        <v>112.581</v>
      </c>
      <c r="AA724" s="43">
        <f t="shared" si="137"/>
        <v>87.810451572989479</v>
      </c>
      <c r="AB724" s="19">
        <f t="shared" si="140"/>
        <v>4.7436817530226438E-3</v>
      </c>
      <c r="AC724" s="37">
        <f t="shared" si="141"/>
        <v>1.0047436817530226</v>
      </c>
      <c r="AE724" s="44">
        <v>34733</v>
      </c>
      <c r="AF724" s="45">
        <v>2185.5448999999999</v>
      </c>
      <c r="AG724" s="19">
        <f t="shared" si="132"/>
        <v>1704.6720548053768</v>
      </c>
      <c r="AH724" s="45">
        <f t="shared" si="138"/>
        <v>1.1368744950703169E-2</v>
      </c>
      <c r="AI724" s="46">
        <f t="shared" si="139"/>
        <v>1.0113687449507032</v>
      </c>
      <c r="AQ724" s="39">
        <v>34733</v>
      </c>
      <c r="AR724" s="40">
        <v>154.88</v>
      </c>
      <c r="AS724" s="40">
        <f t="shared" si="142"/>
        <v>3.1001343391556802E-4</v>
      </c>
      <c r="AT724" s="41">
        <f t="shared" si="143"/>
        <v>1.0003100134339156</v>
      </c>
    </row>
    <row r="725" spans="1:46">
      <c r="A725" s="47">
        <v>34736</v>
      </c>
      <c r="B725" s="37">
        <v>1.2779026461940544</v>
      </c>
      <c r="D725" s="38">
        <v>34736</v>
      </c>
      <c r="E725" s="19">
        <v>617.42639999999994</v>
      </c>
      <c r="F725" s="19">
        <v>483.15605405377761</v>
      </c>
      <c r="G725" s="19">
        <v>1.0884134447923355E-2</v>
      </c>
      <c r="H725" s="37">
        <f t="shared" si="133"/>
        <v>1.0108841344479234</v>
      </c>
      <c r="I725" s="19"/>
      <c r="J725" s="19"/>
      <c r="K725" s="19"/>
      <c r="L725" s="19"/>
      <c r="N725" s="38">
        <v>34736</v>
      </c>
      <c r="O725" s="19">
        <v>457.27339999999998</v>
      </c>
      <c r="P725" s="19">
        <v>357.8311707561495</v>
      </c>
      <c r="Q725" s="19">
        <v>1.3563230366778978E-2</v>
      </c>
      <c r="R725" s="37">
        <f t="shared" si="134"/>
        <v>1.013563230366779</v>
      </c>
      <c r="T725" s="39">
        <v>34736</v>
      </c>
      <c r="U725" s="40">
        <v>155.239</v>
      </c>
      <c r="V725" s="40">
        <f t="shared" si="135"/>
        <v>2.3179235537189591E-3</v>
      </c>
      <c r="W725" s="41">
        <f t="shared" si="136"/>
        <v>1.002317923553719</v>
      </c>
      <c r="Y725" s="42">
        <v>34736</v>
      </c>
      <c r="Z725" s="43">
        <v>112.32599999999999</v>
      </c>
      <c r="AA725" s="43">
        <f t="shared" si="137"/>
        <v>87.898714612210654</v>
      </c>
      <c r="AB725" s="19">
        <f t="shared" si="140"/>
        <v>1.005154143272069E-3</v>
      </c>
      <c r="AC725" s="37">
        <f t="shared" si="141"/>
        <v>1.0010051541432721</v>
      </c>
      <c r="AE725" s="44">
        <v>34736</v>
      </c>
      <c r="AF725" s="45">
        <v>2181.7129</v>
      </c>
      <c r="AG725" s="19">
        <f t="shared" si="132"/>
        <v>1707.2606481391531</v>
      </c>
      <c r="AH725" s="45">
        <f t="shared" si="138"/>
        <v>1.518528638091432E-3</v>
      </c>
      <c r="AI725" s="46">
        <f t="shared" si="139"/>
        <v>1.0015185286380914</v>
      </c>
      <c r="AQ725" s="39">
        <v>34736</v>
      </c>
      <c r="AR725" s="40">
        <v>155.239</v>
      </c>
      <c r="AS725" s="40">
        <f t="shared" si="142"/>
        <v>2.3179235537189591E-3</v>
      </c>
      <c r="AT725" s="41">
        <f t="shared" si="143"/>
        <v>1.002317923553719</v>
      </c>
    </row>
    <row r="726" spans="1:46">
      <c r="A726" s="47">
        <v>34737</v>
      </c>
      <c r="B726" s="37">
        <v>1.273161046738706</v>
      </c>
      <c r="D726" s="38">
        <v>34737</v>
      </c>
      <c r="E726" s="19">
        <v>615.85149999999999</v>
      </c>
      <c r="F726" s="19">
        <v>483.71845932417432</v>
      </c>
      <c r="G726" s="19">
        <v>1.1640240573993488E-3</v>
      </c>
      <c r="H726" s="37">
        <f t="shared" si="133"/>
        <v>1.0011640240573993</v>
      </c>
      <c r="I726" s="19"/>
      <c r="J726" s="19"/>
      <c r="K726" s="19"/>
      <c r="L726" s="19"/>
      <c r="N726" s="38">
        <v>34737</v>
      </c>
      <c r="O726" s="19">
        <v>454.00979999999998</v>
      </c>
      <c r="P726" s="19">
        <v>356.60044828026969</v>
      </c>
      <c r="Q726" s="19">
        <v>-3.4393942631636421E-3</v>
      </c>
      <c r="R726" s="37">
        <f t="shared" si="134"/>
        <v>0.99656060573683636</v>
      </c>
      <c r="T726" s="39">
        <v>34737</v>
      </c>
      <c r="U726" s="40">
        <v>155.42500000000001</v>
      </c>
      <c r="V726" s="40">
        <f t="shared" si="135"/>
        <v>1.1981525261048898E-3</v>
      </c>
      <c r="W726" s="41">
        <f t="shared" si="136"/>
        <v>1.0011981525261049</v>
      </c>
      <c r="Y726" s="42">
        <v>34737</v>
      </c>
      <c r="Z726" s="43">
        <v>111.166</v>
      </c>
      <c r="AA726" s="43">
        <f t="shared" si="137"/>
        <v>87.31495538978335</v>
      </c>
      <c r="AB726" s="19">
        <f t="shared" si="140"/>
        <v>-6.6412714338625056E-3</v>
      </c>
      <c r="AC726" s="37">
        <f t="shared" si="141"/>
        <v>0.99335872856613749</v>
      </c>
      <c r="AE726" s="44">
        <v>34737</v>
      </c>
      <c r="AF726" s="45">
        <v>2154.3989000000001</v>
      </c>
      <c r="AG726" s="19">
        <f t="shared" si="132"/>
        <v>1692.1652649667915</v>
      </c>
      <c r="AH726" s="45">
        <f t="shared" si="138"/>
        <v>-8.8418737870019637E-3</v>
      </c>
      <c r="AI726" s="46">
        <f t="shared" si="139"/>
        <v>0.99115812621299804</v>
      </c>
      <c r="AQ726" s="39">
        <v>34737</v>
      </c>
      <c r="AR726" s="40">
        <v>155.42500000000001</v>
      </c>
      <c r="AS726" s="40">
        <f t="shared" si="142"/>
        <v>1.1981525261048898E-3</v>
      </c>
      <c r="AT726" s="41">
        <f t="shared" si="143"/>
        <v>1.0011981525261049</v>
      </c>
    </row>
    <row r="727" spans="1:46">
      <c r="A727" s="47">
        <v>34738</v>
      </c>
      <c r="B727" s="37">
        <v>1.2762349102773245</v>
      </c>
      <c r="D727" s="38">
        <v>34738</v>
      </c>
      <c r="E727" s="19">
        <v>613.6694</v>
      </c>
      <c r="F727" s="19">
        <v>480.8436088514851</v>
      </c>
      <c r="G727" s="19">
        <v>-5.9432308552082036E-3</v>
      </c>
      <c r="H727" s="37">
        <f t="shared" si="133"/>
        <v>0.9940567691447918</v>
      </c>
      <c r="I727" s="19"/>
      <c r="J727" s="19"/>
      <c r="K727" s="19"/>
      <c r="L727" s="19"/>
      <c r="N727" s="38">
        <v>34738</v>
      </c>
      <c r="O727" s="19">
        <v>449.6275</v>
      </c>
      <c r="P727" s="19">
        <v>352.3077894039871</v>
      </c>
      <c r="Q727" s="19">
        <v>-1.203772708919526E-2</v>
      </c>
      <c r="R727" s="37">
        <f t="shared" si="134"/>
        <v>0.98796227291080474</v>
      </c>
      <c r="T727" s="39">
        <v>34738</v>
      </c>
      <c r="U727" s="40">
        <v>155.49299999999999</v>
      </c>
      <c r="V727" s="40">
        <f t="shared" si="135"/>
        <v>4.3751005308023672E-4</v>
      </c>
      <c r="W727" s="41">
        <f t="shared" si="136"/>
        <v>1.0004375100530802</v>
      </c>
      <c r="Y727" s="42">
        <v>34738</v>
      </c>
      <c r="Z727" s="43">
        <v>110.53700000000001</v>
      </c>
      <c r="AA727" s="43">
        <f t="shared" si="137"/>
        <v>86.611797804512676</v>
      </c>
      <c r="AB727" s="19">
        <f t="shared" si="140"/>
        <v>-8.053117385580788E-3</v>
      </c>
      <c r="AC727" s="37">
        <f t="shared" si="141"/>
        <v>0.99194688261441921</v>
      </c>
      <c r="AE727" s="44">
        <v>34738</v>
      </c>
      <c r="AF727" s="45">
        <v>2135.4870999999998</v>
      </c>
      <c r="AG727" s="19">
        <f t="shared" si="132"/>
        <v>1673.2711844843366</v>
      </c>
      <c r="AH727" s="45">
        <f t="shared" si="138"/>
        <v>-1.1165623638318634E-2</v>
      </c>
      <c r="AI727" s="46">
        <f t="shared" si="139"/>
        <v>0.98883437636168137</v>
      </c>
      <c r="AQ727" s="39">
        <v>34738</v>
      </c>
      <c r="AR727" s="40">
        <v>155.49299999999999</v>
      </c>
      <c r="AS727" s="40">
        <f t="shared" si="142"/>
        <v>4.3751005308023672E-4</v>
      </c>
      <c r="AT727" s="41">
        <f t="shared" si="143"/>
        <v>1.0004375100530802</v>
      </c>
    </row>
    <row r="728" spans="1:46">
      <c r="A728" s="47">
        <v>34739</v>
      </c>
      <c r="B728" s="37">
        <v>1.2798259390132181</v>
      </c>
      <c r="D728" s="38">
        <v>34739</v>
      </c>
      <c r="E728" s="19">
        <v>613.56759999999997</v>
      </c>
      <c r="F728" s="19">
        <v>479.41488080252373</v>
      </c>
      <c r="G728" s="19">
        <v>-2.9712946635059856E-3</v>
      </c>
      <c r="H728" s="37">
        <f t="shared" si="133"/>
        <v>0.99702870533649401</v>
      </c>
      <c r="I728" s="19"/>
      <c r="J728" s="19"/>
      <c r="K728" s="19"/>
      <c r="L728" s="19"/>
      <c r="N728" s="38">
        <v>34739</v>
      </c>
      <c r="O728" s="19">
        <v>445.27339999999998</v>
      </c>
      <c r="P728" s="19">
        <v>347.91715531513478</v>
      </c>
      <c r="Q728" s="19">
        <v>-1.2462495070801993E-2</v>
      </c>
      <c r="R728" s="37">
        <f t="shared" si="134"/>
        <v>0.98753750492919801</v>
      </c>
      <c r="T728" s="39">
        <v>34739</v>
      </c>
      <c r="U728" s="40">
        <v>155.767</v>
      </c>
      <c r="V728" s="40">
        <f t="shared" si="135"/>
        <v>1.7621372023177706E-3</v>
      </c>
      <c r="W728" s="41">
        <f t="shared" si="136"/>
        <v>1.0017621372023178</v>
      </c>
      <c r="Y728" s="42">
        <v>34739</v>
      </c>
      <c r="Z728" s="43">
        <v>111.34699999999999</v>
      </c>
      <c r="AA728" s="43">
        <f t="shared" si="137"/>
        <v>87.001674685427673</v>
      </c>
      <c r="AB728" s="19">
        <f t="shared" si="140"/>
        <v>4.5014292601912587E-3</v>
      </c>
      <c r="AC728" s="37">
        <f t="shared" si="141"/>
        <v>1.0045014292601913</v>
      </c>
      <c r="AE728" s="44">
        <v>34739</v>
      </c>
      <c r="AF728" s="45">
        <v>2153.0509999999999</v>
      </c>
      <c r="AG728" s="19">
        <f t="shared" si="132"/>
        <v>1682.2998615421586</v>
      </c>
      <c r="AH728" s="45">
        <f t="shared" si="138"/>
        <v>5.3958241446705468E-3</v>
      </c>
      <c r="AI728" s="46">
        <f t="shared" si="139"/>
        <v>1.0053958241446705</v>
      </c>
      <c r="AQ728" s="39">
        <v>34739</v>
      </c>
      <c r="AR728" s="40">
        <v>155.767</v>
      </c>
      <c r="AS728" s="40">
        <f t="shared" si="142"/>
        <v>1.7621372023177706E-3</v>
      </c>
      <c r="AT728" s="41">
        <f t="shared" si="143"/>
        <v>1.0017621372023178</v>
      </c>
    </row>
    <row r="729" spans="1:46">
      <c r="A729" s="47">
        <v>34740</v>
      </c>
      <c r="B729" s="37">
        <v>1.2848705820522928</v>
      </c>
      <c r="D729" s="38">
        <v>34740</v>
      </c>
      <c r="E729" s="19">
        <v>616.75720000000001</v>
      </c>
      <c r="F729" s="19">
        <v>480.01503701241927</v>
      </c>
      <c r="G729" s="19">
        <v>1.2518514420973847E-3</v>
      </c>
      <c r="H729" s="37">
        <f t="shared" si="133"/>
        <v>1.0012518514420974</v>
      </c>
      <c r="I729" s="19"/>
      <c r="J729" s="19"/>
      <c r="K729" s="19"/>
      <c r="L729" s="19"/>
      <c r="N729" s="38">
        <v>34740</v>
      </c>
      <c r="O729" s="19">
        <v>445.4341</v>
      </c>
      <c r="P729" s="19">
        <v>346.67623823133914</v>
      </c>
      <c r="Q729" s="19">
        <v>-3.5667027763308656E-3</v>
      </c>
      <c r="R729" s="37">
        <f t="shared" si="134"/>
        <v>0.99643329722366913</v>
      </c>
      <c r="T729" s="39">
        <v>34740</v>
      </c>
      <c r="U729" s="40">
        <v>155.83699999999999</v>
      </c>
      <c r="V729" s="40">
        <f t="shared" si="135"/>
        <v>4.4938915174586036E-4</v>
      </c>
      <c r="W729" s="41">
        <f t="shared" si="136"/>
        <v>1.0004493891517459</v>
      </c>
      <c r="Y729" s="42">
        <v>34740</v>
      </c>
      <c r="Z729" s="43">
        <v>111.99</v>
      </c>
      <c r="AA729" s="43">
        <f t="shared" si="137"/>
        <v>87.160529289355409</v>
      </c>
      <c r="AB729" s="19">
        <f t="shared" si="140"/>
        <v>1.8258798408434807E-3</v>
      </c>
      <c r="AC729" s="37">
        <f t="shared" si="141"/>
        <v>1.0018258798408435</v>
      </c>
      <c r="AE729" s="44">
        <v>34740</v>
      </c>
      <c r="AF729" s="45">
        <v>2162.6698999999999</v>
      </c>
      <c r="AG729" s="19">
        <f t="shared" si="132"/>
        <v>1683.1811158331755</v>
      </c>
      <c r="AH729" s="45">
        <f t="shared" si="138"/>
        <v>5.2383900823071983E-4</v>
      </c>
      <c r="AI729" s="46">
        <f t="shared" si="139"/>
        <v>1.0005238390082307</v>
      </c>
      <c r="AQ729" s="39">
        <v>34740</v>
      </c>
      <c r="AR729" s="40">
        <v>155.83699999999999</v>
      </c>
      <c r="AS729" s="40">
        <f t="shared" si="142"/>
        <v>4.4938915174586036E-4</v>
      </c>
      <c r="AT729" s="41">
        <f t="shared" si="143"/>
        <v>1.0004493891517459</v>
      </c>
    </row>
    <row r="730" spans="1:46">
      <c r="A730" s="47">
        <v>34743</v>
      </c>
      <c r="B730" s="37">
        <v>1.2860533929510785</v>
      </c>
      <c r="D730" s="38">
        <v>34743</v>
      </c>
      <c r="E730" s="19">
        <v>616.85739999999998</v>
      </c>
      <c r="F730" s="19">
        <v>479.65146966760909</v>
      </c>
      <c r="G730" s="19">
        <v>-7.5740824094383541E-4</v>
      </c>
      <c r="H730" s="37">
        <f t="shared" si="133"/>
        <v>0.99924259175905616</v>
      </c>
      <c r="I730" s="19"/>
      <c r="J730" s="19"/>
      <c r="K730" s="19"/>
      <c r="L730" s="19"/>
      <c r="N730" s="38">
        <v>34743</v>
      </c>
      <c r="O730" s="19">
        <v>441.84210000000002</v>
      </c>
      <c r="P730" s="19">
        <v>343.56435154384582</v>
      </c>
      <c r="Q730" s="19">
        <v>-8.9763483744067507E-3</v>
      </c>
      <c r="R730" s="37">
        <f t="shared" si="134"/>
        <v>0.99102365162559325</v>
      </c>
      <c r="T730" s="39">
        <v>34743</v>
      </c>
      <c r="U730" s="40">
        <v>155.411</v>
      </c>
      <c r="V730" s="40">
        <f t="shared" si="135"/>
        <v>-2.7336255189717162E-3</v>
      </c>
      <c r="W730" s="41">
        <f t="shared" si="136"/>
        <v>0.99726637448102828</v>
      </c>
      <c r="Y730" s="42">
        <v>34743</v>
      </c>
      <c r="Z730" s="43">
        <v>111.32299999999999</v>
      </c>
      <c r="AA730" s="43">
        <f t="shared" si="137"/>
        <v>86.561724894290393</v>
      </c>
      <c r="AB730" s="19">
        <f t="shared" si="140"/>
        <v>-6.8701326156144216E-3</v>
      </c>
      <c r="AC730" s="37">
        <f t="shared" si="141"/>
        <v>0.99312986738438558</v>
      </c>
      <c r="AE730" s="44">
        <v>34743</v>
      </c>
      <c r="AF730" s="45">
        <v>2142.2510000000002</v>
      </c>
      <c r="AG730" s="19">
        <f t="shared" si="132"/>
        <v>1665.7558789874377</v>
      </c>
      <c r="AH730" s="45">
        <f t="shared" si="138"/>
        <v>-1.0352561992184817E-2</v>
      </c>
      <c r="AI730" s="46">
        <f t="shared" si="139"/>
        <v>0.98964743800781518</v>
      </c>
      <c r="AQ730" s="39">
        <v>34743</v>
      </c>
      <c r="AR730" s="40">
        <v>155.411</v>
      </c>
      <c r="AS730" s="40">
        <f t="shared" si="142"/>
        <v>-2.7336255189717162E-3</v>
      </c>
      <c r="AT730" s="41">
        <f t="shared" si="143"/>
        <v>0.99726637448102828</v>
      </c>
    </row>
    <row r="731" spans="1:46">
      <c r="A731" s="47">
        <v>34744</v>
      </c>
      <c r="B731" s="37">
        <v>1.2918295904887716</v>
      </c>
      <c r="D731" s="38">
        <v>34744</v>
      </c>
      <c r="E731" s="19">
        <v>615.32090000000005</v>
      </c>
      <c r="F731" s="19">
        <v>476.31739087753027</v>
      </c>
      <c r="G731" s="19">
        <v>-6.9510446666394277E-3</v>
      </c>
      <c r="H731" s="37">
        <f t="shared" si="133"/>
        <v>0.99304895533336057</v>
      </c>
      <c r="I731" s="19"/>
      <c r="J731" s="19"/>
      <c r="K731" s="19"/>
      <c r="L731" s="19"/>
      <c r="N731" s="38">
        <v>34744</v>
      </c>
      <c r="O731" s="19">
        <v>437.57380000000001</v>
      </c>
      <c r="P731" s="19">
        <v>338.72408808536528</v>
      </c>
      <c r="Q731" s="19">
        <v>-1.4088375108564866E-2</v>
      </c>
      <c r="R731" s="37">
        <f t="shared" si="134"/>
        <v>0.98591162489143513</v>
      </c>
      <c r="T731" s="39">
        <v>34744</v>
      </c>
      <c r="U731" s="40">
        <v>155.393</v>
      </c>
      <c r="V731" s="40">
        <f t="shared" si="135"/>
        <v>-1.1582191736747571E-4</v>
      </c>
      <c r="W731" s="41">
        <f t="shared" si="136"/>
        <v>0.99988417808263252</v>
      </c>
      <c r="Y731" s="42">
        <v>34744</v>
      </c>
      <c r="Z731" s="43">
        <v>111.77500000000001</v>
      </c>
      <c r="AA731" s="43">
        <f t="shared" si="137"/>
        <v>86.524570131350885</v>
      </c>
      <c r="AB731" s="19">
        <f t="shared" si="140"/>
        <v>-4.2922854165483582E-4</v>
      </c>
      <c r="AC731" s="37">
        <f t="shared" si="141"/>
        <v>0.99957077145834516</v>
      </c>
      <c r="AE731" s="44">
        <v>34744</v>
      </c>
      <c r="AF731" s="45">
        <v>2149.125</v>
      </c>
      <c r="AG731" s="19">
        <f t="shared" si="132"/>
        <v>1663.628868562196</v>
      </c>
      <c r="AH731" s="45">
        <f t="shared" si="138"/>
        <v>-1.2769040482297767E-3</v>
      </c>
      <c r="AI731" s="46">
        <f t="shared" si="139"/>
        <v>0.99872309595177022</v>
      </c>
      <c r="AQ731" s="39">
        <v>34744</v>
      </c>
      <c r="AR731" s="40">
        <v>155.393</v>
      </c>
      <c r="AS731" s="40">
        <f t="shared" si="142"/>
        <v>-1.1582191736747571E-4</v>
      </c>
      <c r="AT731" s="41">
        <f t="shared" si="143"/>
        <v>0.99988417808263252</v>
      </c>
    </row>
    <row r="732" spans="1:46">
      <c r="A732" s="47">
        <v>34745</v>
      </c>
      <c r="B732" s="37">
        <v>1.2939662586834271</v>
      </c>
      <c r="D732" s="38">
        <v>34745</v>
      </c>
      <c r="E732" s="19">
        <v>616.62840000000006</v>
      </c>
      <c r="F732" s="19">
        <v>476.54132854082411</v>
      </c>
      <c r="G732" s="19">
        <v>4.7014378979803872E-4</v>
      </c>
      <c r="H732" s="37">
        <f t="shared" si="133"/>
        <v>1.000470143789798</v>
      </c>
      <c r="I732" s="19"/>
      <c r="J732" s="19"/>
      <c r="K732" s="19"/>
      <c r="L732" s="19"/>
      <c r="N732" s="38">
        <v>34745</v>
      </c>
      <c r="O732" s="19">
        <v>431.30360000000002</v>
      </c>
      <c r="P732" s="19">
        <v>333.31904684967509</v>
      </c>
      <c r="Q732" s="19">
        <v>-1.5957061885507273E-2</v>
      </c>
      <c r="R732" s="37">
        <f t="shared" si="134"/>
        <v>0.98404293811449273</v>
      </c>
      <c r="T732" s="39">
        <v>34745</v>
      </c>
      <c r="U732" s="40">
        <v>155.476</v>
      </c>
      <c r="V732" s="40">
        <f t="shared" si="135"/>
        <v>5.3412959399712356E-4</v>
      </c>
      <c r="W732" s="41">
        <f t="shared" si="136"/>
        <v>1.0005341295939971</v>
      </c>
      <c r="Y732" s="42">
        <v>34745</v>
      </c>
      <c r="Z732" s="43">
        <v>111.627</v>
      </c>
      <c r="AA732" s="43">
        <f t="shared" si="137"/>
        <v>86.267318989891749</v>
      </c>
      <c r="AB732" s="19">
        <f t="shared" si="140"/>
        <v>-2.9731571167427306E-3</v>
      </c>
      <c r="AC732" s="37">
        <f t="shared" si="141"/>
        <v>0.99702684288325727</v>
      </c>
      <c r="AE732" s="44">
        <v>34745</v>
      </c>
      <c r="AF732" s="45">
        <v>2143.6779999999999</v>
      </c>
      <c r="AG732" s="19">
        <f t="shared" si="132"/>
        <v>1656.6722552573588</v>
      </c>
      <c r="AH732" s="45">
        <f t="shared" si="138"/>
        <v>-4.1815896780208472E-3</v>
      </c>
      <c r="AI732" s="46">
        <f t="shared" si="139"/>
        <v>0.99581841032197915</v>
      </c>
      <c r="AQ732" s="39">
        <v>34745</v>
      </c>
      <c r="AR732" s="40">
        <v>155.476</v>
      </c>
      <c r="AS732" s="40">
        <f t="shared" si="142"/>
        <v>5.3412959399712356E-4</v>
      </c>
      <c r="AT732" s="41">
        <f t="shared" si="143"/>
        <v>1.0005341295939971</v>
      </c>
    </row>
    <row r="733" spans="1:46">
      <c r="A733" s="47">
        <v>34746</v>
      </c>
      <c r="B733" s="37">
        <v>1.3113174656386188</v>
      </c>
      <c r="D733" s="38">
        <v>34746</v>
      </c>
      <c r="E733" s="19">
        <v>617.21640000000002</v>
      </c>
      <c r="F733" s="19">
        <v>470.68419065051665</v>
      </c>
      <c r="G733" s="19">
        <v>-1.2290933733370202E-2</v>
      </c>
      <c r="H733" s="37">
        <f t="shared" si="133"/>
        <v>0.9877090662666298</v>
      </c>
      <c r="I733" s="19"/>
      <c r="J733" s="19"/>
      <c r="K733" s="19"/>
      <c r="L733" s="19"/>
      <c r="N733" s="38">
        <v>34746</v>
      </c>
      <c r="O733" s="19">
        <v>426.59269999999998</v>
      </c>
      <c r="P733" s="19">
        <v>325.31611236661672</v>
      </c>
      <c r="Q733" s="19">
        <v>-2.4009832497413952E-2</v>
      </c>
      <c r="R733" s="37">
        <f t="shared" si="134"/>
        <v>0.97599016750258605</v>
      </c>
      <c r="T733" s="39">
        <v>34746</v>
      </c>
      <c r="U733" s="40">
        <v>155.947</v>
      </c>
      <c r="V733" s="40">
        <f t="shared" si="135"/>
        <v>3.0294064678793031E-3</v>
      </c>
      <c r="W733" s="41">
        <f t="shared" si="136"/>
        <v>1.0030294064678793</v>
      </c>
      <c r="Y733" s="42">
        <v>34746</v>
      </c>
      <c r="Z733" s="43">
        <v>111.988</v>
      </c>
      <c r="AA733" s="43">
        <f t="shared" si="137"/>
        <v>85.401135067976256</v>
      </c>
      <c r="AB733" s="19">
        <f t="shared" si="140"/>
        <v>-1.0040695967577062E-2</v>
      </c>
      <c r="AC733" s="37">
        <f t="shared" si="141"/>
        <v>0.98995930403242294</v>
      </c>
      <c r="AE733" s="44">
        <v>34746</v>
      </c>
      <c r="AF733" s="45">
        <v>2156.2881000000002</v>
      </c>
      <c r="AG733" s="19">
        <f t="shared" si="132"/>
        <v>1644.3677114831046</v>
      </c>
      <c r="AH733" s="45">
        <f t="shared" si="138"/>
        <v>-7.4272649494830922E-3</v>
      </c>
      <c r="AI733" s="46">
        <f t="shared" si="139"/>
        <v>0.99257273505051691</v>
      </c>
      <c r="AQ733" s="39">
        <v>34746</v>
      </c>
      <c r="AR733" s="40">
        <v>155.947</v>
      </c>
      <c r="AS733" s="40">
        <f t="shared" si="142"/>
        <v>3.0294064678793031E-3</v>
      </c>
      <c r="AT733" s="41">
        <f t="shared" si="143"/>
        <v>1.0030294064678793</v>
      </c>
    </row>
    <row r="734" spans="1:46">
      <c r="A734" s="47">
        <v>34747</v>
      </c>
      <c r="B734" s="37">
        <v>1.3138720945855167</v>
      </c>
      <c r="D734" s="38">
        <v>34747</v>
      </c>
      <c r="E734" s="19">
        <v>616.72439999999995</v>
      </c>
      <c r="F734" s="19">
        <v>469.39454954673965</v>
      </c>
      <c r="G734" s="19">
        <v>-2.7399286600100492E-3</v>
      </c>
      <c r="H734" s="37">
        <f t="shared" si="133"/>
        <v>0.99726007133998995</v>
      </c>
      <c r="I734" s="19"/>
      <c r="J734" s="19"/>
      <c r="K734" s="19"/>
      <c r="L734" s="19"/>
      <c r="N734" s="38">
        <v>34747</v>
      </c>
      <c r="O734" s="19">
        <v>431.214</v>
      </c>
      <c r="P734" s="19">
        <v>328.20089701047635</v>
      </c>
      <c r="Q734" s="19">
        <v>8.867635306696986E-3</v>
      </c>
      <c r="R734" s="37">
        <f t="shared" si="134"/>
        <v>1.008867635306697</v>
      </c>
      <c r="T734" s="39">
        <v>34747</v>
      </c>
      <c r="U734" s="40">
        <v>155.71100000000001</v>
      </c>
      <c r="V734" s="40">
        <f t="shared" si="135"/>
        <v>-1.5133346585698426E-3</v>
      </c>
      <c r="W734" s="41">
        <f t="shared" si="136"/>
        <v>0.99848666534143016</v>
      </c>
      <c r="Y734" s="42">
        <v>34747</v>
      </c>
      <c r="Z734" s="43">
        <v>112.491</v>
      </c>
      <c r="AA734" s="43">
        <f t="shared" si="137"/>
        <v>85.617923132378579</v>
      </c>
      <c r="AB734" s="19">
        <f t="shared" si="140"/>
        <v>2.5384681858122704E-3</v>
      </c>
      <c r="AC734" s="37">
        <f t="shared" si="141"/>
        <v>1.0025384681858123</v>
      </c>
      <c r="AE734" s="44">
        <v>34747</v>
      </c>
      <c r="AF734" s="45">
        <v>2171.8701000000001</v>
      </c>
      <c r="AG734" s="19">
        <f t="shared" si="132"/>
        <v>1653.0300848540005</v>
      </c>
      <c r="AH734" s="45">
        <f t="shared" si="138"/>
        <v>5.2679052929609504E-3</v>
      </c>
      <c r="AI734" s="46">
        <f t="shared" si="139"/>
        <v>1.005267905292961</v>
      </c>
      <c r="AQ734" s="39">
        <v>34747</v>
      </c>
      <c r="AR734" s="40">
        <v>155.71100000000001</v>
      </c>
      <c r="AS734" s="40">
        <f t="shared" si="142"/>
        <v>-1.5133346585698426E-3</v>
      </c>
      <c r="AT734" s="41">
        <f t="shared" si="143"/>
        <v>0.99848666534143016</v>
      </c>
    </row>
    <row r="735" spans="1:46">
      <c r="A735" s="47">
        <v>34750</v>
      </c>
      <c r="B735" s="37">
        <v>1.3138720945855167</v>
      </c>
      <c r="D735" s="38">
        <v>34750</v>
      </c>
      <c r="E735" s="19">
        <v>617.15629999999999</v>
      </c>
      <c r="F735" s="19">
        <v>469.72327256458891</v>
      </c>
      <c r="G735" s="19">
        <v>7.0031281395710465E-4</v>
      </c>
      <c r="H735" s="37">
        <f t="shared" si="133"/>
        <v>1.0007003128139571</v>
      </c>
      <c r="I735" s="19"/>
      <c r="J735" s="19"/>
      <c r="K735" s="19"/>
      <c r="L735" s="19"/>
      <c r="N735" s="38">
        <v>34750</v>
      </c>
      <c r="O735" s="19">
        <v>430.4597</v>
      </c>
      <c r="P735" s="19">
        <v>327.62679242060915</v>
      </c>
      <c r="Q735" s="19">
        <v>-1.7492474734122077E-3</v>
      </c>
      <c r="R735" s="37">
        <f t="shared" si="134"/>
        <v>0.99825075252658779</v>
      </c>
      <c r="T735" s="39">
        <v>34750</v>
      </c>
      <c r="U735" s="40">
        <v>155.851</v>
      </c>
      <c r="V735" s="40">
        <f t="shared" si="135"/>
        <v>8.9910154067451842E-4</v>
      </c>
      <c r="W735" s="41">
        <f t="shared" si="136"/>
        <v>1.0008991015406745</v>
      </c>
      <c r="Y735" s="42">
        <v>34750</v>
      </c>
      <c r="Z735" s="43">
        <v>112.491</v>
      </c>
      <c r="AA735" s="43">
        <f t="shared" si="137"/>
        <v>85.617923132378579</v>
      </c>
      <c r="AB735" s="19">
        <f t="shared" si="140"/>
        <v>0</v>
      </c>
      <c r="AC735" s="37">
        <f t="shared" si="141"/>
        <v>1</v>
      </c>
      <c r="AE735" s="38">
        <v>34750</v>
      </c>
      <c r="AF735" s="45">
        <v>2171.8701000000001</v>
      </c>
      <c r="AG735" s="19">
        <f t="shared" si="132"/>
        <v>1653.0300848540005</v>
      </c>
      <c r="AH735" s="45">
        <f t="shared" si="138"/>
        <v>0</v>
      </c>
      <c r="AI735" s="46">
        <f t="shared" si="139"/>
        <v>1</v>
      </c>
      <c r="AQ735" s="39">
        <v>34750</v>
      </c>
      <c r="AR735" s="40">
        <v>155.851</v>
      </c>
      <c r="AS735" s="40">
        <f t="shared" si="142"/>
        <v>8.9910154067451842E-4</v>
      </c>
      <c r="AT735" s="41">
        <f t="shared" si="143"/>
        <v>1.0008991015406745</v>
      </c>
    </row>
    <row r="736" spans="1:46">
      <c r="A736" s="47">
        <v>34751</v>
      </c>
      <c r="B736" s="37">
        <v>1.3246393498137488</v>
      </c>
      <c r="D736" s="38">
        <v>34751</v>
      </c>
      <c r="E736" s="19">
        <v>616.85799999999995</v>
      </c>
      <c r="F736" s="19">
        <v>465.67996042600834</v>
      </c>
      <c r="G736" s="19">
        <v>-8.607859935286899E-3</v>
      </c>
      <c r="H736" s="37">
        <f t="shared" si="133"/>
        <v>0.9913921400647131</v>
      </c>
      <c r="I736" s="19"/>
      <c r="J736" s="19"/>
      <c r="K736" s="19"/>
      <c r="L736" s="19"/>
      <c r="N736" s="38">
        <v>34751</v>
      </c>
      <c r="O736" s="19">
        <v>422.87180000000001</v>
      </c>
      <c r="P736" s="19">
        <v>319.23542061426605</v>
      </c>
      <c r="Q736" s="19">
        <v>-2.5612593354606417E-2</v>
      </c>
      <c r="R736" s="37">
        <f t="shared" si="134"/>
        <v>0.97438740664539358</v>
      </c>
      <c r="T736" s="39">
        <v>34751</v>
      </c>
      <c r="U736" s="40">
        <v>155.69900000000001</v>
      </c>
      <c r="V736" s="40">
        <f t="shared" si="135"/>
        <v>-9.7529050182543209E-4</v>
      </c>
      <c r="W736" s="41">
        <f t="shared" si="136"/>
        <v>0.99902470949817457</v>
      </c>
      <c r="Y736" s="42">
        <v>34751</v>
      </c>
      <c r="Z736" s="43">
        <v>112.642</v>
      </c>
      <c r="AA736" s="43">
        <f t="shared" si="137"/>
        <v>85.035976030636604</v>
      </c>
      <c r="AB736" s="19">
        <f t="shared" si="140"/>
        <v>-6.7970242730858166E-3</v>
      </c>
      <c r="AC736" s="37">
        <f t="shared" si="141"/>
        <v>0.99320297572691418</v>
      </c>
      <c r="AE736" s="44">
        <v>34751</v>
      </c>
      <c r="AF736" s="45">
        <v>2172.4050000000002</v>
      </c>
      <c r="AG736" s="19">
        <f t="shared" si="132"/>
        <v>1639.9973323346101</v>
      </c>
      <c r="AH736" s="45">
        <f t="shared" si="138"/>
        <v>-7.8841593016387712E-3</v>
      </c>
      <c r="AI736" s="46">
        <f t="shared" si="139"/>
        <v>0.99211584069836123</v>
      </c>
      <c r="AQ736" s="39">
        <v>34751</v>
      </c>
      <c r="AR736" s="40">
        <v>155.69900000000001</v>
      </c>
      <c r="AS736" s="40">
        <f t="shared" si="142"/>
        <v>-9.7529050182543209E-4</v>
      </c>
      <c r="AT736" s="41">
        <f t="shared" si="143"/>
        <v>0.99902470949817457</v>
      </c>
    </row>
    <row r="737" spans="1:46">
      <c r="A737" s="47">
        <v>34752</v>
      </c>
      <c r="B737" s="37">
        <v>1.3295921142080216</v>
      </c>
      <c r="D737" s="38">
        <v>34752</v>
      </c>
      <c r="E737" s="19">
        <v>618.72799999999995</v>
      </c>
      <c r="F737" s="19">
        <v>465.35173711416638</v>
      </c>
      <c r="G737" s="19">
        <v>-7.0482593140075434E-4</v>
      </c>
      <c r="H737" s="37">
        <f t="shared" si="133"/>
        <v>0.99929517406859925</v>
      </c>
      <c r="I737" s="19"/>
      <c r="J737" s="19"/>
      <c r="K737" s="19"/>
      <c r="L737" s="19"/>
      <c r="N737" s="38">
        <v>34752</v>
      </c>
      <c r="O737" s="19">
        <v>418.3381</v>
      </c>
      <c r="P737" s="19">
        <v>314.63641783795117</v>
      </c>
      <c r="Q737" s="19">
        <v>-1.4406304812497273E-2</v>
      </c>
      <c r="R737" s="37">
        <f t="shared" si="134"/>
        <v>0.98559369518750273</v>
      </c>
      <c r="T737" s="39">
        <v>34752</v>
      </c>
      <c r="U737" s="40">
        <v>155.43100000000001</v>
      </c>
      <c r="V737" s="40">
        <f t="shared" si="135"/>
        <v>-1.7212698861264197E-3</v>
      </c>
      <c r="W737" s="41">
        <f t="shared" si="136"/>
        <v>0.99827873011387358</v>
      </c>
      <c r="Y737" s="42">
        <v>34752</v>
      </c>
      <c r="Z737" s="43">
        <v>112.705</v>
      </c>
      <c r="AA737" s="43">
        <f t="shared" si="137"/>
        <v>84.766597812693348</v>
      </c>
      <c r="AB737" s="19">
        <f t="shared" si="140"/>
        <v>-3.1678147358031872E-3</v>
      </c>
      <c r="AC737" s="37">
        <f t="shared" si="141"/>
        <v>0.99683218526419681</v>
      </c>
      <c r="AE737" s="44">
        <v>34752</v>
      </c>
      <c r="AF737" s="45">
        <v>2178.6918999999998</v>
      </c>
      <c r="AG737" s="19">
        <f t="shared" si="132"/>
        <v>1638.6167432241043</v>
      </c>
      <c r="AH737" s="45">
        <f t="shared" si="138"/>
        <v>-8.4182399768928384E-4</v>
      </c>
      <c r="AI737" s="46">
        <f t="shared" si="139"/>
        <v>0.99915817600231072</v>
      </c>
      <c r="AQ737" s="39">
        <v>34752</v>
      </c>
      <c r="AR737" s="40">
        <v>155.43100000000001</v>
      </c>
      <c r="AS737" s="40">
        <f t="shared" si="142"/>
        <v>-1.7212698861264197E-3</v>
      </c>
      <c r="AT737" s="41">
        <f t="shared" si="143"/>
        <v>0.99827873011387358</v>
      </c>
    </row>
    <row r="738" spans="1:46">
      <c r="A738" s="47">
        <v>34753</v>
      </c>
      <c r="B738" s="37">
        <v>1.3309493024838379</v>
      </c>
      <c r="D738" s="38">
        <v>34753</v>
      </c>
      <c r="E738" s="19">
        <v>619.62869999999998</v>
      </c>
      <c r="F738" s="19">
        <v>465.5539462274329</v>
      </c>
      <c r="G738" s="19">
        <v>4.3452961951007119E-4</v>
      </c>
      <c r="H738" s="37">
        <f t="shared" si="133"/>
        <v>1.0004345296195101</v>
      </c>
      <c r="I738" s="19"/>
      <c r="J738" s="19"/>
      <c r="K738" s="19"/>
      <c r="L738" s="19"/>
      <c r="N738" s="38">
        <v>34753</v>
      </c>
      <c r="O738" s="19">
        <v>427.57440000000003</v>
      </c>
      <c r="P738" s="19">
        <v>321.25521175153267</v>
      </c>
      <c r="Q738" s="19">
        <v>2.1036324908168869E-2</v>
      </c>
      <c r="R738" s="37">
        <f t="shared" si="134"/>
        <v>1.0210363249081689</v>
      </c>
      <c r="T738" s="39">
        <v>34753</v>
      </c>
      <c r="U738" s="40">
        <v>156.07</v>
      </c>
      <c r="V738" s="40">
        <f t="shared" si="135"/>
        <v>4.1111489985909966E-3</v>
      </c>
      <c r="W738" s="41">
        <f t="shared" si="136"/>
        <v>1.004111148998591</v>
      </c>
      <c r="Y738" s="42">
        <v>34753</v>
      </c>
      <c r="Z738" s="43">
        <v>112.483</v>
      </c>
      <c r="AA738" s="43">
        <f t="shared" si="137"/>
        <v>84.513361846377251</v>
      </c>
      <c r="AB738" s="19">
        <f t="shared" si="140"/>
        <v>-2.9874499254489706E-3</v>
      </c>
      <c r="AC738" s="37">
        <f t="shared" si="141"/>
        <v>0.99701255007455103</v>
      </c>
      <c r="AE738" s="44">
        <v>34753</v>
      </c>
      <c r="AF738" s="45">
        <v>2171.8910999999998</v>
      </c>
      <c r="AG738" s="19">
        <f t="shared" si="132"/>
        <v>1631.8360856771806</v>
      </c>
      <c r="AH738" s="45">
        <f t="shared" si="138"/>
        <v>-4.1380375093582611E-3</v>
      </c>
      <c r="AI738" s="46">
        <f t="shared" si="139"/>
        <v>0.99586196249064174</v>
      </c>
      <c r="AQ738" s="39">
        <v>34753</v>
      </c>
      <c r="AR738" s="40">
        <v>156.07</v>
      </c>
      <c r="AS738" s="40">
        <f t="shared" si="142"/>
        <v>4.1111489985909966E-3</v>
      </c>
      <c r="AT738" s="41">
        <f t="shared" si="143"/>
        <v>1.004111148998591</v>
      </c>
    </row>
    <row r="739" spans="1:46">
      <c r="A739" s="47">
        <v>34754</v>
      </c>
      <c r="B739" s="37">
        <v>1.3328540275316887</v>
      </c>
      <c r="D739" s="38">
        <v>34754</v>
      </c>
      <c r="E739" s="19">
        <v>616.98360000000002</v>
      </c>
      <c r="F739" s="19">
        <v>462.9041044671572</v>
      </c>
      <c r="G739" s="19">
        <v>-5.691803885990887E-3</v>
      </c>
      <c r="H739" s="37">
        <f t="shared" si="133"/>
        <v>0.99430819611400911</v>
      </c>
      <c r="I739" s="19"/>
      <c r="J739" s="19"/>
      <c r="K739" s="19"/>
      <c r="L739" s="19"/>
      <c r="N739" s="38">
        <v>34754</v>
      </c>
      <c r="O739" s="19">
        <v>430.28149999999999</v>
      </c>
      <c r="P739" s="19">
        <v>322.8271747033229</v>
      </c>
      <c r="Q739" s="19">
        <v>4.8931905048936741E-3</v>
      </c>
      <c r="R739" s="37">
        <f t="shared" si="134"/>
        <v>1.0048931905048937</v>
      </c>
      <c r="T739" s="39">
        <v>34754</v>
      </c>
      <c r="U739" s="40">
        <v>156.18700000000001</v>
      </c>
      <c r="V739" s="40">
        <f t="shared" si="135"/>
        <v>7.4966361248174351E-4</v>
      </c>
      <c r="W739" s="41">
        <f t="shared" si="136"/>
        <v>1.0007496636124817</v>
      </c>
      <c r="Y739" s="42">
        <v>34754</v>
      </c>
      <c r="Z739" s="43">
        <v>112.71899999999999</v>
      </c>
      <c r="AA739" s="43">
        <f t="shared" si="137"/>
        <v>84.569651043291074</v>
      </c>
      <c r="AB739" s="19">
        <f t="shared" si="140"/>
        <v>6.6603902251749503E-4</v>
      </c>
      <c r="AC739" s="37">
        <f t="shared" si="141"/>
        <v>1.0006660390225175</v>
      </c>
      <c r="AE739" s="44">
        <v>34754</v>
      </c>
      <c r="AF739" s="45">
        <v>2181.6129999999998</v>
      </c>
      <c r="AG739" s="19">
        <f t="shared" si="132"/>
        <v>1636.7981451353132</v>
      </c>
      <c r="AH739" s="45">
        <f t="shared" si="138"/>
        <v>3.0407830183958318E-3</v>
      </c>
      <c r="AI739" s="46">
        <f t="shared" si="139"/>
        <v>1.0030407830183958</v>
      </c>
      <c r="AQ739" s="39">
        <v>34754</v>
      </c>
      <c r="AR739" s="40">
        <v>156.18700000000001</v>
      </c>
      <c r="AS739" s="40">
        <f t="shared" si="142"/>
        <v>7.4966361248174351E-4</v>
      </c>
      <c r="AT739" s="41">
        <f t="shared" si="143"/>
        <v>1.0007496636124817</v>
      </c>
    </row>
    <row r="740" spans="1:46">
      <c r="A740" s="47">
        <v>34757</v>
      </c>
      <c r="B740" s="37">
        <v>1.3426443330816227</v>
      </c>
      <c r="D740" s="38">
        <v>34757</v>
      </c>
      <c r="E740" s="19">
        <v>609.67669999999998</v>
      </c>
      <c r="F740" s="19">
        <v>454.08652535752088</v>
      </c>
      <c r="G740" s="19">
        <v>-1.9048392581841767E-2</v>
      </c>
      <c r="H740" s="37">
        <f t="shared" si="133"/>
        <v>0.98095160741815823</v>
      </c>
      <c r="I740" s="19"/>
      <c r="J740" s="19"/>
      <c r="K740" s="19"/>
      <c r="L740" s="19"/>
      <c r="N740" s="38">
        <v>34757</v>
      </c>
      <c r="O740" s="19">
        <v>423.83280000000002</v>
      </c>
      <c r="P740" s="19">
        <v>315.6701961622432</v>
      </c>
      <c r="Q740" s="19">
        <v>-2.2169690478061277E-2</v>
      </c>
      <c r="R740" s="37">
        <f t="shared" si="134"/>
        <v>0.97783030952193872</v>
      </c>
      <c r="T740" s="39">
        <v>34757</v>
      </c>
      <c r="U740" s="40">
        <v>156.65700000000001</v>
      </c>
      <c r="V740" s="40">
        <f t="shared" si="135"/>
        <v>3.0092133148085232E-3</v>
      </c>
      <c r="W740" s="41">
        <f t="shared" si="136"/>
        <v>1.0030092133148085</v>
      </c>
      <c r="Y740" s="42">
        <v>34757</v>
      </c>
      <c r="Z740" s="43">
        <v>112.384</v>
      </c>
      <c r="AA740" s="43">
        <f t="shared" si="137"/>
        <v>83.703477705117535</v>
      </c>
      <c r="AB740" s="19">
        <f t="shared" si="140"/>
        <v>-1.0242129741438122E-2</v>
      </c>
      <c r="AC740" s="37">
        <f t="shared" si="141"/>
        <v>0.98975787025856188</v>
      </c>
      <c r="AE740" s="44">
        <v>34757</v>
      </c>
      <c r="AF740" s="45">
        <v>2174.1918999999998</v>
      </c>
      <c r="AG740" s="19">
        <f t="shared" si="132"/>
        <v>1619.3356992836802</v>
      </c>
      <c r="AH740" s="45">
        <f t="shared" si="138"/>
        <v>-1.0668661803859392E-2</v>
      </c>
      <c r="AI740" s="46">
        <f t="shared" si="139"/>
        <v>0.98933133819614061</v>
      </c>
      <c r="AQ740" s="39">
        <v>34757</v>
      </c>
      <c r="AR740" s="40">
        <v>156.65700000000001</v>
      </c>
      <c r="AS740" s="40">
        <f t="shared" si="142"/>
        <v>3.0092133148085232E-3</v>
      </c>
      <c r="AT740" s="41">
        <f t="shared" si="143"/>
        <v>1.0030092133148085</v>
      </c>
    </row>
    <row r="741" spans="1:46">
      <c r="A741" s="47">
        <v>34758</v>
      </c>
      <c r="B741" s="37">
        <v>1.3426443330816227</v>
      </c>
      <c r="D741" s="38">
        <v>34758</v>
      </c>
      <c r="E741" s="19">
        <v>616.07420000000002</v>
      </c>
      <c r="F741" s="19">
        <v>458.8513762136792</v>
      </c>
      <c r="G741" s="19">
        <v>1.0493266349197894E-2</v>
      </c>
      <c r="H741" s="37">
        <f t="shared" si="133"/>
        <v>1.0104932663491979</v>
      </c>
      <c r="I741" s="19"/>
      <c r="J741" s="19"/>
      <c r="K741" s="19"/>
      <c r="L741" s="19"/>
      <c r="N741" s="38">
        <v>34758</v>
      </c>
      <c r="O741" s="19">
        <v>428.10719999999998</v>
      </c>
      <c r="P741" s="19">
        <v>318.8537645091854</v>
      </c>
      <c r="Q741" s="19">
        <v>1.0085109033562301E-2</v>
      </c>
      <c r="R741" s="37">
        <f t="shared" si="134"/>
        <v>1.0100851090335623</v>
      </c>
      <c r="T741" s="39">
        <v>34758</v>
      </c>
      <c r="U741" s="40">
        <v>156.642</v>
      </c>
      <c r="V741" s="40">
        <f t="shared" si="135"/>
        <v>-9.5750588866239106E-5</v>
      </c>
      <c r="W741" s="41">
        <f t="shared" si="136"/>
        <v>0.99990424941113376</v>
      </c>
      <c r="Y741" s="42">
        <v>34758</v>
      </c>
      <c r="Z741" s="43">
        <v>111.96299999999999</v>
      </c>
      <c r="AA741" s="43">
        <f t="shared" si="137"/>
        <v>83.389917375232002</v>
      </c>
      <c r="AB741" s="19">
        <f t="shared" si="140"/>
        <v>-3.7460848519363932E-3</v>
      </c>
      <c r="AC741" s="37">
        <f t="shared" si="141"/>
        <v>0.99625391514806361</v>
      </c>
      <c r="AE741" s="44">
        <v>34758</v>
      </c>
      <c r="AF741" s="45">
        <v>2171.77</v>
      </c>
      <c r="AG741" s="19">
        <f t="shared" si="132"/>
        <v>1617.5318708681227</v>
      </c>
      <c r="AH741" s="45">
        <f t="shared" si="138"/>
        <v>-1.1139311116005191E-3</v>
      </c>
      <c r="AI741" s="46">
        <f t="shared" si="139"/>
        <v>0.99888606888839948</v>
      </c>
      <c r="AQ741" s="39">
        <v>34758</v>
      </c>
      <c r="AR741" s="40">
        <v>156.642</v>
      </c>
      <c r="AS741" s="40">
        <f t="shared" si="142"/>
        <v>-9.5750588866239106E-5</v>
      </c>
      <c r="AT741" s="41">
        <f t="shared" si="143"/>
        <v>0.99990424941113376</v>
      </c>
    </row>
    <row r="742" spans="1:46">
      <c r="A742" s="36" t="s">
        <v>243</v>
      </c>
      <c r="B742" s="37">
        <v>1.3353109851846794</v>
      </c>
      <c r="D742" s="38">
        <v>34759</v>
      </c>
      <c r="E742" s="19">
        <v>613.51729999999998</v>
      </c>
      <c r="F742" s="19">
        <v>459.45649126457823</v>
      </c>
      <c r="G742" s="19">
        <v>1.3187604576720968E-3</v>
      </c>
      <c r="H742" s="37">
        <f t="shared" si="133"/>
        <v>1.0013187604576721</v>
      </c>
      <c r="I742" s="19"/>
      <c r="J742" s="19"/>
      <c r="K742" s="19"/>
      <c r="L742" s="19"/>
      <c r="N742" s="38">
        <v>34759</v>
      </c>
      <c r="O742" s="19">
        <v>427.05070000000001</v>
      </c>
      <c r="P742" s="19">
        <v>319.81366493509154</v>
      </c>
      <c r="Q742" s="19">
        <v>3.0104723003152589E-3</v>
      </c>
      <c r="R742" s="37">
        <f t="shared" si="134"/>
        <v>1.0030104723003153</v>
      </c>
      <c r="T742" s="39">
        <v>34759</v>
      </c>
      <c r="U742" s="40">
        <v>156.82599999999999</v>
      </c>
      <c r="V742" s="40">
        <f t="shared" si="135"/>
        <v>1.1746530304770353E-3</v>
      </c>
      <c r="W742" s="41">
        <f t="shared" si="136"/>
        <v>1.001174653030477</v>
      </c>
      <c r="Y742" s="42">
        <v>34759</v>
      </c>
      <c r="Z742" s="43">
        <v>111.75700000000001</v>
      </c>
      <c r="AA742" s="43">
        <f t="shared" si="137"/>
        <v>83.693612379399042</v>
      </c>
      <c r="AB742" s="19">
        <f t="shared" si="140"/>
        <v>3.6418671912157308E-3</v>
      </c>
      <c r="AC742" s="37">
        <f t="shared" si="141"/>
        <v>1.0036418671912157</v>
      </c>
      <c r="AE742" s="44">
        <v>34759</v>
      </c>
      <c r="AF742" s="45">
        <v>2161.2350999999999</v>
      </c>
      <c r="AG742" s="19">
        <f t="shared" si="132"/>
        <v>1618.5256647919298</v>
      </c>
      <c r="AH742" s="45">
        <f t="shared" si="138"/>
        <v>6.1438908358191213E-4</v>
      </c>
      <c r="AI742" s="46">
        <f t="shared" si="139"/>
        <v>1.0006143890835819</v>
      </c>
      <c r="AQ742" s="39">
        <v>34759</v>
      </c>
      <c r="AR742" s="40">
        <v>156.82599999999999</v>
      </c>
      <c r="AS742" s="40">
        <f t="shared" si="142"/>
        <v>1.1746530304770353E-3</v>
      </c>
      <c r="AT742" s="41">
        <f t="shared" si="143"/>
        <v>1.001174653030477</v>
      </c>
    </row>
    <row r="743" spans="1:46">
      <c r="A743" s="36" t="s">
        <v>244</v>
      </c>
      <c r="B743" s="37">
        <v>1.3409873157353445</v>
      </c>
      <c r="D743" s="38">
        <v>34760</v>
      </c>
      <c r="E743" s="19">
        <v>617.18790000000001</v>
      </c>
      <c r="F743" s="19">
        <v>460.24887242244984</v>
      </c>
      <c r="G743" s="19">
        <v>1.724605426056236E-3</v>
      </c>
      <c r="H743" s="37">
        <f t="shared" si="133"/>
        <v>1.0017246054260562</v>
      </c>
      <c r="I743" s="19"/>
      <c r="J743" s="19"/>
      <c r="K743" s="19"/>
      <c r="L743" s="19"/>
      <c r="N743" s="38">
        <v>34760</v>
      </c>
      <c r="O743" s="19">
        <v>422.39620000000002</v>
      </c>
      <c r="P743" s="19">
        <v>314.98896003231368</v>
      </c>
      <c r="Q743" s="19">
        <v>-1.5085987347529528E-2</v>
      </c>
      <c r="R743" s="37">
        <f t="shared" si="134"/>
        <v>0.98491401265247047</v>
      </c>
      <c r="T743" s="39">
        <v>34760</v>
      </c>
      <c r="U743" s="40">
        <v>156.74600000000001</v>
      </c>
      <c r="V743" s="40">
        <f t="shared" si="135"/>
        <v>-5.101194954917343E-4</v>
      </c>
      <c r="W743" s="41">
        <f t="shared" si="136"/>
        <v>0.99948988050450827</v>
      </c>
      <c r="Y743" s="42">
        <v>34760</v>
      </c>
      <c r="Z743" s="43">
        <v>111.73099999999999</v>
      </c>
      <c r="AA743" s="43">
        <f t="shared" si="137"/>
        <v>83.319952910017747</v>
      </c>
      <c r="AB743" s="19">
        <f t="shared" si="140"/>
        <v>-4.4646115606460368E-3</v>
      </c>
      <c r="AC743" s="37">
        <f t="shared" si="141"/>
        <v>0.99553538843935396</v>
      </c>
      <c r="AE743" s="44">
        <v>34760</v>
      </c>
      <c r="AF743" s="45">
        <v>2154.3649999999998</v>
      </c>
      <c r="AG743" s="19">
        <f t="shared" si="132"/>
        <v>1606.5513631041551</v>
      </c>
      <c r="AH743" s="45">
        <f t="shared" si="138"/>
        <v>-7.3982773015304204E-3</v>
      </c>
      <c r="AI743" s="46">
        <f t="shared" si="139"/>
        <v>0.99260172269846958</v>
      </c>
      <c r="AQ743" s="39">
        <v>34760</v>
      </c>
      <c r="AR743" s="40">
        <v>156.74600000000001</v>
      </c>
      <c r="AS743" s="40">
        <f t="shared" si="142"/>
        <v>-5.101194954917343E-4</v>
      </c>
      <c r="AT743" s="41">
        <f t="shared" si="143"/>
        <v>0.99948988050450827</v>
      </c>
    </row>
    <row r="744" spans="1:46">
      <c r="A744" s="36" t="s">
        <v>245</v>
      </c>
      <c r="B744" s="37">
        <v>1.3626628579391067</v>
      </c>
      <c r="D744" s="38">
        <v>34761</v>
      </c>
      <c r="E744" s="19">
        <v>623.63289999999995</v>
      </c>
      <c r="F744" s="19">
        <v>457.65751694676942</v>
      </c>
      <c r="G744" s="19">
        <v>-5.6303353054212302E-3</v>
      </c>
      <c r="H744" s="37">
        <f t="shared" si="133"/>
        <v>0.99436966469457877</v>
      </c>
      <c r="I744" s="19"/>
      <c r="J744" s="19"/>
      <c r="K744" s="19"/>
      <c r="L744" s="19"/>
      <c r="N744" s="38">
        <v>34761</v>
      </c>
      <c r="O744" s="19">
        <v>420.49970000000002</v>
      </c>
      <c r="P744" s="19">
        <v>308.58674803536098</v>
      </c>
      <c r="Q744" s="19">
        <v>-2.0325194877610642E-2</v>
      </c>
      <c r="R744" s="37">
        <f t="shared" si="134"/>
        <v>0.97967480512238936</v>
      </c>
      <c r="T744" s="39">
        <v>34761</v>
      </c>
      <c r="U744" s="40">
        <v>156.67599999999999</v>
      </c>
      <c r="V744" s="40">
        <f t="shared" si="135"/>
        <v>-4.4658236892824998E-4</v>
      </c>
      <c r="W744" s="41">
        <f t="shared" si="136"/>
        <v>0.99955341763107175</v>
      </c>
      <c r="Y744" s="42">
        <v>34761</v>
      </c>
      <c r="Z744" s="43">
        <v>112.367</v>
      </c>
      <c r="AA744" s="43">
        <f t="shared" si="137"/>
        <v>82.461336159073142</v>
      </c>
      <c r="AB744" s="19">
        <f t="shared" si="140"/>
        <v>-1.0305055643416883E-2</v>
      </c>
      <c r="AC744" s="37">
        <f t="shared" si="141"/>
        <v>0.98969494435658312</v>
      </c>
      <c r="AE744" s="44">
        <v>34761</v>
      </c>
      <c r="AF744" s="45">
        <v>2166.5160999999998</v>
      </c>
      <c r="AG744" s="19">
        <f t="shared" si="132"/>
        <v>1589.9135192373571</v>
      </c>
      <c r="AH744" s="45">
        <f t="shared" si="138"/>
        <v>-1.0356247704804478E-2</v>
      </c>
      <c r="AI744" s="46">
        <f t="shared" si="139"/>
        <v>0.98964375229519552</v>
      </c>
      <c r="AQ744" s="39">
        <v>34761</v>
      </c>
      <c r="AR744" s="40">
        <v>156.67599999999999</v>
      </c>
      <c r="AS744" s="40">
        <f t="shared" si="142"/>
        <v>-4.4658236892824998E-4</v>
      </c>
      <c r="AT744" s="41">
        <f t="shared" si="143"/>
        <v>0.99955341763107175</v>
      </c>
    </row>
    <row r="745" spans="1:46">
      <c r="A745" s="36" t="s">
        <v>246</v>
      </c>
      <c r="B745" s="37">
        <v>1.3985198426885947</v>
      </c>
      <c r="D745" s="38">
        <v>34764</v>
      </c>
      <c r="E745" s="19">
        <v>625.99019999999996</v>
      </c>
      <c r="F745" s="19">
        <v>447.60909419530327</v>
      </c>
      <c r="G745" s="19">
        <v>-2.1956206069777884E-2</v>
      </c>
      <c r="H745" s="37">
        <f t="shared" si="133"/>
        <v>0.97804379393022212</v>
      </c>
      <c r="I745" s="19"/>
      <c r="J745" s="19"/>
      <c r="K745" s="19"/>
      <c r="L745" s="19"/>
      <c r="N745" s="38">
        <v>34764</v>
      </c>
      <c r="O745" s="19">
        <v>414.28</v>
      </c>
      <c r="P745" s="19">
        <v>296.22747375794421</v>
      </c>
      <c r="Q745" s="19">
        <v>-4.0051215277723262E-2</v>
      </c>
      <c r="R745" s="37">
        <f t="shared" si="134"/>
        <v>0.95994878472227674</v>
      </c>
      <c r="T745" s="39">
        <v>34764</v>
      </c>
      <c r="U745" s="40">
        <v>156.929</v>
      </c>
      <c r="V745" s="40">
        <f t="shared" si="135"/>
        <v>1.6147974163243095E-3</v>
      </c>
      <c r="W745" s="41">
        <f t="shared" si="136"/>
        <v>1.0016147974163243</v>
      </c>
      <c r="Y745" s="42">
        <v>34764</v>
      </c>
      <c r="Z745" s="43">
        <v>112.625</v>
      </c>
      <c r="AA745" s="43">
        <f t="shared" si="137"/>
        <v>80.53157099543418</v>
      </c>
      <c r="AB745" s="19">
        <f t="shared" si="140"/>
        <v>-2.340206032941694E-2</v>
      </c>
      <c r="AC745" s="37">
        <f t="shared" si="141"/>
        <v>0.97659793967058306</v>
      </c>
      <c r="AE745" s="44">
        <v>34764</v>
      </c>
      <c r="AF745" s="45">
        <v>2164.1799000000001</v>
      </c>
      <c r="AG745" s="19">
        <f t="shared" ref="AG745:AG808" si="144">AF745/B745</f>
        <v>1547.4788658267848</v>
      </c>
      <c r="AH745" s="45">
        <f t="shared" si="138"/>
        <v>-2.6689912939998894E-2</v>
      </c>
      <c r="AI745" s="46">
        <f t="shared" si="139"/>
        <v>0.97331008706000111</v>
      </c>
      <c r="AQ745" s="39">
        <v>34764</v>
      </c>
      <c r="AR745" s="40">
        <v>156.929</v>
      </c>
      <c r="AS745" s="40">
        <f t="shared" si="142"/>
        <v>1.6147974163243095E-3</v>
      </c>
      <c r="AT745" s="41">
        <f t="shared" si="143"/>
        <v>1.0016147974163243</v>
      </c>
    </row>
    <row r="746" spans="1:46">
      <c r="A746" s="36" t="s">
        <v>247</v>
      </c>
      <c r="B746" s="37">
        <v>1.4234570596797671</v>
      </c>
      <c r="D746" s="38">
        <v>34765</v>
      </c>
      <c r="E746" s="19">
        <v>623.72140000000002</v>
      </c>
      <c r="F746" s="19">
        <v>438.17366724101788</v>
      </c>
      <c r="G746" s="19">
        <v>-2.1079614057547436E-2</v>
      </c>
      <c r="H746" s="37">
        <f t="shared" ref="H746:H809" si="145">(F746/F745)</f>
        <v>0.97892038594245256</v>
      </c>
      <c r="I746" s="19"/>
      <c r="J746" s="19"/>
      <c r="K746" s="19"/>
      <c r="L746" s="19"/>
      <c r="N746" s="38">
        <v>34765</v>
      </c>
      <c r="O746" s="19">
        <v>408.55239999999998</v>
      </c>
      <c r="P746" s="19">
        <v>287.01420757427792</v>
      </c>
      <c r="Q746" s="19">
        <v>-3.1101997619554678E-2</v>
      </c>
      <c r="R746" s="37">
        <f t="shared" ref="R746:R809" si="146">P746/P745</f>
        <v>0.96889800238044532</v>
      </c>
      <c r="T746" s="39">
        <v>34765</v>
      </c>
      <c r="U746" s="40">
        <v>156.68600000000001</v>
      </c>
      <c r="V746" s="40">
        <f t="shared" ref="V746:V809" si="147">U746/U745-1</f>
        <v>-1.5484709645763317E-3</v>
      </c>
      <c r="W746" s="41">
        <f t="shared" ref="W746:W809" si="148">U746/U745</f>
        <v>0.99845152903542367</v>
      </c>
      <c r="Y746" s="42">
        <v>34765</v>
      </c>
      <c r="Z746" s="43">
        <v>113.20699999999999</v>
      </c>
      <c r="AA746" s="43">
        <f t="shared" ref="AA746:AA809" si="149">Z746/B746</f>
        <v>79.529620672553335</v>
      </c>
      <c r="AB746" s="19">
        <f t="shared" si="140"/>
        <v>-1.2441708394558049E-2</v>
      </c>
      <c r="AC746" s="37">
        <f t="shared" si="141"/>
        <v>0.98755829160544195</v>
      </c>
      <c r="AE746" s="44">
        <v>34765</v>
      </c>
      <c r="AF746" s="45">
        <v>2169.1669999999999</v>
      </c>
      <c r="AG746" s="19">
        <f t="shared" si="144"/>
        <v>1523.8724521047329</v>
      </c>
      <c r="AH746" s="45">
        <f t="shared" ref="AH746:AH809" si="150">AG746/AG745-1</f>
        <v>-1.5254756781081791E-2</v>
      </c>
      <c r="AI746" s="46">
        <f t="shared" ref="AI746:AI809" si="151">(AG746/AG745)</f>
        <v>0.98474524321891821</v>
      </c>
      <c r="AQ746" s="39">
        <v>34765</v>
      </c>
      <c r="AR746" s="40">
        <v>156.68600000000001</v>
      </c>
      <c r="AS746" s="40">
        <f t="shared" si="142"/>
        <v>-1.5484709645763317E-3</v>
      </c>
      <c r="AT746" s="41">
        <f t="shared" si="143"/>
        <v>0.99845152903542367</v>
      </c>
    </row>
    <row r="747" spans="1:46">
      <c r="A747" s="36" t="s">
        <v>248</v>
      </c>
      <c r="B747" s="37">
        <v>1.4035378543236456</v>
      </c>
      <c r="D747" s="38">
        <v>34766</v>
      </c>
      <c r="E747" s="19">
        <v>623.3673</v>
      </c>
      <c r="F747" s="19">
        <v>444.13999813378462</v>
      </c>
      <c r="G747" s="19">
        <v>1.3616361134465294E-2</v>
      </c>
      <c r="H747" s="37">
        <f t="shared" si="145"/>
        <v>1.0136163611344653</v>
      </c>
      <c r="I747" s="19"/>
      <c r="J747" s="19"/>
      <c r="K747" s="19"/>
      <c r="L747" s="19"/>
      <c r="N747" s="38">
        <v>34766</v>
      </c>
      <c r="O747" s="19">
        <v>400.12889999999999</v>
      </c>
      <c r="P747" s="19">
        <v>285.08593392575017</v>
      </c>
      <c r="Q747" s="19">
        <v>-6.7183909285352117E-3</v>
      </c>
      <c r="R747" s="37">
        <f t="shared" si="146"/>
        <v>0.99328160907146479</v>
      </c>
      <c r="T747" s="39">
        <v>34766</v>
      </c>
      <c r="U747" s="40">
        <v>156.55000000000001</v>
      </c>
      <c r="V747" s="40">
        <f t="shared" si="147"/>
        <v>-8.6797799420490485E-4</v>
      </c>
      <c r="W747" s="41">
        <f t="shared" si="148"/>
        <v>0.9991320220057951</v>
      </c>
      <c r="Y747" s="42">
        <v>34766</v>
      </c>
      <c r="Z747" s="43">
        <v>112.55200000000001</v>
      </c>
      <c r="AA747" s="43">
        <f t="shared" si="149"/>
        <v>80.191638332574911</v>
      </c>
      <c r="AB747" s="19">
        <f t="shared" ref="AB747:AB810" si="152">AA747/AA746-1</f>
        <v>8.324164687611102E-3</v>
      </c>
      <c r="AC747" s="37">
        <f t="shared" ref="AC747:AC810" si="153">(AA747/AA746)</f>
        <v>1.0083241646876111</v>
      </c>
      <c r="AE747" s="44">
        <v>34766</v>
      </c>
      <c r="AF747" s="45">
        <v>2154.355</v>
      </c>
      <c r="AG747" s="19">
        <f t="shared" si="144"/>
        <v>1534.9461315656267</v>
      </c>
      <c r="AH747" s="45">
        <f t="shared" si="150"/>
        <v>7.266802051312915E-3</v>
      </c>
      <c r="AI747" s="46">
        <f t="shared" si="151"/>
        <v>1.0072668020513129</v>
      </c>
      <c r="AQ747" s="39">
        <v>34766</v>
      </c>
      <c r="AR747" s="40">
        <v>156.55000000000001</v>
      </c>
      <c r="AS747" s="40">
        <f t="shared" si="142"/>
        <v>-8.6797799420490485E-4</v>
      </c>
      <c r="AT747" s="41">
        <f t="shared" si="143"/>
        <v>0.9991320220057951</v>
      </c>
    </row>
    <row r="748" spans="1:46">
      <c r="A748" s="36" t="s">
        <v>249</v>
      </c>
      <c r="B748" s="37">
        <v>1.4035378543236456</v>
      </c>
      <c r="D748" s="38">
        <v>34767</v>
      </c>
      <c r="E748" s="19">
        <v>622.98069999999996</v>
      </c>
      <c r="F748" s="19">
        <v>443.86455134137418</v>
      </c>
      <c r="G748" s="19">
        <v>-6.2018010890219077E-4</v>
      </c>
      <c r="H748" s="37">
        <f t="shared" si="145"/>
        <v>0.99937981989109781</v>
      </c>
      <c r="I748" s="19"/>
      <c r="J748" s="19"/>
      <c r="K748" s="19"/>
      <c r="L748" s="19"/>
      <c r="N748" s="38">
        <v>34767</v>
      </c>
      <c r="O748" s="19">
        <v>395.6986</v>
      </c>
      <c r="P748" s="19">
        <v>281.9294105827193</v>
      </c>
      <c r="Q748" s="19">
        <v>-1.1072181989354002E-2</v>
      </c>
      <c r="R748" s="37">
        <f t="shared" si="146"/>
        <v>0.988927818010646</v>
      </c>
      <c r="T748" s="39">
        <v>34767</v>
      </c>
      <c r="U748" s="40">
        <v>156.55000000000001</v>
      </c>
      <c r="V748" s="40">
        <f t="shared" si="147"/>
        <v>0</v>
      </c>
      <c r="W748" s="41">
        <f t="shared" si="148"/>
        <v>1</v>
      </c>
      <c r="Y748" s="42">
        <v>34767</v>
      </c>
      <c r="Z748" s="43">
        <v>112.44499999999999</v>
      </c>
      <c r="AA748" s="43">
        <f t="shared" si="149"/>
        <v>80.115402412275088</v>
      </c>
      <c r="AB748" s="19">
        <f t="shared" si="152"/>
        <v>-9.5067168953022474E-4</v>
      </c>
      <c r="AC748" s="37">
        <f t="shared" si="153"/>
        <v>0.99904932831046978</v>
      </c>
      <c r="AE748" s="44">
        <v>34767</v>
      </c>
      <c r="AF748" s="45">
        <v>2144.4308999999998</v>
      </c>
      <c r="AG748" s="19">
        <f t="shared" si="144"/>
        <v>1527.8753568306036</v>
      </c>
      <c r="AH748" s="45">
        <f t="shared" si="150"/>
        <v>-4.6065295645333348E-3</v>
      </c>
      <c r="AI748" s="46">
        <f t="shared" si="151"/>
        <v>0.99539347043546667</v>
      </c>
      <c r="AQ748" s="39">
        <v>34767</v>
      </c>
      <c r="AR748" s="40">
        <v>156.55000000000001</v>
      </c>
      <c r="AS748" s="40">
        <f t="shared" si="142"/>
        <v>0</v>
      </c>
      <c r="AT748" s="41">
        <f t="shared" si="143"/>
        <v>1</v>
      </c>
    </row>
    <row r="749" spans="1:46">
      <c r="A749" s="36" t="s">
        <v>250</v>
      </c>
      <c r="B749" s="37">
        <v>1.3848544926715285</v>
      </c>
      <c r="D749" s="38">
        <v>34768</v>
      </c>
      <c r="E749" s="19">
        <v>620.01459999999997</v>
      </c>
      <c r="F749" s="19">
        <v>447.71100738816773</v>
      </c>
      <c r="G749" s="19">
        <v>8.6658329329734052E-3</v>
      </c>
      <c r="H749" s="37">
        <f t="shared" si="145"/>
        <v>1.0086658329329734</v>
      </c>
      <c r="I749" s="19"/>
      <c r="J749" s="19"/>
      <c r="K749" s="19"/>
      <c r="L749" s="19"/>
      <c r="N749" s="38">
        <v>34768</v>
      </c>
      <c r="O749" s="19">
        <v>408.8442</v>
      </c>
      <c r="P749" s="19">
        <v>295.22538444547843</v>
      </c>
      <c r="Q749" s="19">
        <v>4.716064860093061E-2</v>
      </c>
      <c r="R749" s="37">
        <f t="shared" si="146"/>
        <v>1.0471606486009306</v>
      </c>
      <c r="T749" s="39">
        <v>34768</v>
      </c>
      <c r="U749" s="40">
        <v>156.69999999999999</v>
      </c>
      <c r="V749" s="40">
        <f t="shared" si="147"/>
        <v>9.581603321620058E-4</v>
      </c>
      <c r="W749" s="41">
        <f t="shared" si="148"/>
        <v>1.000958160332162</v>
      </c>
      <c r="Y749" s="42">
        <v>34768</v>
      </c>
      <c r="Z749" s="43">
        <v>112.264</v>
      </c>
      <c r="AA749" s="43">
        <f t="shared" si="149"/>
        <v>81.065556413389729</v>
      </c>
      <c r="AB749" s="19">
        <f t="shared" si="152"/>
        <v>1.1859816870483098E-2</v>
      </c>
      <c r="AC749" s="37">
        <f t="shared" si="153"/>
        <v>1.0118598168704831</v>
      </c>
      <c r="AE749" s="44">
        <v>34768</v>
      </c>
      <c r="AF749" s="45">
        <v>2137.6370000000002</v>
      </c>
      <c r="AG749" s="19">
        <f t="shared" si="144"/>
        <v>1543.5823845119467</v>
      </c>
      <c r="AH749" s="45">
        <f t="shared" si="150"/>
        <v>1.0280306970802622E-2</v>
      </c>
      <c r="AI749" s="46">
        <f t="shared" si="151"/>
        <v>1.0102803069708026</v>
      </c>
      <c r="AQ749" s="39">
        <v>34768</v>
      </c>
      <c r="AR749" s="40">
        <v>156.69999999999999</v>
      </c>
      <c r="AS749" s="40">
        <f t="shared" si="142"/>
        <v>9.581603321620058E-4</v>
      </c>
      <c r="AT749" s="41">
        <f t="shared" si="143"/>
        <v>1.000958160332162</v>
      </c>
    </row>
    <row r="750" spans="1:46">
      <c r="A750" s="36" t="s">
        <v>251</v>
      </c>
      <c r="B750" s="37">
        <v>1.3895772646536413</v>
      </c>
      <c r="D750" s="38">
        <v>34771</v>
      </c>
      <c r="E750" s="19">
        <v>622.59479999999996</v>
      </c>
      <c r="F750" s="19">
        <v>448.04619061983908</v>
      </c>
      <c r="G750" s="19">
        <v>7.4865979647609215E-4</v>
      </c>
      <c r="H750" s="37">
        <f t="shared" si="145"/>
        <v>1.0007486597964761</v>
      </c>
      <c r="I750" s="19"/>
      <c r="J750" s="19"/>
      <c r="K750" s="19"/>
      <c r="L750" s="19"/>
      <c r="N750" s="38">
        <v>34771</v>
      </c>
      <c r="O750" s="19">
        <v>410.88760000000002</v>
      </c>
      <c r="P750" s="19">
        <v>295.69251775461055</v>
      </c>
      <c r="Q750" s="19">
        <v>1.5822938464777891E-3</v>
      </c>
      <c r="R750" s="37">
        <f t="shared" si="146"/>
        <v>1.0015822938464778</v>
      </c>
      <c r="T750" s="39">
        <v>34771</v>
      </c>
      <c r="U750" s="40">
        <v>157.15100000000001</v>
      </c>
      <c r="V750" s="40">
        <f t="shared" si="147"/>
        <v>2.8781110402043009E-3</v>
      </c>
      <c r="W750" s="41">
        <f t="shared" si="148"/>
        <v>1.0028781110402043</v>
      </c>
      <c r="Y750" s="42">
        <v>34771</v>
      </c>
      <c r="Z750" s="43">
        <v>113.026</v>
      </c>
      <c r="AA750" s="43">
        <f t="shared" si="149"/>
        <v>81.338406200947929</v>
      </c>
      <c r="AB750" s="19">
        <f t="shared" si="152"/>
        <v>3.3657918310807666E-3</v>
      </c>
      <c r="AC750" s="37">
        <f t="shared" si="153"/>
        <v>1.0033657918310808</v>
      </c>
      <c r="AE750" s="44">
        <v>34771</v>
      </c>
      <c r="AF750" s="45">
        <v>2150.2981</v>
      </c>
      <c r="AG750" s="19">
        <f t="shared" si="144"/>
        <v>1547.4476696594284</v>
      </c>
      <c r="AH750" s="45">
        <f t="shared" si="150"/>
        <v>2.5041003229016034E-3</v>
      </c>
      <c r="AI750" s="46">
        <f t="shared" si="151"/>
        <v>1.0025041003229016</v>
      </c>
      <c r="AQ750" s="39">
        <v>34771</v>
      </c>
      <c r="AR750" s="40">
        <v>157.15100000000001</v>
      </c>
      <c r="AS750" s="40">
        <f t="shared" si="142"/>
        <v>2.8781110402043009E-3</v>
      </c>
      <c r="AT750" s="41">
        <f t="shared" si="143"/>
        <v>1.0028781110402043</v>
      </c>
    </row>
    <row r="751" spans="1:46">
      <c r="A751" s="36" t="s">
        <v>252</v>
      </c>
      <c r="B751" s="37">
        <v>1.3837767086458186</v>
      </c>
      <c r="D751" s="38">
        <v>34772</v>
      </c>
      <c r="E751" s="19">
        <v>621.47889999999995</v>
      </c>
      <c r="F751" s="19">
        <v>449.1179076197829</v>
      </c>
      <c r="G751" s="19">
        <v>2.3919788235700068E-3</v>
      </c>
      <c r="H751" s="37">
        <f t="shared" si="145"/>
        <v>1.00239197882357</v>
      </c>
      <c r="I751" s="19"/>
      <c r="J751" s="19"/>
      <c r="K751" s="19"/>
      <c r="L751" s="19"/>
      <c r="N751" s="38">
        <v>34772</v>
      </c>
      <c r="O751" s="19">
        <v>417.30110000000002</v>
      </c>
      <c r="P751" s="19">
        <v>301.56678992550479</v>
      </c>
      <c r="Q751" s="19">
        <v>1.9866150876936217E-2</v>
      </c>
      <c r="R751" s="37">
        <f t="shared" si="146"/>
        <v>1.0198661508769362</v>
      </c>
      <c r="T751" s="39">
        <v>34772</v>
      </c>
      <c r="U751" s="40">
        <v>157.40100000000001</v>
      </c>
      <c r="V751" s="40">
        <f t="shared" si="147"/>
        <v>1.590826657164035E-3</v>
      </c>
      <c r="W751" s="41">
        <f t="shared" si="148"/>
        <v>1.001590826657164</v>
      </c>
      <c r="Y751" s="42">
        <v>34772</v>
      </c>
      <c r="Z751" s="43">
        <v>112.572</v>
      </c>
      <c r="AA751" s="43">
        <f t="shared" si="149"/>
        <v>81.351275315339265</v>
      </c>
      <c r="AB751" s="19">
        <f t="shared" si="152"/>
        <v>1.5821694808648701E-4</v>
      </c>
      <c r="AC751" s="37">
        <f t="shared" si="153"/>
        <v>1.0001582169480865</v>
      </c>
      <c r="AE751" s="44">
        <v>34772</v>
      </c>
      <c r="AF751" s="45">
        <v>2139.4009000000001</v>
      </c>
      <c r="AG751" s="19">
        <f t="shared" si="144"/>
        <v>1546.0593364760741</v>
      </c>
      <c r="AH751" s="45">
        <f t="shared" si="150"/>
        <v>-8.9717617634188507E-4</v>
      </c>
      <c r="AI751" s="46">
        <f t="shared" si="151"/>
        <v>0.99910282382365811</v>
      </c>
      <c r="AQ751" s="39">
        <v>34772</v>
      </c>
      <c r="AR751" s="40">
        <v>157.40100000000001</v>
      </c>
      <c r="AS751" s="40">
        <f t="shared" si="142"/>
        <v>1.590826657164035E-3</v>
      </c>
      <c r="AT751" s="41">
        <f t="shared" si="143"/>
        <v>1.001590826657164</v>
      </c>
    </row>
    <row r="752" spans="1:46">
      <c r="A752" s="36" t="s">
        <v>253</v>
      </c>
      <c r="B752" s="37">
        <v>1.4116420064958497</v>
      </c>
      <c r="D752" s="38">
        <v>34773</v>
      </c>
      <c r="E752" s="19">
        <v>627.92999999999995</v>
      </c>
      <c r="F752" s="19">
        <v>444.82241043444475</v>
      </c>
      <c r="G752" s="19">
        <v>-9.5642972868823506E-3</v>
      </c>
      <c r="H752" s="37">
        <f t="shared" si="145"/>
        <v>0.99043570271311765</v>
      </c>
      <c r="I752" s="19"/>
      <c r="J752" s="19"/>
      <c r="K752" s="19"/>
      <c r="L752" s="19"/>
      <c r="N752" s="38">
        <v>34773</v>
      </c>
      <c r="O752" s="19">
        <v>416.13330000000002</v>
      </c>
      <c r="P752" s="19">
        <v>294.7867080216584</v>
      </c>
      <c r="Q752" s="19">
        <v>-2.2482853319230722E-2</v>
      </c>
      <c r="R752" s="37">
        <f t="shared" si="146"/>
        <v>0.97751714668076928</v>
      </c>
      <c r="T752" s="39">
        <v>34773</v>
      </c>
      <c r="U752" s="40">
        <v>157.816</v>
      </c>
      <c r="V752" s="40">
        <f t="shared" si="147"/>
        <v>2.6365779124655209E-3</v>
      </c>
      <c r="W752" s="41">
        <f t="shared" si="148"/>
        <v>1.0026365779124655</v>
      </c>
      <c r="Y752" s="42">
        <v>34773</v>
      </c>
      <c r="Z752" s="43">
        <v>112.982</v>
      </c>
      <c r="AA752" s="43">
        <f t="shared" si="149"/>
        <v>80.035872749676614</v>
      </c>
      <c r="AB752" s="19">
        <f t="shared" si="152"/>
        <v>-1.6169415421747213E-2</v>
      </c>
      <c r="AC752" s="37">
        <f t="shared" si="153"/>
        <v>0.98383058457825279</v>
      </c>
      <c r="AE752" s="44">
        <v>34773</v>
      </c>
      <c r="AF752" s="45">
        <v>2152.8191000000002</v>
      </c>
      <c r="AG752" s="19">
        <f t="shared" si="144"/>
        <v>1525.0460740708552</v>
      </c>
      <c r="AH752" s="45">
        <f t="shared" si="150"/>
        <v>-1.3591498016573111E-2</v>
      </c>
      <c r="AI752" s="46">
        <f t="shared" si="151"/>
        <v>0.98640850198342689</v>
      </c>
      <c r="AQ752" s="39">
        <v>34773</v>
      </c>
      <c r="AR752" s="40">
        <v>157.816</v>
      </c>
      <c r="AS752" s="40">
        <f t="shared" si="142"/>
        <v>2.6365779124655209E-3</v>
      </c>
      <c r="AT752" s="41">
        <f t="shared" si="143"/>
        <v>1.0026365779124655</v>
      </c>
    </row>
    <row r="753" spans="1:46">
      <c r="A753" s="36" t="s">
        <v>254</v>
      </c>
      <c r="B753" s="37">
        <v>1.3998210707128542</v>
      </c>
      <c r="D753" s="38">
        <v>34774</v>
      </c>
      <c r="E753" s="19">
        <v>629.28219999999999</v>
      </c>
      <c r="F753" s="19">
        <v>449.5447405142574</v>
      </c>
      <c r="G753" s="19">
        <v>1.0616214401609092E-2</v>
      </c>
      <c r="H753" s="37">
        <f t="shared" si="145"/>
        <v>1.0106162144016091</v>
      </c>
      <c r="I753" s="19"/>
      <c r="J753" s="19"/>
      <c r="K753" s="19"/>
      <c r="L753" s="19"/>
      <c r="N753" s="38">
        <v>34774</v>
      </c>
      <c r="O753" s="19">
        <v>417.99259999999998</v>
      </c>
      <c r="P753" s="19">
        <v>298.60430646835357</v>
      </c>
      <c r="Q753" s="19">
        <v>1.2950375111264067E-2</v>
      </c>
      <c r="R753" s="37">
        <f t="shared" si="146"/>
        <v>1.0129503751112641</v>
      </c>
      <c r="T753" s="39">
        <v>34774</v>
      </c>
      <c r="U753" s="40">
        <v>157.91300000000001</v>
      </c>
      <c r="V753" s="40">
        <f t="shared" si="147"/>
        <v>6.1463983373055697E-4</v>
      </c>
      <c r="W753" s="41">
        <f t="shared" si="148"/>
        <v>1.0006146398337306</v>
      </c>
      <c r="Y753" s="42">
        <v>34774</v>
      </c>
      <c r="Z753" s="43">
        <v>112.895</v>
      </c>
      <c r="AA753" s="43">
        <f t="shared" si="149"/>
        <v>80.649593267308504</v>
      </c>
      <c r="AB753" s="19">
        <f t="shared" si="152"/>
        <v>7.6680680368337306E-3</v>
      </c>
      <c r="AC753" s="37">
        <f t="shared" si="153"/>
        <v>1.0076680680368337</v>
      </c>
      <c r="AE753" s="44">
        <v>34774</v>
      </c>
      <c r="AF753" s="45">
        <v>2162.9919</v>
      </c>
      <c r="AG753" s="19">
        <f t="shared" si="144"/>
        <v>1545.1917000352792</v>
      </c>
      <c r="AH753" s="45">
        <f t="shared" si="150"/>
        <v>1.3209847431460586E-2</v>
      </c>
      <c r="AI753" s="46">
        <f t="shared" si="151"/>
        <v>1.0132098474314606</v>
      </c>
      <c r="AQ753" s="39">
        <v>34774</v>
      </c>
      <c r="AR753" s="40">
        <v>157.91300000000001</v>
      </c>
      <c r="AS753" s="40">
        <f t="shared" si="142"/>
        <v>6.1463983373055697E-4</v>
      </c>
      <c r="AT753" s="41">
        <f t="shared" si="143"/>
        <v>1.0006146398337306</v>
      </c>
    </row>
    <row r="754" spans="1:46">
      <c r="A754" s="36" t="s">
        <v>255</v>
      </c>
      <c r="B754" s="37">
        <v>1.4116420064958497</v>
      </c>
      <c r="D754" s="38">
        <v>34775</v>
      </c>
      <c r="E754" s="19">
        <v>627.803</v>
      </c>
      <c r="F754" s="19">
        <v>444.73244428196728</v>
      </c>
      <c r="G754" s="19">
        <v>-1.0704821564111899E-2</v>
      </c>
      <c r="H754" s="37">
        <f t="shared" si="145"/>
        <v>0.9892951784358881</v>
      </c>
      <c r="I754" s="19"/>
      <c r="J754" s="19"/>
      <c r="K754" s="19"/>
      <c r="L754" s="19"/>
      <c r="N754" s="38">
        <v>34775</v>
      </c>
      <c r="O754" s="19">
        <v>419.50279999999998</v>
      </c>
      <c r="P754" s="19">
        <v>297.17364464191678</v>
      </c>
      <c r="Q754" s="19">
        <v>-4.7911627375957222E-3</v>
      </c>
      <c r="R754" s="37">
        <f t="shared" si="146"/>
        <v>0.99520883726240428</v>
      </c>
      <c r="T754" s="39">
        <v>34775</v>
      </c>
      <c r="U754" s="40">
        <v>158.59299999999999</v>
      </c>
      <c r="V754" s="40">
        <f t="shared" si="147"/>
        <v>4.3061685865000143E-3</v>
      </c>
      <c r="W754" s="41">
        <f t="shared" si="148"/>
        <v>1.0043061685865</v>
      </c>
      <c r="Y754" s="42">
        <v>34775</v>
      </c>
      <c r="Z754" s="43">
        <v>112.998</v>
      </c>
      <c r="AA754" s="43">
        <f t="shared" si="149"/>
        <v>80.047207068098984</v>
      </c>
      <c r="AB754" s="19">
        <f t="shared" si="152"/>
        <v>-7.4691783901865705E-3</v>
      </c>
      <c r="AC754" s="37">
        <f t="shared" si="153"/>
        <v>0.99253082160981343</v>
      </c>
      <c r="AE754" s="44">
        <v>34775</v>
      </c>
      <c r="AF754" s="45">
        <v>2163.4431</v>
      </c>
      <c r="AG754" s="19">
        <f t="shared" si="144"/>
        <v>1532.5720615033006</v>
      </c>
      <c r="AH754" s="45">
        <f t="shared" si="150"/>
        <v>-8.1670374825922876E-3</v>
      </c>
      <c r="AI754" s="46">
        <f t="shared" si="151"/>
        <v>0.99183296251740771</v>
      </c>
      <c r="AQ754" s="39">
        <v>34775</v>
      </c>
      <c r="AR754" s="40">
        <v>158.59299999999999</v>
      </c>
      <c r="AS754" s="40">
        <f t="shared" si="142"/>
        <v>4.3061685865000143E-3</v>
      </c>
      <c r="AT754" s="41">
        <f t="shared" si="143"/>
        <v>1.0043061685865</v>
      </c>
    </row>
    <row r="755" spans="1:46">
      <c r="A755" s="36" t="s">
        <v>256</v>
      </c>
      <c r="B755" s="37">
        <v>1.3956258027686599</v>
      </c>
      <c r="D755" s="38">
        <v>34778</v>
      </c>
      <c r="E755" s="19">
        <v>627.31820000000005</v>
      </c>
      <c r="F755" s="19">
        <v>449.48882340489718</v>
      </c>
      <c r="G755" s="19">
        <v>1.0694922720579036E-2</v>
      </c>
      <c r="H755" s="37">
        <f t="shared" si="145"/>
        <v>1.010694922720579</v>
      </c>
      <c r="I755" s="19"/>
      <c r="J755" s="19"/>
      <c r="K755" s="19"/>
      <c r="L755" s="19"/>
      <c r="N755" s="38">
        <v>34778</v>
      </c>
      <c r="O755" s="19">
        <v>418.07639999999998</v>
      </c>
      <c r="P755" s="19">
        <v>299.56195935229545</v>
      </c>
      <c r="Q755" s="19">
        <v>8.0367648795252045E-3</v>
      </c>
      <c r="R755" s="37">
        <f t="shared" si="146"/>
        <v>1.0080367648795252</v>
      </c>
      <c r="T755" s="39">
        <v>34778</v>
      </c>
      <c r="U755" s="40">
        <v>158.648</v>
      </c>
      <c r="V755" s="40">
        <f t="shared" si="147"/>
        <v>3.467996695944997E-4</v>
      </c>
      <c r="W755" s="41">
        <f t="shared" si="148"/>
        <v>1.0003467996695945</v>
      </c>
      <c r="Y755" s="42">
        <v>34778</v>
      </c>
      <c r="Z755" s="43">
        <v>113.229</v>
      </c>
      <c r="AA755" s="43">
        <f t="shared" si="149"/>
        <v>81.131346078135621</v>
      </c>
      <c r="AB755" s="19">
        <f t="shared" si="152"/>
        <v>1.3543745618936009E-2</v>
      </c>
      <c r="AC755" s="37">
        <f t="shared" si="153"/>
        <v>1.013543745618936</v>
      </c>
      <c r="AE755" s="44">
        <v>34778</v>
      </c>
      <c r="AF755" s="45">
        <v>2172.2748999999999</v>
      </c>
      <c r="AG755" s="19">
        <f t="shared" si="144"/>
        <v>1556.4880612629931</v>
      </c>
      <c r="AH755" s="45">
        <f t="shared" si="150"/>
        <v>1.5605138812352815E-2</v>
      </c>
      <c r="AI755" s="46">
        <f t="shared" si="151"/>
        <v>1.0156051388123528</v>
      </c>
      <c r="AQ755" s="39">
        <v>34778</v>
      </c>
      <c r="AR755" s="40">
        <v>158.648</v>
      </c>
      <c r="AS755" s="40">
        <f t="shared" si="142"/>
        <v>3.467996695944997E-4</v>
      </c>
      <c r="AT755" s="41">
        <f t="shared" si="143"/>
        <v>1.0003467996695945</v>
      </c>
    </row>
    <row r="756" spans="1:46">
      <c r="A756" s="36" t="s">
        <v>257</v>
      </c>
      <c r="B756" s="37">
        <v>1.3807483233321567</v>
      </c>
      <c r="D756" s="38">
        <v>34779</v>
      </c>
      <c r="E756" s="19">
        <v>626.63419999999996</v>
      </c>
      <c r="F756" s="19">
        <v>453.83665466835049</v>
      </c>
      <c r="G756" s="19">
        <v>9.672835089687748E-3</v>
      </c>
      <c r="H756" s="37">
        <f t="shared" si="145"/>
        <v>1.0096728350896877</v>
      </c>
      <c r="I756" s="19"/>
      <c r="J756" s="19"/>
      <c r="K756" s="19"/>
      <c r="L756" s="19"/>
      <c r="N756" s="38">
        <v>34779</v>
      </c>
      <c r="O756" s="19">
        <v>419.20780000000002</v>
      </c>
      <c r="P756" s="19">
        <v>303.60913203090251</v>
      </c>
      <c r="Q756" s="19">
        <v>1.3510302467502067E-2</v>
      </c>
      <c r="R756" s="37">
        <f t="shared" si="146"/>
        <v>1.0135103024675021</v>
      </c>
      <c r="T756" s="39">
        <v>34779</v>
      </c>
      <c r="U756" s="40">
        <v>159.05799999999999</v>
      </c>
      <c r="V756" s="40">
        <f t="shared" si="147"/>
        <v>2.5843376531693441E-3</v>
      </c>
      <c r="W756" s="41">
        <f t="shared" si="148"/>
        <v>1.0025843376531693</v>
      </c>
      <c r="Y756" s="42">
        <v>34779</v>
      </c>
      <c r="Z756" s="43">
        <v>112.9</v>
      </c>
      <c r="AA756" s="43">
        <f t="shared" si="149"/>
        <v>81.767254822760677</v>
      </c>
      <c r="AB756" s="19">
        <f t="shared" si="152"/>
        <v>7.838015457214631E-3</v>
      </c>
      <c r="AC756" s="37">
        <f t="shared" si="153"/>
        <v>1.0078380154572146</v>
      </c>
      <c r="AE756" s="44">
        <v>34779</v>
      </c>
      <c r="AF756" s="45">
        <v>2167.7109</v>
      </c>
      <c r="AG756" s="19">
        <f t="shared" si="144"/>
        <v>1569.9536717659512</v>
      </c>
      <c r="AH756" s="45">
        <f t="shared" si="150"/>
        <v>8.6512777309910582E-3</v>
      </c>
      <c r="AI756" s="46">
        <f t="shared" si="151"/>
        <v>1.0086512777309911</v>
      </c>
      <c r="AQ756" s="39">
        <v>34779</v>
      </c>
      <c r="AR756" s="40">
        <v>159.05799999999999</v>
      </c>
      <c r="AS756" s="40">
        <f t="shared" si="142"/>
        <v>2.5843376531693441E-3</v>
      </c>
      <c r="AT756" s="41">
        <f t="shared" si="143"/>
        <v>1.0025843376531693</v>
      </c>
    </row>
    <row r="757" spans="1:46">
      <c r="A757" s="36" t="s">
        <v>258</v>
      </c>
      <c r="B757" s="37">
        <v>1.3907629950935076</v>
      </c>
      <c r="D757" s="38">
        <v>34780</v>
      </c>
      <c r="E757" s="19">
        <v>625.39890000000003</v>
      </c>
      <c r="F757" s="19">
        <v>449.68042880516208</v>
      </c>
      <c r="G757" s="19">
        <v>-9.1579774803021152E-3</v>
      </c>
      <c r="H757" s="37">
        <f t="shared" si="145"/>
        <v>0.99084202251969788</v>
      </c>
      <c r="I757" s="19"/>
      <c r="J757" s="19"/>
      <c r="K757" s="19"/>
      <c r="L757" s="19"/>
      <c r="N757" s="38">
        <v>34780</v>
      </c>
      <c r="O757" s="19">
        <v>419.29820000000001</v>
      </c>
      <c r="P757" s="19">
        <v>301.48788936666278</v>
      </c>
      <c r="Q757" s="19">
        <v>-6.9867551415542239E-3</v>
      </c>
      <c r="R757" s="37">
        <f t="shared" si="146"/>
        <v>0.99301324485844578</v>
      </c>
      <c r="T757" s="39">
        <v>34780</v>
      </c>
      <c r="U757" s="40">
        <v>158.91800000000001</v>
      </c>
      <c r="V757" s="40">
        <f t="shared" si="147"/>
        <v>-8.8018207194850984E-4</v>
      </c>
      <c r="W757" s="41">
        <f t="shared" si="148"/>
        <v>0.99911981792805149</v>
      </c>
      <c r="Y757" s="42">
        <v>34780</v>
      </c>
      <c r="Z757" s="43">
        <v>114.54600000000001</v>
      </c>
      <c r="AA757" s="43">
        <f t="shared" si="149"/>
        <v>82.361984323790935</v>
      </c>
      <c r="AB757" s="19">
        <f t="shared" si="152"/>
        <v>7.2734434134960058E-3</v>
      </c>
      <c r="AC757" s="37">
        <f t="shared" si="153"/>
        <v>1.007273443413496</v>
      </c>
      <c r="AE757" s="44">
        <v>34780</v>
      </c>
      <c r="AF757" s="45">
        <v>2208.4850999999999</v>
      </c>
      <c r="AG757" s="19">
        <f t="shared" si="144"/>
        <v>1587.9665390805951</v>
      </c>
      <c r="AH757" s="45">
        <f t="shared" si="150"/>
        <v>1.1473502459714124E-2</v>
      </c>
      <c r="AI757" s="46">
        <f t="shared" si="151"/>
        <v>1.0114735024597141</v>
      </c>
      <c r="AQ757" s="39">
        <v>34780</v>
      </c>
      <c r="AR757" s="40">
        <v>158.91800000000001</v>
      </c>
      <c r="AS757" s="40">
        <f t="shared" si="142"/>
        <v>-8.8018207194850984E-4</v>
      </c>
      <c r="AT757" s="41">
        <f t="shared" si="143"/>
        <v>0.99911981792805149</v>
      </c>
    </row>
    <row r="758" spans="1:46">
      <c r="A758" s="36" t="s">
        <v>259</v>
      </c>
      <c r="B758" s="37">
        <v>1.3897747459674554</v>
      </c>
      <c r="D758" s="38">
        <v>34781</v>
      </c>
      <c r="E758" s="19">
        <v>624.20500000000004</v>
      </c>
      <c r="F758" s="19">
        <v>449.14113010844505</v>
      </c>
      <c r="G758" s="19">
        <v>-1.1992932361988284E-3</v>
      </c>
      <c r="H758" s="37">
        <f t="shared" si="145"/>
        <v>0.99880070676380117</v>
      </c>
      <c r="I758" s="19"/>
      <c r="J758" s="19"/>
      <c r="K758" s="19"/>
      <c r="L758" s="19"/>
      <c r="N758" s="38">
        <v>34781</v>
      </c>
      <c r="O758" s="19">
        <v>420.60590000000002</v>
      </c>
      <c r="P758" s="19">
        <v>302.64321698204856</v>
      </c>
      <c r="Q758" s="19">
        <v>3.8320863163452401E-3</v>
      </c>
      <c r="R758" s="37">
        <f t="shared" si="146"/>
        <v>1.0038320863163452</v>
      </c>
      <c r="T758" s="39">
        <v>34781</v>
      </c>
      <c r="U758" s="40">
        <v>159.047</v>
      </c>
      <c r="V758" s="40">
        <f t="shared" si="147"/>
        <v>8.1173938760858988E-4</v>
      </c>
      <c r="W758" s="41">
        <f t="shared" si="148"/>
        <v>1.0008117393876086</v>
      </c>
      <c r="Y758" s="42">
        <v>34781</v>
      </c>
      <c r="Z758" s="43">
        <v>114.253</v>
      </c>
      <c r="AA758" s="43">
        <f t="shared" si="149"/>
        <v>82.20972523174305</v>
      </c>
      <c r="AB758" s="19">
        <f t="shared" si="152"/>
        <v>-1.8486574030235348E-3</v>
      </c>
      <c r="AC758" s="37">
        <f t="shared" si="153"/>
        <v>0.99815134259697647</v>
      </c>
      <c r="AE758" s="44">
        <v>34781</v>
      </c>
      <c r="AF758" s="45">
        <v>2201.1931</v>
      </c>
      <c r="AG758" s="19">
        <f t="shared" si="144"/>
        <v>1583.8488261403086</v>
      </c>
      <c r="AH758" s="45">
        <f t="shared" si="150"/>
        <v>-2.5930728632800326E-3</v>
      </c>
      <c r="AI758" s="46">
        <f t="shared" si="151"/>
        <v>0.99740692713671997</v>
      </c>
      <c r="AQ758" s="39">
        <v>34781</v>
      </c>
      <c r="AR758" s="40">
        <v>159.047</v>
      </c>
      <c r="AS758" s="40">
        <f t="shared" si="142"/>
        <v>8.1173938760858988E-4</v>
      </c>
      <c r="AT758" s="41">
        <f t="shared" si="143"/>
        <v>1.0008117393876086</v>
      </c>
    </row>
    <row r="759" spans="1:46">
      <c r="A759" s="36" t="s">
        <v>260</v>
      </c>
      <c r="B759" s="37">
        <v>1.3788015509340852</v>
      </c>
      <c r="D759" s="38">
        <v>34782</v>
      </c>
      <c r="E759" s="19">
        <v>624.84029999999996</v>
      </c>
      <c r="F759" s="19">
        <v>453.17638319792621</v>
      </c>
      <c r="G759" s="19">
        <v>8.9843766668771252E-3</v>
      </c>
      <c r="H759" s="37">
        <f t="shared" si="145"/>
        <v>1.0089843766668771</v>
      </c>
      <c r="I759" s="19"/>
      <c r="J759" s="19"/>
      <c r="K759" s="19"/>
      <c r="L759" s="19"/>
      <c r="N759" s="38">
        <v>34782</v>
      </c>
      <c r="O759" s="19">
        <v>425.88810000000001</v>
      </c>
      <c r="P759" s="19">
        <v>308.88281182413607</v>
      </c>
      <c r="Q759" s="19">
        <v>2.0616998802446718E-2</v>
      </c>
      <c r="R759" s="37">
        <f t="shared" si="146"/>
        <v>1.0206169988024467</v>
      </c>
      <c r="T759" s="39">
        <v>34782</v>
      </c>
      <c r="U759" s="40">
        <v>159.26900000000001</v>
      </c>
      <c r="V759" s="40">
        <f t="shared" si="147"/>
        <v>1.3958138160419242E-3</v>
      </c>
      <c r="W759" s="41">
        <f t="shared" si="148"/>
        <v>1.0013958138160419</v>
      </c>
      <c r="Y759" s="42">
        <v>34782</v>
      </c>
      <c r="Z759" s="43">
        <v>113.623</v>
      </c>
      <c r="AA759" s="43">
        <f t="shared" si="149"/>
        <v>82.407072956238537</v>
      </c>
      <c r="AB759" s="19">
        <f t="shared" si="152"/>
        <v>2.4005398867248395E-3</v>
      </c>
      <c r="AC759" s="37">
        <f t="shared" si="153"/>
        <v>1.0024005398867248</v>
      </c>
      <c r="AE759" s="44">
        <v>34782</v>
      </c>
      <c r="AF759" s="45">
        <v>2185.125</v>
      </c>
      <c r="AG759" s="19">
        <f t="shared" si="144"/>
        <v>1584.8002190885713</v>
      </c>
      <c r="AH759" s="45">
        <f t="shared" si="150"/>
        <v>6.0068418940040225E-4</v>
      </c>
      <c r="AI759" s="46">
        <f t="shared" si="151"/>
        <v>1.0006006841894004</v>
      </c>
      <c r="AQ759" s="39">
        <v>34782</v>
      </c>
      <c r="AR759" s="40">
        <v>159.26900000000001</v>
      </c>
      <c r="AS759" s="40">
        <f t="shared" si="142"/>
        <v>1.3958138160419242E-3</v>
      </c>
      <c r="AT759" s="41">
        <f t="shared" si="143"/>
        <v>1.0013958138160419</v>
      </c>
    </row>
    <row r="760" spans="1:46">
      <c r="A760" s="36" t="s">
        <v>261</v>
      </c>
      <c r="B760" s="37">
        <v>1.3913566194778402</v>
      </c>
      <c r="D760" s="38">
        <v>34785</v>
      </c>
      <c r="E760" s="19">
        <v>629.98270000000002</v>
      </c>
      <c r="F760" s="19">
        <v>452.78305445258536</v>
      </c>
      <c r="G760" s="19">
        <v>-8.6793742993673817E-4</v>
      </c>
      <c r="H760" s="37">
        <f t="shared" si="145"/>
        <v>0.99913206257006326</v>
      </c>
      <c r="I760" s="19"/>
      <c r="J760" s="19"/>
      <c r="K760" s="19"/>
      <c r="L760" s="19"/>
      <c r="N760" s="38">
        <v>34785</v>
      </c>
      <c r="O760" s="19">
        <v>427.5333</v>
      </c>
      <c r="P760" s="19">
        <v>307.27801486325501</v>
      </c>
      <c r="Q760" s="19">
        <v>-5.1954880603546361E-3</v>
      </c>
      <c r="R760" s="37">
        <f t="shared" si="146"/>
        <v>0.99480451193964536</v>
      </c>
      <c r="T760" s="39">
        <v>34785</v>
      </c>
      <c r="U760" s="40">
        <v>159.505</v>
      </c>
      <c r="V760" s="40">
        <f t="shared" si="147"/>
        <v>1.4817698359379516E-3</v>
      </c>
      <c r="W760" s="41">
        <f t="shared" si="148"/>
        <v>1.001481769835938</v>
      </c>
      <c r="Y760" s="42">
        <v>34785</v>
      </c>
      <c r="Z760" s="43">
        <v>114.053</v>
      </c>
      <c r="AA760" s="43">
        <f t="shared" si="149"/>
        <v>81.972514022179837</v>
      </c>
      <c r="AB760" s="19">
        <f t="shared" si="152"/>
        <v>-5.2733208263502362E-3</v>
      </c>
      <c r="AC760" s="37">
        <f t="shared" si="153"/>
        <v>0.99472667917364976</v>
      </c>
      <c r="AE760" s="44">
        <v>34785</v>
      </c>
      <c r="AF760" s="45">
        <v>2199.2719999999999</v>
      </c>
      <c r="AG760" s="19">
        <f t="shared" si="144"/>
        <v>1580.6673639324481</v>
      </c>
      <c r="AH760" s="45">
        <f t="shared" si="150"/>
        <v>-2.6078082942846414E-3</v>
      </c>
      <c r="AI760" s="46">
        <f t="shared" si="151"/>
        <v>0.99739219170571536</v>
      </c>
      <c r="AQ760" s="39">
        <v>34785</v>
      </c>
      <c r="AR760" s="40">
        <v>159.505</v>
      </c>
      <c r="AS760" s="40">
        <f t="shared" si="142"/>
        <v>1.4817698359379516E-3</v>
      </c>
      <c r="AT760" s="41">
        <f t="shared" si="143"/>
        <v>1.001481769835938</v>
      </c>
    </row>
    <row r="761" spans="1:46">
      <c r="A761" s="36" t="s">
        <v>262</v>
      </c>
      <c r="B761" s="37">
        <v>1.4055551563061446</v>
      </c>
      <c r="D761" s="38">
        <v>34786</v>
      </c>
      <c r="E761" s="19">
        <v>638.09040000000005</v>
      </c>
      <c r="F761" s="19">
        <v>453.97748863653794</v>
      </c>
      <c r="G761" s="19">
        <v>2.6379834055332285E-3</v>
      </c>
      <c r="H761" s="37">
        <f t="shared" si="145"/>
        <v>1.0026379834055332</v>
      </c>
      <c r="I761" s="19"/>
      <c r="J761" s="19"/>
      <c r="K761" s="19"/>
      <c r="L761" s="19"/>
      <c r="N761" s="38">
        <v>34786</v>
      </c>
      <c r="O761" s="19">
        <v>428.31079999999997</v>
      </c>
      <c r="P761" s="19">
        <v>304.72713794143658</v>
      </c>
      <c r="Q761" s="19">
        <v>-8.3015276018156836E-3</v>
      </c>
      <c r="R761" s="37">
        <f t="shared" si="146"/>
        <v>0.99169847239818432</v>
      </c>
      <c r="T761" s="39">
        <v>34786</v>
      </c>
      <c r="U761" s="40">
        <v>159.364</v>
      </c>
      <c r="V761" s="40">
        <f t="shared" si="147"/>
        <v>-8.8398482806173462E-4</v>
      </c>
      <c r="W761" s="41">
        <f t="shared" si="148"/>
        <v>0.99911601517193827</v>
      </c>
      <c r="Y761" s="42">
        <v>34786</v>
      </c>
      <c r="Z761" s="43">
        <v>113.95</v>
      </c>
      <c r="AA761" s="43">
        <f t="shared" si="149"/>
        <v>81.0711692734031</v>
      </c>
      <c r="AB761" s="19">
        <f t="shared" si="152"/>
        <v>-1.0995694831719471E-2</v>
      </c>
      <c r="AC761" s="37">
        <f t="shared" si="153"/>
        <v>0.98900430516828053</v>
      </c>
      <c r="AE761" s="44">
        <v>34786</v>
      </c>
      <c r="AF761" s="45">
        <v>2193.134</v>
      </c>
      <c r="AG761" s="19">
        <f t="shared" si="144"/>
        <v>1560.3329333326515</v>
      </c>
      <c r="AH761" s="45">
        <f t="shared" si="150"/>
        <v>-1.2864459065699774E-2</v>
      </c>
      <c r="AI761" s="46">
        <f t="shared" si="151"/>
        <v>0.98713554093430023</v>
      </c>
      <c r="AQ761" s="39">
        <v>34786</v>
      </c>
      <c r="AR761" s="40">
        <v>159.364</v>
      </c>
      <c r="AS761" s="40">
        <f t="shared" si="142"/>
        <v>-8.8398482806173462E-4</v>
      </c>
      <c r="AT761" s="41">
        <f t="shared" si="143"/>
        <v>0.99911601517193827</v>
      </c>
    </row>
    <row r="762" spans="1:46">
      <c r="A762" s="36" t="s">
        <v>263</v>
      </c>
      <c r="B762" s="37">
        <v>1.4131719653179191</v>
      </c>
      <c r="D762" s="38">
        <v>34787</v>
      </c>
      <c r="E762" s="19">
        <v>640.63890000000004</v>
      </c>
      <c r="F762" s="19">
        <v>453.33400019429092</v>
      </c>
      <c r="G762" s="19">
        <v>-1.4174457067896995E-3</v>
      </c>
      <c r="H762" s="37">
        <f t="shared" si="145"/>
        <v>0.9985825542932103</v>
      </c>
      <c r="I762" s="19"/>
      <c r="J762" s="19"/>
      <c r="K762" s="19"/>
      <c r="L762" s="19"/>
      <c r="N762" s="38">
        <v>34787</v>
      </c>
      <c r="O762" s="19">
        <v>430.2953</v>
      </c>
      <c r="P762" s="19">
        <v>304.48898687513741</v>
      </c>
      <c r="Q762" s="19">
        <v>-7.8152234129191811E-4</v>
      </c>
      <c r="R762" s="37">
        <f t="shared" si="146"/>
        <v>0.99921847765870808</v>
      </c>
      <c r="T762" s="39">
        <v>34787</v>
      </c>
      <c r="U762" s="40">
        <v>159.08799999999999</v>
      </c>
      <c r="V762" s="40">
        <f t="shared" si="147"/>
        <v>-1.7318842398534873E-3</v>
      </c>
      <c r="W762" s="41">
        <f t="shared" si="148"/>
        <v>0.99826811576014651</v>
      </c>
      <c r="Y762" s="42">
        <v>34787</v>
      </c>
      <c r="Z762" s="43">
        <v>113.724</v>
      </c>
      <c r="AA762" s="43">
        <f t="shared" si="149"/>
        <v>80.474282529667718</v>
      </c>
      <c r="AB762" s="19">
        <f t="shared" si="152"/>
        <v>-7.36250320656473E-3</v>
      </c>
      <c r="AC762" s="37">
        <f t="shared" si="153"/>
        <v>0.99263749679343527</v>
      </c>
      <c r="AE762" s="44">
        <v>34787</v>
      </c>
      <c r="AF762" s="45">
        <v>2192.4508999999998</v>
      </c>
      <c r="AG762" s="19">
        <f t="shared" si="144"/>
        <v>1551.4395656064175</v>
      </c>
      <c r="AH762" s="45">
        <f t="shared" si="150"/>
        <v>-5.6996603329001472E-3</v>
      </c>
      <c r="AI762" s="46">
        <f t="shared" si="151"/>
        <v>0.99430033966709985</v>
      </c>
      <c r="AQ762" s="39">
        <v>34787</v>
      </c>
      <c r="AR762" s="40">
        <v>159.08799999999999</v>
      </c>
      <c r="AS762" s="40">
        <f t="shared" si="142"/>
        <v>-1.7318842398534873E-3</v>
      </c>
      <c r="AT762" s="41">
        <f t="shared" si="143"/>
        <v>0.99826811576014651</v>
      </c>
    </row>
    <row r="763" spans="1:46">
      <c r="A763" s="36" t="s">
        <v>264</v>
      </c>
      <c r="B763" s="37">
        <v>1.3856393907190931</v>
      </c>
      <c r="D763" s="38">
        <v>34788</v>
      </c>
      <c r="E763" s="19">
        <v>637.23270000000002</v>
      </c>
      <c r="F763" s="19">
        <v>459.88350523818536</v>
      </c>
      <c r="G763" s="19">
        <v>1.4447416344433472E-2</v>
      </c>
      <c r="H763" s="37">
        <f t="shared" si="145"/>
        <v>1.0144474163444335</v>
      </c>
      <c r="I763" s="19"/>
      <c r="J763" s="19"/>
      <c r="K763" s="19"/>
      <c r="L763" s="19"/>
      <c r="N763" s="38">
        <v>34788</v>
      </c>
      <c r="O763" s="19">
        <v>430.0224</v>
      </c>
      <c r="P763" s="19">
        <v>310.34221665482175</v>
      </c>
      <c r="Q763" s="19">
        <v>1.9223124749942366E-2</v>
      </c>
      <c r="R763" s="37">
        <f t="shared" si="146"/>
        <v>1.0192231247499424</v>
      </c>
      <c r="T763" s="39">
        <v>34788</v>
      </c>
      <c r="U763" s="40">
        <v>159.50299999999999</v>
      </c>
      <c r="V763" s="40">
        <f t="shared" si="147"/>
        <v>2.6086191290355387E-3</v>
      </c>
      <c r="W763" s="41">
        <f t="shared" si="148"/>
        <v>1.0026086191290355</v>
      </c>
      <c r="Y763" s="42">
        <v>34788</v>
      </c>
      <c r="Z763" s="43">
        <v>114.464</v>
      </c>
      <c r="AA763" s="43">
        <f t="shared" si="149"/>
        <v>82.607351354667841</v>
      </c>
      <c r="AB763" s="19">
        <f t="shared" si="152"/>
        <v>2.6506217364705931E-2</v>
      </c>
      <c r="AC763" s="37">
        <f t="shared" si="153"/>
        <v>1.0265062173647059</v>
      </c>
      <c r="AE763" s="44">
        <v>34788</v>
      </c>
      <c r="AF763" s="45">
        <v>2199.6039999999998</v>
      </c>
      <c r="AG763" s="19">
        <f t="shared" si="144"/>
        <v>1587.428890036455</v>
      </c>
      <c r="AH763" s="45">
        <f t="shared" si="150"/>
        <v>2.3197374379175351E-2</v>
      </c>
      <c r="AI763" s="46">
        <f t="shared" si="151"/>
        <v>1.0231973743791754</v>
      </c>
      <c r="AQ763" s="39">
        <v>34788</v>
      </c>
      <c r="AR763" s="40">
        <v>159.50299999999999</v>
      </c>
      <c r="AS763" s="40">
        <f t="shared" si="142"/>
        <v>2.6086191290355387E-3</v>
      </c>
      <c r="AT763" s="41">
        <f t="shared" si="143"/>
        <v>1.0026086191290355</v>
      </c>
    </row>
    <row r="764" spans="1:46">
      <c r="A764" s="36" t="s">
        <v>265</v>
      </c>
      <c r="B764" s="37">
        <v>1.4188103010518678</v>
      </c>
      <c r="D764" s="38">
        <v>34789</v>
      </c>
      <c r="E764" s="19">
        <v>644.67380000000003</v>
      </c>
      <c r="F764" s="19">
        <v>454.37631762474251</v>
      </c>
      <c r="G764" s="19">
        <v>-1.1975179693802129E-2</v>
      </c>
      <c r="H764" s="37">
        <f t="shared" si="145"/>
        <v>0.98802482030619787</v>
      </c>
      <c r="I764" s="19"/>
      <c r="J764" s="19"/>
      <c r="K764" s="19"/>
      <c r="L764" s="19"/>
      <c r="N764" s="38">
        <v>34789</v>
      </c>
      <c r="O764" s="19">
        <v>429.8032</v>
      </c>
      <c r="P764" s="19">
        <v>302.93211127756507</v>
      </c>
      <c r="Q764" s="19">
        <v>-2.3877207094575192E-2</v>
      </c>
      <c r="R764" s="37">
        <f t="shared" si="146"/>
        <v>0.97612279290542481</v>
      </c>
      <c r="T764" s="39">
        <v>34789</v>
      </c>
      <c r="U764" s="40">
        <v>159.9</v>
      </c>
      <c r="V764" s="40">
        <f t="shared" si="147"/>
        <v>2.4889813984692033E-3</v>
      </c>
      <c r="W764" s="41">
        <f t="shared" si="148"/>
        <v>1.0024889813984692</v>
      </c>
      <c r="Y764" s="42">
        <v>34789</v>
      </c>
      <c r="Z764" s="43">
        <v>114.736</v>
      </c>
      <c r="AA764" s="43">
        <f t="shared" si="149"/>
        <v>80.867752309761087</v>
      </c>
      <c r="AB764" s="19">
        <f t="shared" si="152"/>
        <v>-2.1058646916760848E-2</v>
      </c>
      <c r="AC764" s="37">
        <f t="shared" si="153"/>
        <v>0.97894135308323915</v>
      </c>
      <c r="AE764" s="44">
        <v>34789</v>
      </c>
      <c r="AF764" s="45">
        <v>2201.3469</v>
      </c>
      <c r="AG764" s="19">
        <f t="shared" si="144"/>
        <v>1551.5442045832206</v>
      </c>
      <c r="AH764" s="45">
        <f t="shared" si="150"/>
        <v>-2.2605538854978402E-2</v>
      </c>
      <c r="AI764" s="46">
        <f t="shared" si="151"/>
        <v>0.9773944611450216</v>
      </c>
      <c r="AQ764" s="39">
        <v>34789</v>
      </c>
      <c r="AR764" s="40">
        <v>159.9</v>
      </c>
      <c r="AS764" s="40">
        <f t="shared" si="142"/>
        <v>2.4889813984692033E-3</v>
      </c>
      <c r="AT764" s="41">
        <f t="shared" si="143"/>
        <v>1.0024889813984692</v>
      </c>
    </row>
    <row r="765" spans="1:46">
      <c r="A765" s="47">
        <v>34792</v>
      </c>
      <c r="B765" s="37">
        <v>1.4234570596797671</v>
      </c>
      <c r="D765" s="38">
        <v>34792</v>
      </c>
      <c r="E765" s="19">
        <v>636.46510000000001</v>
      </c>
      <c r="F765" s="19">
        <v>447.12630821697184</v>
      </c>
      <c r="G765" s="19">
        <v>-1.5955957928595832E-2</v>
      </c>
      <c r="H765" s="37">
        <f t="shared" si="145"/>
        <v>0.98404404207140417</v>
      </c>
      <c r="I765" s="19"/>
      <c r="J765" s="19"/>
      <c r="K765" s="19"/>
      <c r="L765" s="19"/>
      <c r="N765" s="38">
        <v>34792</v>
      </c>
      <c r="O765" s="19">
        <v>427.12740000000002</v>
      </c>
      <c r="P765" s="19">
        <v>300.06342453076189</v>
      </c>
      <c r="Q765" s="19">
        <v>-9.4697347689717271E-3</v>
      </c>
      <c r="R765" s="37">
        <f t="shared" si="146"/>
        <v>0.99053026523102827</v>
      </c>
      <c r="T765" s="39">
        <v>34792</v>
      </c>
      <c r="U765" s="40">
        <v>160.04400000000001</v>
      </c>
      <c r="V765" s="40">
        <f t="shared" si="147"/>
        <v>9.0056285178241602E-4</v>
      </c>
      <c r="W765" s="41">
        <f t="shared" si="148"/>
        <v>1.0009005628517824</v>
      </c>
      <c r="Y765" s="42">
        <v>34792</v>
      </c>
      <c r="Z765" s="43">
        <v>115.16200000000001</v>
      </c>
      <c r="AA765" s="43">
        <f t="shared" si="149"/>
        <v>80.903037585066187</v>
      </c>
      <c r="AB765" s="19">
        <f t="shared" si="152"/>
        <v>4.3633307835655444E-4</v>
      </c>
      <c r="AC765" s="37">
        <f t="shared" si="153"/>
        <v>1.0004363330783566</v>
      </c>
      <c r="AE765" s="44">
        <v>34792</v>
      </c>
      <c r="AF765" s="45">
        <v>2203.511</v>
      </c>
      <c r="AG765" s="19">
        <f t="shared" si="144"/>
        <v>1547.9996288020943</v>
      </c>
      <c r="AH765" s="45">
        <f t="shared" si="150"/>
        <v>-2.2845470793907419E-3</v>
      </c>
      <c r="AI765" s="46">
        <f t="shared" si="151"/>
        <v>0.99771545292060926</v>
      </c>
      <c r="AQ765" s="39">
        <v>34792</v>
      </c>
      <c r="AR765" s="40">
        <v>160.04400000000001</v>
      </c>
      <c r="AS765" s="40">
        <f t="shared" si="142"/>
        <v>9.0056285178241602E-4</v>
      </c>
      <c r="AT765" s="41">
        <f t="shared" si="143"/>
        <v>1.0009005628517824</v>
      </c>
    </row>
    <row r="766" spans="1:46">
      <c r="A766" s="47">
        <v>34793</v>
      </c>
      <c r="B766" s="37">
        <v>1.4130698648941549</v>
      </c>
      <c r="D766" s="38">
        <v>34793</v>
      </c>
      <c r="E766" s="19">
        <v>641.88310000000001</v>
      </c>
      <c r="F766" s="19">
        <v>454.24724986834241</v>
      </c>
      <c r="G766" s="19">
        <v>1.5926018041226619E-2</v>
      </c>
      <c r="H766" s="37">
        <f t="shared" si="145"/>
        <v>1.0159260180412266</v>
      </c>
      <c r="I766" s="19"/>
      <c r="J766" s="19"/>
      <c r="K766" s="19"/>
      <c r="L766" s="19"/>
      <c r="N766" s="38">
        <v>34793</v>
      </c>
      <c r="O766" s="19">
        <v>434.00020000000001</v>
      </c>
      <c r="P766" s="19">
        <v>307.13286779525833</v>
      </c>
      <c r="Q766" s="19">
        <v>2.3559829977784164E-2</v>
      </c>
      <c r="R766" s="37">
        <f t="shared" si="146"/>
        <v>1.0235598299777842</v>
      </c>
      <c r="T766" s="39">
        <v>34793</v>
      </c>
      <c r="U766" s="40">
        <v>160.55099999999999</v>
      </c>
      <c r="V766" s="40">
        <f t="shared" si="147"/>
        <v>3.1678788333207031E-3</v>
      </c>
      <c r="W766" s="41">
        <f t="shared" si="148"/>
        <v>1.0031678788333207</v>
      </c>
      <c r="Y766" s="42">
        <v>34793</v>
      </c>
      <c r="Z766" s="43">
        <v>115.70699999999999</v>
      </c>
      <c r="AA766" s="43">
        <f t="shared" si="149"/>
        <v>81.883424786407829</v>
      </c>
      <c r="AB766" s="19">
        <f t="shared" si="152"/>
        <v>1.2118051813701181E-2</v>
      </c>
      <c r="AC766" s="37">
        <f t="shared" si="153"/>
        <v>1.0121180518137012</v>
      </c>
      <c r="AE766" s="44">
        <v>34793</v>
      </c>
      <c r="AF766" s="45">
        <v>2221.0491000000002</v>
      </c>
      <c r="AG766" s="19">
        <f t="shared" si="144"/>
        <v>1571.7900120716017</v>
      </c>
      <c r="AH766" s="45">
        <f t="shared" si="150"/>
        <v>1.5368468329619356E-2</v>
      </c>
      <c r="AI766" s="46">
        <f t="shared" si="151"/>
        <v>1.0153684683296194</v>
      </c>
      <c r="AQ766" s="39">
        <v>34793</v>
      </c>
      <c r="AR766" s="40">
        <v>160.55099999999999</v>
      </c>
      <c r="AS766" s="40">
        <f t="shared" si="142"/>
        <v>3.1678788333207031E-3</v>
      </c>
      <c r="AT766" s="41">
        <f t="shared" si="143"/>
        <v>1.0031678788333207</v>
      </c>
    </row>
    <row r="767" spans="1:46">
      <c r="A767" s="47">
        <v>34794</v>
      </c>
      <c r="B767" s="37">
        <v>1.4167547989858746</v>
      </c>
      <c r="D767" s="38">
        <v>34794</v>
      </c>
      <c r="E767" s="19">
        <v>644.21990000000005</v>
      </c>
      <c r="F767" s="19">
        <v>454.71517051584243</v>
      </c>
      <c r="G767" s="19">
        <v>1.0301012227056372E-3</v>
      </c>
      <c r="H767" s="37">
        <f t="shared" si="145"/>
        <v>1.0010301012227056</v>
      </c>
      <c r="I767" s="19"/>
      <c r="J767" s="19"/>
      <c r="K767" s="19"/>
      <c r="L767" s="19"/>
      <c r="N767" s="38">
        <v>34794</v>
      </c>
      <c r="O767" s="19">
        <v>439.97399999999999</v>
      </c>
      <c r="P767" s="19">
        <v>310.55056267671523</v>
      </c>
      <c r="Q767" s="19">
        <v>1.1127740596409197E-2</v>
      </c>
      <c r="R767" s="37">
        <f t="shared" si="146"/>
        <v>1.0111277405964092</v>
      </c>
      <c r="T767" s="39">
        <v>34794</v>
      </c>
      <c r="U767" s="40">
        <v>160.47399999999999</v>
      </c>
      <c r="V767" s="40">
        <f t="shared" si="147"/>
        <v>-4.7959838306832481E-4</v>
      </c>
      <c r="W767" s="41">
        <f t="shared" si="148"/>
        <v>0.99952040161693168</v>
      </c>
      <c r="Y767" s="42">
        <v>34794</v>
      </c>
      <c r="Z767" s="43">
        <v>116.431</v>
      </c>
      <c r="AA767" s="43">
        <f t="shared" si="149"/>
        <v>82.181475639498316</v>
      </c>
      <c r="AB767" s="19">
        <f t="shared" si="152"/>
        <v>3.6399412197027914E-3</v>
      </c>
      <c r="AC767" s="37">
        <f t="shared" si="153"/>
        <v>1.0036399412197028</v>
      </c>
      <c r="AE767" s="44">
        <v>34794</v>
      </c>
      <c r="AF767" s="45">
        <v>2236.4661000000001</v>
      </c>
      <c r="AG767" s="19">
        <f t="shared" si="144"/>
        <v>1578.5837475905371</v>
      </c>
      <c r="AH767" s="45">
        <f t="shared" si="150"/>
        <v>4.3222920789407482E-3</v>
      </c>
      <c r="AI767" s="46">
        <f t="shared" si="151"/>
        <v>1.0043222920789407</v>
      </c>
      <c r="AQ767" s="39">
        <v>34794</v>
      </c>
      <c r="AR767" s="40">
        <v>160.47399999999999</v>
      </c>
      <c r="AS767" s="40">
        <f t="shared" si="142"/>
        <v>-4.7959838306832481E-4</v>
      </c>
      <c r="AT767" s="41">
        <f t="shared" si="143"/>
        <v>0.99952040161693168</v>
      </c>
    </row>
    <row r="768" spans="1:46">
      <c r="A768" s="47">
        <v>34795</v>
      </c>
      <c r="B768" s="37">
        <v>1.421388081395349</v>
      </c>
      <c r="D768" s="38">
        <v>34795</v>
      </c>
      <c r="E768" s="19">
        <v>647.12840000000006</v>
      </c>
      <c r="F768" s="19">
        <v>455.27917988782252</v>
      </c>
      <c r="G768" s="19">
        <v>1.2403574997075228E-3</v>
      </c>
      <c r="H768" s="37">
        <f t="shared" si="145"/>
        <v>1.0012403574997075</v>
      </c>
      <c r="I768" s="19"/>
      <c r="J768" s="19"/>
      <c r="K768" s="19"/>
      <c r="L768" s="19"/>
      <c r="N768" s="38">
        <v>34795</v>
      </c>
      <c r="O768" s="19">
        <v>441.54430000000002</v>
      </c>
      <c r="P768" s="19">
        <v>310.64302971117121</v>
      </c>
      <c r="Q768" s="19">
        <v>2.9775194628212098E-4</v>
      </c>
      <c r="R768" s="37">
        <f t="shared" si="146"/>
        <v>1.0002977519462821</v>
      </c>
      <c r="T768" s="39">
        <v>34795</v>
      </c>
      <c r="U768" s="40">
        <v>160.75700000000001</v>
      </c>
      <c r="V768" s="40">
        <f t="shared" si="147"/>
        <v>1.7635255555417118E-3</v>
      </c>
      <c r="W768" s="41">
        <f t="shared" si="148"/>
        <v>1.0017635255555417</v>
      </c>
      <c r="Y768" s="42">
        <v>34795</v>
      </c>
      <c r="Z768" s="43">
        <v>116.65900000000001</v>
      </c>
      <c r="AA768" s="43">
        <f t="shared" si="149"/>
        <v>82.073996206214233</v>
      </c>
      <c r="AB768" s="19">
        <f t="shared" si="152"/>
        <v>-1.307830413699973E-3</v>
      </c>
      <c r="AC768" s="37">
        <f t="shared" si="153"/>
        <v>0.99869216958630003</v>
      </c>
      <c r="AE768" s="44">
        <v>34795</v>
      </c>
      <c r="AF768" s="45">
        <v>2246.8359</v>
      </c>
      <c r="AG768" s="19">
        <f t="shared" si="144"/>
        <v>1580.7336007730732</v>
      </c>
      <c r="AH768" s="45">
        <f t="shared" si="150"/>
        <v>1.3618873156509004E-3</v>
      </c>
      <c r="AI768" s="46">
        <f t="shared" si="151"/>
        <v>1.0013618873156509</v>
      </c>
      <c r="AQ768" s="39">
        <v>34795</v>
      </c>
      <c r="AR768" s="40">
        <v>160.75700000000001</v>
      </c>
      <c r="AS768" s="40">
        <f t="shared" si="142"/>
        <v>1.7635255555417118E-3</v>
      </c>
      <c r="AT768" s="41">
        <f t="shared" si="143"/>
        <v>1.0017635255555417</v>
      </c>
    </row>
    <row r="769" spans="1:46">
      <c r="A769" s="47">
        <v>34796</v>
      </c>
      <c r="B769" s="37">
        <v>1.4131719653179191</v>
      </c>
      <c r="D769" s="38">
        <v>34796</v>
      </c>
      <c r="E769" s="19">
        <v>648.92250000000001</v>
      </c>
      <c r="F769" s="19">
        <v>459.19570719336548</v>
      </c>
      <c r="G769" s="19">
        <v>8.6024739952044182E-3</v>
      </c>
      <c r="H769" s="37">
        <f t="shared" si="145"/>
        <v>1.0086024739952044</v>
      </c>
      <c r="I769" s="19"/>
      <c r="J769" s="19"/>
      <c r="K769" s="19"/>
      <c r="L769" s="19"/>
      <c r="N769" s="38">
        <v>34796</v>
      </c>
      <c r="O769" s="19">
        <v>439.8999</v>
      </c>
      <c r="P769" s="19">
        <v>311.2854704140953</v>
      </c>
      <c r="Q769" s="19">
        <v>2.0680995273623104E-3</v>
      </c>
      <c r="R769" s="37">
        <f t="shared" si="146"/>
        <v>1.0020680995273623</v>
      </c>
      <c r="T769" s="39">
        <v>34796</v>
      </c>
      <c r="U769" s="40">
        <v>160.82599999999999</v>
      </c>
      <c r="V769" s="40">
        <f t="shared" si="147"/>
        <v>4.2921925639305414E-4</v>
      </c>
      <c r="W769" s="41">
        <f t="shared" si="148"/>
        <v>1.0004292192563931</v>
      </c>
      <c r="Y769" s="42">
        <v>34796</v>
      </c>
      <c r="Z769" s="43">
        <v>116.68</v>
      </c>
      <c r="AA769" s="43">
        <f t="shared" si="149"/>
        <v>82.566030789997086</v>
      </c>
      <c r="AB769" s="19">
        <f t="shared" si="152"/>
        <v>5.9950118981242362E-3</v>
      </c>
      <c r="AC769" s="37">
        <f t="shared" si="153"/>
        <v>1.0059950118981242</v>
      </c>
      <c r="AE769" s="44">
        <v>34796</v>
      </c>
      <c r="AF769" s="45">
        <v>2242.6931</v>
      </c>
      <c r="AG769" s="19">
        <f t="shared" si="144"/>
        <v>1586.992351277974</v>
      </c>
      <c r="AH769" s="45">
        <f t="shared" si="150"/>
        <v>3.9593961321755522E-3</v>
      </c>
      <c r="AI769" s="46">
        <f t="shared" si="151"/>
        <v>1.0039593961321756</v>
      </c>
      <c r="AQ769" s="39">
        <v>34796</v>
      </c>
      <c r="AR769" s="40">
        <v>160.82599999999999</v>
      </c>
      <c r="AS769" s="40">
        <f t="shared" si="142"/>
        <v>4.2921925639305414E-4</v>
      </c>
      <c r="AT769" s="41">
        <f t="shared" si="143"/>
        <v>1.0004292192563931</v>
      </c>
    </row>
    <row r="770" spans="1:46">
      <c r="A770" s="47">
        <v>34799</v>
      </c>
      <c r="B770" s="37">
        <v>1.3876055338772615</v>
      </c>
      <c r="D770" s="38">
        <v>34799</v>
      </c>
      <c r="E770" s="19">
        <v>652.29939999999999</v>
      </c>
      <c r="F770" s="19">
        <v>470.0899384404575</v>
      </c>
      <c r="G770" s="19">
        <v>2.372459297077989E-2</v>
      </c>
      <c r="H770" s="37">
        <f t="shared" si="145"/>
        <v>1.0237245929707799</v>
      </c>
      <c r="I770" s="19"/>
      <c r="J770" s="19"/>
      <c r="K770" s="19"/>
      <c r="L770" s="19"/>
      <c r="N770" s="38">
        <v>34799</v>
      </c>
      <c r="O770" s="19">
        <v>436.01130000000001</v>
      </c>
      <c r="P770" s="19">
        <v>314.21847877883044</v>
      </c>
      <c r="Q770" s="19">
        <v>9.4222462771340609E-3</v>
      </c>
      <c r="R770" s="37">
        <f t="shared" si="146"/>
        <v>1.0094222462771341</v>
      </c>
      <c r="T770" s="39">
        <v>34799</v>
      </c>
      <c r="U770" s="40">
        <v>160.37799999999999</v>
      </c>
      <c r="V770" s="40">
        <f t="shared" si="147"/>
        <v>-2.7856192406701119E-3</v>
      </c>
      <c r="W770" s="41">
        <f t="shared" si="148"/>
        <v>0.99721438075932989</v>
      </c>
      <c r="Y770" s="42">
        <v>34799</v>
      </c>
      <c r="Z770" s="43">
        <v>116.337</v>
      </c>
      <c r="AA770" s="43">
        <f t="shared" si="149"/>
        <v>83.840109569850142</v>
      </c>
      <c r="AB770" s="19">
        <f t="shared" si="152"/>
        <v>1.5431028567833405E-2</v>
      </c>
      <c r="AC770" s="37">
        <f t="shared" si="153"/>
        <v>1.0154310285678334</v>
      </c>
      <c r="AE770" s="44">
        <v>34799</v>
      </c>
      <c r="AF770" s="45">
        <v>2239.1089000000002</v>
      </c>
      <c r="AG770" s="19">
        <f t="shared" si="144"/>
        <v>1613.6494452738737</v>
      </c>
      <c r="AH770" s="45">
        <f t="shared" si="150"/>
        <v>1.6797241634109561E-2</v>
      </c>
      <c r="AI770" s="46">
        <f t="shared" si="151"/>
        <v>1.0167972416341096</v>
      </c>
      <c r="AQ770" s="39">
        <v>34799</v>
      </c>
      <c r="AR770" s="40">
        <v>160.37799999999999</v>
      </c>
      <c r="AS770" s="40">
        <f t="shared" si="142"/>
        <v>-2.7856192406701119E-3</v>
      </c>
      <c r="AT770" s="41">
        <f t="shared" si="143"/>
        <v>0.99721438075932989</v>
      </c>
    </row>
    <row r="771" spans="1:46">
      <c r="A771" s="47">
        <v>34800</v>
      </c>
      <c r="B771" s="37">
        <v>1.3950285306704708</v>
      </c>
      <c r="D771" s="38">
        <v>34800</v>
      </c>
      <c r="E771" s="19">
        <v>652.16390000000001</v>
      </c>
      <c r="F771" s="19">
        <v>467.49144240552602</v>
      </c>
      <c r="G771" s="19">
        <v>-5.5276572043896355E-3</v>
      </c>
      <c r="H771" s="37">
        <f t="shared" si="145"/>
        <v>0.99447234279561036</v>
      </c>
      <c r="I771" s="19"/>
      <c r="J771" s="19"/>
      <c r="K771" s="19"/>
      <c r="L771" s="19"/>
      <c r="N771" s="38">
        <v>34800</v>
      </c>
      <c r="O771" s="19">
        <v>433.32499999999999</v>
      </c>
      <c r="P771" s="19">
        <v>310.62088729593063</v>
      </c>
      <c r="Q771" s="19">
        <v>-1.1449331359764003E-2</v>
      </c>
      <c r="R771" s="37">
        <f t="shared" si="146"/>
        <v>0.988550668640236</v>
      </c>
      <c r="T771" s="39">
        <v>34800</v>
      </c>
      <c r="U771" s="40">
        <v>160.29400000000001</v>
      </c>
      <c r="V771" s="40">
        <f t="shared" si="147"/>
        <v>-5.2376261083175724E-4</v>
      </c>
      <c r="W771" s="41">
        <f t="shared" si="148"/>
        <v>0.99947623738916824</v>
      </c>
      <c r="Y771" s="42">
        <v>34800</v>
      </c>
      <c r="Z771" s="43">
        <v>116.901</v>
      </c>
      <c r="AA771" s="43">
        <f t="shared" si="149"/>
        <v>83.798286149614228</v>
      </c>
      <c r="AB771" s="19">
        <f t="shared" si="152"/>
        <v>-4.9884739476713236E-4</v>
      </c>
      <c r="AC771" s="37">
        <f t="shared" si="153"/>
        <v>0.99950115260523287</v>
      </c>
      <c r="AE771" s="44">
        <v>34800</v>
      </c>
      <c r="AF771" s="45">
        <v>2252.8649999999998</v>
      </c>
      <c r="AG771" s="19">
        <f t="shared" si="144"/>
        <v>1614.9239606714282</v>
      </c>
      <c r="AH771" s="45">
        <f t="shared" si="150"/>
        <v>7.8983412493172089E-4</v>
      </c>
      <c r="AI771" s="46">
        <f t="shared" si="151"/>
        <v>1.0007898341249317</v>
      </c>
      <c r="AQ771" s="39">
        <v>34800</v>
      </c>
      <c r="AR771" s="40">
        <v>160.29400000000001</v>
      </c>
      <c r="AS771" s="40">
        <f t="shared" si="142"/>
        <v>-5.2376261083175724E-4</v>
      </c>
      <c r="AT771" s="41">
        <f t="shared" si="143"/>
        <v>0.99947623738916824</v>
      </c>
    </row>
    <row r="772" spans="1:46">
      <c r="A772" s="47">
        <v>34801</v>
      </c>
      <c r="B772" s="37">
        <v>1.3927437157302569</v>
      </c>
      <c r="D772" s="38">
        <v>34801</v>
      </c>
      <c r="E772" s="19">
        <v>652.61339999999996</v>
      </c>
      <c r="F772" s="19">
        <v>468.58111268361773</v>
      </c>
      <c r="G772" s="19">
        <v>2.3308881815775617E-3</v>
      </c>
      <c r="H772" s="37">
        <f t="shared" si="145"/>
        <v>1.0023308881815776</v>
      </c>
      <c r="I772" s="19"/>
      <c r="J772" s="19"/>
      <c r="K772" s="19"/>
      <c r="L772" s="19"/>
      <c r="N772" s="38">
        <v>34801</v>
      </c>
      <c r="O772" s="19">
        <v>433.10950000000003</v>
      </c>
      <c r="P772" s="19">
        <v>310.97573452191659</v>
      </c>
      <c r="Q772" s="19">
        <v>1.1423804402692639E-3</v>
      </c>
      <c r="R772" s="37">
        <f t="shared" si="146"/>
        <v>1.0011423804402693</v>
      </c>
      <c r="T772" s="39">
        <v>34801</v>
      </c>
      <c r="U772" s="40">
        <v>160.44999999999999</v>
      </c>
      <c r="V772" s="40">
        <f t="shared" si="147"/>
        <v>9.7321172345798956E-4</v>
      </c>
      <c r="W772" s="41">
        <f t="shared" si="148"/>
        <v>1.000973211723458</v>
      </c>
      <c r="Y772" s="42">
        <v>34801</v>
      </c>
      <c r="Z772" s="43">
        <v>116.39100000000001</v>
      </c>
      <c r="AA772" s="43">
        <f t="shared" si="149"/>
        <v>83.569574707413238</v>
      </c>
      <c r="AB772" s="19">
        <f t="shared" si="152"/>
        <v>-2.7293093058329276E-3</v>
      </c>
      <c r="AC772" s="37">
        <f t="shared" si="153"/>
        <v>0.99727069069416707</v>
      </c>
      <c r="AE772" s="44">
        <v>34801</v>
      </c>
      <c r="AF772" s="45">
        <v>2241.9108999999999</v>
      </c>
      <c r="AG772" s="19">
        <f t="shared" si="144"/>
        <v>1609.7081427680321</v>
      </c>
      <c r="AH772" s="45">
        <f t="shared" si="150"/>
        <v>-3.229760676302984E-3</v>
      </c>
      <c r="AI772" s="46">
        <f t="shared" si="151"/>
        <v>0.99677023932369702</v>
      </c>
      <c r="AQ772" s="39">
        <v>34801</v>
      </c>
      <c r="AR772" s="40">
        <v>160.44999999999999</v>
      </c>
      <c r="AS772" s="40">
        <f t="shared" si="142"/>
        <v>9.7321172345798956E-4</v>
      </c>
      <c r="AT772" s="41">
        <f t="shared" si="143"/>
        <v>1.000973211723458</v>
      </c>
    </row>
    <row r="773" spans="1:46">
      <c r="A773" s="47">
        <v>34802</v>
      </c>
      <c r="B773" s="37">
        <v>1.4072744279752483</v>
      </c>
      <c r="D773" s="38">
        <v>34802</v>
      </c>
      <c r="E773" s="19">
        <v>657.80169999999998</v>
      </c>
      <c r="F773" s="19">
        <v>467.42958368569862</v>
      </c>
      <c r="G773" s="19">
        <v>-2.4574806084781686E-3</v>
      </c>
      <c r="H773" s="37">
        <f t="shared" si="145"/>
        <v>0.99754251939152183</v>
      </c>
      <c r="I773" s="19"/>
      <c r="J773" s="19"/>
      <c r="K773" s="19"/>
      <c r="L773" s="19"/>
      <c r="N773" s="38">
        <v>34802</v>
      </c>
      <c r="O773" s="19">
        <v>433.5009</v>
      </c>
      <c r="P773" s="19">
        <v>308.04290292101052</v>
      </c>
      <c r="Q773" s="19">
        <v>-9.4310625406670567E-3</v>
      </c>
      <c r="R773" s="37">
        <f t="shared" si="146"/>
        <v>0.99056893745933294</v>
      </c>
      <c r="T773" s="39">
        <v>34802</v>
      </c>
      <c r="U773" s="40">
        <v>160.76499999999999</v>
      </c>
      <c r="V773" s="40">
        <f t="shared" si="147"/>
        <v>1.9632284200685746E-3</v>
      </c>
      <c r="W773" s="41">
        <f t="shared" si="148"/>
        <v>1.0019632284200686</v>
      </c>
      <c r="Y773" s="42">
        <v>34802</v>
      </c>
      <c r="Z773" s="43">
        <v>115.286</v>
      </c>
      <c r="AA773" s="43">
        <f t="shared" si="149"/>
        <v>81.92147722450315</v>
      </c>
      <c r="AB773" s="19">
        <f t="shared" si="152"/>
        <v>-1.9721262058354005E-2</v>
      </c>
      <c r="AC773" s="37">
        <f t="shared" si="153"/>
        <v>0.98027873794164599</v>
      </c>
      <c r="AE773" s="44">
        <v>34802</v>
      </c>
      <c r="AF773" s="45">
        <v>2217.1860000000001</v>
      </c>
      <c r="AG773" s="19">
        <f t="shared" si="144"/>
        <v>1575.517863413487</v>
      </c>
      <c r="AH773" s="45">
        <f t="shared" si="150"/>
        <v>-2.1240048705818082E-2</v>
      </c>
      <c r="AI773" s="46">
        <f t="shared" si="151"/>
        <v>0.97875995129418192</v>
      </c>
      <c r="AQ773" s="39">
        <v>34802</v>
      </c>
      <c r="AR773" s="40">
        <v>160.76499999999999</v>
      </c>
      <c r="AS773" s="40">
        <f t="shared" ref="AS773:AS836" si="154">AR773/AR772-1</f>
        <v>1.9632284200685746E-3</v>
      </c>
      <c r="AT773" s="41">
        <f t="shared" ref="AT773:AT836" si="155">AR773/AR772</f>
        <v>1.0019632284200686</v>
      </c>
    </row>
    <row r="774" spans="1:46">
      <c r="A774" s="47">
        <v>34803</v>
      </c>
      <c r="B774" s="37">
        <v>1.405757205491267</v>
      </c>
      <c r="D774" s="38">
        <v>34803</v>
      </c>
      <c r="E774" s="19">
        <v>655.20209999999997</v>
      </c>
      <c r="F774" s="19">
        <v>466.08482420762545</v>
      </c>
      <c r="G774" s="19">
        <v>-2.8769241935217016E-3</v>
      </c>
      <c r="H774" s="37">
        <f t="shared" si="145"/>
        <v>0.9971230758064783</v>
      </c>
      <c r="I774" s="19"/>
      <c r="J774" s="19"/>
      <c r="K774" s="19"/>
      <c r="L774" s="19"/>
      <c r="N774" s="38">
        <v>34803</v>
      </c>
      <c r="O774" s="19">
        <v>434.3578</v>
      </c>
      <c r="P774" s="19">
        <v>308.98493587888521</v>
      </c>
      <c r="Q774" s="19">
        <v>3.0581225827372993E-3</v>
      </c>
      <c r="R774" s="37">
        <f t="shared" si="146"/>
        <v>1.0030581225827373</v>
      </c>
      <c r="T774" s="38">
        <v>34803</v>
      </c>
      <c r="U774" s="40">
        <v>160.76499999999999</v>
      </c>
      <c r="V774" s="40">
        <f t="shared" si="147"/>
        <v>0</v>
      </c>
      <c r="W774" s="41">
        <f t="shared" si="148"/>
        <v>1</v>
      </c>
      <c r="Y774" s="42">
        <v>34803</v>
      </c>
      <c r="Z774" s="43">
        <v>115.286</v>
      </c>
      <c r="AA774" s="43">
        <f t="shared" si="149"/>
        <v>82.009894418226537</v>
      </c>
      <c r="AB774" s="19">
        <f t="shared" si="152"/>
        <v>1.0792919844582194E-3</v>
      </c>
      <c r="AC774" s="37">
        <f t="shared" si="153"/>
        <v>1.0010792919844582</v>
      </c>
      <c r="AE774" s="38">
        <v>34803</v>
      </c>
      <c r="AF774" s="45">
        <v>2217.1860000000001</v>
      </c>
      <c r="AG774" s="19">
        <f t="shared" si="144"/>
        <v>1577.21830721484</v>
      </c>
      <c r="AH774" s="45">
        <f t="shared" si="150"/>
        <v>1.0792919844582194E-3</v>
      </c>
      <c r="AI774" s="46">
        <f t="shared" si="151"/>
        <v>1.0010792919844582</v>
      </c>
      <c r="AQ774" s="38">
        <v>34803</v>
      </c>
      <c r="AR774" s="40">
        <v>160.76499999999999</v>
      </c>
      <c r="AS774" s="40">
        <f t="shared" si="154"/>
        <v>0</v>
      </c>
      <c r="AT774" s="41">
        <f t="shared" si="155"/>
        <v>1</v>
      </c>
    </row>
    <row r="775" spans="1:46">
      <c r="A775" s="47">
        <v>34806</v>
      </c>
      <c r="B775" s="37">
        <v>1.4281343556042352</v>
      </c>
      <c r="D775" s="38">
        <v>34806</v>
      </c>
      <c r="E775" s="19">
        <v>660.78920000000005</v>
      </c>
      <c r="F775" s="19">
        <v>462.6940017281666</v>
      </c>
      <c r="G775" s="19">
        <v>-7.2751188267574651E-3</v>
      </c>
      <c r="H775" s="37">
        <f t="shared" si="145"/>
        <v>0.99272488117324253</v>
      </c>
      <c r="I775" s="19"/>
      <c r="J775" s="19"/>
      <c r="K775" s="19"/>
      <c r="L775" s="19"/>
      <c r="N775" s="38">
        <v>34806</v>
      </c>
      <c r="O775" s="19">
        <v>436.1146</v>
      </c>
      <c r="P775" s="19">
        <v>305.37364939693123</v>
      </c>
      <c r="Q775" s="19">
        <v>-1.1687581052072793E-2</v>
      </c>
      <c r="R775" s="37">
        <f t="shared" si="146"/>
        <v>0.98831241894792721</v>
      </c>
      <c r="T775" s="38">
        <v>34806</v>
      </c>
      <c r="U775" s="40">
        <v>160.76499999999999</v>
      </c>
      <c r="V775" s="40">
        <f t="shared" si="147"/>
        <v>0</v>
      </c>
      <c r="W775" s="41">
        <f t="shared" si="148"/>
        <v>1</v>
      </c>
      <c r="Y775" s="42">
        <v>34806</v>
      </c>
      <c r="Z775" s="43">
        <v>116.634</v>
      </c>
      <c r="AA775" s="43">
        <f t="shared" si="149"/>
        <v>81.668786653236737</v>
      </c>
      <c r="AB775" s="19">
        <f t="shared" si="152"/>
        <v>-4.1593489103918246E-3</v>
      </c>
      <c r="AC775" s="37">
        <f t="shared" si="153"/>
        <v>0.99584065108960818</v>
      </c>
      <c r="AE775" s="44">
        <v>34806</v>
      </c>
      <c r="AF775" s="45">
        <v>2243.335</v>
      </c>
      <c r="AG775" s="19">
        <f t="shared" si="144"/>
        <v>1570.8150925693951</v>
      </c>
      <c r="AH775" s="45">
        <f t="shared" si="150"/>
        <v>-4.059815065646899E-3</v>
      </c>
      <c r="AI775" s="46">
        <f t="shared" si="151"/>
        <v>0.9959401849343531</v>
      </c>
      <c r="AQ775" s="38">
        <v>34806</v>
      </c>
      <c r="AR775" s="40">
        <v>160.76499999999999</v>
      </c>
      <c r="AS775" s="40">
        <f t="shared" si="154"/>
        <v>0</v>
      </c>
      <c r="AT775" s="41">
        <f t="shared" si="155"/>
        <v>1</v>
      </c>
    </row>
    <row r="776" spans="1:46">
      <c r="A776" s="47">
        <v>34807</v>
      </c>
      <c r="B776" s="37">
        <v>1.4328424908424908</v>
      </c>
      <c r="D776" s="38">
        <v>34807</v>
      </c>
      <c r="E776" s="19">
        <v>659.41</v>
      </c>
      <c r="F776" s="19">
        <v>460.21108685315187</v>
      </c>
      <c r="G776" s="19">
        <v>-5.3662136654917258E-3</v>
      </c>
      <c r="H776" s="37">
        <f t="shared" si="145"/>
        <v>0.99463378633450827</v>
      </c>
      <c r="I776" s="19"/>
      <c r="J776" s="19"/>
      <c r="K776" s="19"/>
      <c r="L776" s="19"/>
      <c r="N776" s="38">
        <v>34807</v>
      </c>
      <c r="O776" s="19">
        <v>436.48430000000002</v>
      </c>
      <c r="P776" s="19">
        <v>304.62824964337392</v>
      </c>
      <c r="Q776" s="19">
        <v>-2.4409432674671327E-3</v>
      </c>
      <c r="R776" s="37">
        <f t="shared" si="146"/>
        <v>0.99755905673253287</v>
      </c>
      <c r="T776" s="39">
        <v>34807</v>
      </c>
      <c r="U776" s="40">
        <v>161.00800000000001</v>
      </c>
      <c r="V776" s="40">
        <f t="shared" si="147"/>
        <v>1.5115230305104976E-3</v>
      </c>
      <c r="W776" s="41">
        <f t="shared" si="148"/>
        <v>1.0015115230305105</v>
      </c>
      <c r="Y776" s="42">
        <v>34807</v>
      </c>
      <c r="Z776" s="43">
        <v>117.166</v>
      </c>
      <c r="AA776" s="43">
        <f t="shared" si="149"/>
        <v>81.771723513802328</v>
      </c>
      <c r="AB776" s="19">
        <f t="shared" si="152"/>
        <v>1.2604186346327761E-3</v>
      </c>
      <c r="AC776" s="37">
        <f t="shared" si="153"/>
        <v>1.0012604186346328</v>
      </c>
      <c r="AE776" s="44">
        <v>34807</v>
      </c>
      <c r="AF776" s="45">
        <v>2261.2510000000002</v>
      </c>
      <c r="AG776" s="19">
        <f t="shared" si="144"/>
        <v>1578.1574139879235</v>
      </c>
      <c r="AH776" s="45">
        <f t="shared" si="150"/>
        <v>4.6742111488873306E-3</v>
      </c>
      <c r="AI776" s="46">
        <f t="shared" si="151"/>
        <v>1.0046742111488873</v>
      </c>
      <c r="AQ776" s="39">
        <v>34807</v>
      </c>
      <c r="AR776" s="40">
        <v>161.00800000000001</v>
      </c>
      <c r="AS776" s="40">
        <f t="shared" si="154"/>
        <v>1.5115230305104976E-3</v>
      </c>
      <c r="AT776" s="41">
        <f t="shared" si="155"/>
        <v>1.0015115230305105</v>
      </c>
    </row>
    <row r="777" spans="1:46">
      <c r="A777" s="47">
        <v>34808</v>
      </c>
      <c r="B777" s="37">
        <v>1.4418208625138222</v>
      </c>
      <c r="D777" s="38">
        <v>34808</v>
      </c>
      <c r="E777" s="19">
        <v>661.00810000000001</v>
      </c>
      <c r="F777" s="19">
        <v>458.45369364924358</v>
      </c>
      <c r="G777" s="19">
        <v>-3.8186676812266285E-3</v>
      </c>
      <c r="H777" s="37">
        <f t="shared" si="145"/>
        <v>0.99618133231877337</v>
      </c>
      <c r="I777" s="19"/>
      <c r="J777" s="19"/>
      <c r="K777" s="19"/>
      <c r="L777" s="19"/>
      <c r="N777" s="38">
        <v>34808</v>
      </c>
      <c r="O777" s="19">
        <v>437.60680000000002</v>
      </c>
      <c r="P777" s="19">
        <v>303.50982662092309</v>
      </c>
      <c r="Q777" s="19">
        <v>-3.6714356720368713E-3</v>
      </c>
      <c r="R777" s="37">
        <f t="shared" si="146"/>
        <v>0.99632856432796313</v>
      </c>
      <c r="T777" s="39">
        <v>34808</v>
      </c>
      <c r="U777" s="40">
        <v>161.22300000000001</v>
      </c>
      <c r="V777" s="40">
        <f t="shared" si="147"/>
        <v>1.3353373745403907E-3</v>
      </c>
      <c r="W777" s="41">
        <f t="shared" si="148"/>
        <v>1.0013353373745404</v>
      </c>
      <c r="Y777" s="42">
        <v>34808</v>
      </c>
      <c r="Z777" s="43">
        <v>116.84699999999999</v>
      </c>
      <c r="AA777" s="43">
        <f t="shared" si="149"/>
        <v>81.041274292755503</v>
      </c>
      <c r="AB777" s="19">
        <f t="shared" si="152"/>
        <v>-8.932784948864736E-3</v>
      </c>
      <c r="AC777" s="37">
        <f t="shared" si="153"/>
        <v>0.99106721505113526</v>
      </c>
      <c r="AE777" s="44">
        <v>34808</v>
      </c>
      <c r="AF777" s="45">
        <v>2264.7970999999998</v>
      </c>
      <c r="AG777" s="19">
        <f t="shared" si="144"/>
        <v>1570.7895196157131</v>
      </c>
      <c r="AH777" s="45">
        <f t="shared" si="150"/>
        <v>-4.6686688583188474E-3</v>
      </c>
      <c r="AI777" s="46">
        <f t="shared" si="151"/>
        <v>0.99533133114168115</v>
      </c>
      <c r="AQ777" s="39">
        <v>34808</v>
      </c>
      <c r="AR777" s="40">
        <v>161.22300000000001</v>
      </c>
      <c r="AS777" s="40">
        <f t="shared" si="154"/>
        <v>1.3353373745403907E-3</v>
      </c>
      <c r="AT777" s="41">
        <f t="shared" si="155"/>
        <v>1.0013353373745404</v>
      </c>
    </row>
    <row r="778" spans="1:46">
      <c r="A778" s="47">
        <v>34809</v>
      </c>
      <c r="B778" s="37">
        <v>1.4162418537291817</v>
      </c>
      <c r="D778" s="38">
        <v>34809</v>
      </c>
      <c r="E778" s="19">
        <v>658.53719999999998</v>
      </c>
      <c r="F778" s="19">
        <v>464.98922360327845</v>
      </c>
      <c r="G778" s="19">
        <v>1.4255594500750313E-2</v>
      </c>
      <c r="H778" s="37">
        <f t="shared" si="145"/>
        <v>1.0142555945007503</v>
      </c>
      <c r="I778" s="19"/>
      <c r="J778" s="19"/>
      <c r="K778" s="19"/>
      <c r="L778" s="19"/>
      <c r="N778" s="38">
        <v>34809</v>
      </c>
      <c r="O778" s="19">
        <v>439.94909999999999</v>
      </c>
      <c r="P778" s="19">
        <v>310.64545850099449</v>
      </c>
      <c r="Q778" s="19">
        <v>2.3510381721457918E-2</v>
      </c>
      <c r="R778" s="37">
        <f t="shared" si="146"/>
        <v>1.0235103817214579</v>
      </c>
      <c r="T778" s="39">
        <v>34809</v>
      </c>
      <c r="U778" s="40">
        <v>161.023</v>
      </c>
      <c r="V778" s="40">
        <f t="shared" si="147"/>
        <v>-1.2405177921265276E-3</v>
      </c>
      <c r="W778" s="41">
        <f t="shared" si="148"/>
        <v>0.99875948220787347</v>
      </c>
      <c r="Y778" s="42">
        <v>34809</v>
      </c>
      <c r="Z778" s="43">
        <v>116.964</v>
      </c>
      <c r="AA778" s="43">
        <f t="shared" si="149"/>
        <v>82.587588900875843</v>
      </c>
      <c r="AB778" s="19">
        <f t="shared" si="152"/>
        <v>1.9080581118880113E-2</v>
      </c>
      <c r="AC778" s="37">
        <f t="shared" si="153"/>
        <v>1.0190805811188801</v>
      </c>
      <c r="AE778" s="44">
        <v>34809</v>
      </c>
      <c r="AF778" s="45">
        <v>2266.6931</v>
      </c>
      <c r="AG778" s="19">
        <f t="shared" si="144"/>
        <v>1600.4985970662074</v>
      </c>
      <c r="AH778" s="45">
        <f t="shared" si="150"/>
        <v>1.8913468086903418E-2</v>
      </c>
      <c r="AI778" s="46">
        <f t="shared" si="151"/>
        <v>1.0189134680869034</v>
      </c>
      <c r="AQ778" s="39">
        <v>34809</v>
      </c>
      <c r="AR778" s="40">
        <v>161.023</v>
      </c>
      <c r="AS778" s="40">
        <f t="shared" si="154"/>
        <v>-1.2405177921265276E-3</v>
      </c>
      <c r="AT778" s="41">
        <f t="shared" si="155"/>
        <v>0.99875948220787347</v>
      </c>
    </row>
    <row r="779" spans="1:46">
      <c r="A779" s="47">
        <v>34810</v>
      </c>
      <c r="B779" s="37">
        <v>1.4224218181818182</v>
      </c>
      <c r="D779" s="38">
        <v>34810</v>
      </c>
      <c r="E779" s="19">
        <v>663.4212</v>
      </c>
      <c r="F779" s="19">
        <v>466.40257588849744</v>
      </c>
      <c r="G779" s="19">
        <v>3.0395377214695873E-3</v>
      </c>
      <c r="H779" s="37">
        <f t="shared" si="145"/>
        <v>1.0030395377214696</v>
      </c>
      <c r="I779" s="19"/>
      <c r="J779" s="19"/>
      <c r="K779" s="19"/>
      <c r="L779" s="19"/>
      <c r="N779" s="38">
        <v>34810</v>
      </c>
      <c r="O779" s="19">
        <v>444.63929999999999</v>
      </c>
      <c r="P779" s="19">
        <v>312.59313820730841</v>
      </c>
      <c r="Q779" s="19">
        <v>6.2697832947964383E-3</v>
      </c>
      <c r="R779" s="37">
        <f t="shared" si="146"/>
        <v>1.0062697832947964</v>
      </c>
      <c r="T779" s="39">
        <v>34810</v>
      </c>
      <c r="U779" s="40">
        <v>161.17599999999999</v>
      </c>
      <c r="V779" s="40">
        <f t="shared" si="147"/>
        <v>9.5017481974624118E-4</v>
      </c>
      <c r="W779" s="41">
        <f t="shared" si="148"/>
        <v>1.0009501748197462</v>
      </c>
      <c r="Y779" s="42">
        <v>34810</v>
      </c>
      <c r="Z779" s="43">
        <v>117.41200000000001</v>
      </c>
      <c r="AA779" s="43">
        <f t="shared" si="149"/>
        <v>82.543728238139309</v>
      </c>
      <c r="AB779" s="19">
        <f t="shared" si="152"/>
        <v>-5.3108055726358572E-4</v>
      </c>
      <c r="AC779" s="37">
        <f t="shared" si="153"/>
        <v>0.99946891944273641</v>
      </c>
      <c r="AE779" s="44">
        <v>34810</v>
      </c>
      <c r="AF779" s="45">
        <v>2274.4960999999998</v>
      </c>
      <c r="AG779" s="19">
        <f t="shared" si="144"/>
        <v>1599.0306608958854</v>
      </c>
      <c r="AH779" s="45">
        <f t="shared" si="150"/>
        <v>-9.1717429369375658E-4</v>
      </c>
      <c r="AI779" s="46">
        <f t="shared" si="151"/>
        <v>0.99908282570630624</v>
      </c>
      <c r="AQ779" s="39">
        <v>34810</v>
      </c>
      <c r="AR779" s="40">
        <v>161.17599999999999</v>
      </c>
      <c r="AS779" s="40">
        <f t="shared" si="154"/>
        <v>9.5017481974624118E-4</v>
      </c>
      <c r="AT779" s="41">
        <f t="shared" si="155"/>
        <v>1.0009501748197462</v>
      </c>
    </row>
    <row r="780" spans="1:46">
      <c r="A780" s="47">
        <v>34813</v>
      </c>
      <c r="B780" s="37">
        <v>1.422939250636595</v>
      </c>
      <c r="D780" s="38">
        <v>34813</v>
      </c>
      <c r="E780" s="19">
        <v>663.80880000000002</v>
      </c>
      <c r="F780" s="19">
        <v>466.50536887152776</v>
      </c>
      <c r="G780" s="19">
        <v>2.2039540162177573E-4</v>
      </c>
      <c r="H780" s="37">
        <f t="shared" si="145"/>
        <v>1.0002203954016218</v>
      </c>
      <c r="I780" s="19"/>
      <c r="J780" s="19"/>
      <c r="K780" s="19"/>
      <c r="L780" s="19"/>
      <c r="N780" s="38">
        <v>34813</v>
      </c>
      <c r="O780" s="19">
        <v>448.40269999999998</v>
      </c>
      <c r="P780" s="19">
        <v>315.12427519262923</v>
      </c>
      <c r="Q780" s="19">
        <v>8.0972250377491228E-3</v>
      </c>
      <c r="R780" s="37">
        <f t="shared" si="146"/>
        <v>1.0080972250377491</v>
      </c>
      <c r="T780" s="39">
        <v>34813</v>
      </c>
      <c r="U780" s="40">
        <v>161.14099999999999</v>
      </c>
      <c r="V780" s="40">
        <f t="shared" si="147"/>
        <v>-2.1715391869758793E-4</v>
      </c>
      <c r="W780" s="41">
        <f t="shared" si="148"/>
        <v>0.99978284608130241</v>
      </c>
      <c r="Y780" s="42">
        <v>34813</v>
      </c>
      <c r="Z780" s="43">
        <v>117.255</v>
      </c>
      <c r="AA780" s="43">
        <f t="shared" si="149"/>
        <v>82.403377338521253</v>
      </c>
      <c r="AB780" s="19">
        <f t="shared" si="152"/>
        <v>-1.7003217883876376E-3</v>
      </c>
      <c r="AC780" s="37">
        <f t="shared" si="153"/>
        <v>0.99829967821161236</v>
      </c>
      <c r="AE780" s="44">
        <v>34813</v>
      </c>
      <c r="AF780" s="45">
        <v>2270.5248999999999</v>
      </c>
      <c r="AG780" s="19">
        <f t="shared" si="144"/>
        <v>1595.65835223409</v>
      </c>
      <c r="AH780" s="45">
        <f t="shared" si="150"/>
        <v>-2.1089706059207458E-3</v>
      </c>
      <c r="AI780" s="46">
        <f t="shared" si="151"/>
        <v>0.99789102939407925</v>
      </c>
      <c r="AQ780" s="39">
        <v>34813</v>
      </c>
      <c r="AR780" s="40">
        <v>161.14099999999999</v>
      </c>
      <c r="AS780" s="40">
        <f t="shared" si="154"/>
        <v>-2.1715391869758793E-4</v>
      </c>
      <c r="AT780" s="41">
        <f t="shared" si="155"/>
        <v>0.99978284608130241</v>
      </c>
    </row>
    <row r="781" spans="1:46">
      <c r="A781" s="47">
        <v>34814</v>
      </c>
      <c r="B781" s="37">
        <v>1.4297002923976605</v>
      </c>
      <c r="D781" s="38">
        <v>34814</v>
      </c>
      <c r="E781" s="19">
        <v>669.94410000000005</v>
      </c>
      <c r="F781" s="19">
        <v>468.59058752550084</v>
      </c>
      <c r="G781" s="19">
        <v>4.4698706448271786E-3</v>
      </c>
      <c r="H781" s="37">
        <f t="shared" si="145"/>
        <v>1.0044698706448272</v>
      </c>
      <c r="I781" s="19"/>
      <c r="J781" s="19"/>
      <c r="K781" s="19"/>
      <c r="L781" s="19"/>
      <c r="N781" s="38">
        <v>34814</v>
      </c>
      <c r="O781" s="19">
        <v>452.21820000000002</v>
      </c>
      <c r="P781" s="19">
        <v>316.30279605078158</v>
      </c>
      <c r="Q781" s="19">
        <v>3.7398605912919436E-3</v>
      </c>
      <c r="R781" s="37">
        <f t="shared" si="146"/>
        <v>1.0037398605912919</v>
      </c>
      <c r="T781" s="39">
        <v>34814</v>
      </c>
      <c r="U781" s="40">
        <v>161.477</v>
      </c>
      <c r="V781" s="40">
        <f t="shared" si="147"/>
        <v>2.0851304137370352E-3</v>
      </c>
      <c r="W781" s="41">
        <f t="shared" si="148"/>
        <v>1.002085130413737</v>
      </c>
      <c r="Y781" s="42">
        <v>34814</v>
      </c>
      <c r="Z781" s="43">
        <v>117.04</v>
      </c>
      <c r="AA781" s="43">
        <f t="shared" si="149"/>
        <v>81.863311228481024</v>
      </c>
      <c r="AB781" s="19">
        <f t="shared" si="152"/>
        <v>-6.5539317377925066E-3</v>
      </c>
      <c r="AC781" s="37">
        <f t="shared" si="153"/>
        <v>0.99344606826220749</v>
      </c>
      <c r="AE781" s="44">
        <v>34814</v>
      </c>
      <c r="AF781" s="45">
        <v>2268.6478999999999</v>
      </c>
      <c r="AG781" s="19">
        <f t="shared" si="144"/>
        <v>1586.79963350598</v>
      </c>
      <c r="AH781" s="45">
        <f t="shared" si="150"/>
        <v>-5.5517640826476811E-3</v>
      </c>
      <c r="AI781" s="46">
        <f t="shared" si="151"/>
        <v>0.99444823591735232</v>
      </c>
      <c r="AQ781" s="39">
        <v>34814</v>
      </c>
      <c r="AR781" s="40">
        <v>161.477</v>
      </c>
      <c r="AS781" s="40">
        <f t="shared" si="154"/>
        <v>2.0851304137370352E-3</v>
      </c>
      <c r="AT781" s="41">
        <f t="shared" si="155"/>
        <v>1.002085130413737</v>
      </c>
    </row>
    <row r="782" spans="1:46">
      <c r="A782" s="47">
        <v>34815</v>
      </c>
      <c r="B782" s="37">
        <v>1.4198402903811251</v>
      </c>
      <c r="D782" s="38">
        <v>34815</v>
      </c>
      <c r="E782" s="19">
        <v>663.15549999999996</v>
      </c>
      <c r="F782" s="19">
        <v>467.06344684865252</v>
      </c>
      <c r="G782" s="19">
        <v>-3.2590084340207159E-3</v>
      </c>
      <c r="H782" s="37">
        <f t="shared" si="145"/>
        <v>0.99674099156597928</v>
      </c>
      <c r="I782" s="19"/>
      <c r="J782" s="19"/>
      <c r="K782" s="19"/>
      <c r="L782" s="19"/>
      <c r="N782" s="38">
        <v>34815</v>
      </c>
      <c r="O782" s="19">
        <v>451.53449999999998</v>
      </c>
      <c r="P782" s="19">
        <v>318.01781021356663</v>
      </c>
      <c r="Q782" s="19">
        <v>5.4220645033744574E-3</v>
      </c>
      <c r="R782" s="37">
        <f t="shared" si="146"/>
        <v>1.0054220645033745</v>
      </c>
      <c r="T782" s="39">
        <v>34815</v>
      </c>
      <c r="U782" s="40">
        <v>161.61699999999999</v>
      </c>
      <c r="V782" s="40">
        <f t="shared" si="147"/>
        <v>8.6699653820665468E-4</v>
      </c>
      <c r="W782" s="41">
        <f t="shared" si="148"/>
        <v>1.0008669965382067</v>
      </c>
      <c r="Y782" s="42">
        <v>34815</v>
      </c>
      <c r="Z782" s="43">
        <v>116.208</v>
      </c>
      <c r="AA782" s="43">
        <f t="shared" si="149"/>
        <v>81.8458250461441</v>
      </c>
      <c r="AB782" s="19">
        <f t="shared" si="152"/>
        <v>-2.1360218728661007E-4</v>
      </c>
      <c r="AC782" s="37">
        <f t="shared" si="153"/>
        <v>0.99978639781271339</v>
      </c>
      <c r="AE782" s="44">
        <v>34815</v>
      </c>
      <c r="AF782" s="45">
        <v>2253.2260999999999</v>
      </c>
      <c r="AG782" s="19">
        <f t="shared" si="144"/>
        <v>1586.9574312440243</v>
      </c>
      <c r="AH782" s="45">
        <f t="shared" si="150"/>
        <v>9.9444022239714158E-5</v>
      </c>
      <c r="AI782" s="46">
        <f t="shared" si="151"/>
        <v>1.0000994440222397</v>
      </c>
      <c r="AQ782" s="39">
        <v>34815</v>
      </c>
      <c r="AR782" s="40">
        <v>161.61699999999999</v>
      </c>
      <c r="AS782" s="40">
        <f t="shared" si="154"/>
        <v>8.6699653820665468E-4</v>
      </c>
      <c r="AT782" s="41">
        <f t="shared" si="155"/>
        <v>1.0008669965382067</v>
      </c>
    </row>
    <row r="783" spans="1:46">
      <c r="A783" s="47">
        <v>34816</v>
      </c>
      <c r="B783" s="37">
        <v>1.421388081395349</v>
      </c>
      <c r="D783" s="38">
        <v>34816</v>
      </c>
      <c r="E783" s="19">
        <v>666.32219999999995</v>
      </c>
      <c r="F783" s="19">
        <v>468.78274042222472</v>
      </c>
      <c r="G783" s="19">
        <v>3.6810707092849171E-3</v>
      </c>
      <c r="H783" s="37">
        <f t="shared" si="145"/>
        <v>1.0036810707092849</v>
      </c>
      <c r="I783" s="19"/>
      <c r="J783" s="19"/>
      <c r="K783" s="19"/>
      <c r="L783" s="19"/>
      <c r="N783" s="38">
        <v>34816</v>
      </c>
      <c r="O783" s="19">
        <v>448.95209999999997</v>
      </c>
      <c r="P783" s="19">
        <v>315.85469575576604</v>
      </c>
      <c r="Q783" s="19">
        <v>-6.8018657708130981E-3</v>
      </c>
      <c r="R783" s="37">
        <f t="shared" si="146"/>
        <v>0.9931981342291869</v>
      </c>
      <c r="T783" s="39">
        <v>34816</v>
      </c>
      <c r="U783" s="40">
        <v>161.93</v>
      </c>
      <c r="V783" s="40">
        <f t="shared" si="147"/>
        <v>1.9366774534859132E-3</v>
      </c>
      <c r="W783" s="41">
        <f t="shared" si="148"/>
        <v>1.0019366774534859</v>
      </c>
      <c r="Y783" s="42">
        <v>34816</v>
      </c>
      <c r="Z783" s="43">
        <v>117.128</v>
      </c>
      <c r="AA783" s="43">
        <f t="shared" si="149"/>
        <v>82.403955353992927</v>
      </c>
      <c r="AB783" s="19">
        <f t="shared" si="152"/>
        <v>6.8192886751909931E-3</v>
      </c>
      <c r="AC783" s="37">
        <f t="shared" si="153"/>
        <v>1.006819288675191</v>
      </c>
      <c r="AE783" s="44">
        <v>34816</v>
      </c>
      <c r="AF783" s="45">
        <v>2271.5470999999998</v>
      </c>
      <c r="AG783" s="19">
        <f t="shared" si="144"/>
        <v>1598.1188598191045</v>
      </c>
      <c r="AH783" s="45">
        <f t="shared" si="150"/>
        <v>7.0332249342885955E-3</v>
      </c>
      <c r="AI783" s="46">
        <f t="shared" si="151"/>
        <v>1.0070332249342886</v>
      </c>
      <c r="AQ783" s="39">
        <v>34816</v>
      </c>
      <c r="AR783" s="40">
        <v>161.93</v>
      </c>
      <c r="AS783" s="40">
        <f t="shared" si="154"/>
        <v>1.9366774534859132E-3</v>
      </c>
      <c r="AT783" s="41">
        <f t="shared" si="155"/>
        <v>1.0019366774534859</v>
      </c>
    </row>
    <row r="784" spans="1:46">
      <c r="A784" s="47">
        <v>34817</v>
      </c>
      <c r="B784" s="37">
        <v>1.4115401270207852</v>
      </c>
      <c r="D784" s="38">
        <v>34817</v>
      </c>
      <c r="E784" s="19">
        <v>666.04259999999999</v>
      </c>
      <c r="F784" s="19">
        <v>471.85523617083282</v>
      </c>
      <c r="G784" s="19">
        <v>6.5541998108564758E-3</v>
      </c>
      <c r="H784" s="37">
        <f t="shared" si="145"/>
        <v>1.0065541998108565</v>
      </c>
      <c r="I784" s="19"/>
      <c r="J784" s="19"/>
      <c r="K784" s="19"/>
      <c r="L784" s="19"/>
      <c r="N784" s="38">
        <v>34817</v>
      </c>
      <c r="O784" s="19">
        <v>448.2876</v>
      </c>
      <c r="P784" s="19">
        <v>317.58757078069158</v>
      </c>
      <c r="Q784" s="19">
        <v>5.4863044564816832E-3</v>
      </c>
      <c r="R784" s="37">
        <f t="shared" si="146"/>
        <v>1.0054863044564817</v>
      </c>
      <c r="T784" s="39">
        <v>34817</v>
      </c>
      <c r="U784" s="40">
        <v>161.95500000000001</v>
      </c>
      <c r="V784" s="40">
        <f t="shared" si="147"/>
        <v>1.5438769838826971E-4</v>
      </c>
      <c r="W784" s="41">
        <f t="shared" si="148"/>
        <v>1.0001543876983883</v>
      </c>
      <c r="Y784" s="42">
        <v>34817</v>
      </c>
      <c r="Z784" s="43">
        <v>117.02800000000001</v>
      </c>
      <c r="AA784" s="43">
        <f t="shared" si="149"/>
        <v>82.908022067357592</v>
      </c>
      <c r="AB784" s="19">
        <f t="shared" si="152"/>
        <v>6.1170208541481141E-3</v>
      </c>
      <c r="AC784" s="37">
        <f t="shared" si="153"/>
        <v>1.0061170208541481</v>
      </c>
      <c r="AE784" s="44">
        <v>34817</v>
      </c>
      <c r="AF784" s="45">
        <v>2268.7548999999999</v>
      </c>
      <c r="AG784" s="19">
        <f t="shared" si="144"/>
        <v>1607.2904032763583</v>
      </c>
      <c r="AH784" s="45">
        <f t="shared" si="150"/>
        <v>5.7389620308292422E-3</v>
      </c>
      <c r="AI784" s="46">
        <f t="shared" si="151"/>
        <v>1.0057389620308292</v>
      </c>
      <c r="AQ784" s="39">
        <v>34817</v>
      </c>
      <c r="AR784" s="40">
        <v>161.95500000000001</v>
      </c>
      <c r="AS784" s="40">
        <f t="shared" si="154"/>
        <v>1.5438769838826971E-4</v>
      </c>
      <c r="AT784" s="41">
        <f t="shared" si="155"/>
        <v>1.0001543876983883</v>
      </c>
    </row>
    <row r="785" spans="1:46">
      <c r="A785" s="36" t="s">
        <v>266</v>
      </c>
      <c r="B785" s="37">
        <v>1.4070719424460434</v>
      </c>
      <c r="D785" s="38">
        <v>34820</v>
      </c>
      <c r="E785" s="19">
        <v>666.26859999999999</v>
      </c>
      <c r="F785" s="19">
        <v>473.51423896759934</v>
      </c>
      <c r="G785" s="19">
        <v>3.5159147755348119E-3</v>
      </c>
      <c r="H785" s="37">
        <f t="shared" si="145"/>
        <v>1.0035159147755348</v>
      </c>
      <c r="I785" s="19"/>
      <c r="J785" s="19"/>
      <c r="K785" s="19"/>
      <c r="L785" s="19"/>
      <c r="N785" s="38">
        <v>34820</v>
      </c>
      <c r="O785" s="19">
        <v>448.27269999999999</v>
      </c>
      <c r="P785" s="19">
        <v>318.58548697995218</v>
      </c>
      <c r="Q785" s="19">
        <v>3.1421764926364837E-3</v>
      </c>
      <c r="R785" s="37">
        <f t="shared" si="146"/>
        <v>1.0031421764926365</v>
      </c>
      <c r="T785" s="38">
        <v>34820</v>
      </c>
      <c r="U785" s="40">
        <v>161.95500000000001</v>
      </c>
      <c r="V785" s="40">
        <f t="shared" si="147"/>
        <v>0</v>
      </c>
      <c r="W785" s="41">
        <f t="shared" si="148"/>
        <v>1</v>
      </c>
      <c r="Y785" s="42">
        <v>34820</v>
      </c>
      <c r="Z785" s="43">
        <v>117.708</v>
      </c>
      <c r="AA785" s="43">
        <f t="shared" si="149"/>
        <v>83.654571205063817</v>
      </c>
      <c r="AB785" s="19">
        <f t="shared" si="152"/>
        <v>9.0045464731953739E-3</v>
      </c>
      <c r="AC785" s="37">
        <f t="shared" si="153"/>
        <v>1.0090045464731954</v>
      </c>
      <c r="AE785" s="44">
        <v>34820</v>
      </c>
      <c r="AF785" s="45">
        <v>2287.4299000000001</v>
      </c>
      <c r="AG785" s="19">
        <f t="shared" si="144"/>
        <v>1625.6666279789142</v>
      </c>
      <c r="AH785" s="45">
        <f t="shared" si="150"/>
        <v>1.1433045742758718E-2</v>
      </c>
      <c r="AI785" s="46">
        <f t="shared" si="151"/>
        <v>1.0114330457427587</v>
      </c>
      <c r="AQ785" s="38">
        <v>34820</v>
      </c>
      <c r="AR785" s="40">
        <v>161.95500000000001</v>
      </c>
      <c r="AS785" s="40">
        <f t="shared" si="154"/>
        <v>0</v>
      </c>
      <c r="AT785" s="41">
        <f t="shared" si="155"/>
        <v>1</v>
      </c>
    </row>
    <row r="786" spans="1:46">
      <c r="A786" s="36" t="s">
        <v>267</v>
      </c>
      <c r="B786" s="37">
        <v>1.4182958665699783</v>
      </c>
      <c r="D786" s="38">
        <v>34821</v>
      </c>
      <c r="E786" s="19">
        <v>672.06979999999999</v>
      </c>
      <c r="F786" s="19">
        <v>473.85726479295232</v>
      </c>
      <c r="G786" s="19">
        <v>7.2442557609431191E-4</v>
      </c>
      <c r="H786" s="37">
        <f t="shared" si="145"/>
        <v>1.0007244255760943</v>
      </c>
      <c r="I786" s="19"/>
      <c r="J786" s="19"/>
      <c r="K786" s="19"/>
      <c r="L786" s="19"/>
      <c r="N786" s="38">
        <v>34821</v>
      </c>
      <c r="O786" s="19">
        <v>451.32389999999998</v>
      </c>
      <c r="P786" s="19">
        <v>318.21562104068346</v>
      </c>
      <c r="Q786" s="19">
        <v>-1.1609629263871213E-3</v>
      </c>
      <c r="R786" s="37">
        <f t="shared" si="146"/>
        <v>0.99883903707361288</v>
      </c>
      <c r="T786" s="39">
        <v>34821</v>
      </c>
      <c r="U786" s="40">
        <v>161.72200000000001</v>
      </c>
      <c r="V786" s="40">
        <f t="shared" si="147"/>
        <v>-1.4386712358371856E-3</v>
      </c>
      <c r="W786" s="41">
        <f t="shared" si="148"/>
        <v>0.99856132876416281</v>
      </c>
      <c r="Y786" s="42">
        <v>34821</v>
      </c>
      <c r="Z786" s="43">
        <v>117.002</v>
      </c>
      <c r="AA786" s="43">
        <f t="shared" si="149"/>
        <v>82.494776130849814</v>
      </c>
      <c r="AB786" s="19">
        <f t="shared" si="152"/>
        <v>-1.3864096815115801E-2</v>
      </c>
      <c r="AC786" s="37">
        <f t="shared" si="153"/>
        <v>0.9861359031848842</v>
      </c>
      <c r="AE786" s="44">
        <v>34821</v>
      </c>
      <c r="AF786" s="45">
        <v>2265.9699999999998</v>
      </c>
      <c r="AG786" s="19">
        <f t="shared" si="144"/>
        <v>1597.670876303155</v>
      </c>
      <c r="AH786" s="45">
        <f t="shared" si="150"/>
        <v>-1.7221090224731062E-2</v>
      </c>
      <c r="AI786" s="46">
        <f t="shared" si="151"/>
        <v>0.98277890977526894</v>
      </c>
      <c r="AQ786" s="39">
        <v>34821</v>
      </c>
      <c r="AR786" s="40">
        <v>161.72200000000001</v>
      </c>
      <c r="AS786" s="40">
        <f t="shared" si="154"/>
        <v>-1.4386712358371856E-3</v>
      </c>
      <c r="AT786" s="41">
        <f t="shared" si="155"/>
        <v>0.99856132876416281</v>
      </c>
    </row>
    <row r="787" spans="1:46">
      <c r="A787" s="36" t="s">
        <v>268</v>
      </c>
      <c r="B787" s="37">
        <v>1.4232498908455826</v>
      </c>
      <c r="D787" s="38">
        <v>34822</v>
      </c>
      <c r="E787" s="19">
        <v>676.15110000000004</v>
      </c>
      <c r="F787" s="19">
        <v>475.07546239703873</v>
      </c>
      <c r="G787" s="19">
        <v>2.5708112855855614E-3</v>
      </c>
      <c r="H787" s="37">
        <f t="shared" si="145"/>
        <v>1.0025708112855856</v>
      </c>
      <c r="I787" s="19"/>
      <c r="J787" s="19"/>
      <c r="K787" s="19"/>
      <c r="L787" s="19"/>
      <c r="N787" s="38">
        <v>34822</v>
      </c>
      <c r="O787" s="19">
        <v>459.06720000000001</v>
      </c>
      <c r="P787" s="19">
        <v>322.54855802395923</v>
      </c>
      <c r="Q787" s="19">
        <v>1.3616355379115097E-2</v>
      </c>
      <c r="R787" s="37">
        <f t="shared" si="146"/>
        <v>1.0136163553791151</v>
      </c>
      <c r="T787" s="39">
        <v>34822</v>
      </c>
      <c r="U787" s="40">
        <v>161.93299999999999</v>
      </c>
      <c r="V787" s="40">
        <f t="shared" si="147"/>
        <v>1.3047080792965016E-3</v>
      </c>
      <c r="W787" s="41">
        <f t="shared" si="148"/>
        <v>1.0013047080792965</v>
      </c>
      <c r="Y787" s="42">
        <v>34822</v>
      </c>
      <c r="Z787" s="43">
        <v>116.741</v>
      </c>
      <c r="AA787" s="43">
        <f t="shared" si="149"/>
        <v>82.024246585848474</v>
      </c>
      <c r="AB787" s="19">
        <f t="shared" si="152"/>
        <v>-5.7037495835494667E-3</v>
      </c>
      <c r="AC787" s="37">
        <f t="shared" si="153"/>
        <v>0.99429625041645053</v>
      </c>
      <c r="AE787" s="44">
        <v>34822</v>
      </c>
      <c r="AF787" s="45">
        <v>2254.5969</v>
      </c>
      <c r="AG787" s="19">
        <f t="shared" si="144"/>
        <v>1584.1187935454516</v>
      </c>
      <c r="AH787" s="45">
        <f t="shared" si="150"/>
        <v>-8.4823995722207446E-3</v>
      </c>
      <c r="AI787" s="46">
        <f t="shared" si="151"/>
        <v>0.99151760042777926</v>
      </c>
      <c r="AQ787" s="39">
        <v>34822</v>
      </c>
      <c r="AR787" s="40">
        <v>161.93299999999999</v>
      </c>
      <c r="AS787" s="40">
        <f t="shared" si="154"/>
        <v>1.3047080792965016E-3</v>
      </c>
      <c r="AT787" s="41">
        <f t="shared" si="155"/>
        <v>1.0013047080792965</v>
      </c>
    </row>
    <row r="788" spans="1:46">
      <c r="A788" s="36" t="s">
        <v>269</v>
      </c>
      <c r="B788" s="37">
        <v>1.4288646990064289</v>
      </c>
      <c r="D788" s="38">
        <v>34823</v>
      </c>
      <c r="E788" s="19">
        <v>676.97410000000002</v>
      </c>
      <c r="F788" s="19">
        <v>473.78460708752812</v>
      </c>
      <c r="G788" s="19">
        <v>-2.7171584552009298E-3</v>
      </c>
      <c r="H788" s="37">
        <f t="shared" si="145"/>
        <v>0.99728284154479907</v>
      </c>
      <c r="I788" s="19"/>
      <c r="J788" s="19"/>
      <c r="K788" s="19"/>
      <c r="L788" s="19"/>
      <c r="N788" s="38">
        <v>34823</v>
      </c>
      <c r="O788" s="19">
        <v>463.11340000000001</v>
      </c>
      <c r="P788" s="19">
        <v>324.11284309986047</v>
      </c>
      <c r="Q788" s="19">
        <v>4.8497661421418314E-3</v>
      </c>
      <c r="R788" s="37">
        <f t="shared" si="146"/>
        <v>1.0048497661421418</v>
      </c>
      <c r="T788" s="39">
        <v>34823</v>
      </c>
      <c r="U788" s="40">
        <v>162.59700000000001</v>
      </c>
      <c r="V788" s="40">
        <f t="shared" si="147"/>
        <v>4.100461301896452E-3</v>
      </c>
      <c r="W788" s="41">
        <f t="shared" si="148"/>
        <v>1.0041004613018965</v>
      </c>
      <c r="Y788" s="42">
        <v>34823</v>
      </c>
      <c r="Z788" s="43">
        <v>116.922</v>
      </c>
      <c r="AA788" s="43">
        <f t="shared" si="149"/>
        <v>81.828601463317369</v>
      </c>
      <c r="AB788" s="19">
        <f t="shared" si="152"/>
        <v>-2.3852108452631082E-3</v>
      </c>
      <c r="AC788" s="37">
        <f t="shared" si="153"/>
        <v>0.99761478915473689</v>
      </c>
      <c r="AE788" s="44">
        <v>34823</v>
      </c>
      <c r="AF788" s="45">
        <v>2265.0749999999998</v>
      </c>
      <c r="AG788" s="19">
        <f t="shared" si="144"/>
        <v>1585.2270698373582</v>
      </c>
      <c r="AH788" s="45">
        <f t="shared" si="150"/>
        <v>6.9961690778641561E-4</v>
      </c>
      <c r="AI788" s="46">
        <f t="shared" si="151"/>
        <v>1.0006996169077864</v>
      </c>
      <c r="AQ788" s="39">
        <v>34823</v>
      </c>
      <c r="AR788" s="40">
        <v>162.59700000000001</v>
      </c>
      <c r="AS788" s="40">
        <f t="shared" si="154"/>
        <v>4.100461301896452E-3</v>
      </c>
      <c r="AT788" s="41">
        <f t="shared" si="155"/>
        <v>1.0041004613018965</v>
      </c>
    </row>
    <row r="789" spans="1:46">
      <c r="A789" s="36" t="s">
        <v>270</v>
      </c>
      <c r="B789" s="37">
        <v>1.4254281757889364</v>
      </c>
      <c r="D789" s="38">
        <v>34824</v>
      </c>
      <c r="E789" s="19">
        <v>673.9606</v>
      </c>
      <c r="F789" s="19">
        <v>472.81273897015598</v>
      </c>
      <c r="G789" s="19">
        <v>-2.0512868143742757E-3</v>
      </c>
      <c r="H789" s="37">
        <f t="shared" si="145"/>
        <v>0.99794871318562572</v>
      </c>
      <c r="I789" s="19"/>
      <c r="J789" s="19"/>
      <c r="K789" s="19"/>
      <c r="L789" s="19"/>
      <c r="N789" s="38">
        <v>34824</v>
      </c>
      <c r="O789" s="19">
        <v>464.51429999999999</v>
      </c>
      <c r="P789" s="19">
        <v>325.8770297162842</v>
      </c>
      <c r="Q789" s="19">
        <v>5.4431246832147284E-3</v>
      </c>
      <c r="R789" s="37">
        <f t="shared" si="146"/>
        <v>1.0054431246832147</v>
      </c>
      <c r="T789" s="39">
        <v>34824</v>
      </c>
      <c r="U789" s="40">
        <v>162.71899999999999</v>
      </c>
      <c r="V789" s="40">
        <f t="shared" si="147"/>
        <v>7.5032134664221317E-4</v>
      </c>
      <c r="W789" s="41">
        <f t="shared" si="148"/>
        <v>1.0007503213466422</v>
      </c>
      <c r="Y789" s="42">
        <v>34824</v>
      </c>
      <c r="Z789" s="43">
        <v>116.384</v>
      </c>
      <c r="AA789" s="43">
        <f t="shared" si="149"/>
        <v>81.648449200595152</v>
      </c>
      <c r="AB789" s="19">
        <f t="shared" si="152"/>
        <v>-2.2015806148535377E-3</v>
      </c>
      <c r="AC789" s="37">
        <f t="shared" si="153"/>
        <v>0.99779841938514646</v>
      </c>
      <c r="AE789" s="44">
        <v>34824</v>
      </c>
      <c r="AF789" s="45">
        <v>2258.1201000000001</v>
      </c>
      <c r="AG789" s="19">
        <f t="shared" si="144"/>
        <v>1584.1696820326924</v>
      </c>
      <c r="AH789" s="45">
        <f t="shared" si="150"/>
        <v>-6.6702608401347785E-4</v>
      </c>
      <c r="AI789" s="46">
        <f t="shared" si="151"/>
        <v>0.99933297391598652</v>
      </c>
      <c r="AQ789" s="39">
        <v>34824</v>
      </c>
      <c r="AR789" s="40">
        <v>162.71899999999999</v>
      </c>
      <c r="AS789" s="40">
        <f t="shared" si="154"/>
        <v>7.5032134664221317E-4</v>
      </c>
      <c r="AT789" s="41">
        <f t="shared" si="155"/>
        <v>1.0007503213466422</v>
      </c>
    </row>
    <row r="790" spans="1:46">
      <c r="A790" s="36" t="s">
        <v>271</v>
      </c>
      <c r="B790" s="37">
        <v>1.4344187752108544</v>
      </c>
      <c r="D790" s="38">
        <v>34827</v>
      </c>
      <c r="E790" s="19">
        <v>680.05409999999995</v>
      </c>
      <c r="F790" s="19">
        <v>474.09732203207841</v>
      </c>
      <c r="G790" s="19">
        <v>2.716896047937345E-3</v>
      </c>
      <c r="H790" s="37">
        <f t="shared" si="145"/>
        <v>1.0027168960479373</v>
      </c>
      <c r="I790" s="19"/>
      <c r="J790" s="19"/>
      <c r="K790" s="19"/>
      <c r="L790" s="19"/>
      <c r="N790" s="38">
        <v>34827</v>
      </c>
      <c r="O790" s="19">
        <v>463.01850000000002</v>
      </c>
      <c r="P790" s="19">
        <v>322.79171745499355</v>
      </c>
      <c r="Q790" s="19">
        <v>-9.4677193540667615E-3</v>
      </c>
      <c r="R790" s="37">
        <f t="shared" si="146"/>
        <v>0.99053228064593324</v>
      </c>
      <c r="T790" s="39">
        <v>34827</v>
      </c>
      <c r="U790" s="40">
        <v>163.042</v>
      </c>
      <c r="V790" s="40">
        <f t="shared" si="147"/>
        <v>1.9850171153952267E-3</v>
      </c>
      <c r="W790" s="41">
        <f t="shared" si="148"/>
        <v>1.0019850171153952</v>
      </c>
      <c r="Y790" s="42">
        <v>34827</v>
      </c>
      <c r="Z790" s="43">
        <v>116.039</v>
      </c>
      <c r="AA790" s="43">
        <f t="shared" si="149"/>
        <v>80.896180394001533</v>
      </c>
      <c r="AB790" s="19">
        <f t="shared" si="152"/>
        <v>-9.2135100416351756E-3</v>
      </c>
      <c r="AC790" s="37">
        <f t="shared" si="153"/>
        <v>0.99078648995836482</v>
      </c>
      <c r="AE790" s="44">
        <v>34827</v>
      </c>
      <c r="AF790" s="45">
        <v>2254.4331000000002</v>
      </c>
      <c r="AG790" s="19">
        <f t="shared" si="144"/>
        <v>1571.6701000853859</v>
      </c>
      <c r="AH790" s="45">
        <f t="shared" si="150"/>
        <v>-7.8903049900992395E-3</v>
      </c>
      <c r="AI790" s="46">
        <f t="shared" si="151"/>
        <v>0.99210969500990076</v>
      </c>
      <c r="AQ790" s="39">
        <v>34827</v>
      </c>
      <c r="AR790" s="40">
        <v>163.042</v>
      </c>
      <c r="AS790" s="40">
        <f t="shared" si="154"/>
        <v>1.9850171153952267E-3</v>
      </c>
      <c r="AT790" s="41">
        <f t="shared" si="155"/>
        <v>1.0019850171153952</v>
      </c>
    </row>
    <row r="791" spans="1:46">
      <c r="A791" s="36" t="s">
        <v>272</v>
      </c>
      <c r="B791" s="37">
        <v>1.4250127504553733</v>
      </c>
      <c r="D791" s="38">
        <v>34828</v>
      </c>
      <c r="E791" s="19">
        <v>679.02149999999995</v>
      </c>
      <c r="F791" s="19">
        <v>476.50205219778815</v>
      </c>
      <c r="G791" s="19">
        <v>5.0722289579754332E-3</v>
      </c>
      <c r="H791" s="37">
        <f t="shared" si="145"/>
        <v>1.0050722289579754</v>
      </c>
      <c r="I791" s="19"/>
      <c r="J791" s="19"/>
      <c r="K791" s="19"/>
      <c r="L791" s="19"/>
      <c r="N791" s="38">
        <v>34828</v>
      </c>
      <c r="O791" s="19">
        <v>467.11840000000001</v>
      </c>
      <c r="P791" s="19">
        <v>327.79945291768712</v>
      </c>
      <c r="Q791" s="19">
        <v>1.5513828862079748E-2</v>
      </c>
      <c r="R791" s="37">
        <f t="shared" si="146"/>
        <v>1.0155138288620797</v>
      </c>
      <c r="T791" s="39">
        <v>34828</v>
      </c>
      <c r="U791" s="40">
        <v>163.101</v>
      </c>
      <c r="V791" s="40">
        <f t="shared" si="147"/>
        <v>3.6186994762088531E-4</v>
      </c>
      <c r="W791" s="41">
        <f t="shared" si="148"/>
        <v>1.0003618699476209</v>
      </c>
      <c r="Y791" s="42">
        <v>34828</v>
      </c>
      <c r="Z791" s="43">
        <v>114.76900000000001</v>
      </c>
      <c r="AA791" s="43">
        <f t="shared" si="149"/>
        <v>80.538928485604586</v>
      </c>
      <c r="AB791" s="19">
        <f t="shared" si="152"/>
        <v>-4.4161777064994912E-3</v>
      </c>
      <c r="AC791" s="37">
        <f t="shared" si="153"/>
        <v>0.99558382229350051</v>
      </c>
      <c r="AE791" s="44">
        <v>34828</v>
      </c>
      <c r="AF791" s="45">
        <v>2229.6221</v>
      </c>
      <c r="AG791" s="19">
        <f t="shared" si="144"/>
        <v>1564.6330878706228</v>
      </c>
      <c r="AH791" s="45">
        <f t="shared" si="150"/>
        <v>-4.4774105038841716E-3</v>
      </c>
      <c r="AI791" s="46">
        <f t="shared" si="151"/>
        <v>0.99552258949611583</v>
      </c>
      <c r="AQ791" s="39">
        <v>34828</v>
      </c>
      <c r="AR791" s="40">
        <v>163.101</v>
      </c>
      <c r="AS791" s="40">
        <f t="shared" si="154"/>
        <v>3.6186994762088531E-4</v>
      </c>
      <c r="AT791" s="41">
        <f t="shared" si="155"/>
        <v>1.0003618699476209</v>
      </c>
    </row>
    <row r="792" spans="1:46">
      <c r="A792" s="36" t="s">
        <v>273</v>
      </c>
      <c r="B792" s="37">
        <v>1.4055551563061446</v>
      </c>
      <c r="D792" s="38">
        <v>34829</v>
      </c>
      <c r="E792" s="19">
        <v>676.62180000000001</v>
      </c>
      <c r="F792" s="19">
        <v>481.39114069218692</v>
      </c>
      <c r="G792" s="19">
        <v>1.0260372377933535E-2</v>
      </c>
      <c r="H792" s="37">
        <f t="shared" si="145"/>
        <v>1.0102603723779335</v>
      </c>
      <c r="I792" s="19"/>
      <c r="J792" s="19"/>
      <c r="K792" s="19"/>
      <c r="L792" s="19"/>
      <c r="N792" s="38">
        <v>34829</v>
      </c>
      <c r="O792" s="19">
        <v>467.3134</v>
      </c>
      <c r="P792" s="19">
        <v>332.47603119903056</v>
      </c>
      <c r="Q792" s="19">
        <v>1.4266583545878397E-2</v>
      </c>
      <c r="R792" s="37">
        <f t="shared" si="146"/>
        <v>1.0142665835458784</v>
      </c>
      <c r="T792" s="39">
        <v>34829</v>
      </c>
      <c r="U792" s="40">
        <v>163.863</v>
      </c>
      <c r="V792" s="40">
        <f t="shared" si="147"/>
        <v>4.6719517354276707E-3</v>
      </c>
      <c r="W792" s="41">
        <f t="shared" si="148"/>
        <v>1.0046719517354277</v>
      </c>
      <c r="Y792" s="42">
        <v>34829</v>
      </c>
      <c r="Z792" s="43">
        <v>115.04600000000001</v>
      </c>
      <c r="AA792" s="43">
        <f t="shared" si="149"/>
        <v>81.850932340745359</v>
      </c>
      <c r="AB792" s="19">
        <f t="shared" si="152"/>
        <v>1.629030680952348E-2</v>
      </c>
      <c r="AC792" s="37">
        <f t="shared" si="153"/>
        <v>1.0162903068095235</v>
      </c>
      <c r="AE792" s="44">
        <v>34829</v>
      </c>
      <c r="AF792" s="45">
        <v>2238.9059999999999</v>
      </c>
      <c r="AG792" s="19">
        <f t="shared" si="144"/>
        <v>1592.898001871328</v>
      </c>
      <c r="AH792" s="45">
        <f t="shared" si="150"/>
        <v>1.8064883211163618E-2</v>
      </c>
      <c r="AI792" s="46">
        <f t="shared" si="151"/>
        <v>1.0180648832111636</v>
      </c>
      <c r="AQ792" s="39">
        <v>34829</v>
      </c>
      <c r="AR792" s="40">
        <v>163.863</v>
      </c>
      <c r="AS792" s="40">
        <f t="shared" si="154"/>
        <v>4.6719517354276707E-3</v>
      </c>
      <c r="AT792" s="41">
        <f t="shared" si="155"/>
        <v>1.0046719517354277</v>
      </c>
    </row>
    <row r="793" spans="1:46">
      <c r="A793" s="36" t="s">
        <v>274</v>
      </c>
      <c r="B793" s="37">
        <v>1.3686703988803359</v>
      </c>
      <c r="D793" s="38">
        <v>34830</v>
      </c>
      <c r="E793" s="19">
        <v>670.03060000000005</v>
      </c>
      <c r="F793" s="19">
        <v>489.54854327830134</v>
      </c>
      <c r="G793" s="19">
        <v>1.694547717347894E-2</v>
      </c>
      <c r="H793" s="37">
        <f t="shared" si="145"/>
        <v>1.0169454771734789</v>
      </c>
      <c r="I793" s="19"/>
      <c r="J793" s="19"/>
      <c r="K793" s="19"/>
      <c r="L793" s="19"/>
      <c r="N793" s="38">
        <v>34830</v>
      </c>
      <c r="O793" s="19">
        <v>472.83240000000001</v>
      </c>
      <c r="P793" s="19">
        <v>345.46841985244117</v>
      </c>
      <c r="Q793" s="19">
        <v>3.9077670070095882E-2</v>
      </c>
      <c r="R793" s="37">
        <f t="shared" si="146"/>
        <v>1.0390776700700959</v>
      </c>
      <c r="T793" s="39">
        <v>34830</v>
      </c>
      <c r="U793" s="40">
        <v>163.566</v>
      </c>
      <c r="V793" s="40">
        <f t="shared" si="147"/>
        <v>-1.8124897017630648E-3</v>
      </c>
      <c r="W793" s="41">
        <f t="shared" si="148"/>
        <v>0.99818751029823694</v>
      </c>
      <c r="Y793" s="42">
        <v>34830</v>
      </c>
      <c r="Z793" s="43">
        <v>114.51</v>
      </c>
      <c r="AA793" s="43">
        <f t="shared" si="149"/>
        <v>83.665139608248168</v>
      </c>
      <c r="AB793" s="19">
        <f t="shared" si="152"/>
        <v>2.2164772173275615E-2</v>
      </c>
      <c r="AC793" s="37">
        <f t="shared" si="153"/>
        <v>1.0221647721732756</v>
      </c>
      <c r="AE793" s="44">
        <v>34830</v>
      </c>
      <c r="AF793" s="45">
        <v>2225.2719999999999</v>
      </c>
      <c r="AG793" s="19">
        <f t="shared" si="144"/>
        <v>1625.8640515791249</v>
      </c>
      <c r="AH793" s="45">
        <f t="shared" si="150"/>
        <v>2.0695643832228106E-2</v>
      </c>
      <c r="AI793" s="46">
        <f t="shared" si="151"/>
        <v>1.0206956438322281</v>
      </c>
      <c r="AQ793" s="39">
        <v>34830</v>
      </c>
      <c r="AR793" s="40">
        <v>163.566</v>
      </c>
      <c r="AS793" s="40">
        <f t="shared" si="154"/>
        <v>-1.8124897017630648E-3</v>
      </c>
      <c r="AT793" s="41">
        <f t="shared" si="155"/>
        <v>0.99818751029823694</v>
      </c>
    </row>
    <row r="794" spans="1:46">
      <c r="A794" s="36" t="s">
        <v>275</v>
      </c>
      <c r="B794" s="37">
        <v>1.3521119944694091</v>
      </c>
      <c r="D794" s="38">
        <v>34831</v>
      </c>
      <c r="E794" s="19">
        <v>666.89750000000004</v>
      </c>
      <c r="F794" s="19">
        <v>493.2265246723897</v>
      </c>
      <c r="G794" s="19">
        <v>7.5130065130180057E-3</v>
      </c>
      <c r="H794" s="37">
        <f t="shared" si="145"/>
        <v>1.007513006513018</v>
      </c>
      <c r="I794" s="19"/>
      <c r="J794" s="19"/>
      <c r="K794" s="19"/>
      <c r="L794" s="19"/>
      <c r="N794" s="38">
        <v>34831</v>
      </c>
      <c r="O794" s="19">
        <v>474.05700000000002</v>
      </c>
      <c r="P794" s="19">
        <v>350.60483298650695</v>
      </c>
      <c r="Q794" s="19">
        <v>1.4867967197290222E-2</v>
      </c>
      <c r="R794" s="37">
        <f t="shared" si="146"/>
        <v>1.0148679671972902</v>
      </c>
      <c r="T794" s="39">
        <v>34831</v>
      </c>
      <c r="U794" s="40">
        <v>162.87200000000001</v>
      </c>
      <c r="V794" s="40">
        <f t="shared" si="147"/>
        <v>-4.2429355734076024E-3</v>
      </c>
      <c r="W794" s="41">
        <f t="shared" si="148"/>
        <v>0.9957570644265924</v>
      </c>
      <c r="Y794" s="42">
        <v>34831</v>
      </c>
      <c r="Z794" s="43">
        <v>114.86499999999999</v>
      </c>
      <c r="AA794" s="43">
        <f t="shared" si="149"/>
        <v>84.95228240695765</v>
      </c>
      <c r="AB794" s="19">
        <f t="shared" si="152"/>
        <v>1.5384457669423313E-2</v>
      </c>
      <c r="AC794" s="37">
        <f t="shared" si="153"/>
        <v>1.0153844576694233</v>
      </c>
      <c r="AE794" s="44">
        <v>34831</v>
      </c>
      <c r="AF794" s="45">
        <v>2238.2170000000001</v>
      </c>
      <c r="AG794" s="19">
        <f t="shared" si="144"/>
        <v>1655.3488240286731</v>
      </c>
      <c r="AH794" s="45">
        <f t="shared" si="150"/>
        <v>1.8134832626941488E-2</v>
      </c>
      <c r="AI794" s="46">
        <f t="shared" si="151"/>
        <v>1.0181348326269415</v>
      </c>
      <c r="AQ794" s="39">
        <v>34831</v>
      </c>
      <c r="AR794" s="40">
        <v>162.87200000000001</v>
      </c>
      <c r="AS794" s="40">
        <f t="shared" si="154"/>
        <v>-4.2429355734076024E-3</v>
      </c>
      <c r="AT794" s="41">
        <f t="shared" si="155"/>
        <v>0.9957570644265924</v>
      </c>
    </row>
    <row r="795" spans="1:46">
      <c r="A795" s="36" t="s">
        <v>276</v>
      </c>
      <c r="B795" s="37">
        <v>1.3539840775354794</v>
      </c>
      <c r="D795" s="38">
        <v>34834</v>
      </c>
      <c r="E795" s="19">
        <v>667.53639999999996</v>
      </c>
      <c r="F795" s="19">
        <v>493.0164328188032</v>
      </c>
      <c r="G795" s="19">
        <v>-4.2595408615964114E-4</v>
      </c>
      <c r="H795" s="37">
        <f t="shared" si="145"/>
        <v>0.99957404591384036</v>
      </c>
      <c r="I795" s="19"/>
      <c r="J795" s="19"/>
      <c r="K795" s="19"/>
      <c r="L795" s="19"/>
      <c r="N795" s="38">
        <v>34834</v>
      </c>
      <c r="O795" s="19">
        <v>472.1705</v>
      </c>
      <c r="P795" s="19">
        <v>348.72677443847368</v>
      </c>
      <c r="Q795" s="19">
        <v>-5.356624813285249E-3</v>
      </c>
      <c r="R795" s="37">
        <f t="shared" si="146"/>
        <v>0.99464337518671475</v>
      </c>
      <c r="T795" s="39">
        <v>34834</v>
      </c>
      <c r="U795" s="40">
        <v>163.09200000000001</v>
      </c>
      <c r="V795" s="40">
        <f t="shared" si="147"/>
        <v>1.3507539663049073E-3</v>
      </c>
      <c r="W795" s="41">
        <f t="shared" si="148"/>
        <v>1.0013507539663049</v>
      </c>
      <c r="Y795" s="42">
        <v>34834</v>
      </c>
      <c r="Z795" s="43">
        <v>115.64100000000001</v>
      </c>
      <c r="AA795" s="43">
        <f t="shared" si="149"/>
        <v>85.407946754063488</v>
      </c>
      <c r="AB795" s="19">
        <f t="shared" si="152"/>
        <v>5.3637681554334904E-3</v>
      </c>
      <c r="AC795" s="37">
        <f t="shared" si="153"/>
        <v>1.0053637681554335</v>
      </c>
      <c r="AE795" s="44">
        <v>34834</v>
      </c>
      <c r="AF795" s="45">
        <v>2261.5439000000001</v>
      </c>
      <c r="AG795" s="19">
        <f t="shared" si="144"/>
        <v>1670.2884011135939</v>
      </c>
      <c r="AH795" s="45">
        <f t="shared" si="150"/>
        <v>9.0250325901473083E-3</v>
      </c>
      <c r="AI795" s="46">
        <f t="shared" si="151"/>
        <v>1.0090250325901473</v>
      </c>
      <c r="AQ795" s="39">
        <v>34834</v>
      </c>
      <c r="AR795" s="40">
        <v>163.09200000000001</v>
      </c>
      <c r="AS795" s="40">
        <f t="shared" si="154"/>
        <v>1.3507539663049073E-3</v>
      </c>
      <c r="AT795" s="41">
        <f t="shared" si="155"/>
        <v>1.0013507539663049</v>
      </c>
    </row>
    <row r="796" spans="1:46">
      <c r="A796" s="36" t="s">
        <v>277</v>
      </c>
      <c r="B796" s="37">
        <v>1.3619986072423398</v>
      </c>
      <c r="D796" s="38">
        <v>34835</v>
      </c>
      <c r="E796" s="19">
        <v>667.56560000000002</v>
      </c>
      <c r="F796" s="19">
        <v>490.13677139628703</v>
      </c>
      <c r="G796" s="19">
        <v>-5.8409035294255673E-3</v>
      </c>
      <c r="H796" s="37">
        <f t="shared" si="145"/>
        <v>0.99415909647057443</v>
      </c>
      <c r="I796" s="19"/>
      <c r="J796" s="19"/>
      <c r="K796" s="19"/>
      <c r="L796" s="19"/>
      <c r="N796" s="38">
        <v>34835</v>
      </c>
      <c r="O796" s="19">
        <v>473.03269999999998</v>
      </c>
      <c r="P796" s="19">
        <v>347.30777071626881</v>
      </c>
      <c r="Q796" s="19">
        <v>-4.0690988654077387E-3</v>
      </c>
      <c r="R796" s="37">
        <f t="shared" si="146"/>
        <v>0.99593090113459226</v>
      </c>
      <c r="T796" s="39">
        <v>34835</v>
      </c>
      <c r="U796" s="40">
        <v>163.34299999999999</v>
      </c>
      <c r="V796" s="40">
        <f t="shared" si="147"/>
        <v>1.5390086576900774E-3</v>
      </c>
      <c r="W796" s="41">
        <f t="shared" si="148"/>
        <v>1.0015390086576901</v>
      </c>
      <c r="Y796" s="42">
        <v>34835</v>
      </c>
      <c r="Z796" s="43">
        <v>116.271</v>
      </c>
      <c r="AA796" s="43">
        <f t="shared" si="149"/>
        <v>85.367928705460088</v>
      </c>
      <c r="AB796" s="19">
        <f t="shared" si="152"/>
        <v>-4.6855181659655187E-4</v>
      </c>
      <c r="AC796" s="37">
        <f t="shared" si="153"/>
        <v>0.99953144818340345</v>
      </c>
      <c r="AE796" s="44">
        <v>34835</v>
      </c>
      <c r="AF796" s="45">
        <v>2274.0358999999999</v>
      </c>
      <c r="AG796" s="19">
        <f t="shared" si="144"/>
        <v>1669.6315898621044</v>
      </c>
      <c r="AH796" s="45">
        <f t="shared" si="150"/>
        <v>-3.9323224124143685E-4</v>
      </c>
      <c r="AI796" s="46">
        <f t="shared" si="151"/>
        <v>0.99960676775875856</v>
      </c>
      <c r="AQ796" s="39">
        <v>34835</v>
      </c>
      <c r="AR796" s="40">
        <v>163.34299999999999</v>
      </c>
      <c r="AS796" s="40">
        <f t="shared" si="154"/>
        <v>1.5390086576900774E-3</v>
      </c>
      <c r="AT796" s="41">
        <f t="shared" si="155"/>
        <v>1.0015390086576901</v>
      </c>
    </row>
    <row r="797" spans="1:46">
      <c r="A797" s="36" t="s">
        <v>278</v>
      </c>
      <c r="B797" s="37">
        <v>1.3610508002783577</v>
      </c>
      <c r="D797" s="38">
        <v>34836</v>
      </c>
      <c r="E797" s="19">
        <v>667.68970000000002</v>
      </c>
      <c r="F797" s="19">
        <v>490.56927181810283</v>
      </c>
      <c r="G797" s="19">
        <v>8.8240761978286564E-4</v>
      </c>
      <c r="H797" s="37">
        <f t="shared" si="145"/>
        <v>1.0008824076197829</v>
      </c>
      <c r="I797" s="19"/>
      <c r="J797" s="19"/>
      <c r="K797" s="19"/>
      <c r="L797" s="19"/>
      <c r="N797" s="38">
        <v>34836</v>
      </c>
      <c r="O797" s="19">
        <v>475.67860000000002</v>
      </c>
      <c r="P797" s="19">
        <v>349.49364116513198</v>
      </c>
      <c r="Q797" s="19">
        <v>6.2937562391855995E-3</v>
      </c>
      <c r="R797" s="37">
        <f t="shared" si="146"/>
        <v>1.0062937562391856</v>
      </c>
      <c r="T797" s="39">
        <v>34836</v>
      </c>
      <c r="U797" s="40">
        <v>163.922</v>
      </c>
      <c r="V797" s="40">
        <f t="shared" si="147"/>
        <v>3.5446881715164302E-3</v>
      </c>
      <c r="W797" s="41">
        <f t="shared" si="148"/>
        <v>1.0035446881715164</v>
      </c>
      <c r="Y797" s="42">
        <v>34836</v>
      </c>
      <c r="Z797" s="43">
        <v>116.054</v>
      </c>
      <c r="AA797" s="43">
        <f t="shared" si="149"/>
        <v>85.267941487757113</v>
      </c>
      <c r="AB797" s="19">
        <f t="shared" si="152"/>
        <v>-1.1712503655553208E-3</v>
      </c>
      <c r="AC797" s="37">
        <f t="shared" si="153"/>
        <v>0.99882874963444468</v>
      </c>
      <c r="AE797" s="44">
        <v>34836</v>
      </c>
      <c r="AF797" s="45">
        <v>2269.1599000000001</v>
      </c>
      <c r="AG797" s="19">
        <f t="shared" si="144"/>
        <v>1667.2117598666553</v>
      </c>
      <c r="AH797" s="45">
        <f t="shared" si="150"/>
        <v>-1.4493197242686495E-3</v>
      </c>
      <c r="AI797" s="46">
        <f t="shared" si="151"/>
        <v>0.99855068027573135</v>
      </c>
      <c r="AQ797" s="39">
        <v>34836</v>
      </c>
      <c r="AR797" s="40">
        <v>163.922</v>
      </c>
      <c r="AS797" s="40">
        <f t="shared" si="154"/>
        <v>3.5446881715164302E-3</v>
      </c>
      <c r="AT797" s="41">
        <f t="shared" si="155"/>
        <v>1.0035446881715164</v>
      </c>
    </row>
    <row r="798" spans="1:46">
      <c r="A798" s="36" t="s">
        <v>279</v>
      </c>
      <c r="B798" s="37">
        <v>1.3423678792038436</v>
      </c>
      <c r="D798" s="38">
        <v>34837</v>
      </c>
      <c r="E798" s="19">
        <v>658.18539999999996</v>
      </c>
      <c r="F798" s="19">
        <v>490.3167084051272</v>
      </c>
      <c r="G798" s="19">
        <v>-5.1483740928082167E-4</v>
      </c>
      <c r="H798" s="37">
        <f t="shared" si="145"/>
        <v>0.99948516259071918</v>
      </c>
      <c r="I798" s="19"/>
      <c r="J798" s="19"/>
      <c r="K798" s="19"/>
      <c r="L798" s="19"/>
      <c r="N798" s="38">
        <v>34837</v>
      </c>
      <c r="O798" s="19">
        <v>473.5652</v>
      </c>
      <c r="P798" s="19">
        <v>352.78347116058143</v>
      </c>
      <c r="Q798" s="19">
        <v>9.4131326237636426E-3</v>
      </c>
      <c r="R798" s="37">
        <f t="shared" si="146"/>
        <v>1.0094131326237636</v>
      </c>
      <c r="T798" s="39">
        <v>34837</v>
      </c>
      <c r="U798" s="40">
        <v>163.94399999999999</v>
      </c>
      <c r="V798" s="40">
        <f t="shared" si="147"/>
        <v>1.3421017313097749E-4</v>
      </c>
      <c r="W798" s="41">
        <f t="shared" si="148"/>
        <v>1.000134210173131</v>
      </c>
      <c r="Y798" s="42">
        <v>34837</v>
      </c>
      <c r="Z798" s="43">
        <v>116.883</v>
      </c>
      <c r="AA798" s="43">
        <f t="shared" si="149"/>
        <v>87.072256279942522</v>
      </c>
      <c r="AB798" s="19">
        <f t="shared" si="152"/>
        <v>2.1160529510900306E-2</v>
      </c>
      <c r="AC798" s="37">
        <f t="shared" si="153"/>
        <v>1.0211605295109003</v>
      </c>
      <c r="AE798" s="44">
        <v>34837</v>
      </c>
      <c r="AF798" s="45">
        <v>2285.2838999999999</v>
      </c>
      <c r="AG798" s="19">
        <f t="shared" si="144"/>
        <v>1702.4274309628136</v>
      </c>
      <c r="AH798" s="45">
        <f t="shared" si="150"/>
        <v>2.112249442084968E-2</v>
      </c>
      <c r="AI798" s="46">
        <f t="shared" si="151"/>
        <v>1.0211224944208497</v>
      </c>
      <c r="AQ798" s="39">
        <v>34837</v>
      </c>
      <c r="AR798" s="40">
        <v>163.94399999999999</v>
      </c>
      <c r="AS798" s="40">
        <f t="shared" si="154"/>
        <v>1.3421017313097749E-4</v>
      </c>
      <c r="AT798" s="41">
        <f t="shared" si="155"/>
        <v>1.000134210173131</v>
      </c>
    </row>
    <row r="799" spans="1:46">
      <c r="A799" s="36" t="s">
        <v>280</v>
      </c>
      <c r="B799" s="37">
        <v>1.3580266629634774</v>
      </c>
      <c r="D799" s="38">
        <v>34838</v>
      </c>
      <c r="E799" s="19">
        <v>657.29409999999996</v>
      </c>
      <c r="F799" s="19">
        <v>484.00677094635006</v>
      </c>
      <c r="G799" s="19">
        <v>-1.2869105520188606E-2</v>
      </c>
      <c r="H799" s="37">
        <f t="shared" si="145"/>
        <v>0.98713089447981139</v>
      </c>
      <c r="I799" s="19"/>
      <c r="J799" s="19"/>
      <c r="K799" s="19"/>
      <c r="L799" s="19"/>
      <c r="N799" s="38">
        <v>34838</v>
      </c>
      <c r="O799" s="19">
        <v>470.4821</v>
      </c>
      <c r="P799" s="19">
        <v>346.44540702412786</v>
      </c>
      <c r="Q799" s="19">
        <v>-1.79658761097925E-2</v>
      </c>
      <c r="R799" s="37">
        <f t="shared" si="146"/>
        <v>0.9820341238902075</v>
      </c>
      <c r="T799" s="39">
        <v>34838</v>
      </c>
      <c r="U799" s="40">
        <v>163.82</v>
      </c>
      <c r="V799" s="40">
        <f t="shared" si="147"/>
        <v>-7.5635582881961039E-4</v>
      </c>
      <c r="W799" s="41">
        <f t="shared" si="148"/>
        <v>0.99924364417118039</v>
      </c>
      <c r="Y799" s="42">
        <v>34838</v>
      </c>
      <c r="Z799" s="43">
        <v>116.922</v>
      </c>
      <c r="AA799" s="43">
        <f t="shared" si="149"/>
        <v>86.096984093709565</v>
      </c>
      <c r="AB799" s="19">
        <f t="shared" si="152"/>
        <v>-1.1200722571118371E-2</v>
      </c>
      <c r="AC799" s="37">
        <f t="shared" si="153"/>
        <v>0.98879927742888163</v>
      </c>
      <c r="AE799" s="44">
        <v>34838</v>
      </c>
      <c r="AF799" s="45">
        <v>2288.2329</v>
      </c>
      <c r="AG799" s="19">
        <f t="shared" si="144"/>
        <v>1684.969052821564</v>
      </c>
      <c r="AH799" s="45">
        <f t="shared" si="150"/>
        <v>-1.0254991093145094E-2</v>
      </c>
      <c r="AI799" s="46">
        <f t="shared" si="151"/>
        <v>0.98974500890685491</v>
      </c>
      <c r="AQ799" s="39">
        <v>34838</v>
      </c>
      <c r="AR799" s="40">
        <v>163.82</v>
      </c>
      <c r="AS799" s="40">
        <f t="shared" si="154"/>
        <v>-7.5635582881961039E-4</v>
      </c>
      <c r="AT799" s="41">
        <f t="shared" si="155"/>
        <v>0.99924364417118039</v>
      </c>
    </row>
    <row r="800" spans="1:46">
      <c r="A800" s="36" t="s">
        <v>281</v>
      </c>
      <c r="B800" s="37">
        <v>1.3579323751996113</v>
      </c>
      <c r="D800" s="38">
        <v>34841</v>
      </c>
      <c r="E800" s="19">
        <v>655.55200000000002</v>
      </c>
      <c r="F800" s="19">
        <v>482.7574715593891</v>
      </c>
      <c r="G800" s="19">
        <v>-2.5811609711952066E-3</v>
      </c>
      <c r="H800" s="37">
        <f t="shared" si="145"/>
        <v>0.99741883902880479</v>
      </c>
      <c r="I800" s="19"/>
      <c r="J800" s="19"/>
      <c r="K800" s="19"/>
      <c r="L800" s="19"/>
      <c r="N800" s="38">
        <v>34841</v>
      </c>
      <c r="O800" s="19">
        <v>470.26920000000001</v>
      </c>
      <c r="P800" s="19">
        <v>346.31267991594359</v>
      </c>
      <c r="Q800" s="19">
        <v>-3.8311117853850885E-4</v>
      </c>
      <c r="R800" s="37">
        <f t="shared" si="146"/>
        <v>0.99961688882146149</v>
      </c>
      <c r="T800" s="39">
        <v>34841</v>
      </c>
      <c r="U800" s="40">
        <v>164.06399999999999</v>
      </c>
      <c r="V800" s="40">
        <f t="shared" si="147"/>
        <v>1.4894396288609446E-3</v>
      </c>
      <c r="W800" s="41">
        <f t="shared" si="148"/>
        <v>1.0014894396288609</v>
      </c>
      <c r="Y800" s="42">
        <v>34841</v>
      </c>
      <c r="Z800" s="43">
        <v>117.515</v>
      </c>
      <c r="AA800" s="43">
        <f t="shared" si="149"/>
        <v>86.539655542659631</v>
      </c>
      <c r="AB800" s="19">
        <f t="shared" si="152"/>
        <v>5.1415441970448228E-3</v>
      </c>
      <c r="AC800" s="37">
        <f t="shared" si="153"/>
        <v>1.0051415441970448</v>
      </c>
      <c r="AE800" s="44">
        <v>34841</v>
      </c>
      <c r="AF800" s="45">
        <v>2296.627</v>
      </c>
      <c r="AG800" s="19">
        <f t="shared" si="144"/>
        <v>1691.2675785216504</v>
      </c>
      <c r="AH800" s="45">
        <f t="shared" si="150"/>
        <v>3.7380661024837281E-3</v>
      </c>
      <c r="AI800" s="46">
        <f t="shared" si="151"/>
        <v>1.0037380661024837</v>
      </c>
      <c r="AQ800" s="39">
        <v>34841</v>
      </c>
      <c r="AR800" s="40">
        <v>164.06399999999999</v>
      </c>
      <c r="AS800" s="40">
        <f t="shared" si="154"/>
        <v>1.4894396288609446E-3</v>
      </c>
      <c r="AT800" s="41">
        <f t="shared" si="155"/>
        <v>1.0014894396288609</v>
      </c>
    </row>
    <row r="801" spans="1:46">
      <c r="A801" s="36" t="s">
        <v>282</v>
      </c>
      <c r="B801" s="37">
        <v>1.3521119944694091</v>
      </c>
      <c r="D801" s="38">
        <v>34842</v>
      </c>
      <c r="E801" s="19">
        <v>661.84429999999998</v>
      </c>
      <c r="F801" s="19">
        <v>489.4892602884708</v>
      </c>
      <c r="G801" s="19">
        <v>1.3944452702796761E-2</v>
      </c>
      <c r="H801" s="37">
        <f t="shared" si="145"/>
        <v>1.0139444527027968</v>
      </c>
      <c r="I801" s="19"/>
      <c r="J801" s="19"/>
      <c r="K801" s="19"/>
      <c r="L801" s="19"/>
      <c r="N801" s="38">
        <v>34842</v>
      </c>
      <c r="O801" s="19">
        <v>473.06270000000001</v>
      </c>
      <c r="P801" s="19">
        <v>349.8694649074817</v>
      </c>
      <c r="Q801" s="19">
        <v>1.0270444017242975E-2</v>
      </c>
      <c r="R801" s="37">
        <f t="shared" si="146"/>
        <v>1.010270444017243</v>
      </c>
      <c r="T801" s="39">
        <v>34842</v>
      </c>
      <c r="U801" s="40">
        <v>164.15799999999999</v>
      </c>
      <c r="V801" s="40">
        <f t="shared" si="147"/>
        <v>5.7294714257838386E-4</v>
      </c>
      <c r="W801" s="41">
        <f t="shared" si="148"/>
        <v>1.0005729471425784</v>
      </c>
      <c r="Y801" s="42">
        <v>34842</v>
      </c>
      <c r="Z801" s="43">
        <v>118.262</v>
      </c>
      <c r="AA801" s="43">
        <f t="shared" si="149"/>
        <v>87.464648256750323</v>
      </c>
      <c r="AB801" s="19">
        <f t="shared" si="152"/>
        <v>1.0688657220674136E-2</v>
      </c>
      <c r="AC801" s="37">
        <f t="shared" si="153"/>
        <v>1.0106886572206741</v>
      </c>
      <c r="AE801" s="44">
        <v>34842</v>
      </c>
      <c r="AF801" s="45">
        <v>2308.6469999999999</v>
      </c>
      <c r="AG801" s="19">
        <f t="shared" si="144"/>
        <v>1707.4377044528408</v>
      </c>
      <c r="AH801" s="45">
        <f t="shared" si="150"/>
        <v>9.56095069552787E-3</v>
      </c>
      <c r="AI801" s="46">
        <f t="shared" si="151"/>
        <v>1.0095609506955279</v>
      </c>
      <c r="AQ801" s="39">
        <v>34842</v>
      </c>
      <c r="AR801" s="40">
        <v>164.15799999999999</v>
      </c>
      <c r="AS801" s="40">
        <f t="shared" si="154"/>
        <v>5.7294714257838386E-4</v>
      </c>
      <c r="AT801" s="41">
        <f t="shared" si="155"/>
        <v>1.0005729471425784</v>
      </c>
    </row>
    <row r="802" spans="1:46">
      <c r="A802" s="36" t="s">
        <v>283</v>
      </c>
      <c r="B802" s="37">
        <v>1.3596315606534586</v>
      </c>
      <c r="D802" s="38">
        <v>34843</v>
      </c>
      <c r="E802" s="19">
        <v>664.29219999999998</v>
      </c>
      <c r="F802" s="19">
        <v>488.5825095739404</v>
      </c>
      <c r="G802" s="19">
        <v>-1.8524425111922094E-3</v>
      </c>
      <c r="H802" s="37">
        <f t="shared" si="145"/>
        <v>0.99814755748880779</v>
      </c>
      <c r="I802" s="19"/>
      <c r="J802" s="19"/>
      <c r="K802" s="19"/>
      <c r="L802" s="19"/>
      <c r="N802" s="38">
        <v>34843</v>
      </c>
      <c r="O802" s="19">
        <v>475.1814</v>
      </c>
      <c r="P802" s="19">
        <v>349.4927697703788</v>
      </c>
      <c r="Q802" s="19">
        <v>-1.0766733736038425E-3</v>
      </c>
      <c r="R802" s="37">
        <f t="shared" si="146"/>
        <v>0.99892332662639616</v>
      </c>
      <c r="T802" s="39">
        <v>34843</v>
      </c>
      <c r="U802" s="40">
        <v>164.76</v>
      </c>
      <c r="V802" s="40">
        <f t="shared" si="147"/>
        <v>3.6671986744478691E-3</v>
      </c>
      <c r="W802" s="41">
        <f t="shared" si="148"/>
        <v>1.0036671986744479</v>
      </c>
      <c r="Y802" s="42">
        <v>34843</v>
      </c>
      <c r="Z802" s="43">
        <v>117.979</v>
      </c>
      <c r="AA802" s="43">
        <f t="shared" si="149"/>
        <v>86.772772429096591</v>
      </c>
      <c r="AB802" s="19">
        <f t="shared" si="152"/>
        <v>-7.9103482543341208E-3</v>
      </c>
      <c r="AC802" s="37">
        <f t="shared" si="153"/>
        <v>0.99208965174566588</v>
      </c>
      <c r="AE802" s="44">
        <v>34843</v>
      </c>
      <c r="AF802" s="45">
        <v>2291.9041000000002</v>
      </c>
      <c r="AG802" s="19">
        <f t="shared" si="144"/>
        <v>1685.680272748654</v>
      </c>
      <c r="AH802" s="45">
        <f t="shared" si="150"/>
        <v>-1.274273822549743E-2</v>
      </c>
      <c r="AI802" s="46">
        <f t="shared" si="151"/>
        <v>0.98725726177450257</v>
      </c>
      <c r="AQ802" s="39">
        <v>34843</v>
      </c>
      <c r="AR802" s="40">
        <v>164.76</v>
      </c>
      <c r="AS802" s="40">
        <f t="shared" si="154"/>
        <v>3.6671986744478691E-3</v>
      </c>
      <c r="AT802" s="41">
        <f t="shared" si="155"/>
        <v>1.0036671986744479</v>
      </c>
    </row>
    <row r="803" spans="1:46">
      <c r="A803" s="36" t="s">
        <v>284</v>
      </c>
      <c r="B803" s="37">
        <v>1.3930413105413106</v>
      </c>
      <c r="D803" s="38">
        <v>34844</v>
      </c>
      <c r="E803" s="19">
        <v>670.62599999999998</v>
      </c>
      <c r="F803" s="19">
        <v>481.41142328320961</v>
      </c>
      <c r="G803" s="19">
        <v>-1.4677329110663884E-2</v>
      </c>
      <c r="H803" s="37">
        <f t="shared" si="145"/>
        <v>0.98532267088933612</v>
      </c>
      <c r="I803" s="19"/>
      <c r="J803" s="19"/>
      <c r="K803" s="19"/>
      <c r="L803" s="19"/>
      <c r="N803" s="38">
        <v>34844</v>
      </c>
      <c r="O803" s="19">
        <v>475.88670000000002</v>
      </c>
      <c r="P803" s="19">
        <v>341.61707653528168</v>
      </c>
      <c r="Q803" s="19">
        <v>-2.2534638528492468E-2</v>
      </c>
      <c r="R803" s="37">
        <f t="shared" si="146"/>
        <v>0.97746536147150753</v>
      </c>
      <c r="T803" s="38">
        <v>34844</v>
      </c>
      <c r="U803" s="40">
        <v>164.76</v>
      </c>
      <c r="V803" s="40">
        <f t="shared" si="147"/>
        <v>0</v>
      </c>
      <c r="W803" s="41">
        <f t="shared" si="148"/>
        <v>1</v>
      </c>
      <c r="Y803" s="42">
        <v>34844</v>
      </c>
      <c r="Z803" s="43">
        <v>117.67700000000001</v>
      </c>
      <c r="AA803" s="43">
        <f t="shared" si="149"/>
        <v>84.474881763752478</v>
      </c>
      <c r="AB803" s="19">
        <f t="shared" si="152"/>
        <v>-2.6481701587001361E-2</v>
      </c>
      <c r="AC803" s="37">
        <f t="shared" si="153"/>
        <v>0.97351829841299864</v>
      </c>
      <c r="AE803" s="44">
        <v>34844</v>
      </c>
      <c r="AF803" s="45">
        <v>2288.1779999999999</v>
      </c>
      <c r="AG803" s="19">
        <f t="shared" si="144"/>
        <v>1642.5772751210482</v>
      </c>
      <c r="AH803" s="45">
        <f t="shared" si="150"/>
        <v>-2.5570090796235401E-2</v>
      </c>
      <c r="AI803" s="46">
        <f t="shared" si="151"/>
        <v>0.9744299092037646</v>
      </c>
      <c r="AQ803" s="38">
        <v>34844</v>
      </c>
      <c r="AR803" s="40">
        <v>164.76</v>
      </c>
      <c r="AS803" s="40">
        <f t="shared" si="154"/>
        <v>0</v>
      </c>
      <c r="AT803" s="41">
        <f t="shared" si="155"/>
        <v>1</v>
      </c>
    </row>
    <row r="804" spans="1:46">
      <c r="A804" s="36" t="s">
        <v>285</v>
      </c>
      <c r="B804" s="37">
        <v>1.4179873849053868</v>
      </c>
      <c r="D804" s="38">
        <v>34845</v>
      </c>
      <c r="E804" s="19">
        <v>672.84410000000003</v>
      </c>
      <c r="F804" s="19">
        <v>474.50640757632311</v>
      </c>
      <c r="G804" s="19">
        <v>-1.4343273493168329E-2</v>
      </c>
      <c r="H804" s="37">
        <f t="shared" si="145"/>
        <v>0.98565672650683167</v>
      </c>
      <c r="I804" s="19"/>
      <c r="J804" s="19"/>
      <c r="K804" s="19"/>
      <c r="L804" s="19"/>
      <c r="N804" s="38">
        <v>34845</v>
      </c>
      <c r="O804" s="19">
        <v>473.99610000000001</v>
      </c>
      <c r="P804" s="19">
        <v>334.27384830481179</v>
      </c>
      <c r="Q804" s="19">
        <v>-2.1495495204589044E-2</v>
      </c>
      <c r="R804" s="37">
        <f t="shared" si="146"/>
        <v>0.97850450479541096</v>
      </c>
      <c r="T804" s="39">
        <v>34845</v>
      </c>
      <c r="U804" s="40">
        <v>165.33</v>
      </c>
      <c r="V804" s="40">
        <f t="shared" si="147"/>
        <v>3.4595775673709195E-3</v>
      </c>
      <c r="W804" s="41">
        <f t="shared" si="148"/>
        <v>1.0034595775673709</v>
      </c>
      <c r="Y804" s="42">
        <v>34845</v>
      </c>
      <c r="Z804" s="43">
        <v>117.15300000000001</v>
      </c>
      <c r="AA804" s="43">
        <f t="shared" si="149"/>
        <v>82.619211741306771</v>
      </c>
      <c r="AB804" s="19">
        <f t="shared" si="152"/>
        <v>-2.1967121867484618E-2</v>
      </c>
      <c r="AC804" s="37">
        <f t="shared" si="153"/>
        <v>0.97803287813251538</v>
      </c>
      <c r="AE804" s="44">
        <v>34845</v>
      </c>
      <c r="AF804" s="45">
        <v>2262.0801000000001</v>
      </c>
      <c r="AG804" s="19">
        <f t="shared" si="144"/>
        <v>1595.2751936160096</v>
      </c>
      <c r="AH804" s="45">
        <f t="shared" si="150"/>
        <v>-2.8797477124205773E-2</v>
      </c>
      <c r="AI804" s="46">
        <f t="shared" si="151"/>
        <v>0.97120252287579423</v>
      </c>
      <c r="AQ804" s="39">
        <v>34845</v>
      </c>
      <c r="AR804" s="40">
        <v>165.33</v>
      </c>
      <c r="AS804" s="40">
        <f t="shared" si="154"/>
        <v>3.4595775673709195E-3</v>
      </c>
      <c r="AT804" s="41">
        <f t="shared" si="155"/>
        <v>1.0034595775673709</v>
      </c>
    </row>
    <row r="805" spans="1:46">
      <c r="A805" s="36" t="s">
        <v>286</v>
      </c>
      <c r="B805" s="37">
        <v>1.4179873849053868</v>
      </c>
      <c r="D805" s="38">
        <v>34848</v>
      </c>
      <c r="E805" s="19">
        <v>670.39279999999997</v>
      </c>
      <c r="F805" s="19">
        <v>472.77768979921564</v>
      </c>
      <c r="G805" s="19">
        <v>-3.6431916397871023E-3</v>
      </c>
      <c r="H805" s="37">
        <f t="shared" si="145"/>
        <v>0.9963568083602129</v>
      </c>
      <c r="I805" s="19"/>
      <c r="J805" s="19"/>
      <c r="K805" s="19"/>
      <c r="L805" s="19"/>
      <c r="N805" s="38">
        <v>34848</v>
      </c>
      <c r="O805" s="19">
        <v>473.85039999999998</v>
      </c>
      <c r="P805" s="19">
        <v>334.17109703808615</v>
      </c>
      <c r="Q805" s="19">
        <v>-3.073864953742067E-4</v>
      </c>
      <c r="R805" s="37">
        <f t="shared" si="146"/>
        <v>0.99969261350462579</v>
      </c>
      <c r="T805" s="39">
        <v>34848</v>
      </c>
      <c r="U805" s="40">
        <v>165.33</v>
      </c>
      <c r="V805" s="40">
        <f t="shared" si="147"/>
        <v>0</v>
      </c>
      <c r="W805" s="41">
        <f t="shared" si="148"/>
        <v>1</v>
      </c>
      <c r="Y805" s="42">
        <v>34848</v>
      </c>
      <c r="Z805" s="43">
        <v>117.15300000000001</v>
      </c>
      <c r="AA805" s="43">
        <f t="shared" si="149"/>
        <v>82.619211741306771</v>
      </c>
      <c r="AB805" s="19">
        <f t="shared" si="152"/>
        <v>0</v>
      </c>
      <c r="AC805" s="37">
        <f t="shared" si="153"/>
        <v>1</v>
      </c>
      <c r="AE805" s="38">
        <v>34848</v>
      </c>
      <c r="AF805" s="45">
        <v>2262.0801000000001</v>
      </c>
      <c r="AG805" s="19">
        <f t="shared" si="144"/>
        <v>1595.2751936160096</v>
      </c>
      <c r="AH805" s="45">
        <f t="shared" si="150"/>
        <v>0</v>
      </c>
      <c r="AI805" s="46">
        <f t="shared" si="151"/>
        <v>1</v>
      </c>
      <c r="AQ805" s="39">
        <v>34848</v>
      </c>
      <c r="AR805" s="40">
        <v>165.33</v>
      </c>
      <c r="AS805" s="40">
        <f t="shared" si="154"/>
        <v>0</v>
      </c>
      <c r="AT805" s="41">
        <f t="shared" si="155"/>
        <v>1</v>
      </c>
    </row>
    <row r="806" spans="1:46">
      <c r="A806" s="36" t="s">
        <v>287</v>
      </c>
      <c r="B806" s="37">
        <v>1.4093024931546334</v>
      </c>
      <c r="D806" s="38">
        <v>34849</v>
      </c>
      <c r="E806" s="19">
        <v>672.07870000000003</v>
      </c>
      <c r="F806" s="19">
        <v>476.88746969828662</v>
      </c>
      <c r="G806" s="19">
        <v>8.692838066907127E-3</v>
      </c>
      <c r="H806" s="37">
        <f t="shared" si="145"/>
        <v>1.0086928380669071</v>
      </c>
      <c r="I806" s="19"/>
      <c r="J806" s="19"/>
      <c r="K806" s="19"/>
      <c r="L806" s="19"/>
      <c r="N806" s="38">
        <v>34849</v>
      </c>
      <c r="O806" s="19">
        <v>468.59300000000002</v>
      </c>
      <c r="P806" s="19">
        <v>332.49994396240982</v>
      </c>
      <c r="Q806" s="19">
        <v>-5.000890533288338E-3</v>
      </c>
      <c r="R806" s="37">
        <f t="shared" si="146"/>
        <v>0.99499910946671166</v>
      </c>
      <c r="T806" s="39">
        <v>34849</v>
      </c>
      <c r="U806" s="40">
        <v>165.83449999999999</v>
      </c>
      <c r="V806" s="40">
        <f t="shared" si="147"/>
        <v>3.0514728119517276E-3</v>
      </c>
      <c r="W806" s="41">
        <f t="shared" si="148"/>
        <v>1.0030514728119517</v>
      </c>
      <c r="Y806" s="42">
        <v>34849</v>
      </c>
      <c r="Z806" s="43">
        <v>115.958</v>
      </c>
      <c r="AA806" s="43">
        <f t="shared" si="149"/>
        <v>82.280419259342565</v>
      </c>
      <c r="AB806" s="19">
        <f t="shared" si="152"/>
        <v>-4.1006501372224946E-3</v>
      </c>
      <c r="AC806" s="37">
        <f t="shared" si="153"/>
        <v>0.99589934986277751</v>
      </c>
      <c r="AE806" s="44">
        <v>34849</v>
      </c>
      <c r="AF806" s="45">
        <v>2244.9618999999998</v>
      </c>
      <c r="AG806" s="19">
        <f t="shared" si="144"/>
        <v>1592.9595746153802</v>
      </c>
      <c r="AH806" s="45">
        <f t="shared" si="150"/>
        <v>-1.4515483033247234E-3</v>
      </c>
      <c r="AI806" s="46">
        <f t="shared" si="151"/>
        <v>0.99854845169667528</v>
      </c>
      <c r="AQ806" s="39">
        <v>34849</v>
      </c>
      <c r="AR806" s="40">
        <v>165.83449999999999</v>
      </c>
      <c r="AS806" s="40">
        <f t="shared" si="154"/>
        <v>3.0514728119517276E-3</v>
      </c>
      <c r="AT806" s="41">
        <f t="shared" si="155"/>
        <v>1.0030514728119517</v>
      </c>
    </row>
    <row r="807" spans="1:46">
      <c r="A807" s="36" t="s">
        <v>288</v>
      </c>
      <c r="B807" s="37">
        <v>1.383189533239038</v>
      </c>
      <c r="D807" s="38">
        <v>34850</v>
      </c>
      <c r="E807" s="19">
        <v>670.63459999999998</v>
      </c>
      <c r="F807" s="19">
        <v>484.84649708819279</v>
      </c>
      <c r="G807" s="19">
        <v>1.6689529282330806E-2</v>
      </c>
      <c r="H807" s="37">
        <f t="shared" si="145"/>
        <v>1.0166895292823308</v>
      </c>
      <c r="I807" s="19"/>
      <c r="J807" s="19"/>
      <c r="K807" s="19"/>
      <c r="L807" s="19"/>
      <c r="N807" s="38">
        <v>34850</v>
      </c>
      <c r="O807" s="19">
        <v>470.95420000000001</v>
      </c>
      <c r="P807" s="19">
        <v>340.48421324961788</v>
      </c>
      <c r="Q807" s="19">
        <v>2.4012844008511225E-2</v>
      </c>
      <c r="R807" s="37">
        <f t="shared" si="146"/>
        <v>1.0240128440085112</v>
      </c>
      <c r="T807" s="39">
        <v>34850</v>
      </c>
      <c r="U807" s="40">
        <v>165.9271</v>
      </c>
      <c r="V807" s="40">
        <f t="shared" si="147"/>
        <v>5.5838803144103721E-4</v>
      </c>
      <c r="W807" s="41">
        <f t="shared" si="148"/>
        <v>1.000558388031441</v>
      </c>
      <c r="Y807" s="42">
        <v>34850</v>
      </c>
      <c r="Z807" s="43">
        <v>116.22799999999999</v>
      </c>
      <c r="AA807" s="43">
        <f t="shared" si="149"/>
        <v>84.028975933491154</v>
      </c>
      <c r="AB807" s="19">
        <f t="shared" si="152"/>
        <v>2.125118819141214E-2</v>
      </c>
      <c r="AC807" s="37">
        <f t="shared" si="153"/>
        <v>1.0212511881914121</v>
      </c>
      <c r="AE807" s="44">
        <v>34850</v>
      </c>
      <c r="AF807" s="45">
        <v>2249.5979000000002</v>
      </c>
      <c r="AG807" s="19">
        <f t="shared" si="144"/>
        <v>1626.3844151076528</v>
      </c>
      <c r="AH807" s="45">
        <f t="shared" si="150"/>
        <v>2.0982855450266458E-2</v>
      </c>
      <c r="AI807" s="46">
        <f t="shared" si="151"/>
        <v>1.0209828554502665</v>
      </c>
      <c r="AQ807" s="39">
        <v>34850</v>
      </c>
      <c r="AR807" s="40">
        <v>165.9271</v>
      </c>
      <c r="AS807" s="40">
        <f t="shared" si="154"/>
        <v>5.5838803144103721E-4</v>
      </c>
      <c r="AT807" s="41">
        <f t="shared" si="155"/>
        <v>1.000558388031441</v>
      </c>
    </row>
    <row r="808" spans="1:46">
      <c r="A808" s="47">
        <v>34851</v>
      </c>
      <c r="B808" s="37">
        <v>1.3796769187358917</v>
      </c>
      <c r="D808" s="38">
        <v>34851</v>
      </c>
      <c r="E808" s="19">
        <v>671.70950000000005</v>
      </c>
      <c r="F808" s="19">
        <v>486.85999662547357</v>
      </c>
      <c r="G808" s="19">
        <v>4.1528598213518286E-3</v>
      </c>
      <c r="H808" s="37">
        <f t="shared" si="145"/>
        <v>1.0041528598213518</v>
      </c>
      <c r="I808" s="19"/>
      <c r="J808" s="19"/>
      <c r="K808" s="19"/>
      <c r="L808" s="19"/>
      <c r="N808" s="38">
        <v>34851</v>
      </c>
      <c r="O808" s="19">
        <v>476.82589999999999</v>
      </c>
      <c r="P808" s="19">
        <v>345.60692690059972</v>
      </c>
      <c r="Q808" s="19">
        <v>1.5045377881371058E-2</v>
      </c>
      <c r="R808" s="37">
        <f t="shared" si="146"/>
        <v>1.0150453778813711</v>
      </c>
      <c r="T808" s="39">
        <v>34851</v>
      </c>
      <c r="U808" s="40">
        <v>165.64670000000001</v>
      </c>
      <c r="V808" s="40">
        <f t="shared" si="147"/>
        <v>-1.6898987567430801E-3</v>
      </c>
      <c r="W808" s="41">
        <f t="shared" si="148"/>
        <v>0.99831010124325692</v>
      </c>
      <c r="Y808" s="42">
        <v>34851</v>
      </c>
      <c r="Z808" s="43">
        <v>117.21899999999999</v>
      </c>
      <c r="AA808" s="43">
        <f t="shared" si="149"/>
        <v>84.961195195901482</v>
      </c>
      <c r="AB808" s="19">
        <f t="shared" si="152"/>
        <v>1.1094021461694137E-2</v>
      </c>
      <c r="AC808" s="37">
        <f t="shared" si="153"/>
        <v>1.0110940214616941</v>
      </c>
      <c r="AE808" s="44">
        <v>34851</v>
      </c>
      <c r="AF808" s="45">
        <v>2265.886</v>
      </c>
      <c r="AG808" s="19">
        <f t="shared" si="144"/>
        <v>1642.3308741557291</v>
      </c>
      <c r="AH808" s="45">
        <f t="shared" si="150"/>
        <v>9.8048523460678716E-3</v>
      </c>
      <c r="AI808" s="46">
        <f t="shared" si="151"/>
        <v>1.0098048523460679</v>
      </c>
      <c r="AQ808" s="39">
        <v>34851</v>
      </c>
      <c r="AR808" s="40">
        <v>165.64670000000001</v>
      </c>
      <c r="AS808" s="40">
        <f t="shared" si="154"/>
        <v>-1.6898987567430801E-3</v>
      </c>
      <c r="AT808" s="41">
        <f t="shared" si="155"/>
        <v>0.99831010124325692</v>
      </c>
    </row>
    <row r="809" spans="1:46">
      <c r="A809" s="47">
        <v>34852</v>
      </c>
      <c r="B809" s="37">
        <v>1.3786071755832803</v>
      </c>
      <c r="D809" s="38">
        <v>34852</v>
      </c>
      <c r="E809" s="19">
        <v>676.94309999999996</v>
      </c>
      <c r="F809" s="19">
        <v>491.03407554337548</v>
      </c>
      <c r="G809" s="19">
        <v>8.5734686497829227E-3</v>
      </c>
      <c r="H809" s="37">
        <f t="shared" si="145"/>
        <v>1.0085734686497829</v>
      </c>
      <c r="I809" s="19"/>
      <c r="J809" s="19"/>
      <c r="K809" s="19"/>
      <c r="L809" s="19"/>
      <c r="N809" s="38">
        <v>34852</v>
      </c>
      <c r="O809" s="19">
        <v>483.19490000000002</v>
      </c>
      <c r="P809" s="19">
        <v>350.49498403746753</v>
      </c>
      <c r="Q809" s="19">
        <v>1.4143400367301329E-2</v>
      </c>
      <c r="R809" s="37">
        <f t="shared" si="146"/>
        <v>1.0141434003673013</v>
      </c>
      <c r="T809" s="39">
        <v>34852</v>
      </c>
      <c r="U809" s="40">
        <v>165.86840000000001</v>
      </c>
      <c r="V809" s="40">
        <f t="shared" si="147"/>
        <v>1.3383906833037695E-3</v>
      </c>
      <c r="W809" s="41">
        <f t="shared" si="148"/>
        <v>1.0013383906833038</v>
      </c>
      <c r="Y809" s="42">
        <v>34852</v>
      </c>
      <c r="Z809" s="43">
        <v>117.173</v>
      </c>
      <c r="AA809" s="43">
        <f t="shared" si="149"/>
        <v>84.993754620800388</v>
      </c>
      <c r="AB809" s="19">
        <f t="shared" si="152"/>
        <v>3.8322701115300895E-4</v>
      </c>
      <c r="AC809" s="37">
        <f t="shared" si="153"/>
        <v>1.000383227011153</v>
      </c>
      <c r="AE809" s="44">
        <v>34852</v>
      </c>
      <c r="AF809" s="45">
        <v>2270.7510000000002</v>
      </c>
      <c r="AG809" s="19">
        <f t="shared" ref="AG809:AG872" si="156">AF809/B809</f>
        <v>1647.1341802201628</v>
      </c>
      <c r="AH809" s="45">
        <f t="shared" si="150"/>
        <v>2.9246884047666732E-3</v>
      </c>
      <c r="AI809" s="46">
        <f t="shared" si="151"/>
        <v>1.0029246884047667</v>
      </c>
      <c r="AQ809" s="39">
        <v>34852</v>
      </c>
      <c r="AR809" s="40">
        <v>165.86840000000001</v>
      </c>
      <c r="AS809" s="40">
        <f t="shared" si="154"/>
        <v>1.3383906833037695E-3</v>
      </c>
      <c r="AT809" s="41">
        <f t="shared" si="155"/>
        <v>1.0013383906833038</v>
      </c>
    </row>
    <row r="810" spans="1:46">
      <c r="A810" s="47">
        <v>34855</v>
      </c>
      <c r="B810" s="37">
        <v>1.3920498220640569</v>
      </c>
      <c r="D810" s="38">
        <v>34855</v>
      </c>
      <c r="E810" s="19">
        <v>679.01239999999996</v>
      </c>
      <c r="F810" s="19">
        <v>487.77880592894064</v>
      </c>
      <c r="G810" s="19">
        <v>-6.6294169316712948E-3</v>
      </c>
      <c r="H810" s="37">
        <f t="shared" ref="H810:H873" si="157">(F810/F809)</f>
        <v>0.99337058306832871</v>
      </c>
      <c r="I810" s="19"/>
      <c r="J810" s="19"/>
      <c r="K810" s="19"/>
      <c r="L810" s="19"/>
      <c r="N810" s="38">
        <v>34855</v>
      </c>
      <c r="O810" s="19">
        <v>486.47770000000003</v>
      </c>
      <c r="P810" s="19">
        <v>349.46859824217853</v>
      </c>
      <c r="Q810" s="19">
        <v>-2.9283893979472619E-3</v>
      </c>
      <c r="R810" s="37">
        <f t="shared" ref="R810:R873" si="158">P810/P809</f>
        <v>0.99707161060205274</v>
      </c>
      <c r="T810" s="38">
        <v>34855</v>
      </c>
      <c r="U810" s="40">
        <v>165.86840000000001</v>
      </c>
      <c r="V810" s="40">
        <f t="shared" ref="V810:V873" si="159">U810/U809-1</f>
        <v>0</v>
      </c>
      <c r="W810" s="41">
        <f t="shared" ref="W810:W873" si="160">U810/U809</f>
        <v>1</v>
      </c>
      <c r="Y810" s="42">
        <v>34855</v>
      </c>
      <c r="Z810" s="43">
        <v>117.491</v>
      </c>
      <c r="AA810" s="43">
        <f t="shared" ref="AA810:AA873" si="161">Z810/B810</f>
        <v>84.401433151142996</v>
      </c>
      <c r="AB810" s="19">
        <f t="shared" si="152"/>
        <v>-6.9689999259361368E-3</v>
      </c>
      <c r="AC810" s="37">
        <f t="shared" si="153"/>
        <v>0.99303100007406386</v>
      </c>
      <c r="AE810" s="44">
        <v>34855</v>
      </c>
      <c r="AF810" s="45">
        <v>2282.6239999999998</v>
      </c>
      <c r="AG810" s="19">
        <f t="shared" si="156"/>
        <v>1639.7574022282099</v>
      </c>
      <c r="AH810" s="45">
        <f t="shared" ref="AH810:AH873" si="162">AG810/AG809-1</f>
        <v>-4.4785531625400887E-3</v>
      </c>
      <c r="AI810" s="46">
        <f t="shared" ref="AI810:AI873" si="163">(AG810/AG809)</f>
        <v>0.99552144683745991</v>
      </c>
      <c r="AQ810" s="38">
        <v>34855</v>
      </c>
      <c r="AR810" s="40">
        <v>165.86840000000001</v>
      </c>
      <c r="AS810" s="40">
        <f t="shared" si="154"/>
        <v>0</v>
      </c>
      <c r="AT810" s="41">
        <f t="shared" si="155"/>
        <v>1</v>
      </c>
    </row>
    <row r="811" spans="1:46">
      <c r="A811" s="47">
        <v>34856</v>
      </c>
      <c r="B811" s="37">
        <v>1.381040813444429</v>
      </c>
      <c r="D811" s="38">
        <v>34856</v>
      </c>
      <c r="E811" s="19">
        <v>674.64710000000002</v>
      </c>
      <c r="F811" s="19">
        <v>488.50627253902428</v>
      </c>
      <c r="G811" s="19">
        <v>1.4913862620542506E-3</v>
      </c>
      <c r="H811" s="37">
        <f t="shared" si="157"/>
        <v>1.0014913862620543</v>
      </c>
      <c r="I811" s="19"/>
      <c r="J811" s="19"/>
      <c r="K811" s="19"/>
      <c r="L811" s="19"/>
      <c r="N811" s="38">
        <v>34856</v>
      </c>
      <c r="O811" s="19">
        <v>484.32709999999997</v>
      </c>
      <c r="P811" s="19">
        <v>350.6971664306202</v>
      </c>
      <c r="Q811" s="19">
        <v>3.5155324244333652E-3</v>
      </c>
      <c r="R811" s="37">
        <f t="shared" si="158"/>
        <v>1.0035155324244334</v>
      </c>
      <c r="T811" s="39">
        <v>34856</v>
      </c>
      <c r="U811" s="40">
        <v>166.52430000000001</v>
      </c>
      <c r="V811" s="40">
        <f t="shared" si="159"/>
        <v>3.9543397054533358E-3</v>
      </c>
      <c r="W811" s="41">
        <f t="shared" si="160"/>
        <v>1.0039543397054533</v>
      </c>
      <c r="Y811" s="42">
        <v>34856</v>
      </c>
      <c r="Z811" s="43">
        <v>117.002</v>
      </c>
      <c r="AA811" s="43">
        <f t="shared" si="161"/>
        <v>84.720160954684189</v>
      </c>
      <c r="AB811" s="19">
        <f t="shared" ref="AB811:AB874" si="164">AA811/AA810-1</f>
        <v>3.7763316526915336E-3</v>
      </c>
      <c r="AC811" s="37">
        <f t="shared" ref="AC811:AC874" si="165">(AA811/AA810)</f>
        <v>1.0037763316526915</v>
      </c>
      <c r="AE811" s="44">
        <v>34856</v>
      </c>
      <c r="AF811" s="45">
        <v>2265.915</v>
      </c>
      <c r="AG811" s="19">
        <f t="shared" si="156"/>
        <v>1640.7299320493087</v>
      </c>
      <c r="AH811" s="45">
        <f t="shared" si="162"/>
        <v>5.93093722142779E-4</v>
      </c>
      <c r="AI811" s="46">
        <f t="shared" si="163"/>
        <v>1.0005930937221428</v>
      </c>
      <c r="AQ811" s="39">
        <v>34856</v>
      </c>
      <c r="AR811" s="40">
        <v>166.52430000000001</v>
      </c>
      <c r="AS811" s="40">
        <f t="shared" si="154"/>
        <v>3.9543397054533358E-3</v>
      </c>
      <c r="AT811" s="41">
        <f t="shared" si="155"/>
        <v>1.0039543397054533</v>
      </c>
    </row>
    <row r="812" spans="1:46">
      <c r="A812" s="47">
        <v>34857</v>
      </c>
      <c r="B812" s="37">
        <v>1.3920498220640569</v>
      </c>
      <c r="D812" s="38">
        <v>34857</v>
      </c>
      <c r="E812" s="19">
        <v>675.36919999999998</v>
      </c>
      <c r="F812" s="19">
        <v>485.1616582218291</v>
      </c>
      <c r="G812" s="19">
        <v>-6.8466148854373632E-3</v>
      </c>
      <c r="H812" s="37">
        <f t="shared" si="157"/>
        <v>0.99315338511456264</v>
      </c>
      <c r="I812" s="19"/>
      <c r="J812" s="19"/>
      <c r="K812" s="19"/>
      <c r="L812" s="19"/>
      <c r="N812" s="38">
        <v>34857</v>
      </c>
      <c r="O812" s="19">
        <v>479.5401</v>
      </c>
      <c r="P812" s="19">
        <v>344.48486857242193</v>
      </c>
      <c r="Q812" s="19">
        <v>-1.7714137588925372E-2</v>
      </c>
      <c r="R812" s="37">
        <f t="shared" si="158"/>
        <v>0.98228586241107463</v>
      </c>
      <c r="T812" s="39">
        <v>34857</v>
      </c>
      <c r="U812" s="40">
        <v>166.52629999999999</v>
      </c>
      <c r="V812" s="40">
        <f t="shared" si="159"/>
        <v>1.2010259163197645E-5</v>
      </c>
      <c r="W812" s="41">
        <f t="shared" si="160"/>
        <v>1.0000120102591632</v>
      </c>
      <c r="Y812" s="42">
        <v>34857</v>
      </c>
      <c r="Z812" s="43">
        <v>117.069</v>
      </c>
      <c r="AA812" s="43">
        <f t="shared" si="161"/>
        <v>84.098283081862945</v>
      </c>
      <c r="AB812" s="19">
        <f t="shared" si="164"/>
        <v>-7.3403764324040388E-3</v>
      </c>
      <c r="AC812" s="37">
        <f t="shared" si="165"/>
        <v>0.99265962356759596</v>
      </c>
      <c r="AE812" s="44">
        <v>34857</v>
      </c>
      <c r="AF812" s="45">
        <v>2263.4629</v>
      </c>
      <c r="AG812" s="19">
        <f t="shared" si="156"/>
        <v>1625.9927368431818</v>
      </c>
      <c r="AH812" s="45">
        <f t="shared" si="162"/>
        <v>-8.9820968815506053E-3</v>
      </c>
      <c r="AI812" s="46">
        <f t="shared" si="163"/>
        <v>0.99101790311844939</v>
      </c>
      <c r="AQ812" s="39">
        <v>34857</v>
      </c>
      <c r="AR812" s="40">
        <v>166.52629999999999</v>
      </c>
      <c r="AS812" s="40">
        <f t="shared" si="154"/>
        <v>1.2010259163197645E-5</v>
      </c>
      <c r="AT812" s="41">
        <f t="shared" si="155"/>
        <v>1.0000120102591632</v>
      </c>
    </row>
    <row r="813" spans="1:46">
      <c r="A813" s="47">
        <v>34858</v>
      </c>
      <c r="B813" s="37">
        <v>1.3820166760881856</v>
      </c>
      <c r="D813" s="38">
        <v>34858</v>
      </c>
      <c r="E813" s="19">
        <v>669.35670000000005</v>
      </c>
      <c r="F813" s="19">
        <v>484.33330189229122</v>
      </c>
      <c r="G813" s="19">
        <v>-1.7073820972867138E-3</v>
      </c>
      <c r="H813" s="37">
        <f t="shared" si="157"/>
        <v>0.99829261790271329</v>
      </c>
      <c r="I813" s="19"/>
      <c r="J813" s="19"/>
      <c r="K813" s="19"/>
      <c r="L813" s="19"/>
      <c r="N813" s="38">
        <v>34858</v>
      </c>
      <c r="O813" s="19">
        <v>477.29180000000002</v>
      </c>
      <c r="P813" s="19">
        <v>345.35892964112423</v>
      </c>
      <c r="Q813" s="19">
        <v>2.5372988727327961E-3</v>
      </c>
      <c r="R813" s="37">
        <f t="shared" si="158"/>
        <v>1.0025372988727328</v>
      </c>
      <c r="T813" s="39">
        <v>34858</v>
      </c>
      <c r="U813" s="40">
        <v>166.08439999999999</v>
      </c>
      <c r="V813" s="40">
        <f t="shared" si="159"/>
        <v>-2.6536348913054342E-3</v>
      </c>
      <c r="W813" s="41">
        <f t="shared" si="160"/>
        <v>0.99734636510869457</v>
      </c>
      <c r="Y813" s="42">
        <v>34858</v>
      </c>
      <c r="Z813" s="43">
        <v>117.006</v>
      </c>
      <c r="AA813" s="43">
        <f t="shared" si="161"/>
        <v>84.663233103081552</v>
      </c>
      <c r="AB813" s="19">
        <f t="shared" si="164"/>
        <v>6.7177354937040246E-3</v>
      </c>
      <c r="AC813" s="37">
        <f t="shared" si="165"/>
        <v>1.006717735493704</v>
      </c>
      <c r="AE813" s="44">
        <v>34858</v>
      </c>
      <c r="AF813" s="45">
        <v>2264.4088999999999</v>
      </c>
      <c r="AG813" s="19">
        <f t="shared" si="156"/>
        <v>1638.481603861276</v>
      </c>
      <c r="AH813" s="45">
        <f t="shared" si="162"/>
        <v>7.6807643325276231E-3</v>
      </c>
      <c r="AI813" s="46">
        <f t="shared" si="163"/>
        <v>1.0076807643325276</v>
      </c>
      <c r="AQ813" s="39">
        <v>34858</v>
      </c>
      <c r="AR813" s="40">
        <v>166.08439999999999</v>
      </c>
      <c r="AS813" s="40">
        <f t="shared" si="154"/>
        <v>-2.6536348913054342E-3</v>
      </c>
      <c r="AT813" s="41">
        <f t="shared" si="155"/>
        <v>0.99734636510869457</v>
      </c>
    </row>
    <row r="814" spans="1:46">
      <c r="A814" s="47">
        <v>34859</v>
      </c>
      <c r="B814" s="37">
        <v>1.3935375846099036</v>
      </c>
      <c r="D814" s="38">
        <v>34859</v>
      </c>
      <c r="E814" s="19">
        <v>665.80460000000005</v>
      </c>
      <c r="F814" s="19">
        <v>477.78015272288502</v>
      </c>
      <c r="G814" s="19">
        <v>-1.353024692665783E-2</v>
      </c>
      <c r="H814" s="37">
        <f t="shared" si="157"/>
        <v>0.98646975307334217</v>
      </c>
      <c r="I814" s="19"/>
      <c r="J814" s="19"/>
      <c r="K814" s="19"/>
      <c r="L814" s="19"/>
      <c r="N814" s="38">
        <v>34859</v>
      </c>
      <c r="O814" s="19">
        <v>474.04809999999998</v>
      </c>
      <c r="P814" s="19">
        <v>340.17604206398312</v>
      </c>
      <c r="Q814" s="19">
        <v>-1.5007249363804931E-2</v>
      </c>
      <c r="R814" s="37">
        <f t="shared" si="158"/>
        <v>0.98499275063619507</v>
      </c>
      <c r="T814" s="39">
        <v>34859</v>
      </c>
      <c r="U814" s="40">
        <v>165.52889999999999</v>
      </c>
      <c r="V814" s="40">
        <f t="shared" si="159"/>
        <v>-3.3446849914862131E-3</v>
      </c>
      <c r="W814" s="41">
        <f t="shared" si="160"/>
        <v>0.99665531500851379</v>
      </c>
      <c r="Y814" s="42">
        <v>34859</v>
      </c>
      <c r="Z814" s="43">
        <v>117.04900000000001</v>
      </c>
      <c r="AA814" s="43">
        <f t="shared" si="161"/>
        <v>83.994146474898145</v>
      </c>
      <c r="AB814" s="19">
        <f t="shared" si="164"/>
        <v>-7.9029184648401474E-3</v>
      </c>
      <c r="AC814" s="37">
        <f t="shared" si="165"/>
        <v>0.99209708153515985</v>
      </c>
      <c r="AE814" s="44">
        <v>34859</v>
      </c>
      <c r="AF814" s="45">
        <v>2260.3148999999999</v>
      </c>
      <c r="AG814" s="19">
        <f t="shared" si="156"/>
        <v>1621.9978025441885</v>
      </c>
      <c r="AH814" s="45">
        <f t="shared" si="162"/>
        <v>-1.0060412810398045E-2</v>
      </c>
      <c r="AI814" s="46">
        <f t="shared" si="163"/>
        <v>0.98993958718960195</v>
      </c>
      <c r="AQ814" s="39">
        <v>34859</v>
      </c>
      <c r="AR814" s="40">
        <v>165.52889999999999</v>
      </c>
      <c r="AS814" s="40">
        <f t="shared" si="154"/>
        <v>-3.3446849914862131E-3</v>
      </c>
      <c r="AT814" s="41">
        <f t="shared" si="155"/>
        <v>0.99665531500851379</v>
      </c>
    </row>
    <row r="815" spans="1:46">
      <c r="A815" s="47">
        <v>34862</v>
      </c>
      <c r="B815" s="37">
        <v>1.3960242683797288</v>
      </c>
      <c r="D815" s="38">
        <v>34862</v>
      </c>
      <c r="E815" s="19">
        <v>664.06669999999997</v>
      </c>
      <c r="F815" s="19">
        <v>475.68420910815354</v>
      </c>
      <c r="G815" s="19">
        <v>-4.3868369223515336E-3</v>
      </c>
      <c r="H815" s="37">
        <f t="shared" si="157"/>
        <v>0.99561316307764847</v>
      </c>
      <c r="I815" s="19"/>
      <c r="J815" s="19"/>
      <c r="K815" s="19"/>
      <c r="L815" s="19"/>
      <c r="N815" s="38">
        <v>34862</v>
      </c>
      <c r="O815" s="19">
        <v>472.52850000000001</v>
      </c>
      <c r="P815" s="19">
        <v>338.48157994304205</v>
      </c>
      <c r="Q815" s="19">
        <v>-4.9811330352957928E-3</v>
      </c>
      <c r="R815" s="37">
        <f t="shared" si="158"/>
        <v>0.99501886696470421</v>
      </c>
      <c r="T815" s="39">
        <v>34862</v>
      </c>
      <c r="U815" s="40">
        <v>164.70650000000001</v>
      </c>
      <c r="V815" s="40">
        <f t="shared" si="159"/>
        <v>-4.9683167108582893E-3</v>
      </c>
      <c r="W815" s="41">
        <f t="shared" si="160"/>
        <v>0.99503168328914171</v>
      </c>
      <c r="Y815" s="42">
        <v>34862</v>
      </c>
      <c r="Z815" s="43">
        <v>116.745</v>
      </c>
      <c r="AA815" s="43">
        <f t="shared" si="161"/>
        <v>83.62676970902379</v>
      </c>
      <c r="AB815" s="19">
        <f t="shared" si="164"/>
        <v>-4.3738377171812504E-3</v>
      </c>
      <c r="AC815" s="37">
        <f t="shared" si="165"/>
        <v>0.99562616228281875</v>
      </c>
      <c r="AE815" s="44">
        <v>34862</v>
      </c>
      <c r="AF815" s="45">
        <v>2262.5610000000001</v>
      </c>
      <c r="AG815" s="19">
        <f t="shared" si="156"/>
        <v>1620.7175270856874</v>
      </c>
      <c r="AH815" s="45">
        <f t="shared" si="162"/>
        <v>-7.8932009432619576E-4</v>
      </c>
      <c r="AI815" s="46">
        <f t="shared" si="163"/>
        <v>0.9992106799056738</v>
      </c>
      <c r="AQ815" s="39">
        <v>34862</v>
      </c>
      <c r="AR815" s="40">
        <v>164.70650000000001</v>
      </c>
      <c r="AS815" s="40">
        <f t="shared" si="154"/>
        <v>-4.9683167108582893E-3</v>
      </c>
      <c r="AT815" s="41">
        <f t="shared" si="155"/>
        <v>0.99503168328914171</v>
      </c>
    </row>
    <row r="816" spans="1:46">
      <c r="A816" s="47">
        <v>34863</v>
      </c>
      <c r="B816" s="37">
        <v>1.391059743954481</v>
      </c>
      <c r="D816" s="38">
        <v>34863</v>
      </c>
      <c r="E816" s="19">
        <v>664.8818</v>
      </c>
      <c r="F816" s="19">
        <v>477.96782481094976</v>
      </c>
      <c r="G816" s="19">
        <v>4.8006968889668933E-3</v>
      </c>
      <c r="H816" s="37">
        <f t="shared" si="157"/>
        <v>1.0048006968889669</v>
      </c>
      <c r="I816" s="19"/>
      <c r="J816" s="19"/>
      <c r="K816" s="19"/>
      <c r="L816" s="19"/>
      <c r="N816" s="38">
        <v>34863</v>
      </c>
      <c r="O816" s="19">
        <v>473.90769999999998</v>
      </c>
      <c r="P816" s="19">
        <v>340.68105418160059</v>
      </c>
      <c r="Q816" s="19">
        <v>6.4980618411456526E-3</v>
      </c>
      <c r="R816" s="37">
        <f t="shared" si="158"/>
        <v>1.0064980618411457</v>
      </c>
      <c r="T816" s="39">
        <v>34863</v>
      </c>
      <c r="U816" s="40">
        <v>164.80359999999999</v>
      </c>
      <c r="V816" s="40">
        <f t="shared" si="159"/>
        <v>5.8953350353507794E-4</v>
      </c>
      <c r="W816" s="41">
        <f t="shared" si="160"/>
        <v>1.0005895335035351</v>
      </c>
      <c r="Y816" s="42">
        <v>34863</v>
      </c>
      <c r="Z816" s="43">
        <v>116.691</v>
      </c>
      <c r="AA816" s="43">
        <f t="shared" si="161"/>
        <v>83.886404237587101</v>
      </c>
      <c r="AB816" s="19">
        <f t="shared" si="164"/>
        <v>3.1046820230735683E-3</v>
      </c>
      <c r="AC816" s="37">
        <f t="shared" si="165"/>
        <v>1.0031046820230736</v>
      </c>
      <c r="AE816" s="44">
        <v>34863</v>
      </c>
      <c r="AF816" s="45">
        <v>2261.5691000000002</v>
      </c>
      <c r="AG816" s="19">
        <f t="shared" si="156"/>
        <v>1625.7886189494996</v>
      </c>
      <c r="AH816" s="45">
        <f t="shared" si="162"/>
        <v>3.1289177657816136E-3</v>
      </c>
      <c r="AI816" s="46">
        <f t="shared" si="163"/>
        <v>1.0031289177657816</v>
      </c>
      <c r="AQ816" s="39">
        <v>34863</v>
      </c>
      <c r="AR816" s="40">
        <v>164.80359999999999</v>
      </c>
      <c r="AS816" s="40">
        <f t="shared" si="154"/>
        <v>5.8953350353507794E-4</v>
      </c>
      <c r="AT816" s="41">
        <f t="shared" si="155"/>
        <v>1.0005895335035351</v>
      </c>
    </row>
    <row r="817" spans="1:46">
      <c r="A817" s="47">
        <v>34864</v>
      </c>
      <c r="B817" s="37">
        <v>1.3960242683797288</v>
      </c>
      <c r="D817" s="38">
        <v>34864</v>
      </c>
      <c r="E817" s="19">
        <v>666.84339999999997</v>
      </c>
      <c r="F817" s="19">
        <v>477.6732146454446</v>
      </c>
      <c r="G817" s="19">
        <v>-6.1638074826830813E-4</v>
      </c>
      <c r="H817" s="37">
        <f t="shared" si="157"/>
        <v>0.99938361925173169</v>
      </c>
      <c r="I817" s="19"/>
      <c r="J817" s="19"/>
      <c r="K817" s="19"/>
      <c r="L817" s="19"/>
      <c r="N817" s="38">
        <v>34864</v>
      </c>
      <c r="O817" s="19">
        <v>473.94740000000002</v>
      </c>
      <c r="P817" s="19">
        <v>339.49796628541333</v>
      </c>
      <c r="Q817" s="19">
        <v>-3.4727140874603046E-3</v>
      </c>
      <c r="R817" s="37">
        <f t="shared" si="158"/>
        <v>0.9965272859125397</v>
      </c>
      <c r="T817" s="39">
        <v>34864</v>
      </c>
      <c r="U817" s="40">
        <v>165.75040000000001</v>
      </c>
      <c r="V817" s="40">
        <f t="shared" si="159"/>
        <v>5.7450201330555561E-3</v>
      </c>
      <c r="W817" s="41">
        <f t="shared" si="160"/>
        <v>1.0057450201330556</v>
      </c>
      <c r="Y817" s="42">
        <v>34864</v>
      </c>
      <c r="Z817" s="43">
        <v>117.383</v>
      </c>
      <c r="AA817" s="43">
        <f t="shared" si="161"/>
        <v>84.083781821528447</v>
      </c>
      <c r="AB817" s="19">
        <f t="shared" si="164"/>
        <v>2.3529150609713501E-3</v>
      </c>
      <c r="AC817" s="37">
        <f t="shared" si="165"/>
        <v>1.0023529150609714</v>
      </c>
      <c r="AE817" s="44">
        <v>34864</v>
      </c>
      <c r="AF817" s="45">
        <v>2275.2781</v>
      </c>
      <c r="AG817" s="19">
        <f t="shared" si="156"/>
        <v>1629.8270392109744</v>
      </c>
      <c r="AH817" s="45">
        <f t="shared" si="162"/>
        <v>2.4839762158528345E-3</v>
      </c>
      <c r="AI817" s="46">
        <f t="shared" si="163"/>
        <v>1.0024839762158528</v>
      </c>
      <c r="AQ817" s="39">
        <v>34864</v>
      </c>
      <c r="AR817" s="40">
        <v>165.75040000000001</v>
      </c>
      <c r="AS817" s="40">
        <f t="shared" si="154"/>
        <v>5.7450201330555561E-3</v>
      </c>
      <c r="AT817" s="41">
        <f t="shared" si="155"/>
        <v>1.0057450201330556</v>
      </c>
    </row>
    <row r="818" spans="1:46">
      <c r="A818" s="47">
        <v>34865</v>
      </c>
      <c r="B818" s="37">
        <v>1.3846584070796459</v>
      </c>
      <c r="D818" s="38">
        <v>34865</v>
      </c>
      <c r="E818" s="19">
        <v>667.56140000000005</v>
      </c>
      <c r="F818" s="19">
        <v>482.11269767822364</v>
      </c>
      <c r="G818" s="19">
        <v>9.2939752463916392E-3</v>
      </c>
      <c r="H818" s="37">
        <f t="shared" si="157"/>
        <v>1.0092939752463916</v>
      </c>
      <c r="I818" s="19"/>
      <c r="J818" s="19"/>
      <c r="K818" s="19"/>
      <c r="L818" s="19"/>
      <c r="N818" s="38">
        <v>34865</v>
      </c>
      <c r="O818" s="19">
        <v>473.34089999999998</v>
      </c>
      <c r="P818" s="19">
        <v>341.84669488145698</v>
      </c>
      <c r="Q818" s="19">
        <v>6.9182405471881481E-3</v>
      </c>
      <c r="R818" s="37">
        <f t="shared" si="158"/>
        <v>1.0069182405471881</v>
      </c>
      <c r="T818" s="38">
        <v>34865</v>
      </c>
      <c r="U818" s="40">
        <v>165.75040000000001</v>
      </c>
      <c r="V818" s="40">
        <f t="shared" si="159"/>
        <v>0</v>
      </c>
      <c r="W818" s="41">
        <f t="shared" si="160"/>
        <v>1</v>
      </c>
      <c r="Y818" s="42">
        <v>34865</v>
      </c>
      <c r="Z818" s="43">
        <v>117.741</v>
      </c>
      <c r="AA818" s="43">
        <f t="shared" si="161"/>
        <v>85.032524554792602</v>
      </c>
      <c r="AB818" s="19">
        <f t="shared" si="164"/>
        <v>1.1283302352859126E-2</v>
      </c>
      <c r="AC818" s="37">
        <f t="shared" si="165"/>
        <v>1.0112833023528591</v>
      </c>
      <c r="AE818" s="44">
        <v>34865</v>
      </c>
      <c r="AF818" s="45">
        <v>2264.2361000000001</v>
      </c>
      <c r="AG818" s="19">
        <f t="shared" si="156"/>
        <v>1635.2308182459622</v>
      </c>
      <c r="AH818" s="45">
        <f t="shared" si="162"/>
        <v>3.315553678385319E-3</v>
      </c>
      <c r="AI818" s="46">
        <f t="shared" si="163"/>
        <v>1.0033155536783853</v>
      </c>
      <c r="AQ818" s="38">
        <v>34865</v>
      </c>
      <c r="AR818" s="40">
        <v>165.75040000000001</v>
      </c>
      <c r="AS818" s="40">
        <f t="shared" si="154"/>
        <v>0</v>
      </c>
      <c r="AT818" s="41">
        <f t="shared" si="155"/>
        <v>1</v>
      </c>
    </row>
    <row r="819" spans="1:46">
      <c r="A819" s="47">
        <v>34866</v>
      </c>
      <c r="B819" s="37">
        <v>1.3955262219051017</v>
      </c>
      <c r="D819" s="38">
        <v>34866</v>
      </c>
      <c r="E819" s="19">
        <v>669.44460000000004</v>
      </c>
      <c r="F819" s="19">
        <v>479.70764683024601</v>
      </c>
      <c r="G819" s="19">
        <v>-4.9885656601869055E-3</v>
      </c>
      <c r="H819" s="37">
        <f t="shared" si="157"/>
        <v>0.99501143433981309</v>
      </c>
      <c r="I819" s="19"/>
      <c r="J819" s="19"/>
      <c r="K819" s="19"/>
      <c r="L819" s="19"/>
      <c r="N819" s="38">
        <v>34866</v>
      </c>
      <c r="O819" s="19">
        <v>475.22910000000002</v>
      </c>
      <c r="P819" s="19">
        <v>340.53756392426749</v>
      </c>
      <c r="Q819" s="19">
        <v>-3.8295849478476862E-3</v>
      </c>
      <c r="R819" s="37">
        <f t="shared" si="158"/>
        <v>0.99617041505215231</v>
      </c>
      <c r="T819" s="39">
        <v>34866</v>
      </c>
      <c r="U819" s="40">
        <v>164.64109999999999</v>
      </c>
      <c r="V819" s="40">
        <f t="shared" si="159"/>
        <v>-6.692593200378516E-3</v>
      </c>
      <c r="W819" s="41">
        <f t="shared" si="160"/>
        <v>0.99330740679962148</v>
      </c>
      <c r="Y819" s="42">
        <v>34866</v>
      </c>
      <c r="Z819" s="43">
        <v>117.07599999999999</v>
      </c>
      <c r="AA819" s="43">
        <f t="shared" si="161"/>
        <v>83.893801608524257</v>
      </c>
      <c r="AB819" s="19">
        <f t="shared" si="164"/>
        <v>-1.3391616351865254E-2</v>
      </c>
      <c r="AC819" s="37">
        <f t="shared" si="165"/>
        <v>0.98660838364813475</v>
      </c>
      <c r="AE819" s="44">
        <v>34866</v>
      </c>
      <c r="AF819" s="45">
        <v>2246.7791000000002</v>
      </c>
      <c r="AG819" s="19">
        <f t="shared" si="156"/>
        <v>1609.9870176088925</v>
      </c>
      <c r="AH819" s="45">
        <f t="shared" si="162"/>
        <v>-1.5437454061774325E-2</v>
      </c>
      <c r="AI819" s="46">
        <f t="shared" si="163"/>
        <v>0.98456254593822568</v>
      </c>
      <c r="AQ819" s="39">
        <v>34866</v>
      </c>
      <c r="AR819" s="40">
        <v>164.64109999999999</v>
      </c>
      <c r="AS819" s="40">
        <f t="shared" si="154"/>
        <v>-6.692593200378516E-3</v>
      </c>
      <c r="AT819" s="41">
        <f t="shared" si="155"/>
        <v>0.99330740679962148</v>
      </c>
    </row>
    <row r="820" spans="1:46">
      <c r="A820" s="47">
        <v>34869</v>
      </c>
      <c r="B820" s="37">
        <v>1.3927437157302569</v>
      </c>
      <c r="D820" s="38">
        <v>34869</v>
      </c>
      <c r="E820" s="19">
        <v>672.71609999999998</v>
      </c>
      <c r="F820" s="19">
        <v>483.0149957971808</v>
      </c>
      <c r="G820" s="19">
        <v>6.8945095805512668E-3</v>
      </c>
      <c r="H820" s="37">
        <f t="shared" si="157"/>
        <v>1.0068945095805513</v>
      </c>
      <c r="I820" s="19"/>
      <c r="J820" s="19"/>
      <c r="K820" s="19"/>
      <c r="L820" s="19"/>
      <c r="N820" s="38">
        <v>34869</v>
      </c>
      <c r="O820" s="19">
        <v>473.4162</v>
      </c>
      <c r="P820" s="19">
        <v>339.9162348772644</v>
      </c>
      <c r="Q820" s="19">
        <v>-1.8245536258704176E-3</v>
      </c>
      <c r="R820" s="37">
        <f t="shared" si="158"/>
        <v>0.99817544637412958</v>
      </c>
      <c r="T820" s="39">
        <v>34869</v>
      </c>
      <c r="U820" s="40">
        <v>165.16480000000001</v>
      </c>
      <c r="V820" s="40">
        <f t="shared" si="159"/>
        <v>3.1808582425651988E-3</v>
      </c>
      <c r="W820" s="41">
        <f t="shared" si="160"/>
        <v>1.0031808582425652</v>
      </c>
      <c r="Y820" s="42">
        <v>34869</v>
      </c>
      <c r="Z820" s="43">
        <v>117.22199999999999</v>
      </c>
      <c r="AA820" s="43">
        <f t="shared" si="161"/>
        <v>84.166238681275985</v>
      </c>
      <c r="AB820" s="19">
        <f t="shared" si="164"/>
        <v>3.2474040695282813E-3</v>
      </c>
      <c r="AC820" s="37">
        <f t="shared" si="165"/>
        <v>1.0032474040695283</v>
      </c>
      <c r="AE820" s="44">
        <v>34869</v>
      </c>
      <c r="AF820" s="45">
        <v>2234.4499999999998</v>
      </c>
      <c r="AG820" s="19">
        <f t="shared" si="156"/>
        <v>1604.3511629333839</v>
      </c>
      <c r="AH820" s="45">
        <f t="shared" si="162"/>
        <v>-3.5005590814507492E-3</v>
      </c>
      <c r="AI820" s="46">
        <f t="shared" si="163"/>
        <v>0.99649944091854925</v>
      </c>
      <c r="AQ820" s="39">
        <v>34869</v>
      </c>
      <c r="AR820" s="40">
        <v>165.16480000000001</v>
      </c>
      <c r="AS820" s="40">
        <f t="shared" si="154"/>
        <v>3.1808582425651988E-3</v>
      </c>
      <c r="AT820" s="41">
        <f t="shared" si="155"/>
        <v>1.0031808582425652</v>
      </c>
    </row>
    <row r="821" spans="1:46">
      <c r="A821" s="47">
        <v>34870</v>
      </c>
      <c r="B821" s="37">
        <v>1.4027325539697337</v>
      </c>
      <c r="D821" s="38">
        <v>34870</v>
      </c>
      <c r="E821" s="19">
        <v>672.76210000000003</v>
      </c>
      <c r="F821" s="19">
        <v>479.60824613079876</v>
      </c>
      <c r="G821" s="19">
        <v>-7.0530929598975334E-3</v>
      </c>
      <c r="H821" s="37">
        <f t="shared" si="157"/>
        <v>0.99294690704010247</v>
      </c>
      <c r="I821" s="19"/>
      <c r="J821" s="19"/>
      <c r="K821" s="19"/>
      <c r="L821" s="19"/>
      <c r="N821" s="38">
        <v>34870</v>
      </c>
      <c r="O821" s="19">
        <v>473.31709999999998</v>
      </c>
      <c r="P821" s="19">
        <v>337.42504846024451</v>
      </c>
      <c r="Q821" s="19">
        <v>-7.3288244614717613E-3</v>
      </c>
      <c r="R821" s="37">
        <f t="shared" si="158"/>
        <v>0.99267117553852824</v>
      </c>
      <c r="T821" s="39">
        <v>34870</v>
      </c>
      <c r="U821" s="40">
        <v>165.53909999999999</v>
      </c>
      <c r="V821" s="40">
        <f t="shared" si="159"/>
        <v>2.2662213740456405E-3</v>
      </c>
      <c r="W821" s="41">
        <f t="shared" si="160"/>
        <v>1.0022662213740456</v>
      </c>
      <c r="Y821" s="42">
        <v>34870</v>
      </c>
      <c r="Z821" s="43">
        <v>117.30500000000001</v>
      </c>
      <c r="AA821" s="43">
        <f t="shared" si="161"/>
        <v>83.62606233670617</v>
      </c>
      <c r="AB821" s="19">
        <f t="shared" si="164"/>
        <v>-6.4179694023797085E-3</v>
      </c>
      <c r="AC821" s="37">
        <f t="shared" si="165"/>
        <v>0.99358203059762029</v>
      </c>
      <c r="AE821" s="44">
        <v>34870</v>
      </c>
      <c r="AF821" s="45">
        <v>2234.0228999999999</v>
      </c>
      <c r="AG821" s="19">
        <f t="shared" si="156"/>
        <v>1592.6221243512987</v>
      </c>
      <c r="AH821" s="45">
        <f t="shared" si="162"/>
        <v>-7.3107676505435037E-3</v>
      </c>
      <c r="AI821" s="46">
        <f t="shared" si="163"/>
        <v>0.9926892323494565</v>
      </c>
      <c r="AQ821" s="39">
        <v>34870</v>
      </c>
      <c r="AR821" s="40">
        <v>165.53909999999999</v>
      </c>
      <c r="AS821" s="40">
        <f t="shared" si="154"/>
        <v>2.2662213740456405E-3</v>
      </c>
      <c r="AT821" s="41">
        <f t="shared" si="155"/>
        <v>1.0022662213740456</v>
      </c>
    </row>
    <row r="822" spans="1:46">
      <c r="A822" s="47">
        <v>34871</v>
      </c>
      <c r="B822" s="37">
        <v>1.4055551563061446</v>
      </c>
      <c r="D822" s="38">
        <v>34871</v>
      </c>
      <c r="E822" s="19">
        <v>675.87789999999995</v>
      </c>
      <c r="F822" s="19">
        <v>480.86188362485484</v>
      </c>
      <c r="G822" s="19">
        <v>2.6138781060787153E-3</v>
      </c>
      <c r="H822" s="37">
        <f t="shared" si="157"/>
        <v>1.0026138781060787</v>
      </c>
      <c r="I822" s="19"/>
      <c r="J822" s="19"/>
      <c r="K822" s="19"/>
      <c r="L822" s="19"/>
      <c r="N822" s="38">
        <v>34871</v>
      </c>
      <c r="O822" s="19">
        <v>474.79169999999999</v>
      </c>
      <c r="P822" s="19">
        <v>337.79656235460135</v>
      </c>
      <c r="Q822" s="19">
        <v>1.1010264236521738E-3</v>
      </c>
      <c r="R822" s="37">
        <f t="shared" si="158"/>
        <v>1.0011010264236522</v>
      </c>
      <c r="T822" s="39">
        <v>34871</v>
      </c>
      <c r="U822" s="40">
        <v>165.5829</v>
      </c>
      <c r="V822" s="40">
        <f t="shared" si="159"/>
        <v>2.6459005757550891E-4</v>
      </c>
      <c r="W822" s="41">
        <f t="shared" si="160"/>
        <v>1.0002645900575755</v>
      </c>
      <c r="Y822" s="42">
        <v>34871</v>
      </c>
      <c r="Z822" s="43">
        <v>116.809</v>
      </c>
      <c r="AA822" s="43">
        <f t="shared" si="161"/>
        <v>83.105240997428197</v>
      </c>
      <c r="AB822" s="19">
        <f t="shared" si="164"/>
        <v>-6.2279787511813067E-3</v>
      </c>
      <c r="AC822" s="37">
        <f t="shared" si="165"/>
        <v>0.99377202124881869</v>
      </c>
      <c r="AE822" s="44">
        <v>34871</v>
      </c>
      <c r="AF822" s="45">
        <v>2215.1399000000001</v>
      </c>
      <c r="AG822" s="19">
        <f t="shared" si="156"/>
        <v>1575.9893093213623</v>
      </c>
      <c r="AH822" s="45">
        <f t="shared" si="162"/>
        <v>-1.0443666941215679E-2</v>
      </c>
      <c r="AI822" s="46">
        <f t="shared" si="163"/>
        <v>0.98955633305878432</v>
      </c>
      <c r="AQ822" s="39">
        <v>34871</v>
      </c>
      <c r="AR822" s="40">
        <v>165.5829</v>
      </c>
      <c r="AS822" s="40">
        <f t="shared" si="154"/>
        <v>2.6459005757550891E-4</v>
      </c>
      <c r="AT822" s="41">
        <f t="shared" si="155"/>
        <v>1.0002645900575755</v>
      </c>
    </row>
    <row r="823" spans="1:46">
      <c r="A823" s="47">
        <v>34872</v>
      </c>
      <c r="B823" s="37">
        <v>1.3979200914873846</v>
      </c>
      <c r="D823" s="38">
        <v>34872</v>
      </c>
      <c r="E823" s="19">
        <v>680.58820000000003</v>
      </c>
      <c r="F823" s="19">
        <v>486.85772823813937</v>
      </c>
      <c r="G823" s="19">
        <v>1.246895380454438E-2</v>
      </c>
      <c r="H823" s="37">
        <f t="shared" si="157"/>
        <v>1.0124689538045444</v>
      </c>
      <c r="I823" s="19"/>
      <c r="J823" s="19"/>
      <c r="K823" s="19"/>
      <c r="L823" s="19"/>
      <c r="N823" s="38">
        <v>34872</v>
      </c>
      <c r="O823" s="19">
        <v>474.73570000000001</v>
      </c>
      <c r="P823" s="19">
        <v>339.60145711539349</v>
      </c>
      <c r="Q823" s="19">
        <v>5.3431412925317723E-3</v>
      </c>
      <c r="R823" s="37">
        <f t="shared" si="158"/>
        <v>1.0053431412925318</v>
      </c>
      <c r="T823" s="39">
        <v>34872</v>
      </c>
      <c r="U823" s="40">
        <v>165.7516</v>
      </c>
      <c r="V823" s="40">
        <f t="shared" si="159"/>
        <v>1.0188250115199526E-3</v>
      </c>
      <c r="W823" s="41">
        <f t="shared" si="160"/>
        <v>1.00101882501152</v>
      </c>
      <c r="Y823" s="42">
        <v>34872</v>
      </c>
      <c r="Z823" s="43">
        <v>117.059</v>
      </c>
      <c r="AA823" s="43">
        <f t="shared" si="161"/>
        <v>83.737976664638552</v>
      </c>
      <c r="AB823" s="19">
        <f t="shared" si="164"/>
        <v>7.6136674368099122E-3</v>
      </c>
      <c r="AC823" s="37">
        <f t="shared" si="165"/>
        <v>1.0076136674368099</v>
      </c>
      <c r="AE823" s="44">
        <v>34872</v>
      </c>
      <c r="AF823" s="45">
        <v>2221.4580000000001</v>
      </c>
      <c r="AG823" s="19">
        <f t="shared" si="156"/>
        <v>1589.1165836499085</v>
      </c>
      <c r="AH823" s="45">
        <f t="shared" si="162"/>
        <v>8.329545289998741E-3</v>
      </c>
      <c r="AI823" s="46">
        <f t="shared" si="163"/>
        <v>1.0083295452899987</v>
      </c>
      <c r="AQ823" s="39">
        <v>34872</v>
      </c>
      <c r="AR823" s="40">
        <v>165.7516</v>
      </c>
      <c r="AS823" s="40">
        <f t="shared" si="154"/>
        <v>1.0188250115199526E-3</v>
      </c>
      <c r="AT823" s="41">
        <f t="shared" si="155"/>
        <v>1.00101882501152</v>
      </c>
    </row>
    <row r="824" spans="1:46">
      <c r="A824" s="47">
        <v>34873</v>
      </c>
      <c r="B824" s="37">
        <v>1.4093024931546334</v>
      </c>
      <c r="D824" s="38">
        <v>34873</v>
      </c>
      <c r="E824" s="19">
        <v>681.73919999999998</v>
      </c>
      <c r="F824" s="19">
        <v>483.74227911423787</v>
      </c>
      <c r="G824" s="19">
        <v>-6.3990955533884675E-3</v>
      </c>
      <c r="H824" s="37">
        <f t="shared" si="157"/>
        <v>0.99360090444661153</v>
      </c>
      <c r="I824" s="19"/>
      <c r="J824" s="19"/>
      <c r="K824" s="19"/>
      <c r="L824" s="19"/>
      <c r="N824" s="38">
        <v>34873</v>
      </c>
      <c r="O824" s="19">
        <v>473.61660000000001</v>
      </c>
      <c r="P824" s="19">
        <v>336.06454419862661</v>
      </c>
      <c r="Q824" s="19">
        <v>-1.0414893230464184E-2</v>
      </c>
      <c r="R824" s="37">
        <f t="shared" si="158"/>
        <v>0.98958510676953582</v>
      </c>
      <c r="T824" s="39">
        <v>34873</v>
      </c>
      <c r="U824" s="40">
        <v>165.2465</v>
      </c>
      <c r="V824" s="40">
        <f t="shared" si="159"/>
        <v>-3.0473310664874687E-3</v>
      </c>
      <c r="W824" s="41">
        <f t="shared" si="160"/>
        <v>0.99695266893351253</v>
      </c>
      <c r="Y824" s="42">
        <v>34873</v>
      </c>
      <c r="Z824" s="43">
        <v>116.93600000000001</v>
      </c>
      <c r="AA824" s="43">
        <f t="shared" si="161"/>
        <v>82.974379572866752</v>
      </c>
      <c r="AB824" s="19">
        <f t="shared" si="164"/>
        <v>-9.1188863426916456E-3</v>
      </c>
      <c r="AC824" s="37">
        <f t="shared" si="165"/>
        <v>0.99088111365730835</v>
      </c>
      <c r="AE824" s="44">
        <v>34873</v>
      </c>
      <c r="AF824" s="45">
        <v>2219.4919</v>
      </c>
      <c r="AG824" s="19">
        <f t="shared" si="156"/>
        <v>1574.8868044870974</v>
      </c>
      <c r="AH824" s="45">
        <f t="shared" si="162"/>
        <v>-8.9545218451675401E-3</v>
      </c>
      <c r="AI824" s="46">
        <f t="shared" si="163"/>
        <v>0.99104547815483246</v>
      </c>
      <c r="AQ824" s="39">
        <v>34873</v>
      </c>
      <c r="AR824" s="40">
        <v>165.2465</v>
      </c>
      <c r="AS824" s="40">
        <f t="shared" si="154"/>
        <v>-3.0473310664874687E-3</v>
      </c>
      <c r="AT824" s="41">
        <f t="shared" si="155"/>
        <v>0.99695266893351253</v>
      </c>
    </row>
    <row r="825" spans="1:46">
      <c r="A825" s="47">
        <v>34876</v>
      </c>
      <c r="B825" s="37">
        <v>1.4043440798449054</v>
      </c>
      <c r="D825" s="38">
        <v>34876</v>
      </c>
      <c r="E825" s="19">
        <v>675.38980000000004</v>
      </c>
      <c r="F825" s="19">
        <v>480.929004289739</v>
      </c>
      <c r="G825" s="19">
        <v>-5.8156480133391142E-3</v>
      </c>
      <c r="H825" s="37">
        <f t="shared" si="157"/>
        <v>0.99418435198666089</v>
      </c>
      <c r="I825" s="19"/>
      <c r="J825" s="19"/>
      <c r="K825" s="19"/>
      <c r="L825" s="19"/>
      <c r="N825" s="38">
        <v>34876</v>
      </c>
      <c r="O825" s="19">
        <v>471.32839999999999</v>
      </c>
      <c r="P825" s="19">
        <v>335.6217374107157</v>
      </c>
      <c r="Q825" s="19">
        <v>-1.3176242348529321E-3</v>
      </c>
      <c r="R825" s="37">
        <f t="shared" si="158"/>
        <v>0.99868237576514707</v>
      </c>
      <c r="T825" s="39">
        <v>34876</v>
      </c>
      <c r="U825" s="40">
        <v>164.4683</v>
      </c>
      <c r="V825" s="40">
        <f t="shared" si="159"/>
        <v>-4.70932818546832E-3</v>
      </c>
      <c r="W825" s="41">
        <f t="shared" si="160"/>
        <v>0.99529067181453168</v>
      </c>
      <c r="Y825" s="42">
        <v>34876</v>
      </c>
      <c r="Z825" s="43">
        <v>116.048</v>
      </c>
      <c r="AA825" s="43">
        <f t="shared" si="161"/>
        <v>82.635019199010145</v>
      </c>
      <c r="AB825" s="19">
        <f t="shared" si="164"/>
        <v>-4.089941685657128E-3</v>
      </c>
      <c r="AC825" s="37">
        <f t="shared" si="165"/>
        <v>0.99591005831434287</v>
      </c>
      <c r="AE825" s="44">
        <v>34876</v>
      </c>
      <c r="AF825" s="45">
        <v>2215.2040999999999</v>
      </c>
      <c r="AG825" s="19">
        <f t="shared" si="156"/>
        <v>1577.3941242694918</v>
      </c>
      <c r="AH825" s="45">
        <f t="shared" si="162"/>
        <v>1.5920634900556951E-3</v>
      </c>
      <c r="AI825" s="46">
        <f t="shared" si="163"/>
        <v>1.0015920634900557</v>
      </c>
      <c r="AQ825" s="39">
        <v>34876</v>
      </c>
      <c r="AR825" s="40">
        <v>164.4683</v>
      </c>
      <c r="AS825" s="40">
        <f t="shared" si="154"/>
        <v>-4.70932818546832E-3</v>
      </c>
      <c r="AT825" s="41">
        <f t="shared" si="155"/>
        <v>0.99529067181453168</v>
      </c>
    </row>
    <row r="826" spans="1:46">
      <c r="A826" s="47">
        <v>34877</v>
      </c>
      <c r="B826" s="37">
        <v>1.4136826888326708</v>
      </c>
      <c r="D826" s="38">
        <v>34877</v>
      </c>
      <c r="E826" s="19">
        <v>673.40740000000005</v>
      </c>
      <c r="F826" s="19">
        <v>476.34975325053819</v>
      </c>
      <c r="G826" s="19">
        <v>-9.521677832601716E-3</v>
      </c>
      <c r="H826" s="37">
        <f t="shared" si="157"/>
        <v>0.99047832216739828</v>
      </c>
      <c r="I826" s="19"/>
      <c r="J826" s="19"/>
      <c r="K826" s="19"/>
      <c r="L826" s="19"/>
      <c r="N826" s="38">
        <v>34877</v>
      </c>
      <c r="O826" s="19">
        <v>471.77929999999998</v>
      </c>
      <c r="P826" s="19">
        <v>333.72361685320294</v>
      </c>
      <c r="Q826" s="19">
        <v>-5.6555352229463729E-3</v>
      </c>
      <c r="R826" s="37">
        <f t="shared" si="158"/>
        <v>0.99434446477705363</v>
      </c>
      <c r="T826" s="39">
        <v>34877</v>
      </c>
      <c r="U826" s="40">
        <v>164.42009999999999</v>
      </c>
      <c r="V826" s="40">
        <f t="shared" si="159"/>
        <v>-2.9306559379538299E-4</v>
      </c>
      <c r="W826" s="41">
        <f t="shared" si="160"/>
        <v>0.99970693440620462</v>
      </c>
      <c r="Y826" s="42">
        <v>34877</v>
      </c>
      <c r="Z826" s="43">
        <v>115.88200000000001</v>
      </c>
      <c r="AA826" s="43">
        <f t="shared" si="161"/>
        <v>81.97171891217539</v>
      </c>
      <c r="AB826" s="19">
        <f t="shared" si="164"/>
        <v>-8.026866735969751E-3</v>
      </c>
      <c r="AC826" s="37">
        <f t="shared" si="165"/>
        <v>0.99197313326403025</v>
      </c>
      <c r="AE826" s="44">
        <v>34877</v>
      </c>
      <c r="AF826" s="45">
        <v>2218.4499999999998</v>
      </c>
      <c r="AG826" s="19">
        <f t="shared" si="156"/>
        <v>1569.2701180572951</v>
      </c>
      <c r="AH826" s="45">
        <f t="shared" si="162"/>
        <v>-5.1502703650294634E-3</v>
      </c>
      <c r="AI826" s="46">
        <f t="shared" si="163"/>
        <v>0.99484972963497054</v>
      </c>
      <c r="AQ826" s="39">
        <v>34877</v>
      </c>
      <c r="AR826" s="40">
        <v>164.42009999999999</v>
      </c>
      <c r="AS826" s="40">
        <f t="shared" si="154"/>
        <v>-2.9306559379538299E-4</v>
      </c>
      <c r="AT826" s="41">
        <f t="shared" si="155"/>
        <v>0.99970693440620462</v>
      </c>
    </row>
    <row r="827" spans="1:46">
      <c r="A827" s="47">
        <v>34878</v>
      </c>
      <c r="B827" s="37">
        <v>1.3955262219051017</v>
      </c>
      <c r="D827" s="38">
        <v>34878</v>
      </c>
      <c r="E827" s="19">
        <v>669.94150000000002</v>
      </c>
      <c r="F827" s="19">
        <v>480.0637132317226</v>
      </c>
      <c r="G827" s="19">
        <v>7.7967081033230023E-3</v>
      </c>
      <c r="H827" s="37">
        <f t="shared" si="157"/>
        <v>1.007796708103323</v>
      </c>
      <c r="I827" s="19"/>
      <c r="J827" s="19"/>
      <c r="K827" s="19"/>
      <c r="L827" s="19"/>
      <c r="N827" s="38">
        <v>34878</v>
      </c>
      <c r="O827" s="19">
        <v>471.79640000000001</v>
      </c>
      <c r="P827" s="19">
        <v>338.07777495999142</v>
      </c>
      <c r="Q827" s="19">
        <v>1.3047198001284288E-2</v>
      </c>
      <c r="R827" s="37">
        <f t="shared" si="158"/>
        <v>1.0130471980012843</v>
      </c>
      <c r="T827" s="39">
        <v>34878</v>
      </c>
      <c r="U827" s="40">
        <v>164.60509999999999</v>
      </c>
      <c r="V827" s="40">
        <f t="shared" si="159"/>
        <v>1.1251665702671776E-3</v>
      </c>
      <c r="W827" s="41">
        <f t="shared" si="160"/>
        <v>1.0011251665702672</v>
      </c>
      <c r="Y827" s="42">
        <v>34878</v>
      </c>
      <c r="Z827" s="43">
        <v>116.408</v>
      </c>
      <c r="AA827" s="43">
        <f t="shared" si="161"/>
        <v>83.415129126764597</v>
      </c>
      <c r="AB827" s="19">
        <f t="shared" si="164"/>
        <v>1.760863665840251E-2</v>
      </c>
      <c r="AC827" s="37">
        <f t="shared" si="165"/>
        <v>1.0176086366584025</v>
      </c>
      <c r="AE827" s="44">
        <v>34878</v>
      </c>
      <c r="AF827" s="45">
        <v>2234.1021000000001</v>
      </c>
      <c r="AG827" s="19">
        <f t="shared" si="156"/>
        <v>1600.9029890890313</v>
      </c>
      <c r="AH827" s="45">
        <f t="shared" si="162"/>
        <v>2.0157696669134806E-2</v>
      </c>
      <c r="AI827" s="46">
        <f t="shared" si="163"/>
        <v>1.0201576966691348</v>
      </c>
      <c r="AQ827" s="39">
        <v>34878</v>
      </c>
      <c r="AR827" s="40">
        <v>164.60509999999999</v>
      </c>
      <c r="AS827" s="40">
        <f t="shared" si="154"/>
        <v>1.1251665702671776E-3</v>
      </c>
      <c r="AT827" s="41">
        <f t="shared" si="155"/>
        <v>1.0011251665702672</v>
      </c>
    </row>
    <row r="828" spans="1:46">
      <c r="A828" s="47">
        <v>34879</v>
      </c>
      <c r="B828" s="37">
        <v>1.4131719653179191</v>
      </c>
      <c r="D828" s="38">
        <v>34879</v>
      </c>
      <c r="E828" s="19">
        <v>667.73540000000003</v>
      </c>
      <c r="F828" s="19">
        <v>472.50824130931625</v>
      </c>
      <c r="G828" s="19">
        <v>-1.5738477444054211E-2</v>
      </c>
      <c r="H828" s="37">
        <f t="shared" si="157"/>
        <v>0.98426152255594579</v>
      </c>
      <c r="I828" s="19"/>
      <c r="J828" s="19"/>
      <c r="K828" s="19"/>
      <c r="L828" s="19"/>
      <c r="N828" s="38">
        <v>34879</v>
      </c>
      <c r="O828" s="19">
        <v>471.07830000000001</v>
      </c>
      <c r="P828" s="19">
        <v>333.34817811363973</v>
      </c>
      <c r="Q828" s="19">
        <v>-1.3989671006653381E-2</v>
      </c>
      <c r="R828" s="37">
        <f t="shared" si="158"/>
        <v>0.98601032899334662</v>
      </c>
      <c r="T828" s="39">
        <v>34879</v>
      </c>
      <c r="U828" s="40">
        <v>164.9306</v>
      </c>
      <c r="V828" s="40">
        <f t="shared" si="159"/>
        <v>1.9774599936455139E-3</v>
      </c>
      <c r="W828" s="41">
        <f t="shared" si="160"/>
        <v>1.0019774599936455</v>
      </c>
      <c r="Y828" s="42">
        <v>34879</v>
      </c>
      <c r="Z828" s="43">
        <v>115.91</v>
      </c>
      <c r="AA828" s="43">
        <f t="shared" si="161"/>
        <v>82.0211572580439</v>
      </c>
      <c r="AB828" s="19">
        <f t="shared" si="164"/>
        <v>-1.6711259495891917E-2</v>
      </c>
      <c r="AC828" s="37">
        <f t="shared" si="165"/>
        <v>0.98328874050410808</v>
      </c>
      <c r="AE828" s="44">
        <v>34879</v>
      </c>
      <c r="AF828" s="45">
        <v>2219.8760000000002</v>
      </c>
      <c r="AG828" s="19">
        <f t="shared" si="156"/>
        <v>1570.846333270274</v>
      </c>
      <c r="AH828" s="45">
        <f t="shared" si="162"/>
        <v>-1.8774813979115956E-2</v>
      </c>
      <c r="AI828" s="46">
        <f t="shared" si="163"/>
        <v>0.98122518602088404</v>
      </c>
      <c r="AQ828" s="39">
        <v>34879</v>
      </c>
      <c r="AR828" s="40">
        <v>164.9306</v>
      </c>
      <c r="AS828" s="40">
        <f t="shared" si="154"/>
        <v>1.9774599936455139E-3</v>
      </c>
      <c r="AT828" s="41">
        <f t="shared" si="155"/>
        <v>1.0019774599936455</v>
      </c>
    </row>
    <row r="829" spans="1:46">
      <c r="A829" s="47">
        <v>34880</v>
      </c>
      <c r="B829" s="37">
        <v>1.4136826888326708</v>
      </c>
      <c r="D829" s="38">
        <v>34880</v>
      </c>
      <c r="E829" s="19">
        <v>669.31700000000001</v>
      </c>
      <c r="F829" s="19">
        <v>473.45631752248408</v>
      </c>
      <c r="G829" s="19">
        <v>2.0064755072646268E-3</v>
      </c>
      <c r="H829" s="37">
        <f t="shared" si="157"/>
        <v>1.0020064755072646</v>
      </c>
      <c r="I829" s="19"/>
      <c r="J829" s="19"/>
      <c r="K829" s="19"/>
      <c r="L829" s="19"/>
      <c r="N829" s="38">
        <v>34880</v>
      </c>
      <c r="O829" s="19">
        <v>471.38350000000003</v>
      </c>
      <c r="P829" s="19">
        <v>333.44363888988306</v>
      </c>
      <c r="Q829" s="19">
        <v>2.8636957544958541E-4</v>
      </c>
      <c r="R829" s="37">
        <f t="shared" si="158"/>
        <v>1.0002863695754496</v>
      </c>
      <c r="T829" s="39">
        <v>34880</v>
      </c>
      <c r="U829" s="40">
        <v>163.8623</v>
      </c>
      <c r="V829" s="40">
        <f t="shared" si="159"/>
        <v>-6.4772698334936152E-3</v>
      </c>
      <c r="W829" s="41">
        <f t="shared" si="160"/>
        <v>0.99352273016650638</v>
      </c>
      <c r="Y829" s="42">
        <v>34880</v>
      </c>
      <c r="Z829" s="43">
        <v>115.07899999999999</v>
      </c>
      <c r="AA829" s="43">
        <f t="shared" si="161"/>
        <v>81.403698941114513</v>
      </c>
      <c r="AB829" s="19">
        <f t="shared" si="164"/>
        <v>-7.5280371256750689E-3</v>
      </c>
      <c r="AC829" s="37">
        <f t="shared" si="165"/>
        <v>0.99247196287432493</v>
      </c>
      <c r="AE829" s="44">
        <v>34880</v>
      </c>
      <c r="AF829" s="45">
        <v>2209.4618999999998</v>
      </c>
      <c r="AG829" s="19">
        <f t="shared" si="156"/>
        <v>1562.9121849291603</v>
      </c>
      <c r="AH829" s="45">
        <f t="shared" si="162"/>
        <v>-5.0508749156870092E-3</v>
      </c>
      <c r="AI829" s="46">
        <f t="shared" si="163"/>
        <v>0.99494912508431299</v>
      </c>
      <c r="AQ829" s="39">
        <v>34880</v>
      </c>
      <c r="AR829" s="40">
        <v>163.8623</v>
      </c>
      <c r="AS829" s="40">
        <f t="shared" si="154"/>
        <v>-6.4772698334936152E-3</v>
      </c>
      <c r="AT829" s="41">
        <f t="shared" si="155"/>
        <v>0.99352273016650638</v>
      </c>
    </row>
    <row r="830" spans="1:46">
      <c r="A830" s="47">
        <v>34883</v>
      </c>
      <c r="B830" s="37">
        <v>1.4167547989858746</v>
      </c>
      <c r="D830" s="38">
        <v>34883</v>
      </c>
      <c r="E830" s="19">
        <v>672.12300000000005</v>
      </c>
      <c r="F830" s="19">
        <v>474.41025114657208</v>
      </c>
      <c r="G830" s="19">
        <v>2.0148292224291264E-3</v>
      </c>
      <c r="H830" s="37">
        <f t="shared" si="157"/>
        <v>1.0020148292224291</v>
      </c>
      <c r="I830" s="19"/>
      <c r="J830" s="19"/>
      <c r="K830" s="19"/>
      <c r="L830" s="19"/>
      <c r="N830" s="38">
        <v>34883</v>
      </c>
      <c r="O830" s="19">
        <v>469.63990000000001</v>
      </c>
      <c r="P830" s="19">
        <v>331.48989531298736</v>
      </c>
      <c r="Q830" s="19">
        <v>-5.8592917933603106E-3</v>
      </c>
      <c r="R830" s="37">
        <f t="shared" si="158"/>
        <v>0.99414070820663969</v>
      </c>
      <c r="T830" s="39">
        <v>34883</v>
      </c>
      <c r="U830" s="40">
        <v>163.8937</v>
      </c>
      <c r="V830" s="40">
        <f t="shared" si="159"/>
        <v>1.9162430894725802E-4</v>
      </c>
      <c r="W830" s="41">
        <f t="shared" si="160"/>
        <v>1.0001916243089473</v>
      </c>
      <c r="Y830" s="42">
        <v>34883</v>
      </c>
      <c r="Z830" s="43">
        <v>115.143</v>
      </c>
      <c r="AA830" s="43">
        <f t="shared" si="161"/>
        <v>81.272355726213419</v>
      </c>
      <c r="AB830" s="19">
        <f t="shared" si="164"/>
        <v>-1.6134796896158932E-3</v>
      </c>
      <c r="AC830" s="37">
        <f t="shared" si="165"/>
        <v>0.99838652031038411</v>
      </c>
      <c r="AE830" s="44">
        <v>34883</v>
      </c>
      <c r="AF830" s="45">
        <v>2207.1608999999999</v>
      </c>
      <c r="AG830" s="19">
        <f t="shared" si="156"/>
        <v>1557.8990108802911</v>
      </c>
      <c r="AH830" s="45">
        <f t="shared" si="162"/>
        <v>-3.207585235568633E-3</v>
      </c>
      <c r="AI830" s="46">
        <f t="shared" si="163"/>
        <v>0.99679241476443137</v>
      </c>
      <c r="AQ830" s="39">
        <v>34883</v>
      </c>
      <c r="AR830" s="40">
        <v>163.8937</v>
      </c>
      <c r="AS830" s="40">
        <f t="shared" si="154"/>
        <v>1.9162430894725802E-4</v>
      </c>
      <c r="AT830" s="41">
        <f t="shared" si="155"/>
        <v>1.0001916243089473</v>
      </c>
    </row>
    <row r="831" spans="1:46">
      <c r="A831" s="47">
        <v>34884</v>
      </c>
      <c r="B831" s="37">
        <v>1.4167547989858746</v>
      </c>
      <c r="D831" s="38">
        <v>34884</v>
      </c>
      <c r="E831" s="19">
        <v>674.96439999999996</v>
      </c>
      <c r="F831" s="19">
        <v>476.41582049564636</v>
      </c>
      <c r="G831" s="19">
        <v>4.227500026036779E-3</v>
      </c>
      <c r="H831" s="37">
        <f t="shared" si="157"/>
        <v>1.0042275000260368</v>
      </c>
      <c r="I831" s="19"/>
      <c r="J831" s="19"/>
      <c r="K831" s="19"/>
      <c r="L831" s="19"/>
      <c r="N831" s="38">
        <v>34884</v>
      </c>
      <c r="O831" s="19">
        <v>470.81939999999997</v>
      </c>
      <c r="P831" s="19">
        <v>332.32243175531613</v>
      </c>
      <c r="Q831" s="19">
        <v>2.5114987035810277E-3</v>
      </c>
      <c r="R831" s="37">
        <f t="shared" si="158"/>
        <v>1.002511498703581</v>
      </c>
      <c r="T831" s="39">
        <v>34884</v>
      </c>
      <c r="U831" s="40">
        <v>164.1317</v>
      </c>
      <c r="V831" s="40">
        <f t="shared" si="159"/>
        <v>1.4521607602977493E-3</v>
      </c>
      <c r="W831" s="41">
        <f t="shared" si="160"/>
        <v>1.0014521607602977</v>
      </c>
      <c r="Y831" s="42">
        <v>34884</v>
      </c>
      <c r="Z831" s="43">
        <v>115.143</v>
      </c>
      <c r="AA831" s="43">
        <f t="shared" si="161"/>
        <v>81.272355726213419</v>
      </c>
      <c r="AB831" s="19">
        <f t="shared" si="164"/>
        <v>0</v>
      </c>
      <c r="AC831" s="37">
        <f t="shared" si="165"/>
        <v>1</v>
      </c>
      <c r="AE831" s="38">
        <v>34884</v>
      </c>
      <c r="AF831" s="45">
        <v>2207.1608999999999</v>
      </c>
      <c r="AG831" s="19">
        <f t="shared" si="156"/>
        <v>1557.8990108802911</v>
      </c>
      <c r="AH831" s="45">
        <f t="shared" si="162"/>
        <v>0</v>
      </c>
      <c r="AI831" s="46">
        <f t="shared" si="163"/>
        <v>1</v>
      </c>
      <c r="AQ831" s="39">
        <v>34884</v>
      </c>
      <c r="AR831" s="40">
        <v>164.1317</v>
      </c>
      <c r="AS831" s="40">
        <f t="shared" si="154"/>
        <v>1.4521607602977493E-3</v>
      </c>
      <c r="AT831" s="41">
        <f t="shared" si="155"/>
        <v>1.0014521607602977</v>
      </c>
    </row>
    <row r="832" spans="1:46">
      <c r="A832" s="47">
        <v>34885</v>
      </c>
      <c r="B832" s="37">
        <v>1.4169600811417806</v>
      </c>
      <c r="D832" s="38">
        <v>34885</v>
      </c>
      <c r="E832" s="19">
        <v>676.84870000000001</v>
      </c>
      <c r="F832" s="19">
        <v>477.67661842286913</v>
      </c>
      <c r="G832" s="19">
        <v>2.6464232986869174E-3</v>
      </c>
      <c r="H832" s="37">
        <f t="shared" si="157"/>
        <v>1.0026464232986869</v>
      </c>
      <c r="I832" s="19"/>
      <c r="J832" s="19"/>
      <c r="K832" s="19"/>
      <c r="L832" s="19"/>
      <c r="N832" s="38">
        <v>34885</v>
      </c>
      <c r="O832" s="19">
        <v>475.75850000000003</v>
      </c>
      <c r="P832" s="19">
        <v>335.75998811246382</v>
      </c>
      <c r="Q832" s="19">
        <v>1.0344039488970447E-2</v>
      </c>
      <c r="R832" s="37">
        <f t="shared" si="158"/>
        <v>1.0103440394889704</v>
      </c>
      <c r="T832" s="39">
        <v>34885</v>
      </c>
      <c r="U832" s="40">
        <v>164.4188</v>
      </c>
      <c r="V832" s="40">
        <f t="shared" si="159"/>
        <v>1.7492050591081387E-3</v>
      </c>
      <c r="W832" s="41">
        <f t="shared" si="160"/>
        <v>1.0017492050591081</v>
      </c>
      <c r="Y832" s="42">
        <v>34885</v>
      </c>
      <c r="Z832" s="43">
        <v>114.66800000000001</v>
      </c>
      <c r="AA832" s="43">
        <f t="shared" si="161"/>
        <v>80.925356702780931</v>
      </c>
      <c r="AB832" s="19">
        <f t="shared" si="164"/>
        <v>-4.2695824469692889E-3</v>
      </c>
      <c r="AC832" s="37">
        <f t="shared" si="165"/>
        <v>0.99573041755303071</v>
      </c>
      <c r="AE832" s="44">
        <v>34885</v>
      </c>
      <c r="AF832" s="45">
        <v>2177.7791000000002</v>
      </c>
      <c r="AG832" s="19">
        <f t="shared" si="156"/>
        <v>1536.9375107908154</v>
      </c>
      <c r="AH832" s="45">
        <f t="shared" si="162"/>
        <v>-1.3454980035985442E-2</v>
      </c>
      <c r="AI832" s="46">
        <f t="shared" si="163"/>
        <v>0.98654501996401456</v>
      </c>
      <c r="AQ832" s="39">
        <v>34885</v>
      </c>
      <c r="AR832" s="40">
        <v>164.4188</v>
      </c>
      <c r="AS832" s="40">
        <f t="shared" si="154"/>
        <v>1.7492050591081387E-3</v>
      </c>
      <c r="AT832" s="41">
        <f t="shared" si="155"/>
        <v>1.0017492050591081</v>
      </c>
    </row>
    <row r="833" spans="1:46">
      <c r="A833" s="47">
        <v>34886</v>
      </c>
      <c r="B833" s="37">
        <v>1.4150122992331065</v>
      </c>
      <c r="D833" s="38">
        <v>34886</v>
      </c>
      <c r="E833" s="19">
        <v>682.96860000000004</v>
      </c>
      <c r="F833" s="19">
        <v>482.65912626353014</v>
      </c>
      <c r="G833" s="19">
        <v>1.0430713266041058E-2</v>
      </c>
      <c r="H833" s="37">
        <f t="shared" si="157"/>
        <v>1.0104307132660411</v>
      </c>
      <c r="I833" s="19"/>
      <c r="J833" s="19"/>
      <c r="K833" s="19"/>
      <c r="L833" s="19"/>
      <c r="N833" s="38">
        <v>34886</v>
      </c>
      <c r="O833" s="19">
        <v>480.41289999999998</v>
      </c>
      <c r="P833" s="19">
        <v>339.51146591472678</v>
      </c>
      <c r="Q833" s="19">
        <v>1.1173093683236601E-2</v>
      </c>
      <c r="R833" s="37">
        <f t="shared" si="158"/>
        <v>1.0111730936832366</v>
      </c>
      <c r="T833" s="39">
        <v>34886</v>
      </c>
      <c r="U833" s="40">
        <v>164.69120000000001</v>
      </c>
      <c r="V833" s="40">
        <f t="shared" si="159"/>
        <v>1.6567448491291437E-3</v>
      </c>
      <c r="W833" s="41">
        <f t="shared" si="160"/>
        <v>1.0016567448491291</v>
      </c>
      <c r="Y833" s="42">
        <v>34886</v>
      </c>
      <c r="Z833" s="43">
        <v>115.259</v>
      </c>
      <c r="AA833" s="43">
        <f t="shared" si="161"/>
        <v>81.454415670073587</v>
      </c>
      <c r="AB833" s="19">
        <f t="shared" si="164"/>
        <v>6.5376167476871583E-3</v>
      </c>
      <c r="AC833" s="37">
        <f t="shared" si="165"/>
        <v>1.0065376167476872</v>
      </c>
      <c r="AE833" s="44">
        <v>34886</v>
      </c>
      <c r="AF833" s="45">
        <v>2192.2891</v>
      </c>
      <c r="AG833" s="19">
        <f t="shared" si="156"/>
        <v>1549.3074520893945</v>
      </c>
      <c r="AH833" s="45">
        <f t="shared" si="162"/>
        <v>8.0484347683167368E-3</v>
      </c>
      <c r="AI833" s="46">
        <f t="shared" si="163"/>
        <v>1.0080484347683167</v>
      </c>
      <c r="AQ833" s="39">
        <v>34886</v>
      </c>
      <c r="AR833" s="40">
        <v>164.69120000000001</v>
      </c>
      <c r="AS833" s="40">
        <f t="shared" si="154"/>
        <v>1.6567448491291437E-3</v>
      </c>
      <c r="AT833" s="41">
        <f t="shared" si="155"/>
        <v>1.0016567448491291</v>
      </c>
    </row>
    <row r="834" spans="1:46">
      <c r="A834" s="47">
        <v>34887</v>
      </c>
      <c r="B834" s="37">
        <v>1.4043440798449054</v>
      </c>
      <c r="D834" s="38">
        <v>34887</v>
      </c>
      <c r="E834" s="19">
        <v>692.25019999999995</v>
      </c>
      <c r="F834" s="19">
        <v>492.93489390182174</v>
      </c>
      <c r="G834" s="19">
        <v>2.1289906435294492E-2</v>
      </c>
      <c r="H834" s="37">
        <f t="shared" si="157"/>
        <v>1.0212899064352945</v>
      </c>
      <c r="I834" s="19"/>
      <c r="J834" s="19"/>
      <c r="K834" s="19"/>
      <c r="L834" s="19"/>
      <c r="N834" s="38">
        <v>34887</v>
      </c>
      <c r="O834" s="19">
        <v>488.3759</v>
      </c>
      <c r="P834" s="19">
        <v>347.760856480369</v>
      </c>
      <c r="Q834" s="19">
        <v>2.4297826123239608E-2</v>
      </c>
      <c r="R834" s="37">
        <f t="shared" si="158"/>
        <v>1.0242978261232396</v>
      </c>
      <c r="T834" s="39">
        <v>34887</v>
      </c>
      <c r="U834" s="40">
        <v>165.85499999999999</v>
      </c>
      <c r="V834" s="40">
        <f t="shared" si="159"/>
        <v>7.0665585046436608E-3</v>
      </c>
      <c r="W834" s="41">
        <f t="shared" si="160"/>
        <v>1.0070665585046437</v>
      </c>
      <c r="Y834" s="42">
        <v>34887</v>
      </c>
      <c r="Z834" s="43">
        <v>114.9</v>
      </c>
      <c r="AA834" s="43">
        <f t="shared" si="161"/>
        <v>81.817555718032764</v>
      </c>
      <c r="AB834" s="19">
        <f t="shared" si="164"/>
        <v>4.4581996564809767E-3</v>
      </c>
      <c r="AC834" s="37">
        <f t="shared" si="165"/>
        <v>1.004458199656481</v>
      </c>
      <c r="AE834" s="44">
        <v>34887</v>
      </c>
      <c r="AF834" s="45">
        <v>2178.3400999999999</v>
      </c>
      <c r="AG834" s="19">
        <f t="shared" si="156"/>
        <v>1551.144147124239</v>
      </c>
      <c r="AH834" s="45">
        <f t="shared" si="162"/>
        <v>1.1854942234788002E-3</v>
      </c>
      <c r="AI834" s="46">
        <f t="shared" si="163"/>
        <v>1.0011854942234788</v>
      </c>
      <c r="AQ834" s="39">
        <v>34887</v>
      </c>
      <c r="AR834" s="40">
        <v>165.85499999999999</v>
      </c>
      <c r="AS834" s="40">
        <f t="shared" si="154"/>
        <v>7.0665585046436608E-3</v>
      </c>
      <c r="AT834" s="41">
        <f t="shared" si="155"/>
        <v>1.0070665585046437</v>
      </c>
    </row>
    <row r="835" spans="1:46">
      <c r="A835" s="47">
        <v>34890</v>
      </c>
      <c r="B835" s="37">
        <v>1.4005227354099532</v>
      </c>
      <c r="D835" s="38">
        <v>34890</v>
      </c>
      <c r="E835" s="19">
        <v>693.41610000000003</v>
      </c>
      <c r="F835" s="19">
        <v>495.1123480312707</v>
      </c>
      <c r="G835" s="19">
        <v>4.4173260127993164E-3</v>
      </c>
      <c r="H835" s="37">
        <f t="shared" si="157"/>
        <v>1.0044173260127993</v>
      </c>
      <c r="I835" s="19"/>
      <c r="J835" s="19"/>
      <c r="K835" s="19"/>
      <c r="L835" s="19"/>
      <c r="N835" s="38">
        <v>34890</v>
      </c>
      <c r="O835" s="19">
        <v>492.4545</v>
      </c>
      <c r="P835" s="19">
        <v>351.62192483498063</v>
      </c>
      <c r="Q835" s="19">
        <v>1.1102653684744279E-2</v>
      </c>
      <c r="R835" s="37">
        <f t="shared" si="158"/>
        <v>1.0111026536847443</v>
      </c>
      <c r="T835" s="39">
        <v>34890</v>
      </c>
      <c r="U835" s="40">
        <v>166.18700000000001</v>
      </c>
      <c r="V835" s="40">
        <f t="shared" si="159"/>
        <v>2.0017485152694636E-3</v>
      </c>
      <c r="W835" s="41">
        <f t="shared" si="160"/>
        <v>1.0020017485152695</v>
      </c>
      <c r="Y835" s="42">
        <v>34890</v>
      </c>
      <c r="Z835" s="43">
        <v>115.696</v>
      </c>
      <c r="AA835" s="43">
        <f t="shared" si="161"/>
        <v>82.609155192424709</v>
      </c>
      <c r="AB835" s="19">
        <f t="shared" si="164"/>
        <v>9.6751787247228993E-3</v>
      </c>
      <c r="AC835" s="37">
        <f t="shared" si="165"/>
        <v>1.0096751787247229</v>
      </c>
      <c r="AE835" s="44">
        <v>34890</v>
      </c>
      <c r="AF835" s="45">
        <v>2206.9020999999998</v>
      </c>
      <c r="AG835" s="19">
        <f t="shared" si="156"/>
        <v>1575.7702779127021</v>
      </c>
      <c r="AH835" s="45">
        <f t="shared" si="162"/>
        <v>1.5876107216804547E-2</v>
      </c>
      <c r="AI835" s="46">
        <f t="shared" si="163"/>
        <v>1.0158761072168045</v>
      </c>
      <c r="AQ835" s="39">
        <v>34890</v>
      </c>
      <c r="AR835" s="40">
        <v>166.18700000000001</v>
      </c>
      <c r="AS835" s="40">
        <f t="shared" si="154"/>
        <v>2.0017485152694636E-3</v>
      </c>
      <c r="AT835" s="41">
        <f t="shared" si="155"/>
        <v>1.0020017485152695</v>
      </c>
    </row>
    <row r="836" spans="1:46">
      <c r="A836" s="47">
        <v>34891</v>
      </c>
      <c r="B836" s="37">
        <v>1.3933390325568142</v>
      </c>
      <c r="D836" s="38">
        <v>34891</v>
      </c>
      <c r="E836" s="19">
        <v>694.7328</v>
      </c>
      <c r="F836" s="19">
        <v>498.61001792589332</v>
      </c>
      <c r="G836" s="19">
        <v>7.064396411300411E-3</v>
      </c>
      <c r="H836" s="37">
        <f t="shared" si="157"/>
        <v>1.0070643964113004</v>
      </c>
      <c r="I836" s="19"/>
      <c r="J836" s="19"/>
      <c r="K836" s="19"/>
      <c r="L836" s="19"/>
      <c r="N836" s="38">
        <v>34891</v>
      </c>
      <c r="O836" s="19">
        <v>488.91180000000003</v>
      </c>
      <c r="P836" s="19">
        <v>350.89220109109687</v>
      </c>
      <c r="Q836" s="19">
        <v>-2.0753078586502882E-3</v>
      </c>
      <c r="R836" s="37">
        <f t="shared" si="158"/>
        <v>0.99792469214134971</v>
      </c>
      <c r="T836" s="39">
        <v>34891</v>
      </c>
      <c r="U836" s="40">
        <v>165.93020000000001</v>
      </c>
      <c r="V836" s="40">
        <f t="shared" si="159"/>
        <v>-1.5452472215035096E-3</v>
      </c>
      <c r="W836" s="41">
        <f t="shared" si="160"/>
        <v>0.99845475277849649</v>
      </c>
      <c r="Y836" s="42">
        <v>34891</v>
      </c>
      <c r="Z836" s="43">
        <v>115.878</v>
      </c>
      <c r="AA836" s="43">
        <f t="shared" si="161"/>
        <v>83.165688531211813</v>
      </c>
      <c r="AB836" s="19">
        <f t="shared" si="164"/>
        <v>6.7369450455068147E-3</v>
      </c>
      <c r="AC836" s="37">
        <f t="shared" si="165"/>
        <v>1.0067369450455068</v>
      </c>
      <c r="AE836" s="44">
        <v>34891</v>
      </c>
      <c r="AF836" s="45">
        <v>2204.7460999999998</v>
      </c>
      <c r="AG836" s="19">
        <f t="shared" si="156"/>
        <v>1582.3471879304436</v>
      </c>
      <c r="AH836" s="45">
        <f t="shared" si="162"/>
        <v>4.1737746357630723E-3</v>
      </c>
      <c r="AI836" s="46">
        <f t="shared" si="163"/>
        <v>1.0041737746357631</v>
      </c>
      <c r="AQ836" s="39">
        <v>34891</v>
      </c>
      <c r="AR836" s="40">
        <v>165.93020000000001</v>
      </c>
      <c r="AS836" s="40">
        <f t="shared" si="154"/>
        <v>-1.5452472215035096E-3</v>
      </c>
      <c r="AT836" s="41">
        <f t="shared" si="155"/>
        <v>0.99845475277849649</v>
      </c>
    </row>
    <row r="837" spans="1:46">
      <c r="A837" s="47">
        <v>34892</v>
      </c>
      <c r="B837" s="37">
        <v>1.3945311942959002</v>
      </c>
      <c r="D837" s="38">
        <v>34892</v>
      </c>
      <c r="E837" s="19">
        <v>697.82740000000001</v>
      </c>
      <c r="F837" s="19">
        <v>500.40286144501312</v>
      </c>
      <c r="G837" s="19">
        <v>3.5956829078116481E-3</v>
      </c>
      <c r="H837" s="37">
        <f t="shared" si="157"/>
        <v>1.0035956829078116</v>
      </c>
      <c r="I837" s="19"/>
      <c r="J837" s="19"/>
      <c r="K837" s="19"/>
      <c r="L837" s="19"/>
      <c r="N837" s="38">
        <v>34892</v>
      </c>
      <c r="O837" s="19">
        <v>492.95609999999999</v>
      </c>
      <c r="P837" s="19">
        <v>353.49234353190207</v>
      </c>
      <c r="Q837" s="19">
        <v>7.4100890037456235E-3</v>
      </c>
      <c r="R837" s="37">
        <f t="shared" si="158"/>
        <v>1.0074100890037456</v>
      </c>
      <c r="T837" s="39">
        <v>34892</v>
      </c>
      <c r="U837" s="40">
        <v>165.78550000000001</v>
      </c>
      <c r="V837" s="40">
        <f t="shared" si="159"/>
        <v>-8.7205342969509658E-4</v>
      </c>
      <c r="W837" s="41">
        <f t="shared" si="160"/>
        <v>0.9991279465703049</v>
      </c>
      <c r="Y837" s="42">
        <v>34892</v>
      </c>
      <c r="Z837" s="43">
        <v>116.628</v>
      </c>
      <c r="AA837" s="43">
        <f t="shared" si="161"/>
        <v>83.632406702013981</v>
      </c>
      <c r="AB837" s="19">
        <f t="shared" si="164"/>
        <v>5.6119077355683E-3</v>
      </c>
      <c r="AC837" s="37">
        <f t="shared" si="165"/>
        <v>1.0056119077355683</v>
      </c>
      <c r="AE837" s="44">
        <v>34892</v>
      </c>
      <c r="AF837" s="45">
        <v>2213.8209999999999</v>
      </c>
      <c r="AG837" s="19">
        <f t="shared" si="156"/>
        <v>1587.5019569696751</v>
      </c>
      <c r="AH837" s="45">
        <f t="shared" si="162"/>
        <v>3.257672575620596E-3</v>
      </c>
      <c r="AI837" s="46">
        <f t="shared" si="163"/>
        <v>1.0032576725756206</v>
      </c>
      <c r="AQ837" s="39">
        <v>34892</v>
      </c>
      <c r="AR837" s="40">
        <v>165.78550000000001</v>
      </c>
      <c r="AS837" s="40">
        <f t="shared" ref="AS837:AS900" si="166">AR837/AR836-1</f>
        <v>-8.7205342969509658E-4</v>
      </c>
      <c r="AT837" s="41">
        <f t="shared" ref="AT837:AT900" si="167">AR837/AR836</f>
        <v>0.9991279465703049</v>
      </c>
    </row>
    <row r="838" spans="1:46">
      <c r="A838" s="47">
        <v>34893</v>
      </c>
      <c r="B838" s="37">
        <v>1.405050287356322</v>
      </c>
      <c r="D838" s="38">
        <v>34893</v>
      </c>
      <c r="E838" s="19">
        <v>699.03390000000002</v>
      </c>
      <c r="F838" s="19">
        <v>497.51521798929349</v>
      </c>
      <c r="G838" s="19">
        <v>-5.7706373768147134E-3</v>
      </c>
      <c r="H838" s="37">
        <f t="shared" si="157"/>
        <v>0.99422936262318529</v>
      </c>
      <c r="I838" s="19"/>
      <c r="J838" s="19"/>
      <c r="K838" s="19"/>
      <c r="L838" s="19"/>
      <c r="N838" s="38">
        <v>34893</v>
      </c>
      <c r="O838" s="19">
        <v>495.53620000000001</v>
      </c>
      <c r="P838" s="19">
        <v>352.68218117116515</v>
      </c>
      <c r="Q838" s="19">
        <v>-2.2918809291375686E-3</v>
      </c>
      <c r="R838" s="37">
        <f t="shared" si="158"/>
        <v>0.99770811907086243</v>
      </c>
      <c r="T838" s="39">
        <v>34893</v>
      </c>
      <c r="U838" s="40">
        <v>166.20230000000001</v>
      </c>
      <c r="V838" s="40">
        <f t="shared" si="159"/>
        <v>2.5140920044273152E-3</v>
      </c>
      <c r="W838" s="41">
        <f t="shared" si="160"/>
        <v>1.0025140920044273</v>
      </c>
      <c r="Y838" s="42">
        <v>34893</v>
      </c>
      <c r="Z838" s="43">
        <v>115.839</v>
      </c>
      <c r="AA838" s="43">
        <f t="shared" si="161"/>
        <v>82.444735994437139</v>
      </c>
      <c r="AB838" s="19">
        <f t="shared" si="164"/>
        <v>-1.4201082503921825E-2</v>
      </c>
      <c r="AC838" s="37">
        <f t="shared" si="165"/>
        <v>0.98579891749607818</v>
      </c>
      <c r="AE838" s="44">
        <v>34893</v>
      </c>
      <c r="AF838" s="45">
        <v>2195.4850999999999</v>
      </c>
      <c r="AG838" s="19">
        <f t="shared" si="156"/>
        <v>1562.5669200288366</v>
      </c>
      <c r="AH838" s="45">
        <f t="shared" si="162"/>
        <v>-1.5707090521284162E-2</v>
      </c>
      <c r="AI838" s="46">
        <f t="shared" si="163"/>
        <v>0.98429290947871584</v>
      </c>
      <c r="AQ838" s="39">
        <v>34893</v>
      </c>
      <c r="AR838" s="40">
        <v>166.20230000000001</v>
      </c>
      <c r="AS838" s="40">
        <f t="shared" si="166"/>
        <v>2.5140920044273152E-3</v>
      </c>
      <c r="AT838" s="41">
        <f t="shared" si="167"/>
        <v>1.0025140920044273</v>
      </c>
    </row>
    <row r="839" spans="1:46">
      <c r="A839" s="47">
        <v>34894</v>
      </c>
      <c r="B839" s="37">
        <v>1.4051512321287449</v>
      </c>
      <c r="D839" s="38">
        <v>34894</v>
      </c>
      <c r="E839" s="19">
        <v>697.15880000000004</v>
      </c>
      <c r="F839" s="19">
        <v>496.14502984410711</v>
      </c>
      <c r="G839" s="19">
        <v>-2.7540627816853291E-3</v>
      </c>
      <c r="H839" s="37">
        <f t="shared" si="157"/>
        <v>0.99724593721831467</v>
      </c>
      <c r="I839" s="19"/>
      <c r="J839" s="19"/>
      <c r="K839" s="19"/>
      <c r="L839" s="19"/>
      <c r="N839" s="38">
        <v>34894</v>
      </c>
      <c r="O839" s="19">
        <v>495.3229</v>
      </c>
      <c r="P839" s="19">
        <v>352.50504620033439</v>
      </c>
      <c r="Q839" s="19">
        <v>-5.022509791748897E-4</v>
      </c>
      <c r="R839" s="37">
        <f t="shared" si="158"/>
        <v>0.99949774902082511</v>
      </c>
      <c r="T839" s="39">
        <v>34894</v>
      </c>
      <c r="U839" s="40">
        <v>165.9676</v>
      </c>
      <c r="V839" s="40">
        <f t="shared" si="159"/>
        <v>-1.4121344891135923E-3</v>
      </c>
      <c r="W839" s="41">
        <f t="shared" si="160"/>
        <v>0.99858786551088641</v>
      </c>
      <c r="Y839" s="42">
        <v>34894</v>
      </c>
      <c r="Z839" s="43">
        <v>116.66200000000001</v>
      </c>
      <c r="AA839" s="43">
        <f t="shared" si="161"/>
        <v>83.024515320861227</v>
      </c>
      <c r="AB839" s="19">
        <f t="shared" si="164"/>
        <v>7.0323389289912441E-3</v>
      </c>
      <c r="AC839" s="37">
        <f t="shared" si="165"/>
        <v>1.0070323389289912</v>
      </c>
      <c r="AE839" s="44">
        <v>34894</v>
      </c>
      <c r="AF839" s="45">
        <v>2211.9850999999999</v>
      </c>
      <c r="AG839" s="19">
        <f t="shared" si="156"/>
        <v>1574.1971749538557</v>
      </c>
      <c r="AH839" s="45">
        <f t="shared" si="162"/>
        <v>7.4430443752158126E-3</v>
      </c>
      <c r="AI839" s="46">
        <f t="shared" si="163"/>
        <v>1.0074430443752158</v>
      </c>
      <c r="AQ839" s="39">
        <v>34894</v>
      </c>
      <c r="AR839" s="40">
        <v>165.9676</v>
      </c>
      <c r="AS839" s="40">
        <f t="shared" si="166"/>
        <v>-1.4121344891135923E-3</v>
      </c>
      <c r="AT839" s="41">
        <f t="shared" si="167"/>
        <v>0.99858786551088641</v>
      </c>
    </row>
    <row r="840" spans="1:46">
      <c r="A840" s="47">
        <v>34897</v>
      </c>
      <c r="B840" s="37">
        <v>1.4022297103527388</v>
      </c>
      <c r="D840" s="38">
        <v>34897</v>
      </c>
      <c r="E840" s="19">
        <v>699.02229999999997</v>
      </c>
      <c r="F840" s="19">
        <v>498.50769445197176</v>
      </c>
      <c r="G840" s="19">
        <v>4.7620442929903195E-3</v>
      </c>
      <c r="H840" s="37">
        <f t="shared" si="157"/>
        <v>1.0047620442929903</v>
      </c>
      <c r="I840" s="19"/>
      <c r="J840" s="19"/>
      <c r="K840" s="19"/>
      <c r="L840" s="19"/>
      <c r="N840" s="38">
        <v>34897</v>
      </c>
      <c r="O840" s="19">
        <v>494.91879999999998</v>
      </c>
      <c r="P840" s="19">
        <v>352.95130059360986</v>
      </c>
      <c r="Q840" s="19">
        <v>1.2659517873165882E-3</v>
      </c>
      <c r="R840" s="37">
        <f t="shared" si="158"/>
        <v>1.0012659517873166</v>
      </c>
      <c r="T840" s="39">
        <v>34897</v>
      </c>
      <c r="U840" s="40">
        <v>165.9425</v>
      </c>
      <c r="V840" s="40">
        <f t="shared" si="159"/>
        <v>-1.5123433730446223E-4</v>
      </c>
      <c r="W840" s="41">
        <f t="shared" si="160"/>
        <v>0.99984876566269554</v>
      </c>
      <c r="Y840" s="42">
        <v>34897</v>
      </c>
      <c r="Z840" s="43">
        <v>117.437</v>
      </c>
      <c r="AA840" s="43">
        <f t="shared" si="161"/>
        <v>83.750186672665819</v>
      </c>
      <c r="AB840" s="19">
        <f t="shared" si="164"/>
        <v>8.7404467102292216E-3</v>
      </c>
      <c r="AC840" s="37">
        <f t="shared" si="165"/>
        <v>1.0087404467102292</v>
      </c>
      <c r="AE840" s="44">
        <v>34897</v>
      </c>
      <c r="AF840" s="45">
        <v>2219.1799000000001</v>
      </c>
      <c r="AG840" s="19">
        <f t="shared" si="156"/>
        <v>1582.6079590352945</v>
      </c>
      <c r="AH840" s="45">
        <f t="shared" si="162"/>
        <v>5.3429038085304192E-3</v>
      </c>
      <c r="AI840" s="46">
        <f t="shared" si="163"/>
        <v>1.0053429038085304</v>
      </c>
      <c r="AQ840" s="39">
        <v>34897</v>
      </c>
      <c r="AR840" s="40">
        <v>165.9425</v>
      </c>
      <c r="AS840" s="40">
        <f t="shared" si="166"/>
        <v>-1.5123433730446223E-4</v>
      </c>
      <c r="AT840" s="41">
        <f t="shared" si="167"/>
        <v>0.99984876566269554</v>
      </c>
    </row>
    <row r="841" spans="1:46">
      <c r="A841" s="47">
        <v>34898</v>
      </c>
      <c r="B841" s="37">
        <v>1.4095056212164889</v>
      </c>
      <c r="D841" s="38">
        <v>34898</v>
      </c>
      <c r="E841" s="19">
        <v>695.23609999999996</v>
      </c>
      <c r="F841" s="19">
        <v>493.2481925116191</v>
      </c>
      <c r="G841" s="19">
        <v>-1.0550492999179539E-2</v>
      </c>
      <c r="H841" s="37">
        <f t="shared" si="157"/>
        <v>0.98944950700082046</v>
      </c>
      <c r="I841" s="19"/>
      <c r="J841" s="19"/>
      <c r="K841" s="19"/>
      <c r="L841" s="19"/>
      <c r="N841" s="38">
        <v>34898</v>
      </c>
      <c r="O841" s="19">
        <v>491.55829999999997</v>
      </c>
      <c r="P841" s="19">
        <v>348.74518597219594</v>
      </c>
      <c r="Q841" s="19">
        <v>-1.1916982921836183E-2</v>
      </c>
      <c r="R841" s="37">
        <f t="shared" si="158"/>
        <v>0.98808301707816382</v>
      </c>
      <c r="T841" s="39">
        <v>34898</v>
      </c>
      <c r="U841" s="40">
        <v>165.56819999999999</v>
      </c>
      <c r="V841" s="40">
        <f t="shared" si="159"/>
        <v>-2.2556005845398852E-3</v>
      </c>
      <c r="W841" s="41">
        <f t="shared" si="160"/>
        <v>0.99774439941546011</v>
      </c>
      <c r="Y841" s="42">
        <v>34898</v>
      </c>
      <c r="Z841" s="43">
        <v>117.50700000000001</v>
      </c>
      <c r="AA841" s="43">
        <f t="shared" si="161"/>
        <v>83.367528466175486</v>
      </c>
      <c r="AB841" s="19">
        <f t="shared" si="164"/>
        <v>-4.5690430277598448E-3</v>
      </c>
      <c r="AC841" s="37">
        <f t="shared" si="165"/>
        <v>0.99543095697224016</v>
      </c>
      <c r="AE841" s="44">
        <v>34898</v>
      </c>
      <c r="AF841" s="45">
        <v>2226.2991000000002</v>
      </c>
      <c r="AG841" s="19">
        <f t="shared" si="156"/>
        <v>1579.4893376009163</v>
      </c>
      <c r="AH841" s="45">
        <f t="shared" si="162"/>
        <v>-1.9705584169305013E-3</v>
      </c>
      <c r="AI841" s="46">
        <f t="shared" si="163"/>
        <v>0.9980294415830695</v>
      </c>
      <c r="AQ841" s="39">
        <v>34898</v>
      </c>
      <c r="AR841" s="40">
        <v>165.56819999999999</v>
      </c>
      <c r="AS841" s="40">
        <f t="shared" si="166"/>
        <v>-2.2556005845398852E-3</v>
      </c>
      <c r="AT841" s="41">
        <f t="shared" si="167"/>
        <v>0.99774439941546011</v>
      </c>
    </row>
    <row r="842" spans="1:46">
      <c r="A842" s="47">
        <v>34899</v>
      </c>
      <c r="B842" s="37">
        <v>1.409810423124054</v>
      </c>
      <c r="D842" s="38">
        <v>34899</v>
      </c>
      <c r="E842" s="19">
        <v>688.92539999999997</v>
      </c>
      <c r="F842" s="19">
        <v>488.66527633792299</v>
      </c>
      <c r="G842" s="19">
        <v>-9.2912984644908381E-3</v>
      </c>
      <c r="H842" s="37">
        <f t="shared" si="157"/>
        <v>0.99070870153550916</v>
      </c>
      <c r="I842" s="19"/>
      <c r="J842" s="19"/>
      <c r="K842" s="19"/>
      <c r="L842" s="19"/>
      <c r="N842" s="38">
        <v>34899</v>
      </c>
      <c r="O842" s="19">
        <v>484.75349999999997</v>
      </c>
      <c r="P842" s="19">
        <v>343.84303878660205</v>
      </c>
      <c r="Q842" s="19">
        <v>-1.4056530047656945E-2</v>
      </c>
      <c r="R842" s="37">
        <f t="shared" si="158"/>
        <v>0.98594346995234305</v>
      </c>
      <c r="T842" s="39">
        <v>34899</v>
      </c>
      <c r="U842" s="40">
        <v>165.35939999999999</v>
      </c>
      <c r="V842" s="40">
        <f t="shared" si="159"/>
        <v>-1.2611117352244738E-3</v>
      </c>
      <c r="W842" s="41">
        <f t="shared" si="160"/>
        <v>0.99873888826477553</v>
      </c>
      <c r="Y842" s="42">
        <v>34899</v>
      </c>
      <c r="Z842" s="43">
        <v>116.179</v>
      </c>
      <c r="AA842" s="43">
        <f t="shared" si="161"/>
        <v>82.407533732481852</v>
      </c>
      <c r="AB842" s="19">
        <f t="shared" si="164"/>
        <v>-1.1515211634025246E-2</v>
      </c>
      <c r="AC842" s="37">
        <f t="shared" si="165"/>
        <v>0.98848478836597475</v>
      </c>
      <c r="AE842" s="44">
        <v>34899</v>
      </c>
      <c r="AF842" s="45">
        <v>2211.4839000000002</v>
      </c>
      <c r="AG842" s="19">
        <f t="shared" si="156"/>
        <v>1568.6392040565897</v>
      </c>
      <c r="AH842" s="45">
        <f t="shared" si="162"/>
        <v>-6.8693933450711953E-3</v>
      </c>
      <c r="AI842" s="46">
        <f t="shared" si="163"/>
        <v>0.9931306066549288</v>
      </c>
      <c r="AQ842" s="39">
        <v>34899</v>
      </c>
      <c r="AR842" s="40">
        <v>165.35939999999999</v>
      </c>
      <c r="AS842" s="40">
        <f t="shared" si="166"/>
        <v>-1.2611117352244738E-3</v>
      </c>
      <c r="AT842" s="41">
        <f t="shared" si="167"/>
        <v>0.99873888826477553</v>
      </c>
    </row>
    <row r="843" spans="1:46">
      <c r="A843" s="47">
        <v>34900</v>
      </c>
      <c r="B843" s="37">
        <v>1.4174735468908537</v>
      </c>
      <c r="D843" s="38">
        <v>34900</v>
      </c>
      <c r="E843" s="19">
        <v>691.45780000000002</v>
      </c>
      <c r="F843" s="19">
        <v>487.81002052325613</v>
      </c>
      <c r="G843" s="19">
        <v>-1.7501874106468085E-3</v>
      </c>
      <c r="H843" s="37">
        <f t="shared" si="157"/>
        <v>0.99824981258935319</v>
      </c>
      <c r="I843" s="19"/>
      <c r="J843" s="19"/>
      <c r="K843" s="19"/>
      <c r="L843" s="19"/>
      <c r="N843" s="38">
        <v>34900</v>
      </c>
      <c r="O843" s="19">
        <v>486.75529999999998</v>
      </c>
      <c r="P843" s="19">
        <v>343.39639075993313</v>
      </c>
      <c r="Q843" s="19">
        <v>-1.2989881320416563E-3</v>
      </c>
      <c r="R843" s="37">
        <f t="shared" si="158"/>
        <v>0.99870101186795834</v>
      </c>
      <c r="T843" s="39">
        <v>34900</v>
      </c>
      <c r="U843" s="40">
        <v>165.20419999999999</v>
      </c>
      <c r="V843" s="40">
        <f t="shared" si="159"/>
        <v>-9.3856170257033966E-4</v>
      </c>
      <c r="W843" s="41">
        <f t="shared" si="160"/>
        <v>0.99906143829742966</v>
      </c>
      <c r="Y843" s="42">
        <v>34900</v>
      </c>
      <c r="Z843" s="43">
        <v>115.687</v>
      </c>
      <c r="AA843" s="43">
        <f t="shared" si="161"/>
        <v>81.614926961954765</v>
      </c>
      <c r="AB843" s="19">
        <f t="shared" si="164"/>
        <v>-9.6181348309745118E-3</v>
      </c>
      <c r="AC843" s="37">
        <f t="shared" si="165"/>
        <v>0.99038186516902549</v>
      </c>
      <c r="AE843" s="44">
        <v>34900</v>
      </c>
      <c r="AF843" s="45">
        <v>2200.6509000000001</v>
      </c>
      <c r="AG843" s="19">
        <f t="shared" si="156"/>
        <v>1552.5163801659655</v>
      </c>
      <c r="AH843" s="45">
        <f t="shared" si="162"/>
        <v>-1.0278223219800764E-2</v>
      </c>
      <c r="AI843" s="46">
        <f t="shared" si="163"/>
        <v>0.98972177678019924</v>
      </c>
      <c r="AQ843" s="39">
        <v>34900</v>
      </c>
      <c r="AR843" s="40">
        <v>165.20419999999999</v>
      </c>
      <c r="AS843" s="40">
        <f t="shared" si="166"/>
        <v>-9.3856170257033966E-4</v>
      </c>
      <c r="AT843" s="41">
        <f t="shared" si="167"/>
        <v>0.99906143829742966</v>
      </c>
    </row>
    <row r="844" spans="1:46">
      <c r="A844" s="47">
        <v>34901</v>
      </c>
      <c r="B844" s="37">
        <v>1.4103187193539084</v>
      </c>
      <c r="D844" s="38">
        <v>34901</v>
      </c>
      <c r="E844" s="19">
        <v>690.46310000000005</v>
      </c>
      <c r="F844" s="19">
        <v>489.57947627350023</v>
      </c>
      <c r="G844" s="19">
        <v>3.6273460482547648E-3</v>
      </c>
      <c r="H844" s="37">
        <f t="shared" si="157"/>
        <v>1.0036273460482548</v>
      </c>
      <c r="I844" s="19"/>
      <c r="J844" s="19"/>
      <c r="K844" s="19"/>
      <c r="L844" s="19"/>
      <c r="N844" s="38">
        <v>34901</v>
      </c>
      <c r="O844" s="19">
        <v>484.60579999999999</v>
      </c>
      <c r="P844" s="19">
        <v>343.61438542204587</v>
      </c>
      <c r="Q844" s="19">
        <v>6.348193166221261E-4</v>
      </c>
      <c r="R844" s="37">
        <f t="shared" si="158"/>
        <v>1.0006348193166221</v>
      </c>
      <c r="T844" s="39">
        <v>34901</v>
      </c>
      <c r="U844" s="40">
        <v>165.39279999999999</v>
      </c>
      <c r="V844" s="40">
        <f t="shared" si="159"/>
        <v>1.1416174649312438E-3</v>
      </c>
      <c r="W844" s="41">
        <f t="shared" si="160"/>
        <v>1.0011416174649312</v>
      </c>
      <c r="Y844" s="42">
        <v>34901</v>
      </c>
      <c r="Z844" s="43">
        <v>116.378</v>
      </c>
      <c r="AA844" s="43">
        <f t="shared" si="161"/>
        <v>82.518935899336853</v>
      </c>
      <c r="AB844" s="19">
        <f t="shared" si="164"/>
        <v>1.1076514689567718E-2</v>
      </c>
      <c r="AC844" s="37">
        <f t="shared" si="165"/>
        <v>1.0110765146895677</v>
      </c>
      <c r="AE844" s="44">
        <v>34901</v>
      </c>
      <c r="AF844" s="45">
        <v>2209.6298999999999</v>
      </c>
      <c r="AG844" s="19">
        <f t="shared" si="156"/>
        <v>1566.7592507119737</v>
      </c>
      <c r="AH844" s="45">
        <f t="shared" si="162"/>
        <v>9.174054926547992E-3</v>
      </c>
      <c r="AI844" s="46">
        <f t="shared" si="163"/>
        <v>1.009174054926548</v>
      </c>
      <c r="AQ844" s="39">
        <v>34901</v>
      </c>
      <c r="AR844" s="40">
        <v>165.39279999999999</v>
      </c>
      <c r="AS844" s="40">
        <f t="shared" si="166"/>
        <v>1.1416174649312438E-3</v>
      </c>
      <c r="AT844" s="41">
        <f t="shared" si="167"/>
        <v>1.0011416174649312</v>
      </c>
    </row>
    <row r="845" spans="1:46">
      <c r="A845" s="47">
        <v>34904</v>
      </c>
      <c r="B845" s="37">
        <v>1.4131719653179191</v>
      </c>
      <c r="D845" s="38">
        <v>34904</v>
      </c>
      <c r="E845" s="19">
        <v>696.02959999999996</v>
      </c>
      <c r="F845" s="19">
        <v>492.530008436316</v>
      </c>
      <c r="G845" s="19">
        <v>6.0266663653347763E-3</v>
      </c>
      <c r="H845" s="37">
        <f t="shared" si="157"/>
        <v>1.0060266663653348</v>
      </c>
      <c r="I845" s="19"/>
      <c r="J845" s="19"/>
      <c r="K845" s="19"/>
      <c r="L845" s="19"/>
      <c r="N845" s="38">
        <v>34904</v>
      </c>
      <c r="O845" s="19">
        <v>484.05680000000001</v>
      </c>
      <c r="P845" s="19">
        <v>342.53212763890519</v>
      </c>
      <c r="Q845" s="19">
        <v>-3.1496288544828888E-3</v>
      </c>
      <c r="R845" s="37">
        <f t="shared" si="158"/>
        <v>0.99685037114551711</v>
      </c>
      <c r="T845" s="39">
        <v>34904</v>
      </c>
      <c r="U845" s="40">
        <v>165.2475</v>
      </c>
      <c r="V845" s="40">
        <f t="shared" si="159"/>
        <v>-8.7851466327426575E-4</v>
      </c>
      <c r="W845" s="41">
        <f t="shared" si="160"/>
        <v>0.99912148533672573</v>
      </c>
      <c r="Y845" s="42">
        <v>34904</v>
      </c>
      <c r="Z845" s="43">
        <v>116.374</v>
      </c>
      <c r="AA845" s="43">
        <f t="shared" si="161"/>
        <v>82.349496633142962</v>
      </c>
      <c r="AB845" s="19">
        <f t="shared" si="164"/>
        <v>-2.0533379926346296E-3</v>
      </c>
      <c r="AC845" s="37">
        <f t="shared" si="165"/>
        <v>0.99794666200736537</v>
      </c>
      <c r="AE845" s="44">
        <v>34904</v>
      </c>
      <c r="AF845" s="45">
        <v>2212.6970000000001</v>
      </c>
      <c r="AG845" s="19">
        <f t="shared" si="156"/>
        <v>1565.7662721197651</v>
      </c>
      <c r="AH845" s="45">
        <f t="shared" si="162"/>
        <v>-6.3377866877589728E-4</v>
      </c>
      <c r="AI845" s="46">
        <f t="shared" si="163"/>
        <v>0.9993662213312241</v>
      </c>
      <c r="AQ845" s="39">
        <v>34904</v>
      </c>
      <c r="AR845" s="40">
        <v>165.2475</v>
      </c>
      <c r="AS845" s="40">
        <f t="shared" si="166"/>
        <v>-8.7851466327426575E-4</v>
      </c>
      <c r="AT845" s="41">
        <f t="shared" si="167"/>
        <v>0.99912148533672573</v>
      </c>
    </row>
    <row r="846" spans="1:46">
      <c r="A846" s="47">
        <v>34905</v>
      </c>
      <c r="B846" s="37">
        <v>1.4025313732520617</v>
      </c>
      <c r="D846" s="38">
        <v>34905</v>
      </c>
      <c r="E846" s="19">
        <v>694.82270000000005</v>
      </c>
      <c r="F846" s="19">
        <v>495.40617290357551</v>
      </c>
      <c r="G846" s="19">
        <v>5.8395720423021213E-3</v>
      </c>
      <c r="H846" s="37">
        <f t="shared" si="157"/>
        <v>1.0058395720423021</v>
      </c>
      <c r="I846" s="19"/>
      <c r="J846" s="19"/>
      <c r="K846" s="19"/>
      <c r="L846" s="19"/>
      <c r="N846" s="38">
        <v>34905</v>
      </c>
      <c r="O846" s="19">
        <v>484.7833</v>
      </c>
      <c r="P846" s="19">
        <v>345.64880989145274</v>
      </c>
      <c r="Q846" s="19">
        <v>9.098948685575925E-3</v>
      </c>
      <c r="R846" s="37">
        <f t="shared" si="158"/>
        <v>1.0090989486855759</v>
      </c>
      <c r="T846" s="39">
        <v>34905</v>
      </c>
      <c r="U846" s="40">
        <v>166.07749999999999</v>
      </c>
      <c r="V846" s="40">
        <f t="shared" si="159"/>
        <v>5.0227688769874934E-3</v>
      </c>
      <c r="W846" s="41">
        <f t="shared" si="160"/>
        <v>1.0050227688769875</v>
      </c>
      <c r="Y846" s="42">
        <v>34905</v>
      </c>
      <c r="Z846" s="43">
        <v>116.538</v>
      </c>
      <c r="AA846" s="43">
        <f t="shared" si="161"/>
        <v>83.09118941830323</v>
      </c>
      <c r="AB846" s="19">
        <f t="shared" si="164"/>
        <v>9.0066462514570844E-3</v>
      </c>
      <c r="AC846" s="37">
        <f t="shared" si="165"/>
        <v>1.0090066462514571</v>
      </c>
      <c r="AE846" s="44">
        <v>34905</v>
      </c>
      <c r="AF846" s="45">
        <v>2212.1221</v>
      </c>
      <c r="AG846" s="19">
        <f t="shared" si="156"/>
        <v>1577.2353775379252</v>
      </c>
      <c r="AH846" s="45">
        <f t="shared" si="162"/>
        <v>7.3249153608558881E-3</v>
      </c>
      <c r="AI846" s="46">
        <f t="shared" si="163"/>
        <v>1.0073249153608559</v>
      </c>
      <c r="AQ846" s="39">
        <v>34905</v>
      </c>
      <c r="AR846" s="40">
        <v>166.07749999999999</v>
      </c>
      <c r="AS846" s="40">
        <f t="shared" si="166"/>
        <v>5.0227688769874934E-3</v>
      </c>
      <c r="AT846" s="41">
        <f t="shared" si="167"/>
        <v>1.0050227688769875</v>
      </c>
    </row>
    <row r="847" spans="1:46">
      <c r="A847" s="47">
        <v>34906</v>
      </c>
      <c r="B847" s="37">
        <v>1.4090994236311241</v>
      </c>
      <c r="D847" s="38">
        <v>34906</v>
      </c>
      <c r="E847" s="19">
        <v>698.24239999999998</v>
      </c>
      <c r="F847" s="19">
        <v>495.52387027502385</v>
      </c>
      <c r="G847" s="19">
        <v>2.3757752302211443E-4</v>
      </c>
      <c r="H847" s="37">
        <f t="shared" si="157"/>
        <v>1.0002375775230221</v>
      </c>
      <c r="I847" s="19"/>
      <c r="J847" s="19"/>
      <c r="K847" s="19"/>
      <c r="L847" s="19"/>
      <c r="N847" s="38">
        <v>34906</v>
      </c>
      <c r="O847" s="19">
        <v>483.54059999999998</v>
      </c>
      <c r="P847" s="19">
        <v>343.15577161614249</v>
      </c>
      <c r="Q847" s="19">
        <v>-7.2126337599518475E-3</v>
      </c>
      <c r="R847" s="37">
        <f t="shared" si="158"/>
        <v>0.99278736624004815</v>
      </c>
      <c r="T847" s="39">
        <v>34906</v>
      </c>
      <c r="U847" s="40">
        <v>166.18440000000001</v>
      </c>
      <c r="V847" s="40">
        <f t="shared" si="159"/>
        <v>6.4367539251275474E-4</v>
      </c>
      <c r="W847" s="41">
        <f t="shared" si="160"/>
        <v>1.0006436753925128</v>
      </c>
      <c r="Y847" s="42">
        <v>34906</v>
      </c>
      <c r="Z847" s="43">
        <v>117.779</v>
      </c>
      <c r="AA847" s="43">
        <f t="shared" si="161"/>
        <v>83.584591707868256</v>
      </c>
      <c r="AB847" s="19">
        <f t="shared" si="164"/>
        <v>5.9380819196257484E-3</v>
      </c>
      <c r="AC847" s="37">
        <f t="shared" si="165"/>
        <v>1.0059380819196257</v>
      </c>
      <c r="AE847" s="44">
        <v>34906</v>
      </c>
      <c r="AF847" s="45">
        <v>2245.9679999999998</v>
      </c>
      <c r="AG847" s="19">
        <f t="shared" si="156"/>
        <v>1593.9031429111935</v>
      </c>
      <c r="AH847" s="45">
        <f t="shared" si="162"/>
        <v>1.0567709557267824E-2</v>
      </c>
      <c r="AI847" s="46">
        <f t="shared" si="163"/>
        <v>1.0105677095572678</v>
      </c>
      <c r="AQ847" s="39">
        <v>34906</v>
      </c>
      <c r="AR847" s="40">
        <v>166.18440000000001</v>
      </c>
      <c r="AS847" s="40">
        <f t="shared" si="166"/>
        <v>6.4367539251275474E-4</v>
      </c>
      <c r="AT847" s="41">
        <f t="shared" si="167"/>
        <v>1.0006436753925128</v>
      </c>
    </row>
    <row r="848" spans="1:46">
      <c r="A848" s="47">
        <v>34907</v>
      </c>
      <c r="B848" s="37">
        <v>1.4152170767004342</v>
      </c>
      <c r="D848" s="38">
        <v>34907</v>
      </c>
      <c r="E848" s="19">
        <v>701.19510000000002</v>
      </c>
      <c r="F848" s="19">
        <v>495.46822995863647</v>
      </c>
      <c r="G848" s="19">
        <v>-1.1228584478983894E-4</v>
      </c>
      <c r="H848" s="37">
        <f t="shared" si="157"/>
        <v>0.99988771415521016</v>
      </c>
      <c r="I848" s="19"/>
      <c r="J848" s="19"/>
      <c r="K848" s="19"/>
      <c r="L848" s="19"/>
      <c r="N848" s="38">
        <v>34907</v>
      </c>
      <c r="O848" s="19">
        <v>483.66469999999998</v>
      </c>
      <c r="P848" s="19">
        <v>341.76007904572481</v>
      </c>
      <c r="Q848" s="19">
        <v>-4.0672274397264285E-3</v>
      </c>
      <c r="R848" s="37">
        <f t="shared" si="158"/>
        <v>0.99593277256027357</v>
      </c>
      <c r="T848" s="39">
        <v>34907</v>
      </c>
      <c r="U848" s="40">
        <v>166.22659999999999</v>
      </c>
      <c r="V848" s="40">
        <f t="shared" si="159"/>
        <v>2.5393478569579742E-4</v>
      </c>
      <c r="W848" s="41">
        <f t="shared" si="160"/>
        <v>1.0002539347856958</v>
      </c>
      <c r="Y848" s="42">
        <v>34907</v>
      </c>
      <c r="Z848" s="43">
        <v>117.408</v>
      </c>
      <c r="AA848" s="43">
        <f t="shared" si="161"/>
        <v>82.961124433105127</v>
      </c>
      <c r="AB848" s="19">
        <f t="shared" si="164"/>
        <v>-7.4591173088716101E-3</v>
      </c>
      <c r="AC848" s="37">
        <f t="shared" si="165"/>
        <v>0.99254088269112839</v>
      </c>
      <c r="AE848" s="44">
        <v>34907</v>
      </c>
      <c r="AF848" s="45">
        <v>2247.2510000000002</v>
      </c>
      <c r="AG848" s="19">
        <f t="shared" si="156"/>
        <v>1587.919646390535</v>
      </c>
      <c r="AH848" s="45">
        <f t="shared" si="162"/>
        <v>-3.7539900383971592E-3</v>
      </c>
      <c r="AI848" s="46">
        <f t="shared" si="163"/>
        <v>0.99624600996160284</v>
      </c>
      <c r="AQ848" s="39">
        <v>34907</v>
      </c>
      <c r="AR848" s="40">
        <v>166.22659999999999</v>
      </c>
      <c r="AS848" s="40">
        <f t="shared" si="166"/>
        <v>2.5393478569579742E-4</v>
      </c>
      <c r="AT848" s="41">
        <f t="shared" si="167"/>
        <v>1.0002539347856958</v>
      </c>
    </row>
    <row r="849" spans="1:46">
      <c r="A849" s="47">
        <v>34908</v>
      </c>
      <c r="B849" s="37">
        <v>1.4174735468908537</v>
      </c>
      <c r="D849" s="38">
        <v>34908</v>
      </c>
      <c r="E849" s="19">
        <v>701.4837</v>
      </c>
      <c r="F849" s="19">
        <v>494.8830978459273</v>
      </c>
      <c r="G849" s="19">
        <v>-1.1809679760053093E-3</v>
      </c>
      <c r="H849" s="37">
        <f t="shared" si="157"/>
        <v>0.99881903202399469</v>
      </c>
      <c r="I849" s="19"/>
      <c r="J849" s="19"/>
      <c r="K849" s="19"/>
      <c r="L849" s="19"/>
      <c r="N849" s="38">
        <v>34908</v>
      </c>
      <c r="O849" s="19">
        <v>482.02820000000003</v>
      </c>
      <c r="P849" s="19">
        <v>340.06151371029182</v>
      </c>
      <c r="Q849" s="19">
        <v>-4.970051915296203E-3</v>
      </c>
      <c r="R849" s="37">
        <f t="shared" si="158"/>
        <v>0.9950299480847038</v>
      </c>
      <c r="T849" s="39">
        <v>34908</v>
      </c>
      <c r="U849" s="40">
        <v>166.39789999999999</v>
      </c>
      <c r="V849" s="40">
        <f t="shared" si="159"/>
        <v>1.0305209876158017E-3</v>
      </c>
      <c r="W849" s="41">
        <f t="shared" si="160"/>
        <v>1.0010305209876158</v>
      </c>
      <c r="Y849" s="42">
        <v>34908</v>
      </c>
      <c r="Z849" s="43">
        <v>117.35</v>
      </c>
      <c r="AA849" s="43">
        <f t="shared" si="161"/>
        <v>82.788141096107537</v>
      </c>
      <c r="AB849" s="19">
        <f t="shared" si="164"/>
        <v>-2.0851132163363095E-3</v>
      </c>
      <c r="AC849" s="37">
        <f t="shared" si="165"/>
        <v>0.99791488678366369</v>
      </c>
      <c r="AE849" s="44">
        <v>34908</v>
      </c>
      <c r="AF849" s="45">
        <v>2248.5691000000002</v>
      </c>
      <c r="AG849" s="19">
        <f t="shared" si="156"/>
        <v>1586.3217376663617</v>
      </c>
      <c r="AH849" s="45">
        <f t="shared" si="162"/>
        <v>-1.0062906695597063E-3</v>
      </c>
      <c r="AI849" s="46">
        <f t="shared" si="163"/>
        <v>0.99899370933044029</v>
      </c>
      <c r="AQ849" s="39">
        <v>34908</v>
      </c>
      <c r="AR849" s="40">
        <v>166.39789999999999</v>
      </c>
      <c r="AS849" s="40">
        <f t="shared" si="166"/>
        <v>1.0305209876158017E-3</v>
      </c>
      <c r="AT849" s="41">
        <f t="shared" si="167"/>
        <v>1.0010305209876158</v>
      </c>
    </row>
    <row r="850" spans="1:46">
      <c r="A850" s="47">
        <v>34911</v>
      </c>
      <c r="B850" s="37">
        <v>1.4119477331793242</v>
      </c>
      <c r="D850" s="38">
        <v>34911</v>
      </c>
      <c r="E850" s="19">
        <v>701.68740000000003</v>
      </c>
      <c r="F850" s="19">
        <v>496.96414641354312</v>
      </c>
      <c r="G850" s="19">
        <v>4.2051316294171581E-3</v>
      </c>
      <c r="H850" s="37">
        <f t="shared" si="157"/>
        <v>1.0042051316294172</v>
      </c>
      <c r="I850" s="19"/>
      <c r="J850" s="19"/>
      <c r="K850" s="19"/>
      <c r="L850" s="19"/>
      <c r="N850" s="38">
        <v>34911</v>
      </c>
      <c r="O850" s="19">
        <v>481.27780000000001</v>
      </c>
      <c r="P850" s="19">
        <v>340.86091764621671</v>
      </c>
      <c r="Q850" s="19">
        <v>2.3507627405490172E-3</v>
      </c>
      <c r="R850" s="37">
        <f t="shared" si="158"/>
        <v>1.002350762740549</v>
      </c>
      <c r="T850" s="39">
        <v>34911</v>
      </c>
      <c r="U850" s="40">
        <v>166.1352</v>
      </c>
      <c r="V850" s="40">
        <f t="shared" si="159"/>
        <v>-1.5787458856151293E-3</v>
      </c>
      <c r="W850" s="41">
        <f t="shared" si="160"/>
        <v>0.99842125411438487</v>
      </c>
      <c r="Y850" s="42">
        <v>34911</v>
      </c>
      <c r="Z850" s="43">
        <v>117.31399999999999</v>
      </c>
      <c r="AA850" s="43">
        <f t="shared" si="161"/>
        <v>83.086644953804779</v>
      </c>
      <c r="AB850" s="19">
        <f t="shared" si="164"/>
        <v>3.6056354659625978E-3</v>
      </c>
      <c r="AC850" s="37">
        <f t="shared" si="165"/>
        <v>1.0036056354659626</v>
      </c>
      <c r="AE850" s="44">
        <v>34911</v>
      </c>
      <c r="AF850" s="45">
        <v>2267.1621</v>
      </c>
      <c r="AG850" s="19">
        <f t="shared" si="156"/>
        <v>1605.6983178088076</v>
      </c>
      <c r="AH850" s="45">
        <f t="shared" si="162"/>
        <v>1.2214785741353262E-2</v>
      </c>
      <c r="AI850" s="46">
        <f t="shared" si="163"/>
        <v>1.0122147857413533</v>
      </c>
      <c r="AQ850" s="39">
        <v>34911</v>
      </c>
      <c r="AR850" s="40">
        <v>166.1352</v>
      </c>
      <c r="AS850" s="40">
        <f t="shared" si="166"/>
        <v>-1.5787458856151293E-3</v>
      </c>
      <c r="AT850" s="41">
        <f t="shared" si="167"/>
        <v>0.99842125411438487</v>
      </c>
    </row>
    <row r="851" spans="1:46">
      <c r="A851" s="47">
        <v>34912</v>
      </c>
      <c r="B851" s="37">
        <v>1.4156268094962363</v>
      </c>
      <c r="D851" s="38">
        <v>34912</v>
      </c>
      <c r="E851" s="19">
        <v>696.73360000000002</v>
      </c>
      <c r="F851" s="19">
        <v>492.17321636338534</v>
      </c>
      <c r="G851" s="19">
        <v>-9.640393748186149E-3</v>
      </c>
      <c r="H851" s="37">
        <f t="shared" si="157"/>
        <v>0.99035960625181385</v>
      </c>
      <c r="I851" s="19"/>
      <c r="J851" s="19"/>
      <c r="K851" s="19"/>
      <c r="L851" s="19"/>
      <c r="N851" s="38">
        <v>34912</v>
      </c>
      <c r="O851" s="19">
        <v>481.14359999999999</v>
      </c>
      <c r="P851" s="19">
        <v>339.88025429613003</v>
      </c>
      <c r="Q851" s="19">
        <v>-2.8770190400780882E-3</v>
      </c>
      <c r="R851" s="37">
        <f t="shared" si="158"/>
        <v>0.99712298095992191</v>
      </c>
      <c r="T851" s="39">
        <v>34912</v>
      </c>
      <c r="U851" s="40">
        <v>166.46289999999999</v>
      </c>
      <c r="V851" s="40">
        <f t="shared" si="159"/>
        <v>1.9724898757156328E-3</v>
      </c>
      <c r="W851" s="41">
        <f t="shared" si="160"/>
        <v>1.0019724898757156</v>
      </c>
      <c r="Y851" s="42">
        <v>34912</v>
      </c>
      <c r="Z851" s="43">
        <v>116.84099999999999</v>
      </c>
      <c r="AA851" s="43">
        <f t="shared" si="161"/>
        <v>82.536583240874705</v>
      </c>
      <c r="AB851" s="19">
        <f t="shared" si="164"/>
        <v>-6.6203384820255895E-3</v>
      </c>
      <c r="AC851" s="37">
        <f t="shared" si="165"/>
        <v>0.99337966151797441</v>
      </c>
      <c r="AE851" s="44">
        <v>34912</v>
      </c>
      <c r="AF851" s="45">
        <v>2244.5239000000001</v>
      </c>
      <c r="AG851" s="19">
        <f t="shared" si="156"/>
        <v>1585.5336201203581</v>
      </c>
      <c r="AH851" s="45">
        <f t="shared" si="162"/>
        <v>-1.2558210633219602E-2</v>
      </c>
      <c r="AI851" s="46">
        <f t="shared" si="163"/>
        <v>0.9874417893667804</v>
      </c>
      <c r="AQ851" s="39">
        <v>34912</v>
      </c>
      <c r="AR851" s="40">
        <v>166.46289999999999</v>
      </c>
      <c r="AS851" s="40">
        <f t="shared" si="166"/>
        <v>1.9724898757156328E-3</v>
      </c>
      <c r="AT851" s="41">
        <f t="shared" si="167"/>
        <v>1.0019724898757156</v>
      </c>
    </row>
    <row r="852" spans="1:46">
      <c r="A852" s="47">
        <v>34913</v>
      </c>
      <c r="B852" s="37">
        <v>1.3985198426885947</v>
      </c>
      <c r="D852" s="38">
        <v>34913</v>
      </c>
      <c r="E852" s="19">
        <v>695.45370000000003</v>
      </c>
      <c r="F852" s="19">
        <v>497.27839303518209</v>
      </c>
      <c r="G852" s="19">
        <v>1.0372723468209832E-2</v>
      </c>
      <c r="H852" s="37">
        <f t="shared" si="157"/>
        <v>1.0103727234682098</v>
      </c>
      <c r="I852" s="19"/>
      <c r="J852" s="19"/>
      <c r="K852" s="19"/>
      <c r="L852" s="19"/>
      <c r="N852" s="38">
        <v>34913</v>
      </c>
      <c r="O852" s="19">
        <v>485.40069999999997</v>
      </c>
      <c r="P852" s="19">
        <v>347.08173969619037</v>
      </c>
      <c r="Q852" s="19">
        <v>2.1188301788740649E-2</v>
      </c>
      <c r="R852" s="37">
        <f t="shared" si="158"/>
        <v>1.0211883017887406</v>
      </c>
      <c r="T852" s="39">
        <v>34913</v>
      </c>
      <c r="U852" s="40">
        <v>166.774</v>
      </c>
      <c r="V852" s="40">
        <f t="shared" si="159"/>
        <v>1.8688848986772033E-3</v>
      </c>
      <c r="W852" s="41">
        <f t="shared" si="160"/>
        <v>1.0018688848986772</v>
      </c>
      <c r="Y852" s="42">
        <v>34913</v>
      </c>
      <c r="Z852" s="43">
        <v>116.92100000000001</v>
      </c>
      <c r="AA852" s="43">
        <f t="shared" si="161"/>
        <v>83.60339012081829</v>
      </c>
      <c r="AB852" s="19">
        <f t="shared" si="164"/>
        <v>1.2925260994027576E-2</v>
      </c>
      <c r="AC852" s="37">
        <f t="shared" si="165"/>
        <v>1.0129252609940276</v>
      </c>
      <c r="AE852" s="44">
        <v>34913</v>
      </c>
      <c r="AF852" s="45">
        <v>2237.9951000000001</v>
      </c>
      <c r="AG852" s="19">
        <f t="shared" si="156"/>
        <v>1600.2598116145066</v>
      </c>
      <c r="AH852" s="45">
        <f t="shared" si="162"/>
        <v>9.2878456232485807E-3</v>
      </c>
      <c r="AI852" s="46">
        <f t="shared" si="163"/>
        <v>1.0092878456232486</v>
      </c>
      <c r="AQ852" s="39">
        <v>34913</v>
      </c>
      <c r="AR852" s="40">
        <v>166.774</v>
      </c>
      <c r="AS852" s="40">
        <f t="shared" si="166"/>
        <v>1.8688848986772033E-3</v>
      </c>
      <c r="AT852" s="41">
        <f t="shared" si="167"/>
        <v>1.0018688848986772</v>
      </c>
    </row>
    <row r="853" spans="1:46">
      <c r="A853" s="47">
        <v>34914</v>
      </c>
      <c r="B853" s="37">
        <v>1.4070719424460434</v>
      </c>
      <c r="D853" s="38">
        <v>34914</v>
      </c>
      <c r="E853" s="19">
        <v>698.10029999999995</v>
      </c>
      <c r="F853" s="19">
        <v>496.13689175439572</v>
      </c>
      <c r="G853" s="19">
        <v>-2.2954974452421562E-3</v>
      </c>
      <c r="H853" s="37">
        <f t="shared" si="157"/>
        <v>0.99770450255475784</v>
      </c>
      <c r="I853" s="19"/>
      <c r="J853" s="19"/>
      <c r="K853" s="19"/>
      <c r="L853" s="19"/>
      <c r="N853" s="38">
        <v>34914</v>
      </c>
      <c r="O853" s="19">
        <v>486.90050000000002</v>
      </c>
      <c r="P853" s="19">
        <v>346.03809891452732</v>
      </c>
      <c r="Q853" s="19">
        <v>-3.0069020126975987E-3</v>
      </c>
      <c r="R853" s="37">
        <f t="shared" si="158"/>
        <v>0.9969930979873024</v>
      </c>
      <c r="T853" s="39">
        <v>34914</v>
      </c>
      <c r="U853" s="40">
        <v>167.0438</v>
      </c>
      <c r="V853" s="40">
        <f t="shared" si="159"/>
        <v>1.6177581637426552E-3</v>
      </c>
      <c r="W853" s="41">
        <f t="shared" si="160"/>
        <v>1.0016177581637427</v>
      </c>
      <c r="Y853" s="42">
        <v>34914</v>
      </c>
      <c r="Z853" s="43">
        <v>117.05200000000001</v>
      </c>
      <c r="AA853" s="43">
        <f t="shared" si="161"/>
        <v>83.188354816113872</v>
      </c>
      <c r="AB853" s="19">
        <f t="shared" si="164"/>
        <v>-4.9643358254328751E-3</v>
      </c>
      <c r="AC853" s="37">
        <f t="shared" si="165"/>
        <v>0.99503566417456712</v>
      </c>
      <c r="AE853" s="44">
        <v>34914</v>
      </c>
      <c r="AF853" s="45">
        <v>2238.1660000000002</v>
      </c>
      <c r="AG853" s="19">
        <f t="shared" si="156"/>
        <v>1590.6549853514875</v>
      </c>
      <c r="AH853" s="45">
        <f t="shared" si="162"/>
        <v>-6.0020417892820976E-3</v>
      </c>
      <c r="AI853" s="46">
        <f t="shared" si="163"/>
        <v>0.9939979582107179</v>
      </c>
      <c r="AQ853" s="39">
        <v>34914</v>
      </c>
      <c r="AR853" s="40">
        <v>167.0438</v>
      </c>
      <c r="AS853" s="40">
        <f t="shared" si="166"/>
        <v>1.6177581637426552E-3</v>
      </c>
      <c r="AT853" s="41">
        <f t="shared" si="167"/>
        <v>1.0016177581637427</v>
      </c>
    </row>
    <row r="854" spans="1:46">
      <c r="A854" s="47">
        <v>34915</v>
      </c>
      <c r="B854" s="37">
        <v>1.4035378543236456</v>
      </c>
      <c r="D854" s="38">
        <v>34915</v>
      </c>
      <c r="E854" s="19">
        <v>696.37450000000001</v>
      </c>
      <c r="F854" s="19">
        <v>496.15655028811295</v>
      </c>
      <c r="G854" s="19">
        <v>3.9623204893590724E-5</v>
      </c>
      <c r="H854" s="37">
        <f t="shared" si="157"/>
        <v>1.0000396232048936</v>
      </c>
      <c r="I854" s="19"/>
      <c r="J854" s="19"/>
      <c r="K854" s="19"/>
      <c r="L854" s="19"/>
      <c r="N854" s="38">
        <v>34915</v>
      </c>
      <c r="O854" s="19">
        <v>488.37360000000001</v>
      </c>
      <c r="P854" s="19">
        <v>347.95897987043861</v>
      </c>
      <c r="Q854" s="19">
        <v>5.5510678215400233E-3</v>
      </c>
      <c r="R854" s="37">
        <f t="shared" si="158"/>
        <v>1.00555106782154</v>
      </c>
      <c r="T854" s="39">
        <v>34915</v>
      </c>
      <c r="U854" s="40">
        <v>167.23509999999999</v>
      </c>
      <c r="V854" s="40">
        <f t="shared" si="159"/>
        <v>1.1452086219301272E-3</v>
      </c>
      <c r="W854" s="41">
        <f t="shared" si="160"/>
        <v>1.0011452086219301</v>
      </c>
      <c r="Y854" s="42">
        <v>34915</v>
      </c>
      <c r="Z854" s="43">
        <v>116.78400000000001</v>
      </c>
      <c r="AA854" s="43">
        <f t="shared" si="161"/>
        <v>83.206875853218321</v>
      </c>
      <c r="AB854" s="19">
        <f t="shared" si="164"/>
        <v>2.2263978107739391E-4</v>
      </c>
      <c r="AC854" s="37">
        <f t="shared" si="165"/>
        <v>1.0002226397810774</v>
      </c>
      <c r="AE854" s="44">
        <v>34915</v>
      </c>
      <c r="AF854" s="45">
        <v>2237.3739999999998</v>
      </c>
      <c r="AG854" s="19">
        <f t="shared" si="156"/>
        <v>1594.0959434102142</v>
      </c>
      <c r="AH854" s="45">
        <f t="shared" si="162"/>
        <v>2.1632334418304477E-3</v>
      </c>
      <c r="AI854" s="46">
        <f t="shared" si="163"/>
        <v>1.0021632334418304</v>
      </c>
      <c r="AQ854" s="39">
        <v>34915</v>
      </c>
      <c r="AR854" s="40">
        <v>167.23509999999999</v>
      </c>
      <c r="AS854" s="40">
        <f t="shared" si="166"/>
        <v>1.1452086219301272E-3</v>
      </c>
      <c r="AT854" s="41">
        <f t="shared" si="167"/>
        <v>1.0011452086219301</v>
      </c>
    </row>
    <row r="855" spans="1:46">
      <c r="A855" s="47">
        <v>34918</v>
      </c>
      <c r="B855" s="37">
        <v>1.3907629950935076</v>
      </c>
      <c r="D855" s="38">
        <v>34918</v>
      </c>
      <c r="E855" s="19">
        <v>695.02859999999998</v>
      </c>
      <c r="F855" s="19">
        <v>499.74625615723249</v>
      </c>
      <c r="G855" s="19">
        <v>7.2350266605067937E-3</v>
      </c>
      <c r="H855" s="37">
        <f t="shared" si="157"/>
        <v>1.0072350266605068</v>
      </c>
      <c r="I855" s="19"/>
      <c r="J855" s="19"/>
      <c r="K855" s="19"/>
      <c r="L855" s="19"/>
      <c r="N855" s="38">
        <v>34918</v>
      </c>
      <c r="O855" s="19">
        <v>488.38709999999998</v>
      </c>
      <c r="P855" s="19">
        <v>351.16486541775106</v>
      </c>
      <c r="Q855" s="19">
        <v>9.2134008109407972E-3</v>
      </c>
      <c r="R855" s="37">
        <f t="shared" si="158"/>
        <v>1.0092134008109408</v>
      </c>
      <c r="T855" s="39">
        <v>34918</v>
      </c>
      <c r="U855" s="40">
        <v>167.4683</v>
      </c>
      <c r="V855" s="40">
        <f t="shared" si="159"/>
        <v>1.3944441089221993E-3</v>
      </c>
      <c r="W855" s="41">
        <f t="shared" si="160"/>
        <v>1.0013944441089222</v>
      </c>
      <c r="Y855" s="42">
        <v>34918</v>
      </c>
      <c r="Z855" s="43">
        <v>116.60899999999999</v>
      </c>
      <c r="AA855" s="43">
        <f t="shared" si="161"/>
        <v>83.845342744512564</v>
      </c>
      <c r="AB855" s="19">
        <f t="shared" si="164"/>
        <v>7.6732467689393236E-3</v>
      </c>
      <c r="AC855" s="37">
        <f t="shared" si="165"/>
        <v>1.0076732467689393</v>
      </c>
      <c r="AE855" s="44">
        <v>34918</v>
      </c>
      <c r="AF855" s="45">
        <v>2234.1210999999998</v>
      </c>
      <c r="AG855" s="19">
        <f t="shared" si="156"/>
        <v>1606.3995863290777</v>
      </c>
      <c r="AH855" s="45">
        <f t="shared" si="162"/>
        <v>7.7182574673282378E-3</v>
      </c>
      <c r="AI855" s="46">
        <f t="shared" si="163"/>
        <v>1.0077182574673282</v>
      </c>
      <c r="AQ855" s="39">
        <v>34918</v>
      </c>
      <c r="AR855" s="40">
        <v>167.4683</v>
      </c>
      <c r="AS855" s="40">
        <f t="shared" si="166"/>
        <v>1.3944441089221993E-3</v>
      </c>
      <c r="AT855" s="41">
        <f t="shared" si="167"/>
        <v>1.0013944441089222</v>
      </c>
    </row>
    <row r="856" spans="1:46">
      <c r="A856" s="47">
        <v>34919</v>
      </c>
      <c r="B856" s="37">
        <v>1.3873102567740105</v>
      </c>
      <c r="D856" s="38">
        <v>34919</v>
      </c>
      <c r="E856" s="19">
        <v>695.04380000000003</v>
      </c>
      <c r="F856" s="19">
        <v>501.0009812918301</v>
      </c>
      <c r="G856" s="19">
        <v>2.5107244309257037E-3</v>
      </c>
      <c r="H856" s="37">
        <f t="shared" si="157"/>
        <v>1.0025107244309257</v>
      </c>
      <c r="I856" s="19"/>
      <c r="J856" s="19"/>
      <c r="K856" s="19"/>
      <c r="L856" s="19"/>
      <c r="N856" s="38">
        <v>34919</v>
      </c>
      <c r="O856" s="19">
        <v>487.09050000000002</v>
      </c>
      <c r="P856" s="19">
        <v>351.10423037789582</v>
      </c>
      <c r="Q856" s="19">
        <v>-1.7266829864404087E-4</v>
      </c>
      <c r="R856" s="37">
        <f t="shared" si="158"/>
        <v>0.99982733170135596</v>
      </c>
      <c r="T856" s="39">
        <v>34919</v>
      </c>
      <c r="U856" s="40">
        <v>167.39590000000001</v>
      </c>
      <c r="V856" s="40">
        <f t="shared" si="159"/>
        <v>-4.3232062426135087E-4</v>
      </c>
      <c r="W856" s="41">
        <f t="shared" si="160"/>
        <v>0.99956767937573865</v>
      </c>
      <c r="Y856" s="42">
        <v>34919</v>
      </c>
      <c r="Z856" s="43">
        <v>116.866</v>
      </c>
      <c r="AA856" s="43">
        <f t="shared" si="161"/>
        <v>84.23926762550937</v>
      </c>
      <c r="AB856" s="19">
        <f t="shared" si="164"/>
        <v>4.6982321033279817E-3</v>
      </c>
      <c r="AC856" s="37">
        <f t="shared" si="165"/>
        <v>1.004698232103328</v>
      </c>
      <c r="AE856" s="44">
        <v>34919</v>
      </c>
      <c r="AF856" s="45">
        <v>2240</v>
      </c>
      <c r="AG856" s="19">
        <f t="shared" si="156"/>
        <v>1614.6352188073606</v>
      </c>
      <c r="AH856" s="45">
        <f t="shared" si="162"/>
        <v>5.1267645661581263E-3</v>
      </c>
      <c r="AI856" s="46">
        <f t="shared" si="163"/>
        <v>1.0051267645661581</v>
      </c>
      <c r="AQ856" s="39">
        <v>34919</v>
      </c>
      <c r="AR856" s="40">
        <v>167.39590000000001</v>
      </c>
      <c r="AS856" s="40">
        <f t="shared" si="166"/>
        <v>-4.3232062426135087E-4</v>
      </c>
      <c r="AT856" s="41">
        <f t="shared" si="167"/>
        <v>0.99956767937573865</v>
      </c>
    </row>
    <row r="857" spans="1:46">
      <c r="A857" s="47">
        <v>34920</v>
      </c>
      <c r="B857" s="37">
        <v>1.3900710732054016</v>
      </c>
      <c r="D857" s="38">
        <v>34920</v>
      </c>
      <c r="E857" s="19">
        <v>694.03530000000001</v>
      </c>
      <c r="F857" s="19">
        <v>499.28044211408968</v>
      </c>
      <c r="G857" s="19">
        <v>-3.4342032091514429E-3</v>
      </c>
      <c r="H857" s="37">
        <f t="shared" si="157"/>
        <v>0.99656579679084856</v>
      </c>
      <c r="I857" s="19"/>
      <c r="J857" s="19"/>
      <c r="K857" s="19"/>
      <c r="L857" s="19"/>
      <c r="N857" s="38">
        <v>34920</v>
      </c>
      <c r="O857" s="19">
        <v>487.07029999999997</v>
      </c>
      <c r="P857" s="19">
        <v>350.39237157626172</v>
      </c>
      <c r="Q857" s="19">
        <v>-2.027485686708852E-3</v>
      </c>
      <c r="R857" s="37">
        <f t="shared" si="158"/>
        <v>0.99797251431329115</v>
      </c>
      <c r="T857" s="39">
        <v>34920</v>
      </c>
      <c r="U857" s="40">
        <v>167.32769999999999</v>
      </c>
      <c r="V857" s="40">
        <f t="shared" si="159"/>
        <v>-4.0741738596949961E-4</v>
      </c>
      <c r="W857" s="41">
        <f t="shared" si="160"/>
        <v>0.9995925826140305</v>
      </c>
      <c r="Y857" s="42">
        <v>34920</v>
      </c>
      <c r="Z857" s="43">
        <v>117.01600000000001</v>
      </c>
      <c r="AA857" s="43">
        <f t="shared" si="161"/>
        <v>84.179868393469789</v>
      </c>
      <c r="AB857" s="19">
        <f t="shared" si="164"/>
        <v>-7.0512521908006054E-4</v>
      </c>
      <c r="AC857" s="37">
        <f t="shared" si="165"/>
        <v>0.99929487478091994</v>
      </c>
      <c r="AE857" s="44">
        <v>34920</v>
      </c>
      <c r="AF857" s="45">
        <v>2249.0291000000002</v>
      </c>
      <c r="AG857" s="19">
        <f t="shared" si="156"/>
        <v>1617.9238194014818</v>
      </c>
      <c r="AH857" s="45">
        <f t="shared" si="162"/>
        <v>2.0367452386862439E-3</v>
      </c>
      <c r="AI857" s="46">
        <f t="shared" si="163"/>
        <v>1.0020367452386862</v>
      </c>
      <c r="AQ857" s="39">
        <v>34920</v>
      </c>
      <c r="AR857" s="40">
        <v>167.32769999999999</v>
      </c>
      <c r="AS857" s="40">
        <f t="shared" si="166"/>
        <v>-4.0741738596949961E-4</v>
      </c>
      <c r="AT857" s="41">
        <f t="shared" si="167"/>
        <v>0.9995925826140305</v>
      </c>
    </row>
    <row r="858" spans="1:46">
      <c r="A858" s="47">
        <v>34921</v>
      </c>
      <c r="B858" s="37">
        <v>1.375407876230661</v>
      </c>
      <c r="D858" s="38">
        <v>34921</v>
      </c>
      <c r="E858" s="19">
        <v>688.70479999999998</v>
      </c>
      <c r="F858" s="19">
        <v>500.72768369439063</v>
      </c>
      <c r="G858" s="19">
        <v>2.8986546602405294E-3</v>
      </c>
      <c r="H858" s="37">
        <f t="shared" si="157"/>
        <v>1.0028986546602405</v>
      </c>
      <c r="I858" s="19"/>
      <c r="J858" s="19"/>
      <c r="K858" s="19"/>
      <c r="L858" s="19"/>
      <c r="N858" s="38">
        <v>34921</v>
      </c>
      <c r="O858" s="19">
        <v>487.20800000000003</v>
      </c>
      <c r="P858" s="19">
        <v>354.2280136821708</v>
      </c>
      <c r="Q858" s="19">
        <v>1.094670551374799E-2</v>
      </c>
      <c r="R858" s="37">
        <f t="shared" si="158"/>
        <v>1.010946705513748</v>
      </c>
      <c r="T858" s="39">
        <v>34921</v>
      </c>
      <c r="U858" s="40">
        <v>167.3638</v>
      </c>
      <c r="V858" s="40">
        <f t="shared" si="159"/>
        <v>2.1574431489823631E-4</v>
      </c>
      <c r="W858" s="41">
        <f t="shared" si="160"/>
        <v>1.0002157443148982</v>
      </c>
      <c r="Y858" s="42">
        <v>34921</v>
      </c>
      <c r="Z858" s="43">
        <v>117.03700000000001</v>
      </c>
      <c r="AA858" s="43">
        <f t="shared" si="161"/>
        <v>85.092576553176926</v>
      </c>
      <c r="AB858" s="19">
        <f t="shared" si="164"/>
        <v>1.0842356695557998E-2</v>
      </c>
      <c r="AC858" s="37">
        <f t="shared" si="165"/>
        <v>1.010842356695558</v>
      </c>
      <c r="AE858" s="44">
        <v>34921</v>
      </c>
      <c r="AF858" s="45">
        <v>2247.75</v>
      </c>
      <c r="AG858" s="19">
        <f t="shared" si="156"/>
        <v>1634.2424955134138</v>
      </c>
      <c r="AH858" s="45">
        <f t="shared" si="162"/>
        <v>1.0086183240672453E-2</v>
      </c>
      <c r="AI858" s="46">
        <f t="shared" si="163"/>
        <v>1.0100861832406725</v>
      </c>
      <c r="AQ858" s="39">
        <v>34921</v>
      </c>
      <c r="AR858" s="40">
        <v>167.3638</v>
      </c>
      <c r="AS858" s="40">
        <f t="shared" si="166"/>
        <v>2.1574431489823631E-4</v>
      </c>
      <c r="AT858" s="41">
        <f t="shared" si="167"/>
        <v>1.0002157443148982</v>
      </c>
    </row>
    <row r="859" spans="1:46">
      <c r="A859" s="47">
        <v>34922</v>
      </c>
      <c r="B859" s="37">
        <v>1.3634227953990936</v>
      </c>
      <c r="D859" s="38">
        <v>34922</v>
      </c>
      <c r="E859" s="19">
        <v>684.8877</v>
      </c>
      <c r="F859" s="19">
        <v>502.32965321628166</v>
      </c>
      <c r="G859" s="19">
        <v>3.1992829117648558E-3</v>
      </c>
      <c r="H859" s="37">
        <f t="shared" si="157"/>
        <v>1.0031992829117649</v>
      </c>
      <c r="I859" s="19"/>
      <c r="J859" s="19"/>
      <c r="K859" s="19"/>
      <c r="L859" s="19"/>
      <c r="N859" s="38">
        <v>34922</v>
      </c>
      <c r="O859" s="19">
        <v>482.59249999999997</v>
      </c>
      <c r="P859" s="19">
        <v>353.95660218423893</v>
      </c>
      <c r="Q859" s="19">
        <v>-7.6620562871509978E-4</v>
      </c>
      <c r="R859" s="37">
        <f t="shared" si="158"/>
        <v>0.9992337943712849</v>
      </c>
      <c r="T859" s="39">
        <v>34922</v>
      </c>
      <c r="U859" s="40">
        <v>167.55690000000001</v>
      </c>
      <c r="V859" s="40">
        <f t="shared" si="159"/>
        <v>1.1537739941374081E-3</v>
      </c>
      <c r="W859" s="41">
        <f t="shared" si="160"/>
        <v>1.0011537739941374</v>
      </c>
      <c r="Y859" s="42">
        <v>34922</v>
      </c>
      <c r="Z859" s="43">
        <v>117.03100000000001</v>
      </c>
      <c r="AA859" s="43">
        <f t="shared" si="161"/>
        <v>85.836176712699995</v>
      </c>
      <c r="AB859" s="19">
        <f t="shared" si="164"/>
        <v>8.7387195175405719E-3</v>
      </c>
      <c r="AC859" s="37">
        <f t="shared" si="165"/>
        <v>1.0087387195175406</v>
      </c>
      <c r="AE859" s="44">
        <v>34922</v>
      </c>
      <c r="AF859" s="45">
        <v>2253.52</v>
      </c>
      <c r="AG859" s="19">
        <f t="shared" si="156"/>
        <v>1652.8401957225324</v>
      </c>
      <c r="AH859" s="45">
        <f t="shared" si="162"/>
        <v>1.1380012611455159E-2</v>
      </c>
      <c r="AI859" s="46">
        <f t="shared" si="163"/>
        <v>1.0113800126114552</v>
      </c>
      <c r="AQ859" s="39">
        <v>34922</v>
      </c>
      <c r="AR859" s="40">
        <v>167.55690000000001</v>
      </c>
      <c r="AS859" s="40">
        <f t="shared" si="166"/>
        <v>1.1537739941374081E-3</v>
      </c>
      <c r="AT859" s="41">
        <f t="shared" si="167"/>
        <v>1.0011537739941374</v>
      </c>
    </row>
    <row r="860" spans="1:46">
      <c r="A860" s="47">
        <v>34925</v>
      </c>
      <c r="B860" s="37">
        <v>1.3624730059212817</v>
      </c>
      <c r="D860" s="38">
        <v>34925</v>
      </c>
      <c r="E860" s="19">
        <v>686.52539999999999</v>
      </c>
      <c r="F860" s="19">
        <v>503.88183620253295</v>
      </c>
      <c r="G860" s="19">
        <v>3.0899688607135545E-3</v>
      </c>
      <c r="H860" s="37">
        <f t="shared" si="157"/>
        <v>1.0030899688607136</v>
      </c>
      <c r="I860" s="19"/>
      <c r="J860" s="19"/>
      <c r="K860" s="19"/>
      <c r="L860" s="19"/>
      <c r="N860" s="38">
        <v>34925</v>
      </c>
      <c r="O860" s="19">
        <v>478.83629999999999</v>
      </c>
      <c r="P860" s="19">
        <v>351.44644915457889</v>
      </c>
      <c r="Q860" s="19">
        <v>-7.0916971577026366E-3</v>
      </c>
      <c r="R860" s="37">
        <f t="shared" si="158"/>
        <v>0.99290830284229736</v>
      </c>
      <c r="T860" s="39">
        <v>34925</v>
      </c>
      <c r="U860" s="40">
        <v>166.96109999999999</v>
      </c>
      <c r="V860" s="40">
        <f t="shared" si="159"/>
        <v>-3.5558070124239727E-3</v>
      </c>
      <c r="W860" s="41">
        <f t="shared" si="160"/>
        <v>0.99644419298757603</v>
      </c>
      <c r="Y860" s="42">
        <v>34925</v>
      </c>
      <c r="Z860" s="43">
        <v>117.092</v>
      </c>
      <c r="AA860" s="43">
        <f t="shared" si="161"/>
        <v>85.940785242071144</v>
      </c>
      <c r="AB860" s="19">
        <f t="shared" si="164"/>
        <v>1.2186997764507268E-3</v>
      </c>
      <c r="AC860" s="37">
        <f t="shared" si="165"/>
        <v>1.0012186997764507</v>
      </c>
      <c r="AE860" s="44">
        <v>34925</v>
      </c>
      <c r="AF860" s="45">
        <v>2247.1188999999999</v>
      </c>
      <c r="AG860" s="19">
        <f t="shared" si="156"/>
        <v>1649.2942540762745</v>
      </c>
      <c r="AH860" s="45">
        <f t="shared" si="162"/>
        <v>-2.1453626644818424E-3</v>
      </c>
      <c r="AI860" s="46">
        <f t="shared" si="163"/>
        <v>0.99785463733551816</v>
      </c>
      <c r="AQ860" s="39">
        <v>34925</v>
      </c>
      <c r="AR860" s="40">
        <v>166.96109999999999</v>
      </c>
      <c r="AS860" s="40">
        <f t="shared" si="166"/>
        <v>-3.5558070124239727E-3</v>
      </c>
      <c r="AT860" s="41">
        <f t="shared" si="167"/>
        <v>0.99644419298757603</v>
      </c>
    </row>
    <row r="861" spans="1:46">
      <c r="A861" s="47">
        <v>34926</v>
      </c>
      <c r="B861" s="37">
        <v>1.3268860244233378</v>
      </c>
      <c r="D861" s="38">
        <v>34926</v>
      </c>
      <c r="E861" s="19">
        <v>681.60310000000004</v>
      </c>
      <c r="F861" s="19">
        <v>513.68624543032888</v>
      </c>
      <c r="G861" s="19">
        <v>1.9457754821420314E-2</v>
      </c>
      <c r="H861" s="37">
        <f t="shared" si="157"/>
        <v>1.0194577548214203</v>
      </c>
      <c r="I861" s="19"/>
      <c r="J861" s="19"/>
      <c r="K861" s="19"/>
      <c r="L861" s="19"/>
      <c r="N861" s="38">
        <v>34926</v>
      </c>
      <c r="O861" s="19">
        <v>477.40350000000001</v>
      </c>
      <c r="P861" s="19">
        <v>359.79239453326721</v>
      </c>
      <c r="Q861" s="19">
        <v>2.3747416992730752E-2</v>
      </c>
      <c r="R861" s="37">
        <f t="shared" si="158"/>
        <v>1.0237474169927308</v>
      </c>
      <c r="T861" s="39">
        <v>34926</v>
      </c>
      <c r="U861" s="40">
        <v>166.7645</v>
      </c>
      <c r="V861" s="40">
        <f t="shared" si="159"/>
        <v>-1.1775197935326442E-3</v>
      </c>
      <c r="W861" s="41">
        <f t="shared" si="160"/>
        <v>0.99882248020646736</v>
      </c>
      <c r="Y861" s="42">
        <v>34926</v>
      </c>
      <c r="Z861" s="43">
        <v>117.151</v>
      </c>
      <c r="AA861" s="43">
        <f t="shared" si="161"/>
        <v>88.290175526502821</v>
      </c>
      <c r="AB861" s="19">
        <f t="shared" si="164"/>
        <v>2.7337314615105024E-2</v>
      </c>
      <c r="AC861" s="37">
        <f t="shared" si="165"/>
        <v>1.027337314615105</v>
      </c>
      <c r="AE861" s="44">
        <v>34926</v>
      </c>
      <c r="AF861" s="45">
        <v>2249.134</v>
      </c>
      <c r="AG861" s="19">
        <f t="shared" si="156"/>
        <v>1695.0468680815818</v>
      </c>
      <c r="AH861" s="45">
        <f t="shared" si="162"/>
        <v>2.7740722367902926E-2</v>
      </c>
      <c r="AI861" s="46">
        <f t="shared" si="163"/>
        <v>1.0277407223679029</v>
      </c>
      <c r="AQ861" s="39">
        <v>34926</v>
      </c>
      <c r="AR861" s="40">
        <v>166.7645</v>
      </c>
      <c r="AS861" s="40">
        <f t="shared" si="166"/>
        <v>-1.1775197935326442E-3</v>
      </c>
      <c r="AT861" s="41">
        <f t="shared" si="167"/>
        <v>0.99882248020646736</v>
      </c>
    </row>
    <row r="862" spans="1:46">
      <c r="A862" s="47">
        <v>34927</v>
      </c>
      <c r="B862" s="37">
        <v>1.325986440677966</v>
      </c>
      <c r="D862" s="38">
        <v>34927</v>
      </c>
      <c r="E862" s="19">
        <v>688.01779999999997</v>
      </c>
      <c r="F862" s="19">
        <v>518.87242500626337</v>
      </c>
      <c r="G862" s="19">
        <v>1.0096006311381522E-2</v>
      </c>
      <c r="H862" s="37">
        <f t="shared" si="157"/>
        <v>1.0100960063113815</v>
      </c>
      <c r="I862" s="19"/>
      <c r="J862" s="19"/>
      <c r="K862" s="19"/>
      <c r="L862" s="19"/>
      <c r="N862" s="38">
        <v>34927</v>
      </c>
      <c r="O862" s="19">
        <v>475.26850000000002</v>
      </c>
      <c r="P862" s="19">
        <v>358.42636502149986</v>
      </c>
      <c r="Q862" s="19">
        <v>-3.7967159187436428E-3</v>
      </c>
      <c r="R862" s="37">
        <f t="shared" si="158"/>
        <v>0.99620328408125636</v>
      </c>
      <c r="T862" s="39">
        <v>34927</v>
      </c>
      <c r="U862" s="40">
        <v>166.59350000000001</v>
      </c>
      <c r="V862" s="40">
        <f t="shared" si="159"/>
        <v>-1.0253980913202954E-3</v>
      </c>
      <c r="W862" s="41">
        <f t="shared" si="160"/>
        <v>0.9989746019086797</v>
      </c>
      <c r="Y862" s="42">
        <v>34927</v>
      </c>
      <c r="Z862" s="43">
        <v>117.17100000000001</v>
      </c>
      <c r="AA862" s="43">
        <f t="shared" si="161"/>
        <v>88.365156992172132</v>
      </c>
      <c r="AB862" s="19">
        <f t="shared" si="164"/>
        <v>8.4926171255372829E-4</v>
      </c>
      <c r="AC862" s="37">
        <f t="shared" si="165"/>
        <v>1.0008492617125537</v>
      </c>
      <c r="AE862" s="44">
        <v>34927</v>
      </c>
      <c r="AF862" s="45">
        <v>2243.105</v>
      </c>
      <c r="AG862" s="19">
        <f t="shared" si="156"/>
        <v>1691.6500283766995</v>
      </c>
      <c r="AH862" s="45">
        <f t="shared" si="162"/>
        <v>-2.0039798125032204E-3</v>
      </c>
      <c r="AI862" s="46">
        <f t="shared" si="163"/>
        <v>0.99799602018749678</v>
      </c>
      <c r="AQ862" s="39">
        <v>34927</v>
      </c>
      <c r="AR862" s="40">
        <v>166.59350000000001</v>
      </c>
      <c r="AS862" s="40">
        <f t="shared" si="166"/>
        <v>-1.0253980913202954E-3</v>
      </c>
      <c r="AT862" s="41">
        <f t="shared" si="167"/>
        <v>0.9989746019086797</v>
      </c>
    </row>
    <row r="863" spans="1:46">
      <c r="A863" s="47">
        <v>34928</v>
      </c>
      <c r="B863" s="37">
        <v>1.3231159518333109</v>
      </c>
      <c r="D863" s="38">
        <v>34928</v>
      </c>
      <c r="E863" s="19">
        <v>684.99199999999996</v>
      </c>
      <c r="F863" s="19">
        <v>517.71123993394099</v>
      </c>
      <c r="G863" s="19">
        <v>-2.237900910437407E-3</v>
      </c>
      <c r="H863" s="37">
        <f t="shared" si="157"/>
        <v>0.99776209908956259</v>
      </c>
      <c r="I863" s="19"/>
      <c r="J863" s="19"/>
      <c r="K863" s="19"/>
      <c r="L863" s="19"/>
      <c r="N863" s="38">
        <v>34928</v>
      </c>
      <c r="O863" s="19">
        <v>475.44799999999998</v>
      </c>
      <c r="P863" s="19">
        <v>359.33963258565416</v>
      </c>
      <c r="Q863" s="19">
        <v>2.547992149236844E-3</v>
      </c>
      <c r="R863" s="37">
        <f t="shared" si="158"/>
        <v>1.0025479921492368</v>
      </c>
      <c r="T863" s="39">
        <v>34928</v>
      </c>
      <c r="U863" s="40">
        <v>166.6944</v>
      </c>
      <c r="V863" s="40">
        <f t="shared" si="159"/>
        <v>6.0566588732458015E-4</v>
      </c>
      <c r="W863" s="41">
        <f t="shared" si="160"/>
        <v>1.0006056658873246</v>
      </c>
      <c r="Y863" s="42">
        <v>34928</v>
      </c>
      <c r="Z863" s="43">
        <v>117.863</v>
      </c>
      <c r="AA863" s="43">
        <f t="shared" si="161"/>
        <v>89.079872279288068</v>
      </c>
      <c r="AB863" s="19">
        <f t="shared" si="164"/>
        <v>8.0882025386912471E-3</v>
      </c>
      <c r="AC863" s="37">
        <f t="shared" si="165"/>
        <v>1.0080882025386912</v>
      </c>
      <c r="AE863" s="44">
        <v>34928</v>
      </c>
      <c r="AF863" s="45">
        <v>2257.4079999999999</v>
      </c>
      <c r="AG863" s="19">
        <f t="shared" si="156"/>
        <v>1706.1301368728364</v>
      </c>
      <c r="AH863" s="45">
        <f t="shared" si="162"/>
        <v>8.5597542359467926E-3</v>
      </c>
      <c r="AI863" s="46">
        <f t="shared" si="163"/>
        <v>1.0085597542359468</v>
      </c>
      <c r="AQ863" s="39">
        <v>34928</v>
      </c>
      <c r="AR863" s="40">
        <v>166.6944</v>
      </c>
      <c r="AS863" s="40">
        <f t="shared" si="166"/>
        <v>6.0566588732458015E-4</v>
      </c>
      <c r="AT863" s="41">
        <f t="shared" si="167"/>
        <v>1.0006056658873246</v>
      </c>
    </row>
    <row r="864" spans="1:46">
      <c r="A864" s="47">
        <v>34929</v>
      </c>
      <c r="B864" s="37">
        <v>1.3277868295994568</v>
      </c>
      <c r="D864" s="38">
        <v>34929</v>
      </c>
      <c r="E864" s="19">
        <v>687.90769999999998</v>
      </c>
      <c r="F864" s="19">
        <v>518.08594923894202</v>
      </c>
      <c r="G864" s="19">
        <v>7.237805094764127E-4</v>
      </c>
      <c r="H864" s="37">
        <f t="shared" si="157"/>
        <v>1.0007237805094764</v>
      </c>
      <c r="I864" s="19"/>
      <c r="J864" s="19"/>
      <c r="K864" s="19"/>
      <c r="L864" s="19"/>
      <c r="N864" s="38">
        <v>34929</v>
      </c>
      <c r="O864" s="19">
        <v>475.67430000000002</v>
      </c>
      <c r="P864" s="19">
        <v>358.24598451808185</v>
      </c>
      <c r="Q864" s="19">
        <v>-3.0434941442525343E-3</v>
      </c>
      <c r="R864" s="37">
        <f t="shared" si="158"/>
        <v>0.99695650585574747</v>
      </c>
      <c r="T864" s="39">
        <v>34929</v>
      </c>
      <c r="U864" s="40">
        <v>166.96010000000001</v>
      </c>
      <c r="V864" s="40">
        <f t="shared" si="159"/>
        <v>1.5939347692544015E-3</v>
      </c>
      <c r="W864" s="41">
        <f t="shared" si="160"/>
        <v>1.0015939347692544</v>
      </c>
      <c r="Y864" s="42">
        <v>34929</v>
      </c>
      <c r="Z864" s="43">
        <v>118.432</v>
      </c>
      <c r="AA864" s="43">
        <f t="shared" si="161"/>
        <v>89.19504046875241</v>
      </c>
      <c r="AB864" s="19">
        <f t="shared" si="164"/>
        <v>1.2928643308249832E-3</v>
      </c>
      <c r="AC864" s="37">
        <f t="shared" si="165"/>
        <v>1.001292864330825</v>
      </c>
      <c r="AE864" s="44">
        <v>34929</v>
      </c>
      <c r="AF864" s="45">
        <v>2270.2460999999998</v>
      </c>
      <c r="AG864" s="19">
        <f t="shared" si="156"/>
        <v>1709.7971220913882</v>
      </c>
      <c r="AH864" s="45">
        <f t="shared" si="162"/>
        <v>2.1492998331726909E-3</v>
      </c>
      <c r="AI864" s="46">
        <f t="shared" si="163"/>
        <v>1.0021492998331727</v>
      </c>
      <c r="AQ864" s="39">
        <v>34929</v>
      </c>
      <c r="AR864" s="40">
        <v>166.96010000000001</v>
      </c>
      <c r="AS864" s="40">
        <f t="shared" si="166"/>
        <v>1.5939347692544015E-3</v>
      </c>
      <c r="AT864" s="41">
        <f t="shared" si="167"/>
        <v>1.0015939347692544</v>
      </c>
    </row>
    <row r="865" spans="1:46">
      <c r="A865" s="47">
        <v>34932</v>
      </c>
      <c r="B865" s="37">
        <v>1.3289597064619147</v>
      </c>
      <c r="D865" s="38">
        <v>34932</v>
      </c>
      <c r="E865" s="19">
        <v>686.54819999999995</v>
      </c>
      <c r="F865" s="19">
        <v>516.60573052872689</v>
      </c>
      <c r="G865" s="19">
        <v>-2.8570910143183026E-3</v>
      </c>
      <c r="H865" s="37">
        <f t="shared" si="157"/>
        <v>0.9971429089856817</v>
      </c>
      <c r="I865" s="19"/>
      <c r="J865" s="19"/>
      <c r="K865" s="19"/>
      <c r="L865" s="19"/>
      <c r="N865" s="38">
        <v>34932</v>
      </c>
      <c r="O865" s="19">
        <v>475.4212</v>
      </c>
      <c r="P865" s="19">
        <v>357.73936387109308</v>
      </c>
      <c r="Q865" s="19">
        <v>-1.4141697852393387E-3</v>
      </c>
      <c r="R865" s="37">
        <f t="shared" si="158"/>
        <v>0.99858583021476066</v>
      </c>
      <c r="T865" s="39">
        <v>34932</v>
      </c>
      <c r="U865" s="40">
        <v>167.41210000000001</v>
      </c>
      <c r="V865" s="40">
        <f t="shared" si="159"/>
        <v>2.7072336444455836E-3</v>
      </c>
      <c r="W865" s="41">
        <f t="shared" si="160"/>
        <v>1.0027072336444456</v>
      </c>
      <c r="Y865" s="42">
        <v>34932</v>
      </c>
      <c r="Z865" s="43">
        <v>119.65900000000001</v>
      </c>
      <c r="AA865" s="43">
        <f t="shared" si="161"/>
        <v>90.039599709586213</v>
      </c>
      <c r="AB865" s="19">
        <f t="shared" si="164"/>
        <v>9.4686793839133809E-3</v>
      </c>
      <c r="AC865" s="37">
        <f t="shared" si="165"/>
        <v>1.0094686793839134</v>
      </c>
      <c r="AE865" s="44">
        <v>34932</v>
      </c>
      <c r="AF865" s="45">
        <v>2301.6350000000002</v>
      </c>
      <c r="AG865" s="19">
        <f t="shared" si="156"/>
        <v>1731.9072871875369</v>
      </c>
      <c r="AH865" s="45">
        <f t="shared" si="162"/>
        <v>1.2931455323251351E-2</v>
      </c>
      <c r="AI865" s="46">
        <f t="shared" si="163"/>
        <v>1.0129314553232514</v>
      </c>
      <c r="AQ865" s="39">
        <v>34932</v>
      </c>
      <c r="AR865" s="40">
        <v>167.41210000000001</v>
      </c>
      <c r="AS865" s="40">
        <f t="shared" si="166"/>
        <v>2.7072336444455836E-3</v>
      </c>
      <c r="AT865" s="41">
        <f t="shared" si="167"/>
        <v>1.0027072336444456</v>
      </c>
    </row>
    <row r="866" spans="1:46">
      <c r="A866" s="47">
        <v>34933</v>
      </c>
      <c r="B866" s="37">
        <v>1.3177671472847323</v>
      </c>
      <c r="D866" s="38">
        <v>34933</v>
      </c>
      <c r="E866" s="19">
        <v>685.87599999999998</v>
      </c>
      <c r="F866" s="19">
        <v>520.48345674215045</v>
      </c>
      <c r="G866" s="19">
        <v>7.5061618256824225E-3</v>
      </c>
      <c r="H866" s="37">
        <f t="shared" si="157"/>
        <v>1.0075061618256824</v>
      </c>
      <c r="I866" s="19"/>
      <c r="J866" s="19"/>
      <c r="K866" s="19"/>
      <c r="L866" s="19"/>
      <c r="N866" s="38">
        <v>34933</v>
      </c>
      <c r="O866" s="19">
        <v>474.33670000000001</v>
      </c>
      <c r="P866" s="19">
        <v>359.95486833722771</v>
      </c>
      <c r="Q866" s="19">
        <v>6.1930687251205985E-3</v>
      </c>
      <c r="R866" s="37">
        <f t="shared" si="158"/>
        <v>1.0061930687251206</v>
      </c>
      <c r="T866" s="39">
        <v>34933</v>
      </c>
      <c r="U866" s="40">
        <v>167.62119999999999</v>
      </c>
      <c r="V866" s="40">
        <f t="shared" si="159"/>
        <v>1.2490136614975444E-3</v>
      </c>
      <c r="W866" s="41">
        <f t="shared" si="160"/>
        <v>1.0012490136614975</v>
      </c>
      <c r="Y866" s="42">
        <v>34933</v>
      </c>
      <c r="Z866" s="43">
        <v>119.464</v>
      </c>
      <c r="AA866" s="43">
        <f t="shared" si="161"/>
        <v>90.656380564773031</v>
      </c>
      <c r="AB866" s="19">
        <f t="shared" si="164"/>
        <v>6.8501065883921353E-3</v>
      </c>
      <c r="AC866" s="37">
        <f t="shared" si="165"/>
        <v>1.0068501065883921</v>
      </c>
      <c r="AE866" s="44">
        <v>34933</v>
      </c>
      <c r="AF866" s="45">
        <v>2302.4789999999998</v>
      </c>
      <c r="AG866" s="19">
        <f t="shared" si="156"/>
        <v>1747.2578556418505</v>
      </c>
      <c r="AH866" s="45">
        <f t="shared" si="162"/>
        <v>8.863389263314092E-3</v>
      </c>
      <c r="AI866" s="46">
        <f t="shared" si="163"/>
        <v>1.0088633892633141</v>
      </c>
      <c r="AQ866" s="39">
        <v>34933</v>
      </c>
      <c r="AR866" s="40">
        <v>167.62119999999999</v>
      </c>
      <c r="AS866" s="40">
        <f t="shared" si="166"/>
        <v>1.2490136614975444E-3</v>
      </c>
      <c r="AT866" s="41">
        <f t="shared" si="167"/>
        <v>1.0012490136614975</v>
      </c>
    </row>
    <row r="867" spans="1:46">
      <c r="A867" s="47">
        <v>34934</v>
      </c>
      <c r="B867" s="37">
        <v>1.3201687478906514</v>
      </c>
      <c r="D867" s="38">
        <v>34934</v>
      </c>
      <c r="E867" s="19">
        <v>684.99980000000005</v>
      </c>
      <c r="F867" s="19">
        <v>518.87291006887108</v>
      </c>
      <c r="G867" s="19">
        <v>-3.0943282681071826E-3</v>
      </c>
      <c r="H867" s="37">
        <f t="shared" si="157"/>
        <v>0.99690567173189282</v>
      </c>
      <c r="I867" s="19"/>
      <c r="J867" s="19"/>
      <c r="K867" s="19"/>
      <c r="L867" s="19"/>
      <c r="N867" s="38">
        <v>34934</v>
      </c>
      <c r="O867" s="19">
        <v>475.69869999999997</v>
      </c>
      <c r="P867" s="19">
        <v>360.33173846908983</v>
      </c>
      <c r="Q867" s="19">
        <v>1.0469927344032293E-3</v>
      </c>
      <c r="R867" s="37">
        <f t="shared" si="158"/>
        <v>1.0010469927344032</v>
      </c>
      <c r="T867" s="39">
        <v>34934</v>
      </c>
      <c r="U867" s="40">
        <v>167.8262</v>
      </c>
      <c r="V867" s="40">
        <f t="shared" si="159"/>
        <v>1.2229956592604285E-3</v>
      </c>
      <c r="W867" s="41">
        <f t="shared" si="160"/>
        <v>1.0012229956592604</v>
      </c>
      <c r="Y867" s="42">
        <v>34934</v>
      </c>
      <c r="Z867" s="43">
        <v>119.628</v>
      </c>
      <c r="AA867" s="43">
        <f t="shared" si="161"/>
        <v>90.615688480082625</v>
      </c>
      <c r="AB867" s="19">
        <f t="shared" si="164"/>
        <v>-4.4886068070337792E-4</v>
      </c>
      <c r="AC867" s="37">
        <f t="shared" si="165"/>
        <v>0.99955113931929662</v>
      </c>
      <c r="AE867" s="44">
        <v>34934</v>
      </c>
      <c r="AF867" s="45">
        <v>2308.915</v>
      </c>
      <c r="AG867" s="19">
        <f t="shared" si="156"/>
        <v>1748.9544451716151</v>
      </c>
      <c r="AH867" s="45">
        <f t="shared" si="162"/>
        <v>9.7100123160775986E-4</v>
      </c>
      <c r="AI867" s="46">
        <f t="shared" si="163"/>
        <v>1.0009710012316078</v>
      </c>
      <c r="AQ867" s="39">
        <v>34934</v>
      </c>
      <c r="AR867" s="40">
        <v>167.8262</v>
      </c>
      <c r="AS867" s="40">
        <f t="shared" si="166"/>
        <v>1.2229956592604285E-3</v>
      </c>
      <c r="AT867" s="41">
        <f t="shared" si="167"/>
        <v>1.0012229956592604</v>
      </c>
    </row>
    <row r="868" spans="1:46">
      <c r="A868" s="47">
        <v>34935</v>
      </c>
      <c r="B868" s="37">
        <v>1.3246393498137488</v>
      </c>
      <c r="D868" s="38">
        <v>34935</v>
      </c>
      <c r="E868" s="19">
        <v>684.34879999999998</v>
      </c>
      <c r="F868" s="19">
        <v>516.63028136392222</v>
      </c>
      <c r="G868" s="19">
        <v>-4.3221156114147119E-3</v>
      </c>
      <c r="H868" s="37">
        <f t="shared" si="157"/>
        <v>0.99567788438858529</v>
      </c>
      <c r="I868" s="19"/>
      <c r="J868" s="19"/>
      <c r="K868" s="19"/>
      <c r="L868" s="19"/>
      <c r="N868" s="38">
        <v>34935</v>
      </c>
      <c r="O868" s="19">
        <v>474.2</v>
      </c>
      <c r="P868" s="19">
        <v>357.98423175838388</v>
      </c>
      <c r="Q868" s="19">
        <v>-6.514848568931475E-3</v>
      </c>
      <c r="R868" s="37">
        <f t="shared" si="158"/>
        <v>0.99348515143106852</v>
      </c>
      <c r="T868" s="39">
        <v>34935</v>
      </c>
      <c r="U868" s="40">
        <v>167.80500000000001</v>
      </c>
      <c r="V868" s="40">
        <f t="shared" si="159"/>
        <v>-1.2632115843647096E-4</v>
      </c>
      <c r="W868" s="41">
        <f t="shared" si="160"/>
        <v>0.99987367884156353</v>
      </c>
      <c r="Y868" s="42">
        <v>34935</v>
      </c>
      <c r="Z868" s="43">
        <v>119.40600000000001</v>
      </c>
      <c r="AA868" s="43">
        <f t="shared" si="161"/>
        <v>90.142271567569779</v>
      </c>
      <c r="AB868" s="19">
        <f t="shared" si="164"/>
        <v>-5.224447559286638E-3</v>
      </c>
      <c r="AC868" s="37">
        <f t="shared" si="165"/>
        <v>0.99477555244071336</v>
      </c>
      <c r="AE868" s="44">
        <v>34935</v>
      </c>
      <c r="AF868" s="45">
        <v>2304.9099000000001</v>
      </c>
      <c r="AG868" s="19">
        <f t="shared" si="156"/>
        <v>1740.0282577473504</v>
      </c>
      <c r="AH868" s="45">
        <f t="shared" si="162"/>
        <v>-5.1037278008626563E-3</v>
      </c>
      <c r="AI868" s="46">
        <f t="shared" si="163"/>
        <v>0.99489627219913734</v>
      </c>
      <c r="AQ868" s="39">
        <v>34935</v>
      </c>
      <c r="AR868" s="40">
        <v>167.80500000000001</v>
      </c>
      <c r="AS868" s="40">
        <f t="shared" si="166"/>
        <v>-1.2632115843647096E-4</v>
      </c>
      <c r="AT868" s="41">
        <f t="shared" si="167"/>
        <v>0.99987367884156353</v>
      </c>
    </row>
    <row r="869" spans="1:46">
      <c r="A869" s="47">
        <v>34936</v>
      </c>
      <c r="B869" s="37">
        <v>1.3223108647150292</v>
      </c>
      <c r="D869" s="38">
        <v>34936</v>
      </c>
      <c r="E869" s="19">
        <v>685.57780000000002</v>
      </c>
      <c r="F869" s="19">
        <v>518.46946001441847</v>
      </c>
      <c r="G869" s="19">
        <v>3.5599513169084496E-3</v>
      </c>
      <c r="H869" s="37">
        <f t="shared" si="157"/>
        <v>1.0035599513169084</v>
      </c>
      <c r="I869" s="19"/>
      <c r="J869" s="19"/>
      <c r="K869" s="19"/>
      <c r="L869" s="19"/>
      <c r="N869" s="38">
        <v>34936</v>
      </c>
      <c r="O869" s="19">
        <v>474.01490000000001</v>
      </c>
      <c r="P869" s="19">
        <v>358.47463153239295</v>
      </c>
      <c r="Q869" s="19">
        <v>1.3698921083766802E-3</v>
      </c>
      <c r="R869" s="37">
        <f t="shared" si="158"/>
        <v>1.0013698921083767</v>
      </c>
      <c r="T869" s="39">
        <v>34936</v>
      </c>
      <c r="U869" s="40">
        <v>168.0839</v>
      </c>
      <c r="V869" s="40">
        <f t="shared" si="159"/>
        <v>1.6620482107208012E-3</v>
      </c>
      <c r="W869" s="41">
        <f t="shared" si="160"/>
        <v>1.0016620482107208</v>
      </c>
      <c r="Y869" s="42">
        <v>34936</v>
      </c>
      <c r="Z869" s="43">
        <v>119.265</v>
      </c>
      <c r="AA869" s="43">
        <f t="shared" si="161"/>
        <v>90.194373488493383</v>
      </c>
      <c r="AB869" s="19">
        <f t="shared" si="164"/>
        <v>5.7799653833390252E-4</v>
      </c>
      <c r="AC869" s="37">
        <f t="shared" si="165"/>
        <v>1.0005779965383339</v>
      </c>
      <c r="AE869" s="44">
        <v>34936</v>
      </c>
      <c r="AF869" s="45">
        <v>2302.4470000000001</v>
      </c>
      <c r="AG869" s="19">
        <f t="shared" si="156"/>
        <v>1741.2297376050069</v>
      </c>
      <c r="AH869" s="45">
        <f t="shared" si="162"/>
        <v>6.9049445163149592E-4</v>
      </c>
      <c r="AI869" s="46">
        <f t="shared" si="163"/>
        <v>1.0006904944516315</v>
      </c>
      <c r="AQ869" s="39">
        <v>34936</v>
      </c>
      <c r="AR869" s="40">
        <v>168.0839</v>
      </c>
      <c r="AS869" s="40">
        <f t="shared" si="166"/>
        <v>1.6620482107208012E-3</v>
      </c>
      <c r="AT869" s="41">
        <f t="shared" si="167"/>
        <v>1.0016620482107208</v>
      </c>
    </row>
    <row r="870" spans="1:46">
      <c r="A870" s="47">
        <v>34939</v>
      </c>
      <c r="B870" s="37">
        <v>1.337319658119658</v>
      </c>
      <c r="D870" s="38">
        <v>34939</v>
      </c>
      <c r="E870" s="19">
        <v>685.48419999999999</v>
      </c>
      <c r="F870" s="19">
        <v>512.58066524186665</v>
      </c>
      <c r="G870" s="19">
        <v>-1.1358035962982349E-2</v>
      </c>
      <c r="H870" s="37">
        <f t="shared" si="157"/>
        <v>0.98864196403701765</v>
      </c>
      <c r="I870" s="19"/>
      <c r="J870" s="19"/>
      <c r="K870" s="19"/>
      <c r="L870" s="19"/>
      <c r="N870" s="38">
        <v>34939</v>
      </c>
      <c r="O870" s="19">
        <v>472.90410000000003</v>
      </c>
      <c r="P870" s="19">
        <v>353.62083936231681</v>
      </c>
      <c r="Q870" s="19">
        <v>-1.3540127370596178E-2</v>
      </c>
      <c r="R870" s="37">
        <f t="shared" si="158"/>
        <v>0.98645987262940382</v>
      </c>
      <c r="T870" s="39">
        <v>34939</v>
      </c>
      <c r="U870" s="40">
        <v>168.2653</v>
      </c>
      <c r="V870" s="40">
        <f t="shared" si="159"/>
        <v>1.0792229356886285E-3</v>
      </c>
      <c r="W870" s="41">
        <f t="shared" si="160"/>
        <v>1.0010792229356886</v>
      </c>
      <c r="Y870" s="42">
        <v>34939</v>
      </c>
      <c r="Z870" s="43">
        <v>119.31399999999999</v>
      </c>
      <c r="AA870" s="43">
        <f t="shared" si="161"/>
        <v>89.218758787829202</v>
      </c>
      <c r="AB870" s="19">
        <f t="shared" si="164"/>
        <v>-1.0816802234217437E-2</v>
      </c>
      <c r="AC870" s="37">
        <f t="shared" si="165"/>
        <v>0.98918319776578256</v>
      </c>
      <c r="AE870" s="44">
        <v>34939</v>
      </c>
      <c r="AF870" s="45">
        <v>2294.3458999999998</v>
      </c>
      <c r="AG870" s="19">
        <f t="shared" si="156"/>
        <v>1715.6301308140278</v>
      </c>
      <c r="AH870" s="45">
        <f t="shared" si="162"/>
        <v>-1.4702027100795045E-2</v>
      </c>
      <c r="AI870" s="46">
        <f t="shared" si="163"/>
        <v>0.98529797289920495</v>
      </c>
      <c r="AQ870" s="39">
        <v>34939</v>
      </c>
      <c r="AR870" s="40">
        <v>168.2653</v>
      </c>
      <c r="AS870" s="40">
        <f t="shared" si="166"/>
        <v>1.0792229356886285E-3</v>
      </c>
      <c r="AT870" s="41">
        <f t="shared" si="167"/>
        <v>1.0010792229356886</v>
      </c>
    </row>
    <row r="871" spans="1:46">
      <c r="A871" s="47">
        <v>34940</v>
      </c>
      <c r="B871" s="37">
        <v>1.3291403329935441</v>
      </c>
      <c r="D871" s="38">
        <v>34940</v>
      </c>
      <c r="E871" s="19">
        <v>684.74760000000003</v>
      </c>
      <c r="F871" s="19">
        <v>515.18081499925859</v>
      </c>
      <c r="G871" s="19">
        <v>5.0726645262069159E-3</v>
      </c>
      <c r="H871" s="37">
        <f t="shared" si="157"/>
        <v>1.0050726645262069</v>
      </c>
      <c r="I871" s="19"/>
      <c r="J871" s="19"/>
      <c r="K871" s="19"/>
      <c r="L871" s="19"/>
      <c r="N871" s="38">
        <v>34940</v>
      </c>
      <c r="O871" s="19">
        <v>470.46120000000002</v>
      </c>
      <c r="P871" s="19">
        <v>353.9590126953774</v>
      </c>
      <c r="Q871" s="19">
        <v>9.5631618789893125E-4</v>
      </c>
      <c r="R871" s="37">
        <f t="shared" si="158"/>
        <v>1.0009563161878989</v>
      </c>
      <c r="T871" s="39">
        <v>34940</v>
      </c>
      <c r="U871" s="40">
        <v>168.20249999999999</v>
      </c>
      <c r="V871" s="40">
        <f t="shared" si="159"/>
        <v>-3.7322014699414652E-4</v>
      </c>
      <c r="W871" s="41">
        <f t="shared" si="160"/>
        <v>0.99962677985300585</v>
      </c>
      <c r="Y871" s="42">
        <v>34940</v>
      </c>
      <c r="Z871" s="43">
        <v>118.914</v>
      </c>
      <c r="AA871" s="43">
        <f t="shared" si="161"/>
        <v>89.466850902174528</v>
      </c>
      <c r="AB871" s="19">
        <f t="shared" si="164"/>
        <v>2.7807169446878444E-3</v>
      </c>
      <c r="AC871" s="37">
        <f t="shared" si="165"/>
        <v>1.0027807169446878</v>
      </c>
      <c r="AE871" s="44">
        <v>34940</v>
      </c>
      <c r="AF871" s="45">
        <v>2291.9398999999999</v>
      </c>
      <c r="AG871" s="19">
        <f t="shared" si="156"/>
        <v>1724.3776620923084</v>
      </c>
      <c r="AH871" s="45">
        <f t="shared" si="162"/>
        <v>5.0987279374314909E-3</v>
      </c>
      <c r="AI871" s="46">
        <f t="shared" si="163"/>
        <v>1.0050987279374315</v>
      </c>
      <c r="AQ871" s="39">
        <v>34940</v>
      </c>
      <c r="AR871" s="40">
        <v>168.20249999999999</v>
      </c>
      <c r="AS871" s="40">
        <f t="shared" si="166"/>
        <v>-3.7322014699414652E-4</v>
      </c>
      <c r="AT871" s="41">
        <f t="shared" si="167"/>
        <v>0.99962677985300585</v>
      </c>
    </row>
    <row r="872" spans="1:46">
      <c r="A872" s="47">
        <v>34941</v>
      </c>
      <c r="B872" s="37">
        <v>1.3252676514432848</v>
      </c>
      <c r="D872" s="38">
        <v>34941</v>
      </c>
      <c r="E872" s="19">
        <v>682.05600000000004</v>
      </c>
      <c r="F872" s="19">
        <v>514.65528435497981</v>
      </c>
      <c r="G872" s="19">
        <v>-1.0200897024466027E-3</v>
      </c>
      <c r="H872" s="37">
        <f t="shared" si="157"/>
        <v>0.9989799102975534</v>
      </c>
      <c r="I872" s="19"/>
      <c r="J872" s="19"/>
      <c r="K872" s="19"/>
      <c r="L872" s="19"/>
      <c r="N872" s="38">
        <v>34941</v>
      </c>
      <c r="O872" s="19">
        <v>468.26499999999999</v>
      </c>
      <c r="P872" s="19">
        <v>353.33617287801093</v>
      </c>
      <c r="Q872" s="19">
        <v>-1.7596382491396056E-3</v>
      </c>
      <c r="R872" s="37">
        <f t="shared" si="158"/>
        <v>0.99824036175086039</v>
      </c>
      <c r="T872" s="39">
        <v>34941</v>
      </c>
      <c r="U872" s="40">
        <v>168.244</v>
      </c>
      <c r="V872" s="40">
        <f t="shared" si="159"/>
        <v>2.4672641607592638E-4</v>
      </c>
      <c r="W872" s="41">
        <f t="shared" si="160"/>
        <v>1.0002467264160759</v>
      </c>
      <c r="Y872" s="42">
        <v>34941</v>
      </c>
      <c r="Z872" s="43">
        <v>118.217</v>
      </c>
      <c r="AA872" s="43">
        <f t="shared" si="161"/>
        <v>89.202358384931216</v>
      </c>
      <c r="AB872" s="19">
        <f t="shared" si="164"/>
        <v>-2.9563186205415759E-3</v>
      </c>
      <c r="AC872" s="37">
        <f t="shared" si="165"/>
        <v>0.99704368137945842</v>
      </c>
      <c r="AE872" s="44">
        <v>34941</v>
      </c>
      <c r="AF872" s="45">
        <v>2289.6750000000002</v>
      </c>
      <c r="AG872" s="19">
        <f t="shared" si="156"/>
        <v>1727.7076049554412</v>
      </c>
      <c r="AH872" s="45">
        <f t="shared" si="162"/>
        <v>1.9310983529514658E-3</v>
      </c>
      <c r="AI872" s="46">
        <f t="shared" si="163"/>
        <v>1.0019310983529515</v>
      </c>
      <c r="AQ872" s="39">
        <v>34941</v>
      </c>
      <c r="AR872" s="40">
        <v>168.244</v>
      </c>
      <c r="AS872" s="40">
        <f t="shared" si="166"/>
        <v>2.4672641607592638E-4</v>
      </c>
      <c r="AT872" s="41">
        <f t="shared" si="167"/>
        <v>1.0002467264160759</v>
      </c>
    </row>
    <row r="873" spans="1:46">
      <c r="A873" s="47">
        <v>34942</v>
      </c>
      <c r="B873" s="37">
        <v>1.3324000272498127</v>
      </c>
      <c r="D873" s="38">
        <v>34942</v>
      </c>
      <c r="E873" s="19">
        <v>684.95669999999996</v>
      </c>
      <c r="F873" s="19">
        <v>514.07736865167215</v>
      </c>
      <c r="G873" s="19">
        <v>-1.1229180402412275E-3</v>
      </c>
      <c r="H873" s="37">
        <f t="shared" si="157"/>
        <v>0.99887708195975877</v>
      </c>
      <c r="I873" s="19"/>
      <c r="J873" s="19"/>
      <c r="K873" s="19"/>
      <c r="L873" s="19"/>
      <c r="N873" s="38">
        <v>34942</v>
      </c>
      <c r="O873" s="19">
        <v>469.28149999999999</v>
      </c>
      <c r="P873" s="19">
        <v>352.20766316602158</v>
      </c>
      <c r="Q873" s="19">
        <v>-3.193869743925104E-3</v>
      </c>
      <c r="R873" s="37">
        <f t="shared" si="158"/>
        <v>0.9968061302560749</v>
      </c>
      <c r="T873" s="39">
        <v>34942</v>
      </c>
      <c r="U873" s="40">
        <v>168.1865</v>
      </c>
      <c r="V873" s="40">
        <f t="shared" si="159"/>
        <v>-3.4176553101450402E-4</v>
      </c>
      <c r="W873" s="41">
        <f t="shared" si="160"/>
        <v>0.9996582344689855</v>
      </c>
      <c r="Y873" s="42">
        <v>34942</v>
      </c>
      <c r="Z873" s="43">
        <v>119.31699999999999</v>
      </c>
      <c r="AA873" s="43">
        <f t="shared" si="161"/>
        <v>89.550433473256874</v>
      </c>
      <c r="AB873" s="19">
        <f t="shared" si="164"/>
        <v>3.9020839205128333E-3</v>
      </c>
      <c r="AC873" s="37">
        <f t="shared" si="165"/>
        <v>1.0039020839205128</v>
      </c>
      <c r="AE873" s="44">
        <v>34942</v>
      </c>
      <c r="AF873" s="45">
        <v>2315.2219</v>
      </c>
      <c r="AG873" s="19">
        <f t="shared" ref="AG873:AG936" si="168">AF873/B873</f>
        <v>1737.6327324000551</v>
      </c>
      <c r="AH873" s="45">
        <f t="shared" si="162"/>
        <v>5.7446800697911193E-3</v>
      </c>
      <c r="AI873" s="46">
        <f t="shared" si="163"/>
        <v>1.0057446800697911</v>
      </c>
      <c r="AQ873" s="39">
        <v>34942</v>
      </c>
      <c r="AR873" s="40">
        <v>168.1865</v>
      </c>
      <c r="AS873" s="40">
        <f t="shared" si="166"/>
        <v>-3.4176553101450402E-4</v>
      </c>
      <c r="AT873" s="41">
        <f t="shared" si="167"/>
        <v>0.9996582344689855</v>
      </c>
    </row>
    <row r="874" spans="1:46">
      <c r="A874" s="47">
        <v>34943</v>
      </c>
      <c r="B874" s="37">
        <v>1.3345820539065165</v>
      </c>
      <c r="D874" s="38">
        <v>34943</v>
      </c>
      <c r="E874" s="19">
        <v>687.0412</v>
      </c>
      <c r="F874" s="19">
        <v>514.79877013850898</v>
      </c>
      <c r="G874" s="19">
        <v>1.4032936107049032E-3</v>
      </c>
      <c r="H874" s="37">
        <f t="shared" ref="H874:H937" si="169">(F874/F873)</f>
        <v>1.0014032936107049</v>
      </c>
      <c r="I874" s="19"/>
      <c r="J874" s="19"/>
      <c r="K874" s="19"/>
      <c r="L874" s="19"/>
      <c r="N874" s="38">
        <v>34943</v>
      </c>
      <c r="O874" s="19">
        <v>470.82040000000001</v>
      </c>
      <c r="P874" s="19">
        <v>352.78490267559044</v>
      </c>
      <c r="Q874" s="19">
        <v>1.6389180870739484E-3</v>
      </c>
      <c r="R874" s="37">
        <f t="shared" ref="R874:R937" si="170">P874/P873</f>
        <v>1.0016389180870739</v>
      </c>
      <c r="T874" s="39">
        <v>34943</v>
      </c>
      <c r="U874" s="40">
        <v>168.24870000000001</v>
      </c>
      <c r="V874" s="40">
        <f t="shared" ref="V874:V937" si="171">U874/U873-1</f>
        <v>3.6982754263870099E-4</v>
      </c>
      <c r="W874" s="41">
        <f t="shared" ref="W874:W937" si="172">U874/U873</f>
        <v>1.0003698275426387</v>
      </c>
      <c r="Y874" s="42">
        <v>34943</v>
      </c>
      <c r="Z874" s="43">
        <v>119.765</v>
      </c>
      <c r="AA874" s="43">
        <f t="shared" ref="AA874:AA937" si="173">Z874/B874</f>
        <v>89.739705137972123</v>
      </c>
      <c r="AB874" s="19">
        <f t="shared" si="164"/>
        <v>2.1135761980624057E-3</v>
      </c>
      <c r="AC874" s="37">
        <f t="shared" si="165"/>
        <v>1.0021135761980624</v>
      </c>
      <c r="AE874" s="44">
        <v>34943</v>
      </c>
      <c r="AF874" s="45">
        <v>2328.998</v>
      </c>
      <c r="AG874" s="19">
        <f t="shared" si="168"/>
        <v>1745.1141300624288</v>
      </c>
      <c r="AH874" s="45">
        <f t="shared" ref="AH874:AH937" si="174">AG874/AG873-1</f>
        <v>4.3055114713683729E-3</v>
      </c>
      <c r="AI874" s="46">
        <f t="shared" ref="AI874:AI937" si="175">(AG874/AG873)</f>
        <v>1.0043055114713684</v>
      </c>
      <c r="AQ874" s="39">
        <v>34943</v>
      </c>
      <c r="AR874" s="40">
        <v>168.24870000000001</v>
      </c>
      <c r="AS874" s="40">
        <f t="shared" si="166"/>
        <v>3.6982754263870099E-4</v>
      </c>
      <c r="AT874" s="41">
        <f t="shared" si="167"/>
        <v>1.0003698275426387</v>
      </c>
    </row>
    <row r="875" spans="1:46">
      <c r="A875" s="47">
        <v>34946</v>
      </c>
      <c r="B875" s="37">
        <v>1.3345820539065165</v>
      </c>
      <c r="D875" s="38">
        <v>34946</v>
      </c>
      <c r="E875" s="19">
        <v>685.48440000000005</v>
      </c>
      <c r="F875" s="19">
        <v>513.63226261996192</v>
      </c>
      <c r="G875" s="19">
        <v>-2.2659485340906782E-3</v>
      </c>
      <c r="H875" s="37">
        <f t="shared" si="169"/>
        <v>0.99773405146590932</v>
      </c>
      <c r="I875" s="19"/>
      <c r="J875" s="19"/>
      <c r="K875" s="19"/>
      <c r="L875" s="19"/>
      <c r="N875" s="38">
        <v>34946</v>
      </c>
      <c r="O875" s="19">
        <v>470.60430000000002</v>
      </c>
      <c r="P875" s="19">
        <v>352.62297932335633</v>
      </c>
      <c r="Q875" s="19">
        <v>-4.589860592277839E-4</v>
      </c>
      <c r="R875" s="37">
        <f t="shared" si="170"/>
        <v>0.99954101394077222</v>
      </c>
      <c r="T875" s="39">
        <v>34946</v>
      </c>
      <c r="U875" s="40">
        <v>168.89410000000001</v>
      </c>
      <c r="V875" s="40">
        <f t="shared" si="171"/>
        <v>3.8359880343801223E-3</v>
      </c>
      <c r="W875" s="41">
        <f t="shared" si="172"/>
        <v>1.0038359880343801</v>
      </c>
      <c r="Y875" s="42">
        <v>34946</v>
      </c>
      <c r="Z875" s="43">
        <v>119.765</v>
      </c>
      <c r="AA875" s="43">
        <f t="shared" si="173"/>
        <v>89.739705137972123</v>
      </c>
      <c r="AB875" s="19">
        <f t="shared" ref="AB875:AB938" si="176">AA875/AA874-1</f>
        <v>0</v>
      </c>
      <c r="AC875" s="37">
        <f t="shared" ref="AC875:AC938" si="177">(AA875/AA874)</f>
        <v>1</v>
      </c>
      <c r="AE875" s="38">
        <v>34946</v>
      </c>
      <c r="AF875" s="45">
        <v>2328.998</v>
      </c>
      <c r="AG875" s="19">
        <f t="shared" si="168"/>
        <v>1745.1141300624288</v>
      </c>
      <c r="AH875" s="45">
        <f t="shared" si="174"/>
        <v>0</v>
      </c>
      <c r="AI875" s="46">
        <f t="shared" si="175"/>
        <v>1</v>
      </c>
      <c r="AQ875" s="39">
        <v>34946</v>
      </c>
      <c r="AR875" s="40">
        <v>168.89410000000001</v>
      </c>
      <c r="AS875" s="40">
        <f t="shared" si="166"/>
        <v>3.8359880343801223E-3</v>
      </c>
      <c r="AT875" s="41">
        <f t="shared" si="167"/>
        <v>1.0038359880343801</v>
      </c>
    </row>
    <row r="876" spans="1:46">
      <c r="A876" s="47">
        <v>34947</v>
      </c>
      <c r="B876" s="37">
        <v>1.3365885327684002</v>
      </c>
      <c r="D876" s="38">
        <v>34947</v>
      </c>
      <c r="E876" s="19">
        <v>688.48569999999995</v>
      </c>
      <c r="F876" s="19">
        <v>515.10669373616315</v>
      </c>
      <c r="G876" s="19">
        <v>2.8705967741986527E-3</v>
      </c>
      <c r="H876" s="37">
        <f t="shared" si="169"/>
        <v>1.0028705967741987</v>
      </c>
      <c r="I876" s="19"/>
      <c r="J876" s="19"/>
      <c r="K876" s="19"/>
      <c r="L876" s="19"/>
      <c r="N876" s="38">
        <v>34947</v>
      </c>
      <c r="O876" s="19">
        <v>469.49790000000002</v>
      </c>
      <c r="P876" s="19">
        <v>351.26584471554276</v>
      </c>
      <c r="Q876" s="19">
        <v>-3.8486845367189382E-3</v>
      </c>
      <c r="R876" s="37">
        <f t="shared" si="170"/>
        <v>0.99615131546328106</v>
      </c>
      <c r="T876" s="39">
        <v>34947</v>
      </c>
      <c r="U876" s="40">
        <v>169.089</v>
      </c>
      <c r="V876" s="40">
        <f t="shared" si="171"/>
        <v>1.1539775516136164E-3</v>
      </c>
      <c r="W876" s="41">
        <f t="shared" si="172"/>
        <v>1.0011539775516136</v>
      </c>
      <c r="Y876" s="42">
        <v>34947</v>
      </c>
      <c r="Z876" s="43">
        <v>120.152</v>
      </c>
      <c r="AA876" s="43">
        <f t="shared" si="173"/>
        <v>89.894531528813857</v>
      </c>
      <c r="AB876" s="19">
        <f t="shared" si="176"/>
        <v>1.7252830350142911E-3</v>
      </c>
      <c r="AC876" s="37">
        <f t="shared" si="177"/>
        <v>1.0017252830350143</v>
      </c>
      <c r="AE876" s="44">
        <v>34947</v>
      </c>
      <c r="AF876" s="45">
        <v>2351.9059999999999</v>
      </c>
      <c r="AG876" s="19">
        <f t="shared" si="168"/>
        <v>1759.6335314418943</v>
      </c>
      <c r="AH876" s="45">
        <f t="shared" si="174"/>
        <v>8.320029692812092E-3</v>
      </c>
      <c r="AI876" s="46">
        <f t="shared" si="175"/>
        <v>1.0083200296928121</v>
      </c>
      <c r="AQ876" s="39">
        <v>34947</v>
      </c>
      <c r="AR876" s="40">
        <v>169.089</v>
      </c>
      <c r="AS876" s="40">
        <f t="shared" si="166"/>
        <v>1.1539775516136164E-3</v>
      </c>
      <c r="AT876" s="41">
        <f t="shared" si="167"/>
        <v>1.0011539775516136</v>
      </c>
    </row>
    <row r="877" spans="1:46">
      <c r="A877" s="47">
        <v>34948</v>
      </c>
      <c r="B877" s="37">
        <v>1.3226685602218167</v>
      </c>
      <c r="D877" s="38">
        <v>34948</v>
      </c>
      <c r="E877" s="19">
        <v>687.11189999999999</v>
      </c>
      <c r="F877" s="19">
        <v>519.48910003936942</v>
      </c>
      <c r="G877" s="19">
        <v>8.5077642292314959E-3</v>
      </c>
      <c r="H877" s="37">
        <f t="shared" si="169"/>
        <v>1.0085077642292315</v>
      </c>
      <c r="I877" s="19"/>
      <c r="J877" s="19"/>
      <c r="K877" s="19"/>
      <c r="L877" s="19"/>
      <c r="N877" s="38">
        <v>34948</v>
      </c>
      <c r="O877" s="19">
        <v>470.24630000000002</v>
      </c>
      <c r="P877" s="19">
        <v>355.5284476718324</v>
      </c>
      <c r="Q877" s="19">
        <v>1.213497702784494E-2</v>
      </c>
      <c r="R877" s="37">
        <f t="shared" si="170"/>
        <v>1.0121349770278449</v>
      </c>
      <c r="T877" s="39">
        <v>34948</v>
      </c>
      <c r="U877" s="40">
        <v>169.50110000000001</v>
      </c>
      <c r="V877" s="40">
        <f t="shared" si="171"/>
        <v>2.4371780541609933E-3</v>
      </c>
      <c r="W877" s="41">
        <f t="shared" si="172"/>
        <v>1.002437178054161</v>
      </c>
      <c r="Y877" s="42">
        <v>34948</v>
      </c>
      <c r="Z877" s="43">
        <v>119.755</v>
      </c>
      <c r="AA877" s="43">
        <f t="shared" si="173"/>
        <v>90.540444977324185</v>
      </c>
      <c r="AB877" s="19">
        <f t="shared" si="176"/>
        <v>7.18523627105494E-3</v>
      </c>
      <c r="AC877" s="37">
        <f t="shared" si="177"/>
        <v>1.0071852362710549</v>
      </c>
      <c r="AE877" s="44">
        <v>34948</v>
      </c>
      <c r="AF877" s="45">
        <v>2329.8820999999998</v>
      </c>
      <c r="AG877" s="19">
        <f t="shared" si="168"/>
        <v>1761.5010820316691</v>
      </c>
      <c r="AH877" s="45">
        <f t="shared" si="174"/>
        <v>1.0613292804464436E-3</v>
      </c>
      <c r="AI877" s="46">
        <f t="shared" si="175"/>
        <v>1.0010613292804464</v>
      </c>
      <c r="AQ877" s="39">
        <v>34948</v>
      </c>
      <c r="AR877" s="40">
        <v>169.50110000000001</v>
      </c>
      <c r="AS877" s="40">
        <f t="shared" si="166"/>
        <v>2.4371780541609933E-3</v>
      </c>
      <c r="AT877" s="41">
        <f t="shared" si="167"/>
        <v>1.002437178054161</v>
      </c>
    </row>
    <row r="878" spans="1:46">
      <c r="A878" s="47">
        <v>34949</v>
      </c>
      <c r="B878" s="37">
        <v>1.3249085489771033</v>
      </c>
      <c r="D878" s="38">
        <v>34949</v>
      </c>
      <c r="E878" s="19">
        <v>687.88289999999995</v>
      </c>
      <c r="F878" s="19">
        <v>519.19274015635301</v>
      </c>
      <c r="G878" s="19">
        <v>-5.7048335180454046E-4</v>
      </c>
      <c r="H878" s="37">
        <f t="shared" si="169"/>
        <v>0.99942951664819546</v>
      </c>
      <c r="I878" s="19"/>
      <c r="J878" s="19"/>
      <c r="K878" s="19"/>
      <c r="L878" s="19"/>
      <c r="N878" s="38">
        <v>34949</v>
      </c>
      <c r="O878" s="19">
        <v>470.39890000000003</v>
      </c>
      <c r="P878" s="19">
        <v>355.04254264429937</v>
      </c>
      <c r="Q878" s="19">
        <v>-1.366712089327704E-3</v>
      </c>
      <c r="R878" s="37">
        <f t="shared" si="170"/>
        <v>0.9986332879106723</v>
      </c>
      <c r="T878" s="39">
        <v>34949</v>
      </c>
      <c r="U878" s="40">
        <v>169.32490000000001</v>
      </c>
      <c r="V878" s="40">
        <f t="shared" si="171"/>
        <v>-1.0395212774430007E-3</v>
      </c>
      <c r="W878" s="41">
        <f t="shared" si="172"/>
        <v>0.998960478722557</v>
      </c>
      <c r="Y878" s="42">
        <v>34949</v>
      </c>
      <c r="Z878" s="43">
        <v>119.849</v>
      </c>
      <c r="AA878" s="43">
        <f t="shared" si="173"/>
        <v>90.45831887229464</v>
      </c>
      <c r="AB878" s="19">
        <f t="shared" si="176"/>
        <v>-9.0706540099416699E-4</v>
      </c>
      <c r="AC878" s="37">
        <f t="shared" si="177"/>
        <v>0.99909293459900583</v>
      </c>
      <c r="AE878" s="44">
        <v>34949</v>
      </c>
      <c r="AF878" s="45">
        <v>2325.2199999999998</v>
      </c>
      <c r="AG878" s="19">
        <f t="shared" si="168"/>
        <v>1755.004148622324</v>
      </c>
      <c r="AH878" s="45">
        <f t="shared" si="174"/>
        <v>-3.6882937374365099E-3</v>
      </c>
      <c r="AI878" s="46">
        <f t="shared" si="175"/>
        <v>0.99631170626256349</v>
      </c>
      <c r="AQ878" s="39">
        <v>34949</v>
      </c>
      <c r="AR878" s="40">
        <v>169.32490000000001</v>
      </c>
      <c r="AS878" s="40">
        <f t="shared" si="166"/>
        <v>-1.0395212774430007E-3</v>
      </c>
      <c r="AT878" s="41">
        <f t="shared" si="167"/>
        <v>0.998960478722557</v>
      </c>
    </row>
    <row r="879" spans="1:46">
      <c r="A879" s="47">
        <v>34950</v>
      </c>
      <c r="B879" s="37">
        <v>1.3212389380530973</v>
      </c>
      <c r="D879" s="38">
        <v>34950</v>
      </c>
      <c r="E879" s="19">
        <v>690.57960000000003</v>
      </c>
      <c r="F879" s="19">
        <v>522.6757856664434</v>
      </c>
      <c r="G879" s="19">
        <v>6.7085789933070128E-3</v>
      </c>
      <c r="H879" s="37">
        <f t="shared" si="169"/>
        <v>1.006708578993307</v>
      </c>
      <c r="I879" s="19"/>
      <c r="J879" s="19"/>
      <c r="K879" s="19"/>
      <c r="L879" s="19"/>
      <c r="N879" s="38">
        <v>34950</v>
      </c>
      <c r="O879" s="19">
        <v>470.08179999999999</v>
      </c>
      <c r="P879" s="19">
        <v>355.78863630274617</v>
      </c>
      <c r="Q879" s="19">
        <v>2.1014204463780661E-3</v>
      </c>
      <c r="R879" s="37">
        <f t="shared" si="170"/>
        <v>1.0021014204463781</v>
      </c>
      <c r="T879" s="39">
        <v>34950</v>
      </c>
      <c r="U879" s="40">
        <v>169.3673</v>
      </c>
      <c r="V879" s="40">
        <f t="shared" si="171"/>
        <v>2.5040617180338565E-4</v>
      </c>
      <c r="W879" s="41">
        <f t="shared" si="172"/>
        <v>1.0002504061718034</v>
      </c>
      <c r="Y879" s="42">
        <v>34950</v>
      </c>
      <c r="Z879" s="43">
        <v>119.96</v>
      </c>
      <c r="AA879" s="43">
        <f t="shared" si="173"/>
        <v>90.793569993302071</v>
      </c>
      <c r="AB879" s="19">
        <f t="shared" si="176"/>
        <v>3.7061391941268784E-3</v>
      </c>
      <c r="AC879" s="37">
        <f t="shared" si="177"/>
        <v>1.0037061391941269</v>
      </c>
      <c r="AE879" s="44">
        <v>34950</v>
      </c>
      <c r="AF879" s="45">
        <v>2331.8721</v>
      </c>
      <c r="AG879" s="19">
        <f t="shared" si="168"/>
        <v>1764.9132438044207</v>
      </c>
      <c r="AH879" s="45">
        <f t="shared" si="174"/>
        <v>5.6461947339985219E-3</v>
      </c>
      <c r="AI879" s="46">
        <f t="shared" si="175"/>
        <v>1.0056461947339985</v>
      </c>
      <c r="AQ879" s="39">
        <v>34950</v>
      </c>
      <c r="AR879" s="40">
        <v>169.3673</v>
      </c>
      <c r="AS879" s="40">
        <f t="shared" si="166"/>
        <v>2.5040617180338565E-4</v>
      </c>
      <c r="AT879" s="41">
        <f t="shared" si="167"/>
        <v>1.0002504061718034</v>
      </c>
    </row>
    <row r="880" spans="1:46">
      <c r="A880" s="47">
        <v>34953</v>
      </c>
      <c r="B880" s="37">
        <v>1.3288694116048374</v>
      </c>
      <c r="D880" s="38">
        <v>34953</v>
      </c>
      <c r="E880" s="19">
        <v>694.38440000000003</v>
      </c>
      <c r="F880" s="19">
        <v>522.53772563055077</v>
      </c>
      <c r="G880" s="19">
        <v>-2.6414086835224726E-4</v>
      </c>
      <c r="H880" s="37">
        <f t="shared" si="169"/>
        <v>0.99973585913164775</v>
      </c>
      <c r="I880" s="19"/>
      <c r="J880" s="19"/>
      <c r="K880" s="19"/>
      <c r="L880" s="19"/>
      <c r="N880" s="38">
        <v>34953</v>
      </c>
      <c r="O880" s="19">
        <v>472.29379999999998</v>
      </c>
      <c r="P880" s="19">
        <v>355.41024262844934</v>
      </c>
      <c r="Q880" s="19">
        <v>-1.0635350196369631E-3</v>
      </c>
      <c r="R880" s="37">
        <f t="shared" si="170"/>
        <v>0.99893646498036304</v>
      </c>
      <c r="T880" s="39">
        <v>34953</v>
      </c>
      <c r="U880" s="40">
        <v>169.23679999999999</v>
      </c>
      <c r="V880" s="40">
        <f t="shared" si="171"/>
        <v>-7.7051473336364751E-4</v>
      </c>
      <c r="W880" s="41">
        <f t="shared" si="172"/>
        <v>0.99922948526663635</v>
      </c>
      <c r="Y880" s="42">
        <v>34953</v>
      </c>
      <c r="Z880" s="43">
        <v>120.11</v>
      </c>
      <c r="AA880" s="43">
        <f t="shared" si="173"/>
        <v>90.385104022333238</v>
      </c>
      <c r="AB880" s="19">
        <f t="shared" si="176"/>
        <v>-4.4988424951124539E-3</v>
      </c>
      <c r="AC880" s="37">
        <f t="shared" si="177"/>
        <v>0.99550115750488755</v>
      </c>
      <c r="AE880" s="44">
        <v>34953</v>
      </c>
      <c r="AF880" s="45">
        <v>2332.1631000000002</v>
      </c>
      <c r="AG880" s="19">
        <f t="shared" si="168"/>
        <v>1754.9979551290251</v>
      </c>
      <c r="AH880" s="45">
        <f t="shared" si="174"/>
        <v>-5.6180034402271151E-3</v>
      </c>
      <c r="AI880" s="46">
        <f t="shared" si="175"/>
        <v>0.99438199655977288</v>
      </c>
      <c r="AQ880" s="39">
        <v>34953</v>
      </c>
      <c r="AR880" s="40">
        <v>169.23679999999999</v>
      </c>
      <c r="AS880" s="40">
        <f t="shared" si="166"/>
        <v>-7.7051473336364751E-4</v>
      </c>
      <c r="AT880" s="41">
        <f t="shared" si="167"/>
        <v>0.99922948526663635</v>
      </c>
    </row>
    <row r="881" spans="1:46">
      <c r="A881" s="47">
        <v>34954</v>
      </c>
      <c r="B881" s="37">
        <v>1.3297729127005711</v>
      </c>
      <c r="D881" s="38">
        <v>34954</v>
      </c>
      <c r="E881" s="19">
        <v>694.19309999999996</v>
      </c>
      <c r="F881" s="19">
        <v>522.03883337508887</v>
      </c>
      <c r="G881" s="19">
        <v>-9.5474877887502529E-4</v>
      </c>
      <c r="H881" s="37">
        <f t="shared" si="169"/>
        <v>0.99904525122112497</v>
      </c>
      <c r="I881" s="19"/>
      <c r="J881" s="19"/>
      <c r="K881" s="19"/>
      <c r="L881" s="19"/>
      <c r="N881" s="38">
        <v>34954</v>
      </c>
      <c r="O881" s="19">
        <v>471.9282</v>
      </c>
      <c r="P881" s="19">
        <v>354.89382848202553</v>
      </c>
      <c r="Q881" s="19">
        <v>-1.4530086206988591E-3</v>
      </c>
      <c r="R881" s="37">
        <f t="shared" si="170"/>
        <v>0.99854699137930114</v>
      </c>
      <c r="T881" s="39">
        <v>34954</v>
      </c>
      <c r="U881" s="40">
        <v>169.52199999999999</v>
      </c>
      <c r="V881" s="40">
        <f t="shared" si="171"/>
        <v>1.6852126724211658E-3</v>
      </c>
      <c r="W881" s="41">
        <f t="shared" si="172"/>
        <v>1.0016852126724212</v>
      </c>
      <c r="Y881" s="42">
        <v>34954</v>
      </c>
      <c r="Z881" s="43">
        <v>120.593</v>
      </c>
      <c r="AA881" s="43">
        <f t="shared" si="173"/>
        <v>90.686912666233781</v>
      </c>
      <c r="AB881" s="19">
        <f t="shared" si="176"/>
        <v>3.3391414123500329E-3</v>
      </c>
      <c r="AC881" s="37">
        <f t="shared" si="177"/>
        <v>1.00333914141235</v>
      </c>
      <c r="AE881" s="44">
        <v>34954</v>
      </c>
      <c r="AF881" s="45">
        <v>2347.2671</v>
      </c>
      <c r="AG881" s="19">
        <f t="shared" si="168"/>
        <v>1765.163869395602</v>
      </c>
      <c r="AH881" s="45">
        <f t="shared" si="174"/>
        <v>5.7925504909375203E-3</v>
      </c>
      <c r="AI881" s="46">
        <f t="shared" si="175"/>
        <v>1.0057925504909375</v>
      </c>
      <c r="AQ881" s="39">
        <v>34954</v>
      </c>
      <c r="AR881" s="40">
        <v>169.52199999999999</v>
      </c>
      <c r="AS881" s="40">
        <f t="shared" si="166"/>
        <v>1.6852126724211658E-3</v>
      </c>
      <c r="AT881" s="41">
        <f t="shared" si="167"/>
        <v>1.0016852126724212</v>
      </c>
    </row>
    <row r="882" spans="1:46">
      <c r="A882" s="47">
        <v>34955</v>
      </c>
      <c r="B882" s="37">
        <v>1.3099999999999998</v>
      </c>
      <c r="D882" s="38">
        <v>34955</v>
      </c>
      <c r="E882" s="19">
        <v>694.77350000000001</v>
      </c>
      <c r="F882" s="19">
        <v>530.36145038167945</v>
      </c>
      <c r="G882" s="19">
        <v>1.594252472135671E-2</v>
      </c>
      <c r="H882" s="37">
        <f t="shared" si="169"/>
        <v>1.0159425247213567</v>
      </c>
      <c r="I882" s="19"/>
      <c r="J882" s="19"/>
      <c r="K882" s="19"/>
      <c r="L882" s="19"/>
      <c r="N882" s="38">
        <v>34955</v>
      </c>
      <c r="O882" s="19">
        <v>473.60969999999998</v>
      </c>
      <c r="P882" s="19">
        <v>361.53412213740461</v>
      </c>
      <c r="Q882" s="19">
        <v>1.8710648431902399E-2</v>
      </c>
      <c r="R882" s="37">
        <f t="shared" si="170"/>
        <v>1.0187106484319024</v>
      </c>
      <c r="T882" s="39">
        <v>34955</v>
      </c>
      <c r="U882" s="40">
        <v>169.99529999999999</v>
      </c>
      <c r="V882" s="40">
        <f t="shared" si="171"/>
        <v>2.7919680041528228E-3</v>
      </c>
      <c r="W882" s="41">
        <f t="shared" si="172"/>
        <v>1.0027919680041528</v>
      </c>
      <c r="Y882" s="42">
        <v>34955</v>
      </c>
      <c r="Z882" s="43">
        <v>120.1</v>
      </c>
      <c r="AA882" s="43">
        <f t="shared" si="173"/>
        <v>91.679389312977108</v>
      </c>
      <c r="AB882" s="19">
        <f t="shared" si="176"/>
        <v>1.0943989794823583E-2</v>
      </c>
      <c r="AC882" s="37">
        <f t="shared" si="177"/>
        <v>1.0109439897948236</v>
      </c>
      <c r="AE882" s="44">
        <v>34955</v>
      </c>
      <c r="AF882" s="45">
        <v>2344.5949999999998</v>
      </c>
      <c r="AG882" s="19">
        <f t="shared" si="168"/>
        <v>1789.7671755725191</v>
      </c>
      <c r="AH882" s="45">
        <f t="shared" si="174"/>
        <v>1.3938256160512363E-2</v>
      </c>
      <c r="AI882" s="46">
        <f t="shared" si="175"/>
        <v>1.0139382561605124</v>
      </c>
      <c r="AQ882" s="39">
        <v>34955</v>
      </c>
      <c r="AR882" s="40">
        <v>169.99529999999999</v>
      </c>
      <c r="AS882" s="40">
        <f t="shared" si="166"/>
        <v>2.7919680041528228E-3</v>
      </c>
      <c r="AT882" s="41">
        <f t="shared" si="167"/>
        <v>1.0027919680041528</v>
      </c>
    </row>
    <row r="883" spans="1:46">
      <c r="A883" s="47">
        <v>34956</v>
      </c>
      <c r="B883" s="37">
        <v>1.3167025716978589</v>
      </c>
      <c r="D883" s="38">
        <v>34956</v>
      </c>
      <c r="E883" s="19">
        <v>698.09550000000002</v>
      </c>
      <c r="F883" s="19">
        <v>530.18465597725788</v>
      </c>
      <c r="G883" s="19">
        <v>-3.3334701135301348E-4</v>
      </c>
      <c r="H883" s="37">
        <f t="shared" si="169"/>
        <v>0.99966665298864699</v>
      </c>
      <c r="I883" s="19"/>
      <c r="J883" s="19"/>
      <c r="K883" s="19"/>
      <c r="L883" s="19"/>
      <c r="N883" s="38">
        <v>34956</v>
      </c>
      <c r="O883" s="19">
        <v>473.43650000000002</v>
      </c>
      <c r="P883" s="19">
        <v>359.56222018273581</v>
      </c>
      <c r="Q883" s="19">
        <v>-5.4542623612146013E-3</v>
      </c>
      <c r="R883" s="37">
        <f t="shared" si="170"/>
        <v>0.9945457376387854</v>
      </c>
      <c r="T883" s="39">
        <v>34956</v>
      </c>
      <c r="U883" s="40">
        <v>170.29910000000001</v>
      </c>
      <c r="V883" s="40">
        <f t="shared" si="171"/>
        <v>1.787108231815937E-3</v>
      </c>
      <c r="W883" s="41">
        <f t="shared" si="172"/>
        <v>1.0017871082318159</v>
      </c>
      <c r="Y883" s="42">
        <v>34956</v>
      </c>
      <c r="Z883" s="43">
        <v>120.55200000000001</v>
      </c>
      <c r="AA883" s="43">
        <f t="shared" si="173"/>
        <v>91.555984313565105</v>
      </c>
      <c r="AB883" s="19">
        <f t="shared" si="176"/>
        <v>-1.3460495356346636E-3</v>
      </c>
      <c r="AC883" s="37">
        <f t="shared" si="177"/>
        <v>0.99865395046436534</v>
      </c>
      <c r="AE883" s="44">
        <v>34956</v>
      </c>
      <c r="AF883" s="45">
        <v>2349.3479000000002</v>
      </c>
      <c r="AG883" s="19">
        <f t="shared" si="168"/>
        <v>1784.2662044553981</v>
      </c>
      <c r="AH883" s="45">
        <f t="shared" si="174"/>
        <v>-3.0735679993467713E-3</v>
      </c>
      <c r="AI883" s="46">
        <f t="shared" si="175"/>
        <v>0.99692643200065323</v>
      </c>
      <c r="AQ883" s="39">
        <v>34956</v>
      </c>
      <c r="AR883" s="40">
        <v>170.29910000000001</v>
      </c>
      <c r="AS883" s="40">
        <f t="shared" si="166"/>
        <v>1.787108231815937E-3</v>
      </c>
      <c r="AT883" s="41">
        <f t="shared" si="167"/>
        <v>1.0017871082318159</v>
      </c>
    </row>
    <row r="884" spans="1:46">
      <c r="A884" s="47">
        <v>34957</v>
      </c>
      <c r="B884" s="37">
        <v>1.3148436974789914</v>
      </c>
      <c r="D884" s="38">
        <v>34957</v>
      </c>
      <c r="E884" s="19">
        <v>697.06769999999995</v>
      </c>
      <c r="F884" s="19">
        <v>530.15252028550537</v>
      </c>
      <c r="G884" s="19">
        <v>-6.0612262897885572E-5</v>
      </c>
      <c r="H884" s="37">
        <f t="shared" si="169"/>
        <v>0.99993938773710211</v>
      </c>
      <c r="I884" s="19"/>
      <c r="J884" s="19"/>
      <c r="K884" s="19"/>
      <c r="L884" s="19"/>
      <c r="N884" s="38">
        <v>34957</v>
      </c>
      <c r="O884" s="19">
        <v>474.33280000000002</v>
      </c>
      <c r="P884" s="19">
        <v>360.75223306729117</v>
      </c>
      <c r="Q884" s="19">
        <v>3.3096160212564563E-3</v>
      </c>
      <c r="R884" s="37">
        <f t="shared" si="170"/>
        <v>1.0033096160212565</v>
      </c>
      <c r="T884" s="39">
        <v>34957</v>
      </c>
      <c r="U884" s="40">
        <v>170.62090000000001</v>
      </c>
      <c r="V884" s="40">
        <f t="shared" si="171"/>
        <v>1.88961656285902E-3</v>
      </c>
      <c r="W884" s="41">
        <f t="shared" si="172"/>
        <v>1.001889616562859</v>
      </c>
      <c r="Y884" s="42">
        <v>34957</v>
      </c>
      <c r="Z884" s="43">
        <v>121.01900000000001</v>
      </c>
      <c r="AA884" s="43">
        <f t="shared" si="173"/>
        <v>92.040597853596694</v>
      </c>
      <c r="AB884" s="19">
        <f t="shared" si="176"/>
        <v>5.293084266036141E-3</v>
      </c>
      <c r="AC884" s="37">
        <f t="shared" si="177"/>
        <v>1.0052930842660361</v>
      </c>
      <c r="AE884" s="44">
        <v>34957</v>
      </c>
      <c r="AF884" s="45">
        <v>2355.7581</v>
      </c>
      <c r="AG884" s="19">
        <f t="shared" si="168"/>
        <v>1791.6639860059415</v>
      </c>
      <c r="AH884" s="45">
        <f t="shared" si="174"/>
        <v>4.1461198626475682E-3</v>
      </c>
      <c r="AI884" s="46">
        <f t="shared" si="175"/>
        <v>1.0041461198626476</v>
      </c>
      <c r="AQ884" s="39">
        <v>34957</v>
      </c>
      <c r="AR884" s="40">
        <v>170.62090000000001</v>
      </c>
      <c r="AS884" s="40">
        <f t="shared" si="166"/>
        <v>1.88961656285902E-3</v>
      </c>
      <c r="AT884" s="41">
        <f t="shared" si="167"/>
        <v>1.001889616562859</v>
      </c>
    </row>
    <row r="885" spans="1:46">
      <c r="A885" s="47">
        <v>34960</v>
      </c>
      <c r="B885" s="37">
        <v>1.3161709286675638</v>
      </c>
      <c r="D885" s="38">
        <v>34960</v>
      </c>
      <c r="E885" s="19">
        <v>692.74890000000005</v>
      </c>
      <c r="F885" s="19">
        <v>526.33657598053014</v>
      </c>
      <c r="G885" s="19">
        <v>-7.1978235676786184E-3</v>
      </c>
      <c r="H885" s="37">
        <f t="shared" si="169"/>
        <v>0.99280217643232138</v>
      </c>
      <c r="I885" s="19"/>
      <c r="J885" s="19"/>
      <c r="K885" s="19"/>
      <c r="L885" s="19"/>
      <c r="N885" s="38">
        <v>34960</v>
      </c>
      <c r="O885" s="19">
        <v>474.20569999999998</v>
      </c>
      <c r="P885" s="19">
        <v>360.29188129847688</v>
      </c>
      <c r="Q885" s="19">
        <v>-1.2760884801742423E-3</v>
      </c>
      <c r="R885" s="37">
        <f t="shared" si="170"/>
        <v>0.99872391151982576</v>
      </c>
      <c r="T885" s="39">
        <v>34960</v>
      </c>
      <c r="U885" s="40">
        <v>170.357</v>
      </c>
      <c r="V885" s="40">
        <f t="shared" si="171"/>
        <v>-1.546703832883356E-3</v>
      </c>
      <c r="W885" s="41">
        <f t="shared" si="172"/>
        <v>0.99845329616711664</v>
      </c>
      <c r="Y885" s="42">
        <v>34960</v>
      </c>
      <c r="Z885" s="43">
        <v>122.104</v>
      </c>
      <c r="AA885" s="43">
        <f t="shared" si="173"/>
        <v>92.772144818312441</v>
      </c>
      <c r="AB885" s="19">
        <f t="shared" si="176"/>
        <v>7.9480901012765059E-3</v>
      </c>
      <c r="AC885" s="37">
        <f t="shared" si="177"/>
        <v>1.0079480901012765</v>
      </c>
      <c r="AE885" s="44">
        <v>34960</v>
      </c>
      <c r="AF885" s="45">
        <v>2364.7190000000001</v>
      </c>
      <c r="AG885" s="19">
        <f t="shared" si="168"/>
        <v>1796.6655762515149</v>
      </c>
      <c r="AH885" s="45">
        <f t="shared" si="174"/>
        <v>2.7915894300711841E-3</v>
      </c>
      <c r="AI885" s="46">
        <f t="shared" si="175"/>
        <v>1.0027915894300712</v>
      </c>
      <c r="AQ885" s="39">
        <v>34960</v>
      </c>
      <c r="AR885" s="40">
        <v>170.357</v>
      </c>
      <c r="AS885" s="40">
        <f t="shared" si="166"/>
        <v>-1.546703832883356E-3</v>
      </c>
      <c r="AT885" s="41">
        <f t="shared" si="167"/>
        <v>0.99845329616711664</v>
      </c>
    </row>
    <row r="886" spans="1:46">
      <c r="A886" s="47">
        <v>34961</v>
      </c>
      <c r="B886" s="37">
        <v>1.3167025716978589</v>
      </c>
      <c r="D886" s="38">
        <v>34961</v>
      </c>
      <c r="E886" s="19">
        <v>693.91060000000004</v>
      </c>
      <c r="F886" s="19">
        <v>527.00633758557763</v>
      </c>
      <c r="G886" s="19">
        <v>1.2724967931398989E-3</v>
      </c>
      <c r="H886" s="37">
        <f t="shared" si="169"/>
        <v>1.0012724967931399</v>
      </c>
      <c r="I886" s="19"/>
      <c r="J886" s="19"/>
      <c r="K886" s="19"/>
      <c r="L886" s="19"/>
      <c r="N886" s="38">
        <v>34961</v>
      </c>
      <c r="O886" s="19">
        <v>473.18040000000002</v>
      </c>
      <c r="P886" s="19">
        <v>359.36771915759562</v>
      </c>
      <c r="Q886" s="19">
        <v>-2.5650373734501519E-3</v>
      </c>
      <c r="R886" s="37">
        <f t="shared" si="170"/>
        <v>0.99743496262654985</v>
      </c>
      <c r="T886" s="39">
        <v>34961</v>
      </c>
      <c r="U886" s="40">
        <v>170.56819999999999</v>
      </c>
      <c r="V886" s="40">
        <f t="shared" si="171"/>
        <v>1.2397494672951037E-3</v>
      </c>
      <c r="W886" s="41">
        <f t="shared" si="172"/>
        <v>1.0012397494672951</v>
      </c>
      <c r="Y886" s="42">
        <v>34961</v>
      </c>
      <c r="Z886" s="43">
        <v>121.718</v>
      </c>
      <c r="AA886" s="43">
        <f t="shared" si="173"/>
        <v>92.44152978530856</v>
      </c>
      <c r="AB886" s="19">
        <f t="shared" si="176"/>
        <v>-3.5637316960965837E-3</v>
      </c>
      <c r="AC886" s="37">
        <f t="shared" si="177"/>
        <v>0.99643626830390342</v>
      </c>
      <c r="AE886" s="44">
        <v>34961</v>
      </c>
      <c r="AF886" s="45">
        <v>2357.5911000000001</v>
      </c>
      <c r="AG886" s="19">
        <f t="shared" si="168"/>
        <v>1790.5266919619808</v>
      </c>
      <c r="AH886" s="45">
        <f t="shared" si="174"/>
        <v>-3.4168207877295353E-3</v>
      </c>
      <c r="AI886" s="46">
        <f t="shared" si="175"/>
        <v>0.99658317921227046</v>
      </c>
      <c r="AQ886" s="39">
        <v>34961</v>
      </c>
      <c r="AR886" s="40">
        <v>170.56819999999999</v>
      </c>
      <c r="AS886" s="40">
        <f t="shared" si="166"/>
        <v>1.2397494672951037E-3</v>
      </c>
      <c r="AT886" s="41">
        <f t="shared" si="167"/>
        <v>1.0012397494672951</v>
      </c>
    </row>
    <row r="887" spans="1:46">
      <c r="A887" s="47">
        <v>34962</v>
      </c>
      <c r="B887" s="37">
        <v>1.3330357142857143</v>
      </c>
      <c r="D887" s="38">
        <v>34962</v>
      </c>
      <c r="E887" s="19">
        <v>697.50450000000001</v>
      </c>
      <c r="F887" s="19">
        <v>523.24517079705288</v>
      </c>
      <c r="G887" s="19">
        <v>-7.1368530514379636E-3</v>
      </c>
      <c r="H887" s="37">
        <f t="shared" si="169"/>
        <v>0.99286314694856204</v>
      </c>
      <c r="I887" s="19"/>
      <c r="J887" s="19"/>
      <c r="K887" s="19"/>
      <c r="L887" s="19"/>
      <c r="N887" s="38">
        <v>34962</v>
      </c>
      <c r="O887" s="19">
        <v>472.32409999999999</v>
      </c>
      <c r="P887" s="19">
        <v>354.3221647689216</v>
      </c>
      <c r="Q887" s="19">
        <v>-1.4040087964777292E-2</v>
      </c>
      <c r="R887" s="37">
        <f t="shared" si="170"/>
        <v>0.98595991203522271</v>
      </c>
      <c r="T887" s="39">
        <v>34962</v>
      </c>
      <c r="U887" s="40">
        <v>170.94569999999999</v>
      </c>
      <c r="V887" s="40">
        <f t="shared" si="171"/>
        <v>2.2131909699463215E-3</v>
      </c>
      <c r="W887" s="41">
        <f t="shared" si="172"/>
        <v>1.0022131909699463</v>
      </c>
      <c r="Y887" s="42">
        <v>34962</v>
      </c>
      <c r="Z887" s="43">
        <v>120.98699999999999</v>
      </c>
      <c r="AA887" s="43">
        <f t="shared" si="173"/>
        <v>90.760509042196915</v>
      </c>
      <c r="AB887" s="19">
        <f t="shared" si="176"/>
        <v>-1.8184691956264043E-2</v>
      </c>
      <c r="AC887" s="37">
        <f t="shared" si="177"/>
        <v>0.98181530804373596</v>
      </c>
      <c r="AE887" s="44">
        <v>34962</v>
      </c>
      <c r="AF887" s="45">
        <v>2340.2339000000002</v>
      </c>
      <c r="AG887" s="19">
        <f t="shared" si="168"/>
        <v>1755.5672926992634</v>
      </c>
      <c r="AH887" s="45">
        <f t="shared" si="174"/>
        <v>-1.9524645692050813E-2</v>
      </c>
      <c r="AI887" s="46">
        <f t="shared" si="175"/>
        <v>0.98047535430794919</v>
      </c>
      <c r="AQ887" s="39">
        <v>34962</v>
      </c>
      <c r="AR887" s="40">
        <v>170.94569999999999</v>
      </c>
      <c r="AS887" s="40">
        <f t="shared" si="166"/>
        <v>2.2131909699463215E-3</v>
      </c>
      <c r="AT887" s="41">
        <f t="shared" si="167"/>
        <v>1.0022131909699463</v>
      </c>
    </row>
    <row r="888" spans="1:46">
      <c r="A888" s="47">
        <v>34963</v>
      </c>
      <c r="B888" s="37">
        <v>1.3629477351916375</v>
      </c>
      <c r="D888" s="38">
        <v>34963</v>
      </c>
      <c r="E888" s="19">
        <v>700.78930000000003</v>
      </c>
      <c r="F888" s="19">
        <v>514.17180711002493</v>
      </c>
      <c r="G888" s="19">
        <v>-1.7340558868812139E-2</v>
      </c>
      <c r="H888" s="37">
        <f t="shared" si="169"/>
        <v>0.98265944113118786</v>
      </c>
      <c r="I888" s="19"/>
      <c r="J888" s="19"/>
      <c r="K888" s="19"/>
      <c r="L888" s="19"/>
      <c r="N888" s="38">
        <v>34963</v>
      </c>
      <c r="O888" s="19">
        <v>472.08940000000001</v>
      </c>
      <c r="P888" s="19">
        <v>346.37381009596953</v>
      </c>
      <c r="Q888" s="19">
        <v>-2.2432564099216679E-2</v>
      </c>
      <c r="R888" s="37">
        <f t="shared" si="170"/>
        <v>0.97756743590078332</v>
      </c>
      <c r="T888" s="39">
        <v>34963</v>
      </c>
      <c r="U888" s="40">
        <v>171.30860000000001</v>
      </c>
      <c r="V888" s="40">
        <f t="shared" si="171"/>
        <v>2.122896334918245E-3</v>
      </c>
      <c r="W888" s="41">
        <f t="shared" si="172"/>
        <v>1.0021228963349182</v>
      </c>
      <c r="Y888" s="42">
        <v>34963</v>
      </c>
      <c r="Z888" s="43">
        <v>121.364</v>
      </c>
      <c r="AA888" s="43">
        <f t="shared" si="173"/>
        <v>89.045233992729436</v>
      </c>
      <c r="AB888" s="19">
        <f t="shared" si="176"/>
        <v>-1.889891393921117E-2</v>
      </c>
      <c r="AC888" s="37">
        <f t="shared" si="177"/>
        <v>0.98110108606078883</v>
      </c>
      <c r="AE888" s="44">
        <v>34963</v>
      </c>
      <c r="AF888" s="45">
        <v>2333.1799000000001</v>
      </c>
      <c r="AG888" s="19">
        <f t="shared" si="168"/>
        <v>1711.8630742446944</v>
      </c>
      <c r="AH888" s="45">
        <f t="shared" si="174"/>
        <v>-2.4894641541977958E-2</v>
      </c>
      <c r="AI888" s="46">
        <f t="shared" si="175"/>
        <v>0.97510535845802204</v>
      </c>
      <c r="AQ888" s="39">
        <v>34963</v>
      </c>
      <c r="AR888" s="40">
        <v>171.30860000000001</v>
      </c>
      <c r="AS888" s="40">
        <f t="shared" si="166"/>
        <v>2.122896334918245E-3</v>
      </c>
      <c r="AT888" s="41">
        <f t="shared" si="167"/>
        <v>1.0021228963349182</v>
      </c>
    </row>
    <row r="889" spans="1:46">
      <c r="A889" s="47">
        <v>34964</v>
      </c>
      <c r="B889" s="37">
        <v>1.3861304039688163</v>
      </c>
      <c r="D889" s="38">
        <v>34964</v>
      </c>
      <c r="E889" s="19">
        <v>698.13900000000001</v>
      </c>
      <c r="F889" s="19">
        <v>503.66040453413649</v>
      </c>
      <c r="G889" s="19">
        <v>-2.0443366265002427E-2</v>
      </c>
      <c r="H889" s="37">
        <f t="shared" si="169"/>
        <v>0.97955663373499757</v>
      </c>
      <c r="I889" s="19"/>
      <c r="J889" s="19"/>
      <c r="K889" s="19"/>
      <c r="L889" s="19"/>
      <c r="N889" s="38">
        <v>34964</v>
      </c>
      <c r="O889" s="19">
        <v>472.23930000000001</v>
      </c>
      <c r="P889" s="19">
        <v>340.6889414212892</v>
      </c>
      <c r="Q889" s="19">
        <v>-1.6412524587540944E-2</v>
      </c>
      <c r="R889" s="37">
        <f t="shared" si="170"/>
        <v>0.98358747541245906</v>
      </c>
      <c r="T889" s="39">
        <v>34964</v>
      </c>
      <c r="U889" s="40">
        <v>170.834</v>
      </c>
      <c r="V889" s="40">
        <f t="shared" si="171"/>
        <v>-2.7704388454520279E-3</v>
      </c>
      <c r="W889" s="41">
        <f t="shared" si="172"/>
        <v>0.99722956115454797</v>
      </c>
      <c r="Y889" s="42">
        <v>34964</v>
      </c>
      <c r="Z889" s="43">
        <v>120.077</v>
      </c>
      <c r="AA889" s="43">
        <f t="shared" si="173"/>
        <v>86.62749165316005</v>
      </c>
      <c r="AB889" s="19">
        <f t="shared" si="176"/>
        <v>-2.7151844418386251E-2</v>
      </c>
      <c r="AC889" s="37">
        <f t="shared" si="177"/>
        <v>0.97284815558161375</v>
      </c>
      <c r="AE889" s="44">
        <v>34964</v>
      </c>
      <c r="AF889" s="45">
        <v>2310.6279</v>
      </c>
      <c r="AG889" s="19">
        <f t="shared" si="168"/>
        <v>1666.9628581727452</v>
      </c>
      <c r="AH889" s="45">
        <f t="shared" si="174"/>
        <v>-2.6228859508380942E-2</v>
      </c>
      <c r="AI889" s="46">
        <f t="shared" si="175"/>
        <v>0.97377114049161906</v>
      </c>
      <c r="AQ889" s="39">
        <v>34964</v>
      </c>
      <c r="AR889" s="40">
        <v>170.834</v>
      </c>
      <c r="AS889" s="40">
        <f t="shared" si="166"/>
        <v>-2.7704388454520279E-3</v>
      </c>
      <c r="AT889" s="41">
        <f t="shared" si="167"/>
        <v>0.99722956115454797</v>
      </c>
    </row>
    <row r="890" spans="1:46">
      <c r="A890" s="47">
        <v>34967</v>
      </c>
      <c r="B890" s="37">
        <v>1.3699166491559853</v>
      </c>
      <c r="D890" s="38">
        <v>34967</v>
      </c>
      <c r="E890" s="19">
        <v>694.9828</v>
      </c>
      <c r="F890" s="19">
        <v>507.31758054636646</v>
      </c>
      <c r="G890" s="19">
        <v>7.261194208055155E-3</v>
      </c>
      <c r="H890" s="37">
        <f t="shared" si="169"/>
        <v>1.0072611942080552</v>
      </c>
      <c r="I890" s="19"/>
      <c r="J890" s="19"/>
      <c r="K890" s="19"/>
      <c r="L890" s="19"/>
      <c r="N890" s="38">
        <v>34967</v>
      </c>
      <c r="O890" s="19">
        <v>467.94459999999998</v>
      </c>
      <c r="P890" s="19">
        <v>341.58618357423694</v>
      </c>
      <c r="Q890" s="19">
        <v>2.6336110271281132E-3</v>
      </c>
      <c r="R890" s="37">
        <f t="shared" si="170"/>
        <v>1.0026336110271281</v>
      </c>
      <c r="T890" s="39">
        <v>34967</v>
      </c>
      <c r="U890" s="40">
        <v>170.3485</v>
      </c>
      <c r="V890" s="40">
        <f t="shared" si="171"/>
        <v>-2.8419401290141755E-3</v>
      </c>
      <c r="W890" s="41">
        <f t="shared" si="172"/>
        <v>0.99715805987098582</v>
      </c>
      <c r="Y890" s="42">
        <v>34967</v>
      </c>
      <c r="Z890" s="43">
        <v>120.054</v>
      </c>
      <c r="AA890" s="43">
        <f t="shared" si="173"/>
        <v>87.63598871067525</v>
      </c>
      <c r="AB890" s="19">
        <f t="shared" si="176"/>
        <v>1.164176681408513E-2</v>
      </c>
      <c r="AC890" s="37">
        <f t="shared" si="177"/>
        <v>1.0116417668140851</v>
      </c>
      <c r="AE890" s="44">
        <v>34967</v>
      </c>
      <c r="AF890" s="45">
        <v>2318.0810999999999</v>
      </c>
      <c r="AG890" s="19">
        <f t="shared" si="168"/>
        <v>1692.1329494230067</v>
      </c>
      <c r="AH890" s="45">
        <f t="shared" si="174"/>
        <v>1.5099371366829262E-2</v>
      </c>
      <c r="AI890" s="46">
        <f t="shared" si="175"/>
        <v>1.0150993713668293</v>
      </c>
      <c r="AQ890" s="39">
        <v>34967</v>
      </c>
      <c r="AR890" s="40">
        <v>170.3485</v>
      </c>
      <c r="AS890" s="40">
        <f t="shared" si="166"/>
        <v>-2.8419401290141755E-3</v>
      </c>
      <c r="AT890" s="41">
        <f t="shared" si="167"/>
        <v>0.99715805987098582</v>
      </c>
    </row>
    <row r="891" spans="1:46">
      <c r="A891" s="47">
        <v>34968</v>
      </c>
      <c r="B891" s="37">
        <v>1.3602935039643902</v>
      </c>
      <c r="D891" s="38">
        <v>34968</v>
      </c>
      <c r="E891" s="19">
        <v>695.00900000000001</v>
      </c>
      <c r="F891" s="19">
        <v>510.92576563402747</v>
      </c>
      <c r="G891" s="19">
        <v>7.1122808000760873E-3</v>
      </c>
      <c r="H891" s="37">
        <f t="shared" si="169"/>
        <v>1.0071122808000761</v>
      </c>
      <c r="I891" s="19"/>
      <c r="J891" s="19"/>
      <c r="K891" s="19"/>
      <c r="L891" s="19"/>
      <c r="N891" s="38">
        <v>34968</v>
      </c>
      <c r="O891" s="19">
        <v>465.13150000000002</v>
      </c>
      <c r="P891" s="19">
        <v>341.93466236840624</v>
      </c>
      <c r="Q891" s="19">
        <v>1.0201782476180199E-3</v>
      </c>
      <c r="R891" s="37">
        <f t="shared" si="170"/>
        <v>1.001020178247618</v>
      </c>
      <c r="T891" s="39">
        <v>34968</v>
      </c>
      <c r="U891" s="40">
        <v>170.38650000000001</v>
      </c>
      <c r="V891" s="40">
        <f t="shared" si="171"/>
        <v>2.2307211393113313E-4</v>
      </c>
      <c r="W891" s="41">
        <f t="shared" si="172"/>
        <v>1.0002230721139311</v>
      </c>
      <c r="Y891" s="42">
        <v>34968</v>
      </c>
      <c r="Z891" s="43">
        <v>120.08</v>
      </c>
      <c r="AA891" s="43">
        <f t="shared" si="173"/>
        <v>88.275066851413456</v>
      </c>
      <c r="AB891" s="19">
        <f t="shared" si="176"/>
        <v>7.2924166217611663E-3</v>
      </c>
      <c r="AC891" s="37">
        <f t="shared" si="177"/>
        <v>1.0072924166217612</v>
      </c>
      <c r="AE891" s="44">
        <v>34968</v>
      </c>
      <c r="AF891" s="45">
        <v>2314.3449999999998</v>
      </c>
      <c r="AG891" s="19">
        <f t="shared" si="168"/>
        <v>1701.3570918740379</v>
      </c>
      <c r="AH891" s="45">
        <f t="shared" si="174"/>
        <v>5.4511925048066345E-3</v>
      </c>
      <c r="AI891" s="46">
        <f t="shared" si="175"/>
        <v>1.0054511925048066</v>
      </c>
      <c r="AQ891" s="39">
        <v>34968</v>
      </c>
      <c r="AR891" s="40">
        <v>170.38650000000001</v>
      </c>
      <c r="AS891" s="40">
        <f t="shared" si="166"/>
        <v>2.2307211393113313E-4</v>
      </c>
      <c r="AT891" s="41">
        <f t="shared" si="167"/>
        <v>1.0002230721139311</v>
      </c>
    </row>
    <row r="892" spans="1:46">
      <c r="A892" s="47">
        <v>34969</v>
      </c>
      <c r="B892" s="37">
        <v>1.3704926073856072</v>
      </c>
      <c r="D892" s="38">
        <v>34969</v>
      </c>
      <c r="E892" s="19">
        <v>698.36400000000003</v>
      </c>
      <c r="F892" s="19">
        <v>509.57151920156662</v>
      </c>
      <c r="G892" s="19">
        <v>-2.6505737693230946E-3</v>
      </c>
      <c r="H892" s="37">
        <f t="shared" si="169"/>
        <v>0.99734942623067691</v>
      </c>
      <c r="I892" s="19"/>
      <c r="J892" s="19"/>
      <c r="K892" s="19"/>
      <c r="L892" s="19"/>
      <c r="N892" s="38">
        <v>34969</v>
      </c>
      <c r="O892" s="19">
        <v>462.20229999999998</v>
      </c>
      <c r="P892" s="19">
        <v>337.2526765260784</v>
      </c>
      <c r="Q892" s="19">
        <v>-1.3692633001574417E-2</v>
      </c>
      <c r="R892" s="37">
        <f t="shared" si="170"/>
        <v>0.98630736699842558</v>
      </c>
      <c r="T892" s="39">
        <v>34969</v>
      </c>
      <c r="U892" s="40">
        <v>169.86439999999999</v>
      </c>
      <c r="V892" s="40">
        <f t="shared" si="171"/>
        <v>-3.0642098992585964E-3</v>
      </c>
      <c r="W892" s="41">
        <f t="shared" si="172"/>
        <v>0.9969357901007414</v>
      </c>
      <c r="Y892" s="42">
        <v>34969</v>
      </c>
      <c r="Z892" s="43">
        <v>119.959</v>
      </c>
      <c r="AA892" s="43">
        <f t="shared" si="173"/>
        <v>87.529840988224947</v>
      </c>
      <c r="AB892" s="19">
        <f t="shared" si="176"/>
        <v>-8.442087780492824E-3</v>
      </c>
      <c r="AC892" s="37">
        <f t="shared" si="177"/>
        <v>0.99155791221950718</v>
      </c>
      <c r="AE892" s="44">
        <v>34969</v>
      </c>
      <c r="AF892" s="45">
        <v>2316.0911000000001</v>
      </c>
      <c r="AG892" s="19">
        <f t="shared" si="168"/>
        <v>1689.9697871543028</v>
      </c>
      <c r="AH892" s="45">
        <f t="shared" si="174"/>
        <v>-6.6930715333792801E-3</v>
      </c>
      <c r="AI892" s="46">
        <f t="shared" si="175"/>
        <v>0.99330692846662072</v>
      </c>
      <c r="AQ892" s="39">
        <v>34969</v>
      </c>
      <c r="AR892" s="40">
        <v>169.86439999999999</v>
      </c>
      <c r="AS892" s="40">
        <f t="shared" si="166"/>
        <v>-3.0642098992585964E-3</v>
      </c>
      <c r="AT892" s="41">
        <f t="shared" si="167"/>
        <v>0.9969357901007414</v>
      </c>
    </row>
    <row r="893" spans="1:46">
      <c r="A893" s="47">
        <v>34970</v>
      </c>
      <c r="B893" s="37">
        <v>1.375504606512413</v>
      </c>
      <c r="D893" s="38">
        <v>34970</v>
      </c>
      <c r="E893" s="19">
        <v>699.69420000000002</v>
      </c>
      <c r="F893" s="19">
        <v>508.68182969890023</v>
      </c>
      <c r="G893" s="19">
        <v>-1.7459561006478719E-3</v>
      </c>
      <c r="H893" s="37">
        <f t="shared" si="169"/>
        <v>0.99825404389935213</v>
      </c>
      <c r="I893" s="19"/>
      <c r="J893" s="19"/>
      <c r="K893" s="19"/>
      <c r="L893" s="19"/>
      <c r="N893" s="38">
        <v>34970</v>
      </c>
      <c r="O893" s="19">
        <v>462.84410000000003</v>
      </c>
      <c r="P893" s="19">
        <v>336.49040345531051</v>
      </c>
      <c r="Q893" s="19">
        <v>-2.2602432058353994E-3</v>
      </c>
      <c r="R893" s="37">
        <f t="shared" si="170"/>
        <v>0.9977397567941646</v>
      </c>
      <c r="T893" s="39">
        <v>34970</v>
      </c>
      <c r="U893" s="40">
        <v>169.77789999999999</v>
      </c>
      <c r="V893" s="40">
        <f t="shared" si="171"/>
        <v>-5.0922971499622882E-4</v>
      </c>
      <c r="W893" s="41">
        <f t="shared" si="172"/>
        <v>0.99949077028500377</v>
      </c>
      <c r="Y893" s="42">
        <v>34970</v>
      </c>
      <c r="Z893" s="43">
        <v>120.58199999999999</v>
      </c>
      <c r="AA893" s="43">
        <f t="shared" si="173"/>
        <v>87.663828553606393</v>
      </c>
      <c r="AB893" s="19">
        <f t="shared" si="176"/>
        <v>1.5307644098139228E-3</v>
      </c>
      <c r="AC893" s="37">
        <f t="shared" si="177"/>
        <v>1.0015307644098139</v>
      </c>
      <c r="AE893" s="44">
        <v>34970</v>
      </c>
      <c r="AF893" s="45">
        <v>2330.8269</v>
      </c>
      <c r="AG893" s="19">
        <f t="shared" si="168"/>
        <v>1694.5249684839685</v>
      </c>
      <c r="AH893" s="45">
        <f t="shared" si="174"/>
        <v>2.6954217550456683E-3</v>
      </c>
      <c r="AI893" s="46">
        <f t="shared" si="175"/>
        <v>1.0026954217550457</v>
      </c>
      <c r="AQ893" s="39">
        <v>34970</v>
      </c>
      <c r="AR893" s="40">
        <v>169.77789999999999</v>
      </c>
      <c r="AS893" s="40">
        <f t="shared" si="166"/>
        <v>-5.0922971499622882E-4</v>
      </c>
      <c r="AT893" s="41">
        <f t="shared" si="167"/>
        <v>0.99949077028500377</v>
      </c>
    </row>
    <row r="894" spans="1:46">
      <c r="A894" s="47">
        <v>34971</v>
      </c>
      <c r="B894" s="37">
        <v>1.3681916754109829</v>
      </c>
      <c r="D894" s="38">
        <v>34971</v>
      </c>
      <c r="E894" s="19">
        <v>703.79719999999998</v>
      </c>
      <c r="F894" s="19">
        <v>514.39956304995826</v>
      </c>
      <c r="G894" s="19">
        <v>1.1240294064449818E-2</v>
      </c>
      <c r="H894" s="37">
        <f t="shared" si="169"/>
        <v>1.0112402940644498</v>
      </c>
      <c r="I894" s="19"/>
      <c r="J894" s="19"/>
      <c r="K894" s="19"/>
      <c r="L894" s="19"/>
      <c r="N894" s="38">
        <v>34971</v>
      </c>
      <c r="O894" s="19">
        <v>466.40649999999999</v>
      </c>
      <c r="P894" s="19">
        <v>340.89266027722243</v>
      </c>
      <c r="Q894" s="19">
        <v>1.3082859946989878E-2</v>
      </c>
      <c r="R894" s="37">
        <f t="shared" si="170"/>
        <v>1.0130828599469899</v>
      </c>
      <c r="T894" s="39">
        <v>34971</v>
      </c>
      <c r="U894" s="40">
        <v>169.78389999999999</v>
      </c>
      <c r="V894" s="40">
        <f t="shared" si="171"/>
        <v>3.5340288694785116E-5</v>
      </c>
      <c r="W894" s="41">
        <f t="shared" si="172"/>
        <v>1.0000353402886948</v>
      </c>
      <c r="Y894" s="42">
        <v>34971</v>
      </c>
      <c r="Z894" s="43">
        <v>120.453</v>
      </c>
      <c r="AA894" s="43">
        <f t="shared" si="173"/>
        <v>88.038103260508322</v>
      </c>
      <c r="AB894" s="19">
        <f t="shared" si="176"/>
        <v>4.2694314528262112E-3</v>
      </c>
      <c r="AC894" s="37">
        <f t="shared" si="177"/>
        <v>1.0042694314528262</v>
      </c>
      <c r="AE894" s="44">
        <v>34971</v>
      </c>
      <c r="AF894" s="45">
        <v>2325</v>
      </c>
      <c r="AG894" s="19">
        <f t="shared" si="168"/>
        <v>1699.3233051952368</v>
      </c>
      <c r="AH894" s="45">
        <f t="shared" si="174"/>
        <v>2.831670704481315E-3</v>
      </c>
      <c r="AI894" s="46">
        <f t="shared" si="175"/>
        <v>1.0028316707044813</v>
      </c>
      <c r="AQ894" s="39">
        <v>34971</v>
      </c>
      <c r="AR894" s="40">
        <v>169.78389999999999</v>
      </c>
      <c r="AS894" s="40">
        <f t="shared" si="166"/>
        <v>3.5340288694785116E-5</v>
      </c>
      <c r="AT894" s="41">
        <f t="shared" si="167"/>
        <v>1.0000353402886948</v>
      </c>
    </row>
    <row r="895" spans="1:46">
      <c r="A895" s="36" t="s">
        <v>289</v>
      </c>
      <c r="B895" s="37">
        <v>1.3685746273878665</v>
      </c>
      <c r="D895" s="38">
        <v>34974</v>
      </c>
      <c r="E895" s="19">
        <v>697.04259999999999</v>
      </c>
      <c r="F895" s="19">
        <v>509.3201247858965</v>
      </c>
      <c r="G895" s="19">
        <v>-9.8744995698382132E-3</v>
      </c>
      <c r="H895" s="37">
        <f t="shared" si="169"/>
        <v>0.99012550043016179</v>
      </c>
      <c r="I895" s="19"/>
      <c r="J895" s="19"/>
      <c r="K895" s="19"/>
      <c r="L895" s="19"/>
      <c r="N895" s="38">
        <v>34974</v>
      </c>
      <c r="O895" s="19">
        <v>460.04059999999998</v>
      </c>
      <c r="P895" s="19">
        <v>336.1457905134904</v>
      </c>
      <c r="Q895" s="19">
        <v>-1.3924822434932316E-2</v>
      </c>
      <c r="R895" s="37">
        <f t="shared" si="170"/>
        <v>0.98607517756506768</v>
      </c>
      <c r="T895" s="39">
        <v>34974</v>
      </c>
      <c r="U895" s="40">
        <v>170.3904</v>
      </c>
      <c r="V895" s="40">
        <f t="shared" si="171"/>
        <v>3.5721879400816281E-3</v>
      </c>
      <c r="W895" s="41">
        <f t="shared" si="172"/>
        <v>1.0035721879400816</v>
      </c>
      <c r="Y895" s="42">
        <v>34974</v>
      </c>
      <c r="Z895" s="43">
        <v>120.485</v>
      </c>
      <c r="AA895" s="43">
        <f t="shared" si="173"/>
        <v>88.0368505953994</v>
      </c>
      <c r="AB895" s="19">
        <f t="shared" si="176"/>
        <v>-1.4228669888760592E-5</v>
      </c>
      <c r="AC895" s="37">
        <f t="shared" si="177"/>
        <v>0.99998577133011124</v>
      </c>
      <c r="AE895" s="44">
        <v>34974</v>
      </c>
      <c r="AF895" s="45">
        <v>2348.5558999999998</v>
      </c>
      <c r="AG895" s="19">
        <f t="shared" si="168"/>
        <v>1716.0597990060485</v>
      </c>
      <c r="AH895" s="45">
        <f t="shared" si="174"/>
        <v>9.8489167774280517E-3</v>
      </c>
      <c r="AI895" s="46">
        <f t="shared" si="175"/>
        <v>1.0098489167774281</v>
      </c>
      <c r="AQ895" s="39">
        <v>34974</v>
      </c>
      <c r="AR895" s="40">
        <v>170.3904</v>
      </c>
      <c r="AS895" s="40">
        <f t="shared" si="166"/>
        <v>3.5721879400816281E-3</v>
      </c>
      <c r="AT895" s="41">
        <f t="shared" si="167"/>
        <v>1.0035721879400816</v>
      </c>
    </row>
    <row r="896" spans="1:46">
      <c r="A896" s="36" t="s">
        <v>290</v>
      </c>
      <c r="B896" s="37">
        <v>1.3572727272727272</v>
      </c>
      <c r="D896" s="38">
        <v>34975</v>
      </c>
      <c r="E896" s="19">
        <v>698.46720000000005</v>
      </c>
      <c r="F896" s="19">
        <v>514.61079705291365</v>
      </c>
      <c r="G896" s="19">
        <v>1.0387714935162329E-2</v>
      </c>
      <c r="H896" s="37">
        <f t="shared" si="169"/>
        <v>1.0103877149351623</v>
      </c>
      <c r="I896" s="19"/>
      <c r="J896" s="19"/>
      <c r="K896" s="19"/>
      <c r="L896" s="19"/>
      <c r="N896" s="38">
        <v>34975</v>
      </c>
      <c r="O896" s="19">
        <v>457.45429999999999</v>
      </c>
      <c r="P896" s="19">
        <v>337.03933690555931</v>
      </c>
      <c r="Q896" s="19">
        <v>2.6582108635182511E-3</v>
      </c>
      <c r="R896" s="37">
        <f t="shared" si="170"/>
        <v>1.0026582108635183</v>
      </c>
      <c r="T896" s="38">
        <v>34975</v>
      </c>
      <c r="U896" s="40">
        <v>170.3904</v>
      </c>
      <c r="V896" s="40">
        <f t="shared" si="171"/>
        <v>0</v>
      </c>
      <c r="W896" s="41">
        <f t="shared" si="172"/>
        <v>1</v>
      </c>
      <c r="Y896" s="42">
        <v>34975</v>
      </c>
      <c r="Z896" s="43">
        <v>119.91800000000001</v>
      </c>
      <c r="AA896" s="43">
        <f t="shared" si="173"/>
        <v>88.352176825184202</v>
      </c>
      <c r="AB896" s="19">
        <f t="shared" si="176"/>
        <v>3.5817527280022077E-3</v>
      </c>
      <c r="AC896" s="37">
        <f t="shared" si="177"/>
        <v>1.0035817527280022</v>
      </c>
      <c r="AE896" s="44">
        <v>34975</v>
      </c>
      <c r="AF896" s="45">
        <v>2328.1750000000002</v>
      </c>
      <c r="AG896" s="19">
        <f t="shared" si="168"/>
        <v>1715.3332217012728</v>
      </c>
      <c r="AH896" s="45">
        <f t="shared" si="174"/>
        <v>-4.2339859321716133E-4</v>
      </c>
      <c r="AI896" s="46">
        <f t="shared" si="175"/>
        <v>0.99957660140678284</v>
      </c>
      <c r="AQ896" s="38">
        <v>34975</v>
      </c>
      <c r="AR896" s="40">
        <v>170.3904</v>
      </c>
      <c r="AS896" s="40">
        <f t="shared" si="166"/>
        <v>0</v>
      </c>
      <c r="AT896" s="41">
        <f t="shared" si="167"/>
        <v>1</v>
      </c>
    </row>
    <row r="897" spans="1:46">
      <c r="A897" s="36" t="s">
        <v>291</v>
      </c>
      <c r="B897" s="37">
        <v>1.3646595032096007</v>
      </c>
      <c r="D897" s="38">
        <v>34976</v>
      </c>
      <c r="E897" s="19">
        <v>700.11599999999999</v>
      </c>
      <c r="F897" s="19">
        <v>513.03346978009347</v>
      </c>
      <c r="G897" s="19">
        <v>-3.0650877942189902E-3</v>
      </c>
      <c r="H897" s="37">
        <f t="shared" si="169"/>
        <v>0.99693491220578101</v>
      </c>
      <c r="I897" s="19"/>
      <c r="J897" s="19"/>
      <c r="K897" s="19"/>
      <c r="L897" s="19"/>
      <c r="N897" s="38">
        <v>34976</v>
      </c>
      <c r="O897" s="19">
        <v>459.12349999999998</v>
      </c>
      <c r="P897" s="19">
        <v>336.43813634109307</v>
      </c>
      <c r="Q897" s="19">
        <v>-1.783769722507822E-3</v>
      </c>
      <c r="R897" s="37">
        <f t="shared" si="170"/>
        <v>0.99821623027749218</v>
      </c>
      <c r="T897" s="39">
        <v>34976</v>
      </c>
      <c r="U897" s="40">
        <v>170.7217</v>
      </c>
      <c r="V897" s="40">
        <f t="shared" si="171"/>
        <v>1.9443583676075349E-3</v>
      </c>
      <c r="W897" s="41">
        <f t="shared" si="172"/>
        <v>1.0019443583676075</v>
      </c>
      <c r="Y897" s="42">
        <v>34976</v>
      </c>
      <c r="Z897" s="43">
        <v>119.836</v>
      </c>
      <c r="AA897" s="43">
        <f t="shared" si="173"/>
        <v>87.813846397693055</v>
      </c>
      <c r="AB897" s="19">
        <f t="shared" si="176"/>
        <v>-6.0930069505396034E-3</v>
      </c>
      <c r="AC897" s="37">
        <f t="shared" si="177"/>
        <v>0.9939069930494604</v>
      </c>
      <c r="AE897" s="44">
        <v>34976</v>
      </c>
      <c r="AF897" s="45">
        <v>2320.3560000000002</v>
      </c>
      <c r="AG897" s="19">
        <f t="shared" si="168"/>
        <v>1700.318646917166</v>
      </c>
      <c r="AH897" s="45">
        <f t="shared" si="174"/>
        <v>-8.7531533781030069E-3</v>
      </c>
      <c r="AI897" s="46">
        <f t="shared" si="175"/>
        <v>0.99124684662189699</v>
      </c>
      <c r="AQ897" s="39">
        <v>34976</v>
      </c>
      <c r="AR897" s="40">
        <v>170.7217</v>
      </c>
      <c r="AS897" s="40">
        <f t="shared" si="166"/>
        <v>1.9443583676075349E-3</v>
      </c>
      <c r="AT897" s="41">
        <f t="shared" si="167"/>
        <v>1.0019443583676075</v>
      </c>
    </row>
    <row r="898" spans="1:46">
      <c r="A898" s="36" t="s">
        <v>292</v>
      </c>
      <c r="B898" s="37">
        <v>1.3705886475122633</v>
      </c>
      <c r="D898" s="38">
        <v>34977</v>
      </c>
      <c r="E898" s="19">
        <v>701.81129999999996</v>
      </c>
      <c r="F898" s="19">
        <v>512.0510090856568</v>
      </c>
      <c r="G898" s="19">
        <v>-1.9150031183302607E-3</v>
      </c>
      <c r="H898" s="37">
        <f t="shared" si="169"/>
        <v>0.99808499688166974</v>
      </c>
      <c r="I898" s="19"/>
      <c r="J898" s="19"/>
      <c r="K898" s="19"/>
      <c r="L898" s="19"/>
      <c r="N898" s="38">
        <v>34977</v>
      </c>
      <c r="O898" s="19">
        <v>462.50150000000002</v>
      </c>
      <c r="P898" s="19">
        <v>337.447344861261</v>
      </c>
      <c r="Q898" s="19">
        <v>2.9996852650044925E-3</v>
      </c>
      <c r="R898" s="37">
        <f t="shared" si="170"/>
        <v>1.0029996852650045</v>
      </c>
      <c r="T898" s="39">
        <v>34977</v>
      </c>
      <c r="U898" s="40">
        <v>170.88749999999999</v>
      </c>
      <c r="V898" s="40">
        <f t="shared" si="171"/>
        <v>9.7117121022094466E-4</v>
      </c>
      <c r="W898" s="41">
        <f t="shared" si="172"/>
        <v>1.0009711712102209</v>
      </c>
      <c r="Y898" s="42">
        <v>34977</v>
      </c>
      <c r="Z898" s="43">
        <v>118.703</v>
      </c>
      <c r="AA898" s="43">
        <f t="shared" si="173"/>
        <v>86.607313007776767</v>
      </c>
      <c r="AB898" s="19">
        <f t="shared" si="176"/>
        <v>-1.3739671354926375E-2</v>
      </c>
      <c r="AC898" s="37">
        <f t="shared" si="177"/>
        <v>0.98626032864507363</v>
      </c>
      <c r="AE898" s="44">
        <v>34977</v>
      </c>
      <c r="AF898" s="45">
        <v>2290.2069999999999</v>
      </c>
      <c r="AG898" s="19">
        <f t="shared" si="168"/>
        <v>1670.9659781269336</v>
      </c>
      <c r="AH898" s="45">
        <f t="shared" si="174"/>
        <v>-1.7263039985741191E-2</v>
      </c>
      <c r="AI898" s="46">
        <f t="shared" si="175"/>
        <v>0.98273696001425881</v>
      </c>
      <c r="AQ898" s="39">
        <v>34977</v>
      </c>
      <c r="AR898" s="40">
        <v>170.88749999999999</v>
      </c>
      <c r="AS898" s="40">
        <f t="shared" si="166"/>
        <v>9.7117121022094466E-4</v>
      </c>
      <c r="AT898" s="41">
        <f t="shared" si="167"/>
        <v>1.0009711712102209</v>
      </c>
    </row>
    <row r="899" spans="1:46">
      <c r="A899" s="36" t="s">
        <v>293</v>
      </c>
      <c r="B899" s="37">
        <v>1.3715497896213182</v>
      </c>
      <c r="D899" s="38">
        <v>34978</v>
      </c>
      <c r="E899" s="19">
        <v>701.39329999999995</v>
      </c>
      <c r="F899" s="19">
        <v>511.38741393679413</v>
      </c>
      <c r="G899" s="19">
        <v>-1.2959551628413113E-3</v>
      </c>
      <c r="H899" s="37">
        <f t="shared" si="169"/>
        <v>0.99870404483715869</v>
      </c>
      <c r="I899" s="19"/>
      <c r="J899" s="19"/>
      <c r="K899" s="19"/>
      <c r="L899" s="19"/>
      <c r="N899" s="38">
        <v>34978</v>
      </c>
      <c r="O899" s="19">
        <v>465.24630000000002</v>
      </c>
      <c r="P899" s="19">
        <v>339.21211137982345</v>
      </c>
      <c r="Q899" s="19">
        <v>5.2297537539909289E-3</v>
      </c>
      <c r="R899" s="37">
        <f t="shared" si="170"/>
        <v>1.0052297537539909</v>
      </c>
      <c r="T899" s="39">
        <v>34978</v>
      </c>
      <c r="U899" s="40">
        <v>170.66810000000001</v>
      </c>
      <c r="V899" s="40">
        <f t="shared" si="171"/>
        <v>-1.2838855972495677E-3</v>
      </c>
      <c r="W899" s="41">
        <f t="shared" si="172"/>
        <v>0.99871611440275043</v>
      </c>
      <c r="Y899" s="42">
        <v>34978</v>
      </c>
      <c r="Z899" s="43">
        <v>118.825</v>
      </c>
      <c r="AA899" s="43">
        <f t="shared" si="173"/>
        <v>86.635571598758588</v>
      </c>
      <c r="AB899" s="19">
        <f t="shared" si="176"/>
        <v>3.2628412082580383E-4</v>
      </c>
      <c r="AC899" s="37">
        <f t="shared" si="177"/>
        <v>1.0003262841208258</v>
      </c>
      <c r="AE899" s="44">
        <v>34978</v>
      </c>
      <c r="AF899" s="45">
        <v>2290.5481</v>
      </c>
      <c r="AG899" s="19">
        <f t="shared" si="168"/>
        <v>1670.0437106496988</v>
      </c>
      <c r="AH899" s="45">
        <f t="shared" si="174"/>
        <v>-5.5193671762754359E-4</v>
      </c>
      <c r="AI899" s="46">
        <f t="shared" si="175"/>
        <v>0.99944806328237246</v>
      </c>
      <c r="AQ899" s="39">
        <v>34978</v>
      </c>
      <c r="AR899" s="40">
        <v>170.66810000000001</v>
      </c>
      <c r="AS899" s="40">
        <f t="shared" si="166"/>
        <v>-1.2838855972495677E-3</v>
      </c>
      <c r="AT899" s="41">
        <f t="shared" si="167"/>
        <v>0.99871611440275043</v>
      </c>
    </row>
    <row r="900" spans="1:46">
      <c r="A900" s="36" t="s">
        <v>294</v>
      </c>
      <c r="B900" s="37">
        <v>1.3715497896213182</v>
      </c>
      <c r="D900" s="38">
        <v>34981</v>
      </c>
      <c r="E900" s="19">
        <v>698.0104</v>
      </c>
      <c r="F900" s="19">
        <v>508.92093402800862</v>
      </c>
      <c r="G900" s="19">
        <v>-4.8231142213648326E-3</v>
      </c>
      <c r="H900" s="37">
        <f t="shared" si="169"/>
        <v>0.99517688577863517</v>
      </c>
      <c r="I900" s="19"/>
      <c r="J900" s="19"/>
      <c r="K900" s="19"/>
      <c r="L900" s="19"/>
      <c r="N900" s="38">
        <v>34981</v>
      </c>
      <c r="O900" s="19">
        <v>462.39839999999998</v>
      </c>
      <c r="P900" s="19">
        <v>337.1357011601213</v>
      </c>
      <c r="Q900" s="19">
        <v>-6.1212738285076895E-3</v>
      </c>
      <c r="R900" s="37">
        <f t="shared" si="170"/>
        <v>0.99387872617149231</v>
      </c>
      <c r="T900" s="39">
        <v>34981</v>
      </c>
      <c r="U900" s="40">
        <v>171.0128</v>
      </c>
      <c r="V900" s="40">
        <f t="shared" si="171"/>
        <v>2.0197096000951209E-3</v>
      </c>
      <c r="W900" s="41">
        <f t="shared" si="172"/>
        <v>1.0020197096000951</v>
      </c>
      <c r="Y900" s="42">
        <v>34981</v>
      </c>
      <c r="Z900" s="43">
        <v>118.825</v>
      </c>
      <c r="AA900" s="43">
        <f t="shared" si="173"/>
        <v>86.635571598758588</v>
      </c>
      <c r="AB900" s="19">
        <f t="shared" si="176"/>
        <v>0</v>
      </c>
      <c r="AC900" s="37">
        <f t="shared" si="177"/>
        <v>1</v>
      </c>
      <c r="AE900" s="44">
        <v>34981</v>
      </c>
      <c r="AF900" s="45">
        <v>2314.8359</v>
      </c>
      <c r="AG900" s="19">
        <f t="shared" si="168"/>
        <v>1687.7519996114183</v>
      </c>
      <c r="AH900" s="45">
        <f t="shared" si="174"/>
        <v>1.0603488309195441E-2</v>
      </c>
      <c r="AI900" s="46">
        <f t="shared" si="175"/>
        <v>1.0106034883091954</v>
      </c>
      <c r="AQ900" s="39">
        <v>34981</v>
      </c>
      <c r="AR900" s="40">
        <v>171.0128</v>
      </c>
      <c r="AS900" s="40">
        <f t="shared" si="166"/>
        <v>2.0197096000951209E-3</v>
      </c>
      <c r="AT900" s="41">
        <f t="shared" si="167"/>
        <v>1.0020197096000951</v>
      </c>
    </row>
    <row r="901" spans="1:46">
      <c r="A901" s="36" t="s">
        <v>295</v>
      </c>
      <c r="B901" s="37">
        <v>1.3785100084578517</v>
      </c>
      <c r="D901" s="38">
        <v>34982</v>
      </c>
      <c r="E901" s="19">
        <v>693.73130000000003</v>
      </c>
      <c r="F901" s="19">
        <v>503.24719860110548</v>
      </c>
      <c r="G901" s="19">
        <v>-1.1148559722227613E-2</v>
      </c>
      <c r="H901" s="37">
        <f t="shared" si="169"/>
        <v>0.98885144027777239</v>
      </c>
      <c r="I901" s="19"/>
      <c r="J901" s="19"/>
      <c r="K901" s="19"/>
      <c r="L901" s="19"/>
      <c r="N901" s="38">
        <v>34982</v>
      </c>
      <c r="O901" s="19">
        <v>458.84899999999999</v>
      </c>
      <c r="P901" s="19">
        <v>332.85866419883121</v>
      </c>
      <c r="Q901" s="19">
        <v>-1.2686395853575672E-2</v>
      </c>
      <c r="R901" s="37">
        <f t="shared" si="170"/>
        <v>0.98731360414642433</v>
      </c>
      <c r="T901" s="39">
        <v>34982</v>
      </c>
      <c r="U901" s="40">
        <v>171.04320000000001</v>
      </c>
      <c r="V901" s="40">
        <f t="shared" si="171"/>
        <v>1.7776447143136309E-4</v>
      </c>
      <c r="W901" s="41">
        <f t="shared" si="172"/>
        <v>1.0001777644714314</v>
      </c>
      <c r="Y901" s="42">
        <v>34982</v>
      </c>
      <c r="Z901" s="43">
        <v>119.547</v>
      </c>
      <c r="AA901" s="43">
        <f t="shared" si="173"/>
        <v>86.72189484771171</v>
      </c>
      <c r="AB901" s="19">
        <f t="shared" si="176"/>
        <v>9.9639498372461333E-4</v>
      </c>
      <c r="AC901" s="37">
        <f t="shared" si="177"/>
        <v>1.0009963949837246</v>
      </c>
      <c r="AE901" s="44">
        <v>34982</v>
      </c>
      <c r="AF901" s="45">
        <v>2312.7581</v>
      </c>
      <c r="AG901" s="19">
        <f t="shared" si="168"/>
        <v>1677.7231110474838</v>
      </c>
      <c r="AH901" s="45">
        <f t="shared" si="174"/>
        <v>-5.9421577140738036E-3</v>
      </c>
      <c r="AI901" s="46">
        <f t="shared" si="175"/>
        <v>0.9940578422859262</v>
      </c>
      <c r="AQ901" s="39">
        <v>34982</v>
      </c>
      <c r="AR901" s="40">
        <v>171.04320000000001</v>
      </c>
      <c r="AS901" s="40">
        <f t="shared" ref="AS901:AS964" si="178">AR901/AR900-1</f>
        <v>1.7776447143136309E-4</v>
      </c>
      <c r="AT901" s="41">
        <f t="shared" ref="AT901:AT964" si="179">AR901/AR900</f>
        <v>1.0001777644714314</v>
      </c>
    </row>
    <row r="902" spans="1:46">
      <c r="A902" s="36" t="s">
        <v>296</v>
      </c>
      <c r="B902" s="37">
        <v>1.3720308663626797</v>
      </c>
      <c r="D902" s="38">
        <v>34983</v>
      </c>
      <c r="E902" s="19">
        <v>691.14909999999998</v>
      </c>
      <c r="F902" s="19">
        <v>503.74165548641753</v>
      </c>
      <c r="G902" s="19">
        <v>9.8253281227700384E-4</v>
      </c>
      <c r="H902" s="37">
        <f t="shared" si="169"/>
        <v>1.000982532812277</v>
      </c>
      <c r="I902" s="19"/>
      <c r="J902" s="19"/>
      <c r="K902" s="19"/>
      <c r="L902" s="19"/>
      <c r="N902" s="38">
        <v>34983</v>
      </c>
      <c r="O902" s="19">
        <v>460.38299999999998</v>
      </c>
      <c r="P902" s="19">
        <v>335.54857349565145</v>
      </c>
      <c r="Q902" s="19">
        <v>8.0812356298269883E-3</v>
      </c>
      <c r="R902" s="37">
        <f t="shared" si="170"/>
        <v>1.008081235629827</v>
      </c>
      <c r="T902" s="39">
        <v>34983</v>
      </c>
      <c r="U902" s="40">
        <v>170.5515</v>
      </c>
      <c r="V902" s="40">
        <f t="shared" si="171"/>
        <v>-2.8747123533704455E-3</v>
      </c>
      <c r="W902" s="41">
        <f t="shared" si="172"/>
        <v>0.99712528764662955</v>
      </c>
      <c r="Y902" s="42">
        <v>34983</v>
      </c>
      <c r="Z902" s="43">
        <v>119.756</v>
      </c>
      <c r="AA902" s="43">
        <f t="shared" si="173"/>
        <v>87.283750632723709</v>
      </c>
      <c r="AB902" s="19">
        <f t="shared" si="176"/>
        <v>6.4788227471119786E-3</v>
      </c>
      <c r="AC902" s="37">
        <f t="shared" si="177"/>
        <v>1.006478822747112</v>
      </c>
      <c r="AE902" s="44">
        <v>34983</v>
      </c>
      <c r="AF902" s="45">
        <v>2307.4231</v>
      </c>
      <c r="AG902" s="19">
        <f t="shared" si="168"/>
        <v>1681.7574273070768</v>
      </c>
      <c r="AH902" s="45">
        <f t="shared" si="174"/>
        <v>2.4046377098985161E-3</v>
      </c>
      <c r="AI902" s="46">
        <f t="shared" si="175"/>
        <v>1.0024046377098985</v>
      </c>
      <c r="AQ902" s="39">
        <v>34983</v>
      </c>
      <c r="AR902" s="40">
        <v>170.5515</v>
      </c>
      <c r="AS902" s="40">
        <f t="shared" si="178"/>
        <v>-2.8747123533704455E-3</v>
      </c>
      <c r="AT902" s="41">
        <f t="shared" si="179"/>
        <v>0.99712528764662955</v>
      </c>
    </row>
    <row r="903" spans="1:46">
      <c r="A903" s="36" t="s">
        <v>297</v>
      </c>
      <c r="B903" s="37">
        <v>1.3756013504009004</v>
      </c>
      <c r="D903" s="38">
        <v>34984</v>
      </c>
      <c r="E903" s="19">
        <v>695.97640000000001</v>
      </c>
      <c r="F903" s="19">
        <v>505.94338235940751</v>
      </c>
      <c r="G903" s="19">
        <v>4.3707460937769671E-3</v>
      </c>
      <c r="H903" s="37">
        <f t="shared" si="169"/>
        <v>1.004370746093777</v>
      </c>
      <c r="I903" s="19"/>
      <c r="J903" s="19"/>
      <c r="K903" s="19"/>
      <c r="L903" s="19"/>
      <c r="N903" s="38">
        <v>34984</v>
      </c>
      <c r="O903" s="19">
        <v>460.52319999999997</v>
      </c>
      <c r="P903" s="19">
        <v>334.77954922462584</v>
      </c>
      <c r="Q903" s="19">
        <v>-2.2918418725913492E-3</v>
      </c>
      <c r="R903" s="37">
        <f t="shared" si="170"/>
        <v>0.99770815812740865</v>
      </c>
      <c r="T903" s="39">
        <v>34984</v>
      </c>
      <c r="U903" s="40">
        <v>170.4468</v>
      </c>
      <c r="V903" s="40">
        <f t="shared" si="171"/>
        <v>-6.1389081890228514E-4</v>
      </c>
      <c r="W903" s="41">
        <f t="shared" si="172"/>
        <v>0.99938610918109771</v>
      </c>
      <c r="Y903" s="42">
        <v>34984</v>
      </c>
      <c r="Z903" s="43">
        <v>119.349</v>
      </c>
      <c r="AA903" s="43">
        <f t="shared" si="173"/>
        <v>86.761328029532208</v>
      </c>
      <c r="AB903" s="19">
        <f t="shared" si="176"/>
        <v>-5.9853363243952407E-3</v>
      </c>
      <c r="AC903" s="37">
        <f t="shared" si="177"/>
        <v>0.99401466367560476</v>
      </c>
      <c r="AE903" s="44">
        <v>34984</v>
      </c>
      <c r="AF903" s="45">
        <v>2296.9470000000001</v>
      </c>
      <c r="AG903" s="19">
        <f t="shared" si="168"/>
        <v>1669.7766393807233</v>
      </c>
      <c r="AH903" s="45">
        <f t="shared" si="174"/>
        <v>-7.1239690884182805E-3</v>
      </c>
      <c r="AI903" s="46">
        <f t="shared" si="175"/>
        <v>0.99287603091158172</v>
      </c>
      <c r="AQ903" s="39">
        <v>34984</v>
      </c>
      <c r="AR903" s="40">
        <v>170.4468</v>
      </c>
      <c r="AS903" s="40">
        <f t="shared" si="178"/>
        <v>-6.1389081890228514E-4</v>
      </c>
      <c r="AT903" s="41">
        <f t="shared" si="179"/>
        <v>0.99938610918109771</v>
      </c>
    </row>
    <row r="904" spans="1:46">
      <c r="A904" s="36" t="s">
        <v>298</v>
      </c>
      <c r="B904" s="37">
        <v>1.3669485602460161</v>
      </c>
      <c r="D904" s="38">
        <v>34985</v>
      </c>
      <c r="E904" s="19">
        <v>697.78160000000003</v>
      </c>
      <c r="F904" s="19">
        <v>510.46661176073593</v>
      </c>
      <c r="G904" s="19">
        <v>8.9401888808879892E-3</v>
      </c>
      <c r="H904" s="37">
        <f t="shared" si="169"/>
        <v>1.008940188880888</v>
      </c>
      <c r="I904" s="19"/>
      <c r="J904" s="19"/>
      <c r="K904" s="19"/>
      <c r="L904" s="19"/>
      <c r="N904" s="38">
        <v>34985</v>
      </c>
      <c r="O904" s="19">
        <v>460.25689999999997</v>
      </c>
      <c r="P904" s="19">
        <v>336.70389170837956</v>
      </c>
      <c r="Q904" s="19">
        <v>5.748088520372896E-3</v>
      </c>
      <c r="R904" s="37">
        <f t="shared" si="170"/>
        <v>1.0057480885203729</v>
      </c>
      <c r="T904" s="39">
        <v>34985</v>
      </c>
      <c r="U904" s="40">
        <v>171.0051</v>
      </c>
      <c r="V904" s="40">
        <f t="shared" si="171"/>
        <v>3.2755088391216436E-3</v>
      </c>
      <c r="W904" s="41">
        <f t="shared" si="172"/>
        <v>1.0032755088391216</v>
      </c>
      <c r="Y904" s="42">
        <v>34985</v>
      </c>
      <c r="Z904" s="43">
        <v>119.96599999999999</v>
      </c>
      <c r="AA904" s="43">
        <f t="shared" si="173"/>
        <v>87.76189791546301</v>
      </c>
      <c r="AB904" s="19">
        <f t="shared" si="176"/>
        <v>1.1532440877233041E-2</v>
      </c>
      <c r="AC904" s="37">
        <f t="shared" si="177"/>
        <v>1.011532440877233</v>
      </c>
      <c r="AE904" s="44">
        <v>34985</v>
      </c>
      <c r="AF904" s="45">
        <v>2315.2680999999998</v>
      </c>
      <c r="AG904" s="19">
        <f t="shared" si="168"/>
        <v>1693.7492509471683</v>
      </c>
      <c r="AH904" s="45">
        <f t="shared" si="174"/>
        <v>1.435677742822894E-2</v>
      </c>
      <c r="AI904" s="46">
        <f t="shared" si="175"/>
        <v>1.0143567774282289</v>
      </c>
      <c r="AQ904" s="39">
        <v>34985</v>
      </c>
      <c r="AR904" s="40">
        <v>171.0051</v>
      </c>
      <c r="AS904" s="40">
        <f t="shared" si="178"/>
        <v>3.2755088391216436E-3</v>
      </c>
      <c r="AT904" s="41">
        <f t="shared" si="179"/>
        <v>1.0032755088391216</v>
      </c>
    </row>
    <row r="905" spans="1:46">
      <c r="A905" s="36" t="s">
        <v>299</v>
      </c>
      <c r="B905" s="37">
        <v>1.3767633394340419</v>
      </c>
      <c r="D905" s="38">
        <v>34988</v>
      </c>
      <c r="E905" s="19">
        <v>698.79489999999998</v>
      </c>
      <c r="F905" s="19">
        <v>507.56355866307399</v>
      </c>
      <c r="G905" s="19">
        <v>-5.6870577443812742E-3</v>
      </c>
      <c r="H905" s="37">
        <f t="shared" si="169"/>
        <v>0.99431294225561873</v>
      </c>
      <c r="I905" s="19"/>
      <c r="J905" s="19"/>
      <c r="K905" s="19"/>
      <c r="L905" s="19"/>
      <c r="N905" s="38">
        <v>34988</v>
      </c>
      <c r="O905" s="19">
        <v>461.3972</v>
      </c>
      <c r="P905" s="19">
        <v>335.13181734608838</v>
      </c>
      <c r="Q905" s="19">
        <v>-4.6690115588350345E-3</v>
      </c>
      <c r="R905" s="37">
        <f t="shared" si="170"/>
        <v>0.99533098844116497</v>
      </c>
      <c r="T905" s="39">
        <v>34988</v>
      </c>
      <c r="U905" s="40">
        <v>171.1968</v>
      </c>
      <c r="V905" s="40">
        <f t="shared" si="171"/>
        <v>1.1210191976729345E-3</v>
      </c>
      <c r="W905" s="41">
        <f t="shared" si="172"/>
        <v>1.0011210191976729</v>
      </c>
      <c r="Y905" s="42">
        <v>34988</v>
      </c>
      <c r="Z905" s="43">
        <v>120.20699999999999</v>
      </c>
      <c r="AA905" s="43">
        <f t="shared" si="173"/>
        <v>87.311302209292208</v>
      </c>
      <c r="AB905" s="19">
        <f t="shared" si="176"/>
        <v>-5.1342976493607972E-3</v>
      </c>
      <c r="AC905" s="37">
        <f t="shared" si="177"/>
        <v>0.9948657023506392</v>
      </c>
      <c r="AE905" s="44">
        <v>34988</v>
      </c>
      <c r="AF905" s="45">
        <v>2314.2748999999999</v>
      </c>
      <c r="AG905" s="19">
        <f t="shared" si="168"/>
        <v>1680.953315441526</v>
      </c>
      <c r="AH905" s="45">
        <f t="shared" si="174"/>
        <v>-7.5547992115637674E-3</v>
      </c>
      <c r="AI905" s="46">
        <f t="shared" si="175"/>
        <v>0.99244520078843623</v>
      </c>
      <c r="AQ905" s="39">
        <v>34988</v>
      </c>
      <c r="AR905" s="40">
        <v>171.1968</v>
      </c>
      <c r="AS905" s="40">
        <f t="shared" si="178"/>
        <v>1.1210191976729345E-3</v>
      </c>
      <c r="AT905" s="41">
        <f t="shared" si="179"/>
        <v>1.0011210191976729</v>
      </c>
    </row>
    <row r="906" spans="1:46">
      <c r="A906" s="36" t="s">
        <v>300</v>
      </c>
      <c r="B906" s="37">
        <v>1.3827006009190526</v>
      </c>
      <c r="D906" s="38">
        <v>34989</v>
      </c>
      <c r="E906" s="19">
        <v>699.56539999999995</v>
      </c>
      <c r="F906" s="19">
        <v>505.941343726193</v>
      </c>
      <c r="G906" s="19">
        <v>-3.1960823609045175E-3</v>
      </c>
      <c r="H906" s="37">
        <f t="shared" si="169"/>
        <v>0.99680391763909548</v>
      </c>
      <c r="I906" s="19"/>
      <c r="J906" s="19"/>
      <c r="K906" s="19"/>
      <c r="L906" s="19"/>
      <c r="N906" s="38">
        <v>34989</v>
      </c>
      <c r="O906" s="19">
        <v>461.94499999999999</v>
      </c>
      <c r="P906" s="19">
        <v>334.08895583972026</v>
      </c>
      <c r="Q906" s="19">
        <v>-3.1117949785447463E-3</v>
      </c>
      <c r="R906" s="37">
        <f t="shared" si="170"/>
        <v>0.99688820502145525</v>
      </c>
      <c r="T906" s="39">
        <v>34989</v>
      </c>
      <c r="U906" s="40">
        <v>171.2148</v>
      </c>
      <c r="V906" s="40">
        <f t="shared" si="171"/>
        <v>1.0514215218981882E-4</v>
      </c>
      <c r="W906" s="41">
        <f t="shared" si="172"/>
        <v>1.0001051421521898</v>
      </c>
      <c r="Y906" s="42">
        <v>34989</v>
      </c>
      <c r="Z906" s="43">
        <v>119.565</v>
      </c>
      <c r="AA906" s="43">
        <f t="shared" si="173"/>
        <v>86.472082185056991</v>
      </c>
      <c r="AB906" s="19">
        <f t="shared" si="176"/>
        <v>-9.6118143126938671E-3</v>
      </c>
      <c r="AC906" s="37">
        <f t="shared" si="177"/>
        <v>0.99038818568730613</v>
      </c>
      <c r="AE906" s="44">
        <v>34989</v>
      </c>
      <c r="AF906" s="45">
        <v>2303.8779</v>
      </c>
      <c r="AG906" s="19">
        <f t="shared" si="168"/>
        <v>1666.216025702643</v>
      </c>
      <c r="AH906" s="45">
        <f t="shared" si="174"/>
        <v>-8.7672213163231261E-3</v>
      </c>
      <c r="AI906" s="46">
        <f t="shared" si="175"/>
        <v>0.99123277868367687</v>
      </c>
      <c r="AQ906" s="39">
        <v>34989</v>
      </c>
      <c r="AR906" s="40">
        <v>171.2148</v>
      </c>
      <c r="AS906" s="40">
        <f t="shared" si="178"/>
        <v>1.0514215218981882E-4</v>
      </c>
      <c r="AT906" s="41">
        <f t="shared" si="179"/>
        <v>1.0001051421521898</v>
      </c>
    </row>
    <row r="907" spans="1:46">
      <c r="A907" s="36" t="s">
        <v>301</v>
      </c>
      <c r="B907" s="37">
        <v>1.375407876230661</v>
      </c>
      <c r="D907" s="38">
        <v>34990</v>
      </c>
      <c r="E907" s="19">
        <v>698.73260000000005</v>
      </c>
      <c r="F907" s="19">
        <v>508.01846643113163</v>
      </c>
      <c r="G907" s="19">
        <v>4.1054614940951861E-3</v>
      </c>
      <c r="H907" s="37">
        <f t="shared" si="169"/>
        <v>1.0041054614940952</v>
      </c>
      <c r="I907" s="19"/>
      <c r="J907" s="19"/>
      <c r="K907" s="19"/>
      <c r="L907" s="19"/>
      <c r="N907" s="38">
        <v>34990</v>
      </c>
      <c r="O907" s="19">
        <v>462.822</v>
      </c>
      <c r="P907" s="19">
        <v>336.49800033745265</v>
      </c>
      <c r="Q907" s="19">
        <v>7.2107875930149667E-3</v>
      </c>
      <c r="R907" s="37">
        <f t="shared" si="170"/>
        <v>1.007210787593015</v>
      </c>
      <c r="T907" s="39">
        <v>34990</v>
      </c>
      <c r="U907" s="40">
        <v>171.3175</v>
      </c>
      <c r="V907" s="40">
        <f t="shared" si="171"/>
        <v>5.9983132299312736E-4</v>
      </c>
      <c r="W907" s="41">
        <f t="shared" si="172"/>
        <v>1.0005998313229931</v>
      </c>
      <c r="Y907" s="42">
        <v>34990</v>
      </c>
      <c r="Z907" s="43">
        <v>119.494</v>
      </c>
      <c r="AA907" s="43">
        <f t="shared" si="173"/>
        <v>86.878955737461851</v>
      </c>
      <c r="AB907" s="19">
        <f t="shared" si="176"/>
        <v>4.7052591093403873E-3</v>
      </c>
      <c r="AC907" s="37">
        <f t="shared" si="177"/>
        <v>1.0047052591093404</v>
      </c>
      <c r="AE907" s="44">
        <v>34990</v>
      </c>
      <c r="AF907" s="45">
        <v>2302.739</v>
      </c>
      <c r="AG907" s="19">
        <f t="shared" si="168"/>
        <v>1674.2226359141644</v>
      </c>
      <c r="AH907" s="45">
        <f t="shared" si="174"/>
        <v>4.8052653965711123E-3</v>
      </c>
      <c r="AI907" s="46">
        <f t="shared" si="175"/>
        <v>1.0048052653965711</v>
      </c>
      <c r="AQ907" s="39">
        <v>34990</v>
      </c>
      <c r="AR907" s="40">
        <v>171.3175</v>
      </c>
      <c r="AS907" s="40">
        <f t="shared" si="178"/>
        <v>5.9983132299312736E-4</v>
      </c>
      <c r="AT907" s="41">
        <f t="shared" si="179"/>
        <v>1.0005998313229931</v>
      </c>
    </row>
    <row r="908" spans="1:46">
      <c r="A908" s="36" t="s">
        <v>302</v>
      </c>
      <c r="B908" s="37">
        <v>1.3858357542691135</v>
      </c>
      <c r="D908" s="38">
        <v>34991</v>
      </c>
      <c r="E908" s="19">
        <v>701.37120000000004</v>
      </c>
      <c r="F908" s="19">
        <v>506.09980139378172</v>
      </c>
      <c r="G908" s="19">
        <v>-3.7767623898176117E-3</v>
      </c>
      <c r="H908" s="37">
        <f t="shared" si="169"/>
        <v>0.99622323761018239</v>
      </c>
      <c r="I908" s="19"/>
      <c r="J908" s="19"/>
      <c r="K908" s="19"/>
      <c r="L908" s="19"/>
      <c r="N908" s="38">
        <v>34991</v>
      </c>
      <c r="O908" s="19">
        <v>461.72280000000001</v>
      </c>
      <c r="P908" s="19">
        <v>333.17281544919553</v>
      </c>
      <c r="Q908" s="19">
        <v>-9.8817374395167024E-3</v>
      </c>
      <c r="R908" s="37">
        <f t="shared" si="170"/>
        <v>0.9901182625604833</v>
      </c>
      <c r="T908" s="39">
        <v>34991</v>
      </c>
      <c r="U908" s="40">
        <v>171.30199999999999</v>
      </c>
      <c r="V908" s="40">
        <f t="shared" si="171"/>
        <v>-9.0475287113145342E-5</v>
      </c>
      <c r="W908" s="41">
        <f t="shared" si="172"/>
        <v>0.99990952471288685</v>
      </c>
      <c r="Y908" s="42">
        <v>34991</v>
      </c>
      <c r="Z908" s="43">
        <v>119.833</v>
      </c>
      <c r="AA908" s="43">
        <f t="shared" si="173"/>
        <v>86.469842931134096</v>
      </c>
      <c r="AB908" s="19">
        <f t="shared" si="176"/>
        <v>-4.7089977412256845E-3</v>
      </c>
      <c r="AC908" s="37">
        <f t="shared" si="177"/>
        <v>0.99529100225877432</v>
      </c>
      <c r="AE908" s="44">
        <v>34991</v>
      </c>
      <c r="AF908" s="45">
        <v>2300.886</v>
      </c>
      <c r="AG908" s="19">
        <f t="shared" si="168"/>
        <v>1660.2876588456052</v>
      </c>
      <c r="AH908" s="45">
        <f t="shared" si="174"/>
        <v>-8.3232520989959813E-3</v>
      </c>
      <c r="AI908" s="46">
        <f t="shared" si="175"/>
        <v>0.99167674790100402</v>
      </c>
      <c r="AQ908" s="39">
        <v>34991</v>
      </c>
      <c r="AR908" s="40">
        <v>171.30199999999999</v>
      </c>
      <c r="AS908" s="40">
        <f t="shared" si="178"/>
        <v>-9.0475287113145342E-5</v>
      </c>
      <c r="AT908" s="41">
        <f t="shared" si="179"/>
        <v>0.99990952471288685</v>
      </c>
    </row>
    <row r="909" spans="1:46">
      <c r="A909" s="36" t="s">
        <v>303</v>
      </c>
      <c r="B909" s="37">
        <v>1.398219902773806</v>
      </c>
      <c r="D909" s="38">
        <v>34992</v>
      </c>
      <c r="E909" s="19">
        <v>702.03110000000004</v>
      </c>
      <c r="F909" s="19">
        <v>502.08919112601819</v>
      </c>
      <c r="G909" s="19">
        <v>-7.9245442434840996E-3</v>
      </c>
      <c r="H909" s="37">
        <f t="shared" si="169"/>
        <v>0.9920754557565159</v>
      </c>
      <c r="I909" s="19"/>
      <c r="J909" s="19"/>
      <c r="K909" s="19"/>
      <c r="L909" s="19"/>
      <c r="N909" s="38">
        <v>34992</v>
      </c>
      <c r="O909" s="19">
        <v>461.70350000000002</v>
      </c>
      <c r="P909" s="19">
        <v>330.20807319654574</v>
      </c>
      <c r="Q909" s="19">
        <v>-8.8985118688408305E-3</v>
      </c>
      <c r="R909" s="37">
        <f t="shared" si="170"/>
        <v>0.99110148813115917</v>
      </c>
      <c r="T909" s="39">
        <v>34992</v>
      </c>
      <c r="U909" s="40">
        <v>171.67349999999999</v>
      </c>
      <c r="V909" s="40">
        <f t="shared" si="171"/>
        <v>2.1686845454227388E-3</v>
      </c>
      <c r="W909" s="41">
        <f t="shared" si="172"/>
        <v>1.0021686845454227</v>
      </c>
      <c r="Y909" s="42">
        <v>34992</v>
      </c>
      <c r="Z909" s="43">
        <v>120.078</v>
      </c>
      <c r="AA909" s="43">
        <f t="shared" si="173"/>
        <v>85.879195226579</v>
      </c>
      <c r="AB909" s="19">
        <f t="shared" si="176"/>
        <v>-6.8306785872792597E-3</v>
      </c>
      <c r="AC909" s="37">
        <f t="shared" si="177"/>
        <v>0.99316932141272074</v>
      </c>
      <c r="AE909" s="44">
        <v>34992</v>
      </c>
      <c r="AF909" s="45">
        <v>2312.7319000000002</v>
      </c>
      <c r="AG909" s="19">
        <f t="shared" si="168"/>
        <v>1654.0544841422825</v>
      </c>
      <c r="AH909" s="45">
        <f t="shared" si="174"/>
        <v>-3.7542739477185449E-3</v>
      </c>
      <c r="AI909" s="46">
        <f t="shared" si="175"/>
        <v>0.99624572605228146</v>
      </c>
      <c r="AQ909" s="39">
        <v>34992</v>
      </c>
      <c r="AR909" s="40">
        <v>171.67349999999999</v>
      </c>
      <c r="AS909" s="40">
        <f t="shared" si="178"/>
        <v>2.1686845454227388E-3</v>
      </c>
      <c r="AT909" s="41">
        <f t="shared" si="179"/>
        <v>1.0021686845454227</v>
      </c>
    </row>
    <row r="910" spans="1:46">
      <c r="A910" s="36" t="s">
        <v>304</v>
      </c>
      <c r="B910" s="37">
        <v>1.4116420064958497</v>
      </c>
      <c r="D910" s="38">
        <v>34995</v>
      </c>
      <c r="E910" s="19">
        <v>699.10749999999996</v>
      </c>
      <c r="F910" s="19">
        <v>495.2441885286554</v>
      </c>
      <c r="G910" s="19">
        <v>-1.3633041137595003E-2</v>
      </c>
      <c r="H910" s="37">
        <f t="shared" si="169"/>
        <v>0.986366958862405</v>
      </c>
      <c r="I910" s="19"/>
      <c r="J910" s="19"/>
      <c r="K910" s="19"/>
      <c r="L910" s="19"/>
      <c r="N910" s="38">
        <v>34995</v>
      </c>
      <c r="O910" s="19">
        <v>459.05180000000001</v>
      </c>
      <c r="P910" s="19">
        <v>325.18995459728097</v>
      </c>
      <c r="Q910" s="19">
        <v>-1.5196838013944891E-2</v>
      </c>
      <c r="R910" s="37">
        <f t="shared" si="170"/>
        <v>0.98480316198605511</v>
      </c>
      <c r="T910" s="39">
        <v>34995</v>
      </c>
      <c r="U910" s="40">
        <v>171.39840000000001</v>
      </c>
      <c r="V910" s="40">
        <f t="shared" si="171"/>
        <v>-1.6024604845825685E-3</v>
      </c>
      <c r="W910" s="41">
        <f t="shared" si="172"/>
        <v>0.99839753951541743</v>
      </c>
      <c r="Y910" s="42">
        <v>34995</v>
      </c>
      <c r="Z910" s="43">
        <v>120.209</v>
      </c>
      <c r="AA910" s="43">
        <f t="shared" si="173"/>
        <v>85.155442702075348</v>
      </c>
      <c r="AB910" s="19">
        <f t="shared" si="176"/>
        <v>-8.4275652862622064E-3</v>
      </c>
      <c r="AC910" s="37">
        <f t="shared" si="177"/>
        <v>0.99157243471373779</v>
      </c>
      <c r="AE910" s="44">
        <v>34995</v>
      </c>
      <c r="AF910" s="45">
        <v>2314.0681</v>
      </c>
      <c r="AG910" s="19">
        <f t="shared" si="168"/>
        <v>1639.2740435262781</v>
      </c>
      <c r="AH910" s="45">
        <f t="shared" si="174"/>
        <v>-8.9358849770108106E-3</v>
      </c>
      <c r="AI910" s="46">
        <f t="shared" si="175"/>
        <v>0.99106411502298919</v>
      </c>
      <c r="AQ910" s="39">
        <v>34995</v>
      </c>
      <c r="AR910" s="40">
        <v>171.39840000000001</v>
      </c>
      <c r="AS910" s="40">
        <f t="shared" si="178"/>
        <v>-1.6024604845825685E-3</v>
      </c>
      <c r="AT910" s="41">
        <f t="shared" si="179"/>
        <v>0.99839753951541743</v>
      </c>
    </row>
    <row r="911" spans="1:46">
      <c r="A911" s="36" t="s">
        <v>305</v>
      </c>
      <c r="B911" s="37">
        <v>1.4102170307880886</v>
      </c>
      <c r="D911" s="38">
        <v>34996</v>
      </c>
      <c r="E911" s="19">
        <v>698.51199999999994</v>
      </c>
      <c r="F911" s="19">
        <v>495.32234028519855</v>
      </c>
      <c r="G911" s="19">
        <v>1.5780448989288764E-4</v>
      </c>
      <c r="H911" s="37">
        <f t="shared" si="169"/>
        <v>1.0001578044898929</v>
      </c>
      <c r="I911" s="19"/>
      <c r="J911" s="19"/>
      <c r="K911" s="19"/>
      <c r="L911" s="19"/>
      <c r="N911" s="38">
        <v>34996</v>
      </c>
      <c r="O911" s="19">
        <v>457.42939999999999</v>
      </c>
      <c r="P911" s="19">
        <v>324.3680866230705</v>
      </c>
      <c r="Q911" s="19">
        <v>-2.5273473629536802E-3</v>
      </c>
      <c r="R911" s="37">
        <f t="shared" si="170"/>
        <v>0.99747265263704632</v>
      </c>
      <c r="T911" s="39">
        <v>34996</v>
      </c>
      <c r="U911" s="40">
        <v>171.61850000000001</v>
      </c>
      <c r="V911" s="40">
        <f t="shared" si="171"/>
        <v>1.2841426757776997E-3</v>
      </c>
      <c r="W911" s="41">
        <f t="shared" si="172"/>
        <v>1.0012841426757777</v>
      </c>
      <c r="Y911" s="42">
        <v>34996</v>
      </c>
      <c r="Z911" s="43">
        <v>120.19799999999999</v>
      </c>
      <c r="AA911" s="43">
        <f t="shared" si="173"/>
        <v>85.233689124310388</v>
      </c>
      <c r="AB911" s="19">
        <f t="shared" si="176"/>
        <v>9.1886577947564163E-4</v>
      </c>
      <c r="AC911" s="37">
        <f t="shared" si="177"/>
        <v>1.0009188657794756</v>
      </c>
      <c r="AE911" s="44">
        <v>34996</v>
      </c>
      <c r="AF911" s="45">
        <v>2312.2710000000002</v>
      </c>
      <c r="AG911" s="19">
        <f t="shared" si="168"/>
        <v>1639.6561305941723</v>
      </c>
      <c r="AH911" s="45">
        <f t="shared" si="174"/>
        <v>2.3308309516822945E-4</v>
      </c>
      <c r="AI911" s="46">
        <f t="shared" si="175"/>
        <v>1.0002330830951682</v>
      </c>
      <c r="AQ911" s="39">
        <v>34996</v>
      </c>
      <c r="AR911" s="40">
        <v>171.61850000000001</v>
      </c>
      <c r="AS911" s="40">
        <f t="shared" si="178"/>
        <v>1.2841426757776997E-3</v>
      </c>
      <c r="AT911" s="41">
        <f t="shared" si="179"/>
        <v>1.0012841426757777</v>
      </c>
    </row>
    <row r="912" spans="1:46">
      <c r="A912" s="36" t="s">
        <v>306</v>
      </c>
      <c r="B912" s="37">
        <v>1.4035378543236456</v>
      </c>
      <c r="D912" s="38">
        <v>34997</v>
      </c>
      <c r="E912" s="19">
        <v>694.77809999999999</v>
      </c>
      <c r="F912" s="19">
        <v>495.01913885664902</v>
      </c>
      <c r="G912" s="19">
        <v>-6.1212952433142842E-4</v>
      </c>
      <c r="H912" s="37">
        <f t="shared" si="169"/>
        <v>0.99938787047566857</v>
      </c>
      <c r="I912" s="19"/>
      <c r="J912" s="19"/>
      <c r="K912" s="19"/>
      <c r="L912" s="19"/>
      <c r="N912" s="38">
        <v>34997</v>
      </c>
      <c r="O912" s="19">
        <v>454.06189999999998</v>
      </c>
      <c r="P912" s="19">
        <v>323.51240018304247</v>
      </c>
      <c r="Q912" s="19">
        <v>-2.6380105667496156E-3</v>
      </c>
      <c r="R912" s="37">
        <f t="shared" si="170"/>
        <v>0.99736198943325038</v>
      </c>
      <c r="T912" s="39">
        <v>34997</v>
      </c>
      <c r="U912" s="40">
        <v>171.774</v>
      </c>
      <c r="V912" s="40">
        <f t="shared" si="171"/>
        <v>9.0607947278398271E-4</v>
      </c>
      <c r="W912" s="41">
        <f t="shared" si="172"/>
        <v>1.000906079472784</v>
      </c>
      <c r="Y912" s="42">
        <v>34997</v>
      </c>
      <c r="Z912" s="43">
        <v>120.42100000000001</v>
      </c>
      <c r="AA912" s="43">
        <f t="shared" si="173"/>
        <v>85.798184658175813</v>
      </c>
      <c r="AB912" s="19">
        <f t="shared" si="176"/>
        <v>6.622915653012873E-3</v>
      </c>
      <c r="AC912" s="37">
        <f t="shared" si="177"/>
        <v>1.0066229156530129</v>
      </c>
      <c r="AE912" s="44">
        <v>34997</v>
      </c>
      <c r="AF912" s="45">
        <v>2317.6599000000001</v>
      </c>
      <c r="AG912" s="19">
        <f t="shared" si="168"/>
        <v>1651.298461855069</v>
      </c>
      <c r="AH912" s="45">
        <f t="shared" si="174"/>
        <v>7.100471277887932E-3</v>
      </c>
      <c r="AI912" s="46">
        <f t="shared" si="175"/>
        <v>1.0071004712778879</v>
      </c>
      <c r="AQ912" s="39">
        <v>34997</v>
      </c>
      <c r="AR912" s="40">
        <v>171.774</v>
      </c>
      <c r="AS912" s="40">
        <f t="shared" si="178"/>
        <v>9.0607947278398271E-4</v>
      </c>
      <c r="AT912" s="41">
        <f t="shared" si="179"/>
        <v>1.000906079472784</v>
      </c>
    </row>
    <row r="913" spans="1:46">
      <c r="A913" s="36" t="s">
        <v>307</v>
      </c>
      <c r="B913" s="37">
        <v>1.3943323590218861</v>
      </c>
      <c r="D913" s="38">
        <v>34998</v>
      </c>
      <c r="E913" s="19">
        <v>687.77549999999997</v>
      </c>
      <c r="F913" s="19">
        <v>493.26510680887407</v>
      </c>
      <c r="G913" s="19">
        <v>-3.5433620845979341E-3</v>
      </c>
      <c r="H913" s="37">
        <f t="shared" si="169"/>
        <v>0.99645663791540207</v>
      </c>
      <c r="I913" s="19"/>
      <c r="J913" s="19"/>
      <c r="K913" s="19"/>
      <c r="L913" s="19"/>
      <c r="N913" s="38">
        <v>34998</v>
      </c>
      <c r="O913" s="19">
        <v>446.51749999999998</v>
      </c>
      <c r="P913" s="19">
        <v>320.23749367276304</v>
      </c>
      <c r="Q913" s="19">
        <v>-1.0122970582971513E-2</v>
      </c>
      <c r="R913" s="37">
        <f t="shared" si="170"/>
        <v>0.98987702941702849</v>
      </c>
      <c r="T913" s="39">
        <v>34998</v>
      </c>
      <c r="U913" s="40">
        <v>172.12039999999999</v>
      </c>
      <c r="V913" s="40">
        <f t="shared" si="171"/>
        <v>2.0166032111961218E-3</v>
      </c>
      <c r="W913" s="41">
        <f t="shared" si="172"/>
        <v>1.0020166032111961</v>
      </c>
      <c r="Y913" s="42">
        <v>34998</v>
      </c>
      <c r="Z913" s="43">
        <v>121.041</v>
      </c>
      <c r="AA913" s="43">
        <f t="shared" si="173"/>
        <v>86.809288486218136</v>
      </c>
      <c r="AB913" s="19">
        <f t="shared" si="176"/>
        <v>1.178467623843793E-2</v>
      </c>
      <c r="AC913" s="37">
        <f t="shared" si="177"/>
        <v>1.0117846762384379</v>
      </c>
      <c r="AE913" s="44">
        <v>34998</v>
      </c>
      <c r="AF913" s="45">
        <v>2337.4108999999999</v>
      </c>
      <c r="AG913" s="19">
        <f t="shared" si="168"/>
        <v>1676.3656705490766</v>
      </c>
      <c r="AH913" s="45">
        <f t="shared" si="174"/>
        <v>1.5180301606922741E-2</v>
      </c>
      <c r="AI913" s="46">
        <f t="shared" si="175"/>
        <v>1.0151803016069227</v>
      </c>
      <c r="AQ913" s="39">
        <v>34998</v>
      </c>
      <c r="AR913" s="40">
        <v>172.12039999999999</v>
      </c>
      <c r="AS913" s="40">
        <f t="shared" si="178"/>
        <v>2.0166032111961218E-3</v>
      </c>
      <c r="AT913" s="41">
        <f t="shared" si="179"/>
        <v>1.0020166032111961</v>
      </c>
    </row>
    <row r="914" spans="1:46">
      <c r="A914" s="36" t="s">
        <v>308</v>
      </c>
      <c r="B914" s="37">
        <v>1.3962235865219872</v>
      </c>
      <c r="D914" s="38">
        <v>34999</v>
      </c>
      <c r="E914" s="19">
        <v>684.82479999999998</v>
      </c>
      <c r="F914" s="19">
        <v>490.48362068277925</v>
      </c>
      <c r="G914" s="19">
        <v>-5.6389273996885203E-3</v>
      </c>
      <c r="H914" s="37">
        <f t="shared" si="169"/>
        <v>0.99436107260031148</v>
      </c>
      <c r="I914" s="19"/>
      <c r="J914" s="19"/>
      <c r="K914" s="19"/>
      <c r="L914" s="19"/>
      <c r="N914" s="38">
        <v>34999</v>
      </c>
      <c r="O914" s="19">
        <v>448.38920000000002</v>
      </c>
      <c r="P914" s="19">
        <v>321.14426681255537</v>
      </c>
      <c r="Q914" s="19">
        <v>2.8315645660121902E-3</v>
      </c>
      <c r="R914" s="37">
        <f t="shared" si="170"/>
        <v>1.0028315645660122</v>
      </c>
      <c r="T914" s="39">
        <v>34999</v>
      </c>
      <c r="U914" s="40">
        <v>171.8613</v>
      </c>
      <c r="V914" s="40">
        <f t="shared" si="171"/>
        <v>-1.5053416097103867E-3</v>
      </c>
      <c r="W914" s="41">
        <f t="shared" si="172"/>
        <v>0.99849465839028961</v>
      </c>
      <c r="Y914" s="42">
        <v>34999</v>
      </c>
      <c r="Z914" s="43">
        <v>120.749</v>
      </c>
      <c r="AA914" s="43">
        <f t="shared" si="173"/>
        <v>86.482567094277115</v>
      </c>
      <c r="AB914" s="19">
        <f t="shared" si="176"/>
        <v>-3.7636685847608486E-3</v>
      </c>
      <c r="AC914" s="37">
        <f t="shared" si="177"/>
        <v>0.99623633141523915</v>
      </c>
      <c r="AE914" s="44">
        <v>34999</v>
      </c>
      <c r="AF914" s="45">
        <v>2333.9340999999999</v>
      </c>
      <c r="AG914" s="19">
        <f t="shared" si="168"/>
        <v>1671.6048364530661</v>
      </c>
      <c r="AH914" s="45">
        <f t="shared" si="174"/>
        <v>-2.8399735091515499E-3</v>
      </c>
      <c r="AI914" s="46">
        <f t="shared" si="175"/>
        <v>0.99716002649084845</v>
      </c>
      <c r="AQ914" s="39">
        <v>34999</v>
      </c>
      <c r="AR914" s="40">
        <v>171.8613</v>
      </c>
      <c r="AS914" s="40">
        <f t="shared" si="178"/>
        <v>-1.5053416097103867E-3</v>
      </c>
      <c r="AT914" s="41">
        <f t="shared" si="179"/>
        <v>0.99849465839028961</v>
      </c>
    </row>
    <row r="915" spans="1:46">
      <c r="A915" s="36" t="s">
        <v>309</v>
      </c>
      <c r="B915" s="37">
        <v>1.3930413105413106</v>
      </c>
      <c r="D915" s="38">
        <v>35002</v>
      </c>
      <c r="E915" s="19">
        <v>689.94709999999998</v>
      </c>
      <c r="F915" s="19">
        <v>495.2811483615651</v>
      </c>
      <c r="G915" s="19">
        <v>9.7812189367454394E-3</v>
      </c>
      <c r="H915" s="37">
        <f t="shared" si="169"/>
        <v>1.0097812189367454</v>
      </c>
      <c r="I915" s="19"/>
      <c r="J915" s="19"/>
      <c r="K915" s="19"/>
      <c r="L915" s="19"/>
      <c r="N915" s="38">
        <v>35002</v>
      </c>
      <c r="O915" s="19">
        <v>448.16320000000002</v>
      </c>
      <c r="P915" s="19">
        <v>321.71565667772762</v>
      </c>
      <c r="Q915" s="19">
        <v>1.7792310939985789E-3</v>
      </c>
      <c r="R915" s="37">
        <f t="shared" si="170"/>
        <v>1.0017792310939986</v>
      </c>
      <c r="T915" s="39">
        <v>35002</v>
      </c>
      <c r="U915" s="40">
        <v>172.1079</v>
      </c>
      <c r="V915" s="40">
        <f t="shared" si="171"/>
        <v>1.434878009185292E-3</v>
      </c>
      <c r="W915" s="41">
        <f t="shared" si="172"/>
        <v>1.0014348780091853</v>
      </c>
      <c r="Y915" s="42">
        <v>35002</v>
      </c>
      <c r="Z915" s="43">
        <v>121.078</v>
      </c>
      <c r="AA915" s="43">
        <f t="shared" si="173"/>
        <v>86.916302541631936</v>
      </c>
      <c r="AB915" s="19">
        <f t="shared" si="176"/>
        <v>5.0152933929676902E-3</v>
      </c>
      <c r="AC915" s="37">
        <f t="shared" si="177"/>
        <v>1.0050152933929677</v>
      </c>
      <c r="AE915" s="44">
        <v>35002</v>
      </c>
      <c r="AF915" s="45">
        <v>2342.8310999999999</v>
      </c>
      <c r="AG915" s="19">
        <f t="shared" si="168"/>
        <v>1681.810210703384</v>
      </c>
      <c r="AH915" s="45">
        <f t="shared" si="174"/>
        <v>6.1051356323975625E-3</v>
      </c>
      <c r="AI915" s="46">
        <f t="shared" si="175"/>
        <v>1.0061051356323976</v>
      </c>
      <c r="AQ915" s="39">
        <v>35002</v>
      </c>
      <c r="AR915" s="40">
        <v>172.1079</v>
      </c>
      <c r="AS915" s="40">
        <f t="shared" si="178"/>
        <v>1.434878009185292E-3</v>
      </c>
      <c r="AT915" s="41">
        <f t="shared" si="179"/>
        <v>1.0014348780091853</v>
      </c>
    </row>
    <row r="916" spans="1:46">
      <c r="A916" s="36" t="s">
        <v>310</v>
      </c>
      <c r="B916" s="37">
        <v>1.3896759982947278</v>
      </c>
      <c r="D916" s="38">
        <v>35003</v>
      </c>
      <c r="E916" s="19">
        <v>691.60410000000002</v>
      </c>
      <c r="F916" s="19">
        <v>497.67291141868162</v>
      </c>
      <c r="G916" s="19">
        <v>4.8291017435828643E-3</v>
      </c>
      <c r="H916" s="37">
        <f t="shared" si="169"/>
        <v>1.0048291017435829</v>
      </c>
      <c r="I916" s="19"/>
      <c r="J916" s="19"/>
      <c r="K916" s="19"/>
      <c r="L916" s="19"/>
      <c r="N916" s="38">
        <v>35003</v>
      </c>
      <c r="O916" s="19">
        <v>448.10629999999998</v>
      </c>
      <c r="P916" s="19">
        <v>322.45379538098916</v>
      </c>
      <c r="Q916" s="19">
        <v>2.2943822842944606E-3</v>
      </c>
      <c r="R916" s="37">
        <f t="shared" si="170"/>
        <v>1.0022943822842945</v>
      </c>
      <c r="T916" s="39">
        <v>35003</v>
      </c>
      <c r="U916" s="40">
        <v>172.24019999999999</v>
      </c>
      <c r="V916" s="40">
        <f t="shared" si="171"/>
        <v>7.687038189414519E-4</v>
      </c>
      <c r="W916" s="41">
        <f t="shared" si="172"/>
        <v>1.0007687038189415</v>
      </c>
      <c r="Y916" s="42">
        <v>35003</v>
      </c>
      <c r="Z916" s="43">
        <v>121.48099999999999</v>
      </c>
      <c r="AA916" s="43">
        <f t="shared" si="173"/>
        <v>87.416779270181976</v>
      </c>
      <c r="AB916" s="19">
        <f t="shared" si="176"/>
        <v>5.7581456402879816E-3</v>
      </c>
      <c r="AC916" s="37">
        <f t="shared" si="177"/>
        <v>1.005758145640288</v>
      </c>
      <c r="AE916" s="44">
        <v>35003</v>
      </c>
      <c r="AF916" s="45">
        <v>2348.4009000000001</v>
      </c>
      <c r="AG916" s="19">
        <f t="shared" si="168"/>
        <v>1689.8909550727826</v>
      </c>
      <c r="AH916" s="45">
        <f t="shared" si="174"/>
        <v>4.8047896950387248E-3</v>
      </c>
      <c r="AI916" s="46">
        <f t="shared" si="175"/>
        <v>1.0048047896950387</v>
      </c>
      <c r="AQ916" s="39">
        <v>35003</v>
      </c>
      <c r="AR916" s="40">
        <v>172.24019999999999</v>
      </c>
      <c r="AS916" s="40">
        <f t="shared" si="178"/>
        <v>7.687038189414519E-4</v>
      </c>
      <c r="AT916" s="41">
        <f t="shared" si="179"/>
        <v>1.0007687038189415</v>
      </c>
    </row>
    <row r="917" spans="1:46">
      <c r="A917" s="47">
        <v>35004</v>
      </c>
      <c r="B917" s="37">
        <v>1.3822120141342757</v>
      </c>
      <c r="D917" s="38">
        <v>35004</v>
      </c>
      <c r="E917" s="19">
        <v>690.22900000000004</v>
      </c>
      <c r="F917" s="19">
        <v>499.36550467065132</v>
      </c>
      <c r="G917" s="19">
        <v>3.4010154322940966E-3</v>
      </c>
      <c r="H917" s="37">
        <f t="shared" si="169"/>
        <v>1.0034010154322941</v>
      </c>
      <c r="I917" s="19"/>
      <c r="J917" s="19"/>
      <c r="K917" s="19"/>
      <c r="L917" s="19"/>
      <c r="N917" s="38">
        <v>35004</v>
      </c>
      <c r="O917" s="19">
        <v>444.68329999999997</v>
      </c>
      <c r="P917" s="19">
        <v>321.71858980586245</v>
      </c>
      <c r="Q917" s="19">
        <v>-2.2800338704590528E-3</v>
      </c>
      <c r="R917" s="37">
        <f t="shared" si="170"/>
        <v>0.99771996612954095</v>
      </c>
      <c r="T917" s="39">
        <v>35004</v>
      </c>
      <c r="U917" s="40">
        <v>172.4675</v>
      </c>
      <c r="V917" s="40">
        <f t="shared" si="171"/>
        <v>1.3196686952292591E-3</v>
      </c>
      <c r="W917" s="41">
        <f t="shared" si="172"/>
        <v>1.0013196686952293</v>
      </c>
      <c r="Y917" s="42">
        <v>35004</v>
      </c>
      <c r="Z917" s="43">
        <v>122.063</v>
      </c>
      <c r="AA917" s="43">
        <f t="shared" si="173"/>
        <v>88.309896565652423</v>
      </c>
      <c r="AB917" s="19">
        <f t="shared" si="176"/>
        <v>1.0216771916408129E-2</v>
      </c>
      <c r="AC917" s="37">
        <f t="shared" si="177"/>
        <v>1.0102167719164081</v>
      </c>
      <c r="AE917" s="44">
        <v>35004</v>
      </c>
      <c r="AF917" s="45">
        <v>2354.0120000000002</v>
      </c>
      <c r="AG917" s="19">
        <f t="shared" si="168"/>
        <v>1703.0759217314387</v>
      </c>
      <c r="AH917" s="45">
        <f t="shared" si="174"/>
        <v>7.8022588493518175E-3</v>
      </c>
      <c r="AI917" s="46">
        <f t="shared" si="175"/>
        <v>1.0078022588493518</v>
      </c>
      <c r="AQ917" s="39">
        <v>35004</v>
      </c>
      <c r="AR917" s="40">
        <v>172.4675</v>
      </c>
      <c r="AS917" s="40">
        <f t="shared" si="178"/>
        <v>1.3196686952292591E-3</v>
      </c>
      <c r="AT917" s="41">
        <f t="shared" si="179"/>
        <v>1.0013196686952293</v>
      </c>
    </row>
    <row r="918" spans="1:46">
      <c r="A918" s="47">
        <v>35005</v>
      </c>
      <c r="B918" s="37">
        <v>1.3792877291960508</v>
      </c>
      <c r="D918" s="38">
        <v>35005</v>
      </c>
      <c r="E918" s="19">
        <v>696.0231</v>
      </c>
      <c r="F918" s="19">
        <v>504.62502149982362</v>
      </c>
      <c r="G918" s="19">
        <v>1.0532399174510765E-2</v>
      </c>
      <c r="H918" s="37">
        <f t="shared" si="169"/>
        <v>1.0105323991745108</v>
      </c>
      <c r="I918" s="19"/>
      <c r="J918" s="19"/>
      <c r="K918" s="19"/>
      <c r="L918" s="19"/>
      <c r="N918" s="38">
        <v>35005</v>
      </c>
      <c r="O918" s="19">
        <v>442.21519999999998</v>
      </c>
      <c r="P918" s="19">
        <v>320.6112768492149</v>
      </c>
      <c r="Q918" s="19">
        <v>-3.4418681162183828E-3</v>
      </c>
      <c r="R918" s="37">
        <f t="shared" si="170"/>
        <v>0.99655813188378162</v>
      </c>
      <c r="T918" s="39">
        <v>35005</v>
      </c>
      <c r="U918" s="40">
        <v>172.953</v>
      </c>
      <c r="V918" s="40">
        <f t="shared" si="171"/>
        <v>2.8150231202981324E-3</v>
      </c>
      <c r="W918" s="41">
        <f t="shared" si="172"/>
        <v>1.0028150231202981</v>
      </c>
      <c r="Y918" s="42">
        <v>35005</v>
      </c>
      <c r="Z918" s="43">
        <v>122.813</v>
      </c>
      <c r="AA918" s="43">
        <f t="shared" si="173"/>
        <v>89.040884943987976</v>
      </c>
      <c r="AB918" s="19">
        <f t="shared" si="176"/>
        <v>8.2775363437563865E-3</v>
      </c>
      <c r="AC918" s="37">
        <f t="shared" si="177"/>
        <v>1.0082775363437564</v>
      </c>
      <c r="AE918" s="44">
        <v>35005</v>
      </c>
      <c r="AF918" s="45">
        <v>2369.4751000000001</v>
      </c>
      <c r="AG918" s="19">
        <f t="shared" si="168"/>
        <v>1717.8976147211158</v>
      </c>
      <c r="AH918" s="45">
        <f t="shared" si="174"/>
        <v>8.7028962129935827E-3</v>
      </c>
      <c r="AI918" s="46">
        <f t="shared" si="175"/>
        <v>1.0087028962129936</v>
      </c>
      <c r="AQ918" s="39">
        <v>35005</v>
      </c>
      <c r="AR918" s="40">
        <v>172.953</v>
      </c>
      <c r="AS918" s="40">
        <f t="shared" si="178"/>
        <v>2.8150231202981324E-3</v>
      </c>
      <c r="AT918" s="41">
        <f t="shared" si="179"/>
        <v>1.0028150231202981</v>
      </c>
    </row>
    <row r="919" spans="1:46">
      <c r="A919" s="47">
        <v>35006</v>
      </c>
      <c r="B919" s="37">
        <v>1.3821143382093137</v>
      </c>
      <c r="D919" s="38">
        <v>35006</v>
      </c>
      <c r="E919" s="19">
        <v>697.05179999999996</v>
      </c>
      <c r="F919" s="19">
        <v>504.33729014280385</v>
      </c>
      <c r="G919" s="19">
        <v>-5.7018844639245003E-4</v>
      </c>
      <c r="H919" s="37">
        <f t="shared" si="169"/>
        <v>0.99942981155360755</v>
      </c>
      <c r="I919" s="19"/>
      <c r="J919" s="19"/>
      <c r="K919" s="19"/>
      <c r="L919" s="19"/>
      <c r="N919" s="38">
        <v>35006</v>
      </c>
      <c r="O919" s="19">
        <v>441.84710000000001</v>
      </c>
      <c r="P919" s="19">
        <v>319.68925275202861</v>
      </c>
      <c r="Q919" s="19">
        <v>-2.8758317743762252E-3</v>
      </c>
      <c r="R919" s="37">
        <f t="shared" si="170"/>
        <v>0.99712416822562377</v>
      </c>
      <c r="T919" s="39">
        <v>35006</v>
      </c>
      <c r="U919" s="40">
        <v>172.96680000000001</v>
      </c>
      <c r="V919" s="40">
        <f t="shared" si="171"/>
        <v>7.9790463304973969E-5</v>
      </c>
      <c r="W919" s="41">
        <f t="shared" si="172"/>
        <v>1.000079790463305</v>
      </c>
      <c r="Y919" s="42">
        <v>35006</v>
      </c>
      <c r="Z919" s="43">
        <v>122.35299999999999</v>
      </c>
      <c r="AA919" s="43">
        <f t="shared" si="173"/>
        <v>88.525960998655307</v>
      </c>
      <c r="AB919" s="19">
        <f t="shared" si="176"/>
        <v>-5.7830057018928294E-3</v>
      </c>
      <c r="AC919" s="37">
        <f t="shared" si="177"/>
        <v>0.99421699429810717</v>
      </c>
      <c r="AE919" s="44">
        <v>35006</v>
      </c>
      <c r="AF919" s="45">
        <v>2360.2891</v>
      </c>
      <c r="AG919" s="19">
        <f t="shared" si="168"/>
        <v>1707.7379452253008</v>
      </c>
      <c r="AH919" s="45">
        <f t="shared" si="174"/>
        <v>-5.914013389828443E-3</v>
      </c>
      <c r="AI919" s="46">
        <f t="shared" si="175"/>
        <v>0.99408598661017156</v>
      </c>
      <c r="AQ919" s="39">
        <v>35006</v>
      </c>
      <c r="AR919" s="40">
        <v>172.96680000000001</v>
      </c>
      <c r="AS919" s="40">
        <f t="shared" si="178"/>
        <v>7.9790463304973969E-5</v>
      </c>
      <c r="AT919" s="41">
        <f t="shared" si="179"/>
        <v>1.000079790463305</v>
      </c>
    </row>
    <row r="920" spans="1:46">
      <c r="A920" s="47">
        <v>35009</v>
      </c>
      <c r="B920" s="37">
        <v>1.383189533239038</v>
      </c>
      <c r="D920" s="38">
        <v>35009</v>
      </c>
      <c r="E920" s="19">
        <v>696.67370000000005</v>
      </c>
      <c r="F920" s="19">
        <v>503.67189980724305</v>
      </c>
      <c r="G920" s="19">
        <v>-1.3193359851942921E-3</v>
      </c>
      <c r="H920" s="37">
        <f t="shared" si="169"/>
        <v>0.99868066401480571</v>
      </c>
      <c r="I920" s="19"/>
      <c r="J920" s="19"/>
      <c r="K920" s="19"/>
      <c r="L920" s="19"/>
      <c r="N920" s="38">
        <v>35009</v>
      </c>
      <c r="O920" s="19">
        <v>439.99619999999999</v>
      </c>
      <c r="P920" s="19">
        <v>318.10260953150328</v>
      </c>
      <c r="Q920" s="19">
        <v>-4.9630796370750963E-3</v>
      </c>
      <c r="R920" s="37">
        <f t="shared" si="170"/>
        <v>0.9950369203629249</v>
      </c>
      <c r="T920" s="39">
        <v>35009</v>
      </c>
      <c r="U920" s="40">
        <v>172.90129999999999</v>
      </c>
      <c r="V920" s="40">
        <f t="shared" si="171"/>
        <v>-3.7868538933494289E-4</v>
      </c>
      <c r="W920" s="41">
        <f t="shared" si="172"/>
        <v>0.99962131461066506</v>
      </c>
      <c r="Y920" s="42">
        <v>35009</v>
      </c>
      <c r="Z920" s="43">
        <v>122.264</v>
      </c>
      <c r="AA920" s="43">
        <f t="shared" si="173"/>
        <v>88.392803055480286</v>
      </c>
      <c r="AB920" s="19">
        <f t="shared" si="176"/>
        <v>-1.5041682877302565E-3</v>
      </c>
      <c r="AC920" s="37">
        <f t="shared" si="177"/>
        <v>0.99849583171226974</v>
      </c>
      <c r="AE920" s="44">
        <v>35009</v>
      </c>
      <c r="AF920" s="45">
        <v>2356.2150999999999</v>
      </c>
      <c r="AG920" s="19">
        <f t="shared" si="168"/>
        <v>1703.4651024884577</v>
      </c>
      <c r="AH920" s="45">
        <f t="shared" si="174"/>
        <v>-2.5020482497268848E-3</v>
      </c>
      <c r="AI920" s="46">
        <f t="shared" si="175"/>
        <v>0.99749795175027312</v>
      </c>
      <c r="AQ920" s="39">
        <v>35009</v>
      </c>
      <c r="AR920" s="40">
        <v>172.90129999999999</v>
      </c>
      <c r="AS920" s="40">
        <f t="shared" si="178"/>
        <v>-3.7868538933494289E-4</v>
      </c>
      <c r="AT920" s="41">
        <f t="shared" si="179"/>
        <v>0.99962131461066506</v>
      </c>
    </row>
    <row r="921" spans="1:46">
      <c r="A921" s="47">
        <v>35010</v>
      </c>
      <c r="B921" s="37">
        <v>1.3796769187358917</v>
      </c>
      <c r="D921" s="38">
        <v>35010</v>
      </c>
      <c r="E921" s="19">
        <v>695.96879999999999</v>
      </c>
      <c r="F921" s="19">
        <v>504.443316075528</v>
      </c>
      <c r="G921" s="19">
        <v>1.5315848840886659E-3</v>
      </c>
      <c r="H921" s="37">
        <f t="shared" si="169"/>
        <v>1.0015315848840887</v>
      </c>
      <c r="I921" s="19"/>
      <c r="J921" s="19"/>
      <c r="K921" s="19"/>
      <c r="L921" s="19"/>
      <c r="N921" s="38">
        <v>35010</v>
      </c>
      <c r="O921" s="19">
        <v>440.19929999999999</v>
      </c>
      <c r="P921" s="19">
        <v>319.05969725385131</v>
      </c>
      <c r="Q921" s="19">
        <v>3.0087389844353218E-3</v>
      </c>
      <c r="R921" s="37">
        <f t="shared" si="170"/>
        <v>1.0030087389844353</v>
      </c>
      <c r="T921" s="39">
        <v>35010</v>
      </c>
      <c r="U921" s="40">
        <v>173.29929999999999</v>
      </c>
      <c r="V921" s="40">
        <f t="shared" si="171"/>
        <v>2.3018913102446081E-3</v>
      </c>
      <c r="W921" s="41">
        <f t="shared" si="172"/>
        <v>1.0023018913102446</v>
      </c>
      <c r="Y921" s="42">
        <v>35010</v>
      </c>
      <c r="Z921" s="43">
        <v>122.352</v>
      </c>
      <c r="AA921" s="43">
        <f t="shared" si="173"/>
        <v>88.681631430134516</v>
      </c>
      <c r="AB921" s="19">
        <f t="shared" si="176"/>
        <v>3.267555328830829E-3</v>
      </c>
      <c r="AC921" s="37">
        <f t="shared" si="177"/>
        <v>1.0032675553288308</v>
      </c>
      <c r="AE921" s="44">
        <v>35010</v>
      </c>
      <c r="AF921" s="45">
        <v>2356.0061000000001</v>
      </c>
      <c r="AG921" s="19">
        <f t="shared" si="168"/>
        <v>1707.6505868914987</v>
      </c>
      <c r="AH921" s="45">
        <f t="shared" si="174"/>
        <v>2.4570414720717082E-3</v>
      </c>
      <c r="AI921" s="46">
        <f t="shared" si="175"/>
        <v>1.0024570414720717</v>
      </c>
      <c r="AQ921" s="39">
        <v>35010</v>
      </c>
      <c r="AR921" s="40">
        <v>173.29929999999999</v>
      </c>
      <c r="AS921" s="40">
        <f t="shared" si="178"/>
        <v>2.3018913102446081E-3</v>
      </c>
      <c r="AT921" s="41">
        <f t="shared" si="179"/>
        <v>1.0023018913102446</v>
      </c>
    </row>
    <row r="922" spans="1:46">
      <c r="A922" s="47">
        <v>35011</v>
      </c>
      <c r="B922" s="37">
        <v>1.3797742504409169</v>
      </c>
      <c r="D922" s="38">
        <v>35011</v>
      </c>
      <c r="E922" s="19">
        <v>698.96339999999998</v>
      </c>
      <c r="F922" s="19">
        <v>506.57808679690982</v>
      </c>
      <c r="G922" s="19">
        <v>4.2319338037619669E-3</v>
      </c>
      <c r="H922" s="37">
        <f t="shared" si="169"/>
        <v>1.004231933803762</v>
      </c>
      <c r="I922" s="19"/>
      <c r="J922" s="19"/>
      <c r="K922" s="19"/>
      <c r="L922" s="19"/>
      <c r="N922" s="38">
        <v>35011</v>
      </c>
      <c r="O922" s="19">
        <v>437.09899999999999</v>
      </c>
      <c r="P922" s="19">
        <v>316.79022844521256</v>
      </c>
      <c r="Q922" s="19">
        <v>-7.1129911680229974E-3</v>
      </c>
      <c r="R922" s="37">
        <f t="shared" si="170"/>
        <v>0.992887008831977</v>
      </c>
      <c r="T922" s="39">
        <v>35011</v>
      </c>
      <c r="U922" s="40">
        <v>173.55500000000001</v>
      </c>
      <c r="V922" s="40">
        <f t="shared" si="171"/>
        <v>1.4754820129108115E-3</v>
      </c>
      <c r="W922" s="41">
        <f t="shared" si="172"/>
        <v>1.0014754820129108</v>
      </c>
      <c r="Y922" s="42">
        <v>35011</v>
      </c>
      <c r="Z922" s="43">
        <v>122.408</v>
      </c>
      <c r="AA922" s="43">
        <f t="shared" si="173"/>
        <v>88.715962021239079</v>
      </c>
      <c r="AB922" s="19">
        <f t="shared" si="176"/>
        <v>3.8712178103761374E-4</v>
      </c>
      <c r="AC922" s="37">
        <f t="shared" si="177"/>
        <v>1.0003871217810376</v>
      </c>
      <c r="AE922" s="44">
        <v>35011</v>
      </c>
      <c r="AF922" s="45">
        <v>2364.0281</v>
      </c>
      <c r="AG922" s="19">
        <f t="shared" si="168"/>
        <v>1713.3441207824812</v>
      </c>
      <c r="AH922" s="45">
        <f t="shared" si="174"/>
        <v>3.3341328341336407E-3</v>
      </c>
      <c r="AI922" s="46">
        <f t="shared" si="175"/>
        <v>1.0033341328341336</v>
      </c>
      <c r="AQ922" s="39">
        <v>35011</v>
      </c>
      <c r="AR922" s="40">
        <v>173.55500000000001</v>
      </c>
      <c r="AS922" s="40">
        <f t="shared" si="178"/>
        <v>1.4754820129108115E-3</v>
      </c>
      <c r="AT922" s="41">
        <f t="shared" si="179"/>
        <v>1.0014754820129108</v>
      </c>
    </row>
    <row r="923" spans="1:46">
      <c r="A923" s="47">
        <v>35012</v>
      </c>
      <c r="B923" s="37">
        <v>1.3851487252124648</v>
      </c>
      <c r="D923" s="38">
        <v>35012</v>
      </c>
      <c r="E923" s="19">
        <v>700.93409999999994</v>
      </c>
      <c r="F923" s="19">
        <v>506.0352633920125</v>
      </c>
      <c r="G923" s="19">
        <v>-1.0715493209143556E-3</v>
      </c>
      <c r="H923" s="37">
        <f t="shared" si="169"/>
        <v>0.99892845067908564</v>
      </c>
      <c r="I923" s="19"/>
      <c r="J923" s="19"/>
      <c r="K923" s="19"/>
      <c r="L923" s="19"/>
      <c r="N923" s="38">
        <v>35012</v>
      </c>
      <c r="O923" s="19">
        <v>436.59859999999998</v>
      </c>
      <c r="P923" s="19">
        <v>315.19979916454901</v>
      </c>
      <c r="Q923" s="19">
        <v>-5.0204493000598482E-3</v>
      </c>
      <c r="R923" s="37">
        <f t="shared" si="170"/>
        <v>0.99497955069994015</v>
      </c>
      <c r="T923" s="39">
        <v>35012</v>
      </c>
      <c r="U923" s="40">
        <v>173.92259999999999</v>
      </c>
      <c r="V923" s="40">
        <f t="shared" si="171"/>
        <v>2.1180605571720079E-3</v>
      </c>
      <c r="W923" s="41">
        <f t="shared" si="172"/>
        <v>1.002118060557172</v>
      </c>
      <c r="Y923" s="42">
        <v>35012</v>
      </c>
      <c r="Z923" s="43">
        <v>122.212</v>
      </c>
      <c r="AA923" s="43">
        <f t="shared" si="173"/>
        <v>88.230236779270172</v>
      </c>
      <c r="AB923" s="19">
        <f t="shared" si="176"/>
        <v>-5.4750603037210244E-3</v>
      </c>
      <c r="AC923" s="37">
        <f t="shared" si="177"/>
        <v>0.99452493969627898</v>
      </c>
      <c r="AE923" s="44">
        <v>35012</v>
      </c>
      <c r="AF923" s="45">
        <v>2358.7829999999999</v>
      </c>
      <c r="AG923" s="19">
        <f t="shared" si="168"/>
        <v>1702.9095555339673</v>
      </c>
      <c r="AH923" s="45">
        <f t="shared" si="174"/>
        <v>-6.0901748352505392E-3</v>
      </c>
      <c r="AI923" s="46">
        <f t="shared" si="175"/>
        <v>0.99390982516474946</v>
      </c>
      <c r="AQ923" s="39">
        <v>35012</v>
      </c>
      <c r="AR923" s="40">
        <v>173.92259999999999</v>
      </c>
      <c r="AS923" s="40">
        <f t="shared" si="178"/>
        <v>2.1180605571720079E-3</v>
      </c>
      <c r="AT923" s="41">
        <f t="shared" si="179"/>
        <v>1.002118060557172</v>
      </c>
    </row>
    <row r="924" spans="1:46">
      <c r="A924" s="47">
        <v>35013</v>
      </c>
      <c r="B924" s="37">
        <v>1.3846584070796459</v>
      </c>
      <c r="D924" s="38">
        <v>35013</v>
      </c>
      <c r="E924" s="19">
        <v>700.71010000000001</v>
      </c>
      <c r="F924" s="19">
        <v>506.05268159809395</v>
      </c>
      <c r="G924" s="19">
        <v>3.4420933364698314E-5</v>
      </c>
      <c r="H924" s="37">
        <f t="shared" si="169"/>
        <v>1.0000344209333647</v>
      </c>
      <c r="I924" s="19"/>
      <c r="J924" s="19"/>
      <c r="K924" s="19"/>
      <c r="L924" s="19"/>
      <c r="N924" s="38">
        <v>35013</v>
      </c>
      <c r="O924" s="19">
        <v>432.99720000000002</v>
      </c>
      <c r="P924" s="19">
        <v>312.71048352873208</v>
      </c>
      <c r="Q924" s="19">
        <v>-7.8975800188165746E-3</v>
      </c>
      <c r="R924" s="37">
        <f t="shared" si="170"/>
        <v>0.99210241998118343</v>
      </c>
      <c r="T924" s="39">
        <v>35013</v>
      </c>
      <c r="U924" s="40">
        <v>173.7098</v>
      </c>
      <c r="V924" s="40">
        <f t="shared" si="171"/>
        <v>-1.223532766874369E-3</v>
      </c>
      <c r="W924" s="41">
        <f t="shared" si="172"/>
        <v>0.99877646723312563</v>
      </c>
      <c r="Y924" s="42">
        <v>35013</v>
      </c>
      <c r="Z924" s="43">
        <v>122.839</v>
      </c>
      <c r="AA924" s="43">
        <f t="shared" si="173"/>
        <v>88.714299044395474</v>
      </c>
      <c r="AB924" s="19">
        <f t="shared" si="176"/>
        <v>5.4863534633404765E-3</v>
      </c>
      <c r="AC924" s="37">
        <f t="shared" si="177"/>
        <v>1.0054863534633405</v>
      </c>
      <c r="AE924" s="44">
        <v>35013</v>
      </c>
      <c r="AF924" s="45">
        <v>2372.5520000000001</v>
      </c>
      <c r="AG924" s="19">
        <f t="shared" si="168"/>
        <v>1713.4565376336391</v>
      </c>
      <c r="AH924" s="45">
        <f t="shared" si="174"/>
        <v>6.1935069102156959E-3</v>
      </c>
      <c r="AI924" s="46">
        <f t="shared" si="175"/>
        <v>1.0061935069102157</v>
      </c>
      <c r="AQ924" s="39">
        <v>35013</v>
      </c>
      <c r="AR924" s="40">
        <v>173.7098</v>
      </c>
      <c r="AS924" s="40">
        <f t="shared" si="178"/>
        <v>-1.223532766874369E-3</v>
      </c>
      <c r="AT924" s="41">
        <f t="shared" si="179"/>
        <v>0.99877646723312563</v>
      </c>
    </row>
    <row r="925" spans="1:46">
      <c r="A925" s="47">
        <v>35016</v>
      </c>
      <c r="B925" s="37">
        <v>1.3787043564077257</v>
      </c>
      <c r="D925" s="38">
        <v>35016</v>
      </c>
      <c r="E925" s="19">
        <v>697.09379999999999</v>
      </c>
      <c r="F925" s="19">
        <v>505.61514276803206</v>
      </c>
      <c r="G925" s="19">
        <v>-8.6461122719505568E-4</v>
      </c>
      <c r="H925" s="37">
        <f t="shared" si="169"/>
        <v>0.99913538877280494</v>
      </c>
      <c r="I925" s="19"/>
      <c r="J925" s="19"/>
      <c r="K925" s="19"/>
      <c r="L925" s="19"/>
      <c r="N925" s="38">
        <v>35016</v>
      </c>
      <c r="O925" s="19">
        <v>425.93180000000001</v>
      </c>
      <c r="P925" s="19">
        <v>308.93628356247734</v>
      </c>
      <c r="Q925" s="19">
        <v>-1.2069310640517639E-2</v>
      </c>
      <c r="R925" s="37">
        <f t="shared" si="170"/>
        <v>0.98793068935948236</v>
      </c>
      <c r="T925" s="39">
        <v>35016</v>
      </c>
      <c r="U925" s="40">
        <v>173.8169</v>
      </c>
      <c r="V925" s="40">
        <f t="shared" si="171"/>
        <v>6.1654552592882439E-4</v>
      </c>
      <c r="W925" s="41">
        <f t="shared" si="172"/>
        <v>1.0006165455259288</v>
      </c>
      <c r="Y925" s="42">
        <v>35016</v>
      </c>
      <c r="Z925" s="43">
        <v>122.26900000000001</v>
      </c>
      <c r="AA925" s="43">
        <f t="shared" si="173"/>
        <v>88.683987565381472</v>
      </c>
      <c r="AB925" s="19">
        <f t="shared" si="176"/>
        <v>-3.416752354525876E-4</v>
      </c>
      <c r="AC925" s="37">
        <f t="shared" si="177"/>
        <v>0.99965832476454741</v>
      </c>
      <c r="AE925" s="44">
        <v>35016</v>
      </c>
      <c r="AF925" s="45">
        <v>2368.0509999999999</v>
      </c>
      <c r="AG925" s="19">
        <f t="shared" si="168"/>
        <v>1717.591584442411</v>
      </c>
      <c r="AH925" s="45">
        <f t="shared" si="174"/>
        <v>2.4132779081065259E-3</v>
      </c>
      <c r="AI925" s="46">
        <f t="shared" si="175"/>
        <v>1.0024132779081065</v>
      </c>
      <c r="AQ925" s="39">
        <v>35016</v>
      </c>
      <c r="AR925" s="40">
        <v>173.8169</v>
      </c>
      <c r="AS925" s="40">
        <f t="shared" si="178"/>
        <v>6.1654552592882439E-4</v>
      </c>
      <c r="AT925" s="41">
        <f t="shared" si="179"/>
        <v>1.0006165455259288</v>
      </c>
    </row>
    <row r="926" spans="1:46">
      <c r="A926" s="47">
        <v>35017</v>
      </c>
      <c r="B926" s="37">
        <v>1.383189533239038</v>
      </c>
      <c r="D926" s="38">
        <v>35017</v>
      </c>
      <c r="E926" s="19">
        <v>696.51649999999995</v>
      </c>
      <c r="F926" s="19">
        <v>503.55824943885716</v>
      </c>
      <c r="G926" s="19">
        <v>-4.0681007256117008E-3</v>
      </c>
      <c r="H926" s="37">
        <f t="shared" si="169"/>
        <v>0.9959318992743883</v>
      </c>
      <c r="I926" s="19"/>
      <c r="J926" s="19"/>
      <c r="K926" s="19"/>
      <c r="L926" s="19"/>
      <c r="N926" s="38">
        <v>35017</v>
      </c>
      <c r="O926" s="19">
        <v>424.85230000000001</v>
      </c>
      <c r="P926" s="19">
        <v>307.15407382032186</v>
      </c>
      <c r="Q926" s="19">
        <v>-5.7688586190137725E-3</v>
      </c>
      <c r="R926" s="37">
        <f t="shared" si="170"/>
        <v>0.99423114138098623</v>
      </c>
      <c r="T926" s="39">
        <v>35017</v>
      </c>
      <c r="U926" s="40">
        <v>174.21250000000001</v>
      </c>
      <c r="V926" s="40">
        <f t="shared" si="171"/>
        <v>2.2759582065956518E-3</v>
      </c>
      <c r="W926" s="41">
        <f t="shared" si="172"/>
        <v>1.0022759582065957</v>
      </c>
      <c r="Y926" s="42">
        <v>35017</v>
      </c>
      <c r="Z926" s="43">
        <v>121.89100000000001</v>
      </c>
      <c r="AA926" s="43">
        <f t="shared" si="173"/>
        <v>88.12313646891603</v>
      </c>
      <c r="AB926" s="19">
        <f t="shared" si="176"/>
        <v>-6.3241528923353441E-3</v>
      </c>
      <c r="AC926" s="37">
        <f t="shared" si="177"/>
        <v>0.99367584710766466</v>
      </c>
      <c r="AE926" s="44">
        <v>35017</v>
      </c>
      <c r="AF926" s="45">
        <v>2361.1260000000002</v>
      </c>
      <c r="AG926" s="19">
        <f t="shared" si="168"/>
        <v>1707.0155197537622</v>
      </c>
      <c r="AH926" s="45">
        <f t="shared" si="174"/>
        <v>-6.1574968021761434E-3</v>
      </c>
      <c r="AI926" s="46">
        <f t="shared" si="175"/>
        <v>0.99384250319782386</v>
      </c>
      <c r="AQ926" s="39">
        <v>35017</v>
      </c>
      <c r="AR926" s="40">
        <v>174.21250000000001</v>
      </c>
      <c r="AS926" s="40">
        <f t="shared" si="178"/>
        <v>2.2759582065956518E-3</v>
      </c>
      <c r="AT926" s="41">
        <f t="shared" si="179"/>
        <v>1.0022759582065957</v>
      </c>
    </row>
    <row r="927" spans="1:46">
      <c r="A927" s="47">
        <v>35018</v>
      </c>
      <c r="B927" s="37">
        <v>1.3945311942959002</v>
      </c>
      <c r="D927" s="38">
        <v>35018</v>
      </c>
      <c r="E927" s="19">
        <v>700.24040000000002</v>
      </c>
      <c r="F927" s="19">
        <v>502.13319204634348</v>
      </c>
      <c r="G927" s="19">
        <v>-2.8299752692001467E-3</v>
      </c>
      <c r="H927" s="37">
        <f t="shared" si="169"/>
        <v>0.99717002473079985</v>
      </c>
      <c r="I927" s="19"/>
      <c r="J927" s="19"/>
      <c r="K927" s="19"/>
      <c r="L927" s="19"/>
      <c r="N927" s="38">
        <v>35018</v>
      </c>
      <c r="O927" s="19">
        <v>424.68869999999998</v>
      </c>
      <c r="P927" s="19">
        <v>304.5386877949515</v>
      </c>
      <c r="Q927" s="19">
        <v>-8.5148993560160147E-3</v>
      </c>
      <c r="R927" s="37">
        <f t="shared" si="170"/>
        <v>0.99148510064398399</v>
      </c>
      <c r="T927" s="39">
        <v>35018</v>
      </c>
      <c r="U927" s="40">
        <v>174.33029999999999</v>
      </c>
      <c r="V927" s="40">
        <f t="shared" si="171"/>
        <v>6.7618569276017837E-4</v>
      </c>
      <c r="W927" s="41">
        <f t="shared" si="172"/>
        <v>1.0006761856927602</v>
      </c>
      <c r="Y927" s="42">
        <v>35018</v>
      </c>
      <c r="Z927" s="43">
        <v>121.839</v>
      </c>
      <c r="AA927" s="43">
        <f t="shared" si="173"/>
        <v>87.369146347075144</v>
      </c>
      <c r="AB927" s="19">
        <f t="shared" si="176"/>
        <v>-8.5560972073076558E-3</v>
      </c>
      <c r="AC927" s="37">
        <f t="shared" si="177"/>
        <v>0.99144390279269234</v>
      </c>
      <c r="AE927" s="44">
        <v>35018</v>
      </c>
      <c r="AF927" s="45">
        <v>2363.2419</v>
      </c>
      <c r="AG927" s="19">
        <f t="shared" si="168"/>
        <v>1694.6497214737476</v>
      </c>
      <c r="AH927" s="45">
        <f t="shared" si="174"/>
        <v>-7.2441041905689785E-3</v>
      </c>
      <c r="AI927" s="46">
        <f t="shared" si="175"/>
        <v>0.99275589580943102</v>
      </c>
      <c r="AQ927" s="39">
        <v>35018</v>
      </c>
      <c r="AR927" s="40">
        <v>174.33029999999999</v>
      </c>
      <c r="AS927" s="40">
        <f t="shared" si="178"/>
        <v>6.7618569276017837E-4</v>
      </c>
      <c r="AT927" s="41">
        <f t="shared" si="179"/>
        <v>1.0006761856927602</v>
      </c>
    </row>
    <row r="928" spans="1:46">
      <c r="A928" s="47">
        <v>35019</v>
      </c>
      <c r="B928" s="37">
        <v>1.3871134751773049</v>
      </c>
      <c r="D928" s="38">
        <v>35019</v>
      </c>
      <c r="E928" s="19">
        <v>702.79319999999996</v>
      </c>
      <c r="F928" s="19">
        <v>506.65876482107342</v>
      </c>
      <c r="G928" s="19">
        <v>9.0126939354215896E-3</v>
      </c>
      <c r="H928" s="37">
        <f t="shared" si="169"/>
        <v>1.0090126939354216</v>
      </c>
      <c r="I928" s="19"/>
      <c r="J928" s="19"/>
      <c r="K928" s="19"/>
      <c r="L928" s="19"/>
      <c r="N928" s="38">
        <v>35019</v>
      </c>
      <c r="O928" s="19">
        <v>427.22120000000001</v>
      </c>
      <c r="P928" s="19">
        <v>307.99297075921731</v>
      </c>
      <c r="Q928" s="19">
        <v>1.1342673698625738E-2</v>
      </c>
      <c r="R928" s="37">
        <f t="shared" si="170"/>
        <v>1.0113426736986257</v>
      </c>
      <c r="T928" s="39">
        <v>35019</v>
      </c>
      <c r="U928" s="40">
        <v>174.51490000000001</v>
      </c>
      <c r="V928" s="40">
        <f t="shared" si="171"/>
        <v>1.0589094380037967E-3</v>
      </c>
      <c r="W928" s="41">
        <f t="shared" si="172"/>
        <v>1.0010589094380038</v>
      </c>
      <c r="Y928" s="42">
        <v>35019</v>
      </c>
      <c r="Z928" s="43">
        <v>122.608</v>
      </c>
      <c r="AA928" s="43">
        <f t="shared" si="173"/>
        <v>88.390749707285408</v>
      </c>
      <c r="AB928" s="19">
        <f t="shared" si="176"/>
        <v>1.1692953438642073E-2</v>
      </c>
      <c r="AC928" s="37">
        <f t="shared" si="177"/>
        <v>1.0116929534386421</v>
      </c>
      <c r="AE928" s="44">
        <v>35019</v>
      </c>
      <c r="AF928" s="45">
        <v>2383.1239999999998</v>
      </c>
      <c r="AG928" s="19">
        <f t="shared" si="168"/>
        <v>1718.0454538482384</v>
      </c>
      <c r="AH928" s="45">
        <f t="shared" si="174"/>
        <v>1.3805644953073015E-2</v>
      </c>
      <c r="AI928" s="46">
        <f t="shared" si="175"/>
        <v>1.013805644953073</v>
      </c>
      <c r="AQ928" s="39">
        <v>35019</v>
      </c>
      <c r="AR928" s="40">
        <v>174.51490000000001</v>
      </c>
      <c r="AS928" s="40">
        <f t="shared" si="178"/>
        <v>1.0589094380037967E-3</v>
      </c>
      <c r="AT928" s="41">
        <f t="shared" si="179"/>
        <v>1.0010589094380038</v>
      </c>
    </row>
    <row r="929" spans="1:46">
      <c r="A929" s="47">
        <v>35020</v>
      </c>
      <c r="B929" s="37">
        <v>1.3950285306704708</v>
      </c>
      <c r="D929" s="38">
        <v>35020</v>
      </c>
      <c r="E929" s="19">
        <v>705.32140000000004</v>
      </c>
      <c r="F929" s="19">
        <v>505.59639784643861</v>
      </c>
      <c r="G929" s="19">
        <v>-2.0968096249356361E-3</v>
      </c>
      <c r="H929" s="37">
        <f t="shared" si="169"/>
        <v>0.99790319037506436</v>
      </c>
      <c r="I929" s="19"/>
      <c r="J929" s="19"/>
      <c r="K929" s="19"/>
      <c r="L929" s="19"/>
      <c r="N929" s="38">
        <v>35020</v>
      </c>
      <c r="O929" s="19">
        <v>430.35340000000002</v>
      </c>
      <c r="P929" s="19">
        <v>308.49075165019457</v>
      </c>
      <c r="Q929" s="19">
        <v>1.6162086094049233E-3</v>
      </c>
      <c r="R929" s="37">
        <f t="shared" si="170"/>
        <v>1.0016162086094049</v>
      </c>
      <c r="T929" s="39">
        <v>35020</v>
      </c>
      <c r="U929" s="40">
        <v>174.20349999999999</v>
      </c>
      <c r="V929" s="40">
        <f t="shared" si="171"/>
        <v>-1.7843748585365526E-3</v>
      </c>
      <c r="W929" s="41">
        <f t="shared" si="172"/>
        <v>0.99821562514146345</v>
      </c>
      <c r="Y929" s="42">
        <v>35020</v>
      </c>
      <c r="Z929" s="43">
        <v>123.55</v>
      </c>
      <c r="AA929" s="43">
        <f t="shared" si="173"/>
        <v>88.564496914353484</v>
      </c>
      <c r="AB929" s="19">
        <f t="shared" si="176"/>
        <v>1.9656718337999202E-3</v>
      </c>
      <c r="AC929" s="37">
        <f t="shared" si="177"/>
        <v>1.0019656718337999</v>
      </c>
      <c r="AE929" s="44">
        <v>35020</v>
      </c>
      <c r="AF929" s="45">
        <v>2407.511</v>
      </c>
      <c r="AG929" s="19">
        <f t="shared" si="168"/>
        <v>1725.7790411232058</v>
      </c>
      <c r="AH929" s="45">
        <f t="shared" si="174"/>
        <v>4.5013868856875749E-3</v>
      </c>
      <c r="AI929" s="46">
        <f t="shared" si="175"/>
        <v>1.0045013868856876</v>
      </c>
      <c r="AQ929" s="39">
        <v>35020</v>
      </c>
      <c r="AR929" s="40">
        <v>174.20349999999999</v>
      </c>
      <c r="AS929" s="40">
        <f t="shared" si="178"/>
        <v>-1.7843748585365526E-3</v>
      </c>
      <c r="AT929" s="41">
        <f t="shared" si="179"/>
        <v>0.99821562514146345</v>
      </c>
    </row>
    <row r="930" spans="1:46">
      <c r="A930" s="47">
        <v>35023</v>
      </c>
      <c r="B930" s="37">
        <v>1.3871134751773049</v>
      </c>
      <c r="D930" s="38">
        <v>35023</v>
      </c>
      <c r="E930" s="19">
        <v>708.12570000000005</v>
      </c>
      <c r="F930" s="19">
        <v>510.50307899970863</v>
      </c>
      <c r="G930" s="19">
        <v>9.7047391440481245E-3</v>
      </c>
      <c r="H930" s="37">
        <f t="shared" si="169"/>
        <v>1.0097047391440481</v>
      </c>
      <c r="I930" s="19"/>
      <c r="J930" s="19"/>
      <c r="K930" s="19"/>
      <c r="L930" s="19"/>
      <c r="N930" s="38">
        <v>35023</v>
      </c>
      <c r="O930" s="19">
        <v>428.8546</v>
      </c>
      <c r="P930" s="19">
        <v>309.17052402304904</v>
      </c>
      <c r="Q930" s="19">
        <v>2.2035421458121984E-3</v>
      </c>
      <c r="R930" s="37">
        <f t="shared" si="170"/>
        <v>1.0022035421458122</v>
      </c>
      <c r="T930" s="39">
        <v>35023</v>
      </c>
      <c r="U930" s="40">
        <v>174.31010000000001</v>
      </c>
      <c r="V930" s="40">
        <f t="shared" si="171"/>
        <v>6.119280037428787E-4</v>
      </c>
      <c r="W930" s="41">
        <f t="shared" si="172"/>
        <v>1.0006119280037429</v>
      </c>
      <c r="Y930" s="42">
        <v>35023</v>
      </c>
      <c r="Z930" s="43">
        <v>123.416</v>
      </c>
      <c r="AA930" s="43">
        <f t="shared" si="173"/>
        <v>88.973254321694625</v>
      </c>
      <c r="AB930" s="19">
        <f t="shared" si="176"/>
        <v>4.6153641874850937E-3</v>
      </c>
      <c r="AC930" s="37">
        <f t="shared" si="177"/>
        <v>1.0046153641874851</v>
      </c>
      <c r="AE930" s="44">
        <v>35023</v>
      </c>
      <c r="AF930" s="45">
        <v>2408.3679000000002</v>
      </c>
      <c r="AG930" s="19">
        <f t="shared" si="168"/>
        <v>1736.2443254270568</v>
      </c>
      <c r="AH930" s="45">
        <f t="shared" si="174"/>
        <v>6.06409282676168E-3</v>
      </c>
      <c r="AI930" s="46">
        <f t="shared" si="175"/>
        <v>1.0060640928267617</v>
      </c>
      <c r="AQ930" s="39">
        <v>35023</v>
      </c>
      <c r="AR930" s="40">
        <v>174.31010000000001</v>
      </c>
      <c r="AS930" s="40">
        <f t="shared" si="178"/>
        <v>6.119280037428787E-4</v>
      </c>
      <c r="AT930" s="41">
        <f t="shared" si="179"/>
        <v>1.0006119280037429</v>
      </c>
    </row>
    <row r="931" spans="1:46">
      <c r="A931" s="47">
        <v>35024</v>
      </c>
      <c r="B931" s="37">
        <v>1.3873102567740105</v>
      </c>
      <c r="D931" s="38">
        <v>35024</v>
      </c>
      <c r="E931" s="19">
        <v>710.08360000000005</v>
      </c>
      <c r="F931" s="19">
        <v>511.84195931139209</v>
      </c>
      <c r="G931" s="19">
        <v>2.6226684358239272E-3</v>
      </c>
      <c r="H931" s="37">
        <f t="shared" si="169"/>
        <v>1.0026226684358239</v>
      </c>
      <c r="I931" s="19"/>
      <c r="J931" s="19"/>
      <c r="K931" s="19"/>
      <c r="L931" s="19"/>
      <c r="N931" s="38">
        <v>35024</v>
      </c>
      <c r="O931" s="19">
        <v>432.61680000000001</v>
      </c>
      <c r="P931" s="19">
        <v>311.83853639631258</v>
      </c>
      <c r="Q931" s="19">
        <v>8.6295819489721204E-3</v>
      </c>
      <c r="R931" s="37">
        <f t="shared" si="170"/>
        <v>1.0086295819489721</v>
      </c>
      <c r="T931" s="39">
        <v>35024</v>
      </c>
      <c r="U931" s="40">
        <v>174.0205</v>
      </c>
      <c r="V931" s="40">
        <f t="shared" si="171"/>
        <v>-1.6614068834794882E-3</v>
      </c>
      <c r="W931" s="41">
        <f t="shared" si="172"/>
        <v>0.99833859311652051</v>
      </c>
      <c r="Y931" s="42">
        <v>35024</v>
      </c>
      <c r="Z931" s="43">
        <v>122.99</v>
      </c>
      <c r="AA931" s="43">
        <f t="shared" si="173"/>
        <v>88.65356498264164</v>
      </c>
      <c r="AB931" s="19">
        <f t="shared" si="176"/>
        <v>-3.593094818102327E-3</v>
      </c>
      <c r="AC931" s="37">
        <f t="shared" si="177"/>
        <v>0.99640690518189767</v>
      </c>
      <c r="AE931" s="44">
        <v>35024</v>
      </c>
      <c r="AF931" s="45">
        <v>2400.2919999999999</v>
      </c>
      <c r="AG931" s="19">
        <f t="shared" si="168"/>
        <v>1730.1767850989092</v>
      </c>
      <c r="AH931" s="45">
        <f t="shared" si="174"/>
        <v>-3.4946350806100979E-3</v>
      </c>
      <c r="AI931" s="46">
        <f t="shared" si="175"/>
        <v>0.9965053649193899</v>
      </c>
      <c r="AQ931" s="39">
        <v>35024</v>
      </c>
      <c r="AR931" s="40">
        <v>174.0205</v>
      </c>
      <c r="AS931" s="40">
        <f t="shared" si="178"/>
        <v>-1.6614068834794882E-3</v>
      </c>
      <c r="AT931" s="41">
        <f t="shared" si="179"/>
        <v>0.99833859311652051</v>
      </c>
    </row>
    <row r="932" spans="1:46">
      <c r="A932" s="47">
        <v>35025</v>
      </c>
      <c r="B932" s="37">
        <v>1.3912576468914497</v>
      </c>
      <c r="D932" s="38">
        <v>35025</v>
      </c>
      <c r="E932" s="19">
        <v>709.88350000000003</v>
      </c>
      <c r="F932" s="19">
        <v>510.24589269005997</v>
      </c>
      <c r="G932" s="19">
        <v>-3.1182801493636614E-3</v>
      </c>
      <c r="H932" s="37">
        <f t="shared" si="169"/>
        <v>0.99688171985063634</v>
      </c>
      <c r="I932" s="19"/>
      <c r="J932" s="19"/>
      <c r="K932" s="19"/>
      <c r="L932" s="19"/>
      <c r="N932" s="38">
        <v>35025</v>
      </c>
      <c r="O932" s="19">
        <v>435.8537</v>
      </c>
      <c r="P932" s="19">
        <v>313.28036253662128</v>
      </c>
      <c r="Q932" s="19">
        <v>4.6236304113367321E-3</v>
      </c>
      <c r="R932" s="37">
        <f t="shared" si="170"/>
        <v>1.0046236304113367</v>
      </c>
      <c r="T932" s="39">
        <v>35025</v>
      </c>
      <c r="U932" s="40">
        <v>174.4143</v>
      </c>
      <c r="V932" s="40">
        <f t="shared" si="171"/>
        <v>2.2629517786696418E-3</v>
      </c>
      <c r="W932" s="41">
        <f t="shared" si="172"/>
        <v>1.0022629517786696</v>
      </c>
      <c r="Y932" s="42">
        <v>35025</v>
      </c>
      <c r="Z932" s="43">
        <v>123.27800000000001</v>
      </c>
      <c r="AA932" s="43">
        <f t="shared" si="173"/>
        <v>88.609036777225015</v>
      </c>
      <c r="AB932" s="19">
        <f t="shared" si="176"/>
        <v>-5.0227202284924832E-4</v>
      </c>
      <c r="AC932" s="37">
        <f t="shared" si="177"/>
        <v>0.99949772797715075</v>
      </c>
      <c r="AE932" s="44">
        <v>35025</v>
      </c>
      <c r="AF932" s="45">
        <v>2415.0210000000002</v>
      </c>
      <c r="AG932" s="19">
        <f t="shared" si="168"/>
        <v>1735.8546099609885</v>
      </c>
      <c r="AH932" s="45">
        <f t="shared" si="174"/>
        <v>3.2816443446583854E-3</v>
      </c>
      <c r="AI932" s="46">
        <f t="shared" si="175"/>
        <v>1.0032816443446584</v>
      </c>
      <c r="AQ932" s="39">
        <v>35025</v>
      </c>
      <c r="AR932" s="40">
        <v>174.4143</v>
      </c>
      <c r="AS932" s="40">
        <f t="shared" si="178"/>
        <v>2.2629517786696418E-3</v>
      </c>
      <c r="AT932" s="41">
        <f t="shared" si="179"/>
        <v>1.0022629517786696</v>
      </c>
    </row>
    <row r="933" spans="1:46">
      <c r="A933" s="47">
        <v>35026</v>
      </c>
      <c r="B933" s="37">
        <v>1.3912576468914497</v>
      </c>
      <c r="D933" s="38">
        <v>35026</v>
      </c>
      <c r="E933" s="19">
        <v>709.64319999999998</v>
      </c>
      <c r="F933" s="19">
        <v>510.07317126744141</v>
      </c>
      <c r="G933" s="19">
        <v>-3.3850624785625172E-4</v>
      </c>
      <c r="H933" s="37">
        <f t="shared" si="169"/>
        <v>0.99966149375214375</v>
      </c>
      <c r="I933" s="19"/>
      <c r="J933" s="19"/>
      <c r="K933" s="19"/>
      <c r="L933" s="19"/>
      <c r="N933" s="38">
        <v>35026</v>
      </c>
      <c r="O933" s="19">
        <v>435.40570000000002</v>
      </c>
      <c r="P933" s="19">
        <v>312.95835172791095</v>
      </c>
      <c r="Q933" s="19">
        <v>-1.0278678373040195E-3</v>
      </c>
      <c r="R933" s="37">
        <f t="shared" si="170"/>
        <v>0.99897213216269598</v>
      </c>
      <c r="T933" s="39">
        <v>35026</v>
      </c>
      <c r="U933" s="40">
        <v>174.83539999999999</v>
      </c>
      <c r="V933" s="40">
        <f t="shared" si="171"/>
        <v>2.4143662532256638E-3</v>
      </c>
      <c r="W933" s="41">
        <f t="shared" si="172"/>
        <v>1.0024143662532257</v>
      </c>
      <c r="Y933" s="42">
        <v>35026</v>
      </c>
      <c r="Z933" s="43">
        <v>123.27800000000001</v>
      </c>
      <c r="AA933" s="43">
        <f t="shared" si="173"/>
        <v>88.609036777225015</v>
      </c>
      <c r="AB933" s="19">
        <f t="shared" si="176"/>
        <v>0</v>
      </c>
      <c r="AC933" s="37">
        <f t="shared" si="177"/>
        <v>1</v>
      </c>
      <c r="AE933" s="38">
        <v>35026</v>
      </c>
      <c r="AF933" s="45">
        <v>2415.0210000000002</v>
      </c>
      <c r="AG933" s="19">
        <f t="shared" si="168"/>
        <v>1735.8546099609885</v>
      </c>
      <c r="AH933" s="45">
        <f t="shared" si="174"/>
        <v>0</v>
      </c>
      <c r="AI933" s="46">
        <f t="shared" si="175"/>
        <v>1</v>
      </c>
      <c r="AQ933" s="39">
        <v>35026</v>
      </c>
      <c r="AR933" s="40">
        <v>174.83539999999999</v>
      </c>
      <c r="AS933" s="40">
        <f t="shared" si="178"/>
        <v>2.4143662532256638E-3</v>
      </c>
      <c r="AT933" s="41">
        <f t="shared" si="179"/>
        <v>1.0024143662532257</v>
      </c>
    </row>
    <row r="934" spans="1:46">
      <c r="A934" s="47">
        <v>35027</v>
      </c>
      <c r="B934" s="37">
        <v>1.3789959811041388</v>
      </c>
      <c r="D934" s="38">
        <v>35027</v>
      </c>
      <c r="E934" s="19">
        <v>709.64760000000001</v>
      </c>
      <c r="F934" s="19">
        <v>514.61179707847816</v>
      </c>
      <c r="G934" s="19">
        <v>8.8979896742247266E-3</v>
      </c>
      <c r="H934" s="37">
        <f t="shared" si="169"/>
        <v>1.0088979896742247</v>
      </c>
      <c r="I934" s="19"/>
      <c r="J934" s="19"/>
      <c r="K934" s="19"/>
      <c r="L934" s="19"/>
      <c r="N934" s="38">
        <v>35027</v>
      </c>
      <c r="O934" s="19">
        <v>434.63170000000002</v>
      </c>
      <c r="P934" s="19">
        <v>315.17981629794002</v>
      </c>
      <c r="Q934" s="19">
        <v>7.0982754023463102E-3</v>
      </c>
      <c r="R934" s="37">
        <f t="shared" si="170"/>
        <v>1.0070982754023463</v>
      </c>
      <c r="T934" s="39">
        <v>35027</v>
      </c>
      <c r="U934" s="40">
        <v>175.05330000000001</v>
      </c>
      <c r="V934" s="40">
        <f t="shared" si="171"/>
        <v>1.2463151055221999E-3</v>
      </c>
      <c r="W934" s="41">
        <f t="shared" si="172"/>
        <v>1.0012463151055222</v>
      </c>
      <c r="Y934" s="42">
        <v>35027</v>
      </c>
      <c r="Z934" s="43">
        <v>123.64100000000001</v>
      </c>
      <c r="AA934" s="43">
        <f t="shared" si="173"/>
        <v>89.660159778712881</v>
      </c>
      <c r="AB934" s="19">
        <f t="shared" si="176"/>
        <v>1.1862480845272305E-2</v>
      </c>
      <c r="AC934" s="37">
        <f t="shared" si="177"/>
        <v>1.0118624808452723</v>
      </c>
      <c r="AE934" s="44">
        <v>35027</v>
      </c>
      <c r="AF934" s="45">
        <v>2419.5740000000001</v>
      </c>
      <c r="AG934" s="19">
        <f t="shared" si="168"/>
        <v>1754.5910453362512</v>
      </c>
      <c r="AH934" s="45">
        <f t="shared" si="174"/>
        <v>1.079378149975585E-2</v>
      </c>
      <c r="AI934" s="46">
        <f t="shared" si="175"/>
        <v>1.0107937814997559</v>
      </c>
      <c r="AQ934" s="39">
        <v>35027</v>
      </c>
      <c r="AR934" s="40">
        <v>175.05330000000001</v>
      </c>
      <c r="AS934" s="40">
        <f t="shared" si="178"/>
        <v>1.2463151055221999E-3</v>
      </c>
      <c r="AT934" s="41">
        <f t="shared" si="179"/>
        <v>1.0012463151055222</v>
      </c>
    </row>
    <row r="935" spans="1:46">
      <c r="A935" s="47">
        <v>35030</v>
      </c>
      <c r="B935" s="37">
        <v>1.3610508002783577</v>
      </c>
      <c r="D935" s="38">
        <v>35030</v>
      </c>
      <c r="E935" s="19">
        <v>711.47450000000003</v>
      </c>
      <c r="F935" s="19">
        <v>522.73912175393571</v>
      </c>
      <c r="G935" s="19">
        <v>1.579311768909597E-2</v>
      </c>
      <c r="H935" s="37">
        <f t="shared" si="169"/>
        <v>1.015793117689096</v>
      </c>
      <c r="I935" s="19"/>
      <c r="J935" s="19"/>
      <c r="K935" s="19"/>
      <c r="L935" s="19"/>
      <c r="N935" s="38">
        <v>35030</v>
      </c>
      <c r="O935" s="19">
        <v>433.48680000000002</v>
      </c>
      <c r="P935" s="19">
        <v>318.49421043751249</v>
      </c>
      <c r="Q935" s="19">
        <v>1.0515883213915389E-2</v>
      </c>
      <c r="R935" s="37">
        <f t="shared" si="170"/>
        <v>1.0105158832139154</v>
      </c>
      <c r="T935" s="39">
        <v>35030</v>
      </c>
      <c r="U935" s="40">
        <v>175.4024</v>
      </c>
      <c r="V935" s="40">
        <f t="shared" si="171"/>
        <v>1.994249751361421E-3</v>
      </c>
      <c r="W935" s="41">
        <f t="shared" si="172"/>
        <v>1.0019942497513614</v>
      </c>
      <c r="Y935" s="42">
        <v>35030</v>
      </c>
      <c r="Z935" s="43">
        <v>123.82599999999999</v>
      </c>
      <c r="AA935" s="43">
        <f t="shared" si="173"/>
        <v>90.978235327201233</v>
      </c>
      <c r="AB935" s="19">
        <f t="shared" si="176"/>
        <v>1.4700794106785597E-2</v>
      </c>
      <c r="AC935" s="37">
        <f t="shared" si="177"/>
        <v>1.0147007941067856</v>
      </c>
      <c r="AE935" s="44">
        <v>35030</v>
      </c>
      <c r="AF935" s="45">
        <v>2432.2489999999998</v>
      </c>
      <c r="AG935" s="19">
        <f t="shared" si="168"/>
        <v>1787.0376326163316</v>
      </c>
      <c r="AH935" s="45">
        <f t="shared" si="174"/>
        <v>1.8492393065794088E-2</v>
      </c>
      <c r="AI935" s="46">
        <f t="shared" si="175"/>
        <v>1.0184923930657941</v>
      </c>
      <c r="AQ935" s="39">
        <v>35030</v>
      </c>
      <c r="AR935" s="40">
        <v>175.4024</v>
      </c>
      <c r="AS935" s="40">
        <f t="shared" si="178"/>
        <v>1.994249751361421E-3</v>
      </c>
      <c r="AT935" s="41">
        <f t="shared" si="179"/>
        <v>1.0019942497513614</v>
      </c>
    </row>
    <row r="936" spans="1:46">
      <c r="A936" s="47">
        <v>35031</v>
      </c>
      <c r="B936" s="37">
        <v>1.3662801257422283</v>
      </c>
      <c r="D936" s="38">
        <v>35031</v>
      </c>
      <c r="E936" s="19">
        <v>715.67129999999997</v>
      </c>
      <c r="F936" s="19">
        <v>523.81007855999758</v>
      </c>
      <c r="G936" s="19">
        <v>2.0487404930944475E-3</v>
      </c>
      <c r="H936" s="37">
        <f t="shared" si="169"/>
        <v>1.0020487404930944</v>
      </c>
      <c r="I936" s="19"/>
      <c r="J936" s="19"/>
      <c r="K936" s="19"/>
      <c r="L936" s="19"/>
      <c r="N936" s="38">
        <v>35031</v>
      </c>
      <c r="O936" s="19">
        <v>435.69139999999999</v>
      </c>
      <c r="P936" s="19">
        <v>318.88877821692068</v>
      </c>
      <c r="Q936" s="19">
        <v>1.2388538518994796E-3</v>
      </c>
      <c r="R936" s="37">
        <f t="shared" si="170"/>
        <v>1.0012388538518995</v>
      </c>
      <c r="T936" s="39">
        <v>35031</v>
      </c>
      <c r="U936" s="40">
        <v>175.34450000000001</v>
      </c>
      <c r="V936" s="40">
        <f t="shared" si="171"/>
        <v>-3.3009810584117005E-4</v>
      </c>
      <c r="W936" s="41">
        <f t="shared" si="172"/>
        <v>0.99966990189415883</v>
      </c>
      <c r="Y936" s="42">
        <v>35031</v>
      </c>
      <c r="Z936" s="43">
        <v>123.321</v>
      </c>
      <c r="AA936" s="43">
        <f t="shared" si="173"/>
        <v>90.260406834949876</v>
      </c>
      <c r="AB936" s="19">
        <f t="shared" si="176"/>
        <v>-7.8901122853142214E-3</v>
      </c>
      <c r="AC936" s="37">
        <f t="shared" si="177"/>
        <v>0.99210988771468578</v>
      </c>
      <c r="AE936" s="44">
        <v>35031</v>
      </c>
      <c r="AF936" s="45">
        <v>2415.2329</v>
      </c>
      <c r="AG936" s="19">
        <f t="shared" si="168"/>
        <v>1767.7435648036897</v>
      </c>
      <c r="AH936" s="45">
        <f t="shared" si="174"/>
        <v>-1.0796676835727492E-2</v>
      </c>
      <c r="AI936" s="46">
        <f t="shared" si="175"/>
        <v>0.98920332316427251</v>
      </c>
      <c r="AQ936" s="39">
        <v>35031</v>
      </c>
      <c r="AR936" s="40">
        <v>175.34450000000001</v>
      </c>
      <c r="AS936" s="40">
        <f t="shared" si="178"/>
        <v>-3.3009810584117005E-4</v>
      </c>
      <c r="AT936" s="41">
        <f t="shared" si="179"/>
        <v>0.99966990189415883</v>
      </c>
    </row>
    <row r="937" spans="1:46">
      <c r="A937" s="47">
        <v>35032</v>
      </c>
      <c r="B937" s="37">
        <v>1.3622832067980777</v>
      </c>
      <c r="D937" s="38">
        <v>35032</v>
      </c>
      <c r="E937" s="19">
        <v>714.21249999999998</v>
      </c>
      <c r="F937" s="19">
        <v>524.27608035974492</v>
      </c>
      <c r="G937" s="19">
        <v>8.8963885732873393E-4</v>
      </c>
      <c r="H937" s="37">
        <f t="shared" si="169"/>
        <v>1.0008896388573287</v>
      </c>
      <c r="I937" s="19"/>
      <c r="J937" s="19"/>
      <c r="K937" s="19"/>
      <c r="L937" s="19"/>
      <c r="N937" s="38">
        <v>35032</v>
      </c>
      <c r="O937" s="19">
        <v>437.88889999999998</v>
      </c>
      <c r="P937" s="19">
        <v>321.43749391818301</v>
      </c>
      <c r="Q937" s="19">
        <v>7.9924910356319323E-3</v>
      </c>
      <c r="R937" s="37">
        <f t="shared" si="170"/>
        <v>1.0079924910356319</v>
      </c>
      <c r="T937" s="39">
        <v>35032</v>
      </c>
      <c r="U937" s="40">
        <v>175.55869999999999</v>
      </c>
      <c r="V937" s="40">
        <f t="shared" si="171"/>
        <v>1.2215952025866894E-3</v>
      </c>
      <c r="W937" s="41">
        <f t="shared" si="172"/>
        <v>1.0012215952025867</v>
      </c>
      <c r="Y937" s="42">
        <v>35032</v>
      </c>
      <c r="Z937" s="43">
        <v>123.495</v>
      </c>
      <c r="AA937" s="43">
        <f t="shared" si="173"/>
        <v>90.65295628965707</v>
      </c>
      <c r="AB937" s="19">
        <f t="shared" si="176"/>
        <v>4.349076948268138E-3</v>
      </c>
      <c r="AC937" s="37">
        <f t="shared" si="177"/>
        <v>1.0043490769482681</v>
      </c>
      <c r="AE937" s="44">
        <v>35032</v>
      </c>
      <c r="AF937" s="45">
        <v>2418.134</v>
      </c>
      <c r="AG937" s="19">
        <f t="shared" ref="AG937:AG1000" si="180">AF937/B937</f>
        <v>1775.0596850442012</v>
      </c>
      <c r="AH937" s="45">
        <f t="shared" si="174"/>
        <v>4.1386773433531587E-3</v>
      </c>
      <c r="AI937" s="46">
        <f t="shared" si="175"/>
        <v>1.0041386773433532</v>
      </c>
      <c r="AQ937" s="39">
        <v>35032</v>
      </c>
      <c r="AR937" s="40">
        <v>175.55869999999999</v>
      </c>
      <c r="AS937" s="40">
        <f t="shared" si="178"/>
        <v>1.2215952025866894E-3</v>
      </c>
      <c r="AT937" s="41">
        <f t="shared" si="179"/>
        <v>1.0012215952025867</v>
      </c>
    </row>
    <row r="938" spans="1:46">
      <c r="A938" s="47">
        <v>35033</v>
      </c>
      <c r="B938" s="37">
        <v>1.3518316284213436</v>
      </c>
      <c r="D938" s="38">
        <v>35033</v>
      </c>
      <c r="E938" s="19">
        <v>714.50869999999998</v>
      </c>
      <c r="F938" s="19">
        <v>528.5485891718605</v>
      </c>
      <c r="G938" s="19">
        <v>8.1493491161830356E-3</v>
      </c>
      <c r="H938" s="37">
        <f t="shared" ref="H938:H1001" si="181">(F938/F937)</f>
        <v>1.008149349116183</v>
      </c>
      <c r="I938" s="19"/>
      <c r="J938" s="19"/>
      <c r="K938" s="19"/>
      <c r="L938" s="19"/>
      <c r="N938" s="38">
        <v>35033</v>
      </c>
      <c r="O938" s="19">
        <v>439.69009999999997</v>
      </c>
      <c r="P938" s="19">
        <v>325.25507670912094</v>
      </c>
      <c r="Q938" s="19">
        <v>1.1876594557788778E-2</v>
      </c>
      <c r="R938" s="37">
        <f t="shared" ref="R938:R1001" si="182">P938/P937</f>
        <v>1.0118765945577888</v>
      </c>
      <c r="T938" s="39">
        <v>35033</v>
      </c>
      <c r="U938" s="40">
        <v>175.61709999999999</v>
      </c>
      <c r="V938" s="40">
        <f t="shared" ref="V938:V1001" si="183">U938/U937-1</f>
        <v>3.3265226958278937E-4</v>
      </c>
      <c r="W938" s="41">
        <f t="shared" ref="W938:W1001" si="184">U938/U937</f>
        <v>1.0003326522695828</v>
      </c>
      <c r="Y938" s="42">
        <v>35033</v>
      </c>
      <c r="Z938" s="43">
        <v>123.379</v>
      </c>
      <c r="AA938" s="43">
        <f t="shared" ref="AA938:AA1001" si="185">Z938/B938</f>
        <v>91.268022885424614</v>
      </c>
      <c r="AB938" s="19">
        <f t="shared" si="176"/>
        <v>6.7848487345769648E-3</v>
      </c>
      <c r="AC938" s="37">
        <f t="shared" si="177"/>
        <v>1.006784848734577</v>
      </c>
      <c r="AE938" s="44">
        <v>35033</v>
      </c>
      <c r="AF938" s="45">
        <v>2411.7991000000002</v>
      </c>
      <c r="AG938" s="19">
        <f t="shared" si="180"/>
        <v>1784.0972568577024</v>
      </c>
      <c r="AH938" s="45">
        <f t="shared" ref="AH938:AH1001" si="186">AG938/AG937-1</f>
        <v>5.0914185532167089E-3</v>
      </c>
      <c r="AI938" s="46">
        <f t="shared" ref="AI938:AI1001" si="187">(AG938/AG937)</f>
        <v>1.0050914185532167</v>
      </c>
      <c r="AQ938" s="39">
        <v>35033</v>
      </c>
      <c r="AR938" s="40">
        <v>175.61709999999999</v>
      </c>
      <c r="AS938" s="40">
        <f t="shared" si="178"/>
        <v>3.3265226958278937E-4</v>
      </c>
      <c r="AT938" s="41">
        <f t="shared" si="179"/>
        <v>1.0003326522695828</v>
      </c>
    </row>
    <row r="939" spans="1:46">
      <c r="A939" s="36" t="s">
        <v>311</v>
      </c>
      <c r="B939" s="37">
        <v>1.3544529085872576</v>
      </c>
      <c r="D939" s="38">
        <v>35034</v>
      </c>
      <c r="E939" s="19">
        <v>718.1232</v>
      </c>
      <c r="F939" s="19">
        <v>530.19429132388802</v>
      </c>
      <c r="G939" s="19">
        <v>3.1136250966179446E-3</v>
      </c>
      <c r="H939" s="37">
        <f t="shared" si="181"/>
        <v>1.0031136250966179</v>
      </c>
      <c r="I939" s="19"/>
      <c r="J939" s="19"/>
      <c r="K939" s="19"/>
      <c r="L939" s="19"/>
      <c r="N939" s="38">
        <v>35034</v>
      </c>
      <c r="O939" s="19">
        <v>444.863</v>
      </c>
      <c r="P939" s="19">
        <v>328.44478916879279</v>
      </c>
      <c r="Q939" s="19">
        <v>9.8068029927307343E-3</v>
      </c>
      <c r="R939" s="37">
        <f t="shared" si="182"/>
        <v>1.0098068029927307</v>
      </c>
      <c r="T939" s="39">
        <v>35034</v>
      </c>
      <c r="U939" s="40">
        <v>176.30889999999999</v>
      </c>
      <c r="V939" s="40">
        <f t="shared" si="183"/>
        <v>3.9392519293395267E-3</v>
      </c>
      <c r="W939" s="41">
        <f t="shared" si="184"/>
        <v>1.0039392519293395</v>
      </c>
      <c r="Y939" s="42">
        <v>35034</v>
      </c>
      <c r="Z939" s="43">
        <v>124.08</v>
      </c>
      <c r="AA939" s="43">
        <f t="shared" si="185"/>
        <v>91.608943517585885</v>
      </c>
      <c r="AB939" s="19">
        <f t="shared" ref="AB939:AB1002" si="188">AA939/AA938-1</f>
        <v>3.7353787381726455E-3</v>
      </c>
      <c r="AC939" s="37">
        <f t="shared" ref="AC939:AC1002" si="189">(AA939/AA938)</f>
        <v>1.0037353787381726</v>
      </c>
      <c r="AE939" s="44">
        <v>35034</v>
      </c>
      <c r="AF939" s="45">
        <v>2434.8831</v>
      </c>
      <c r="AG939" s="19">
        <f t="shared" si="180"/>
        <v>1797.6875272390751</v>
      </c>
      <c r="AH939" s="45">
        <f t="shared" si="186"/>
        <v>7.6174492893448242E-3</v>
      </c>
      <c r="AI939" s="46">
        <f t="shared" si="187"/>
        <v>1.0076174492893448</v>
      </c>
      <c r="AQ939" s="39">
        <v>35034</v>
      </c>
      <c r="AR939" s="40">
        <v>176.30889999999999</v>
      </c>
      <c r="AS939" s="40">
        <f t="shared" si="178"/>
        <v>3.9392519293395267E-3</v>
      </c>
      <c r="AT939" s="41">
        <f t="shared" si="179"/>
        <v>1.0039392519293395</v>
      </c>
    </row>
    <row r="940" spans="1:46">
      <c r="A940" s="36" t="s">
        <v>312</v>
      </c>
      <c r="B940" s="37">
        <v>1.3596315606534586</v>
      </c>
      <c r="D940" s="38">
        <v>35037</v>
      </c>
      <c r="E940" s="19">
        <v>722.76199999999994</v>
      </c>
      <c r="F940" s="19">
        <v>531.58665988352766</v>
      </c>
      <c r="G940" s="19">
        <v>2.6261477771911679E-3</v>
      </c>
      <c r="H940" s="37">
        <f t="shared" si="181"/>
        <v>1.0026261477771912</v>
      </c>
      <c r="I940" s="19"/>
      <c r="J940" s="19"/>
      <c r="K940" s="19"/>
      <c r="L940" s="19"/>
      <c r="N940" s="38">
        <v>35037</v>
      </c>
      <c r="O940" s="19">
        <v>449.11410000000001</v>
      </c>
      <c r="P940" s="19">
        <v>330.32044341788395</v>
      </c>
      <c r="Q940" s="19">
        <v>5.7107139797769602E-3</v>
      </c>
      <c r="R940" s="37">
        <f t="shared" si="182"/>
        <v>1.005710713979777</v>
      </c>
      <c r="T940" s="39">
        <v>35037</v>
      </c>
      <c r="U940" s="40">
        <v>176.46430000000001</v>
      </c>
      <c r="V940" s="40">
        <f t="shared" si="183"/>
        <v>8.8140757500054789E-4</v>
      </c>
      <c r="W940" s="41">
        <f t="shared" si="184"/>
        <v>1.0008814075750005</v>
      </c>
      <c r="Y940" s="42">
        <v>35037</v>
      </c>
      <c r="Z940" s="43">
        <v>124.717</v>
      </c>
      <c r="AA940" s="43">
        <f t="shared" si="185"/>
        <v>91.728526763573512</v>
      </c>
      <c r="AB940" s="19">
        <f t="shared" si="188"/>
        <v>1.3053665002116244E-3</v>
      </c>
      <c r="AC940" s="37">
        <f t="shared" si="189"/>
        <v>1.0013053665002116</v>
      </c>
      <c r="AE940" s="44">
        <v>35037</v>
      </c>
      <c r="AF940" s="45">
        <v>2455.3539999999998</v>
      </c>
      <c r="AG940" s="19">
        <f t="shared" si="180"/>
        <v>1805.8965907057359</v>
      </c>
      <c r="AH940" s="45">
        <f t="shared" si="186"/>
        <v>4.5664573749746307E-3</v>
      </c>
      <c r="AI940" s="46">
        <f t="shared" si="187"/>
        <v>1.0045664573749746</v>
      </c>
      <c r="AQ940" s="39">
        <v>35037</v>
      </c>
      <c r="AR940" s="40">
        <v>176.46430000000001</v>
      </c>
      <c r="AS940" s="40">
        <f t="shared" si="178"/>
        <v>8.8140757500054789E-4</v>
      </c>
      <c r="AT940" s="41">
        <f t="shared" si="179"/>
        <v>1.0008814075750005</v>
      </c>
    </row>
    <row r="941" spans="1:46">
      <c r="A941" s="36" t="s">
        <v>313</v>
      </c>
      <c r="B941" s="37">
        <v>1.3610508002783577</v>
      </c>
      <c r="D941" s="38">
        <v>35038</v>
      </c>
      <c r="E941" s="19">
        <v>725.12120000000004</v>
      </c>
      <c r="F941" s="19">
        <v>532.76571297096382</v>
      </c>
      <c r="G941" s="19">
        <v>2.2179884794222282E-3</v>
      </c>
      <c r="H941" s="37">
        <f t="shared" si="181"/>
        <v>1.0022179884794222</v>
      </c>
      <c r="I941" s="19"/>
      <c r="J941" s="19"/>
      <c r="K941" s="19"/>
      <c r="L941" s="19"/>
      <c r="N941" s="38">
        <v>35038</v>
      </c>
      <c r="O941" s="19">
        <v>449.40820000000002</v>
      </c>
      <c r="P941" s="19">
        <v>330.19208387232021</v>
      </c>
      <c r="Q941" s="19">
        <v>-3.8859098224619526E-4</v>
      </c>
      <c r="R941" s="37">
        <f t="shared" si="182"/>
        <v>0.9996114090177538</v>
      </c>
      <c r="T941" s="39">
        <v>35038</v>
      </c>
      <c r="U941" s="40">
        <v>176.7441</v>
      </c>
      <c r="V941" s="40">
        <f t="shared" si="183"/>
        <v>1.5855898331844642E-3</v>
      </c>
      <c r="W941" s="41">
        <f t="shared" si="184"/>
        <v>1.0015855898331845</v>
      </c>
      <c r="Y941" s="42">
        <v>35038</v>
      </c>
      <c r="Z941" s="43">
        <v>125.65300000000001</v>
      </c>
      <c r="AA941" s="43">
        <f t="shared" si="185"/>
        <v>92.320580520801911</v>
      </c>
      <c r="AB941" s="19">
        <f t="shared" si="188"/>
        <v>6.4544125815342301E-3</v>
      </c>
      <c r="AC941" s="37">
        <f t="shared" si="189"/>
        <v>1.0064544125815342</v>
      </c>
      <c r="AE941" s="44">
        <v>35038</v>
      </c>
      <c r="AF941" s="45">
        <v>2481.4589999999998</v>
      </c>
      <c r="AG941" s="19">
        <f t="shared" si="180"/>
        <v>1823.1935203979895</v>
      </c>
      <c r="AH941" s="45">
        <f t="shared" si="186"/>
        <v>9.5780288756699417E-3</v>
      </c>
      <c r="AI941" s="46">
        <f t="shared" si="187"/>
        <v>1.0095780288756699</v>
      </c>
      <c r="AQ941" s="39">
        <v>35038</v>
      </c>
      <c r="AR941" s="40">
        <v>176.7441</v>
      </c>
      <c r="AS941" s="40">
        <f t="shared" si="178"/>
        <v>1.5855898331844642E-3</v>
      </c>
      <c r="AT941" s="41">
        <f t="shared" si="179"/>
        <v>1.0015855898331845</v>
      </c>
    </row>
    <row r="942" spans="1:46">
      <c r="A942" s="36" t="s">
        <v>314</v>
      </c>
      <c r="B942" s="37">
        <v>1.3536092463146236</v>
      </c>
      <c r="D942" s="38">
        <v>35039</v>
      </c>
      <c r="E942" s="19">
        <v>727.53399999999999</v>
      </c>
      <c r="F942" s="19">
        <v>537.47712050638359</v>
      </c>
      <c r="G942" s="19">
        <v>8.8433009495798576E-3</v>
      </c>
      <c r="H942" s="37">
        <f t="shared" si="181"/>
        <v>1.0088433009495799</v>
      </c>
      <c r="I942" s="19"/>
      <c r="J942" s="19"/>
      <c r="K942" s="19"/>
      <c r="L942" s="19"/>
      <c r="N942" s="38">
        <v>35039</v>
      </c>
      <c r="O942" s="19">
        <v>452.33190000000002</v>
      </c>
      <c r="P942" s="19">
        <v>334.16726520709886</v>
      </c>
      <c r="Q942" s="19">
        <v>1.2038996477928166E-2</v>
      </c>
      <c r="R942" s="37">
        <f t="shared" si="182"/>
        <v>1.0120389964779282</v>
      </c>
      <c r="T942" s="39">
        <v>35039</v>
      </c>
      <c r="U942" s="40">
        <v>176.68799999999999</v>
      </c>
      <c r="V942" s="40">
        <f t="shared" si="183"/>
        <v>-3.1740804926450039E-4</v>
      </c>
      <c r="W942" s="41">
        <f t="shared" si="184"/>
        <v>0.9996825919507355</v>
      </c>
      <c r="Y942" s="42">
        <v>35039</v>
      </c>
      <c r="Z942" s="43">
        <v>125.68300000000001</v>
      </c>
      <c r="AA942" s="43">
        <f t="shared" si="185"/>
        <v>92.850281824084931</v>
      </c>
      <c r="AB942" s="19">
        <f t="shared" si="188"/>
        <v>5.7376296844631192E-3</v>
      </c>
      <c r="AC942" s="37">
        <f t="shared" si="189"/>
        <v>1.0057376296844631</v>
      </c>
      <c r="AE942" s="44">
        <v>35039</v>
      </c>
      <c r="AF942" s="45">
        <v>2484.2040999999999</v>
      </c>
      <c r="AG942" s="19">
        <f t="shared" si="180"/>
        <v>1835.2446296917424</v>
      </c>
      <c r="AH942" s="45">
        <f t="shared" si="186"/>
        <v>6.6098903703444289E-3</v>
      </c>
      <c r="AI942" s="46">
        <f t="shared" si="187"/>
        <v>1.0066098903703444</v>
      </c>
      <c r="AQ942" s="39">
        <v>35039</v>
      </c>
      <c r="AR942" s="40">
        <v>176.68799999999999</v>
      </c>
      <c r="AS942" s="40">
        <f t="shared" si="178"/>
        <v>-3.1740804926450039E-4</v>
      </c>
      <c r="AT942" s="41">
        <f t="shared" si="179"/>
        <v>0.9996825919507355</v>
      </c>
    </row>
    <row r="943" spans="1:46">
      <c r="A943" s="36" t="s">
        <v>315</v>
      </c>
      <c r="B943" s="37">
        <v>1.3549220644267403</v>
      </c>
      <c r="D943" s="38">
        <v>35040</v>
      </c>
      <c r="E943" s="19">
        <v>728.25289999999995</v>
      </c>
      <c r="F943" s="19">
        <v>537.48692941104298</v>
      </c>
      <c r="G943" s="19">
        <v>1.8249901782230182E-5</v>
      </c>
      <c r="H943" s="37">
        <f t="shared" si="181"/>
        <v>1.0000182499017822</v>
      </c>
      <c r="I943" s="19"/>
      <c r="J943" s="19"/>
      <c r="K943" s="19"/>
      <c r="L943" s="19"/>
      <c r="N943" s="38">
        <v>35040</v>
      </c>
      <c r="O943" s="19">
        <v>453.01589999999999</v>
      </c>
      <c r="P943" s="19">
        <v>334.34830821185892</v>
      </c>
      <c r="Q943" s="19">
        <v>5.4177360744134262E-4</v>
      </c>
      <c r="R943" s="37">
        <f t="shared" si="182"/>
        <v>1.0005417736074413</v>
      </c>
      <c r="T943" s="39">
        <v>35040</v>
      </c>
      <c r="U943" s="40">
        <v>176.46</v>
      </c>
      <c r="V943" s="40">
        <f t="shared" si="183"/>
        <v>-1.2904102146155116E-3</v>
      </c>
      <c r="W943" s="41">
        <f t="shared" si="184"/>
        <v>0.99870958978538449</v>
      </c>
      <c r="Y943" s="42">
        <v>35040</v>
      </c>
      <c r="Z943" s="43">
        <v>125.94199999999999</v>
      </c>
      <c r="AA943" s="43">
        <f t="shared" si="185"/>
        <v>92.951471753680039</v>
      </c>
      <c r="AB943" s="19">
        <f t="shared" si="188"/>
        <v>1.0898182278737956E-3</v>
      </c>
      <c r="AC943" s="37">
        <f t="shared" si="189"/>
        <v>1.0010898182278738</v>
      </c>
      <c r="AE943" s="44">
        <v>35040</v>
      </c>
      <c r="AF943" s="45">
        <v>2491.1478999999999</v>
      </c>
      <c r="AG943" s="19">
        <f t="shared" si="180"/>
        <v>1838.5912853622249</v>
      </c>
      <c r="AH943" s="45">
        <f t="shared" si="186"/>
        <v>1.823547453204899E-3</v>
      </c>
      <c r="AI943" s="46">
        <f t="shared" si="187"/>
        <v>1.0018235474532049</v>
      </c>
      <c r="AQ943" s="39">
        <v>35040</v>
      </c>
      <c r="AR943" s="40">
        <v>176.46</v>
      </c>
      <c r="AS943" s="40">
        <f t="shared" si="178"/>
        <v>-1.2904102146155116E-3</v>
      </c>
      <c r="AT943" s="41">
        <f t="shared" si="179"/>
        <v>0.99870958978538449</v>
      </c>
    </row>
    <row r="944" spans="1:46">
      <c r="A944" s="36" t="s">
        <v>316</v>
      </c>
      <c r="B944" s="37">
        <v>1.3521119944694091</v>
      </c>
      <c r="D944" s="38">
        <v>35041</v>
      </c>
      <c r="E944" s="19">
        <v>726.27020000000005</v>
      </c>
      <c r="F944" s="19">
        <v>537.13760618254139</v>
      </c>
      <c r="G944" s="19">
        <v>-6.4991948526893495E-4</v>
      </c>
      <c r="H944" s="37">
        <f t="shared" si="181"/>
        <v>0.99935008051473107</v>
      </c>
      <c r="I944" s="19"/>
      <c r="J944" s="19"/>
      <c r="K944" s="19"/>
      <c r="L944" s="19"/>
      <c r="N944" s="38">
        <v>35041</v>
      </c>
      <c r="O944" s="19">
        <v>451.00380000000001</v>
      </c>
      <c r="P944" s="19">
        <v>333.55506189188219</v>
      </c>
      <c r="Q944" s="19">
        <v>-2.3725148310728139E-3</v>
      </c>
      <c r="R944" s="37">
        <f t="shared" si="182"/>
        <v>0.99762748516892719</v>
      </c>
      <c r="T944" s="39">
        <v>35041</v>
      </c>
      <c r="U944" s="40">
        <v>176.20689999999999</v>
      </c>
      <c r="V944" s="40">
        <f t="shared" si="183"/>
        <v>-1.4343193924969411E-3</v>
      </c>
      <c r="W944" s="41">
        <f t="shared" si="184"/>
        <v>0.99856568060750306</v>
      </c>
      <c r="Y944" s="42">
        <v>35041</v>
      </c>
      <c r="Z944" s="43">
        <v>126.76600000000001</v>
      </c>
      <c r="AA944" s="43">
        <f t="shared" si="185"/>
        <v>93.754068093852723</v>
      </c>
      <c r="AB944" s="19">
        <f t="shared" si="188"/>
        <v>8.6345737730710859E-3</v>
      </c>
      <c r="AC944" s="37">
        <f t="shared" si="189"/>
        <v>1.0086345737730711</v>
      </c>
      <c r="AE944" s="44">
        <v>35041</v>
      </c>
      <c r="AF944" s="45">
        <v>2511.8850000000002</v>
      </c>
      <c r="AG944" s="19">
        <f t="shared" si="180"/>
        <v>1857.7492177234217</v>
      </c>
      <c r="AH944" s="45">
        <f t="shared" si="186"/>
        <v>1.041989729513082E-2</v>
      </c>
      <c r="AI944" s="46">
        <f t="shared" si="187"/>
        <v>1.0104198972951308</v>
      </c>
      <c r="AQ944" s="39">
        <v>35041</v>
      </c>
      <c r="AR944" s="40">
        <v>176.20689999999999</v>
      </c>
      <c r="AS944" s="40">
        <f t="shared" si="178"/>
        <v>-1.4343193924969411E-3</v>
      </c>
      <c r="AT944" s="41">
        <f t="shared" si="179"/>
        <v>0.99856568060750306</v>
      </c>
    </row>
    <row r="945" spans="1:46">
      <c r="A945" s="36" t="s">
        <v>317</v>
      </c>
      <c r="B945" s="37">
        <v>1.3544529085872576</v>
      </c>
      <c r="D945" s="38">
        <v>35044</v>
      </c>
      <c r="E945" s="19">
        <v>727.86559999999997</v>
      </c>
      <c r="F945" s="19">
        <v>537.38715859762863</v>
      </c>
      <c r="G945" s="19">
        <v>4.6459680390054103E-4</v>
      </c>
      <c r="H945" s="37">
        <f t="shared" si="181"/>
        <v>1.0004645968039005</v>
      </c>
      <c r="I945" s="19"/>
      <c r="J945" s="19"/>
      <c r="K945" s="19"/>
      <c r="L945" s="19"/>
      <c r="N945" s="38">
        <v>35044</v>
      </c>
      <c r="O945" s="19">
        <v>450.06270000000001</v>
      </c>
      <c r="P945" s="19">
        <v>332.28375615467604</v>
      </c>
      <c r="Q945" s="19">
        <v>-3.8113819349508971E-3</v>
      </c>
      <c r="R945" s="37">
        <f t="shared" si="182"/>
        <v>0.9961886180650491</v>
      </c>
      <c r="T945" s="39">
        <v>35044</v>
      </c>
      <c r="U945" s="40">
        <v>176.45060000000001</v>
      </c>
      <c r="V945" s="40">
        <f t="shared" si="183"/>
        <v>1.3830332410367241E-3</v>
      </c>
      <c r="W945" s="41">
        <f t="shared" si="184"/>
        <v>1.0013830332410367</v>
      </c>
      <c r="Y945" s="42">
        <v>35044</v>
      </c>
      <c r="Z945" s="43">
        <v>126.727</v>
      </c>
      <c r="AA945" s="43">
        <f t="shared" si="185"/>
        <v>93.563238113741988</v>
      </c>
      <c r="AB945" s="19">
        <f t="shared" si="188"/>
        <v>-2.0354314643680205E-3</v>
      </c>
      <c r="AC945" s="37">
        <f t="shared" si="189"/>
        <v>0.99796456853563198</v>
      </c>
      <c r="AE945" s="44">
        <v>35044</v>
      </c>
      <c r="AF945" s="45">
        <v>2506.0639999999999</v>
      </c>
      <c r="AG945" s="19">
        <f t="shared" si="180"/>
        <v>1850.2407755275253</v>
      </c>
      <c r="AH945" s="45">
        <f t="shared" si="186"/>
        <v>-4.0416877177306132E-3</v>
      </c>
      <c r="AI945" s="46">
        <f t="shared" si="187"/>
        <v>0.99595831228226939</v>
      </c>
      <c r="AQ945" s="39">
        <v>35044</v>
      </c>
      <c r="AR945" s="40">
        <v>176.45060000000001</v>
      </c>
      <c r="AS945" s="40">
        <f t="shared" si="178"/>
        <v>1.3830332410367241E-3</v>
      </c>
      <c r="AT945" s="41">
        <f t="shared" si="179"/>
        <v>1.0013830332410367</v>
      </c>
    </row>
    <row r="946" spans="1:46">
      <c r="A946" s="36" t="s">
        <v>318</v>
      </c>
      <c r="B946" s="37">
        <v>1.349965488680287</v>
      </c>
      <c r="D946" s="38">
        <v>35045</v>
      </c>
      <c r="E946" s="19">
        <v>726.94219999999996</v>
      </c>
      <c r="F946" s="19">
        <v>538.48946961647994</v>
      </c>
      <c r="G946" s="19">
        <v>2.0512418304299285E-3</v>
      </c>
      <c r="H946" s="37">
        <f t="shared" si="181"/>
        <v>1.0020512418304299</v>
      </c>
      <c r="I946" s="19"/>
      <c r="J946" s="19"/>
      <c r="K946" s="19"/>
      <c r="L946" s="19"/>
      <c r="N946" s="38">
        <v>35045</v>
      </c>
      <c r="O946" s="19">
        <v>451.3904</v>
      </c>
      <c r="P946" s="19">
        <v>334.37180712025076</v>
      </c>
      <c r="Q946" s="19">
        <v>6.2839393346774131E-3</v>
      </c>
      <c r="R946" s="37">
        <f t="shared" si="182"/>
        <v>1.0062839393346774</v>
      </c>
      <c r="T946" s="39">
        <v>35045</v>
      </c>
      <c r="U946" s="40">
        <v>176.56950000000001</v>
      </c>
      <c r="V946" s="40">
        <f t="shared" si="183"/>
        <v>6.7384299061612474E-4</v>
      </c>
      <c r="W946" s="41">
        <f t="shared" si="184"/>
        <v>1.0006738429906161</v>
      </c>
      <c r="Y946" s="42">
        <v>35045</v>
      </c>
      <c r="Z946" s="43">
        <v>126.64100000000001</v>
      </c>
      <c r="AA946" s="43">
        <f t="shared" si="185"/>
        <v>93.810546315375078</v>
      </c>
      <c r="AB946" s="19">
        <f t="shared" si="188"/>
        <v>2.6432197796792956E-3</v>
      </c>
      <c r="AC946" s="37">
        <f t="shared" si="189"/>
        <v>1.0026432197796793</v>
      </c>
      <c r="AE946" s="44">
        <v>35045</v>
      </c>
      <c r="AF946" s="45">
        <v>2509.6889999999999</v>
      </c>
      <c r="AG946" s="19">
        <f t="shared" si="180"/>
        <v>1859.076414207779</v>
      </c>
      <c r="AH946" s="45">
        <f t="shared" si="186"/>
        <v>4.7753993951054063E-3</v>
      </c>
      <c r="AI946" s="46">
        <f t="shared" si="187"/>
        <v>1.0047753993951054</v>
      </c>
      <c r="AQ946" s="39">
        <v>35045</v>
      </c>
      <c r="AR946" s="40">
        <v>176.56950000000001</v>
      </c>
      <c r="AS946" s="40">
        <f t="shared" si="178"/>
        <v>6.7384299061612474E-4</v>
      </c>
      <c r="AT946" s="41">
        <f t="shared" si="179"/>
        <v>1.0006738429906161</v>
      </c>
    </row>
    <row r="947" spans="1:46">
      <c r="A947" s="36" t="s">
        <v>319</v>
      </c>
      <c r="B947" s="37">
        <v>1.3483833160978973</v>
      </c>
      <c r="D947" s="38">
        <v>35046</v>
      </c>
      <c r="E947" s="19">
        <v>727.86879999999996</v>
      </c>
      <c r="F947" s="19">
        <v>539.8085183272575</v>
      </c>
      <c r="G947" s="19">
        <v>2.4495348288184893E-3</v>
      </c>
      <c r="H947" s="37">
        <f t="shared" si="181"/>
        <v>1.0024495348288185</v>
      </c>
      <c r="I947" s="19"/>
      <c r="J947" s="19"/>
      <c r="K947" s="19"/>
      <c r="L947" s="19"/>
      <c r="N947" s="38">
        <v>35046</v>
      </c>
      <c r="O947" s="19">
        <v>450.90890000000002</v>
      </c>
      <c r="P947" s="19">
        <v>334.40705963708501</v>
      </c>
      <c r="Q947" s="19">
        <v>1.0542909444977155E-4</v>
      </c>
      <c r="R947" s="37">
        <f t="shared" si="182"/>
        <v>1.0001054290944498</v>
      </c>
      <c r="T947" s="39">
        <v>35046</v>
      </c>
      <c r="U947" s="40">
        <v>176.46369999999999</v>
      </c>
      <c r="V947" s="40">
        <f t="shared" si="183"/>
        <v>-5.9919748314407606E-4</v>
      </c>
      <c r="W947" s="41">
        <f t="shared" si="184"/>
        <v>0.99940080251685592</v>
      </c>
      <c r="Y947" s="42">
        <v>35046</v>
      </c>
      <c r="Z947" s="43">
        <v>127.636</v>
      </c>
      <c r="AA947" s="43">
        <f t="shared" si="185"/>
        <v>94.658542920396968</v>
      </c>
      <c r="AB947" s="19">
        <f t="shared" si="188"/>
        <v>9.0394591901328258E-3</v>
      </c>
      <c r="AC947" s="37">
        <f t="shared" si="189"/>
        <v>1.0090394591901328</v>
      </c>
      <c r="AE947" s="44">
        <v>35046</v>
      </c>
      <c r="AF947" s="45">
        <v>2538.5590999999999</v>
      </c>
      <c r="AG947" s="19">
        <f t="shared" si="180"/>
        <v>1882.6687260907133</v>
      </c>
      <c r="AH947" s="45">
        <f t="shared" si="186"/>
        <v>1.2690340054143379E-2</v>
      </c>
      <c r="AI947" s="46">
        <f t="shared" si="187"/>
        <v>1.0126903400541434</v>
      </c>
      <c r="AQ947" s="39">
        <v>35046</v>
      </c>
      <c r="AR947" s="40">
        <v>176.46369999999999</v>
      </c>
      <c r="AS947" s="40">
        <f t="shared" si="178"/>
        <v>-5.9919748314407606E-4</v>
      </c>
      <c r="AT947" s="41">
        <f t="shared" si="179"/>
        <v>0.99940080251685592</v>
      </c>
    </row>
    <row r="948" spans="1:46">
      <c r="A948" s="36" t="s">
        <v>320</v>
      </c>
      <c r="B948" s="37">
        <v>1.3575553550357462</v>
      </c>
      <c r="D948" s="38">
        <v>35047</v>
      </c>
      <c r="E948" s="19">
        <v>729.08190000000002</v>
      </c>
      <c r="F948" s="19">
        <v>537.05500648318116</v>
      </c>
      <c r="G948" s="19">
        <v>-5.1009047663953533E-3</v>
      </c>
      <c r="H948" s="37">
        <f t="shared" si="181"/>
        <v>0.99489909523360465</v>
      </c>
      <c r="I948" s="19"/>
      <c r="J948" s="19"/>
      <c r="K948" s="19"/>
      <c r="L948" s="19"/>
      <c r="N948" s="38">
        <v>35047</v>
      </c>
      <c r="O948" s="19">
        <v>449.33760000000001</v>
      </c>
      <c r="P948" s="19">
        <v>330.9902600532767</v>
      </c>
      <c r="Q948" s="19">
        <v>-1.0217486399708209E-2</v>
      </c>
      <c r="R948" s="37">
        <f t="shared" si="182"/>
        <v>0.98978251360029179</v>
      </c>
      <c r="T948" s="39">
        <v>35047</v>
      </c>
      <c r="U948" s="40">
        <v>176.82470000000001</v>
      </c>
      <c r="V948" s="40">
        <f t="shared" si="183"/>
        <v>2.045746518972491E-3</v>
      </c>
      <c r="W948" s="41">
        <f t="shared" si="184"/>
        <v>1.0020457465189725</v>
      </c>
      <c r="Y948" s="42">
        <v>35047</v>
      </c>
      <c r="Z948" s="43">
        <v>128.21</v>
      </c>
      <c r="AA948" s="43">
        <f t="shared" si="185"/>
        <v>94.441821119422471</v>
      </c>
      <c r="AB948" s="19">
        <f t="shared" si="188"/>
        <v>-2.2895112716529997E-3</v>
      </c>
      <c r="AC948" s="37">
        <f t="shared" si="189"/>
        <v>0.997710488728347</v>
      </c>
      <c r="AE948" s="44">
        <v>35047</v>
      </c>
      <c r="AF948" s="45">
        <v>2545.4629</v>
      </c>
      <c r="AG948" s="19">
        <f t="shared" si="180"/>
        <v>1875.0343332651614</v>
      </c>
      <c r="AH948" s="45">
        <f t="shared" si="186"/>
        <v>-4.0550909035411697E-3</v>
      </c>
      <c r="AI948" s="46">
        <f t="shared" si="187"/>
        <v>0.99594490909645883</v>
      </c>
      <c r="AQ948" s="39">
        <v>35047</v>
      </c>
      <c r="AR948" s="40">
        <v>176.82470000000001</v>
      </c>
      <c r="AS948" s="40">
        <f t="shared" si="178"/>
        <v>2.045746518972491E-3</v>
      </c>
      <c r="AT948" s="41">
        <f t="shared" si="179"/>
        <v>1.0020457465189725</v>
      </c>
    </row>
    <row r="949" spans="1:46">
      <c r="A949" s="36" t="s">
        <v>321</v>
      </c>
      <c r="B949" s="37">
        <v>1.3558613518197573</v>
      </c>
      <c r="D949" s="38">
        <v>35048</v>
      </c>
      <c r="E949" s="19">
        <v>726.04719999999998</v>
      </c>
      <c r="F949" s="19">
        <v>535.48779086116895</v>
      </c>
      <c r="G949" s="19">
        <v>-2.9181659291752648E-3</v>
      </c>
      <c r="H949" s="37">
        <f t="shared" si="181"/>
        <v>0.99708183407082474</v>
      </c>
      <c r="I949" s="19"/>
      <c r="J949" s="19"/>
      <c r="K949" s="19"/>
      <c r="L949" s="19"/>
      <c r="N949" s="38">
        <v>35048</v>
      </c>
      <c r="O949" s="19">
        <v>450.20249999999999</v>
      </c>
      <c r="P949" s="19">
        <v>332.04169393556703</v>
      </c>
      <c r="Q949" s="19">
        <v>3.1766308837035684E-3</v>
      </c>
      <c r="R949" s="37">
        <f t="shared" si="182"/>
        <v>1.0031766308837036</v>
      </c>
      <c r="T949" s="39">
        <v>35048</v>
      </c>
      <c r="U949" s="40">
        <v>177.5352</v>
      </c>
      <c r="V949" s="40">
        <f t="shared" si="183"/>
        <v>4.0181038056334994E-3</v>
      </c>
      <c r="W949" s="41">
        <f t="shared" si="184"/>
        <v>1.0040181038056335</v>
      </c>
      <c r="Y949" s="42">
        <v>35048</v>
      </c>
      <c r="Z949" s="43">
        <v>128.001</v>
      </c>
      <c r="AA949" s="43">
        <f t="shared" si="185"/>
        <v>94.405670482608414</v>
      </c>
      <c r="AB949" s="19">
        <f t="shared" si="188"/>
        <v>-3.8278208092090704E-4</v>
      </c>
      <c r="AC949" s="37">
        <f t="shared" si="189"/>
        <v>0.99961721791907909</v>
      </c>
      <c r="AE949" s="44">
        <v>35048</v>
      </c>
      <c r="AF949" s="45">
        <v>2551.6289000000002</v>
      </c>
      <c r="AG949" s="19">
        <f t="shared" si="180"/>
        <v>1881.9246500207075</v>
      </c>
      <c r="AH949" s="45">
        <f t="shared" si="186"/>
        <v>3.6747683140005982E-3</v>
      </c>
      <c r="AI949" s="46">
        <f t="shared" si="187"/>
        <v>1.0036747683140006</v>
      </c>
      <c r="AQ949" s="39">
        <v>35048</v>
      </c>
      <c r="AR949" s="40">
        <v>177.5352</v>
      </c>
      <c r="AS949" s="40">
        <f t="shared" si="178"/>
        <v>4.0181038056334994E-3</v>
      </c>
      <c r="AT949" s="41">
        <f t="shared" si="179"/>
        <v>1.0040181038056335</v>
      </c>
    </row>
    <row r="950" spans="1:46">
      <c r="A950" s="36" t="s">
        <v>322</v>
      </c>
      <c r="B950" s="37">
        <v>1.3667575122292104</v>
      </c>
      <c r="D950" s="38">
        <v>35051</v>
      </c>
      <c r="E950" s="19">
        <v>720.4547</v>
      </c>
      <c r="F950" s="19">
        <v>527.12693623678945</v>
      </c>
      <c r="G950" s="19">
        <v>-1.5613529882602228E-2</v>
      </c>
      <c r="H950" s="37">
        <f t="shared" si="181"/>
        <v>0.98438647011739777</v>
      </c>
      <c r="I950" s="19"/>
      <c r="J950" s="19"/>
      <c r="K950" s="19"/>
      <c r="L950" s="19"/>
      <c r="N950" s="38">
        <v>35051</v>
      </c>
      <c r="O950" s="19">
        <v>448.78160000000003</v>
      </c>
      <c r="P950" s="19">
        <v>328.35495395816611</v>
      </c>
      <c r="Q950" s="19">
        <v>-1.1103244094750164E-2</v>
      </c>
      <c r="R950" s="37">
        <f t="shared" si="182"/>
        <v>0.98889675590524984</v>
      </c>
      <c r="T950" s="39">
        <v>35051</v>
      </c>
      <c r="U950" s="40">
        <v>177.36689999999999</v>
      </c>
      <c r="V950" s="40">
        <f t="shared" si="183"/>
        <v>-9.479810201020733E-4</v>
      </c>
      <c r="W950" s="41">
        <f t="shared" si="184"/>
        <v>0.99905201897989793</v>
      </c>
      <c r="Y950" s="42">
        <v>35051</v>
      </c>
      <c r="Z950" s="43">
        <v>128.767</v>
      </c>
      <c r="AA950" s="43">
        <f t="shared" si="185"/>
        <v>94.213493504036649</v>
      </c>
      <c r="AB950" s="19">
        <f t="shared" si="188"/>
        <v>-2.0356507992511652E-3</v>
      </c>
      <c r="AC950" s="37">
        <f t="shared" si="189"/>
        <v>0.99796434920074883</v>
      </c>
      <c r="AE950" s="44">
        <v>35051</v>
      </c>
      <c r="AF950" s="45">
        <v>2581.3888999999999</v>
      </c>
      <c r="AG950" s="19">
        <f t="shared" si="180"/>
        <v>1888.695600282233</v>
      </c>
      <c r="AH950" s="45">
        <f t="shared" si="186"/>
        <v>3.5978859522622919E-3</v>
      </c>
      <c r="AI950" s="46">
        <f t="shared" si="187"/>
        <v>1.0035978859522623</v>
      </c>
      <c r="AQ950" s="39">
        <v>35051</v>
      </c>
      <c r="AR950" s="40">
        <v>177.36689999999999</v>
      </c>
      <c r="AS950" s="40">
        <f t="shared" si="178"/>
        <v>-9.479810201020733E-4</v>
      </c>
      <c r="AT950" s="41">
        <f t="shared" si="179"/>
        <v>0.99905201897989793</v>
      </c>
    </row>
    <row r="951" spans="1:46">
      <c r="A951" s="36" t="s">
        <v>323</v>
      </c>
      <c r="B951" s="37">
        <v>1.3596315606534586</v>
      </c>
      <c r="D951" s="38">
        <v>35052</v>
      </c>
      <c r="E951" s="19">
        <v>719.68899999999996</v>
      </c>
      <c r="F951" s="19">
        <v>529.32648875413497</v>
      </c>
      <c r="G951" s="19">
        <v>4.1727188768769796E-3</v>
      </c>
      <c r="H951" s="37">
        <f t="shared" si="181"/>
        <v>1.004172718876877</v>
      </c>
      <c r="I951" s="19"/>
      <c r="J951" s="19"/>
      <c r="K951" s="19"/>
      <c r="L951" s="19"/>
      <c r="N951" s="38">
        <v>35052</v>
      </c>
      <c r="O951" s="19">
        <v>448.673</v>
      </c>
      <c r="P951" s="19">
        <v>329.99601729189141</v>
      </c>
      <c r="Q951" s="19">
        <v>4.9978333323223989E-3</v>
      </c>
      <c r="R951" s="37">
        <f t="shared" si="182"/>
        <v>1.0049978333323224</v>
      </c>
      <c r="T951" s="39">
        <v>35052</v>
      </c>
      <c r="U951" s="40">
        <v>176.762</v>
      </c>
      <c r="V951" s="40">
        <f t="shared" si="183"/>
        <v>-3.4104446771070496E-3</v>
      </c>
      <c r="W951" s="41">
        <f t="shared" si="184"/>
        <v>0.99658955532289295</v>
      </c>
      <c r="Y951" s="42">
        <v>35052</v>
      </c>
      <c r="Z951" s="43">
        <v>129.232</v>
      </c>
      <c r="AA951" s="43">
        <f t="shared" si="185"/>
        <v>95.049279334093441</v>
      </c>
      <c r="AB951" s="19">
        <f t="shared" si="188"/>
        <v>8.8711903037645978E-3</v>
      </c>
      <c r="AC951" s="37">
        <f t="shared" si="189"/>
        <v>1.0088711903037646</v>
      </c>
      <c r="AE951" s="44">
        <v>35052</v>
      </c>
      <c r="AF951" s="45">
        <v>2594.3510999999999</v>
      </c>
      <c r="AG951" s="19">
        <f t="shared" si="180"/>
        <v>1908.1280363579654</v>
      </c>
      <c r="AH951" s="45">
        <f t="shared" si="186"/>
        <v>1.0288813122044882E-2</v>
      </c>
      <c r="AI951" s="46">
        <f t="shared" si="187"/>
        <v>1.0102888131220449</v>
      </c>
      <c r="AQ951" s="39">
        <v>35052</v>
      </c>
      <c r="AR951" s="40">
        <v>176.762</v>
      </c>
      <c r="AS951" s="40">
        <f t="shared" si="178"/>
        <v>-3.4104446771070496E-3</v>
      </c>
      <c r="AT951" s="41">
        <f t="shared" si="179"/>
        <v>0.99658955532289295</v>
      </c>
    </row>
    <row r="952" spans="1:46">
      <c r="A952" s="36" t="s">
        <v>324</v>
      </c>
      <c r="B952" s="37">
        <v>1.3564255496220265</v>
      </c>
      <c r="D952" s="38">
        <v>35053</v>
      </c>
      <c r="E952" s="19">
        <v>720.98990000000003</v>
      </c>
      <c r="F952" s="19">
        <v>531.53665544040132</v>
      </c>
      <c r="G952" s="19">
        <v>4.175431861474399E-3</v>
      </c>
      <c r="H952" s="37">
        <f t="shared" si="181"/>
        <v>1.0041754318614744</v>
      </c>
      <c r="I952" s="19"/>
      <c r="J952" s="19"/>
      <c r="K952" s="19"/>
      <c r="L952" s="19"/>
      <c r="N952" s="38">
        <v>35053</v>
      </c>
      <c r="O952" s="19">
        <v>455.37400000000002</v>
      </c>
      <c r="P952" s="19">
        <v>335.71617707060432</v>
      </c>
      <c r="Q952" s="19">
        <v>1.7334026712368722E-2</v>
      </c>
      <c r="R952" s="37">
        <f t="shared" si="182"/>
        <v>1.0173340267123687</v>
      </c>
      <c r="T952" s="39">
        <v>35053</v>
      </c>
      <c r="U952" s="40">
        <v>176.99639999999999</v>
      </c>
      <c r="V952" s="40">
        <f t="shared" si="183"/>
        <v>1.326076871725812E-3</v>
      </c>
      <c r="W952" s="41">
        <f t="shared" si="184"/>
        <v>1.0013260768717258</v>
      </c>
      <c r="Y952" s="42">
        <v>35053</v>
      </c>
      <c r="Z952" s="43">
        <v>129.31200000000001</v>
      </c>
      <c r="AA952" s="43">
        <f t="shared" si="185"/>
        <v>95.332913801301757</v>
      </c>
      <c r="AB952" s="19">
        <f t="shared" si="188"/>
        <v>2.984078040311644E-3</v>
      </c>
      <c r="AC952" s="37">
        <f t="shared" si="189"/>
        <v>1.0029840780403116</v>
      </c>
      <c r="AE952" s="44">
        <v>35053</v>
      </c>
      <c r="AF952" s="45">
        <v>2614.0681</v>
      </c>
      <c r="AG952" s="19">
        <f t="shared" si="180"/>
        <v>1927.174035263801</v>
      </c>
      <c r="AH952" s="45">
        <f t="shared" si="186"/>
        <v>9.9815099107229965E-3</v>
      </c>
      <c r="AI952" s="46">
        <f t="shared" si="187"/>
        <v>1.009981509910723</v>
      </c>
      <c r="AQ952" s="39">
        <v>35053</v>
      </c>
      <c r="AR952" s="40">
        <v>176.99639999999999</v>
      </c>
      <c r="AS952" s="40">
        <f t="shared" si="178"/>
        <v>1.326076871725812E-3</v>
      </c>
      <c r="AT952" s="41">
        <f t="shared" si="179"/>
        <v>1.0013260768717258</v>
      </c>
    </row>
    <row r="953" spans="1:46">
      <c r="A953" s="36" t="s">
        <v>325</v>
      </c>
      <c r="B953" s="37">
        <v>1.3583096048336689</v>
      </c>
      <c r="D953" s="38">
        <v>35054</v>
      </c>
      <c r="E953" s="19">
        <v>726.59760000000006</v>
      </c>
      <c r="F953" s="19">
        <v>534.92782309300924</v>
      </c>
      <c r="G953" s="19">
        <v>6.3799318784480974E-3</v>
      </c>
      <c r="H953" s="37">
        <f t="shared" si="181"/>
        <v>1.0063799318784481</v>
      </c>
      <c r="I953" s="19"/>
      <c r="J953" s="19"/>
      <c r="K953" s="19"/>
      <c r="L953" s="19"/>
      <c r="N953" s="38">
        <v>35054</v>
      </c>
      <c r="O953" s="19">
        <v>459.73880000000003</v>
      </c>
      <c r="P953" s="19">
        <v>338.46392484009351</v>
      </c>
      <c r="Q953" s="19">
        <v>8.1847344785870302E-3</v>
      </c>
      <c r="R953" s="37">
        <f t="shared" si="182"/>
        <v>1.008184734478587</v>
      </c>
      <c r="T953" s="39">
        <v>35054</v>
      </c>
      <c r="U953" s="40">
        <v>176.96969999999999</v>
      </c>
      <c r="V953" s="40">
        <f t="shared" si="183"/>
        <v>-1.5085052577346048E-4</v>
      </c>
      <c r="W953" s="41">
        <f t="shared" si="184"/>
        <v>0.99984914947422654</v>
      </c>
      <c r="Y953" s="42">
        <v>35054</v>
      </c>
      <c r="Z953" s="43">
        <v>128.94800000000001</v>
      </c>
      <c r="AA953" s="43">
        <f t="shared" si="185"/>
        <v>94.932701308395934</v>
      </c>
      <c r="AB953" s="19">
        <f t="shared" si="188"/>
        <v>-4.1980516166743032E-3</v>
      </c>
      <c r="AC953" s="37">
        <f t="shared" si="189"/>
        <v>0.9958019483833257</v>
      </c>
      <c r="AE953" s="44">
        <v>35054</v>
      </c>
      <c r="AF953" s="45">
        <v>2639.8420000000001</v>
      </c>
      <c r="AG953" s="19">
        <f t="shared" si="180"/>
        <v>1943.4759134485105</v>
      </c>
      <c r="AH953" s="45">
        <f t="shared" si="186"/>
        <v>8.4589548667710623E-3</v>
      </c>
      <c r="AI953" s="46">
        <f t="shared" si="187"/>
        <v>1.0084589548667711</v>
      </c>
      <c r="AQ953" s="39">
        <v>35054</v>
      </c>
      <c r="AR953" s="40">
        <v>176.96969999999999</v>
      </c>
      <c r="AS953" s="40">
        <f t="shared" si="178"/>
        <v>-1.5085052577346048E-4</v>
      </c>
      <c r="AT953" s="41">
        <f t="shared" si="179"/>
        <v>0.99984914947422654</v>
      </c>
    </row>
    <row r="954" spans="1:46">
      <c r="A954" s="36" t="s">
        <v>326</v>
      </c>
      <c r="B954" s="37">
        <v>1.3595370499096342</v>
      </c>
      <c r="D954" s="38">
        <v>35055</v>
      </c>
      <c r="E954" s="19">
        <v>729.37990000000002</v>
      </c>
      <c r="F954" s="19">
        <v>536.49137406625323</v>
      </c>
      <c r="G954" s="19">
        <v>2.9229195150166642E-3</v>
      </c>
      <c r="H954" s="37">
        <f t="shared" si="181"/>
        <v>1.0029229195150167</v>
      </c>
      <c r="I954" s="19"/>
      <c r="J954" s="19"/>
      <c r="K954" s="19"/>
      <c r="L954" s="19"/>
      <c r="N954" s="38">
        <v>35055</v>
      </c>
      <c r="O954" s="19">
        <v>460.88529999999997</v>
      </c>
      <c r="P954" s="19">
        <v>339.00164767899054</v>
      </c>
      <c r="Q954" s="19">
        <v>1.5887153679703392E-3</v>
      </c>
      <c r="R954" s="37">
        <f t="shared" si="182"/>
        <v>1.0015887153679703</v>
      </c>
      <c r="T954" s="39">
        <v>35055</v>
      </c>
      <c r="U954" s="40">
        <v>177.1113</v>
      </c>
      <c r="V954" s="40">
        <f t="shared" si="183"/>
        <v>8.0013697260050698E-4</v>
      </c>
      <c r="W954" s="41">
        <f t="shared" si="184"/>
        <v>1.0008001369726005</v>
      </c>
      <c r="Y954" s="42">
        <v>35055</v>
      </c>
      <c r="Z954" s="43">
        <v>128.98699999999999</v>
      </c>
      <c r="AA954" s="43">
        <f t="shared" si="185"/>
        <v>94.875678458761755</v>
      </c>
      <c r="AB954" s="19">
        <f t="shared" si="188"/>
        <v>-6.0066603865971402E-4</v>
      </c>
      <c r="AC954" s="37">
        <f t="shared" si="189"/>
        <v>0.99939933396134029</v>
      </c>
      <c r="AE954" s="44">
        <v>35055</v>
      </c>
      <c r="AF954" s="45">
        <v>2594.6279</v>
      </c>
      <c r="AG954" s="19">
        <f t="shared" si="180"/>
        <v>1908.4642821410862</v>
      </c>
      <c r="AH954" s="45">
        <f t="shared" si="186"/>
        <v>-1.8014955094194929E-2</v>
      </c>
      <c r="AI954" s="46">
        <f t="shared" si="187"/>
        <v>0.98198504490580507</v>
      </c>
      <c r="AQ954" s="39">
        <v>35055</v>
      </c>
      <c r="AR954" s="40">
        <v>177.1113</v>
      </c>
      <c r="AS954" s="40">
        <f t="shared" si="178"/>
        <v>8.0013697260050698E-4</v>
      </c>
      <c r="AT954" s="41">
        <f t="shared" si="179"/>
        <v>1.0008001369726005</v>
      </c>
    </row>
    <row r="955" spans="1:46">
      <c r="A955" s="36" t="s">
        <v>327</v>
      </c>
      <c r="B955" s="37">
        <v>1.3595370499096342</v>
      </c>
      <c r="D955" s="38">
        <v>35058</v>
      </c>
      <c r="E955" s="19">
        <v>729.37990000000002</v>
      </c>
      <c r="F955" s="19">
        <v>536.49137406625323</v>
      </c>
      <c r="G955" s="19">
        <v>0</v>
      </c>
      <c r="H955" s="37">
        <f t="shared" si="181"/>
        <v>1</v>
      </c>
      <c r="I955" s="19"/>
      <c r="J955" s="19"/>
      <c r="K955" s="19"/>
      <c r="L955" s="19"/>
      <c r="N955" s="38">
        <v>35058</v>
      </c>
      <c r="O955" s="19">
        <v>460.88529999999997</v>
      </c>
      <c r="P955" s="19">
        <v>339.00164767899054</v>
      </c>
      <c r="Q955" s="19">
        <v>0</v>
      </c>
      <c r="R955" s="37">
        <f t="shared" si="182"/>
        <v>1</v>
      </c>
      <c r="T955" s="38">
        <v>35058</v>
      </c>
      <c r="U955" s="40">
        <v>177.1113</v>
      </c>
      <c r="V955" s="40">
        <f t="shared" si="183"/>
        <v>0</v>
      </c>
      <c r="W955" s="41">
        <f t="shared" si="184"/>
        <v>1</v>
      </c>
      <c r="Y955" s="42">
        <v>35058</v>
      </c>
      <c r="Z955" s="43">
        <v>128.98699999999999</v>
      </c>
      <c r="AA955" s="43">
        <f t="shared" si="185"/>
        <v>94.875678458761755</v>
      </c>
      <c r="AB955" s="19">
        <f t="shared" si="188"/>
        <v>0</v>
      </c>
      <c r="AC955" s="37">
        <f t="shared" si="189"/>
        <v>1</v>
      </c>
      <c r="AE955" s="38">
        <v>35058</v>
      </c>
      <c r="AF955" s="45">
        <v>2594.6279</v>
      </c>
      <c r="AG955" s="19">
        <f t="shared" si="180"/>
        <v>1908.4642821410862</v>
      </c>
      <c r="AH955" s="45">
        <f t="shared" si="186"/>
        <v>0</v>
      </c>
      <c r="AI955" s="46">
        <f t="shared" si="187"/>
        <v>1</v>
      </c>
      <c r="AQ955" s="38">
        <v>35058</v>
      </c>
      <c r="AR955" s="40">
        <v>177.1113</v>
      </c>
      <c r="AS955" s="40">
        <f t="shared" si="178"/>
        <v>0</v>
      </c>
      <c r="AT955" s="41">
        <f t="shared" si="179"/>
        <v>1</v>
      </c>
    </row>
    <row r="956" spans="1:46">
      <c r="A956" s="36" t="s">
        <v>328</v>
      </c>
      <c r="B956" s="37">
        <v>1.3643739100104639</v>
      </c>
      <c r="D956" s="38">
        <v>35059</v>
      </c>
      <c r="E956" s="19">
        <v>732.36429999999996</v>
      </c>
      <c r="F956" s="19">
        <v>536.77682827750868</v>
      </c>
      <c r="G956" s="19">
        <v>5.3207605015503923E-4</v>
      </c>
      <c r="H956" s="37">
        <f t="shared" si="181"/>
        <v>1.000532076050155</v>
      </c>
      <c r="I956" s="19"/>
      <c r="J956" s="19"/>
      <c r="K956" s="19"/>
      <c r="L956" s="19"/>
      <c r="N956" s="38">
        <v>35059</v>
      </c>
      <c r="O956" s="19">
        <v>459.98180000000002</v>
      </c>
      <c r="P956" s="19">
        <v>337.13763992780559</v>
      </c>
      <c r="Q956" s="19">
        <v>-5.4985212135311157E-3</v>
      </c>
      <c r="R956" s="37">
        <f t="shared" si="182"/>
        <v>0.99450147878646888</v>
      </c>
      <c r="T956" s="38">
        <v>35059</v>
      </c>
      <c r="U956" s="40">
        <v>177.1113</v>
      </c>
      <c r="V956" s="40">
        <f t="shared" si="183"/>
        <v>0</v>
      </c>
      <c r="W956" s="41">
        <f t="shared" si="184"/>
        <v>1</v>
      </c>
      <c r="Y956" s="42">
        <v>35059</v>
      </c>
      <c r="Z956" s="43">
        <v>129.30799999999999</v>
      </c>
      <c r="AA956" s="43">
        <f t="shared" si="185"/>
        <v>94.774606177428495</v>
      </c>
      <c r="AB956" s="19">
        <f t="shared" si="188"/>
        <v>-1.0653128702230452E-3</v>
      </c>
      <c r="AC956" s="37">
        <f t="shared" si="189"/>
        <v>0.99893468712977695</v>
      </c>
      <c r="AE956" s="44">
        <v>35059</v>
      </c>
      <c r="AF956" s="45">
        <v>2623.1489000000001</v>
      </c>
      <c r="AG956" s="19">
        <f t="shared" si="180"/>
        <v>1922.6026536815573</v>
      </c>
      <c r="AH956" s="45">
        <f t="shared" si="186"/>
        <v>7.4082452958508238E-3</v>
      </c>
      <c r="AI956" s="46">
        <f t="shared" si="187"/>
        <v>1.0074082452958508</v>
      </c>
      <c r="AQ956" s="38">
        <v>35059</v>
      </c>
      <c r="AR956" s="40">
        <v>177.1113</v>
      </c>
      <c r="AS956" s="40">
        <f t="shared" si="178"/>
        <v>0</v>
      </c>
      <c r="AT956" s="41">
        <f t="shared" si="179"/>
        <v>1</v>
      </c>
    </row>
    <row r="957" spans="1:46">
      <c r="A957" s="36" t="s">
        <v>329</v>
      </c>
      <c r="B957" s="37">
        <v>1.3667575122292104</v>
      </c>
      <c r="D957" s="38">
        <v>35060</v>
      </c>
      <c r="E957" s="19">
        <v>734.28899999999999</v>
      </c>
      <c r="F957" s="19">
        <v>537.24892194106849</v>
      </c>
      <c r="G957" s="19">
        <v>8.7949709952028776E-4</v>
      </c>
      <c r="H957" s="37">
        <f t="shared" si="181"/>
        <v>1.0008794970995203</v>
      </c>
      <c r="I957" s="19"/>
      <c r="J957" s="19"/>
      <c r="K957" s="19"/>
      <c r="L957" s="19"/>
      <c r="N957" s="38">
        <v>35060</v>
      </c>
      <c r="O957" s="19">
        <v>458.35969999999998</v>
      </c>
      <c r="P957" s="19">
        <v>335.36285398015161</v>
      </c>
      <c r="Q957" s="19">
        <v>-5.2642770710326081E-3</v>
      </c>
      <c r="R957" s="37">
        <f t="shared" si="182"/>
        <v>0.99473572292896739</v>
      </c>
      <c r="T957" s="39">
        <v>35060</v>
      </c>
      <c r="U957" s="40">
        <v>177.3108</v>
      </c>
      <c r="V957" s="40">
        <f t="shared" si="183"/>
        <v>1.1264103419714733E-3</v>
      </c>
      <c r="W957" s="41">
        <f t="shared" si="184"/>
        <v>1.0011264103419715</v>
      </c>
      <c r="Y957" s="42">
        <v>35060</v>
      </c>
      <c r="Z957" s="43">
        <v>130.07</v>
      </c>
      <c r="AA957" s="43">
        <f t="shared" si="185"/>
        <v>95.166844766671943</v>
      </c>
      <c r="AB957" s="19">
        <f t="shared" si="188"/>
        <v>4.1386464693837777E-3</v>
      </c>
      <c r="AC957" s="37">
        <f t="shared" si="189"/>
        <v>1.0041386464693838</v>
      </c>
      <c r="AE957" s="44">
        <v>35060</v>
      </c>
      <c r="AF957" s="45">
        <v>2700.7419</v>
      </c>
      <c r="AG957" s="19">
        <f t="shared" si="180"/>
        <v>1976.021258953999</v>
      </c>
      <c r="AH957" s="45">
        <f t="shared" si="186"/>
        <v>2.778452696408773E-2</v>
      </c>
      <c r="AI957" s="46">
        <f t="shared" si="187"/>
        <v>1.0277845269640877</v>
      </c>
      <c r="AQ957" s="39">
        <v>35060</v>
      </c>
      <c r="AR957" s="40">
        <v>177.3108</v>
      </c>
      <c r="AS957" s="40">
        <f t="shared" si="178"/>
        <v>1.1264103419714733E-3</v>
      </c>
      <c r="AT957" s="41">
        <f t="shared" si="179"/>
        <v>1.0011264103419715</v>
      </c>
    </row>
    <row r="958" spans="1:46">
      <c r="A958" s="36" t="s">
        <v>330</v>
      </c>
      <c r="B958" s="37">
        <v>1.3563314840499308</v>
      </c>
      <c r="D958" s="38">
        <v>35061</v>
      </c>
      <c r="E958" s="19">
        <v>732.8193</v>
      </c>
      <c r="F958" s="19">
        <v>540.295133319358</v>
      </c>
      <c r="G958" s="19">
        <v>5.6700185963773908E-3</v>
      </c>
      <c r="H958" s="37">
        <f t="shared" si="181"/>
        <v>1.0056700185963774</v>
      </c>
      <c r="I958" s="19"/>
      <c r="J958" s="19"/>
      <c r="K958" s="19"/>
      <c r="L958" s="19"/>
      <c r="N958" s="38">
        <v>35061</v>
      </c>
      <c r="O958" s="19">
        <v>457.61950000000002</v>
      </c>
      <c r="P958" s="19">
        <v>337.39502870903914</v>
      </c>
      <c r="Q958" s="19">
        <v>6.0596297555597367E-3</v>
      </c>
      <c r="R958" s="37">
        <f t="shared" si="182"/>
        <v>1.0060596297555597</v>
      </c>
      <c r="T958" s="39">
        <v>35061</v>
      </c>
      <c r="U958" s="40">
        <v>177.7141</v>
      </c>
      <c r="V958" s="40">
        <f t="shared" si="183"/>
        <v>2.2745371404335746E-3</v>
      </c>
      <c r="W958" s="41">
        <f t="shared" si="184"/>
        <v>1.0022745371404336</v>
      </c>
      <c r="Y958" s="42">
        <v>35061</v>
      </c>
      <c r="Z958" s="43">
        <v>129.339</v>
      </c>
      <c r="AA958" s="43">
        <f t="shared" si="185"/>
        <v>95.359432056978363</v>
      </c>
      <c r="AB958" s="19">
        <f t="shared" si="188"/>
        <v>2.0236805242266342E-3</v>
      </c>
      <c r="AC958" s="37">
        <f t="shared" si="189"/>
        <v>1.0020236805242266</v>
      </c>
      <c r="AE958" s="44">
        <v>35061</v>
      </c>
      <c r="AF958" s="45">
        <v>2637.0839999999998</v>
      </c>
      <c r="AG958" s="19">
        <f t="shared" si="180"/>
        <v>1944.2769197731907</v>
      </c>
      <c r="AH958" s="45">
        <f t="shared" si="186"/>
        <v>-1.6064776143963178E-2</v>
      </c>
      <c r="AI958" s="46">
        <f t="shared" si="187"/>
        <v>0.98393522385603682</v>
      </c>
      <c r="AQ958" s="39">
        <v>35061</v>
      </c>
      <c r="AR958" s="40">
        <v>177.7141</v>
      </c>
      <c r="AS958" s="40">
        <f t="shared" si="178"/>
        <v>2.2745371404335746E-3</v>
      </c>
      <c r="AT958" s="41">
        <f t="shared" si="179"/>
        <v>1.0022745371404336</v>
      </c>
    </row>
    <row r="959" spans="1:46">
      <c r="A959" s="36" t="s">
        <v>331</v>
      </c>
      <c r="B959" s="37">
        <v>1.3634227953990936</v>
      </c>
      <c r="D959" s="38">
        <v>35062</v>
      </c>
      <c r="E959" s="19">
        <v>734.28020000000004</v>
      </c>
      <c r="F959" s="19">
        <v>538.55649361140809</v>
      </c>
      <c r="G959" s="19">
        <v>-3.2179444172825145E-3</v>
      </c>
      <c r="H959" s="37">
        <f t="shared" si="181"/>
        <v>0.99678205558271749</v>
      </c>
      <c r="I959" s="19"/>
      <c r="J959" s="48">
        <f>PRODUCT(H700:H959)</f>
        <v>1.0989245978064373</v>
      </c>
      <c r="K959" s="19"/>
      <c r="L959" s="19"/>
      <c r="N959" s="38">
        <v>35062</v>
      </c>
      <c r="O959" s="19">
        <v>458.36869999999999</v>
      </c>
      <c r="P959" s="19">
        <v>336.18969959045523</v>
      </c>
      <c r="Q959" s="19">
        <v>-3.5724566636201605E-3</v>
      </c>
      <c r="R959" s="37">
        <f t="shared" si="182"/>
        <v>0.99642754333637984</v>
      </c>
      <c r="T959" s="39">
        <v>35062</v>
      </c>
      <c r="U959" s="40">
        <v>177.84010000000001</v>
      </c>
      <c r="V959" s="40">
        <f t="shared" si="183"/>
        <v>7.0900395635464797E-4</v>
      </c>
      <c r="W959" s="41">
        <f t="shared" si="184"/>
        <v>1.0007090039563546</v>
      </c>
      <c r="Y959" s="42">
        <v>35062</v>
      </c>
      <c r="Z959" s="43">
        <v>129.90799999999999</v>
      </c>
      <c r="AA959" s="43">
        <f t="shared" si="185"/>
        <v>95.280789230147818</v>
      </c>
      <c r="AB959" s="19">
        <f t="shared" si="188"/>
        <v>-8.2469898503123584E-4</v>
      </c>
      <c r="AC959" s="37">
        <f t="shared" si="189"/>
        <v>0.99917530101496876</v>
      </c>
      <c r="AE959" s="44">
        <v>35062</v>
      </c>
      <c r="AF959" s="45">
        <v>2658.4589999999998</v>
      </c>
      <c r="AG959" s="19">
        <f t="shared" si="180"/>
        <v>1949.8419778303842</v>
      </c>
      <c r="AH959" s="45">
        <f t="shared" si="186"/>
        <v>2.8622764589740779E-3</v>
      </c>
      <c r="AI959" s="46">
        <f t="shared" si="187"/>
        <v>1.0028622764589741</v>
      </c>
      <c r="AQ959" s="39">
        <v>35062</v>
      </c>
      <c r="AR959" s="40">
        <v>177.84010000000001</v>
      </c>
      <c r="AS959" s="40">
        <f t="shared" si="178"/>
        <v>7.0900395635464797E-4</v>
      </c>
      <c r="AT959" s="41">
        <f t="shared" si="179"/>
        <v>1.0007090039563546</v>
      </c>
    </row>
    <row r="960" spans="1:46">
      <c r="A960" s="47">
        <v>35065</v>
      </c>
      <c r="B960" s="37">
        <v>1.3634227953990936</v>
      </c>
      <c r="D960" s="38">
        <v>35065</v>
      </c>
      <c r="E960" s="19">
        <v>734.28020000000004</v>
      </c>
      <c r="F960" s="19">
        <v>538.55649361140809</v>
      </c>
      <c r="G960" s="19">
        <v>0</v>
      </c>
      <c r="H960" s="37">
        <f t="shared" si="181"/>
        <v>1</v>
      </c>
      <c r="I960" s="19"/>
      <c r="J960" s="19"/>
      <c r="K960" s="19"/>
      <c r="L960" s="19"/>
      <c r="N960" s="38">
        <v>35065</v>
      </c>
      <c r="O960" s="19">
        <v>458.36869999999999</v>
      </c>
      <c r="P960" s="19">
        <v>336.18969959045523</v>
      </c>
      <c r="Q960" s="19">
        <v>0</v>
      </c>
      <c r="R960" s="37">
        <f t="shared" si="182"/>
        <v>1</v>
      </c>
      <c r="T960" s="38">
        <v>35065</v>
      </c>
      <c r="U960" s="40">
        <v>177.84010000000001</v>
      </c>
      <c r="V960" s="40">
        <f t="shared" si="183"/>
        <v>0</v>
      </c>
      <c r="W960" s="41">
        <f t="shared" si="184"/>
        <v>1</v>
      </c>
      <c r="Y960" s="42">
        <v>35065</v>
      </c>
      <c r="Z960" s="43">
        <v>129.90799999999999</v>
      </c>
      <c r="AA960" s="43">
        <f t="shared" si="185"/>
        <v>95.280789230147818</v>
      </c>
      <c r="AB960" s="19">
        <f t="shared" si="188"/>
        <v>0</v>
      </c>
      <c r="AC960" s="37">
        <f t="shared" si="189"/>
        <v>1</v>
      </c>
      <c r="AE960" s="38">
        <v>35065</v>
      </c>
      <c r="AF960" s="45">
        <v>2658.4589999999998</v>
      </c>
      <c r="AG960" s="19">
        <f t="shared" si="180"/>
        <v>1949.8419778303842</v>
      </c>
      <c r="AH960" s="45">
        <f t="shared" si="186"/>
        <v>0</v>
      </c>
      <c r="AI960" s="46">
        <f t="shared" si="187"/>
        <v>1</v>
      </c>
      <c r="AQ960" s="38">
        <v>35065</v>
      </c>
      <c r="AR960" s="40">
        <v>177.84010000000001</v>
      </c>
      <c r="AS960" s="40">
        <f t="shared" si="178"/>
        <v>0</v>
      </c>
      <c r="AT960" s="41">
        <f t="shared" si="179"/>
        <v>1</v>
      </c>
    </row>
    <row r="961" spans="1:46">
      <c r="A961" s="47">
        <v>35066</v>
      </c>
      <c r="B961" s="37">
        <v>1.3625679253169849</v>
      </c>
      <c r="D961" s="38">
        <v>35066</v>
      </c>
      <c r="E961" s="19">
        <v>737.50480000000005</v>
      </c>
      <c r="F961" s="19">
        <v>541.26094288358399</v>
      </c>
      <c r="G961" s="19">
        <v>5.0216631017492297E-3</v>
      </c>
      <c r="H961" s="37">
        <f t="shared" si="181"/>
        <v>1.0050216631017492</v>
      </c>
      <c r="I961" s="19"/>
      <c r="J961" s="19"/>
      <c r="K961" s="19"/>
      <c r="L961" s="19"/>
      <c r="N961" s="38">
        <v>35066</v>
      </c>
      <c r="O961" s="19">
        <v>461.57990000000001</v>
      </c>
      <c r="P961" s="19">
        <v>338.75735031163236</v>
      </c>
      <c r="Q961" s="19">
        <v>7.6375056234769811E-3</v>
      </c>
      <c r="R961" s="37">
        <f t="shared" si="182"/>
        <v>1.007637505623477</v>
      </c>
      <c r="T961" s="39">
        <v>35066</v>
      </c>
      <c r="U961" s="40">
        <v>178.32159999999999</v>
      </c>
      <c r="V961" s="40">
        <f t="shared" si="183"/>
        <v>2.7074883561131191E-3</v>
      </c>
      <c r="W961" s="41">
        <f t="shared" si="184"/>
        <v>1.0027074883561131</v>
      </c>
      <c r="Y961" s="42">
        <v>35066</v>
      </c>
      <c r="Z961" s="43">
        <v>130.87799999999999</v>
      </c>
      <c r="AA961" s="43">
        <f t="shared" si="185"/>
        <v>96.052459160560971</v>
      </c>
      <c r="AB961" s="19">
        <f t="shared" si="188"/>
        <v>8.0989036367993261E-3</v>
      </c>
      <c r="AC961" s="37">
        <f t="shared" si="189"/>
        <v>1.0080989036367993</v>
      </c>
      <c r="AE961" s="44">
        <v>35066</v>
      </c>
      <c r="AF961" s="45">
        <v>2711.2539000000002</v>
      </c>
      <c r="AG961" s="19">
        <f t="shared" si="180"/>
        <v>1989.8119202895957</v>
      </c>
      <c r="AH961" s="45">
        <f t="shared" si="186"/>
        <v>2.049906757248432E-2</v>
      </c>
      <c r="AI961" s="46">
        <f t="shared" si="187"/>
        <v>1.0204990675724843</v>
      </c>
      <c r="AQ961" s="39">
        <v>35066</v>
      </c>
      <c r="AR961" s="40">
        <v>178.32159999999999</v>
      </c>
      <c r="AS961" s="40">
        <f t="shared" si="178"/>
        <v>2.7074883561131191E-3</v>
      </c>
      <c r="AT961" s="41">
        <f t="shared" si="179"/>
        <v>1.0027074883561131</v>
      </c>
    </row>
    <row r="962" spans="1:46">
      <c r="A962" s="47">
        <v>35067</v>
      </c>
      <c r="B962" s="37">
        <v>1.3572727272727272</v>
      </c>
      <c r="D962" s="38">
        <v>35067</v>
      </c>
      <c r="E962" s="19">
        <v>740.24630000000002</v>
      </c>
      <c r="F962" s="19">
        <v>545.39245144005361</v>
      </c>
      <c r="G962" s="19">
        <v>7.6331178349187123E-3</v>
      </c>
      <c r="H962" s="37">
        <f t="shared" si="181"/>
        <v>1.0076331178349187</v>
      </c>
      <c r="I962" s="19"/>
      <c r="J962" s="19"/>
      <c r="K962" s="19"/>
      <c r="L962" s="19"/>
      <c r="N962" s="38">
        <v>35067</v>
      </c>
      <c r="O962" s="19">
        <v>474.83460000000002</v>
      </c>
      <c r="P962" s="19">
        <v>349.84464835900877</v>
      </c>
      <c r="Q962" s="19">
        <v>3.2729320964332898E-2</v>
      </c>
      <c r="R962" s="37">
        <f t="shared" si="182"/>
        <v>1.0327293209643329</v>
      </c>
      <c r="T962" s="39">
        <v>35067</v>
      </c>
      <c r="U962" s="40">
        <v>178.42400000000001</v>
      </c>
      <c r="V962" s="40">
        <f t="shared" si="183"/>
        <v>5.7424338947176246E-4</v>
      </c>
      <c r="W962" s="41">
        <f t="shared" si="184"/>
        <v>1.0005742433894718</v>
      </c>
      <c r="Y962" s="42">
        <v>35067</v>
      </c>
      <c r="Z962" s="43">
        <v>131.35499999999999</v>
      </c>
      <c r="AA962" s="43">
        <f t="shared" si="185"/>
        <v>96.778633623576695</v>
      </c>
      <c r="AB962" s="19">
        <f t="shared" si="188"/>
        <v>7.5601860625125195E-3</v>
      </c>
      <c r="AC962" s="37">
        <f t="shared" si="189"/>
        <v>1.0075601860625125</v>
      </c>
      <c r="AE962" s="44">
        <v>35067</v>
      </c>
      <c r="AF962" s="45">
        <v>2730.1918999999998</v>
      </c>
      <c r="AG962" s="19">
        <f t="shared" si="180"/>
        <v>2011.527856664434</v>
      </c>
      <c r="AH962" s="45">
        <f t="shared" si="186"/>
        <v>1.0913562308782376E-2</v>
      </c>
      <c r="AI962" s="46">
        <f t="shared" si="187"/>
        <v>1.0109135623087824</v>
      </c>
      <c r="AQ962" s="39">
        <v>35067</v>
      </c>
      <c r="AR962" s="40">
        <v>178.42400000000001</v>
      </c>
      <c r="AS962" s="40">
        <f t="shared" si="178"/>
        <v>5.7424338947176246E-4</v>
      </c>
      <c r="AT962" s="41">
        <f t="shared" si="179"/>
        <v>1.0005742433894718</v>
      </c>
    </row>
    <row r="963" spans="1:46">
      <c r="A963" s="47">
        <v>35068</v>
      </c>
      <c r="B963" s="37">
        <v>1.3449525512309173</v>
      </c>
      <c r="D963" s="38">
        <v>35068</v>
      </c>
      <c r="E963" s="19">
        <v>741.1182</v>
      </c>
      <c r="F963" s="19">
        <v>551.03668848519555</v>
      </c>
      <c r="G963" s="19">
        <v>1.0348946030035666E-2</v>
      </c>
      <c r="H963" s="37">
        <f t="shared" si="181"/>
        <v>1.0103489460300357</v>
      </c>
      <c r="I963" s="19"/>
      <c r="J963" s="19"/>
      <c r="K963" s="19"/>
      <c r="L963" s="19"/>
      <c r="N963" s="38">
        <v>35068</v>
      </c>
      <c r="O963" s="19">
        <v>478.25369999999998</v>
      </c>
      <c r="P963" s="19">
        <v>355.59150362761591</v>
      </c>
      <c r="Q963" s="19">
        <v>1.6426877745775226E-2</v>
      </c>
      <c r="R963" s="37">
        <f t="shared" si="182"/>
        <v>1.0164268777457752</v>
      </c>
      <c r="T963" s="39">
        <v>35068</v>
      </c>
      <c r="U963" s="40">
        <v>178.4727</v>
      </c>
      <c r="V963" s="40">
        <f t="shared" si="183"/>
        <v>2.7294534367561241E-4</v>
      </c>
      <c r="W963" s="41">
        <f t="shared" si="184"/>
        <v>1.0002729453436756</v>
      </c>
      <c r="Y963" s="42">
        <v>35068</v>
      </c>
      <c r="Z963" s="43">
        <v>130.86799999999999</v>
      </c>
      <c r="AA963" s="43">
        <f t="shared" si="185"/>
        <v>97.303060899975975</v>
      </c>
      <c r="AB963" s="19">
        <f t="shared" si="188"/>
        <v>5.4188332358469093E-3</v>
      </c>
      <c r="AC963" s="37">
        <f t="shared" si="189"/>
        <v>1.0054188332358469</v>
      </c>
      <c r="AE963" s="44">
        <v>35068</v>
      </c>
      <c r="AF963" s="45">
        <v>2721.9270000000001</v>
      </c>
      <c r="AG963" s="19">
        <f t="shared" si="180"/>
        <v>2023.8089421882271</v>
      </c>
      <c r="AH963" s="45">
        <f t="shared" si="186"/>
        <v>6.1053519508091902E-3</v>
      </c>
      <c r="AI963" s="46">
        <f t="shared" si="187"/>
        <v>1.0061053519508092</v>
      </c>
      <c r="AQ963" s="39">
        <v>35068</v>
      </c>
      <c r="AR963" s="40">
        <v>178.4727</v>
      </c>
      <c r="AS963" s="40">
        <f t="shared" si="178"/>
        <v>2.7294534367561241E-4</v>
      </c>
      <c r="AT963" s="41">
        <f t="shared" si="179"/>
        <v>1.0002729453436756</v>
      </c>
    </row>
    <row r="964" spans="1:46">
      <c r="A964" s="47">
        <v>35069</v>
      </c>
      <c r="B964" s="37">
        <v>1.3595370499096342</v>
      </c>
      <c r="D964" s="38">
        <v>35069</v>
      </c>
      <c r="E964" s="19">
        <v>743.01030000000003</v>
      </c>
      <c r="F964" s="19">
        <v>546.51713982299088</v>
      </c>
      <c r="G964" s="19">
        <v>-8.2019015369537707E-3</v>
      </c>
      <c r="H964" s="37">
        <f t="shared" si="181"/>
        <v>0.99179809846304623</v>
      </c>
      <c r="I964" s="19"/>
      <c r="J964" s="19"/>
      <c r="K964" s="19"/>
      <c r="L964" s="19"/>
      <c r="N964" s="38">
        <v>35069</v>
      </c>
      <c r="O964" s="19">
        <v>479.18040000000002</v>
      </c>
      <c r="P964" s="19">
        <v>352.45850786622566</v>
      </c>
      <c r="Q964" s="19">
        <v>-8.8106597863800706E-3</v>
      </c>
      <c r="R964" s="37">
        <f t="shared" si="182"/>
        <v>0.99118934021361993</v>
      </c>
      <c r="T964" s="39">
        <v>35069</v>
      </c>
      <c r="U964" s="40">
        <v>178.71170000000001</v>
      </c>
      <c r="V964" s="40">
        <f t="shared" si="183"/>
        <v>1.3391403839355664E-3</v>
      </c>
      <c r="W964" s="41">
        <f t="shared" si="184"/>
        <v>1.0013391403839356</v>
      </c>
      <c r="Y964" s="42">
        <v>35069</v>
      </c>
      <c r="Z964" s="43">
        <v>131.76</v>
      </c>
      <c r="AA964" s="43">
        <f t="shared" si="185"/>
        <v>96.915343358062827</v>
      </c>
      <c r="AB964" s="19">
        <f t="shared" si="188"/>
        <v>-3.9846386981773341E-3</v>
      </c>
      <c r="AC964" s="37">
        <f t="shared" si="189"/>
        <v>0.99601536130182267</v>
      </c>
      <c r="AE964" s="44">
        <v>35069</v>
      </c>
      <c r="AF964" s="45">
        <v>2731.585</v>
      </c>
      <c r="AG964" s="19">
        <f t="shared" si="180"/>
        <v>2009.2023238216002</v>
      </c>
      <c r="AH964" s="45">
        <f t="shared" si="186"/>
        <v>-7.2173899730049174E-3</v>
      </c>
      <c r="AI964" s="46">
        <f t="shared" si="187"/>
        <v>0.99278261002699508</v>
      </c>
      <c r="AQ964" s="39">
        <v>35069</v>
      </c>
      <c r="AR964" s="40">
        <v>178.71170000000001</v>
      </c>
      <c r="AS964" s="40">
        <f t="shared" si="178"/>
        <v>1.3391403839355664E-3</v>
      </c>
      <c r="AT964" s="41">
        <f t="shared" si="179"/>
        <v>1.0013391403839356</v>
      </c>
    </row>
    <row r="965" spans="1:46">
      <c r="A965" s="47">
        <v>35072</v>
      </c>
      <c r="B965" s="37">
        <v>1.3585926646290636</v>
      </c>
      <c r="D965" s="38">
        <v>35072</v>
      </c>
      <c r="E965" s="19">
        <v>742.14380000000006</v>
      </c>
      <c r="F965" s="19">
        <v>546.25924261311059</v>
      </c>
      <c r="G965" s="19">
        <v>-4.7189226300170528E-4</v>
      </c>
      <c r="H965" s="37">
        <f t="shared" si="181"/>
        <v>0.99952810773699829</v>
      </c>
      <c r="I965" s="19"/>
      <c r="J965" s="19"/>
      <c r="K965" s="19"/>
      <c r="L965" s="19"/>
      <c r="N965" s="38">
        <v>35072</v>
      </c>
      <c r="O965" s="19">
        <v>480.96570000000003</v>
      </c>
      <c r="P965" s="19">
        <v>354.01758932013524</v>
      </c>
      <c r="Q965" s="19">
        <v>4.4234467862565019E-3</v>
      </c>
      <c r="R965" s="37">
        <f t="shared" si="182"/>
        <v>1.0044234467862565</v>
      </c>
      <c r="T965" s="39">
        <v>35072</v>
      </c>
      <c r="U965" s="40">
        <v>178.47659999999999</v>
      </c>
      <c r="V965" s="40">
        <f t="shared" si="183"/>
        <v>-1.3155266275236555E-3</v>
      </c>
      <c r="W965" s="41">
        <f t="shared" si="184"/>
        <v>0.99868447337247634</v>
      </c>
      <c r="Y965" s="42">
        <v>35072</v>
      </c>
      <c r="Z965" s="43">
        <v>130.82499999999999</v>
      </c>
      <c r="AA965" s="43">
        <f t="shared" si="185"/>
        <v>96.294499010650199</v>
      </c>
      <c r="AB965" s="19">
        <f t="shared" si="188"/>
        <v>-6.4060480611296544E-3</v>
      </c>
      <c r="AC965" s="37">
        <f t="shared" si="189"/>
        <v>0.99359395193887035</v>
      </c>
      <c r="AE965" s="44">
        <v>35072</v>
      </c>
      <c r="AF965" s="45">
        <v>2721.7838999999999</v>
      </c>
      <c r="AG965" s="19">
        <f t="shared" si="180"/>
        <v>2003.3848046302592</v>
      </c>
      <c r="AH965" s="45">
        <f t="shared" si="186"/>
        <v>-2.8954372202177892E-3</v>
      </c>
      <c r="AI965" s="46">
        <f t="shared" si="187"/>
        <v>0.99710456277978221</v>
      </c>
      <c r="AQ965" s="39">
        <v>35072</v>
      </c>
      <c r="AR965" s="40">
        <v>178.47659999999999</v>
      </c>
      <c r="AS965" s="40">
        <f t="shared" ref="AS965:AS1028" si="190">AR965/AR964-1</f>
        <v>-1.3155266275236555E-3</v>
      </c>
      <c r="AT965" s="41">
        <f t="shared" ref="AT965:AT1028" si="191">AR965/AR964</f>
        <v>0.99868447337247634</v>
      </c>
    </row>
    <row r="966" spans="1:46">
      <c r="A966" s="47">
        <v>35073</v>
      </c>
      <c r="B966" s="37">
        <v>1.3561433920399391</v>
      </c>
      <c r="D966" s="38">
        <v>35073</v>
      </c>
      <c r="E966" s="19">
        <v>735.82860000000005</v>
      </c>
      <c r="F966" s="19">
        <v>542.58908336614127</v>
      </c>
      <c r="G966" s="19">
        <v>-6.7187133153346901E-3</v>
      </c>
      <c r="H966" s="37">
        <f t="shared" si="181"/>
        <v>0.99328128668466531</v>
      </c>
      <c r="I966" s="19"/>
      <c r="J966" s="19"/>
      <c r="K966" s="19"/>
      <c r="L966" s="19"/>
      <c r="N966" s="38">
        <v>35073</v>
      </c>
      <c r="O966" s="19">
        <v>478.24349999999998</v>
      </c>
      <c r="P966" s="19">
        <v>352.64965549153044</v>
      </c>
      <c r="Q966" s="19">
        <v>-3.8640278615302837E-3</v>
      </c>
      <c r="R966" s="37">
        <f t="shared" si="182"/>
        <v>0.99613597213846972</v>
      </c>
      <c r="T966" s="39">
        <v>35073</v>
      </c>
      <c r="U966" s="40">
        <v>178.8399</v>
      </c>
      <c r="V966" s="40">
        <f t="shared" si="183"/>
        <v>2.0355609642945804E-3</v>
      </c>
      <c r="W966" s="41">
        <f t="shared" si="184"/>
        <v>1.0020355609642946</v>
      </c>
      <c r="Y966" s="42">
        <v>35073</v>
      </c>
      <c r="Z966" s="43">
        <v>131.149</v>
      </c>
      <c r="AA966" s="43">
        <f t="shared" si="185"/>
        <v>96.707325176523511</v>
      </c>
      <c r="AB966" s="19">
        <f t="shared" si="188"/>
        <v>4.2871209686408118E-3</v>
      </c>
      <c r="AC966" s="37">
        <f t="shared" si="189"/>
        <v>1.0042871209686408</v>
      </c>
      <c r="AE966" s="44">
        <v>35073</v>
      </c>
      <c r="AF966" s="45">
        <v>2713.3009999999999</v>
      </c>
      <c r="AG966" s="19">
        <f t="shared" si="180"/>
        <v>2000.7478677594677</v>
      </c>
      <c r="AH966" s="45">
        <f t="shared" si="186"/>
        <v>-1.3162408263739378E-3</v>
      </c>
      <c r="AI966" s="46">
        <f t="shared" si="187"/>
        <v>0.99868375917362606</v>
      </c>
      <c r="AQ966" s="39">
        <v>35073</v>
      </c>
      <c r="AR966" s="40">
        <v>178.8399</v>
      </c>
      <c r="AS966" s="40">
        <f t="shared" si="190"/>
        <v>2.0355609642945804E-3</v>
      </c>
      <c r="AT966" s="41">
        <f t="shared" si="191"/>
        <v>1.0020355609642946</v>
      </c>
    </row>
    <row r="967" spans="1:46">
      <c r="A967" s="47">
        <v>35074</v>
      </c>
      <c r="B967" s="37">
        <v>1.3571785441676496</v>
      </c>
      <c r="D967" s="38">
        <v>35074</v>
      </c>
      <c r="E967" s="19">
        <v>728.93520000000001</v>
      </c>
      <c r="F967" s="19">
        <v>537.09602405117016</v>
      </c>
      <c r="G967" s="19">
        <v>-1.0123792540927989E-2</v>
      </c>
      <c r="H967" s="37">
        <f t="shared" si="181"/>
        <v>0.98987620745907201</v>
      </c>
      <c r="I967" s="19"/>
      <c r="J967" s="19"/>
      <c r="K967" s="19"/>
      <c r="L967" s="19"/>
      <c r="N967" s="38">
        <v>35074</v>
      </c>
      <c r="O967" s="19">
        <v>476.47469999999998</v>
      </c>
      <c r="P967" s="19">
        <v>351.07738922605751</v>
      </c>
      <c r="Q967" s="19">
        <v>-4.4584369812625813E-3</v>
      </c>
      <c r="R967" s="37">
        <f t="shared" si="182"/>
        <v>0.99554156301873742</v>
      </c>
      <c r="T967" s="39">
        <v>35074</v>
      </c>
      <c r="U967" s="40">
        <v>179.23400000000001</v>
      </c>
      <c r="V967" s="40">
        <f t="shared" si="183"/>
        <v>2.2036469490309685E-3</v>
      </c>
      <c r="W967" s="41">
        <f t="shared" si="184"/>
        <v>1.002203646949031</v>
      </c>
      <c r="Y967" s="42">
        <v>35074</v>
      </c>
      <c r="Z967" s="43">
        <v>130.768</v>
      </c>
      <c r="AA967" s="43">
        <f t="shared" si="185"/>
        <v>96.352834755576922</v>
      </c>
      <c r="AB967" s="19">
        <f t="shared" si="188"/>
        <v>-3.6656005147440718E-3</v>
      </c>
      <c r="AC967" s="37">
        <f t="shared" si="189"/>
        <v>0.99633439948525593</v>
      </c>
      <c r="AE967" s="44">
        <v>35074</v>
      </c>
      <c r="AF967" s="45">
        <v>2682.4241000000002</v>
      </c>
      <c r="AG967" s="19">
        <f t="shared" si="180"/>
        <v>1976.4710483579863</v>
      </c>
      <c r="AH967" s="45">
        <f t="shared" si="186"/>
        <v>-1.2133872434744952E-2</v>
      </c>
      <c r="AI967" s="46">
        <f t="shared" si="187"/>
        <v>0.98786612756525505</v>
      </c>
      <c r="AQ967" s="39">
        <v>35074</v>
      </c>
      <c r="AR967" s="40">
        <v>179.23400000000001</v>
      </c>
      <c r="AS967" s="40">
        <f t="shared" si="190"/>
        <v>2.2036469490309685E-3</v>
      </c>
      <c r="AT967" s="41">
        <f t="shared" si="191"/>
        <v>1.002203646949031</v>
      </c>
    </row>
    <row r="968" spans="1:46">
      <c r="A968" s="47">
        <v>35075</v>
      </c>
      <c r="B968" s="37">
        <v>1.3582152777777776</v>
      </c>
      <c r="D968" s="38">
        <v>35075</v>
      </c>
      <c r="E968" s="19">
        <v>729.00310000000002</v>
      </c>
      <c r="F968" s="19">
        <v>536.7360476115</v>
      </c>
      <c r="G968" s="19">
        <v>-6.7022734027144537E-4</v>
      </c>
      <c r="H968" s="37">
        <f t="shared" si="181"/>
        <v>0.99932977265972855</v>
      </c>
      <c r="I968" s="19"/>
      <c r="J968" s="19"/>
      <c r="K968" s="19"/>
      <c r="L968" s="19"/>
      <c r="N968" s="38">
        <v>35075</v>
      </c>
      <c r="O968" s="19">
        <v>478.91320000000002</v>
      </c>
      <c r="P968" s="19">
        <v>352.60478057908927</v>
      </c>
      <c r="Q968" s="19">
        <v>4.3505830905228304E-3</v>
      </c>
      <c r="R968" s="37">
        <f t="shared" si="182"/>
        <v>1.0043505830905228</v>
      </c>
      <c r="T968" s="39">
        <v>35075</v>
      </c>
      <c r="U968" s="40">
        <v>179.4502</v>
      </c>
      <c r="V968" s="40">
        <f t="shared" si="183"/>
        <v>1.2062443509601728E-3</v>
      </c>
      <c r="W968" s="41">
        <f t="shared" si="184"/>
        <v>1.0012062443509602</v>
      </c>
      <c r="Y968" s="42">
        <v>35075</v>
      </c>
      <c r="Z968" s="43">
        <v>128.83699999999999</v>
      </c>
      <c r="AA968" s="43">
        <f t="shared" si="185"/>
        <v>94.857569420655167</v>
      </c>
      <c r="AB968" s="19">
        <f t="shared" si="188"/>
        <v>-1.5518643937304732E-2</v>
      </c>
      <c r="AC968" s="37">
        <f t="shared" si="189"/>
        <v>0.98448135606269527</v>
      </c>
      <c r="AE968" s="44">
        <v>35075</v>
      </c>
      <c r="AF968" s="45">
        <v>2598.2150999999999</v>
      </c>
      <c r="AG968" s="19">
        <f t="shared" si="180"/>
        <v>1912.9626521732464</v>
      </c>
      <c r="AH968" s="45">
        <f t="shared" si="186"/>
        <v>-3.2132216779750644E-2</v>
      </c>
      <c r="AI968" s="46">
        <f t="shared" si="187"/>
        <v>0.96786778322024936</v>
      </c>
      <c r="AQ968" s="39">
        <v>35075</v>
      </c>
      <c r="AR968" s="40">
        <v>179.4502</v>
      </c>
      <c r="AS968" s="40">
        <f t="shared" si="190"/>
        <v>1.2062443509601728E-3</v>
      </c>
      <c r="AT968" s="41">
        <f t="shared" si="191"/>
        <v>1.0012062443509602</v>
      </c>
    </row>
    <row r="969" spans="1:46">
      <c r="A969" s="47">
        <v>35076</v>
      </c>
      <c r="B969" s="37">
        <v>1.3577438389448109</v>
      </c>
      <c r="D969" s="38">
        <v>35076</v>
      </c>
      <c r="E969" s="19">
        <v>728.08500000000004</v>
      </c>
      <c r="F969" s="19">
        <v>536.24621899653857</v>
      </c>
      <c r="G969" s="19">
        <v>-9.1260614438171128E-4</v>
      </c>
      <c r="H969" s="37">
        <f t="shared" si="181"/>
        <v>0.99908739385561829</v>
      </c>
      <c r="I969" s="19"/>
      <c r="J969" s="19"/>
      <c r="K969" s="19"/>
      <c r="L969" s="19"/>
      <c r="N969" s="38">
        <v>35076</v>
      </c>
      <c r="O969" s="19">
        <v>483.25709999999998</v>
      </c>
      <c r="P969" s="19">
        <v>355.92656445089807</v>
      </c>
      <c r="Q969" s="19">
        <v>9.4207000436958843E-3</v>
      </c>
      <c r="R969" s="37">
        <f t="shared" si="182"/>
        <v>1.0094207000436959</v>
      </c>
      <c r="T969" s="39">
        <v>35076</v>
      </c>
      <c r="U969" s="40">
        <v>179.76580000000001</v>
      </c>
      <c r="V969" s="40">
        <f t="shared" si="183"/>
        <v>1.7587052006629023E-3</v>
      </c>
      <c r="W969" s="41">
        <f t="shared" si="184"/>
        <v>1.0017587052006629</v>
      </c>
      <c r="Y969" s="42">
        <v>35076</v>
      </c>
      <c r="Z969" s="43">
        <v>127.471</v>
      </c>
      <c r="AA969" s="43">
        <f t="shared" si="185"/>
        <v>93.884425282360937</v>
      </c>
      <c r="AB969" s="19">
        <f t="shared" si="188"/>
        <v>-1.0259003516933096E-2</v>
      </c>
      <c r="AC969" s="37">
        <f t="shared" si="189"/>
        <v>0.9897409964830669</v>
      </c>
      <c r="AE969" s="44">
        <v>35076</v>
      </c>
      <c r="AF969" s="45">
        <v>2549.0160999999998</v>
      </c>
      <c r="AG969" s="19">
        <f t="shared" si="180"/>
        <v>1877.3910268530494</v>
      </c>
      <c r="AH969" s="45">
        <f t="shared" si="186"/>
        <v>-1.8595044330732446E-2</v>
      </c>
      <c r="AI969" s="46">
        <f t="shared" si="187"/>
        <v>0.98140495566926755</v>
      </c>
      <c r="AQ969" s="39">
        <v>35076</v>
      </c>
      <c r="AR969" s="40">
        <v>179.76580000000001</v>
      </c>
      <c r="AS969" s="40">
        <f t="shared" si="190"/>
        <v>1.7587052006629023E-3</v>
      </c>
      <c r="AT969" s="41">
        <f t="shared" si="191"/>
        <v>1.0017587052006629</v>
      </c>
    </row>
    <row r="970" spans="1:46">
      <c r="A970" s="47">
        <v>35079</v>
      </c>
      <c r="B970" s="37">
        <v>1.3577438389448109</v>
      </c>
      <c r="D970" s="38">
        <v>35079</v>
      </c>
      <c r="E970" s="19">
        <v>725.92989999999998</v>
      </c>
      <c r="F970" s="19">
        <v>534.65895346221293</v>
      </c>
      <c r="G970" s="19">
        <v>-2.9599565984741449E-3</v>
      </c>
      <c r="H970" s="37">
        <f t="shared" si="181"/>
        <v>0.99704004340152586</v>
      </c>
      <c r="I970" s="19"/>
      <c r="J970" s="19"/>
      <c r="K970" s="19"/>
      <c r="L970" s="19"/>
      <c r="N970" s="38">
        <v>35079</v>
      </c>
      <c r="O970" s="19">
        <v>484.76179999999999</v>
      </c>
      <c r="P970" s="19">
        <v>357.03480000818064</v>
      </c>
      <c r="Q970" s="19">
        <v>3.113663513686582E-3</v>
      </c>
      <c r="R970" s="37">
        <f t="shared" si="182"/>
        <v>1.0031136635136866</v>
      </c>
      <c r="T970" s="39">
        <v>35079</v>
      </c>
      <c r="U970" s="40">
        <v>180.0848</v>
      </c>
      <c r="V970" s="40">
        <f t="shared" si="183"/>
        <v>1.7745310843328976E-3</v>
      </c>
      <c r="W970" s="41">
        <f t="shared" si="184"/>
        <v>1.0017745310843329</v>
      </c>
      <c r="Y970" s="42">
        <v>35079</v>
      </c>
      <c r="Z970" s="43">
        <v>127.471</v>
      </c>
      <c r="AA970" s="43">
        <f t="shared" si="185"/>
        <v>93.884425282360937</v>
      </c>
      <c r="AB970" s="19">
        <f t="shared" si="188"/>
        <v>0</v>
      </c>
      <c r="AC970" s="37">
        <f t="shared" si="189"/>
        <v>1</v>
      </c>
      <c r="AE970" s="44">
        <v>35079</v>
      </c>
      <c r="AF970" s="45">
        <v>2509.5601000000001</v>
      </c>
      <c r="AG970" s="19">
        <f t="shared" si="180"/>
        <v>1848.331053337969</v>
      </c>
      <c r="AH970" s="45">
        <f t="shared" si="186"/>
        <v>-1.5478913609058731E-2</v>
      </c>
      <c r="AI970" s="46">
        <f t="shared" si="187"/>
        <v>0.98452108639094127</v>
      </c>
      <c r="AQ970" s="39">
        <v>35079</v>
      </c>
      <c r="AR970" s="40">
        <v>180.0848</v>
      </c>
      <c r="AS970" s="40">
        <f t="shared" si="190"/>
        <v>1.7745310843328976E-3</v>
      </c>
      <c r="AT970" s="41">
        <f t="shared" si="191"/>
        <v>1.0017745310843329</v>
      </c>
    </row>
    <row r="971" spans="1:46">
      <c r="A971" s="47">
        <v>35080</v>
      </c>
      <c r="B971" s="37">
        <v>1.3402521757006782</v>
      </c>
      <c r="D971" s="38">
        <v>35080</v>
      </c>
      <c r="E971" s="19">
        <v>731.74929999999995</v>
      </c>
      <c r="F971" s="19">
        <v>545.97881896177068</v>
      </c>
      <c r="G971" s="19">
        <v>2.1172123699145784E-2</v>
      </c>
      <c r="H971" s="37">
        <f t="shared" si="181"/>
        <v>1.0211721236991458</v>
      </c>
      <c r="I971" s="19"/>
      <c r="J971" s="19"/>
      <c r="K971" s="19"/>
      <c r="L971" s="19"/>
      <c r="N971" s="38">
        <v>35080</v>
      </c>
      <c r="O971" s="19">
        <v>485.44119999999998</v>
      </c>
      <c r="P971" s="19">
        <v>362.20138926184796</v>
      </c>
      <c r="Q971" s="19">
        <v>1.4470828203718256E-2</v>
      </c>
      <c r="R971" s="37">
        <f t="shared" si="182"/>
        <v>1.0144708282037183</v>
      </c>
      <c r="T971" s="39">
        <v>35080</v>
      </c>
      <c r="U971" s="40">
        <v>180.5008</v>
      </c>
      <c r="V971" s="40">
        <f t="shared" si="183"/>
        <v>2.3100228336871975E-3</v>
      </c>
      <c r="W971" s="41">
        <f t="shared" si="184"/>
        <v>1.0023100228336872</v>
      </c>
      <c r="Y971" s="42">
        <v>35080</v>
      </c>
      <c r="Z971" s="43">
        <v>125.744</v>
      </c>
      <c r="AA971" s="43">
        <f t="shared" si="185"/>
        <v>93.821149690924074</v>
      </c>
      <c r="AB971" s="19">
        <f t="shared" si="188"/>
        <v>-6.7397325218276904E-4</v>
      </c>
      <c r="AC971" s="37">
        <f t="shared" si="189"/>
        <v>0.99932602674781723</v>
      </c>
      <c r="AE971" s="44">
        <v>35080</v>
      </c>
      <c r="AF971" s="45">
        <v>2474.5958999999998</v>
      </c>
      <c r="AG971" s="19">
        <f t="shared" si="180"/>
        <v>1846.3658890956781</v>
      </c>
      <c r="AH971" s="45">
        <f t="shared" si="186"/>
        <v>-1.0632100990468629E-3</v>
      </c>
      <c r="AI971" s="46">
        <f t="shared" si="187"/>
        <v>0.99893678990095314</v>
      </c>
      <c r="AQ971" s="39">
        <v>35080</v>
      </c>
      <c r="AR971" s="40">
        <v>180.5008</v>
      </c>
      <c r="AS971" s="40">
        <f t="shared" si="190"/>
        <v>2.3100228336871975E-3</v>
      </c>
      <c r="AT971" s="41">
        <f t="shared" si="191"/>
        <v>1.0023100228336872</v>
      </c>
    </row>
    <row r="972" spans="1:46">
      <c r="A972" s="47">
        <v>35081</v>
      </c>
      <c r="B972" s="37">
        <v>1.3341268758526603</v>
      </c>
      <c r="D972" s="38">
        <v>35081</v>
      </c>
      <c r="E972" s="19">
        <v>729.85749999999996</v>
      </c>
      <c r="F972" s="19">
        <v>547.06753398812771</v>
      </c>
      <c r="G972" s="19">
        <v>1.9940609205817417E-3</v>
      </c>
      <c r="H972" s="37">
        <f t="shared" si="181"/>
        <v>1.0019940609205817</v>
      </c>
      <c r="I972" s="19"/>
      <c r="J972" s="19"/>
      <c r="K972" s="19"/>
      <c r="L972" s="19"/>
      <c r="N972" s="38">
        <v>35081</v>
      </c>
      <c r="O972" s="19">
        <v>485.22250000000003</v>
      </c>
      <c r="P972" s="19">
        <v>363.70041619159133</v>
      </c>
      <c r="Q972" s="19">
        <v>4.1386559361307196E-3</v>
      </c>
      <c r="R972" s="37">
        <f t="shared" si="182"/>
        <v>1.0041386559361307</v>
      </c>
      <c r="T972" s="39">
        <v>35081</v>
      </c>
      <c r="U972" s="40">
        <v>180.40530000000001</v>
      </c>
      <c r="V972" s="40">
        <f t="shared" si="183"/>
        <v>-5.2908352760761002E-4</v>
      </c>
      <c r="W972" s="41">
        <f t="shared" si="184"/>
        <v>0.99947091647239239</v>
      </c>
      <c r="Y972" s="42">
        <v>35081</v>
      </c>
      <c r="Z972" s="43">
        <v>126.703</v>
      </c>
      <c r="AA972" s="43">
        <f t="shared" si="185"/>
        <v>94.970727517217753</v>
      </c>
      <c r="AB972" s="19">
        <f t="shared" si="188"/>
        <v>1.225286441362905E-2</v>
      </c>
      <c r="AC972" s="37">
        <f t="shared" si="189"/>
        <v>1.012252864413629</v>
      </c>
      <c r="AE972" s="44">
        <v>35081</v>
      </c>
      <c r="AF972" s="45">
        <v>2514.5648999999999</v>
      </c>
      <c r="AG972" s="19">
        <f t="shared" si="180"/>
        <v>1884.8019221506979</v>
      </c>
      <c r="AH972" s="45">
        <f t="shared" si="186"/>
        <v>2.0817126920517959E-2</v>
      </c>
      <c r="AI972" s="46">
        <f t="shared" si="187"/>
        <v>1.020817126920518</v>
      </c>
      <c r="AQ972" s="39">
        <v>35081</v>
      </c>
      <c r="AR972" s="40">
        <v>180.40530000000001</v>
      </c>
      <c r="AS972" s="40">
        <f t="shared" si="190"/>
        <v>-5.2908352760761002E-4</v>
      </c>
      <c r="AT972" s="41">
        <f t="shared" si="191"/>
        <v>0.99947091647239239</v>
      </c>
    </row>
    <row r="973" spans="1:46">
      <c r="A973" s="47">
        <v>35082</v>
      </c>
      <c r="B973" s="37">
        <v>1.3309493024838379</v>
      </c>
      <c r="D973" s="38">
        <v>35082</v>
      </c>
      <c r="E973" s="19">
        <v>729.54300000000001</v>
      </c>
      <c r="F973" s="19">
        <v>548.13733223235158</v>
      </c>
      <c r="G973" s="19">
        <v>1.9555140412463867E-3</v>
      </c>
      <c r="H973" s="37">
        <f t="shared" si="181"/>
        <v>1.0019555140412464</v>
      </c>
      <c r="I973" s="19"/>
      <c r="J973" s="19"/>
      <c r="K973" s="19"/>
      <c r="L973" s="19"/>
      <c r="N973" s="38">
        <v>35082</v>
      </c>
      <c r="O973" s="19">
        <v>481.98590000000002</v>
      </c>
      <c r="P973" s="19">
        <v>362.13693421718659</v>
      </c>
      <c r="Q973" s="19">
        <v>-4.2988182163121724E-3</v>
      </c>
      <c r="R973" s="37">
        <f t="shared" si="182"/>
        <v>0.99570118178368783</v>
      </c>
      <c r="T973" s="39">
        <v>35082</v>
      </c>
      <c r="U973" s="40">
        <v>180.63740000000001</v>
      </c>
      <c r="V973" s="40">
        <f t="shared" si="183"/>
        <v>1.2865475681700378E-3</v>
      </c>
      <c r="W973" s="41">
        <f t="shared" si="184"/>
        <v>1.00128654756817</v>
      </c>
      <c r="Y973" s="42">
        <v>35082</v>
      </c>
      <c r="Z973" s="43">
        <v>127.526</v>
      </c>
      <c r="AA973" s="43">
        <f t="shared" si="185"/>
        <v>95.815820904679867</v>
      </c>
      <c r="AB973" s="19">
        <f t="shared" si="188"/>
        <v>8.8984617634828567E-3</v>
      </c>
      <c r="AC973" s="37">
        <f t="shared" si="189"/>
        <v>1.0088984617634829</v>
      </c>
      <c r="AE973" s="44">
        <v>35082</v>
      </c>
      <c r="AF973" s="45">
        <v>2525.9389999999999</v>
      </c>
      <c r="AG973" s="19">
        <f t="shared" si="180"/>
        <v>1897.8476455008872</v>
      </c>
      <c r="AH973" s="45">
        <f t="shared" si="186"/>
        <v>6.921535465808093E-3</v>
      </c>
      <c r="AI973" s="46">
        <f t="shared" si="187"/>
        <v>1.0069215354658081</v>
      </c>
      <c r="AQ973" s="39">
        <v>35082</v>
      </c>
      <c r="AR973" s="40">
        <v>180.63740000000001</v>
      </c>
      <c r="AS973" s="40">
        <f t="shared" si="190"/>
        <v>1.2865475681700378E-3</v>
      </c>
      <c r="AT973" s="41">
        <f t="shared" si="191"/>
        <v>1.00128654756817</v>
      </c>
    </row>
    <row r="974" spans="1:46">
      <c r="A974" s="47">
        <v>35083</v>
      </c>
      <c r="B974" s="37">
        <v>1.3201687478906514</v>
      </c>
      <c r="D974" s="38">
        <v>35083</v>
      </c>
      <c r="E974" s="19">
        <v>731.60400000000004</v>
      </c>
      <c r="F974" s="19">
        <v>554.17460924517979</v>
      </c>
      <c r="G974" s="19">
        <v>1.1014168635879562E-2</v>
      </c>
      <c r="H974" s="37">
        <f t="shared" si="181"/>
        <v>1.0110141686358796</v>
      </c>
      <c r="I974" s="19"/>
      <c r="J974" s="19"/>
      <c r="K974" s="19"/>
      <c r="L974" s="19"/>
      <c r="N974" s="38">
        <v>35083</v>
      </c>
      <c r="O974" s="19">
        <v>486.08920000000001</v>
      </c>
      <c r="P974" s="19">
        <v>368.20232320804979</v>
      </c>
      <c r="Q974" s="19">
        <v>1.6748882584910696E-2</v>
      </c>
      <c r="R974" s="37">
        <f t="shared" si="182"/>
        <v>1.0167488825849107</v>
      </c>
      <c r="T974" s="39">
        <v>35083</v>
      </c>
      <c r="U974" s="40">
        <v>180.67420000000001</v>
      </c>
      <c r="V974" s="40">
        <f t="shared" si="183"/>
        <v>2.0372303852922435E-4</v>
      </c>
      <c r="W974" s="41">
        <f t="shared" si="184"/>
        <v>1.0002037230385292</v>
      </c>
      <c r="Y974" s="42">
        <v>35083</v>
      </c>
      <c r="Z974" s="43">
        <v>127.319</v>
      </c>
      <c r="AA974" s="43">
        <f t="shared" si="185"/>
        <v>96.441458869124617</v>
      </c>
      <c r="AB974" s="19">
        <f t="shared" si="188"/>
        <v>6.5295893573478203E-3</v>
      </c>
      <c r="AC974" s="37">
        <f t="shared" si="189"/>
        <v>1.0065295893573478</v>
      </c>
      <c r="AE974" s="44">
        <v>35083</v>
      </c>
      <c r="AF974" s="45">
        <v>2514.8139999999999</v>
      </c>
      <c r="AG974" s="19">
        <f t="shared" si="180"/>
        <v>1904.9185977308864</v>
      </c>
      <c r="AH974" s="45">
        <f t="shared" si="186"/>
        <v>3.7257744301877338E-3</v>
      </c>
      <c r="AI974" s="46">
        <f t="shared" si="187"/>
        <v>1.0037257744301877</v>
      </c>
      <c r="AQ974" s="39">
        <v>35083</v>
      </c>
      <c r="AR974" s="40">
        <v>180.67420000000001</v>
      </c>
      <c r="AS974" s="40">
        <f t="shared" si="190"/>
        <v>2.0372303852922435E-4</v>
      </c>
      <c r="AT974" s="41">
        <f t="shared" si="191"/>
        <v>1.0002037230385292</v>
      </c>
    </row>
    <row r="975" spans="1:46">
      <c r="A975" s="47">
        <v>35086</v>
      </c>
      <c r="B975" s="37">
        <v>1.3241909275558563</v>
      </c>
      <c r="D975" s="38">
        <v>35086</v>
      </c>
      <c r="E975" s="19">
        <v>730.35090000000002</v>
      </c>
      <c r="F975" s="19">
        <v>551.54501122285683</v>
      </c>
      <c r="G975" s="19">
        <v>-4.7450712797987293E-3</v>
      </c>
      <c r="H975" s="37">
        <f t="shared" si="181"/>
        <v>0.99525492872020127</v>
      </c>
      <c r="I975" s="19"/>
      <c r="J975" s="19"/>
      <c r="K975" s="19"/>
      <c r="L975" s="19"/>
      <c r="N975" s="38">
        <v>35086</v>
      </c>
      <c r="O975" s="19">
        <v>490.70269999999999</v>
      </c>
      <c r="P975" s="19">
        <v>370.56793683500103</v>
      </c>
      <c r="Q975" s="19">
        <v>6.424765618913808E-3</v>
      </c>
      <c r="R975" s="37">
        <f t="shared" si="182"/>
        <v>1.0064247656189138</v>
      </c>
      <c r="T975" s="39">
        <v>35086</v>
      </c>
      <c r="U975" s="40">
        <v>180.60679999999999</v>
      </c>
      <c r="V975" s="40">
        <f t="shared" si="183"/>
        <v>-3.7304717552377742E-4</v>
      </c>
      <c r="W975" s="41">
        <f t="shared" si="184"/>
        <v>0.99962695282447622</v>
      </c>
      <c r="Y975" s="42">
        <v>35086</v>
      </c>
      <c r="Z975" s="43">
        <v>127.041</v>
      </c>
      <c r="AA975" s="43">
        <f t="shared" si="185"/>
        <v>95.93858208535508</v>
      </c>
      <c r="AB975" s="19">
        <f t="shared" si="188"/>
        <v>-5.2143216171373075E-3</v>
      </c>
      <c r="AC975" s="37">
        <f t="shared" si="189"/>
        <v>0.99478567838286269</v>
      </c>
      <c r="AE975" s="44">
        <v>35086</v>
      </c>
      <c r="AF975" s="45">
        <v>2502.2319000000002</v>
      </c>
      <c r="AG975" s="19">
        <f t="shared" si="180"/>
        <v>1889.6307533374581</v>
      </c>
      <c r="AH975" s="45">
        <f t="shared" si="186"/>
        <v>-8.0254581017996651E-3</v>
      </c>
      <c r="AI975" s="46">
        <f t="shared" si="187"/>
        <v>0.99197454189820033</v>
      </c>
      <c r="AQ975" s="39">
        <v>35086</v>
      </c>
      <c r="AR975" s="40">
        <v>180.60679999999999</v>
      </c>
      <c r="AS975" s="40">
        <f t="shared" si="190"/>
        <v>-3.7304717552377742E-4</v>
      </c>
      <c r="AT975" s="41">
        <f t="shared" si="191"/>
        <v>0.99962695282447622</v>
      </c>
    </row>
    <row r="976" spans="1:46">
      <c r="A976" s="47">
        <v>35087</v>
      </c>
      <c r="B976" s="37">
        <v>1.3201687478906514</v>
      </c>
      <c r="D976" s="38">
        <v>35087</v>
      </c>
      <c r="E976" s="19">
        <v>727.80050000000006</v>
      </c>
      <c r="F976" s="19">
        <v>551.29353816538253</v>
      </c>
      <c r="G976" s="19">
        <v>-4.5594294637307797E-4</v>
      </c>
      <c r="H976" s="37">
        <f t="shared" si="181"/>
        <v>0.99954405705362692</v>
      </c>
      <c r="I976" s="19"/>
      <c r="J976" s="19"/>
      <c r="K976" s="19"/>
      <c r="L976" s="19"/>
      <c r="N976" s="38">
        <v>35087</v>
      </c>
      <c r="O976" s="19">
        <v>491.90559999999999</v>
      </c>
      <c r="P976" s="19">
        <v>372.6081236099252</v>
      </c>
      <c r="Q976" s="19">
        <v>5.5055674604480576E-3</v>
      </c>
      <c r="R976" s="37">
        <f t="shared" si="182"/>
        <v>1.0055055674604481</v>
      </c>
      <c r="T976" s="39">
        <v>35087</v>
      </c>
      <c r="U976" s="40">
        <v>180.13239999999999</v>
      </c>
      <c r="V976" s="40">
        <f t="shared" si="183"/>
        <v>-2.6267006557892936E-3</v>
      </c>
      <c r="W976" s="41">
        <f t="shared" si="184"/>
        <v>0.99737329934421071</v>
      </c>
      <c r="Y976" s="42">
        <v>35087</v>
      </c>
      <c r="Z976" s="43">
        <v>127.783</v>
      </c>
      <c r="AA976" s="43">
        <f t="shared" si="185"/>
        <v>96.792929088929</v>
      </c>
      <c r="AB976" s="19">
        <f t="shared" si="188"/>
        <v>8.9051451981416729E-3</v>
      </c>
      <c r="AC976" s="37">
        <f t="shared" si="189"/>
        <v>1.0089051451981417</v>
      </c>
      <c r="AE976" s="44">
        <v>35087</v>
      </c>
      <c r="AF976" s="45">
        <v>2525.0138999999999</v>
      </c>
      <c r="AG976" s="19">
        <f t="shared" si="180"/>
        <v>1912.6448069873147</v>
      </c>
      <c r="AH976" s="45">
        <f t="shared" si="186"/>
        <v>1.2179127382007993E-2</v>
      </c>
      <c r="AI976" s="46">
        <f t="shared" si="187"/>
        <v>1.012179127382008</v>
      </c>
      <c r="AQ976" s="39">
        <v>35087</v>
      </c>
      <c r="AR976" s="40">
        <v>180.13239999999999</v>
      </c>
      <c r="AS976" s="40">
        <f t="shared" si="190"/>
        <v>-2.6267006557892936E-3</v>
      </c>
      <c r="AT976" s="41">
        <f t="shared" si="191"/>
        <v>0.99737329934421071</v>
      </c>
    </row>
    <row r="977" spans="1:46">
      <c r="A977" s="47">
        <v>35088</v>
      </c>
      <c r="B977" s="37">
        <v>1.3170572390572388</v>
      </c>
      <c r="D977" s="38">
        <v>35088</v>
      </c>
      <c r="E977" s="19">
        <v>731.53740000000005</v>
      </c>
      <c r="F977" s="19">
        <v>555.43326311591511</v>
      </c>
      <c r="G977" s="19">
        <v>7.5091120500141439E-3</v>
      </c>
      <c r="H977" s="37">
        <f t="shared" si="181"/>
        <v>1.0075091120500141</v>
      </c>
      <c r="I977" s="19"/>
      <c r="J977" s="19"/>
      <c r="K977" s="19"/>
      <c r="L977" s="19"/>
      <c r="N977" s="38">
        <v>35088</v>
      </c>
      <c r="O977" s="19">
        <v>489.31729999999999</v>
      </c>
      <c r="P977" s="19">
        <v>371.52318478599886</v>
      </c>
      <c r="Q977" s="19">
        <v>-2.9117422707136686E-3</v>
      </c>
      <c r="R977" s="37">
        <f t="shared" si="182"/>
        <v>0.99708825772928633</v>
      </c>
      <c r="T977" s="39">
        <v>35088</v>
      </c>
      <c r="U977" s="40">
        <v>180.72880000000001</v>
      </c>
      <c r="V977" s="40">
        <f t="shared" si="183"/>
        <v>3.3108979839273633E-3</v>
      </c>
      <c r="W977" s="41">
        <f t="shared" si="184"/>
        <v>1.0033108979839274</v>
      </c>
      <c r="Y977" s="42">
        <v>35088</v>
      </c>
      <c r="Z977" s="43">
        <v>128.161</v>
      </c>
      <c r="AA977" s="43">
        <f t="shared" si="185"/>
        <v>97.30860299719302</v>
      </c>
      <c r="AB977" s="19">
        <f t="shared" si="188"/>
        <v>5.3275989591166084E-3</v>
      </c>
      <c r="AC977" s="37">
        <f t="shared" si="189"/>
        <v>1.0053275989591166</v>
      </c>
      <c r="AE977" s="44">
        <v>35088</v>
      </c>
      <c r="AF977" s="45">
        <v>2534.5691000000002</v>
      </c>
      <c r="AG977" s="19">
        <f t="shared" si="180"/>
        <v>1924.4183356937981</v>
      </c>
      <c r="AH977" s="45">
        <f t="shared" si="186"/>
        <v>6.1556273613752044E-3</v>
      </c>
      <c r="AI977" s="46">
        <f t="shared" si="187"/>
        <v>1.0061556273613752</v>
      </c>
      <c r="AQ977" s="39">
        <v>35088</v>
      </c>
      <c r="AR977" s="40">
        <v>180.72880000000001</v>
      </c>
      <c r="AS977" s="40">
        <f t="shared" si="190"/>
        <v>3.3108979839273633E-3</v>
      </c>
      <c r="AT977" s="41">
        <f t="shared" si="191"/>
        <v>1.0033108979839274</v>
      </c>
    </row>
    <row r="978" spans="1:46">
      <c r="A978" s="47">
        <v>35089</v>
      </c>
      <c r="B978" s="37">
        <v>1.3148436974789914</v>
      </c>
      <c r="D978" s="38">
        <v>35089</v>
      </c>
      <c r="E978" s="19">
        <v>731.92010000000005</v>
      </c>
      <c r="F978" s="19">
        <v>556.65939716130754</v>
      </c>
      <c r="G978" s="19">
        <v>2.207527216706362E-3</v>
      </c>
      <c r="H978" s="37">
        <f t="shared" si="181"/>
        <v>1.0022075272167064</v>
      </c>
      <c r="I978" s="19"/>
      <c r="J978" s="19"/>
      <c r="K978" s="19"/>
      <c r="L978" s="19"/>
      <c r="N978" s="38">
        <v>35089</v>
      </c>
      <c r="O978" s="19">
        <v>489.01580000000001</v>
      </c>
      <c r="P978" s="19">
        <v>371.91933987105222</v>
      </c>
      <c r="Q978" s="19">
        <v>1.0662997661412543E-3</v>
      </c>
      <c r="R978" s="37">
        <f t="shared" si="182"/>
        <v>1.0010662997661413</v>
      </c>
      <c r="T978" s="39">
        <v>35089</v>
      </c>
      <c r="U978" s="40">
        <v>181.12479999999999</v>
      </c>
      <c r="V978" s="40">
        <f t="shared" si="183"/>
        <v>2.1911283647100266E-3</v>
      </c>
      <c r="W978" s="41">
        <f t="shared" si="184"/>
        <v>1.00219112836471</v>
      </c>
      <c r="Y978" s="42">
        <v>35089</v>
      </c>
      <c r="Z978" s="43">
        <v>126.76600000000001</v>
      </c>
      <c r="AA978" s="43">
        <f t="shared" si="185"/>
        <v>96.411459584933269</v>
      </c>
      <c r="AB978" s="19">
        <f t="shared" si="188"/>
        <v>-9.2195693353611663E-3</v>
      </c>
      <c r="AC978" s="37">
        <f t="shared" si="189"/>
        <v>0.99078043066463883</v>
      </c>
      <c r="AE978" s="44">
        <v>35089</v>
      </c>
      <c r="AF978" s="45">
        <v>2492.3501000000001</v>
      </c>
      <c r="AG978" s="19">
        <f t="shared" si="180"/>
        <v>1895.5485772025179</v>
      </c>
      <c r="AH978" s="45">
        <f t="shared" si="186"/>
        <v>-1.5001810134422811E-2</v>
      </c>
      <c r="AI978" s="46">
        <f t="shared" si="187"/>
        <v>0.98499818986557719</v>
      </c>
      <c r="AQ978" s="39">
        <v>35089</v>
      </c>
      <c r="AR978" s="40">
        <v>181.12479999999999</v>
      </c>
      <c r="AS978" s="40">
        <f t="shared" si="190"/>
        <v>2.1911283647100266E-3</v>
      </c>
      <c r="AT978" s="41">
        <f t="shared" si="191"/>
        <v>1.00219112836471</v>
      </c>
    </row>
    <row r="979" spans="1:46">
      <c r="A979" s="47">
        <v>35090</v>
      </c>
      <c r="B979" s="37">
        <v>1.3118451941780132</v>
      </c>
      <c r="D979" s="38">
        <v>35090</v>
      </c>
      <c r="E979" s="19">
        <v>732.95140000000004</v>
      </c>
      <c r="F979" s="19">
        <v>558.71790608590732</v>
      </c>
      <c r="G979" s="19">
        <v>3.6979685155720254E-3</v>
      </c>
      <c r="H979" s="37">
        <f t="shared" si="181"/>
        <v>1.003697968515572</v>
      </c>
      <c r="I979" s="19"/>
      <c r="J979" s="19"/>
      <c r="K979" s="19"/>
      <c r="L979" s="19"/>
      <c r="N979" s="38">
        <v>35090</v>
      </c>
      <c r="O979" s="19">
        <v>487.51560000000001</v>
      </c>
      <c r="P979" s="19">
        <v>371.6258611638026</v>
      </c>
      <c r="Q979" s="19">
        <v>-7.8909235360380414E-4</v>
      </c>
      <c r="R979" s="37">
        <f t="shared" si="182"/>
        <v>0.9992109076463962</v>
      </c>
      <c r="T979" s="39">
        <v>35090</v>
      </c>
      <c r="U979" s="40">
        <v>179.9675</v>
      </c>
      <c r="V979" s="40">
        <f t="shared" si="183"/>
        <v>-6.3895170622686459E-3</v>
      </c>
      <c r="W979" s="41">
        <f t="shared" si="184"/>
        <v>0.99361048293773135</v>
      </c>
      <c r="Y979" s="42">
        <v>35090</v>
      </c>
      <c r="Z979" s="43">
        <v>127.43600000000001</v>
      </c>
      <c r="AA979" s="43">
        <f t="shared" si="185"/>
        <v>97.142559629415658</v>
      </c>
      <c r="AB979" s="19">
        <f t="shared" si="188"/>
        <v>7.5831239110981663E-3</v>
      </c>
      <c r="AC979" s="37">
        <f t="shared" si="189"/>
        <v>1.0075831239110982</v>
      </c>
      <c r="AE979" s="44">
        <v>35090</v>
      </c>
      <c r="AF979" s="45">
        <v>2526.1869999999999</v>
      </c>
      <c r="AG979" s="19">
        <f t="shared" si="180"/>
        <v>1925.6746232034482</v>
      </c>
      <c r="AH979" s="45">
        <f t="shared" si="186"/>
        <v>1.5893048779256791E-2</v>
      </c>
      <c r="AI979" s="46">
        <f t="shared" si="187"/>
        <v>1.0158930487792568</v>
      </c>
      <c r="AQ979" s="39">
        <v>35090</v>
      </c>
      <c r="AR979" s="40">
        <v>179.9675</v>
      </c>
      <c r="AS979" s="40">
        <f t="shared" si="190"/>
        <v>-6.3895170622686459E-3</v>
      </c>
      <c r="AT979" s="41">
        <f t="shared" si="191"/>
        <v>0.99361048293773135</v>
      </c>
    </row>
    <row r="980" spans="1:46">
      <c r="A980" s="47">
        <v>35093</v>
      </c>
      <c r="B980" s="37">
        <v>1.317500842034355</v>
      </c>
      <c r="D980" s="38">
        <v>35093</v>
      </c>
      <c r="E980" s="19">
        <v>734.58709999999996</v>
      </c>
      <c r="F980" s="19">
        <v>557.5610098781591</v>
      </c>
      <c r="G980" s="19">
        <v>-2.0706266886143521E-3</v>
      </c>
      <c r="H980" s="37">
        <f t="shared" si="181"/>
        <v>0.99792937331138565</v>
      </c>
      <c r="I980" s="19"/>
      <c r="J980" s="19"/>
      <c r="K980" s="19"/>
      <c r="L980" s="19"/>
      <c r="N980" s="38">
        <v>35093</v>
      </c>
      <c r="O980" s="19">
        <v>486.88830000000002</v>
      </c>
      <c r="P980" s="19">
        <v>369.55445071913203</v>
      </c>
      <c r="Q980" s="19">
        <v>-5.5739136081208729E-3</v>
      </c>
      <c r="R980" s="37">
        <f t="shared" si="182"/>
        <v>0.99442608639187913</v>
      </c>
      <c r="T980" s="39">
        <v>35093</v>
      </c>
      <c r="U980" s="40">
        <v>179.40639999999999</v>
      </c>
      <c r="V980" s="40">
        <f t="shared" si="183"/>
        <v>-3.1177851556531966E-3</v>
      </c>
      <c r="W980" s="41">
        <f t="shared" si="184"/>
        <v>0.9968822148443468</v>
      </c>
      <c r="Y980" s="42">
        <v>35093</v>
      </c>
      <c r="Z980" s="43">
        <v>128.411</v>
      </c>
      <c r="AA980" s="43">
        <f t="shared" si="185"/>
        <v>97.465592357208962</v>
      </c>
      <c r="AB980" s="19">
        <f t="shared" si="188"/>
        <v>3.3253470880902913E-3</v>
      </c>
      <c r="AC980" s="37">
        <f t="shared" si="189"/>
        <v>1.0033253470880903</v>
      </c>
      <c r="AE980" s="44">
        <v>35093</v>
      </c>
      <c r="AF980" s="45">
        <v>2570.3989000000001</v>
      </c>
      <c r="AG980" s="19">
        <f t="shared" si="180"/>
        <v>1950.9656601289478</v>
      </c>
      <c r="AH980" s="45">
        <f t="shared" si="186"/>
        <v>1.3133598283300296E-2</v>
      </c>
      <c r="AI980" s="46">
        <f t="shared" si="187"/>
        <v>1.0131335982833003</v>
      </c>
      <c r="AQ980" s="39">
        <v>35093</v>
      </c>
      <c r="AR980" s="40">
        <v>179.40639999999999</v>
      </c>
      <c r="AS980" s="40">
        <f t="shared" si="190"/>
        <v>-3.1177851556531966E-3</v>
      </c>
      <c r="AT980" s="41">
        <f t="shared" si="191"/>
        <v>0.9968822148443468</v>
      </c>
    </row>
    <row r="981" spans="1:46">
      <c r="A981" s="47">
        <v>35094</v>
      </c>
      <c r="B981" s="37">
        <v>1.3135191403626594</v>
      </c>
      <c r="D981" s="38">
        <v>35094</v>
      </c>
      <c r="E981" s="19">
        <v>738.15740000000005</v>
      </c>
      <c r="F981" s="19">
        <v>561.96927575505038</v>
      </c>
      <c r="G981" s="19">
        <v>7.9063381384121278E-3</v>
      </c>
      <c r="H981" s="37">
        <f t="shared" si="181"/>
        <v>1.0079063381384121</v>
      </c>
      <c r="I981" s="19"/>
      <c r="J981" s="19"/>
      <c r="K981" s="19"/>
      <c r="L981" s="19"/>
      <c r="N981" s="38">
        <v>35094</v>
      </c>
      <c r="O981" s="19">
        <v>489.30799999999999</v>
      </c>
      <c r="P981" s="19">
        <v>372.51684042069098</v>
      </c>
      <c r="Q981" s="19">
        <v>8.0161115521524273E-3</v>
      </c>
      <c r="R981" s="37">
        <f t="shared" si="182"/>
        <v>1.0080161115521524</v>
      </c>
      <c r="T981" s="39">
        <v>35094</v>
      </c>
      <c r="U981" s="40">
        <v>179.6808</v>
      </c>
      <c r="V981" s="40">
        <f t="shared" si="183"/>
        <v>1.5294883571601581E-3</v>
      </c>
      <c r="W981" s="41">
        <f t="shared" si="184"/>
        <v>1.0015294883571602</v>
      </c>
      <c r="Y981" s="42">
        <v>35094</v>
      </c>
      <c r="Z981" s="43">
        <v>129.58799999999999</v>
      </c>
      <c r="AA981" s="43">
        <f t="shared" si="185"/>
        <v>98.657108235378331</v>
      </c>
      <c r="AB981" s="19">
        <f t="shared" si="188"/>
        <v>1.2224989859010993E-2</v>
      </c>
      <c r="AC981" s="37">
        <f t="shared" si="189"/>
        <v>1.012224989859011</v>
      </c>
      <c r="AE981" s="44">
        <v>35094</v>
      </c>
      <c r="AF981" s="45">
        <v>2613.5048999999999</v>
      </c>
      <c r="AG981" s="19">
        <f t="shared" si="180"/>
        <v>1989.6968530496006</v>
      </c>
      <c r="AH981" s="45">
        <f t="shared" si="186"/>
        <v>1.9852319142353858E-2</v>
      </c>
      <c r="AI981" s="46">
        <f t="shared" si="187"/>
        <v>1.0198523191423539</v>
      </c>
      <c r="AQ981" s="39">
        <v>35094</v>
      </c>
      <c r="AR981" s="40">
        <v>179.6808</v>
      </c>
      <c r="AS981" s="40">
        <f t="shared" si="190"/>
        <v>1.5294883571601581E-3</v>
      </c>
      <c r="AT981" s="41">
        <f t="shared" si="191"/>
        <v>1.0015294883571602</v>
      </c>
    </row>
    <row r="982" spans="1:46">
      <c r="A982" s="47">
        <v>35095</v>
      </c>
      <c r="B982" s="37">
        <v>1.3130782141658275</v>
      </c>
      <c r="D982" s="38">
        <v>35095</v>
      </c>
      <c r="E982" s="19">
        <v>746.45140000000004</v>
      </c>
      <c r="F982" s="19">
        <v>568.47443811578717</v>
      </c>
      <c r="G982" s="19">
        <v>1.1575654829165893E-2</v>
      </c>
      <c r="H982" s="37">
        <f t="shared" si="181"/>
        <v>1.0115756548291659</v>
      </c>
      <c r="I982" s="19"/>
      <c r="J982" s="19"/>
      <c r="K982" s="19"/>
      <c r="L982" s="19"/>
      <c r="N982" s="38">
        <v>35095</v>
      </c>
      <c r="O982" s="19">
        <v>490.51940000000002</v>
      </c>
      <c r="P982" s="19">
        <v>373.56449502257357</v>
      </c>
      <c r="Q982" s="19">
        <v>2.8123684306444741E-3</v>
      </c>
      <c r="R982" s="37">
        <f t="shared" si="182"/>
        <v>1.0028123684306445</v>
      </c>
      <c r="T982" s="39">
        <v>35095</v>
      </c>
      <c r="U982" s="40">
        <v>179.92830000000001</v>
      </c>
      <c r="V982" s="40">
        <f t="shared" si="183"/>
        <v>1.377442664992623E-3</v>
      </c>
      <c r="W982" s="41">
        <f t="shared" si="184"/>
        <v>1.0013774426649926</v>
      </c>
      <c r="Y982" s="42">
        <v>35095</v>
      </c>
      <c r="Z982" s="43">
        <v>130.84200000000001</v>
      </c>
      <c r="AA982" s="43">
        <f t="shared" si="185"/>
        <v>99.645244729858945</v>
      </c>
      <c r="AB982" s="19">
        <f t="shared" si="188"/>
        <v>1.0015867200598327E-2</v>
      </c>
      <c r="AC982" s="37">
        <f t="shared" si="189"/>
        <v>1.0100158672005983</v>
      </c>
      <c r="AE982" s="44">
        <v>35095</v>
      </c>
      <c r="AF982" s="45">
        <v>2654.1621</v>
      </c>
      <c r="AG982" s="19">
        <f t="shared" si="180"/>
        <v>2021.3282585654172</v>
      </c>
      <c r="AH982" s="45">
        <f t="shared" si="186"/>
        <v>1.5897600414523039E-2</v>
      </c>
      <c r="AI982" s="46">
        <f t="shared" si="187"/>
        <v>1.015897600414523</v>
      </c>
      <c r="AQ982" s="39">
        <v>35095</v>
      </c>
      <c r="AR982" s="40">
        <v>179.92830000000001</v>
      </c>
      <c r="AS982" s="40">
        <f t="shared" si="190"/>
        <v>1.377442664992623E-3</v>
      </c>
      <c r="AT982" s="41">
        <f t="shared" si="191"/>
        <v>1.0013774426649926</v>
      </c>
    </row>
    <row r="983" spans="1:46">
      <c r="A983" s="47">
        <v>35096</v>
      </c>
      <c r="B983" s="37">
        <v>1.3099999999999998</v>
      </c>
      <c r="D983" s="38">
        <v>35096</v>
      </c>
      <c r="E983" s="19">
        <v>748.53949999999998</v>
      </c>
      <c r="F983" s="19">
        <v>571.40419847328246</v>
      </c>
      <c r="G983" s="19">
        <v>5.1537240042067722E-3</v>
      </c>
      <c r="H983" s="37">
        <f t="shared" si="181"/>
        <v>1.0051537240042068</v>
      </c>
      <c r="I983" s="19"/>
      <c r="J983" s="19"/>
      <c r="K983" s="19"/>
      <c r="L983" s="19"/>
      <c r="N983" s="38">
        <v>35096</v>
      </c>
      <c r="O983" s="19">
        <v>494.44470000000001</v>
      </c>
      <c r="P983" s="19">
        <v>377.43870229007638</v>
      </c>
      <c r="Q983" s="19">
        <v>1.0370919397114209E-2</v>
      </c>
      <c r="R983" s="37">
        <f t="shared" si="182"/>
        <v>1.0103709193971142</v>
      </c>
      <c r="T983" s="39">
        <v>35096</v>
      </c>
      <c r="U983" s="40">
        <v>179.87450000000001</v>
      </c>
      <c r="V983" s="40">
        <f t="shared" si="183"/>
        <v>-2.9900799373971942E-4</v>
      </c>
      <c r="W983" s="41">
        <f t="shared" si="184"/>
        <v>0.99970099200626028</v>
      </c>
      <c r="Y983" s="42">
        <v>35096</v>
      </c>
      <c r="Z983" s="43">
        <v>131.16999999999999</v>
      </c>
      <c r="AA983" s="43">
        <f t="shared" si="185"/>
        <v>100.12977099236642</v>
      </c>
      <c r="AB983" s="19">
        <f t="shared" si="188"/>
        <v>4.8625126449439726E-3</v>
      </c>
      <c r="AC983" s="37">
        <f t="shared" si="189"/>
        <v>1.004862512644944</v>
      </c>
      <c r="AE983" s="44">
        <v>35096</v>
      </c>
      <c r="AF983" s="45">
        <v>2629.1889999999999</v>
      </c>
      <c r="AG983" s="19">
        <f t="shared" si="180"/>
        <v>2007.0145038167941</v>
      </c>
      <c r="AH983" s="45">
        <f t="shared" si="186"/>
        <v>-7.0813608269553185E-3</v>
      </c>
      <c r="AI983" s="46">
        <f t="shared" si="187"/>
        <v>0.99291863917304468</v>
      </c>
      <c r="AQ983" s="39">
        <v>35096</v>
      </c>
      <c r="AR983" s="40">
        <v>179.87450000000001</v>
      </c>
      <c r="AS983" s="40">
        <f t="shared" si="190"/>
        <v>-2.9900799373971942E-4</v>
      </c>
      <c r="AT983" s="41">
        <f t="shared" si="191"/>
        <v>0.99970099200626028</v>
      </c>
    </row>
    <row r="984" spans="1:46">
      <c r="A984" s="47">
        <v>35097</v>
      </c>
      <c r="B984" s="37">
        <v>1.3161709286675638</v>
      </c>
      <c r="D984" s="38">
        <v>35097</v>
      </c>
      <c r="E984" s="19">
        <v>748.47550000000001</v>
      </c>
      <c r="F984" s="19">
        <v>568.67651738648044</v>
      </c>
      <c r="G984" s="19">
        <v>-4.7736455106386355E-3</v>
      </c>
      <c r="H984" s="37">
        <f t="shared" si="181"/>
        <v>0.99522635448936136</v>
      </c>
      <c r="I984" s="19"/>
      <c r="J984" s="19"/>
      <c r="K984" s="19"/>
      <c r="L984" s="19"/>
      <c r="N984" s="38">
        <v>35097</v>
      </c>
      <c r="O984" s="19">
        <v>502.7568</v>
      </c>
      <c r="P984" s="19">
        <v>381.98442850349983</v>
      </c>
      <c r="Q984" s="19">
        <v>1.2043614462011076E-2</v>
      </c>
      <c r="R984" s="37">
        <f t="shared" si="182"/>
        <v>1.0120436144620111</v>
      </c>
      <c r="T984" s="39">
        <v>35097</v>
      </c>
      <c r="U984" s="40">
        <v>179.48599999999999</v>
      </c>
      <c r="V984" s="40">
        <f t="shared" si="183"/>
        <v>-2.1598392212349715E-3</v>
      </c>
      <c r="W984" s="41">
        <f t="shared" si="184"/>
        <v>0.99784016077876503</v>
      </c>
      <c r="Y984" s="42">
        <v>35097</v>
      </c>
      <c r="Z984" s="43">
        <v>131.44800000000001</v>
      </c>
      <c r="AA984" s="43">
        <f t="shared" si="185"/>
        <v>99.871526666428082</v>
      </c>
      <c r="AB984" s="19">
        <f t="shared" si="188"/>
        <v>-2.5790963404682676E-3</v>
      </c>
      <c r="AC984" s="37">
        <f t="shared" si="189"/>
        <v>0.99742090365953173</v>
      </c>
      <c r="AE984" s="44">
        <v>35097</v>
      </c>
      <c r="AF984" s="45">
        <v>2636.3921</v>
      </c>
      <c r="AG984" s="19">
        <f t="shared" si="180"/>
        <v>2003.0772923004558</v>
      </c>
      <c r="AH984" s="45">
        <f t="shared" si="186"/>
        <v>-1.9617254926911354E-3</v>
      </c>
      <c r="AI984" s="46">
        <f t="shared" si="187"/>
        <v>0.99803827450730886</v>
      </c>
      <c r="AQ984" s="39">
        <v>35097</v>
      </c>
      <c r="AR984" s="40">
        <v>179.48599999999999</v>
      </c>
      <c r="AS984" s="40">
        <f t="shared" si="190"/>
        <v>-2.1598392212349715E-3</v>
      </c>
      <c r="AT984" s="41">
        <f t="shared" si="191"/>
        <v>0.99784016077876503</v>
      </c>
    </row>
    <row r="985" spans="1:46">
      <c r="A985" s="47">
        <v>35100</v>
      </c>
      <c r="B985" s="37">
        <v>1.3338539180249607</v>
      </c>
      <c r="D985" s="38">
        <v>35100</v>
      </c>
      <c r="E985" s="19">
        <v>751.53039999999999</v>
      </c>
      <c r="F985" s="19">
        <v>563.42781607808456</v>
      </c>
      <c r="G985" s="19">
        <v>-9.2296782932375088E-3</v>
      </c>
      <c r="H985" s="37">
        <f t="shared" si="181"/>
        <v>0.99077032170676249</v>
      </c>
      <c r="I985" s="19"/>
      <c r="J985" s="19"/>
      <c r="K985" s="19"/>
      <c r="L985" s="19"/>
      <c r="N985" s="38">
        <v>35100</v>
      </c>
      <c r="O985" s="19">
        <v>501.78680000000003</v>
      </c>
      <c r="P985" s="19">
        <v>376.19321967655679</v>
      </c>
      <c r="Q985" s="19">
        <v>-1.5160850534225334E-2</v>
      </c>
      <c r="R985" s="37">
        <f t="shared" si="182"/>
        <v>0.98483914946577467</v>
      </c>
      <c r="T985" s="39">
        <v>35100</v>
      </c>
      <c r="U985" s="40">
        <v>178.12090000000001</v>
      </c>
      <c r="V985" s="40">
        <f t="shared" si="183"/>
        <v>-7.6056071225609756E-3</v>
      </c>
      <c r="W985" s="41">
        <f t="shared" si="184"/>
        <v>0.99239439287743902</v>
      </c>
      <c r="Y985" s="42">
        <v>35100</v>
      </c>
      <c r="Z985" s="43">
        <v>129.36500000000001</v>
      </c>
      <c r="AA985" s="43">
        <f t="shared" si="185"/>
        <v>96.985882975514244</v>
      </c>
      <c r="AB985" s="19">
        <f t="shared" si="188"/>
        <v>-2.8893557425550553E-2</v>
      </c>
      <c r="AC985" s="37">
        <f t="shared" si="189"/>
        <v>0.97110644257444945</v>
      </c>
      <c r="AE985" s="44">
        <v>35100</v>
      </c>
      <c r="AF985" s="45">
        <v>2557.377</v>
      </c>
      <c r="AG985" s="19">
        <f t="shared" si="180"/>
        <v>1917.28416840932</v>
      </c>
      <c r="AH985" s="45">
        <f t="shared" si="186"/>
        <v>-4.2830660714348046E-2</v>
      </c>
      <c r="AI985" s="46">
        <f t="shared" si="187"/>
        <v>0.95716933928565195</v>
      </c>
      <c r="AQ985" s="39">
        <v>35100</v>
      </c>
      <c r="AR985" s="40">
        <v>178.12090000000001</v>
      </c>
      <c r="AS985" s="40">
        <f t="shared" si="190"/>
        <v>-7.6056071225609756E-3</v>
      </c>
      <c r="AT985" s="41">
        <f t="shared" si="191"/>
        <v>0.99239439287743902</v>
      </c>
    </row>
    <row r="986" spans="1:46">
      <c r="A986" s="47">
        <v>35101</v>
      </c>
      <c r="B986" s="37">
        <v>1.3276065707303826</v>
      </c>
      <c r="D986" s="38">
        <v>35101</v>
      </c>
      <c r="E986" s="19">
        <v>754.06240000000003</v>
      </c>
      <c r="F986" s="19">
        <v>567.98634220765621</v>
      </c>
      <c r="G986" s="19">
        <v>8.0907012388964361E-3</v>
      </c>
      <c r="H986" s="37">
        <f t="shared" si="181"/>
        <v>1.0080907012388964</v>
      </c>
      <c r="I986" s="19"/>
      <c r="J986" s="19"/>
      <c r="K986" s="19"/>
      <c r="L986" s="19"/>
      <c r="N986" s="38">
        <v>35101</v>
      </c>
      <c r="O986" s="19">
        <v>500.32900000000001</v>
      </c>
      <c r="P986" s="19">
        <v>376.86541406973009</v>
      </c>
      <c r="Q986" s="19">
        <v>1.7868328242365283E-3</v>
      </c>
      <c r="R986" s="37">
        <f t="shared" si="182"/>
        <v>1.0017868328242365</v>
      </c>
      <c r="T986" s="39">
        <v>35101</v>
      </c>
      <c r="U986" s="40">
        <v>178.08070000000001</v>
      </c>
      <c r="V986" s="40">
        <f t="shared" si="183"/>
        <v>-2.2568940534206661E-4</v>
      </c>
      <c r="W986" s="41">
        <f t="shared" si="184"/>
        <v>0.99977431059465793</v>
      </c>
      <c r="Y986" s="42">
        <v>35101</v>
      </c>
      <c r="Z986" s="43">
        <v>130.25700000000001</v>
      </c>
      <c r="AA986" s="43">
        <f t="shared" si="185"/>
        <v>98.114157365415224</v>
      </c>
      <c r="AB986" s="19">
        <f t="shared" si="188"/>
        <v>1.1633387821873287E-2</v>
      </c>
      <c r="AC986" s="37">
        <f t="shared" si="189"/>
        <v>1.0116333878218733</v>
      </c>
      <c r="AE986" s="44">
        <v>35101</v>
      </c>
      <c r="AF986" s="45">
        <v>2612.1100999999999</v>
      </c>
      <c r="AG986" s="19">
        <f t="shared" si="180"/>
        <v>1967.5332719714906</v>
      </c>
      <c r="AH986" s="45">
        <f t="shared" si="186"/>
        <v>2.6208479885305724E-2</v>
      </c>
      <c r="AI986" s="46">
        <f t="shared" si="187"/>
        <v>1.0262084798853057</v>
      </c>
      <c r="AQ986" s="39">
        <v>35101</v>
      </c>
      <c r="AR986" s="40">
        <v>178.08070000000001</v>
      </c>
      <c r="AS986" s="40">
        <f t="shared" si="190"/>
        <v>-2.2568940534206661E-4</v>
      </c>
      <c r="AT986" s="41">
        <f t="shared" si="191"/>
        <v>0.99977431059465793</v>
      </c>
    </row>
    <row r="987" spans="1:46">
      <c r="A987" s="47">
        <v>35102</v>
      </c>
      <c r="B987" s="37">
        <v>1.3224896882818309</v>
      </c>
      <c r="D987" s="38">
        <v>35102</v>
      </c>
      <c r="E987" s="19">
        <v>756.45550000000003</v>
      </c>
      <c r="F987" s="19">
        <v>571.99349583041487</v>
      </c>
      <c r="G987" s="19">
        <v>7.0550175681753924E-3</v>
      </c>
      <c r="H987" s="37">
        <f t="shared" si="181"/>
        <v>1.0070550175681754</v>
      </c>
      <c r="I987" s="19"/>
      <c r="J987" s="19"/>
      <c r="K987" s="19"/>
      <c r="L987" s="19"/>
      <c r="N987" s="38">
        <v>35102</v>
      </c>
      <c r="O987" s="19">
        <v>499.9135</v>
      </c>
      <c r="P987" s="19">
        <v>378.00937461333558</v>
      </c>
      <c r="Q987" s="19">
        <v>3.0354617348722357E-3</v>
      </c>
      <c r="R987" s="37">
        <f t="shared" si="182"/>
        <v>1.0030354617348722</v>
      </c>
      <c r="T987" s="39">
        <v>35102</v>
      </c>
      <c r="U987" s="40">
        <v>178.6773</v>
      </c>
      <c r="V987" s="40">
        <f t="shared" si="183"/>
        <v>3.3501665256256974E-3</v>
      </c>
      <c r="W987" s="41">
        <f t="shared" si="184"/>
        <v>1.0033501665256257</v>
      </c>
      <c r="Y987" s="42">
        <v>35102</v>
      </c>
      <c r="Z987" s="43">
        <v>130.376</v>
      </c>
      <c r="AA987" s="43">
        <f t="shared" si="185"/>
        <v>98.583755438867399</v>
      </c>
      <c r="AB987" s="19">
        <f t="shared" si="188"/>
        <v>4.7862417215001063E-3</v>
      </c>
      <c r="AC987" s="37">
        <f t="shared" si="189"/>
        <v>1.0047862417215001</v>
      </c>
      <c r="AE987" s="44">
        <v>35102</v>
      </c>
      <c r="AF987" s="45">
        <v>2623.1669999999999</v>
      </c>
      <c r="AG987" s="19">
        <f t="shared" si="180"/>
        <v>1983.5065809911907</v>
      </c>
      <c r="AH987" s="45">
        <f t="shared" si="186"/>
        <v>8.1184441692794262E-3</v>
      </c>
      <c r="AI987" s="46">
        <f t="shared" si="187"/>
        <v>1.0081184441692794</v>
      </c>
      <c r="AQ987" s="39">
        <v>35102</v>
      </c>
      <c r="AR987" s="40">
        <v>178.6773</v>
      </c>
      <c r="AS987" s="40">
        <f t="shared" si="190"/>
        <v>3.3501665256256974E-3</v>
      </c>
      <c r="AT987" s="41">
        <f t="shared" si="191"/>
        <v>1.0033501665256257</v>
      </c>
    </row>
    <row r="988" spans="1:46">
      <c r="A988" s="47">
        <v>35103</v>
      </c>
      <c r="B988" s="37">
        <v>1.3253574574778071</v>
      </c>
      <c r="D988" s="38">
        <v>35103</v>
      </c>
      <c r="E988" s="19">
        <v>758.33090000000004</v>
      </c>
      <c r="F988" s="19">
        <v>572.17084773727788</v>
      </c>
      <c r="G988" s="19">
        <v>3.1005930689032013E-4</v>
      </c>
      <c r="H988" s="37">
        <f t="shared" si="181"/>
        <v>1.0003100593068903</v>
      </c>
      <c r="I988" s="19"/>
      <c r="J988" s="19"/>
      <c r="K988" s="19"/>
      <c r="L988" s="19"/>
      <c r="N988" s="38">
        <v>35103</v>
      </c>
      <c r="O988" s="19">
        <v>498.63339999999999</v>
      </c>
      <c r="P988" s="19">
        <v>376.22559648844737</v>
      </c>
      <c r="Q988" s="19">
        <v>-4.7188727176749046E-3</v>
      </c>
      <c r="R988" s="37">
        <f t="shared" si="182"/>
        <v>0.9952811272823251</v>
      </c>
      <c r="T988" s="39">
        <v>35103</v>
      </c>
      <c r="U988" s="40">
        <v>178.78299999999999</v>
      </c>
      <c r="V988" s="40">
        <f t="shared" si="183"/>
        <v>5.9156927041081886E-4</v>
      </c>
      <c r="W988" s="41">
        <f t="shared" si="184"/>
        <v>1.0005915692704108</v>
      </c>
      <c r="Y988" s="42">
        <v>35103</v>
      </c>
      <c r="Z988" s="43">
        <v>130.702</v>
      </c>
      <c r="AA988" s="43">
        <f t="shared" si="185"/>
        <v>98.616414207778803</v>
      </c>
      <c r="AB988" s="19">
        <f t="shared" si="188"/>
        <v>3.3127941582278275E-4</v>
      </c>
      <c r="AC988" s="37">
        <f t="shared" si="189"/>
        <v>1.0003312794158228</v>
      </c>
      <c r="AE988" s="44">
        <v>35103</v>
      </c>
      <c r="AF988" s="45">
        <v>2628.5779000000002</v>
      </c>
      <c r="AG988" s="19">
        <f t="shared" si="180"/>
        <v>1983.2973249362167</v>
      </c>
      <c r="AH988" s="45">
        <f t="shared" si="186"/>
        <v>-1.0549803916937162E-4</v>
      </c>
      <c r="AI988" s="46">
        <f t="shared" si="187"/>
        <v>0.99989450196083063</v>
      </c>
      <c r="AQ988" s="39">
        <v>35103</v>
      </c>
      <c r="AR988" s="40">
        <v>178.78299999999999</v>
      </c>
      <c r="AS988" s="40">
        <f t="shared" si="190"/>
        <v>5.9156927041081886E-4</v>
      </c>
      <c r="AT988" s="41">
        <f t="shared" si="191"/>
        <v>1.0005915692704108</v>
      </c>
    </row>
    <row r="989" spans="1:46">
      <c r="A989" s="47">
        <v>35104</v>
      </c>
      <c r="B989" s="37">
        <v>1.3224002704530087</v>
      </c>
      <c r="D989" s="38">
        <v>35104</v>
      </c>
      <c r="E989" s="19">
        <v>756.61710000000005</v>
      </c>
      <c r="F989" s="19">
        <v>572.15437481785239</v>
      </c>
      <c r="G989" s="19">
        <v>-2.8790210984452891E-5</v>
      </c>
      <c r="H989" s="37">
        <f t="shared" si="181"/>
        <v>0.99997120978901555</v>
      </c>
      <c r="I989" s="19"/>
      <c r="J989" s="19"/>
      <c r="K989" s="19"/>
      <c r="L989" s="19"/>
      <c r="N989" s="38">
        <v>35104</v>
      </c>
      <c r="O989" s="19">
        <v>496.32389999999998</v>
      </c>
      <c r="P989" s="19">
        <v>375.32047677967921</v>
      </c>
      <c r="Q989" s="19">
        <v>-2.4057898165786851E-3</v>
      </c>
      <c r="R989" s="37">
        <f t="shared" si="182"/>
        <v>0.99759421018342131</v>
      </c>
      <c r="T989" s="39">
        <v>35104</v>
      </c>
      <c r="U989" s="40">
        <v>177.98150000000001</v>
      </c>
      <c r="V989" s="40">
        <f t="shared" si="183"/>
        <v>-4.483088436819882E-3</v>
      </c>
      <c r="W989" s="41">
        <f t="shared" si="184"/>
        <v>0.99551691156318012</v>
      </c>
      <c r="Y989" s="42">
        <v>35104</v>
      </c>
      <c r="Z989" s="43">
        <v>131.04</v>
      </c>
      <c r="AA989" s="43">
        <f t="shared" si="185"/>
        <v>99.09253871757771</v>
      </c>
      <c r="AB989" s="19">
        <f t="shared" si="188"/>
        <v>4.8280452460554013E-3</v>
      </c>
      <c r="AC989" s="37">
        <f t="shared" si="189"/>
        <v>1.0048280452460554</v>
      </c>
      <c r="AE989" s="44">
        <v>35104</v>
      </c>
      <c r="AF989" s="45">
        <v>2649.02</v>
      </c>
      <c r="AG989" s="19">
        <f t="shared" si="180"/>
        <v>2003.1907578879557</v>
      </c>
      <c r="AH989" s="45">
        <f t="shared" si="186"/>
        <v>1.0030484437011378E-2</v>
      </c>
      <c r="AI989" s="46">
        <f t="shared" si="187"/>
        <v>1.0100304844370114</v>
      </c>
      <c r="AQ989" s="39">
        <v>35104</v>
      </c>
      <c r="AR989" s="40">
        <v>177.98150000000001</v>
      </c>
      <c r="AS989" s="40">
        <f t="shared" si="190"/>
        <v>-4.483088436819882E-3</v>
      </c>
      <c r="AT989" s="41">
        <f t="shared" si="191"/>
        <v>0.99551691156318012</v>
      </c>
    </row>
    <row r="990" spans="1:46">
      <c r="A990" s="47">
        <v>35107</v>
      </c>
      <c r="B990" s="37">
        <v>1.3279671374253121</v>
      </c>
      <c r="D990" s="38">
        <v>35107</v>
      </c>
      <c r="E990" s="19">
        <v>760.09</v>
      </c>
      <c r="F990" s="19">
        <v>572.37109155703729</v>
      </c>
      <c r="G990" s="19">
        <v>3.7877319255641417E-4</v>
      </c>
      <c r="H990" s="37">
        <f t="shared" si="181"/>
        <v>1.0003787731925564</v>
      </c>
      <c r="I990" s="19"/>
      <c r="J990" s="19"/>
      <c r="K990" s="19"/>
      <c r="L990" s="19"/>
      <c r="N990" s="38">
        <v>35107</v>
      </c>
      <c r="O990" s="19">
        <v>494.83960000000002</v>
      </c>
      <c r="P990" s="19">
        <v>372.62940177827323</v>
      </c>
      <c r="Q990" s="19">
        <v>-7.170072425826346E-3</v>
      </c>
      <c r="R990" s="37">
        <f t="shared" si="182"/>
        <v>0.99282992757417365</v>
      </c>
      <c r="T990" s="39">
        <v>35107</v>
      </c>
      <c r="U990" s="40">
        <v>178.34719999999999</v>
      </c>
      <c r="V990" s="40">
        <f t="shared" si="183"/>
        <v>2.0547079331276752E-3</v>
      </c>
      <c r="W990" s="41">
        <f t="shared" si="184"/>
        <v>1.0020547079331277</v>
      </c>
      <c r="Y990" s="42">
        <v>35107</v>
      </c>
      <c r="Z990" s="43">
        <v>130.91800000000001</v>
      </c>
      <c r="AA990" s="43">
        <f t="shared" si="185"/>
        <v>98.585270908003267</v>
      </c>
      <c r="AB990" s="19">
        <f t="shared" si="188"/>
        <v>-5.1191322388076665E-3</v>
      </c>
      <c r="AC990" s="37">
        <f t="shared" si="189"/>
        <v>0.99488086776119233</v>
      </c>
      <c r="AE990" s="44">
        <v>35107</v>
      </c>
      <c r="AF990" s="45">
        <v>2648.0558999999998</v>
      </c>
      <c r="AG990" s="19">
        <f t="shared" si="180"/>
        <v>1994.0673420082524</v>
      </c>
      <c r="AH990" s="45">
        <f t="shared" si="186"/>
        <v>-4.5544418791760855E-3</v>
      </c>
      <c r="AI990" s="46">
        <f t="shared" si="187"/>
        <v>0.99544555812082391</v>
      </c>
      <c r="AQ990" s="39">
        <v>35107</v>
      </c>
      <c r="AR990" s="40">
        <v>178.34719999999999</v>
      </c>
      <c r="AS990" s="40">
        <f t="shared" si="190"/>
        <v>2.0547079331276752E-3</v>
      </c>
      <c r="AT990" s="41">
        <f t="shared" si="191"/>
        <v>1.0020547079331277</v>
      </c>
    </row>
    <row r="991" spans="1:46">
      <c r="A991" s="47">
        <v>35108</v>
      </c>
      <c r="B991" s="37">
        <v>1.3233845321063671</v>
      </c>
      <c r="D991" s="38">
        <v>35108</v>
      </c>
      <c r="E991" s="19">
        <v>759.14059999999995</v>
      </c>
      <c r="F991" s="19">
        <v>573.63569059683095</v>
      </c>
      <c r="G991" s="19">
        <v>2.2094041059159686E-3</v>
      </c>
      <c r="H991" s="37">
        <f t="shared" si="181"/>
        <v>1.002209404105916</v>
      </c>
      <c r="I991" s="19"/>
      <c r="J991" s="19"/>
      <c r="K991" s="19"/>
      <c r="L991" s="19"/>
      <c r="N991" s="38">
        <v>35108</v>
      </c>
      <c r="O991" s="19">
        <v>495.52789999999999</v>
      </c>
      <c r="P991" s="19">
        <v>374.43984569722318</v>
      </c>
      <c r="Q991" s="19">
        <v>4.858564327747894E-3</v>
      </c>
      <c r="R991" s="37">
        <f t="shared" si="182"/>
        <v>1.0048585643277479</v>
      </c>
      <c r="T991" s="39">
        <v>35108</v>
      </c>
      <c r="U991" s="40">
        <v>178.69159999999999</v>
      </c>
      <c r="V991" s="40">
        <f t="shared" si="183"/>
        <v>1.9310647994474905E-3</v>
      </c>
      <c r="W991" s="41">
        <f t="shared" si="184"/>
        <v>1.0019310647994475</v>
      </c>
      <c r="Y991" s="42">
        <v>35108</v>
      </c>
      <c r="Z991" s="43">
        <v>132.4</v>
      </c>
      <c r="AA991" s="43">
        <f t="shared" si="185"/>
        <v>100.04650710951361</v>
      </c>
      <c r="AB991" s="19">
        <f t="shared" si="188"/>
        <v>1.4822053923997602E-2</v>
      </c>
      <c r="AC991" s="37">
        <f t="shared" si="189"/>
        <v>1.0148220539239976</v>
      </c>
      <c r="AE991" s="44">
        <v>35108</v>
      </c>
      <c r="AF991" s="45">
        <v>2712.1439999999998</v>
      </c>
      <c r="AG991" s="19">
        <f t="shared" si="180"/>
        <v>2049.3998034594006</v>
      </c>
      <c r="AH991" s="45">
        <f t="shared" si="186"/>
        <v>2.7748542030392009E-2</v>
      </c>
      <c r="AI991" s="46">
        <f t="shared" si="187"/>
        <v>1.027748542030392</v>
      </c>
      <c r="AQ991" s="39">
        <v>35108</v>
      </c>
      <c r="AR991" s="40">
        <v>178.69159999999999</v>
      </c>
      <c r="AS991" s="40">
        <f t="shared" si="190"/>
        <v>1.9310647994474905E-3</v>
      </c>
      <c r="AT991" s="41">
        <f t="shared" si="191"/>
        <v>1.0019310647994475</v>
      </c>
    </row>
    <row r="992" spans="1:46">
      <c r="A992" s="47">
        <v>35109</v>
      </c>
      <c r="B992" s="37">
        <v>1.3328540275316887</v>
      </c>
      <c r="D992" s="38">
        <v>35109</v>
      </c>
      <c r="E992" s="19">
        <v>758.32619999999997</v>
      </c>
      <c r="F992" s="19">
        <v>568.94917548048647</v>
      </c>
      <c r="G992" s="19">
        <v>-8.1698457630285937E-3</v>
      </c>
      <c r="H992" s="37">
        <f t="shared" si="181"/>
        <v>0.99183015423697141</v>
      </c>
      <c r="I992" s="19"/>
      <c r="J992" s="19"/>
      <c r="K992" s="19"/>
      <c r="L992" s="19"/>
      <c r="N992" s="38">
        <v>35109</v>
      </c>
      <c r="O992" s="19">
        <v>497.56549999999999</v>
      </c>
      <c r="P992" s="19">
        <v>373.30832163327079</v>
      </c>
      <c r="Q992" s="19">
        <v>-3.0219114684374437E-3</v>
      </c>
      <c r="R992" s="37">
        <f t="shared" si="182"/>
        <v>0.99697808853156256</v>
      </c>
      <c r="T992" s="39">
        <v>35109</v>
      </c>
      <c r="U992" s="40">
        <v>178.1447</v>
      </c>
      <c r="V992" s="40">
        <f t="shared" si="183"/>
        <v>-3.0605803518464203E-3</v>
      </c>
      <c r="W992" s="41">
        <f t="shared" si="184"/>
        <v>0.99693941964815358</v>
      </c>
      <c r="Y992" s="42">
        <v>35109</v>
      </c>
      <c r="Z992" s="43">
        <v>132.78200000000001</v>
      </c>
      <c r="AA992" s="43">
        <f t="shared" si="185"/>
        <v>99.622312164145157</v>
      </c>
      <c r="AB992" s="19">
        <f t="shared" si="188"/>
        <v>-4.2399775626761338E-3</v>
      </c>
      <c r="AC992" s="37">
        <f t="shared" si="189"/>
        <v>0.99576002243732387</v>
      </c>
      <c r="AE992" s="44">
        <v>35109</v>
      </c>
      <c r="AF992" s="45">
        <v>2712.77</v>
      </c>
      <c r="AG992" s="19">
        <f t="shared" si="180"/>
        <v>2035.3091516133816</v>
      </c>
      <c r="AH992" s="45">
        <f t="shared" si="186"/>
        <v>-6.875501706516185E-3</v>
      </c>
      <c r="AI992" s="46">
        <f t="shared" si="187"/>
        <v>0.99312449829348382</v>
      </c>
      <c r="AQ992" s="39">
        <v>35109</v>
      </c>
      <c r="AR992" s="40">
        <v>178.1447</v>
      </c>
      <c r="AS992" s="40">
        <f t="shared" si="190"/>
        <v>-3.0605803518464203E-3</v>
      </c>
      <c r="AT992" s="41">
        <f t="shared" si="191"/>
        <v>0.99693941964815358</v>
      </c>
    </row>
    <row r="993" spans="1:46">
      <c r="A993" s="47">
        <v>35110</v>
      </c>
      <c r="B993" s="37">
        <v>1.3304965986394557</v>
      </c>
      <c r="D993" s="38">
        <v>35110</v>
      </c>
      <c r="E993" s="19">
        <v>758.09280000000001</v>
      </c>
      <c r="F993" s="19">
        <v>569.78183993496373</v>
      </c>
      <c r="G993" s="19">
        <v>1.463512894229968E-3</v>
      </c>
      <c r="H993" s="37">
        <f t="shared" si="181"/>
        <v>1.00146351289423</v>
      </c>
      <c r="I993" s="19"/>
      <c r="J993" s="19"/>
      <c r="K993" s="19"/>
      <c r="L993" s="19"/>
      <c r="N993" s="38">
        <v>35110</v>
      </c>
      <c r="O993" s="19">
        <v>498.11090000000002</v>
      </c>
      <c r="P993" s="19">
        <v>374.37968688485199</v>
      </c>
      <c r="Q993" s="19">
        <v>2.8699206245761388E-3</v>
      </c>
      <c r="R993" s="37">
        <f t="shared" si="182"/>
        <v>1.0028699206245761</v>
      </c>
      <c r="T993" s="39">
        <v>35110</v>
      </c>
      <c r="U993" s="40">
        <v>178.023</v>
      </c>
      <c r="V993" s="40">
        <f t="shared" si="183"/>
        <v>-6.8315251590422843E-4</v>
      </c>
      <c r="W993" s="41">
        <f t="shared" si="184"/>
        <v>0.99931684748409577</v>
      </c>
      <c r="Y993" s="42">
        <v>35110</v>
      </c>
      <c r="Z993" s="43">
        <v>132.60599999999999</v>
      </c>
      <c r="AA993" s="43">
        <f t="shared" si="185"/>
        <v>99.666545660921457</v>
      </c>
      <c r="AB993" s="19">
        <f t="shared" si="188"/>
        <v>4.4401194687604395E-4</v>
      </c>
      <c r="AC993" s="37">
        <f t="shared" si="189"/>
        <v>1.000444011946876</v>
      </c>
      <c r="AE993" s="44">
        <v>35110</v>
      </c>
      <c r="AF993" s="45">
        <v>2704.4569999999999</v>
      </c>
      <c r="AG993" s="19">
        <f t="shared" si="180"/>
        <v>2032.6673535020939</v>
      </c>
      <c r="AH993" s="45">
        <f t="shared" si="186"/>
        <v>-1.2979837039466258E-3</v>
      </c>
      <c r="AI993" s="46">
        <f t="shared" si="187"/>
        <v>0.99870201629605337</v>
      </c>
      <c r="AQ993" s="39">
        <v>35110</v>
      </c>
      <c r="AR993" s="40">
        <v>178.023</v>
      </c>
      <c r="AS993" s="40">
        <f t="shared" si="190"/>
        <v>-6.8315251590422843E-4</v>
      </c>
      <c r="AT993" s="41">
        <f t="shared" si="191"/>
        <v>0.99931684748409577</v>
      </c>
    </row>
    <row r="994" spans="1:46">
      <c r="A994" s="47">
        <v>35111</v>
      </c>
      <c r="B994" s="37">
        <v>1.3396095890410957</v>
      </c>
      <c r="D994" s="38">
        <v>35111</v>
      </c>
      <c r="E994" s="19">
        <v>758.35670000000005</v>
      </c>
      <c r="F994" s="19">
        <v>566.10277069070435</v>
      </c>
      <c r="G994" s="19">
        <v>-6.4569787704700232E-3</v>
      </c>
      <c r="H994" s="37">
        <f t="shared" si="181"/>
        <v>0.99354302122952998</v>
      </c>
      <c r="I994" s="19"/>
      <c r="J994" s="19"/>
      <c r="K994" s="19"/>
      <c r="L994" s="19"/>
      <c r="N994" s="38">
        <v>35111</v>
      </c>
      <c r="O994" s="19">
        <v>494.08800000000002</v>
      </c>
      <c r="P994" s="19">
        <v>368.82984717485675</v>
      </c>
      <c r="Q994" s="19">
        <v>-1.4824094106639429E-2</v>
      </c>
      <c r="R994" s="37">
        <f t="shared" si="182"/>
        <v>0.98517590589336057</v>
      </c>
      <c r="T994" s="39">
        <v>35111</v>
      </c>
      <c r="U994" s="40">
        <v>178.33879999999999</v>
      </c>
      <c r="V994" s="40">
        <f t="shared" si="183"/>
        <v>1.7739280879436325E-3</v>
      </c>
      <c r="W994" s="41">
        <f t="shared" si="184"/>
        <v>1.0017739280879436</v>
      </c>
      <c r="Y994" s="42">
        <v>35111</v>
      </c>
      <c r="Z994" s="43">
        <v>132.43899999999999</v>
      </c>
      <c r="AA994" s="43">
        <f t="shared" si="185"/>
        <v>98.863878762469142</v>
      </c>
      <c r="AB994" s="19">
        <f t="shared" si="188"/>
        <v>-8.0535238091133943E-3</v>
      </c>
      <c r="AC994" s="37">
        <f t="shared" si="189"/>
        <v>0.99194647619088661</v>
      </c>
      <c r="AE994" s="44">
        <v>35111</v>
      </c>
      <c r="AF994" s="45">
        <v>2690.2008999999998</v>
      </c>
      <c r="AG994" s="19">
        <f t="shared" si="180"/>
        <v>2008.1977032768698</v>
      </c>
      <c r="AH994" s="45">
        <f t="shared" si="186"/>
        <v>-1.2038197092635539E-2</v>
      </c>
      <c r="AI994" s="46">
        <f t="shared" si="187"/>
        <v>0.98796180290736446</v>
      </c>
      <c r="AQ994" s="39">
        <v>35111</v>
      </c>
      <c r="AR994" s="40">
        <v>178.33879999999999</v>
      </c>
      <c r="AS994" s="40">
        <f t="shared" si="190"/>
        <v>1.7739280879436325E-3</v>
      </c>
      <c r="AT994" s="41">
        <f t="shared" si="191"/>
        <v>1.0017739280879436</v>
      </c>
    </row>
    <row r="995" spans="1:46">
      <c r="A995" s="47">
        <v>35114</v>
      </c>
      <c r="B995" s="37">
        <v>1.3396095890410957</v>
      </c>
      <c r="D995" s="38">
        <v>35114</v>
      </c>
      <c r="E995" s="19">
        <v>759.01089999999999</v>
      </c>
      <c r="F995" s="19">
        <v>566.59112192777502</v>
      </c>
      <c r="G995" s="19">
        <v>8.6265473753965871E-4</v>
      </c>
      <c r="H995" s="37">
        <f t="shared" si="181"/>
        <v>1.0008626547375397</v>
      </c>
      <c r="I995" s="19"/>
      <c r="J995" s="19"/>
      <c r="K995" s="19"/>
      <c r="L995" s="19"/>
      <c r="N995" s="38">
        <v>35114</v>
      </c>
      <c r="O995" s="19">
        <v>492.1943</v>
      </c>
      <c r="P995" s="19">
        <v>367.41622635914166</v>
      </c>
      <c r="Q995" s="19">
        <v>-3.832718058321638E-3</v>
      </c>
      <c r="R995" s="37">
        <f t="shared" si="182"/>
        <v>0.99616728194167836</v>
      </c>
      <c r="T995" s="39">
        <v>35114</v>
      </c>
      <c r="U995" s="40">
        <v>177.3202</v>
      </c>
      <c r="V995" s="40">
        <f t="shared" si="183"/>
        <v>-5.7116006163548949E-3</v>
      </c>
      <c r="W995" s="41">
        <f t="shared" si="184"/>
        <v>0.99428839938364511</v>
      </c>
      <c r="Y995" s="42">
        <v>35114</v>
      </c>
      <c r="Z995" s="43">
        <v>132.43899999999999</v>
      </c>
      <c r="AA995" s="43">
        <f t="shared" si="185"/>
        <v>98.863878762469142</v>
      </c>
      <c r="AB995" s="19">
        <f t="shared" si="188"/>
        <v>0</v>
      </c>
      <c r="AC995" s="37">
        <f t="shared" si="189"/>
        <v>1</v>
      </c>
      <c r="AE995" s="38">
        <v>35114</v>
      </c>
      <c r="AF995" s="45">
        <v>2690.2008999999998</v>
      </c>
      <c r="AG995" s="19">
        <f t="shared" si="180"/>
        <v>2008.1977032768698</v>
      </c>
      <c r="AH995" s="45">
        <f t="shared" si="186"/>
        <v>0</v>
      </c>
      <c r="AI995" s="46">
        <f t="shared" si="187"/>
        <v>1</v>
      </c>
      <c r="AQ995" s="39">
        <v>35114</v>
      </c>
      <c r="AR995" s="40">
        <v>177.3202</v>
      </c>
      <c r="AS995" s="40">
        <f t="shared" si="190"/>
        <v>-5.7116006163548949E-3</v>
      </c>
      <c r="AT995" s="41">
        <f t="shared" si="191"/>
        <v>0.99428839938364511</v>
      </c>
    </row>
    <row r="996" spans="1:46">
      <c r="A996" s="47">
        <v>35115</v>
      </c>
      <c r="B996" s="37">
        <v>1.3460633172746042</v>
      </c>
      <c r="D996" s="38">
        <v>35115</v>
      </c>
      <c r="E996" s="19">
        <v>748.90880000000004</v>
      </c>
      <c r="F996" s="19">
        <v>556.36966730237293</v>
      </c>
      <c r="G996" s="19">
        <v>-1.8040266128111049E-2</v>
      </c>
      <c r="H996" s="37">
        <f t="shared" si="181"/>
        <v>0.98195973387188895</v>
      </c>
      <c r="I996" s="19"/>
      <c r="J996" s="19"/>
      <c r="K996" s="19"/>
      <c r="L996" s="19"/>
      <c r="N996" s="38">
        <v>35115</v>
      </c>
      <c r="O996" s="19">
        <v>489.40129999999999</v>
      </c>
      <c r="P996" s="19">
        <v>363.57970217247924</v>
      </c>
      <c r="Q996" s="19">
        <v>-1.0441901885172356E-2</v>
      </c>
      <c r="R996" s="37">
        <f t="shared" si="182"/>
        <v>0.98955809811482764</v>
      </c>
      <c r="T996" s="39">
        <v>35115</v>
      </c>
      <c r="U996" s="40">
        <v>176.50210000000001</v>
      </c>
      <c r="V996" s="40">
        <f t="shared" si="183"/>
        <v>-4.6136875550556455E-3</v>
      </c>
      <c r="W996" s="41">
        <f t="shared" si="184"/>
        <v>0.99538631244494435</v>
      </c>
      <c r="Y996" s="42">
        <v>35115</v>
      </c>
      <c r="Z996" s="43">
        <v>133.17400000000001</v>
      </c>
      <c r="AA996" s="43">
        <f t="shared" si="185"/>
        <v>98.935910585275835</v>
      </c>
      <c r="AB996" s="19">
        <f t="shared" si="188"/>
        <v>7.2859596152152761E-4</v>
      </c>
      <c r="AC996" s="37">
        <f t="shared" si="189"/>
        <v>1.0007285959615215</v>
      </c>
      <c r="AE996" s="44">
        <v>35115</v>
      </c>
      <c r="AF996" s="45">
        <v>2713.1149999999998</v>
      </c>
      <c r="AG996" s="19">
        <f t="shared" si="180"/>
        <v>2015.5924057816885</v>
      </c>
      <c r="AH996" s="45">
        <f t="shared" si="186"/>
        <v>3.6822582222619804E-3</v>
      </c>
      <c r="AI996" s="46">
        <f t="shared" si="187"/>
        <v>1.003682258222262</v>
      </c>
      <c r="AQ996" s="39">
        <v>35115</v>
      </c>
      <c r="AR996" s="40">
        <v>176.50210000000001</v>
      </c>
      <c r="AS996" s="40">
        <f t="shared" si="190"/>
        <v>-4.6136875550556455E-3</v>
      </c>
      <c r="AT996" s="41">
        <f t="shared" si="191"/>
        <v>0.99538631244494435</v>
      </c>
    </row>
    <row r="997" spans="1:46">
      <c r="A997" s="47">
        <v>35116</v>
      </c>
      <c r="B997" s="37">
        <v>1.3452300708439371</v>
      </c>
      <c r="D997" s="38">
        <v>35116</v>
      </c>
      <c r="E997" s="19">
        <v>752.88930000000005</v>
      </c>
      <c r="F997" s="19">
        <v>559.67326059524601</v>
      </c>
      <c r="G997" s="19">
        <v>5.9377667170299464E-3</v>
      </c>
      <c r="H997" s="37">
        <f t="shared" si="181"/>
        <v>1.0059377667170299</v>
      </c>
      <c r="I997" s="19"/>
      <c r="J997" s="19"/>
      <c r="K997" s="19"/>
      <c r="L997" s="19"/>
      <c r="N997" s="38">
        <v>35116</v>
      </c>
      <c r="O997" s="19">
        <v>486.9984</v>
      </c>
      <c r="P997" s="19">
        <v>362.01866918903994</v>
      </c>
      <c r="Q997" s="19">
        <v>-4.2935097149586765E-3</v>
      </c>
      <c r="R997" s="37">
        <f t="shared" si="182"/>
        <v>0.99570649028504132</v>
      </c>
      <c r="T997" s="39">
        <v>35116</v>
      </c>
      <c r="U997" s="40">
        <v>176.1052</v>
      </c>
      <c r="V997" s="40">
        <f t="shared" si="183"/>
        <v>-2.2486984574122681E-3</v>
      </c>
      <c r="W997" s="41">
        <f t="shared" si="184"/>
        <v>0.99775130154258773</v>
      </c>
      <c r="Y997" s="42">
        <v>35116</v>
      </c>
      <c r="Z997" s="43">
        <v>133.85599999999999</v>
      </c>
      <c r="AA997" s="43">
        <f t="shared" si="185"/>
        <v>99.50416876722413</v>
      </c>
      <c r="AB997" s="19">
        <f t="shared" si="188"/>
        <v>5.7436999223703378E-3</v>
      </c>
      <c r="AC997" s="37">
        <f t="shared" si="189"/>
        <v>1.0057436999223703</v>
      </c>
      <c r="AE997" s="44">
        <v>35116</v>
      </c>
      <c r="AF997" s="45">
        <v>2748.5129000000002</v>
      </c>
      <c r="AG997" s="19">
        <f t="shared" si="180"/>
        <v>2043.1545202343762</v>
      </c>
      <c r="AH997" s="45">
        <f t="shared" si="186"/>
        <v>1.367444845179322E-2</v>
      </c>
      <c r="AI997" s="46">
        <f t="shared" si="187"/>
        <v>1.0136744484517932</v>
      </c>
      <c r="AQ997" s="39">
        <v>35116</v>
      </c>
      <c r="AR997" s="40">
        <v>176.1052</v>
      </c>
      <c r="AS997" s="40">
        <f t="shared" si="190"/>
        <v>-2.2486984574122681E-3</v>
      </c>
      <c r="AT997" s="41">
        <f t="shared" si="191"/>
        <v>0.99775130154258773</v>
      </c>
    </row>
    <row r="998" spans="1:46">
      <c r="A998" s="47">
        <v>35117</v>
      </c>
      <c r="B998" s="37">
        <v>1.3482903626085758</v>
      </c>
      <c r="D998" s="38">
        <v>35117</v>
      </c>
      <c r="E998" s="19">
        <v>759.53369999999995</v>
      </c>
      <c r="F998" s="19">
        <v>563.33095679072301</v>
      </c>
      <c r="G998" s="19">
        <v>6.535413522501976E-3</v>
      </c>
      <c r="H998" s="37">
        <f t="shared" si="181"/>
        <v>1.006535413522502</v>
      </c>
      <c r="I998" s="19"/>
      <c r="J998" s="19"/>
      <c r="K998" s="19"/>
      <c r="L998" s="19"/>
      <c r="N998" s="38">
        <v>35117</v>
      </c>
      <c r="O998" s="19">
        <v>491.52089999999998</v>
      </c>
      <c r="P998" s="19">
        <v>364.5512225193396</v>
      </c>
      <c r="Q998" s="19">
        <v>6.9956428931492454E-3</v>
      </c>
      <c r="R998" s="37">
        <f t="shared" si="182"/>
        <v>1.0069956428931492</v>
      </c>
      <c r="T998" s="39">
        <v>35117</v>
      </c>
      <c r="U998" s="40">
        <v>176.8125</v>
      </c>
      <c r="V998" s="40">
        <f t="shared" si="183"/>
        <v>4.0163493184754984E-3</v>
      </c>
      <c r="W998" s="41">
        <f t="shared" si="184"/>
        <v>1.0040163493184755</v>
      </c>
      <c r="Y998" s="42">
        <v>35117</v>
      </c>
      <c r="Z998" s="43">
        <v>133.89500000000001</v>
      </c>
      <c r="AA998" s="43">
        <f t="shared" si="185"/>
        <v>99.307243983372786</v>
      </c>
      <c r="AB998" s="19">
        <f t="shared" si="188"/>
        <v>-1.9790606392785515E-3</v>
      </c>
      <c r="AC998" s="37">
        <f t="shared" si="189"/>
        <v>0.99802093936072145</v>
      </c>
      <c r="AE998" s="44">
        <v>35117</v>
      </c>
      <c r="AF998" s="45">
        <v>2765.3569000000002</v>
      </c>
      <c r="AG998" s="19">
        <f t="shared" si="180"/>
        <v>2051.0099135098653</v>
      </c>
      <c r="AH998" s="45">
        <f t="shared" si="186"/>
        <v>3.8447377316268572E-3</v>
      </c>
      <c r="AI998" s="46">
        <f t="shared" si="187"/>
        <v>1.0038447377316269</v>
      </c>
      <c r="AQ998" s="39">
        <v>35117</v>
      </c>
      <c r="AR998" s="40">
        <v>176.8125</v>
      </c>
      <c r="AS998" s="40">
        <f t="shared" si="190"/>
        <v>4.0163493184754984E-3</v>
      </c>
      <c r="AT998" s="41">
        <f t="shared" si="191"/>
        <v>1.0040163493184755</v>
      </c>
    </row>
    <row r="999" spans="1:46">
      <c r="A999" s="47">
        <v>35118</v>
      </c>
      <c r="B999" s="37">
        <v>1.3535155709342559</v>
      </c>
      <c r="D999" s="38">
        <v>35118</v>
      </c>
      <c r="E999" s="19">
        <v>761.10239999999999</v>
      </c>
      <c r="F999" s="19">
        <v>562.31521553509253</v>
      </c>
      <c r="G999" s="19">
        <v>-1.8030985930848065E-3</v>
      </c>
      <c r="H999" s="37">
        <f t="shared" si="181"/>
        <v>0.99819690140691519</v>
      </c>
      <c r="I999" s="19"/>
      <c r="J999" s="19"/>
      <c r="K999" s="19"/>
      <c r="L999" s="19"/>
      <c r="N999" s="38">
        <v>35118</v>
      </c>
      <c r="O999" s="19">
        <v>491.95530000000002</v>
      </c>
      <c r="P999" s="19">
        <v>363.46482490809535</v>
      </c>
      <c r="Q999" s="19">
        <v>-2.9800959210515288E-3</v>
      </c>
      <c r="R999" s="37">
        <f t="shared" si="182"/>
        <v>0.99701990407894847</v>
      </c>
      <c r="T999" s="39">
        <v>35118</v>
      </c>
      <c r="U999" s="40">
        <v>177.53890000000001</v>
      </c>
      <c r="V999" s="40">
        <f t="shared" si="183"/>
        <v>4.1083068221987595E-3</v>
      </c>
      <c r="W999" s="41">
        <f t="shared" si="184"/>
        <v>1.0041083068221988</v>
      </c>
      <c r="Y999" s="42">
        <v>35118</v>
      </c>
      <c r="Z999" s="43">
        <v>132.75800000000001</v>
      </c>
      <c r="AA999" s="43">
        <f t="shared" si="185"/>
        <v>98.083836529759765</v>
      </c>
      <c r="AB999" s="19">
        <f t="shared" si="188"/>
        <v>-1.2319418045856345E-2</v>
      </c>
      <c r="AC999" s="37">
        <f t="shared" si="189"/>
        <v>0.98768058195414365</v>
      </c>
      <c r="AE999" s="44">
        <v>35118</v>
      </c>
      <c r="AF999" s="45">
        <v>2729.9760999999999</v>
      </c>
      <c r="AG999" s="19">
        <f t="shared" si="180"/>
        <v>2016.9521198161397</v>
      </c>
      <c r="AH999" s="45">
        <f t="shared" si="186"/>
        <v>-1.6605377414018907E-2</v>
      </c>
      <c r="AI999" s="46">
        <f t="shared" si="187"/>
        <v>0.98339462258598109</v>
      </c>
      <c r="AQ999" s="39">
        <v>35118</v>
      </c>
      <c r="AR999" s="40">
        <v>177.53890000000001</v>
      </c>
      <c r="AS999" s="40">
        <f t="shared" si="190"/>
        <v>4.1083068221987595E-3</v>
      </c>
      <c r="AT999" s="41">
        <f t="shared" si="191"/>
        <v>1.0041083068221988</v>
      </c>
    </row>
    <row r="1000" spans="1:46">
      <c r="A1000" s="47">
        <v>35121</v>
      </c>
      <c r="B1000" s="37">
        <v>1.3504315404267071</v>
      </c>
      <c r="D1000" s="38">
        <v>35121</v>
      </c>
      <c r="E1000" s="19">
        <v>756.86569999999995</v>
      </c>
      <c r="F1000" s="19">
        <v>560.46210218168244</v>
      </c>
      <c r="G1000" s="19">
        <v>-3.2955063320608824E-3</v>
      </c>
      <c r="H1000" s="37">
        <f t="shared" si="181"/>
        <v>0.99670449366793912</v>
      </c>
      <c r="I1000" s="19"/>
      <c r="J1000" s="19"/>
      <c r="K1000" s="19"/>
      <c r="L1000" s="19"/>
      <c r="N1000" s="38">
        <v>35121</v>
      </c>
      <c r="O1000" s="19">
        <v>491.98390000000001</v>
      </c>
      <c r="P1000" s="19">
        <v>364.31606140104202</v>
      </c>
      <c r="Q1000" s="19">
        <v>2.3420051532136998E-3</v>
      </c>
      <c r="R1000" s="37">
        <f t="shared" si="182"/>
        <v>1.0023420051532137</v>
      </c>
      <c r="T1000" s="39">
        <v>35121</v>
      </c>
      <c r="U1000" s="40">
        <v>176.5558</v>
      </c>
      <c r="V1000" s="40">
        <f t="shared" si="183"/>
        <v>-5.5373780056089394E-3</v>
      </c>
      <c r="W1000" s="41">
        <f t="shared" si="184"/>
        <v>0.99446262199439106</v>
      </c>
      <c r="Y1000" s="42">
        <v>35121</v>
      </c>
      <c r="Z1000" s="43">
        <v>133.79300000000001</v>
      </c>
      <c r="AA1000" s="43">
        <f t="shared" si="185"/>
        <v>99.074255891360707</v>
      </c>
      <c r="AB1000" s="19">
        <f t="shared" si="188"/>
        <v>1.0097681704165806E-2</v>
      </c>
      <c r="AC1000" s="37">
        <f t="shared" si="189"/>
        <v>1.0100976817041658</v>
      </c>
      <c r="AE1000" s="44">
        <v>35121</v>
      </c>
      <c r="AF1000" s="45">
        <v>2773.759</v>
      </c>
      <c r="AG1000" s="19">
        <f t="shared" si="180"/>
        <v>2053.9797220106043</v>
      </c>
      <c r="AH1000" s="45">
        <f t="shared" si="186"/>
        <v>1.8358195928736221E-2</v>
      </c>
      <c r="AI1000" s="46">
        <f t="shared" si="187"/>
        <v>1.0183581959287362</v>
      </c>
      <c r="AQ1000" s="39">
        <v>35121</v>
      </c>
      <c r="AR1000" s="40">
        <v>176.5558</v>
      </c>
      <c r="AS1000" s="40">
        <f t="shared" si="190"/>
        <v>-5.5373780056089394E-3</v>
      </c>
      <c r="AT1000" s="41">
        <f t="shared" si="191"/>
        <v>0.99446262199439106</v>
      </c>
    </row>
    <row r="1001" spans="1:46">
      <c r="A1001" s="47">
        <v>35122</v>
      </c>
      <c r="B1001" s="37">
        <v>1.3478257873337467</v>
      </c>
      <c r="D1001" s="38">
        <v>35122</v>
      </c>
      <c r="E1001" s="19">
        <v>752.98969999999997</v>
      </c>
      <c r="F1001" s="19">
        <v>558.66990161210333</v>
      </c>
      <c r="G1001" s="19">
        <v>-3.1977194579306811E-3</v>
      </c>
      <c r="H1001" s="37">
        <f t="shared" si="181"/>
        <v>0.99680228054206932</v>
      </c>
      <c r="I1001" s="19"/>
      <c r="J1001" s="19"/>
      <c r="K1001" s="19"/>
      <c r="L1001" s="19"/>
      <c r="N1001" s="38">
        <v>35122</v>
      </c>
      <c r="O1001" s="19">
        <v>489.2441</v>
      </c>
      <c r="P1001" s="19">
        <v>362.98763875694721</v>
      </c>
      <c r="Q1001" s="19">
        <v>-3.6463466337062211E-3</v>
      </c>
      <c r="R1001" s="37">
        <f t="shared" si="182"/>
        <v>0.99635365336629378</v>
      </c>
      <c r="T1001" s="39">
        <v>35122</v>
      </c>
      <c r="U1001" s="40">
        <v>176.3552</v>
      </c>
      <c r="V1001" s="40">
        <f t="shared" si="183"/>
        <v>-1.1361847076108988E-3</v>
      </c>
      <c r="W1001" s="41">
        <f t="shared" si="184"/>
        <v>0.9988638152923891</v>
      </c>
      <c r="Y1001" s="42">
        <v>35122</v>
      </c>
      <c r="Z1001" s="43">
        <v>133.82400000000001</v>
      </c>
      <c r="AA1001" s="43">
        <f t="shared" si="185"/>
        <v>99.288796265524113</v>
      </c>
      <c r="AB1001" s="19">
        <f t="shared" si="188"/>
        <v>2.1654502699335332E-3</v>
      </c>
      <c r="AC1001" s="37">
        <f t="shared" si="189"/>
        <v>1.0021654502699335</v>
      </c>
      <c r="AE1001" s="44">
        <v>35122</v>
      </c>
      <c r="AF1001" s="45">
        <v>2781.1331</v>
      </c>
      <c r="AG1001" s="19">
        <f t="shared" ref="AG1001:AG1064" si="192">AF1001/B1001</f>
        <v>2063.4217909583144</v>
      </c>
      <c r="AH1001" s="45">
        <f t="shared" si="186"/>
        <v>4.5969630792983551E-3</v>
      </c>
      <c r="AI1001" s="46">
        <f t="shared" si="187"/>
        <v>1.0045969630792984</v>
      </c>
      <c r="AQ1001" s="39">
        <v>35122</v>
      </c>
      <c r="AR1001" s="40">
        <v>176.3552</v>
      </c>
      <c r="AS1001" s="40">
        <f t="shared" si="190"/>
        <v>-1.1361847076108988E-3</v>
      </c>
      <c r="AT1001" s="41">
        <f t="shared" si="191"/>
        <v>0.9988638152923891</v>
      </c>
    </row>
    <row r="1002" spans="1:46">
      <c r="A1002" s="47">
        <v>35123</v>
      </c>
      <c r="B1002" s="37">
        <v>1.3344909934497817</v>
      </c>
      <c r="D1002" s="38">
        <v>35123</v>
      </c>
      <c r="E1002" s="19">
        <v>752.17470000000003</v>
      </c>
      <c r="F1002" s="19">
        <v>563.64164590992061</v>
      </c>
      <c r="G1002" s="19">
        <v>8.8992521048132378E-3</v>
      </c>
      <c r="H1002" s="37">
        <f t="shared" ref="H1002:H1065" si="193">(F1002/F1001)</f>
        <v>1.0088992521048132</v>
      </c>
      <c r="I1002" s="19"/>
      <c r="J1002" s="19"/>
      <c r="K1002" s="19"/>
      <c r="L1002" s="19"/>
      <c r="N1002" s="38">
        <v>35123</v>
      </c>
      <c r="O1002" s="19">
        <v>487.97739999999999</v>
      </c>
      <c r="P1002" s="19">
        <v>365.66556267160229</v>
      </c>
      <c r="Q1002" s="19">
        <v>7.377452091276826E-3</v>
      </c>
      <c r="R1002" s="37">
        <f t="shared" ref="R1002:R1065" si="194">P1002/P1001</f>
        <v>1.0073774520912768</v>
      </c>
      <c r="T1002" s="39">
        <v>35123</v>
      </c>
      <c r="U1002" s="40">
        <v>176.89769999999999</v>
      </c>
      <c r="V1002" s="40">
        <f t="shared" ref="V1002:V1065" si="195">U1002/U1001-1</f>
        <v>3.0761780769719138E-3</v>
      </c>
      <c r="W1002" s="41">
        <f t="shared" ref="W1002:W1065" si="196">U1002/U1001</f>
        <v>1.0030761780769719</v>
      </c>
      <c r="Y1002" s="42">
        <v>35123</v>
      </c>
      <c r="Z1002" s="43">
        <v>133.28100000000001</v>
      </c>
      <c r="AA1002" s="43">
        <f t="shared" ref="AA1002:AA1065" si="197">Z1002/B1002</f>
        <v>99.874034859880453</v>
      </c>
      <c r="AB1002" s="19">
        <f t="shared" si="188"/>
        <v>5.8943064713088411E-3</v>
      </c>
      <c r="AC1002" s="37">
        <f t="shared" si="189"/>
        <v>1.0058943064713088</v>
      </c>
      <c r="AE1002" s="44">
        <v>35123</v>
      </c>
      <c r="AF1002" s="45">
        <v>2759.7689999999998</v>
      </c>
      <c r="AG1002" s="19">
        <f t="shared" si="192"/>
        <v>2068.0311920770209</v>
      </c>
      <c r="AH1002" s="45">
        <f t="shared" ref="AH1002:AH1065" si="198">AG1002/AG1001-1</f>
        <v>2.23386277052251E-3</v>
      </c>
      <c r="AI1002" s="46">
        <f t="shared" ref="AI1002:AI1065" si="199">(AG1002/AG1001)</f>
        <v>1.0022338627705225</v>
      </c>
      <c r="AQ1002" s="39">
        <v>35123</v>
      </c>
      <c r="AR1002" s="40">
        <v>176.89769999999999</v>
      </c>
      <c r="AS1002" s="40">
        <f t="shared" si="190"/>
        <v>3.0761780769719138E-3</v>
      </c>
      <c r="AT1002" s="41">
        <f t="shared" si="191"/>
        <v>1.0030761780769719</v>
      </c>
    </row>
    <row r="1003" spans="1:46">
      <c r="A1003" s="47">
        <v>35124</v>
      </c>
      <c r="B1003" s="37">
        <v>1.3302251241243286</v>
      </c>
      <c r="D1003" s="38">
        <v>35124</v>
      </c>
      <c r="E1003" s="19">
        <v>749.85680000000002</v>
      </c>
      <c r="F1003" s="19">
        <v>563.7066887408414</v>
      </c>
      <c r="G1003" s="19">
        <v>1.153974895091725E-4</v>
      </c>
      <c r="H1003" s="37">
        <f t="shared" si="193"/>
        <v>1.0001153974895092</v>
      </c>
      <c r="I1003" s="19"/>
      <c r="J1003" s="19"/>
      <c r="K1003" s="19"/>
      <c r="L1003" s="19"/>
      <c r="N1003" s="38">
        <v>35124</v>
      </c>
      <c r="O1003" s="19">
        <v>481.9203</v>
      </c>
      <c r="P1003" s="19">
        <v>362.28476763829161</v>
      </c>
      <c r="Q1003" s="19">
        <v>-9.2455931824975135E-3</v>
      </c>
      <c r="R1003" s="37">
        <f t="shared" si="194"/>
        <v>0.99075440681750249</v>
      </c>
      <c r="T1003" s="39">
        <v>35124</v>
      </c>
      <c r="U1003" s="40">
        <v>177.05850000000001</v>
      </c>
      <c r="V1003" s="40">
        <f t="shared" si="195"/>
        <v>9.0899994742743573E-4</v>
      </c>
      <c r="W1003" s="41">
        <f t="shared" si="196"/>
        <v>1.0009089999474274</v>
      </c>
      <c r="Y1003" s="42">
        <v>35124</v>
      </c>
      <c r="Z1003" s="43">
        <v>133.63399999999999</v>
      </c>
      <c r="AA1003" s="43">
        <f t="shared" si="197"/>
        <v>100.45968729388544</v>
      </c>
      <c r="AB1003" s="19">
        <f t="shared" ref="AB1003:AB1066" si="200">AA1003/AA1002-1</f>
        <v>5.8639108235352122E-3</v>
      </c>
      <c r="AC1003" s="37">
        <f t="shared" ref="AC1003:AC1066" si="201">(AA1003/AA1002)</f>
        <v>1.0058639108235352</v>
      </c>
      <c r="AE1003" s="44">
        <v>35124</v>
      </c>
      <c r="AF1003" s="45">
        <v>2760.5581000000002</v>
      </c>
      <c r="AG1003" s="19">
        <f t="shared" si="192"/>
        <v>2075.2563231109043</v>
      </c>
      <c r="AH1003" s="45">
        <f t="shared" si="198"/>
        <v>3.493724399111553E-3</v>
      </c>
      <c r="AI1003" s="46">
        <f t="shared" si="199"/>
        <v>1.0034937243991116</v>
      </c>
      <c r="AQ1003" s="39">
        <v>35124</v>
      </c>
      <c r="AR1003" s="40">
        <v>177.05850000000001</v>
      </c>
      <c r="AS1003" s="40">
        <f t="shared" si="190"/>
        <v>9.0899994742743573E-4</v>
      </c>
      <c r="AT1003" s="41">
        <f t="shared" si="191"/>
        <v>1.0009089999474274</v>
      </c>
    </row>
    <row r="1004" spans="1:46">
      <c r="A1004" s="36" t="s">
        <v>332</v>
      </c>
      <c r="B1004" s="37">
        <v>1.3228474805546162</v>
      </c>
      <c r="D1004" s="38">
        <v>35125</v>
      </c>
      <c r="E1004" s="19">
        <v>752.70320000000004</v>
      </c>
      <c r="F1004" s="19">
        <v>569.00225541074633</v>
      </c>
      <c r="G1004" s="19">
        <v>9.3941881046926135E-3</v>
      </c>
      <c r="H1004" s="37">
        <f t="shared" si="193"/>
        <v>1.0093941881046926</v>
      </c>
      <c r="I1004" s="19"/>
      <c r="J1004" s="19"/>
      <c r="K1004" s="19"/>
      <c r="L1004" s="19"/>
      <c r="N1004" s="38">
        <v>35125</v>
      </c>
      <c r="O1004" s="19">
        <v>486.9495</v>
      </c>
      <c r="P1004" s="19">
        <v>368.10706234693197</v>
      </c>
      <c r="Q1004" s="19">
        <v>1.6071044738081186E-2</v>
      </c>
      <c r="R1004" s="37">
        <f t="shared" si="194"/>
        <v>1.0160710447380812</v>
      </c>
      <c r="T1004" s="39">
        <v>35125</v>
      </c>
      <c r="U1004" s="40">
        <v>177.62950000000001</v>
      </c>
      <c r="V1004" s="40">
        <f t="shared" si="195"/>
        <v>3.2249228362377647E-3</v>
      </c>
      <c r="W1004" s="41">
        <f t="shared" si="196"/>
        <v>1.0032249228362378</v>
      </c>
      <c r="Y1004" s="42">
        <v>35125</v>
      </c>
      <c r="Z1004" s="43">
        <v>132.85</v>
      </c>
      <c r="AA1004" s="43">
        <f t="shared" si="197"/>
        <v>100.4272994074127</v>
      </c>
      <c r="AB1004" s="19">
        <f t="shared" si="200"/>
        <v>-3.2239684738399887E-4</v>
      </c>
      <c r="AC1004" s="37">
        <f t="shared" si="201"/>
        <v>0.999677603152616</v>
      </c>
      <c r="AE1004" s="44">
        <v>35125</v>
      </c>
      <c r="AF1004" s="45">
        <v>2730.2339000000002</v>
      </c>
      <c r="AG1004" s="19">
        <f t="shared" si="192"/>
        <v>2063.9067920780435</v>
      </c>
      <c r="AH1004" s="45">
        <f t="shared" si="198"/>
        <v>-5.4689779312886433E-3</v>
      </c>
      <c r="AI1004" s="46">
        <f t="shared" si="199"/>
        <v>0.99453102206871136</v>
      </c>
      <c r="AQ1004" s="39">
        <v>35125</v>
      </c>
      <c r="AR1004" s="40">
        <v>177.62950000000001</v>
      </c>
      <c r="AS1004" s="40">
        <f t="shared" si="190"/>
        <v>3.2249228362377647E-3</v>
      </c>
      <c r="AT1004" s="41">
        <f t="shared" si="191"/>
        <v>1.0032249228362378</v>
      </c>
    </row>
    <row r="1005" spans="1:46">
      <c r="A1005" s="36" t="s">
        <v>333</v>
      </c>
      <c r="B1005" s="37">
        <v>1.3246393498137488</v>
      </c>
      <c r="D1005" s="38">
        <v>35128</v>
      </c>
      <c r="E1005" s="19">
        <v>755.61940000000004</v>
      </c>
      <c r="F1005" s="19">
        <v>570.43405822591944</v>
      </c>
      <c r="G1005" s="19">
        <v>2.5163394372480496E-3</v>
      </c>
      <c r="H1005" s="37">
        <f t="shared" si="193"/>
        <v>1.002516339437248</v>
      </c>
      <c r="I1005" s="19"/>
      <c r="J1005" s="19"/>
      <c r="K1005" s="19"/>
      <c r="L1005" s="19"/>
      <c r="N1005" s="38">
        <v>35128</v>
      </c>
      <c r="O1005" s="19">
        <v>489.99509999999998</v>
      </c>
      <c r="P1005" s="19">
        <v>369.90830754717945</v>
      </c>
      <c r="Q1005" s="19">
        <v>4.8932644453039131E-3</v>
      </c>
      <c r="R1005" s="37">
        <f t="shared" si="194"/>
        <v>1.0048932644453039</v>
      </c>
      <c r="T1005" s="39">
        <v>35128</v>
      </c>
      <c r="U1005" s="40">
        <v>178.20160000000001</v>
      </c>
      <c r="V1005" s="40">
        <f t="shared" si="195"/>
        <v>3.2207488058009215E-3</v>
      </c>
      <c r="W1005" s="41">
        <f t="shared" si="196"/>
        <v>1.0032207488058009</v>
      </c>
      <c r="Y1005" s="42">
        <v>35128</v>
      </c>
      <c r="Z1005" s="43">
        <v>132.10599999999999</v>
      </c>
      <c r="AA1005" s="43">
        <f t="shared" si="197"/>
        <v>99.729786842414725</v>
      </c>
      <c r="AB1005" s="19">
        <f t="shared" si="200"/>
        <v>-6.9454477927193281E-3</v>
      </c>
      <c r="AC1005" s="37">
        <f t="shared" si="201"/>
        <v>0.99305455220728067</v>
      </c>
      <c r="AE1005" s="44">
        <v>35128</v>
      </c>
      <c r="AF1005" s="45">
        <v>2726.4609</v>
      </c>
      <c r="AG1005" s="19">
        <f t="shared" si="192"/>
        <v>2058.2665767730323</v>
      </c>
      <c r="AH1005" s="45">
        <f t="shared" si="198"/>
        <v>-2.7327858635187718E-3</v>
      </c>
      <c r="AI1005" s="46">
        <f t="shared" si="199"/>
        <v>0.99726721413648123</v>
      </c>
      <c r="AQ1005" s="39">
        <v>35128</v>
      </c>
      <c r="AR1005" s="40">
        <v>178.20160000000001</v>
      </c>
      <c r="AS1005" s="40">
        <f t="shared" si="190"/>
        <v>3.2207488058009215E-3</v>
      </c>
      <c r="AT1005" s="41">
        <f t="shared" si="191"/>
        <v>1.0032207488058009</v>
      </c>
    </row>
    <row r="1006" spans="1:46">
      <c r="A1006" s="36" t="s">
        <v>334</v>
      </c>
      <c r="B1006" s="37">
        <v>1.3258066702819955</v>
      </c>
      <c r="D1006" s="38">
        <v>35129</v>
      </c>
      <c r="E1006" s="19">
        <v>758.09770000000003</v>
      </c>
      <c r="F1006" s="19">
        <v>571.80109060603434</v>
      </c>
      <c r="G1006" s="19">
        <v>2.3964774900826491E-3</v>
      </c>
      <c r="H1006" s="37">
        <f t="shared" si="193"/>
        <v>1.0023964774900826</v>
      </c>
      <c r="I1006" s="19"/>
      <c r="J1006" s="19"/>
      <c r="K1006" s="19"/>
      <c r="L1006" s="19"/>
      <c r="N1006" s="38">
        <v>35129</v>
      </c>
      <c r="O1006" s="19">
        <v>490.71170000000001</v>
      </c>
      <c r="P1006" s="19">
        <v>370.12311900318542</v>
      </c>
      <c r="Q1006" s="19">
        <v>5.8071541412618721E-4</v>
      </c>
      <c r="R1006" s="37">
        <f t="shared" si="194"/>
        <v>1.0005807154141262</v>
      </c>
      <c r="T1006" s="39">
        <v>35129</v>
      </c>
      <c r="U1006" s="40">
        <v>178.20480000000001</v>
      </c>
      <c r="V1006" s="40">
        <f t="shared" si="195"/>
        <v>1.7957190058925931E-5</v>
      </c>
      <c r="W1006" s="41">
        <f t="shared" si="196"/>
        <v>1.0000179571900589</v>
      </c>
      <c r="Y1006" s="42">
        <v>35129</v>
      </c>
      <c r="Z1006" s="43">
        <v>132.05500000000001</v>
      </c>
      <c r="AA1006" s="43">
        <f t="shared" si="197"/>
        <v>99.603511552640072</v>
      </c>
      <c r="AB1006" s="19">
        <f t="shared" si="200"/>
        <v>-1.2661742672145371E-3</v>
      </c>
      <c r="AC1006" s="37">
        <f t="shared" si="201"/>
        <v>0.99873382573278546</v>
      </c>
      <c r="AE1006" s="44">
        <v>35129</v>
      </c>
      <c r="AF1006" s="45">
        <v>2724.6599000000001</v>
      </c>
      <c r="AG1006" s="19">
        <f t="shared" si="192"/>
        <v>2055.0959359862568</v>
      </c>
      <c r="AH1006" s="45">
        <f t="shared" si="198"/>
        <v>-1.5404422452151012E-3</v>
      </c>
      <c r="AI1006" s="46">
        <f t="shared" si="199"/>
        <v>0.9984595577547849</v>
      </c>
      <c r="AQ1006" s="39">
        <v>35129</v>
      </c>
      <c r="AR1006" s="40">
        <v>178.20480000000001</v>
      </c>
      <c r="AS1006" s="40">
        <f t="shared" si="190"/>
        <v>1.7957190058925931E-5</v>
      </c>
      <c r="AT1006" s="41">
        <f t="shared" si="191"/>
        <v>1.0000179571900589</v>
      </c>
    </row>
    <row r="1007" spans="1:46">
      <c r="A1007" s="36" t="s">
        <v>335</v>
      </c>
      <c r="B1007" s="37">
        <v>1.3249085489771033</v>
      </c>
      <c r="D1007" s="38">
        <v>35130</v>
      </c>
      <c r="E1007" s="19">
        <v>755.36469999999997</v>
      </c>
      <c r="F1007" s="19">
        <v>570.12591592316301</v>
      </c>
      <c r="G1007" s="19">
        <v>-2.9296458338263776E-3</v>
      </c>
      <c r="H1007" s="37">
        <f t="shared" si="193"/>
        <v>0.99707035416617362</v>
      </c>
      <c r="I1007" s="19"/>
      <c r="J1007" s="19"/>
      <c r="K1007" s="19"/>
      <c r="L1007" s="19"/>
      <c r="N1007" s="38">
        <v>35130</v>
      </c>
      <c r="O1007" s="19">
        <v>488.24590000000001</v>
      </c>
      <c r="P1007" s="19">
        <v>368.51290632621448</v>
      </c>
      <c r="Q1007" s="19">
        <v>-4.3504785145752622E-3</v>
      </c>
      <c r="R1007" s="37">
        <f t="shared" si="194"/>
        <v>0.99564952148542474</v>
      </c>
      <c r="T1007" s="39">
        <v>35130</v>
      </c>
      <c r="U1007" s="40">
        <v>178.0582</v>
      </c>
      <c r="V1007" s="40">
        <f t="shared" si="195"/>
        <v>-8.2264899710893236E-4</v>
      </c>
      <c r="W1007" s="41">
        <f t="shared" si="196"/>
        <v>0.99917735100289107</v>
      </c>
      <c r="Y1007" s="42">
        <v>35130</v>
      </c>
      <c r="Z1007" s="43">
        <v>132.65799999999999</v>
      </c>
      <c r="AA1007" s="43">
        <f t="shared" si="197"/>
        <v>100.1261559542496</v>
      </c>
      <c r="AB1007" s="19">
        <f t="shared" si="200"/>
        <v>5.2472487511980859E-3</v>
      </c>
      <c r="AC1007" s="37">
        <f t="shared" si="201"/>
        <v>1.0052472487511981</v>
      </c>
      <c r="AE1007" s="44">
        <v>35130</v>
      </c>
      <c r="AF1007" s="45">
        <v>2747.3181</v>
      </c>
      <c r="AG1007" s="19">
        <f t="shared" si="192"/>
        <v>2073.5907411278076</v>
      </c>
      <c r="AH1007" s="45">
        <f t="shared" si="198"/>
        <v>8.9994850448065211E-3</v>
      </c>
      <c r="AI1007" s="46">
        <f t="shared" si="199"/>
        <v>1.0089994850448065</v>
      </c>
      <c r="AQ1007" s="39">
        <v>35130</v>
      </c>
      <c r="AR1007" s="40">
        <v>178.0582</v>
      </c>
      <c r="AS1007" s="40">
        <f t="shared" si="190"/>
        <v>-8.2264899710893236E-4</v>
      </c>
      <c r="AT1007" s="41">
        <f t="shared" si="191"/>
        <v>0.99917735100289107</v>
      </c>
    </row>
    <row r="1008" spans="1:46">
      <c r="A1008" s="36" t="s">
        <v>336</v>
      </c>
      <c r="B1008" s="37">
        <v>1.3221320895017912</v>
      </c>
      <c r="D1008" s="38">
        <v>35131</v>
      </c>
      <c r="E1008" s="19">
        <v>754.62180000000001</v>
      </c>
      <c r="F1008" s="19">
        <v>570.76127717644181</v>
      </c>
      <c r="G1008" s="19">
        <v>1.1144226837154214E-3</v>
      </c>
      <c r="H1008" s="37">
        <f t="shared" si="193"/>
        <v>1.0011144226837154</v>
      </c>
      <c r="I1008" s="19"/>
      <c r="J1008" s="19"/>
      <c r="K1008" s="19"/>
      <c r="L1008" s="19"/>
      <c r="N1008" s="38">
        <v>35131</v>
      </c>
      <c r="O1008" s="19">
        <v>483.21539999999999</v>
      </c>
      <c r="P1008" s="19">
        <v>365.48193923807287</v>
      </c>
      <c r="Q1008" s="19">
        <v>-8.2248600689673879E-3</v>
      </c>
      <c r="R1008" s="37">
        <f t="shared" si="194"/>
        <v>0.99177513993103261</v>
      </c>
      <c r="T1008" s="39">
        <v>35131</v>
      </c>
      <c r="U1008" s="40">
        <v>177.82900000000001</v>
      </c>
      <c r="V1008" s="40">
        <f t="shared" si="195"/>
        <v>-1.287219572027487E-3</v>
      </c>
      <c r="W1008" s="41">
        <f t="shared" si="196"/>
        <v>0.99871278042797251</v>
      </c>
      <c r="Y1008" s="42">
        <v>35131</v>
      </c>
      <c r="Z1008" s="43">
        <v>132.964</v>
      </c>
      <c r="AA1008" s="43">
        <f t="shared" si="197"/>
        <v>100.56786387364957</v>
      </c>
      <c r="AB1008" s="19">
        <f t="shared" si="200"/>
        <v>4.4115138066600501E-3</v>
      </c>
      <c r="AC1008" s="37">
        <f t="shared" si="201"/>
        <v>1.0044115138066601</v>
      </c>
      <c r="AE1008" s="44">
        <v>35131</v>
      </c>
      <c r="AF1008" s="45">
        <v>2729.9360000000001</v>
      </c>
      <c r="AG1008" s="19">
        <f t="shared" si="192"/>
        <v>2064.7982313391249</v>
      </c>
      <c r="AH1008" s="45">
        <f t="shared" si="198"/>
        <v>-4.2402339161201619E-3</v>
      </c>
      <c r="AI1008" s="46">
        <f t="shared" si="199"/>
        <v>0.99575976608387984</v>
      </c>
      <c r="AQ1008" s="39">
        <v>35131</v>
      </c>
      <c r="AR1008" s="40">
        <v>177.82900000000001</v>
      </c>
      <c r="AS1008" s="40">
        <f t="shared" si="190"/>
        <v>-1.287219572027487E-3</v>
      </c>
      <c r="AT1008" s="41">
        <f t="shared" si="191"/>
        <v>0.99871278042797251</v>
      </c>
    </row>
    <row r="1009" spans="1:46">
      <c r="A1009" s="36" t="s">
        <v>337</v>
      </c>
      <c r="B1009" s="37">
        <v>1.3146669355380789</v>
      </c>
      <c r="D1009" s="38">
        <v>35132</v>
      </c>
      <c r="E1009" s="19">
        <v>742.71969999999999</v>
      </c>
      <c r="F1009" s="19">
        <v>564.94894632457829</v>
      </c>
      <c r="G1009" s="19">
        <v>-1.0183470891047763E-2</v>
      </c>
      <c r="H1009" s="37">
        <f t="shared" si="193"/>
        <v>0.98981652910895224</v>
      </c>
      <c r="I1009" s="19"/>
      <c r="J1009" s="19"/>
      <c r="K1009" s="19"/>
      <c r="L1009" s="19"/>
      <c r="N1009" s="38">
        <v>35132</v>
      </c>
      <c r="O1009" s="19">
        <v>477.78039999999999</v>
      </c>
      <c r="P1009" s="19">
        <v>363.42315082599202</v>
      </c>
      <c r="Q1009" s="19">
        <v>-5.6330783851394894E-3</v>
      </c>
      <c r="R1009" s="37">
        <f t="shared" si="194"/>
        <v>0.99436692161486051</v>
      </c>
      <c r="T1009" s="39">
        <v>35132</v>
      </c>
      <c r="U1009" s="40">
        <v>177.92519999999999</v>
      </c>
      <c r="V1009" s="40">
        <f t="shared" si="195"/>
        <v>5.4096913326828755E-4</v>
      </c>
      <c r="W1009" s="41">
        <f t="shared" si="196"/>
        <v>1.0005409691332683</v>
      </c>
      <c r="Y1009" s="42">
        <v>35132</v>
      </c>
      <c r="Z1009" s="43">
        <v>133.328</v>
      </c>
      <c r="AA1009" s="43">
        <f t="shared" si="197"/>
        <v>101.41580075977974</v>
      </c>
      <c r="AB1009" s="19">
        <f t="shared" si="200"/>
        <v>8.4314894785424421E-3</v>
      </c>
      <c r="AC1009" s="37">
        <f t="shared" si="201"/>
        <v>1.0084314894785424</v>
      </c>
      <c r="AE1009" s="44">
        <v>35132</v>
      </c>
      <c r="AF1009" s="45">
        <v>2721.9540999999999</v>
      </c>
      <c r="AG1009" s="19">
        <f t="shared" si="192"/>
        <v>2070.4514781806188</v>
      </c>
      <c r="AH1009" s="45">
        <f t="shared" si="198"/>
        <v>2.7379173207773277E-3</v>
      </c>
      <c r="AI1009" s="46">
        <f t="shared" si="199"/>
        <v>1.0027379173207773</v>
      </c>
      <c r="AQ1009" s="39">
        <v>35132</v>
      </c>
      <c r="AR1009" s="40">
        <v>177.92519999999999</v>
      </c>
      <c r="AS1009" s="40">
        <f t="shared" si="190"/>
        <v>5.4096913326828755E-4</v>
      </c>
      <c r="AT1009" s="41">
        <f t="shared" si="191"/>
        <v>1.0005409691332683</v>
      </c>
    </row>
    <row r="1010" spans="1:46">
      <c r="A1010" s="36" t="s">
        <v>338</v>
      </c>
      <c r="B1010" s="37">
        <v>1.3210604525498142</v>
      </c>
      <c r="D1010" s="38">
        <v>35135</v>
      </c>
      <c r="E1010" s="19">
        <v>740.125</v>
      </c>
      <c r="F1010" s="19">
        <v>560.25066723590498</v>
      </c>
      <c r="G1010" s="19">
        <v>-8.3162896740301973E-3</v>
      </c>
      <c r="H1010" s="37">
        <f t="shared" si="193"/>
        <v>0.9916837103259698</v>
      </c>
      <c r="I1010" s="19"/>
      <c r="J1010" s="19"/>
      <c r="K1010" s="19"/>
      <c r="L1010" s="19"/>
      <c r="N1010" s="38">
        <v>35135</v>
      </c>
      <c r="O1010" s="19">
        <v>470.30610000000001</v>
      </c>
      <c r="P1010" s="19">
        <v>356.00649394374767</v>
      </c>
      <c r="Q1010" s="19">
        <v>-2.0407772221961329E-2</v>
      </c>
      <c r="R1010" s="37">
        <f t="shared" si="194"/>
        <v>0.97959222777803867</v>
      </c>
      <c r="T1010" s="39">
        <v>35135</v>
      </c>
      <c r="U1010" s="40">
        <v>175.86099999999999</v>
      </c>
      <c r="V1010" s="40">
        <f t="shared" si="195"/>
        <v>-1.1601504452432798E-2</v>
      </c>
      <c r="W1010" s="41">
        <f t="shared" si="196"/>
        <v>0.9883984955475672</v>
      </c>
      <c r="Y1010" s="42">
        <v>35135</v>
      </c>
      <c r="Z1010" s="43">
        <v>134.01</v>
      </c>
      <c r="AA1010" s="43">
        <f t="shared" si="197"/>
        <v>101.44123211117531</v>
      </c>
      <c r="AB1010" s="19">
        <f t="shared" si="200"/>
        <v>2.507632065718024E-4</v>
      </c>
      <c r="AC1010" s="37">
        <f t="shared" si="201"/>
        <v>1.0002507632065718</v>
      </c>
      <c r="AE1010" s="44">
        <v>35135</v>
      </c>
      <c r="AF1010" s="45">
        <v>2753.8310999999999</v>
      </c>
      <c r="AG1010" s="19">
        <f t="shared" si="192"/>
        <v>2084.5610014929721</v>
      </c>
      <c r="AH1010" s="45">
        <f t="shared" si="198"/>
        <v>6.8147085121510464E-3</v>
      </c>
      <c r="AI1010" s="46">
        <f t="shared" si="199"/>
        <v>1.006814708512151</v>
      </c>
      <c r="AQ1010" s="39">
        <v>35135</v>
      </c>
      <c r="AR1010" s="40">
        <v>175.86099999999999</v>
      </c>
      <c r="AS1010" s="40">
        <f t="shared" si="190"/>
        <v>-1.1601504452432798E-2</v>
      </c>
      <c r="AT1010" s="41">
        <f t="shared" si="191"/>
        <v>0.9883984955475672</v>
      </c>
    </row>
    <row r="1011" spans="1:46">
      <c r="A1011" s="36" t="s">
        <v>339</v>
      </c>
      <c r="B1011" s="37">
        <v>1.3233845321063671</v>
      </c>
      <c r="D1011" s="38">
        <v>35136</v>
      </c>
      <c r="E1011" s="19">
        <v>740.44600000000003</v>
      </c>
      <c r="F1011" s="19">
        <v>559.50933537168373</v>
      </c>
      <c r="G1011" s="19">
        <v>-1.3232146029896752E-3</v>
      </c>
      <c r="H1011" s="37">
        <f t="shared" si="193"/>
        <v>0.99867678539701032</v>
      </c>
      <c r="I1011" s="19"/>
      <c r="J1011" s="19"/>
      <c r="K1011" s="19"/>
      <c r="L1011" s="19"/>
      <c r="N1011" s="38">
        <v>35136</v>
      </c>
      <c r="O1011" s="19">
        <v>473.81799999999998</v>
      </c>
      <c r="P1011" s="19">
        <v>358.03501439286646</v>
      </c>
      <c r="Q1011" s="19">
        <v>5.6979872098605888E-3</v>
      </c>
      <c r="R1011" s="37">
        <f t="shared" si="194"/>
        <v>1.0056979872098606</v>
      </c>
      <c r="T1011" s="39">
        <v>35136</v>
      </c>
      <c r="U1011" s="40">
        <v>176.23439999999999</v>
      </c>
      <c r="V1011" s="40">
        <f t="shared" si="195"/>
        <v>2.1232678080984613E-3</v>
      </c>
      <c r="W1011" s="41">
        <f t="shared" si="196"/>
        <v>1.0021232678080985</v>
      </c>
      <c r="Y1011" s="42">
        <v>35136</v>
      </c>
      <c r="Z1011" s="43">
        <v>134.79400000000001</v>
      </c>
      <c r="AA1011" s="43">
        <f t="shared" si="197"/>
        <v>101.85550513081404</v>
      </c>
      <c r="AB1011" s="19">
        <f t="shared" si="200"/>
        <v>4.0838721200142647E-3</v>
      </c>
      <c r="AC1011" s="37">
        <f t="shared" si="201"/>
        <v>1.0040838721200143</v>
      </c>
      <c r="AE1011" s="44">
        <v>35136</v>
      </c>
      <c r="AF1011" s="45">
        <v>2769.1509000000001</v>
      </c>
      <c r="AG1011" s="19">
        <f t="shared" si="192"/>
        <v>2092.4763988230061</v>
      </c>
      <c r="AH1011" s="45">
        <f t="shared" si="198"/>
        <v>3.797153129299069E-3</v>
      </c>
      <c r="AI1011" s="46">
        <f t="shared" si="199"/>
        <v>1.0037971531292991</v>
      </c>
      <c r="AQ1011" s="39">
        <v>35136</v>
      </c>
      <c r="AR1011" s="40">
        <v>176.23439999999999</v>
      </c>
      <c r="AS1011" s="40">
        <f t="shared" si="190"/>
        <v>2.1232678080984613E-3</v>
      </c>
      <c r="AT1011" s="41">
        <f t="shared" si="191"/>
        <v>1.0021232678080985</v>
      </c>
    </row>
    <row r="1012" spans="1:46">
      <c r="A1012" s="36" t="s">
        <v>340</v>
      </c>
      <c r="B1012" s="37">
        <v>1.3261662598318416</v>
      </c>
      <c r="D1012" s="38">
        <v>35137</v>
      </c>
      <c r="E1012" s="19">
        <v>740.85770000000002</v>
      </c>
      <c r="F1012" s="19">
        <v>558.64616861383661</v>
      </c>
      <c r="G1012" s="19">
        <v>-1.5427209222054206E-3</v>
      </c>
      <c r="H1012" s="37">
        <f t="shared" si="193"/>
        <v>0.99845727907779458</v>
      </c>
      <c r="I1012" s="19"/>
      <c r="J1012" s="19"/>
      <c r="K1012" s="19"/>
      <c r="L1012" s="19"/>
      <c r="N1012" s="38">
        <v>35137</v>
      </c>
      <c r="O1012" s="19">
        <v>474.65280000000001</v>
      </c>
      <c r="P1012" s="19">
        <v>357.91349424029698</v>
      </c>
      <c r="Q1012" s="19">
        <v>-3.3940857090619669E-4</v>
      </c>
      <c r="R1012" s="37">
        <f t="shared" si="194"/>
        <v>0.9996605914290938</v>
      </c>
      <c r="T1012" s="39">
        <v>35137</v>
      </c>
      <c r="U1012" s="40">
        <v>176.3595</v>
      </c>
      <c r="V1012" s="40">
        <f t="shared" si="195"/>
        <v>7.0985006332469069E-4</v>
      </c>
      <c r="W1012" s="41">
        <f t="shared" si="196"/>
        <v>1.0007098500633247</v>
      </c>
      <c r="Y1012" s="42">
        <v>35137</v>
      </c>
      <c r="Z1012" s="43">
        <v>135.37</v>
      </c>
      <c r="AA1012" s="43">
        <f t="shared" si="197"/>
        <v>102.07619067096834</v>
      </c>
      <c r="AB1012" s="19">
        <f t="shared" si="200"/>
        <v>2.166653043160327E-3</v>
      </c>
      <c r="AC1012" s="37">
        <f t="shared" si="201"/>
        <v>1.0021666530431603</v>
      </c>
      <c r="AE1012" s="44">
        <v>35137</v>
      </c>
      <c r="AF1012" s="45">
        <v>2792.1689000000001</v>
      </c>
      <c r="AG1012" s="19">
        <f t="shared" si="192"/>
        <v>2105.4440793525</v>
      </c>
      <c r="AH1012" s="45">
        <f t="shared" si="198"/>
        <v>6.1972887898702478E-3</v>
      </c>
      <c r="AI1012" s="46">
        <f t="shared" si="199"/>
        <v>1.0061972887898702</v>
      </c>
      <c r="AQ1012" s="39">
        <v>35137</v>
      </c>
      <c r="AR1012" s="40">
        <v>176.3595</v>
      </c>
      <c r="AS1012" s="40">
        <f t="shared" si="190"/>
        <v>7.0985006332469069E-4</v>
      </c>
      <c r="AT1012" s="41">
        <f t="shared" si="191"/>
        <v>1.0007098500633247</v>
      </c>
    </row>
    <row r="1013" spans="1:46">
      <c r="A1013" s="36" t="s">
        <v>341</v>
      </c>
      <c r="B1013" s="37">
        <v>1.3267060100393433</v>
      </c>
      <c r="D1013" s="38">
        <v>35138</v>
      </c>
      <c r="E1013" s="19">
        <v>745.28359999999998</v>
      </c>
      <c r="F1013" s="19">
        <v>561.75489849322287</v>
      </c>
      <c r="G1013" s="19">
        <v>5.5647564666914118E-3</v>
      </c>
      <c r="H1013" s="37">
        <f t="shared" si="193"/>
        <v>1.0055647564666914</v>
      </c>
      <c r="I1013" s="19"/>
      <c r="J1013" s="19"/>
      <c r="K1013" s="19"/>
      <c r="L1013" s="19"/>
      <c r="N1013" s="38">
        <v>35138</v>
      </c>
      <c r="O1013" s="19">
        <v>476.6943</v>
      </c>
      <c r="P1013" s="19">
        <v>359.30665602838695</v>
      </c>
      <c r="Q1013" s="19">
        <v>3.8924539323310636E-3</v>
      </c>
      <c r="R1013" s="37">
        <f t="shared" si="194"/>
        <v>1.0038924539323311</v>
      </c>
      <c r="T1013" s="39">
        <v>35138</v>
      </c>
      <c r="U1013" s="40">
        <v>176.4768</v>
      </c>
      <c r="V1013" s="40">
        <f t="shared" si="195"/>
        <v>6.6511869221685949E-4</v>
      </c>
      <c r="W1013" s="41">
        <f t="shared" si="196"/>
        <v>1.0006651186922169</v>
      </c>
      <c r="Y1013" s="42">
        <v>35138</v>
      </c>
      <c r="Z1013" s="43">
        <v>135.46</v>
      </c>
      <c r="AA1013" s="43">
        <f t="shared" si="197"/>
        <v>102.10249970600718</v>
      </c>
      <c r="AB1013" s="19">
        <f t="shared" si="200"/>
        <v>2.5773919330163153E-4</v>
      </c>
      <c r="AC1013" s="37">
        <f t="shared" si="201"/>
        <v>1.0002577391933016</v>
      </c>
      <c r="AE1013" s="44">
        <v>35138</v>
      </c>
      <c r="AF1013" s="45">
        <v>2798.3739999999998</v>
      </c>
      <c r="AG1013" s="19">
        <f t="shared" si="192"/>
        <v>2109.264583731715</v>
      </c>
      <c r="AH1013" s="45">
        <f t="shared" si="198"/>
        <v>1.8145836389964476E-3</v>
      </c>
      <c r="AI1013" s="46">
        <f t="shared" si="199"/>
        <v>1.0018145836389964</v>
      </c>
      <c r="AQ1013" s="39">
        <v>35138</v>
      </c>
      <c r="AR1013" s="40">
        <v>176.4768</v>
      </c>
      <c r="AS1013" s="40">
        <f t="shared" si="190"/>
        <v>6.6511869221685949E-4</v>
      </c>
      <c r="AT1013" s="41">
        <f t="shared" si="191"/>
        <v>1.0006651186922169</v>
      </c>
    </row>
    <row r="1014" spans="1:46">
      <c r="A1014" s="36" t="s">
        <v>342</v>
      </c>
      <c r="B1014" s="37">
        <v>1.3267060100393433</v>
      </c>
      <c r="D1014" s="38">
        <v>35139</v>
      </c>
      <c r="E1014" s="19">
        <v>746.25030000000004</v>
      </c>
      <c r="F1014" s="19">
        <v>562.48354522632337</v>
      </c>
      <c r="G1014" s="19">
        <v>1.2970901278386293E-3</v>
      </c>
      <c r="H1014" s="37">
        <f t="shared" si="193"/>
        <v>1.0012970901278386</v>
      </c>
      <c r="I1014" s="19"/>
      <c r="J1014" s="19"/>
      <c r="K1014" s="19"/>
      <c r="L1014" s="19"/>
      <c r="N1014" s="38">
        <v>35139</v>
      </c>
      <c r="O1014" s="19">
        <v>477.80790000000002</v>
      </c>
      <c r="P1014" s="19">
        <v>360.14602812105352</v>
      </c>
      <c r="Q1014" s="19">
        <v>2.3360883484446759E-3</v>
      </c>
      <c r="R1014" s="37">
        <f t="shared" si="194"/>
        <v>1.0023360883484447</v>
      </c>
      <c r="T1014" s="39">
        <v>35139</v>
      </c>
      <c r="U1014" s="40">
        <v>176.744</v>
      </c>
      <c r="V1014" s="40">
        <f t="shared" si="195"/>
        <v>1.5140800377160257E-3</v>
      </c>
      <c r="W1014" s="41">
        <f t="shared" si="196"/>
        <v>1.001514080037716</v>
      </c>
      <c r="Y1014" s="42">
        <v>35139</v>
      </c>
      <c r="Z1014" s="43">
        <v>135.904</v>
      </c>
      <c r="AA1014" s="43">
        <f t="shared" si="197"/>
        <v>102.43716314812637</v>
      </c>
      <c r="AB1014" s="19">
        <f t="shared" si="200"/>
        <v>3.2777203602538663E-3</v>
      </c>
      <c r="AC1014" s="37">
        <f t="shared" si="201"/>
        <v>1.0032777203602539</v>
      </c>
      <c r="AE1014" s="44">
        <v>35139</v>
      </c>
      <c r="AF1014" s="45">
        <v>2818.3629999999998</v>
      </c>
      <c r="AG1014" s="19">
        <f t="shared" si="192"/>
        <v>2124.3312223455005</v>
      </c>
      <c r="AH1014" s="45">
        <f t="shared" si="198"/>
        <v>7.1430766580877769E-3</v>
      </c>
      <c r="AI1014" s="46">
        <f t="shared" si="199"/>
        <v>1.0071430766580878</v>
      </c>
      <c r="AQ1014" s="39">
        <v>35139</v>
      </c>
      <c r="AR1014" s="40">
        <v>176.744</v>
      </c>
      <c r="AS1014" s="40">
        <f t="shared" si="190"/>
        <v>1.5140800377160257E-3</v>
      </c>
      <c r="AT1014" s="41">
        <f t="shared" si="191"/>
        <v>1.001514080037716</v>
      </c>
    </row>
    <row r="1015" spans="1:46">
      <c r="A1015" s="36" t="s">
        <v>343</v>
      </c>
      <c r="B1015" s="37">
        <v>1.3246393498137488</v>
      </c>
      <c r="D1015" s="38">
        <v>35142</v>
      </c>
      <c r="E1015" s="19">
        <v>754.08320000000003</v>
      </c>
      <c r="F1015" s="19">
        <v>569.27434633889447</v>
      </c>
      <c r="G1015" s="19">
        <v>1.2072888478610988E-2</v>
      </c>
      <c r="H1015" s="37">
        <f t="shared" si="193"/>
        <v>1.012072888478611</v>
      </c>
      <c r="I1015" s="19"/>
      <c r="J1015" s="19"/>
      <c r="K1015" s="19"/>
      <c r="L1015" s="19"/>
      <c r="N1015" s="38">
        <v>35142</v>
      </c>
      <c r="O1015" s="19">
        <v>477.68810000000002</v>
      </c>
      <c r="P1015" s="19">
        <v>360.61747680013087</v>
      </c>
      <c r="Q1015" s="19">
        <v>1.3090486698881243E-3</v>
      </c>
      <c r="R1015" s="37">
        <f t="shared" si="194"/>
        <v>1.0013090486698881</v>
      </c>
      <c r="T1015" s="39">
        <v>35142</v>
      </c>
      <c r="U1015" s="40">
        <v>176.3801</v>
      </c>
      <c r="V1015" s="40">
        <f t="shared" si="195"/>
        <v>-2.0589100620106437E-3</v>
      </c>
      <c r="W1015" s="41">
        <f t="shared" si="196"/>
        <v>0.99794108993798936</v>
      </c>
      <c r="Y1015" s="42">
        <v>35142</v>
      </c>
      <c r="Z1015" s="43">
        <v>137.62100000000001</v>
      </c>
      <c r="AA1015" s="43">
        <f t="shared" si="197"/>
        <v>103.89318422357772</v>
      </c>
      <c r="AB1015" s="19">
        <f t="shared" si="200"/>
        <v>1.4213797324179156E-2</v>
      </c>
      <c r="AC1015" s="37">
        <f t="shared" si="201"/>
        <v>1.0142137973241792</v>
      </c>
      <c r="AE1015" s="44">
        <v>35142</v>
      </c>
      <c r="AF1015" s="45">
        <v>2879.9679999999998</v>
      </c>
      <c r="AG1015" s="19">
        <f t="shared" si="192"/>
        <v>2174.152534729501</v>
      </c>
      <c r="AH1015" s="45">
        <f t="shared" si="198"/>
        <v>2.3452704484092646E-2</v>
      </c>
      <c r="AI1015" s="46">
        <f t="shared" si="199"/>
        <v>1.0234527044840926</v>
      </c>
      <c r="AQ1015" s="39">
        <v>35142</v>
      </c>
      <c r="AR1015" s="40">
        <v>176.3801</v>
      </c>
      <c r="AS1015" s="40">
        <f t="shared" si="190"/>
        <v>-2.0589100620106437E-3</v>
      </c>
      <c r="AT1015" s="41">
        <f t="shared" si="191"/>
        <v>0.99794108993798936</v>
      </c>
    </row>
    <row r="1016" spans="1:46">
      <c r="A1016" s="36" t="s">
        <v>344</v>
      </c>
      <c r="B1016" s="37">
        <v>1.3253574574778071</v>
      </c>
      <c r="D1016" s="38">
        <v>35143</v>
      </c>
      <c r="E1016" s="19">
        <v>756.29790000000003</v>
      </c>
      <c r="F1016" s="19">
        <v>570.63692193595557</v>
      </c>
      <c r="G1016" s="19">
        <v>2.3935306514759613E-3</v>
      </c>
      <c r="H1016" s="37">
        <f t="shared" si="193"/>
        <v>1.002393530651476</v>
      </c>
      <c r="I1016" s="19"/>
      <c r="J1016" s="19"/>
      <c r="K1016" s="19"/>
      <c r="L1016" s="19"/>
      <c r="N1016" s="38">
        <v>35143</v>
      </c>
      <c r="O1016" s="19">
        <v>479.68639999999999</v>
      </c>
      <c r="P1016" s="19">
        <v>361.92983054764477</v>
      </c>
      <c r="Q1016" s="19">
        <v>3.6391850976242868E-3</v>
      </c>
      <c r="R1016" s="37">
        <f t="shared" si="194"/>
        <v>1.0036391850976243</v>
      </c>
      <c r="T1016" s="39">
        <v>35143</v>
      </c>
      <c r="U1016" s="40">
        <v>176.54069999999999</v>
      </c>
      <c r="V1016" s="40">
        <f t="shared" si="195"/>
        <v>9.1053355792403146E-4</v>
      </c>
      <c r="W1016" s="41">
        <f t="shared" si="196"/>
        <v>1.000910533557924</v>
      </c>
      <c r="Y1016" s="42">
        <v>35143</v>
      </c>
      <c r="Z1016" s="43">
        <v>137.482</v>
      </c>
      <c r="AA1016" s="43">
        <f t="shared" si="197"/>
        <v>103.73201525694974</v>
      </c>
      <c r="AB1016" s="19">
        <f t="shared" si="200"/>
        <v>-1.5512948980478392E-3</v>
      </c>
      <c r="AC1016" s="37">
        <f t="shared" si="201"/>
        <v>0.99844870510195216</v>
      </c>
      <c r="AE1016" s="44">
        <v>35143</v>
      </c>
      <c r="AF1016" s="45">
        <v>2882.1430999999998</v>
      </c>
      <c r="AG1016" s="19">
        <f t="shared" si="192"/>
        <v>2174.6156734838919</v>
      </c>
      <c r="AH1016" s="45">
        <f t="shared" si="198"/>
        <v>2.1302035942416531E-4</v>
      </c>
      <c r="AI1016" s="46">
        <f t="shared" si="199"/>
        <v>1.0002130203594242</v>
      </c>
      <c r="AQ1016" s="39">
        <v>35143</v>
      </c>
      <c r="AR1016" s="40">
        <v>176.54069999999999</v>
      </c>
      <c r="AS1016" s="40">
        <f t="shared" si="190"/>
        <v>9.1053355792403146E-4</v>
      </c>
      <c r="AT1016" s="41">
        <f t="shared" si="191"/>
        <v>1.000910533557924</v>
      </c>
    </row>
    <row r="1017" spans="1:46">
      <c r="A1017" s="36" t="s">
        <v>345</v>
      </c>
      <c r="B1017" s="37">
        <v>1.3275164596484081</v>
      </c>
      <c r="D1017" s="38">
        <v>35144</v>
      </c>
      <c r="E1017" s="19">
        <v>754.87729999999999</v>
      </c>
      <c r="F1017" s="19">
        <v>568.63874983510846</v>
      </c>
      <c r="G1017" s="19">
        <v>-3.5016523187250126E-3</v>
      </c>
      <c r="H1017" s="37">
        <f t="shared" si="193"/>
        <v>0.99649834768127499</v>
      </c>
      <c r="I1017" s="19"/>
      <c r="J1017" s="19"/>
      <c r="K1017" s="19"/>
      <c r="L1017" s="19"/>
      <c r="N1017" s="38">
        <v>35144</v>
      </c>
      <c r="O1017" s="19">
        <v>479.34359999999998</v>
      </c>
      <c r="P1017" s="19">
        <v>361.08298056579565</v>
      </c>
      <c r="Q1017" s="19">
        <v>-2.3398181370343218E-3</v>
      </c>
      <c r="R1017" s="37">
        <f t="shared" si="194"/>
        <v>0.99766018186296568</v>
      </c>
      <c r="T1017" s="39">
        <v>35144</v>
      </c>
      <c r="U1017" s="40">
        <v>176.37729999999999</v>
      </c>
      <c r="V1017" s="40">
        <f t="shared" si="195"/>
        <v>-9.255656061180062E-4</v>
      </c>
      <c r="W1017" s="41">
        <f t="shared" si="196"/>
        <v>0.99907443439388199</v>
      </c>
      <c r="Y1017" s="42">
        <v>35144</v>
      </c>
      <c r="Z1017" s="43">
        <v>137.947</v>
      </c>
      <c r="AA1017" s="43">
        <f t="shared" si="197"/>
        <v>103.91358916674764</v>
      </c>
      <c r="AB1017" s="19">
        <f t="shared" si="200"/>
        <v>1.7504134027295226E-3</v>
      </c>
      <c r="AC1017" s="37">
        <f t="shared" si="201"/>
        <v>1.0017504134027295</v>
      </c>
      <c r="AE1017" s="44">
        <v>35144</v>
      </c>
      <c r="AF1017" s="45">
        <v>2896.8600999999999</v>
      </c>
      <c r="AG1017" s="19">
        <f t="shared" si="192"/>
        <v>2182.1651090994619</v>
      </c>
      <c r="AH1017" s="45">
        <f t="shared" si="198"/>
        <v>3.4716183220897534E-3</v>
      </c>
      <c r="AI1017" s="46">
        <f t="shared" si="199"/>
        <v>1.0034716183220898</v>
      </c>
      <c r="AQ1017" s="39">
        <v>35144</v>
      </c>
      <c r="AR1017" s="40">
        <v>176.37729999999999</v>
      </c>
      <c r="AS1017" s="40">
        <f t="shared" si="190"/>
        <v>-9.255656061180062E-4</v>
      </c>
      <c r="AT1017" s="41">
        <f t="shared" si="191"/>
        <v>0.99907443439388199</v>
      </c>
    </row>
    <row r="1018" spans="1:46">
      <c r="A1018" s="36" t="s">
        <v>346</v>
      </c>
      <c r="B1018" s="37">
        <v>1.3236532214401733</v>
      </c>
      <c r="D1018" s="38">
        <v>35145</v>
      </c>
      <c r="E1018" s="19">
        <v>757.64980000000003</v>
      </c>
      <c r="F1018" s="19">
        <v>572.39297100463739</v>
      </c>
      <c r="G1018" s="19">
        <v>6.6021198355152855E-3</v>
      </c>
      <c r="H1018" s="37">
        <f t="shared" si="193"/>
        <v>1.0066021198355153</v>
      </c>
      <c r="I1018" s="19"/>
      <c r="J1018" s="19"/>
      <c r="K1018" s="19"/>
      <c r="L1018" s="19"/>
      <c r="N1018" s="38">
        <v>35145</v>
      </c>
      <c r="O1018" s="19">
        <v>484.03160000000003</v>
      </c>
      <c r="P1018" s="19">
        <v>365.67855701160124</v>
      </c>
      <c r="Q1018" s="19">
        <v>1.2727203144841104E-2</v>
      </c>
      <c r="R1018" s="37">
        <f t="shared" si="194"/>
        <v>1.0127272031448411</v>
      </c>
      <c r="T1018" s="39">
        <v>35145</v>
      </c>
      <c r="U1018" s="40">
        <v>177.3004</v>
      </c>
      <c r="V1018" s="40">
        <f t="shared" si="195"/>
        <v>5.2336666906682705E-3</v>
      </c>
      <c r="W1018" s="41">
        <f t="shared" si="196"/>
        <v>1.0052336666906683</v>
      </c>
      <c r="Y1018" s="42">
        <v>35145</v>
      </c>
      <c r="Z1018" s="43">
        <v>138.66200000000001</v>
      </c>
      <c r="AA1018" s="43">
        <f t="shared" si="197"/>
        <v>104.75704493744344</v>
      </c>
      <c r="AB1018" s="19">
        <f t="shared" si="200"/>
        <v>8.1168957540511677E-3</v>
      </c>
      <c r="AC1018" s="37">
        <f t="shared" si="201"/>
        <v>1.0081168957540512</v>
      </c>
      <c r="AE1018" s="44">
        <v>35145</v>
      </c>
      <c r="AF1018" s="45">
        <v>2917.6210999999998</v>
      </c>
      <c r="AG1018" s="19">
        <f t="shared" si="192"/>
        <v>2204.2186372844262</v>
      </c>
      <c r="AH1018" s="45">
        <f t="shared" si="198"/>
        <v>1.0106260105160025E-2</v>
      </c>
      <c r="AI1018" s="46">
        <f t="shared" si="199"/>
        <v>1.01010626010516</v>
      </c>
      <c r="AQ1018" s="39">
        <v>35145</v>
      </c>
      <c r="AR1018" s="40">
        <v>177.3004</v>
      </c>
      <c r="AS1018" s="40">
        <f t="shared" si="190"/>
        <v>5.2336666906682705E-3</v>
      </c>
      <c r="AT1018" s="41">
        <f t="shared" si="191"/>
        <v>1.0052336666906683</v>
      </c>
    </row>
    <row r="1019" spans="1:46">
      <c r="A1019" s="36" t="s">
        <v>347</v>
      </c>
      <c r="B1019" s="37">
        <v>1.3246393498137488</v>
      </c>
      <c r="D1019" s="38">
        <v>35146</v>
      </c>
      <c r="E1019" s="19">
        <v>758.07349999999997</v>
      </c>
      <c r="F1019" s="19">
        <v>572.28671344135228</v>
      </c>
      <c r="G1019" s="19">
        <v>-1.8563743558663859E-4</v>
      </c>
      <c r="H1019" s="37">
        <f t="shared" si="193"/>
        <v>0.99981436256441336</v>
      </c>
      <c r="I1019" s="19"/>
      <c r="J1019" s="19"/>
      <c r="K1019" s="19"/>
      <c r="L1019" s="19"/>
      <c r="N1019" s="38">
        <v>35146</v>
      </c>
      <c r="O1019" s="19">
        <v>486.17790000000002</v>
      </c>
      <c r="P1019" s="19">
        <v>367.02661752299537</v>
      </c>
      <c r="Q1019" s="19">
        <v>3.6864631123321168E-3</v>
      </c>
      <c r="R1019" s="37">
        <f t="shared" si="194"/>
        <v>1.0036864631123321</v>
      </c>
      <c r="T1019" s="39">
        <v>35146</v>
      </c>
      <c r="U1019" s="40">
        <v>177.51140000000001</v>
      </c>
      <c r="V1019" s="40">
        <f t="shared" si="195"/>
        <v>1.1900706371785752E-3</v>
      </c>
      <c r="W1019" s="41">
        <f t="shared" si="196"/>
        <v>1.0011900706371786</v>
      </c>
      <c r="Y1019" s="42">
        <v>35146</v>
      </c>
      <c r="Z1019" s="43">
        <v>140.053</v>
      </c>
      <c r="AA1019" s="43">
        <f t="shared" si="197"/>
        <v>105.72915565258739</v>
      </c>
      <c r="AB1019" s="19">
        <f t="shared" si="200"/>
        <v>9.2796691212935212E-3</v>
      </c>
      <c r="AC1019" s="37">
        <f t="shared" si="201"/>
        <v>1.0092796691212935</v>
      </c>
      <c r="AE1019" s="44">
        <v>35146</v>
      </c>
      <c r="AF1019" s="45">
        <v>2955.4088999999999</v>
      </c>
      <c r="AG1019" s="19">
        <f t="shared" si="192"/>
        <v>2231.1045647372216</v>
      </c>
      <c r="AH1019" s="45">
        <f t="shared" si="198"/>
        <v>1.219748667306364E-2</v>
      </c>
      <c r="AI1019" s="46">
        <f t="shared" si="199"/>
        <v>1.0121974866730636</v>
      </c>
      <c r="AQ1019" s="39">
        <v>35146</v>
      </c>
      <c r="AR1019" s="40">
        <v>177.51140000000001</v>
      </c>
      <c r="AS1019" s="40">
        <f t="shared" si="190"/>
        <v>1.1900706371785752E-3</v>
      </c>
      <c r="AT1019" s="41">
        <f t="shared" si="191"/>
        <v>1.0011900706371786</v>
      </c>
    </row>
    <row r="1020" spans="1:46">
      <c r="A1020" s="36" t="s">
        <v>348</v>
      </c>
      <c r="B1020" s="37">
        <v>1.3226685602218167</v>
      </c>
      <c r="D1020" s="38">
        <v>35149</v>
      </c>
      <c r="E1020" s="19">
        <v>760.22640000000001</v>
      </c>
      <c r="F1020" s="19">
        <v>574.76712070067435</v>
      </c>
      <c r="G1020" s="19">
        <v>4.3342038196318988E-3</v>
      </c>
      <c r="H1020" s="37">
        <f t="shared" si="193"/>
        <v>1.0043342038196319</v>
      </c>
      <c r="I1020" s="19"/>
      <c r="J1020" s="19"/>
      <c r="K1020" s="19"/>
      <c r="L1020" s="19"/>
      <c r="N1020" s="38">
        <v>35149</v>
      </c>
      <c r="O1020" s="19">
        <v>487.39580000000001</v>
      </c>
      <c r="P1020" s="19">
        <v>368.49428092421113</v>
      </c>
      <c r="Q1020" s="19">
        <v>3.9987928154114893E-3</v>
      </c>
      <c r="R1020" s="37">
        <f t="shared" si="194"/>
        <v>1.0039987928154115</v>
      </c>
      <c r="T1020" s="39">
        <v>35149</v>
      </c>
      <c r="U1020" s="40">
        <v>178.0147</v>
      </c>
      <c r="V1020" s="40">
        <f t="shared" si="195"/>
        <v>2.8353108589080911E-3</v>
      </c>
      <c r="W1020" s="41">
        <f t="shared" si="196"/>
        <v>1.0028353108589081</v>
      </c>
      <c r="Y1020" s="42">
        <v>35149</v>
      </c>
      <c r="Z1020" s="43">
        <v>140.83600000000001</v>
      </c>
      <c r="AA1020" s="43">
        <f t="shared" si="197"/>
        <v>106.47867820822873</v>
      </c>
      <c r="AB1020" s="19">
        <f t="shared" si="200"/>
        <v>7.0890810677064486E-3</v>
      </c>
      <c r="AC1020" s="37">
        <f t="shared" si="201"/>
        <v>1.0070890810677064</v>
      </c>
      <c r="AE1020" s="44">
        <v>35149</v>
      </c>
      <c r="AF1020" s="45">
        <v>2973.3998999999999</v>
      </c>
      <c r="AG1020" s="19">
        <f t="shared" si="192"/>
        <v>2248.0309802641327</v>
      </c>
      <c r="AH1020" s="45">
        <f t="shared" si="198"/>
        <v>7.5865630837901321E-3</v>
      </c>
      <c r="AI1020" s="46">
        <f t="shared" si="199"/>
        <v>1.0075865630837901</v>
      </c>
      <c r="AQ1020" s="39">
        <v>35149</v>
      </c>
      <c r="AR1020" s="40">
        <v>178.0147</v>
      </c>
      <c r="AS1020" s="40">
        <f t="shared" si="190"/>
        <v>2.8353108589080911E-3</v>
      </c>
      <c r="AT1020" s="41">
        <f t="shared" si="191"/>
        <v>1.0028353108589081</v>
      </c>
    </row>
    <row r="1021" spans="1:46">
      <c r="A1021" s="36" t="s">
        <v>349</v>
      </c>
      <c r="B1021" s="37">
        <v>1.3245496410673168</v>
      </c>
      <c r="D1021" s="38">
        <v>35150</v>
      </c>
      <c r="E1021" s="19">
        <v>760.78890000000001</v>
      </c>
      <c r="F1021" s="19">
        <v>574.37552841504635</v>
      </c>
      <c r="G1021" s="19">
        <v>-6.8130599598426045E-4</v>
      </c>
      <c r="H1021" s="37">
        <f t="shared" si="193"/>
        <v>0.99931869400401574</v>
      </c>
      <c r="I1021" s="19"/>
      <c r="J1021" s="19"/>
      <c r="K1021" s="19"/>
      <c r="L1021" s="19"/>
      <c r="N1021" s="38">
        <v>35150</v>
      </c>
      <c r="O1021" s="19">
        <v>486.41680000000002</v>
      </c>
      <c r="P1021" s="19">
        <v>367.23183859537897</v>
      </c>
      <c r="Q1021" s="19">
        <v>-3.4259482281946418E-3</v>
      </c>
      <c r="R1021" s="37">
        <f t="shared" si="194"/>
        <v>0.99657405177180536</v>
      </c>
      <c r="T1021" s="39">
        <v>35150</v>
      </c>
      <c r="U1021" s="40">
        <v>178.0711</v>
      </c>
      <c r="V1021" s="40">
        <f t="shared" si="195"/>
        <v>3.1682776759445197E-4</v>
      </c>
      <c r="W1021" s="41">
        <f t="shared" si="196"/>
        <v>1.0003168277675945</v>
      </c>
      <c r="Y1021" s="42">
        <v>35150</v>
      </c>
      <c r="Z1021" s="43">
        <v>140.983</v>
      </c>
      <c r="AA1021" s="43">
        <f t="shared" si="197"/>
        <v>106.43844188912125</v>
      </c>
      <c r="AB1021" s="19">
        <f t="shared" si="200"/>
        <v>-3.7788146683026547E-4</v>
      </c>
      <c r="AC1021" s="37">
        <f t="shared" si="201"/>
        <v>0.99962211853316973</v>
      </c>
      <c r="AE1021" s="44">
        <v>35150</v>
      </c>
      <c r="AF1021" s="45">
        <v>2958.7260999999999</v>
      </c>
      <c r="AG1021" s="19">
        <f t="shared" si="192"/>
        <v>2233.7600707934739</v>
      </c>
      <c r="AH1021" s="45">
        <f t="shared" si="198"/>
        <v>-6.3481818515606081E-3</v>
      </c>
      <c r="AI1021" s="46">
        <f t="shared" si="199"/>
        <v>0.99365181814843939</v>
      </c>
      <c r="AQ1021" s="39">
        <v>35150</v>
      </c>
      <c r="AR1021" s="40">
        <v>178.0711</v>
      </c>
      <c r="AS1021" s="40">
        <f t="shared" si="190"/>
        <v>3.1682776759445197E-4</v>
      </c>
      <c r="AT1021" s="41">
        <f t="shared" si="191"/>
        <v>1.0003168277675945</v>
      </c>
    </row>
    <row r="1022" spans="1:46">
      <c r="A1022" s="36" t="s">
        <v>350</v>
      </c>
      <c r="B1022" s="37">
        <v>1.3154627387678235</v>
      </c>
      <c r="D1022" s="38">
        <v>35151</v>
      </c>
      <c r="E1022" s="19">
        <v>759.65859999999998</v>
      </c>
      <c r="F1022" s="19">
        <v>577.48393596580479</v>
      </c>
      <c r="G1022" s="19">
        <v>5.4118035970924794E-3</v>
      </c>
      <c r="H1022" s="37">
        <f t="shared" si="193"/>
        <v>1.0054118035970925</v>
      </c>
      <c r="I1022" s="19"/>
      <c r="J1022" s="19"/>
      <c r="K1022" s="19"/>
      <c r="L1022" s="19"/>
      <c r="N1022" s="38">
        <v>35151</v>
      </c>
      <c r="O1022" s="19">
        <v>484.19389999999999</v>
      </c>
      <c r="P1022" s="19">
        <v>368.07876478017005</v>
      </c>
      <c r="Q1022" s="19">
        <v>2.3062438922247797E-3</v>
      </c>
      <c r="R1022" s="37">
        <f t="shared" si="194"/>
        <v>1.0023062438922248</v>
      </c>
      <c r="T1022" s="39">
        <v>35151</v>
      </c>
      <c r="U1022" s="40">
        <v>178.2938</v>
      </c>
      <c r="V1022" s="40">
        <f t="shared" si="195"/>
        <v>1.2506240484839726E-3</v>
      </c>
      <c r="W1022" s="41">
        <f t="shared" si="196"/>
        <v>1.001250624048484</v>
      </c>
      <c r="Y1022" s="42">
        <v>35151</v>
      </c>
      <c r="Z1022" s="43">
        <v>140.80500000000001</v>
      </c>
      <c r="AA1022" s="43">
        <f t="shared" si="197"/>
        <v>107.03837961377012</v>
      </c>
      <c r="AB1022" s="19">
        <f t="shared" si="200"/>
        <v>5.6364760137492809E-3</v>
      </c>
      <c r="AC1022" s="37">
        <f t="shared" si="201"/>
        <v>1.0056364760137493</v>
      </c>
      <c r="AE1022" s="44">
        <v>35151</v>
      </c>
      <c r="AF1022" s="45">
        <v>2961.1469999999999</v>
      </c>
      <c r="AG1022" s="19">
        <f t="shared" si="192"/>
        <v>2251.0306926471117</v>
      </c>
      <c r="AH1022" s="45">
        <f t="shared" si="198"/>
        <v>7.7316369288948916E-3</v>
      </c>
      <c r="AI1022" s="46">
        <f t="shared" si="199"/>
        <v>1.0077316369288949</v>
      </c>
      <c r="AQ1022" s="39">
        <v>35151</v>
      </c>
      <c r="AR1022" s="40">
        <v>178.2938</v>
      </c>
      <c r="AS1022" s="40">
        <f t="shared" si="190"/>
        <v>1.2506240484839726E-3</v>
      </c>
      <c r="AT1022" s="41">
        <f t="shared" si="191"/>
        <v>1.001250624048484</v>
      </c>
    </row>
    <row r="1023" spans="1:46">
      <c r="A1023" s="36" t="s">
        <v>351</v>
      </c>
      <c r="B1023" s="37">
        <v>1.3250880758807588</v>
      </c>
      <c r="D1023" s="38">
        <v>35152</v>
      </c>
      <c r="E1023" s="19">
        <v>760.38620000000003</v>
      </c>
      <c r="F1023" s="19">
        <v>573.83823297525862</v>
      </c>
      <c r="G1023" s="19">
        <v>-6.3130812192185859E-3</v>
      </c>
      <c r="H1023" s="37">
        <f t="shared" si="193"/>
        <v>0.99368691878078141</v>
      </c>
      <c r="I1023" s="19"/>
      <c r="J1023" s="19"/>
      <c r="K1023" s="19"/>
      <c r="L1023" s="19"/>
      <c r="N1023" s="38">
        <v>35152</v>
      </c>
      <c r="O1023" s="19">
        <v>482.44080000000002</v>
      </c>
      <c r="P1023" s="19">
        <v>364.08206275596552</v>
      </c>
      <c r="Q1023" s="19">
        <v>-1.0858279277783156E-2</v>
      </c>
      <c r="R1023" s="37">
        <f t="shared" si="194"/>
        <v>0.98914172072221684</v>
      </c>
      <c r="T1023" s="39">
        <v>35152</v>
      </c>
      <c r="U1023" s="40">
        <v>177.833</v>
      </c>
      <c r="V1023" s="40">
        <f t="shared" si="195"/>
        <v>-2.5844981709964854E-3</v>
      </c>
      <c r="W1023" s="41">
        <f t="shared" si="196"/>
        <v>0.99741550182900351</v>
      </c>
      <c r="Y1023" s="42">
        <v>35152</v>
      </c>
      <c r="Z1023" s="43">
        <v>139.64400000000001</v>
      </c>
      <c r="AA1023" s="43">
        <f t="shared" si="197"/>
        <v>105.38469294366075</v>
      </c>
      <c r="AB1023" s="19">
        <f t="shared" si="200"/>
        <v>-1.5449474067866231E-2</v>
      </c>
      <c r="AC1023" s="37">
        <f t="shared" si="201"/>
        <v>0.98455052593213377</v>
      </c>
      <c r="AE1023" s="44">
        <v>35152</v>
      </c>
      <c r="AF1023" s="45">
        <v>2931.9810000000002</v>
      </c>
      <c r="AG1023" s="19">
        <f t="shared" si="192"/>
        <v>2212.6687677354371</v>
      </c>
      <c r="AH1023" s="45">
        <f t="shared" si="198"/>
        <v>-1.7041937738557777E-2</v>
      </c>
      <c r="AI1023" s="46">
        <f t="shared" si="199"/>
        <v>0.98295806226144222</v>
      </c>
      <c r="AQ1023" s="39">
        <v>35152</v>
      </c>
      <c r="AR1023" s="40">
        <v>177.833</v>
      </c>
      <c r="AS1023" s="40">
        <f t="shared" si="190"/>
        <v>-2.5844981709964854E-3</v>
      </c>
      <c r="AT1023" s="41">
        <f t="shared" si="191"/>
        <v>0.99741550182900351</v>
      </c>
    </row>
    <row r="1024" spans="1:46">
      <c r="A1024" s="36" t="s">
        <v>352</v>
      </c>
      <c r="B1024" s="37">
        <v>1.3245496410673168</v>
      </c>
      <c r="D1024" s="38">
        <v>35153</v>
      </c>
      <c r="E1024" s="19">
        <v>761.18389999999999</v>
      </c>
      <c r="F1024" s="19">
        <v>574.67374298379718</v>
      </c>
      <c r="G1024" s="19">
        <v>1.4560026859948838E-3</v>
      </c>
      <c r="H1024" s="37">
        <f t="shared" si="193"/>
        <v>1.0014560026859949</v>
      </c>
      <c r="I1024" s="19"/>
      <c r="J1024" s="19"/>
      <c r="K1024" s="19"/>
      <c r="L1024" s="19"/>
      <c r="N1024" s="38">
        <v>35153</v>
      </c>
      <c r="O1024" s="19">
        <v>484.79570000000001</v>
      </c>
      <c r="P1024" s="19">
        <v>366.0079509057536</v>
      </c>
      <c r="Q1024" s="19">
        <v>5.2897089606938064E-3</v>
      </c>
      <c r="R1024" s="37">
        <f t="shared" si="194"/>
        <v>1.0052897089606938</v>
      </c>
      <c r="T1024" s="39">
        <v>35153</v>
      </c>
      <c r="U1024" s="40">
        <v>177.75530000000001</v>
      </c>
      <c r="V1024" s="40">
        <f t="shared" si="195"/>
        <v>-4.3692677961904014E-4</v>
      </c>
      <c r="W1024" s="41">
        <f t="shared" si="196"/>
        <v>0.99956307322038096</v>
      </c>
      <c r="Y1024" s="42">
        <v>35153</v>
      </c>
      <c r="Z1024" s="43">
        <v>139.99100000000001</v>
      </c>
      <c r="AA1024" s="43">
        <f t="shared" si="197"/>
        <v>105.68950808608112</v>
      </c>
      <c r="AB1024" s="19">
        <f t="shared" si="200"/>
        <v>2.8924043322242632E-3</v>
      </c>
      <c r="AC1024" s="37">
        <f t="shared" si="201"/>
        <v>1.0028924043322243</v>
      </c>
      <c r="AE1024" s="44">
        <v>35153</v>
      </c>
      <c r="AF1024" s="45">
        <v>2940.0048999999999</v>
      </c>
      <c r="AG1024" s="19">
        <f t="shared" si="192"/>
        <v>2219.6260591871483</v>
      </c>
      <c r="AH1024" s="45">
        <f t="shared" si="198"/>
        <v>3.1442986646534887E-3</v>
      </c>
      <c r="AI1024" s="46">
        <f t="shared" si="199"/>
        <v>1.0031442986646535</v>
      </c>
      <c r="AQ1024" s="39">
        <v>35153</v>
      </c>
      <c r="AR1024" s="40">
        <v>177.75530000000001</v>
      </c>
      <c r="AS1024" s="40">
        <f t="shared" si="190"/>
        <v>-4.3692677961904014E-4</v>
      </c>
      <c r="AT1024" s="41">
        <f t="shared" si="191"/>
        <v>0.99956307322038096</v>
      </c>
    </row>
    <row r="1025" spans="1:46">
      <c r="A1025" s="47">
        <v>35156</v>
      </c>
      <c r="B1025" s="37">
        <v>1.3192782462057335</v>
      </c>
      <c r="D1025" s="38">
        <v>35156</v>
      </c>
      <c r="E1025" s="19">
        <v>765.48099999999999</v>
      </c>
      <c r="F1025" s="19">
        <v>580.22710690601946</v>
      </c>
      <c r="G1025" s="19">
        <v>9.6635073204986988E-3</v>
      </c>
      <c r="H1025" s="37">
        <f t="shared" si="193"/>
        <v>1.0096635073204987</v>
      </c>
      <c r="I1025" s="19"/>
      <c r="J1025" s="19"/>
      <c r="K1025" s="19"/>
      <c r="L1025" s="19"/>
      <c r="N1025" s="38">
        <v>35156</v>
      </c>
      <c r="O1025" s="19">
        <v>485.89769999999999</v>
      </c>
      <c r="P1025" s="19">
        <v>368.3057015435902</v>
      </c>
      <c r="Q1025" s="19">
        <v>6.2778708280801787E-3</v>
      </c>
      <c r="R1025" s="37">
        <f t="shared" si="194"/>
        <v>1.0062778708280802</v>
      </c>
      <c r="T1025" s="39">
        <v>35156</v>
      </c>
      <c r="U1025" s="40">
        <v>178.3159</v>
      </c>
      <c r="V1025" s="40">
        <f t="shared" si="195"/>
        <v>3.1537737552691514E-3</v>
      </c>
      <c r="W1025" s="41">
        <f t="shared" si="196"/>
        <v>1.0031537737552692</v>
      </c>
      <c r="Y1025" s="42">
        <v>35156</v>
      </c>
      <c r="Z1025" s="43">
        <v>141.357</v>
      </c>
      <c r="AA1025" s="43">
        <f t="shared" si="197"/>
        <v>107.14722266250135</v>
      </c>
      <c r="AB1025" s="19">
        <f t="shared" si="200"/>
        <v>1.3792424648556123E-2</v>
      </c>
      <c r="AC1025" s="37">
        <f t="shared" si="201"/>
        <v>1.0137924246485561</v>
      </c>
      <c r="AE1025" s="44">
        <v>35156</v>
      </c>
      <c r="AF1025" s="45">
        <v>2977.9861000000001</v>
      </c>
      <c r="AG1025" s="19">
        <f t="shared" si="192"/>
        <v>2257.2843208509944</v>
      </c>
      <c r="AH1025" s="45">
        <f t="shared" si="198"/>
        <v>1.6966038719889998E-2</v>
      </c>
      <c r="AI1025" s="46">
        <f t="shared" si="199"/>
        <v>1.01696603871989</v>
      </c>
      <c r="AQ1025" s="39">
        <v>35156</v>
      </c>
      <c r="AR1025" s="40">
        <v>178.3159</v>
      </c>
      <c r="AS1025" s="40">
        <f t="shared" si="190"/>
        <v>3.1537737552691514E-3</v>
      </c>
      <c r="AT1025" s="41">
        <f t="shared" si="191"/>
        <v>1.0031537737552692</v>
      </c>
    </row>
    <row r="1026" spans="1:46">
      <c r="A1026" s="47">
        <v>35157</v>
      </c>
      <c r="B1026" s="37">
        <v>1.32025786418253</v>
      </c>
      <c r="D1026" s="38">
        <v>35157</v>
      </c>
      <c r="E1026" s="19">
        <v>767.44200000000001</v>
      </c>
      <c r="F1026" s="19">
        <v>581.28190016514725</v>
      </c>
      <c r="G1026" s="19">
        <v>1.8178972450155761E-3</v>
      </c>
      <c r="H1026" s="37">
        <f t="shared" si="193"/>
        <v>1.0018178972450156</v>
      </c>
      <c r="I1026" s="19"/>
      <c r="J1026" s="19"/>
      <c r="K1026" s="19"/>
      <c r="L1026" s="19"/>
      <c r="N1026" s="38">
        <v>35157</v>
      </c>
      <c r="O1026" s="19">
        <v>487.27879999999999</v>
      </c>
      <c r="P1026" s="19">
        <v>369.0785059642198</v>
      </c>
      <c r="Q1026" s="19">
        <v>2.0982689580713032E-3</v>
      </c>
      <c r="R1026" s="37">
        <f t="shared" si="194"/>
        <v>1.0020982689580713</v>
      </c>
      <c r="T1026" s="39">
        <v>35157</v>
      </c>
      <c r="U1026" s="40">
        <v>178.52950000000001</v>
      </c>
      <c r="V1026" s="40">
        <f t="shared" si="195"/>
        <v>1.1978741099363255E-3</v>
      </c>
      <c r="W1026" s="41">
        <f t="shared" si="196"/>
        <v>1.0011978741099363</v>
      </c>
      <c r="Y1026" s="42">
        <v>35157</v>
      </c>
      <c r="Z1026" s="43">
        <v>141.93799999999999</v>
      </c>
      <c r="AA1026" s="43">
        <f t="shared" si="197"/>
        <v>107.50778605502522</v>
      </c>
      <c r="AB1026" s="19">
        <f t="shared" si="200"/>
        <v>3.3651212188634538E-3</v>
      </c>
      <c r="AC1026" s="37">
        <f t="shared" si="201"/>
        <v>1.0033651212188635</v>
      </c>
      <c r="AE1026" s="44">
        <v>35157</v>
      </c>
      <c r="AF1026" s="45">
        <v>3006.386</v>
      </c>
      <c r="AG1026" s="19">
        <f t="shared" si="192"/>
        <v>2277.120312297081</v>
      </c>
      <c r="AH1026" s="45">
        <f t="shared" si="198"/>
        <v>8.7875467272144903E-3</v>
      </c>
      <c r="AI1026" s="46">
        <f t="shared" si="199"/>
        <v>1.0087875467272145</v>
      </c>
      <c r="AQ1026" s="39">
        <v>35157</v>
      </c>
      <c r="AR1026" s="40">
        <v>178.52950000000001</v>
      </c>
      <c r="AS1026" s="40">
        <f t="shared" si="190"/>
        <v>1.1978741099363255E-3</v>
      </c>
      <c r="AT1026" s="41">
        <f t="shared" si="191"/>
        <v>1.0011978741099363</v>
      </c>
    </row>
    <row r="1027" spans="1:46">
      <c r="A1027" s="47">
        <v>35158</v>
      </c>
      <c r="B1027" s="37">
        <v>1.3219533626225075</v>
      </c>
      <c r="D1027" s="38">
        <v>35158</v>
      </c>
      <c r="E1027" s="19">
        <v>767.49279999999999</v>
      </c>
      <c r="F1027" s="19">
        <v>580.57479310574035</v>
      </c>
      <c r="G1027" s="19">
        <v>-1.2164615124021783E-3</v>
      </c>
      <c r="H1027" s="37">
        <f t="shared" si="193"/>
        <v>0.99878353848759782</v>
      </c>
      <c r="I1027" s="19"/>
      <c r="J1027" s="19"/>
      <c r="K1027" s="19"/>
      <c r="L1027" s="19"/>
      <c r="N1027" s="38">
        <v>35158</v>
      </c>
      <c r="O1027" s="19">
        <v>486.37099999999998</v>
      </c>
      <c r="P1027" s="19">
        <v>367.91842568116863</v>
      </c>
      <c r="Q1027" s="19">
        <v>-3.1431802836104916E-3</v>
      </c>
      <c r="R1027" s="37">
        <f t="shared" si="194"/>
        <v>0.99685681971638951</v>
      </c>
      <c r="T1027" s="39">
        <v>35158</v>
      </c>
      <c r="U1027" s="40">
        <v>178.62029999999999</v>
      </c>
      <c r="V1027" s="40">
        <f t="shared" si="195"/>
        <v>5.0859941914338513E-4</v>
      </c>
      <c r="W1027" s="41">
        <f t="shared" si="196"/>
        <v>1.0005085994191434</v>
      </c>
      <c r="Y1027" s="42">
        <v>35158</v>
      </c>
      <c r="Z1027" s="43">
        <v>141.87700000000001</v>
      </c>
      <c r="AA1027" s="43">
        <f t="shared" si="197"/>
        <v>107.32375589903009</v>
      </c>
      <c r="AB1027" s="19">
        <f t="shared" si="200"/>
        <v>-1.7117844460208254E-3</v>
      </c>
      <c r="AC1027" s="37">
        <f t="shared" si="201"/>
        <v>0.99828821555397917</v>
      </c>
      <c r="AE1027" s="44">
        <v>35158</v>
      </c>
      <c r="AF1027" s="45">
        <v>3001.395</v>
      </c>
      <c r="AG1027" s="19">
        <f t="shared" si="192"/>
        <v>2270.4242712812465</v>
      </c>
      <c r="AH1027" s="45">
        <f t="shared" si="198"/>
        <v>-2.9405741012777931E-3</v>
      </c>
      <c r="AI1027" s="46">
        <f t="shared" si="199"/>
        <v>0.99705942589872221</v>
      </c>
      <c r="AQ1027" s="39">
        <v>35158</v>
      </c>
      <c r="AR1027" s="40">
        <v>178.62029999999999</v>
      </c>
      <c r="AS1027" s="40">
        <f t="shared" si="190"/>
        <v>5.0859941914338513E-4</v>
      </c>
      <c r="AT1027" s="41">
        <f t="shared" si="191"/>
        <v>1.0005085994191434</v>
      </c>
    </row>
    <row r="1028" spans="1:46">
      <c r="A1028" s="47">
        <v>35159</v>
      </c>
      <c r="B1028" s="37">
        <v>1.3208820152630514</v>
      </c>
      <c r="D1028" s="38">
        <v>35159</v>
      </c>
      <c r="E1028" s="19">
        <v>767.70569999999998</v>
      </c>
      <c r="F1028" s="19">
        <v>581.20686869001895</v>
      </c>
      <c r="G1028" s="19">
        <v>1.0887065573366161E-3</v>
      </c>
      <c r="H1028" s="37">
        <f t="shared" si="193"/>
        <v>1.0010887065573366</v>
      </c>
      <c r="I1028" s="19"/>
      <c r="J1028" s="19"/>
      <c r="K1028" s="19"/>
      <c r="L1028" s="19"/>
      <c r="N1028" s="38">
        <v>35159</v>
      </c>
      <c r="O1028" s="19">
        <v>486.96460000000002</v>
      </c>
      <c r="P1028" s="19">
        <v>368.66623541923377</v>
      </c>
      <c r="Q1028" s="19">
        <v>2.0325422318292485E-3</v>
      </c>
      <c r="R1028" s="37">
        <f t="shared" si="194"/>
        <v>1.0020325422318292</v>
      </c>
      <c r="T1028" s="39">
        <v>35159</v>
      </c>
      <c r="U1028" s="40">
        <v>178.5966</v>
      </c>
      <c r="V1028" s="40">
        <f t="shared" si="195"/>
        <v>-1.3268368712848755E-4</v>
      </c>
      <c r="W1028" s="41">
        <f t="shared" si="196"/>
        <v>0.99986731631287151</v>
      </c>
      <c r="Y1028" s="42">
        <v>35159</v>
      </c>
      <c r="Z1028" s="43">
        <v>143.01599999999999</v>
      </c>
      <c r="AA1028" s="43">
        <f t="shared" si="197"/>
        <v>108.2731071718912</v>
      </c>
      <c r="AB1028" s="19">
        <f t="shared" si="200"/>
        <v>8.845676941778402E-3</v>
      </c>
      <c r="AC1028" s="37">
        <f t="shared" si="201"/>
        <v>1.0088456769417784</v>
      </c>
      <c r="AE1028" s="44">
        <v>35159</v>
      </c>
      <c r="AF1028" s="45">
        <v>3038.2029000000002</v>
      </c>
      <c r="AG1028" s="19">
        <f t="shared" si="192"/>
        <v>2300.1319307046115</v>
      </c>
      <c r="AH1028" s="45">
        <f t="shared" si="198"/>
        <v>1.3084629070935883E-2</v>
      </c>
      <c r="AI1028" s="46">
        <f t="shared" si="199"/>
        <v>1.0130846290709359</v>
      </c>
      <c r="AQ1028" s="39">
        <v>35159</v>
      </c>
      <c r="AR1028" s="40">
        <v>178.5966</v>
      </c>
      <c r="AS1028" s="40">
        <f t="shared" si="190"/>
        <v>-1.3268368712848755E-4</v>
      </c>
      <c r="AT1028" s="41">
        <f t="shared" si="191"/>
        <v>0.99986731631287151</v>
      </c>
    </row>
    <row r="1029" spans="1:46">
      <c r="A1029" s="47">
        <v>35160</v>
      </c>
      <c r="B1029" s="37">
        <v>1.3176783669069594</v>
      </c>
      <c r="D1029" s="38">
        <v>35160</v>
      </c>
      <c r="E1029" s="19">
        <v>768.37660000000005</v>
      </c>
      <c r="F1029" s="19">
        <v>583.12909986041745</v>
      </c>
      <c r="G1029" s="19">
        <v>3.307309796133362E-3</v>
      </c>
      <c r="H1029" s="37">
        <f t="shared" si="193"/>
        <v>1.0033073097961334</v>
      </c>
      <c r="I1029" s="19"/>
      <c r="J1029" s="19"/>
      <c r="K1029" s="19"/>
      <c r="L1029" s="19"/>
      <c r="N1029" s="38">
        <v>35160</v>
      </c>
      <c r="O1029" s="19">
        <v>487.21069999999997</v>
      </c>
      <c r="P1029" s="19">
        <v>369.74933507002146</v>
      </c>
      <c r="Q1029" s="19">
        <v>2.937886756990471E-3</v>
      </c>
      <c r="R1029" s="37">
        <f t="shared" si="194"/>
        <v>1.0029378867569905</v>
      </c>
      <c r="T1029" s="38">
        <v>35160</v>
      </c>
      <c r="U1029" s="40">
        <v>178.5966</v>
      </c>
      <c r="V1029" s="40">
        <f t="shared" si="195"/>
        <v>0</v>
      </c>
      <c r="W1029" s="41">
        <f t="shared" si="196"/>
        <v>1</v>
      </c>
      <c r="Y1029" s="42">
        <v>35160</v>
      </c>
      <c r="Z1029" s="43">
        <v>143.01599999999999</v>
      </c>
      <c r="AA1029" s="43">
        <f t="shared" si="197"/>
        <v>108.53634968274339</v>
      </c>
      <c r="AB1029" s="19">
        <f t="shared" si="200"/>
        <v>2.4312825015198047E-3</v>
      </c>
      <c r="AC1029" s="37">
        <f t="shared" si="201"/>
        <v>1.0024312825015198</v>
      </c>
      <c r="AE1029" s="38">
        <v>35160</v>
      </c>
      <c r="AF1029" s="45">
        <v>3038.2029000000002</v>
      </c>
      <c r="AG1029" s="19">
        <f t="shared" si="192"/>
        <v>2305.7242012189204</v>
      </c>
      <c r="AH1029" s="45">
        <f t="shared" si="198"/>
        <v>2.4312825015198047E-3</v>
      </c>
      <c r="AI1029" s="46">
        <f t="shared" si="199"/>
        <v>1.0024312825015198</v>
      </c>
      <c r="AQ1029" s="38">
        <v>35160</v>
      </c>
      <c r="AR1029" s="40">
        <v>178.5966</v>
      </c>
      <c r="AS1029" s="40">
        <f t="shared" ref="AS1029:AS1092" si="202">AR1029/AR1028-1</f>
        <v>0</v>
      </c>
      <c r="AT1029" s="41">
        <f t="shared" ref="AT1029:AT1092" si="203">AR1029/AR1028</f>
        <v>1</v>
      </c>
    </row>
    <row r="1030" spans="1:46">
      <c r="A1030" s="47">
        <v>35163</v>
      </c>
      <c r="B1030" s="37">
        <v>1.3240116436501488</v>
      </c>
      <c r="D1030" s="38">
        <v>35163</v>
      </c>
      <c r="E1030" s="19">
        <v>761.28819999999996</v>
      </c>
      <c r="F1030" s="19">
        <v>574.98603101496553</v>
      </c>
      <c r="G1030" s="19">
        <v>-1.3964435743990644E-2</v>
      </c>
      <c r="H1030" s="37">
        <f t="shared" si="193"/>
        <v>0.98603556425600936</v>
      </c>
      <c r="I1030" s="19"/>
      <c r="J1030" s="19"/>
      <c r="K1030" s="19"/>
      <c r="L1030" s="19"/>
      <c r="N1030" s="38">
        <v>35163</v>
      </c>
      <c r="O1030" s="19">
        <v>483.19819999999999</v>
      </c>
      <c r="P1030" s="19">
        <v>364.95011378289524</v>
      </c>
      <c r="Q1030" s="19">
        <v>-1.2979661711135626E-2</v>
      </c>
      <c r="R1030" s="37">
        <f t="shared" si="194"/>
        <v>0.98702033828886437</v>
      </c>
      <c r="T1030" s="38">
        <v>35163</v>
      </c>
      <c r="U1030" s="40">
        <v>178.5966</v>
      </c>
      <c r="V1030" s="40">
        <f t="shared" si="195"/>
        <v>0</v>
      </c>
      <c r="W1030" s="41">
        <f t="shared" si="196"/>
        <v>1</v>
      </c>
      <c r="Y1030" s="42">
        <v>35163</v>
      </c>
      <c r="Z1030" s="43">
        <v>144.48400000000001</v>
      </c>
      <c r="AA1030" s="43">
        <f t="shared" si="197"/>
        <v>109.12592853162087</v>
      </c>
      <c r="AB1030" s="19">
        <f t="shared" si="200"/>
        <v>5.4320865829819986E-3</v>
      </c>
      <c r="AC1030" s="37">
        <f t="shared" si="201"/>
        <v>1.005432086582982</v>
      </c>
      <c r="AE1030" s="44">
        <v>35163</v>
      </c>
      <c r="AF1030" s="45">
        <v>3072.8469</v>
      </c>
      <c r="AG1030" s="19">
        <f t="shared" si="192"/>
        <v>2320.8609340689122</v>
      </c>
      <c r="AH1030" s="45">
        <f t="shared" si="198"/>
        <v>6.5648497083865553E-3</v>
      </c>
      <c r="AI1030" s="46">
        <f t="shared" si="199"/>
        <v>1.0065648497083866</v>
      </c>
      <c r="AQ1030" s="38">
        <v>35163</v>
      </c>
      <c r="AR1030" s="40">
        <v>178.5966</v>
      </c>
      <c r="AS1030" s="40">
        <f t="shared" si="202"/>
        <v>0</v>
      </c>
      <c r="AT1030" s="41">
        <f t="shared" si="203"/>
        <v>1</v>
      </c>
    </row>
    <row r="1031" spans="1:46">
      <c r="A1031" s="47">
        <v>35164</v>
      </c>
      <c r="B1031" s="37">
        <v>1.310263281302338</v>
      </c>
      <c r="D1031" s="38">
        <v>35164</v>
      </c>
      <c r="E1031" s="19">
        <v>759.54639999999995</v>
      </c>
      <c r="F1031" s="19">
        <v>579.68990724142691</v>
      </c>
      <c r="G1031" s="19">
        <v>8.1808530516089828E-3</v>
      </c>
      <c r="H1031" s="37">
        <f t="shared" si="193"/>
        <v>1.008180853051609</v>
      </c>
      <c r="I1031" s="19"/>
      <c r="J1031" s="19"/>
      <c r="K1031" s="19"/>
      <c r="L1031" s="19"/>
      <c r="N1031" s="38">
        <v>35164</v>
      </c>
      <c r="O1031" s="19">
        <v>481.53539999999998</v>
      </c>
      <c r="P1031" s="19">
        <v>367.5104132670017</v>
      </c>
      <c r="Q1031" s="19">
        <v>7.0154779719551197E-3</v>
      </c>
      <c r="R1031" s="37">
        <f t="shared" si="194"/>
        <v>1.0070154779719551</v>
      </c>
      <c r="T1031" s="39">
        <v>35164</v>
      </c>
      <c r="U1031" s="40">
        <v>178.11340000000001</v>
      </c>
      <c r="V1031" s="40">
        <f t="shared" si="195"/>
        <v>-2.7055386272749615E-3</v>
      </c>
      <c r="W1031" s="41">
        <f t="shared" si="196"/>
        <v>0.99729446137272504</v>
      </c>
      <c r="Y1031" s="42">
        <v>35164</v>
      </c>
      <c r="Z1031" s="43">
        <v>144.21</v>
      </c>
      <c r="AA1031" s="43">
        <f t="shared" si="197"/>
        <v>110.06184944499267</v>
      </c>
      <c r="AB1031" s="19">
        <f t="shared" si="200"/>
        <v>8.5765218767472895E-3</v>
      </c>
      <c r="AC1031" s="37">
        <f t="shared" si="201"/>
        <v>1.0085765218767473</v>
      </c>
      <c r="AE1031" s="44">
        <v>35164</v>
      </c>
      <c r="AF1031" s="45">
        <v>3076.3629999999998</v>
      </c>
      <c r="AG1031" s="19">
        <f t="shared" si="192"/>
        <v>2347.8968264624223</v>
      </c>
      <c r="AH1031" s="45">
        <f t="shared" si="198"/>
        <v>1.1649079010568331E-2</v>
      </c>
      <c r="AI1031" s="46">
        <f t="shared" si="199"/>
        <v>1.0116490790105683</v>
      </c>
      <c r="AQ1031" s="39">
        <v>35164</v>
      </c>
      <c r="AR1031" s="40">
        <v>178.11340000000001</v>
      </c>
      <c r="AS1031" s="40">
        <f t="shared" si="202"/>
        <v>-2.7055386272749615E-3</v>
      </c>
      <c r="AT1031" s="41">
        <f t="shared" si="203"/>
        <v>0.99729446137272504</v>
      </c>
    </row>
    <row r="1032" spans="1:46">
      <c r="A1032" s="47">
        <v>35165</v>
      </c>
      <c r="B1032" s="37">
        <v>1.3032784700473112</v>
      </c>
      <c r="D1032" s="38">
        <v>35165</v>
      </c>
      <c r="E1032" s="19">
        <v>755.92060000000004</v>
      </c>
      <c r="F1032" s="19">
        <v>580.01464565938761</v>
      </c>
      <c r="G1032" s="19">
        <v>5.6019332733603378E-4</v>
      </c>
      <c r="H1032" s="37">
        <f t="shared" si="193"/>
        <v>1.000560193327336</v>
      </c>
      <c r="I1032" s="19"/>
      <c r="J1032" s="19"/>
      <c r="K1032" s="19"/>
      <c r="L1032" s="19"/>
      <c r="N1032" s="38">
        <v>35165</v>
      </c>
      <c r="O1032" s="19">
        <v>483.81779999999998</v>
      </c>
      <c r="P1032" s="19">
        <v>371.23133015650643</v>
      </c>
      <c r="Q1032" s="19">
        <v>1.0124657030606166E-2</v>
      </c>
      <c r="R1032" s="37">
        <f t="shared" si="194"/>
        <v>1.0101246570306062</v>
      </c>
      <c r="T1032" s="39">
        <v>35165</v>
      </c>
      <c r="U1032" s="40">
        <v>178.5204</v>
      </c>
      <c r="V1032" s="40">
        <f t="shared" si="195"/>
        <v>2.2850610902940272E-3</v>
      </c>
      <c r="W1032" s="41">
        <f t="shared" si="196"/>
        <v>1.002285061090294</v>
      </c>
      <c r="Y1032" s="42">
        <v>35165</v>
      </c>
      <c r="Z1032" s="43">
        <v>146.72800000000001</v>
      </c>
      <c r="AA1032" s="43">
        <f t="shared" si="197"/>
        <v>112.58376730083904</v>
      </c>
      <c r="AB1032" s="19">
        <f t="shared" si="200"/>
        <v>2.2913642361668485E-2</v>
      </c>
      <c r="AC1032" s="37">
        <f t="shared" si="201"/>
        <v>1.0229136423616685</v>
      </c>
      <c r="AE1032" s="44">
        <v>35165</v>
      </c>
      <c r="AF1032" s="45">
        <v>3138.0430000000001</v>
      </c>
      <c r="AG1032" s="19">
        <f t="shared" si="192"/>
        <v>2407.8069822530588</v>
      </c>
      <c r="AH1032" s="45">
        <f t="shared" si="198"/>
        <v>2.5516519770122592E-2</v>
      </c>
      <c r="AI1032" s="46">
        <f t="shared" si="199"/>
        <v>1.0255165197701226</v>
      </c>
      <c r="AQ1032" s="39">
        <v>35165</v>
      </c>
      <c r="AR1032" s="40">
        <v>178.5204</v>
      </c>
      <c r="AS1032" s="40">
        <f t="shared" si="202"/>
        <v>2.2850610902940272E-3</v>
      </c>
      <c r="AT1032" s="41">
        <f t="shared" si="203"/>
        <v>1.002285061090294</v>
      </c>
    </row>
    <row r="1033" spans="1:46">
      <c r="A1033" s="47">
        <v>35166</v>
      </c>
      <c r="B1033" s="37">
        <v>1.3012840984697274</v>
      </c>
      <c r="D1033" s="38">
        <v>35166</v>
      </c>
      <c r="E1033" s="19">
        <v>753.07190000000003</v>
      </c>
      <c r="F1033" s="19">
        <v>578.71444128579674</v>
      </c>
      <c r="G1033" s="19">
        <v>-2.2416750737608293E-3</v>
      </c>
      <c r="H1033" s="37">
        <f t="shared" si="193"/>
        <v>0.99775832492623917</v>
      </c>
      <c r="I1033" s="19"/>
      <c r="J1033" s="19"/>
      <c r="K1033" s="19"/>
      <c r="L1033" s="19"/>
      <c r="N1033" s="38">
        <v>35166</v>
      </c>
      <c r="O1033" s="19">
        <v>484.19810000000001</v>
      </c>
      <c r="P1033" s="19">
        <v>372.09253580321393</v>
      </c>
      <c r="Q1033" s="19">
        <v>2.3198625136096052E-3</v>
      </c>
      <c r="R1033" s="37">
        <f t="shared" si="194"/>
        <v>1.0023198625136096</v>
      </c>
      <c r="T1033" s="39">
        <v>35166</v>
      </c>
      <c r="U1033" s="40">
        <v>178.22290000000001</v>
      </c>
      <c r="V1033" s="40">
        <f t="shared" si="195"/>
        <v>-1.6664762122423626E-3</v>
      </c>
      <c r="W1033" s="41">
        <f t="shared" si="196"/>
        <v>0.99833352378775764</v>
      </c>
      <c r="Y1033" s="42">
        <v>35166</v>
      </c>
      <c r="Z1033" s="43">
        <v>148.28700000000001</v>
      </c>
      <c r="AA1033" s="43">
        <f t="shared" si="197"/>
        <v>113.9543625979763</v>
      </c>
      <c r="AB1033" s="19">
        <f t="shared" si="200"/>
        <v>1.2174004565639107E-2</v>
      </c>
      <c r="AC1033" s="37">
        <f t="shared" si="201"/>
        <v>1.0121740045656391</v>
      </c>
      <c r="AE1033" s="44">
        <v>35166</v>
      </c>
      <c r="AF1033" s="45">
        <v>3183.5430000000001</v>
      </c>
      <c r="AG1033" s="19">
        <f t="shared" si="192"/>
        <v>2446.4626930765962</v>
      </c>
      <c r="AH1033" s="45">
        <f t="shared" si="198"/>
        <v>1.605432292058806E-2</v>
      </c>
      <c r="AI1033" s="46">
        <f t="shared" si="199"/>
        <v>1.0160543229205881</v>
      </c>
      <c r="AQ1033" s="39">
        <v>35166</v>
      </c>
      <c r="AR1033" s="40">
        <v>178.22290000000001</v>
      </c>
      <c r="AS1033" s="40">
        <f t="shared" si="202"/>
        <v>-1.6664762122423626E-3</v>
      </c>
      <c r="AT1033" s="41">
        <f t="shared" si="203"/>
        <v>0.99833352378775764</v>
      </c>
    </row>
    <row r="1034" spans="1:46">
      <c r="A1034" s="47">
        <v>35167</v>
      </c>
      <c r="B1034" s="37">
        <v>1.3004188829787233</v>
      </c>
      <c r="D1034" s="38">
        <v>35167</v>
      </c>
      <c r="E1034" s="19">
        <v>755.85860000000002</v>
      </c>
      <c r="F1034" s="19">
        <v>581.24240573055943</v>
      </c>
      <c r="G1034" s="19">
        <v>4.368241509830062E-3</v>
      </c>
      <c r="H1034" s="37">
        <f t="shared" si="193"/>
        <v>1.0043682415098301</v>
      </c>
      <c r="I1034" s="19"/>
      <c r="J1034" s="19"/>
      <c r="K1034" s="19"/>
      <c r="L1034" s="19"/>
      <c r="N1034" s="38">
        <v>35167</v>
      </c>
      <c r="O1034" s="19">
        <v>489.30099999999999</v>
      </c>
      <c r="P1034" s="19">
        <v>376.26414565683115</v>
      </c>
      <c r="Q1034" s="19">
        <v>1.1211216168613092E-2</v>
      </c>
      <c r="R1034" s="37">
        <f t="shared" si="194"/>
        <v>1.0112112161686131</v>
      </c>
      <c r="T1034" s="39">
        <v>35167</v>
      </c>
      <c r="U1034" s="40">
        <v>177.9195</v>
      </c>
      <c r="V1034" s="40">
        <f t="shared" si="195"/>
        <v>-1.7023626032345307E-3</v>
      </c>
      <c r="W1034" s="41">
        <f t="shared" si="196"/>
        <v>0.99829763739676547</v>
      </c>
      <c r="Y1034" s="42">
        <v>35167</v>
      </c>
      <c r="Z1034" s="43">
        <v>147.46</v>
      </c>
      <c r="AA1034" s="43">
        <f t="shared" si="197"/>
        <v>113.39423160499636</v>
      </c>
      <c r="AB1034" s="19">
        <f t="shared" si="200"/>
        <v>-4.9153975346784007E-3</v>
      </c>
      <c r="AC1034" s="37">
        <f t="shared" si="201"/>
        <v>0.9950846024653216</v>
      </c>
      <c r="AE1034" s="44">
        <v>35167</v>
      </c>
      <c r="AF1034" s="45">
        <v>3158.2219</v>
      </c>
      <c r="AG1034" s="19">
        <f t="shared" si="192"/>
        <v>2428.6189175950876</v>
      </c>
      <c r="AH1034" s="45">
        <f t="shared" si="198"/>
        <v>-7.2937043070412377E-3</v>
      </c>
      <c r="AI1034" s="46">
        <f t="shared" si="199"/>
        <v>0.99270629569295876</v>
      </c>
      <c r="AQ1034" s="39">
        <v>35167</v>
      </c>
      <c r="AR1034" s="40">
        <v>177.9195</v>
      </c>
      <c r="AS1034" s="40">
        <f t="shared" si="202"/>
        <v>-1.7023626032345307E-3</v>
      </c>
      <c r="AT1034" s="41">
        <f t="shared" si="203"/>
        <v>0.99829763739676547</v>
      </c>
    </row>
    <row r="1035" spans="1:46">
      <c r="A1035" s="47">
        <v>35170</v>
      </c>
      <c r="B1035" s="37">
        <v>1.2948229063224099</v>
      </c>
      <c r="D1035" s="38">
        <v>35170</v>
      </c>
      <c r="E1035" s="19">
        <v>761.18110000000001</v>
      </c>
      <c r="F1035" s="19">
        <v>587.86502484878542</v>
      </c>
      <c r="G1035" s="19">
        <v>1.1393902187680327E-2</v>
      </c>
      <c r="H1035" s="37">
        <f t="shared" si="193"/>
        <v>1.0113939021876803</v>
      </c>
      <c r="I1035" s="19"/>
      <c r="J1035" s="19"/>
      <c r="K1035" s="19"/>
      <c r="L1035" s="19"/>
      <c r="N1035" s="38">
        <v>35170</v>
      </c>
      <c r="O1035" s="19">
        <v>491.6782</v>
      </c>
      <c r="P1035" s="19">
        <v>379.72621398587808</v>
      </c>
      <c r="Q1035" s="19">
        <v>9.2011645781537865E-3</v>
      </c>
      <c r="R1035" s="37">
        <f t="shared" si="194"/>
        <v>1.0092011645781538</v>
      </c>
      <c r="T1035" s="39">
        <v>35170</v>
      </c>
      <c r="U1035" s="40">
        <v>178.51060000000001</v>
      </c>
      <c r="V1035" s="40">
        <f t="shared" si="195"/>
        <v>3.3222890127277971E-3</v>
      </c>
      <c r="W1035" s="41">
        <f t="shared" si="196"/>
        <v>1.0033222890127278</v>
      </c>
      <c r="Y1035" s="42">
        <v>35170</v>
      </c>
      <c r="Z1035" s="43">
        <v>147.352</v>
      </c>
      <c r="AA1035" s="43">
        <f t="shared" si="197"/>
        <v>113.80089067045704</v>
      </c>
      <c r="AB1035" s="19">
        <f t="shared" si="200"/>
        <v>3.586241202085505E-3</v>
      </c>
      <c r="AC1035" s="37">
        <f t="shared" si="201"/>
        <v>1.0035862412020855</v>
      </c>
      <c r="AE1035" s="44">
        <v>35170</v>
      </c>
      <c r="AF1035" s="45">
        <v>3163.7229000000002</v>
      </c>
      <c r="AG1035" s="19">
        <f t="shared" si="192"/>
        <v>2443.3634009346415</v>
      </c>
      <c r="AH1035" s="45">
        <f t="shared" si="198"/>
        <v>6.0711391287993077E-3</v>
      </c>
      <c r="AI1035" s="46">
        <f t="shared" si="199"/>
        <v>1.0060711391287993</v>
      </c>
      <c r="AQ1035" s="39">
        <v>35170</v>
      </c>
      <c r="AR1035" s="40">
        <v>178.51060000000001</v>
      </c>
      <c r="AS1035" s="40">
        <f t="shared" si="202"/>
        <v>3.3222890127277971E-3</v>
      </c>
      <c r="AT1035" s="41">
        <f t="shared" si="203"/>
        <v>1.0033222890127278</v>
      </c>
    </row>
    <row r="1036" spans="1:46">
      <c r="A1036" s="47">
        <v>35171</v>
      </c>
      <c r="B1036" s="37">
        <v>1.2944801111920048</v>
      </c>
      <c r="D1036" s="38">
        <v>35171</v>
      </c>
      <c r="E1036" s="19">
        <v>763.72059999999999</v>
      </c>
      <c r="F1036" s="19">
        <v>589.98249057433418</v>
      </c>
      <c r="G1036" s="19">
        <v>3.6019590144751312E-3</v>
      </c>
      <c r="H1036" s="37">
        <f t="shared" si="193"/>
        <v>1.0036019590144751</v>
      </c>
      <c r="I1036" s="19"/>
      <c r="J1036" s="19"/>
      <c r="K1036" s="19"/>
      <c r="L1036" s="19"/>
      <c r="N1036" s="38">
        <v>35171</v>
      </c>
      <c r="O1036" s="19">
        <v>495.13159999999999</v>
      </c>
      <c r="P1036" s="19">
        <v>382.49455956806059</v>
      </c>
      <c r="Q1036" s="19">
        <v>7.2903725900932415E-3</v>
      </c>
      <c r="R1036" s="37">
        <f t="shared" si="194"/>
        <v>1.0072903725900932</v>
      </c>
      <c r="T1036" s="39">
        <v>35171</v>
      </c>
      <c r="U1036" s="40">
        <v>178.59559999999999</v>
      </c>
      <c r="V1036" s="40">
        <f t="shared" si="195"/>
        <v>4.7616219989166098E-4</v>
      </c>
      <c r="W1036" s="41">
        <f t="shared" si="196"/>
        <v>1.0004761621998917</v>
      </c>
      <c r="Y1036" s="42">
        <v>35171</v>
      </c>
      <c r="Z1036" s="43">
        <v>144.893</v>
      </c>
      <c r="AA1036" s="43">
        <f t="shared" si="197"/>
        <v>111.93142231175511</v>
      </c>
      <c r="AB1036" s="19">
        <f t="shared" si="200"/>
        <v>-1.6427537145693338E-2</v>
      </c>
      <c r="AC1036" s="37">
        <f t="shared" si="201"/>
        <v>0.98357246285430666</v>
      </c>
      <c r="AE1036" s="44">
        <v>35171</v>
      </c>
      <c r="AF1036" s="45">
        <v>3092.2289999999998</v>
      </c>
      <c r="AG1036" s="19">
        <f t="shared" si="192"/>
        <v>2388.7806179984968</v>
      </c>
      <c r="AH1036" s="45">
        <f t="shared" si="198"/>
        <v>-2.2339199693040102E-2</v>
      </c>
      <c r="AI1036" s="46">
        <f t="shared" si="199"/>
        <v>0.9776608003069599</v>
      </c>
      <c r="AQ1036" s="39">
        <v>35171</v>
      </c>
      <c r="AR1036" s="40">
        <v>178.59559999999999</v>
      </c>
      <c r="AS1036" s="40">
        <f t="shared" si="202"/>
        <v>4.7616219989166098E-4</v>
      </c>
      <c r="AT1036" s="41">
        <f t="shared" si="203"/>
        <v>1.0004761621998917</v>
      </c>
    </row>
    <row r="1037" spans="1:46">
      <c r="A1037" s="47">
        <v>35172</v>
      </c>
      <c r="B1037" s="37">
        <v>1.2982608695652174</v>
      </c>
      <c r="D1037" s="38">
        <v>35172</v>
      </c>
      <c r="E1037" s="19">
        <v>760.96230000000003</v>
      </c>
      <c r="F1037" s="19">
        <v>586.1397488278634</v>
      </c>
      <c r="G1037" s="19">
        <v>-6.5133148997862378E-3</v>
      </c>
      <c r="H1037" s="37">
        <f t="shared" si="193"/>
        <v>0.99348668510021376</v>
      </c>
      <c r="I1037" s="19"/>
      <c r="J1037" s="19"/>
      <c r="K1037" s="19"/>
      <c r="L1037" s="19"/>
      <c r="N1037" s="38">
        <v>35172</v>
      </c>
      <c r="O1037" s="19">
        <v>498.03289999999998</v>
      </c>
      <c r="P1037" s="19">
        <v>383.61542866711318</v>
      </c>
      <c r="Q1037" s="19">
        <v>2.9304184099201436E-3</v>
      </c>
      <c r="R1037" s="37">
        <f t="shared" si="194"/>
        <v>1.0029304184099201</v>
      </c>
      <c r="T1037" s="39">
        <v>35172</v>
      </c>
      <c r="U1037" s="40">
        <v>178.48869999999999</v>
      </c>
      <c r="V1037" s="40">
        <f t="shared" si="195"/>
        <v>-5.9855897905658484E-4</v>
      </c>
      <c r="W1037" s="41">
        <f t="shared" si="196"/>
        <v>0.99940144102094342</v>
      </c>
      <c r="Y1037" s="42">
        <v>35172</v>
      </c>
      <c r="Z1037" s="43">
        <v>144.999</v>
      </c>
      <c r="AA1037" s="43">
        <f t="shared" si="197"/>
        <v>111.68710649698593</v>
      </c>
      <c r="AB1037" s="19">
        <f t="shared" si="200"/>
        <v>-2.1827276891801528E-3</v>
      </c>
      <c r="AC1037" s="37">
        <f t="shared" si="201"/>
        <v>0.99781727231081985</v>
      </c>
      <c r="AE1037" s="44">
        <v>35172</v>
      </c>
      <c r="AF1037" s="45">
        <v>3085.7829999999999</v>
      </c>
      <c r="AG1037" s="19">
        <f t="shared" si="192"/>
        <v>2376.8589752176827</v>
      </c>
      <c r="AH1037" s="45">
        <f t="shared" si="198"/>
        <v>-4.990681308693401E-3</v>
      </c>
      <c r="AI1037" s="46">
        <f t="shared" si="199"/>
        <v>0.9950093186913066</v>
      </c>
      <c r="AQ1037" s="39">
        <v>35172</v>
      </c>
      <c r="AR1037" s="40">
        <v>178.48869999999999</v>
      </c>
      <c r="AS1037" s="40">
        <f t="shared" si="202"/>
        <v>-5.9855897905658484E-4</v>
      </c>
      <c r="AT1037" s="41">
        <f t="shared" si="203"/>
        <v>0.99940144102094342</v>
      </c>
    </row>
    <row r="1038" spans="1:46">
      <c r="A1038" s="47">
        <v>35173</v>
      </c>
      <c r="B1038" s="37">
        <v>1.2972275651654839</v>
      </c>
      <c r="D1038" s="38">
        <v>35173</v>
      </c>
      <c r="E1038" s="19">
        <v>762.91250000000002</v>
      </c>
      <c r="F1038" s="19">
        <v>588.10999741797605</v>
      </c>
      <c r="G1038" s="19">
        <v>3.3613973357935478E-3</v>
      </c>
      <c r="H1038" s="37">
        <f t="shared" si="193"/>
        <v>1.0033613973357935</v>
      </c>
      <c r="I1038" s="19"/>
      <c r="J1038" s="19"/>
      <c r="K1038" s="19"/>
      <c r="L1038" s="19"/>
      <c r="N1038" s="38">
        <v>35173</v>
      </c>
      <c r="O1038" s="19">
        <v>499.34280000000001</v>
      </c>
      <c r="P1038" s="19">
        <v>384.93076574139877</v>
      </c>
      <c r="Q1038" s="19">
        <v>3.4287908566550396E-3</v>
      </c>
      <c r="R1038" s="37">
        <f t="shared" si="194"/>
        <v>1.003428790856655</v>
      </c>
      <c r="T1038" s="39">
        <v>35173</v>
      </c>
      <c r="U1038" s="40">
        <v>178.78440000000001</v>
      </c>
      <c r="V1038" s="40">
        <f t="shared" si="195"/>
        <v>1.6566875101897693E-3</v>
      </c>
      <c r="W1038" s="41">
        <f t="shared" si="196"/>
        <v>1.0016566875101898</v>
      </c>
      <c r="Y1038" s="42">
        <v>35173</v>
      </c>
      <c r="Z1038" s="43">
        <v>145.697</v>
      </c>
      <c r="AA1038" s="43">
        <f t="shared" si="197"/>
        <v>112.31414125972094</v>
      </c>
      <c r="AB1038" s="19">
        <f t="shared" si="200"/>
        <v>5.6142090381035015E-3</v>
      </c>
      <c r="AC1038" s="37">
        <f t="shared" si="201"/>
        <v>1.0056142090381035</v>
      </c>
      <c r="AE1038" s="44">
        <v>35173</v>
      </c>
      <c r="AF1038" s="45">
        <v>3081.0758999999998</v>
      </c>
      <c r="AG1038" s="19">
        <f t="shared" si="192"/>
        <v>2375.1236735452467</v>
      </c>
      <c r="AH1038" s="45">
        <f t="shared" si="198"/>
        <v>-7.3008188139433994E-4</v>
      </c>
      <c r="AI1038" s="46">
        <f t="shared" si="199"/>
        <v>0.99926991811860566</v>
      </c>
      <c r="AQ1038" s="39">
        <v>35173</v>
      </c>
      <c r="AR1038" s="40">
        <v>178.78440000000001</v>
      </c>
      <c r="AS1038" s="40">
        <f t="shared" si="202"/>
        <v>1.6566875101897693E-3</v>
      </c>
      <c r="AT1038" s="41">
        <f t="shared" si="203"/>
        <v>1.0016566875101898</v>
      </c>
    </row>
    <row r="1039" spans="1:46">
      <c r="A1039" s="47">
        <v>35174</v>
      </c>
      <c r="B1039" s="37">
        <v>1.2978301260783014</v>
      </c>
      <c r="D1039" s="38">
        <v>35174</v>
      </c>
      <c r="E1039" s="19">
        <v>767.83590000000004</v>
      </c>
      <c r="F1039" s="19">
        <v>591.63051047381418</v>
      </c>
      <c r="G1039" s="19">
        <v>5.9861472705693419E-3</v>
      </c>
      <c r="H1039" s="37">
        <f t="shared" si="193"/>
        <v>1.0059861472705693</v>
      </c>
      <c r="I1039" s="19"/>
      <c r="J1039" s="19"/>
      <c r="K1039" s="19"/>
      <c r="L1039" s="19"/>
      <c r="N1039" s="38">
        <v>35174</v>
      </c>
      <c r="O1039" s="19">
        <v>502.22390000000001</v>
      </c>
      <c r="P1039" s="19">
        <v>386.97198493734118</v>
      </c>
      <c r="Q1039" s="19">
        <v>5.3028216438113507E-3</v>
      </c>
      <c r="R1039" s="37">
        <f t="shared" si="194"/>
        <v>1.0053028216438114</v>
      </c>
      <c r="T1039" s="39">
        <v>35174</v>
      </c>
      <c r="U1039" s="40">
        <v>179.27289999999999</v>
      </c>
      <c r="V1039" s="40">
        <f t="shared" si="195"/>
        <v>2.732341300471397E-3</v>
      </c>
      <c r="W1039" s="41">
        <f t="shared" si="196"/>
        <v>1.0027323413004714</v>
      </c>
      <c r="Y1039" s="42">
        <v>35174</v>
      </c>
      <c r="Z1039" s="43">
        <v>146.00399999999999</v>
      </c>
      <c r="AA1039" s="43">
        <f t="shared" si="197"/>
        <v>112.49854435201422</v>
      </c>
      <c r="AB1039" s="19">
        <f t="shared" si="200"/>
        <v>1.6418510636773131E-3</v>
      </c>
      <c r="AC1039" s="37">
        <f t="shared" si="201"/>
        <v>1.0016418510636773</v>
      </c>
      <c r="AE1039" s="44">
        <v>35174</v>
      </c>
      <c r="AF1039" s="45">
        <v>3102.5210000000002</v>
      </c>
      <c r="AG1039" s="19">
        <f t="shared" si="192"/>
        <v>2390.5447544009448</v>
      </c>
      <c r="AH1039" s="45">
        <f t="shared" si="198"/>
        <v>6.4927485787211747E-3</v>
      </c>
      <c r="AI1039" s="46">
        <f t="shared" si="199"/>
        <v>1.0064927485787212</v>
      </c>
      <c r="AQ1039" s="39">
        <v>35174</v>
      </c>
      <c r="AR1039" s="40">
        <v>179.27289999999999</v>
      </c>
      <c r="AS1039" s="40">
        <f t="shared" si="202"/>
        <v>2.732341300471397E-3</v>
      </c>
      <c r="AT1039" s="41">
        <f t="shared" si="203"/>
        <v>1.0027323413004714</v>
      </c>
    </row>
    <row r="1040" spans="1:46">
      <c r="A1040" s="47">
        <v>35177</v>
      </c>
      <c r="B1040" s="37">
        <v>1.2902955535031007</v>
      </c>
      <c r="D1040" s="38">
        <v>35177</v>
      </c>
      <c r="E1040" s="19">
        <v>772.62239999999997</v>
      </c>
      <c r="F1040" s="19">
        <v>598.7949023790411</v>
      </c>
      <c r="G1040" s="19">
        <v>1.2109571393620788E-2</v>
      </c>
      <c r="H1040" s="37">
        <f t="shared" si="193"/>
        <v>1.0121095713936208</v>
      </c>
      <c r="I1040" s="19"/>
      <c r="J1040" s="19"/>
      <c r="K1040" s="19"/>
      <c r="L1040" s="19"/>
      <c r="N1040" s="38">
        <v>35177</v>
      </c>
      <c r="O1040" s="19">
        <v>502.73419999999999</v>
      </c>
      <c r="P1040" s="19">
        <v>389.62716614429678</v>
      </c>
      <c r="Q1040" s="19">
        <v>6.8614300525799976E-3</v>
      </c>
      <c r="R1040" s="37">
        <f t="shared" si="194"/>
        <v>1.00686143005258</v>
      </c>
      <c r="T1040" s="39">
        <v>35177</v>
      </c>
      <c r="U1040" s="40">
        <v>179.82730000000001</v>
      </c>
      <c r="V1040" s="40">
        <f t="shared" si="195"/>
        <v>3.092491949424625E-3</v>
      </c>
      <c r="W1040" s="41">
        <f t="shared" si="196"/>
        <v>1.0030924919494246</v>
      </c>
      <c r="Y1040" s="42">
        <v>35177</v>
      </c>
      <c r="Z1040" s="43">
        <v>148.14500000000001</v>
      </c>
      <c r="AA1040" s="43">
        <f t="shared" si="197"/>
        <v>114.81477991440975</v>
      </c>
      <c r="AB1040" s="19">
        <f t="shared" si="200"/>
        <v>2.0589026957965828E-2</v>
      </c>
      <c r="AC1040" s="37">
        <f t="shared" si="201"/>
        <v>1.0205890269579658</v>
      </c>
      <c r="AE1040" s="44">
        <v>35177</v>
      </c>
      <c r="AF1040" s="45">
        <v>3151.1478999999999</v>
      </c>
      <c r="AG1040" s="19">
        <f t="shared" si="192"/>
        <v>2442.1907767137227</v>
      </c>
      <c r="AH1040" s="45">
        <f t="shared" si="198"/>
        <v>2.1604290075598387E-2</v>
      </c>
      <c r="AI1040" s="46">
        <f t="shared" si="199"/>
        <v>1.0216042900755984</v>
      </c>
      <c r="AQ1040" s="39">
        <v>35177</v>
      </c>
      <c r="AR1040" s="40">
        <v>179.82730000000001</v>
      </c>
      <c r="AS1040" s="40">
        <f t="shared" si="202"/>
        <v>3.092491949424625E-3</v>
      </c>
      <c r="AT1040" s="41">
        <f t="shared" si="203"/>
        <v>1.0030924919494246</v>
      </c>
    </row>
    <row r="1041" spans="1:46">
      <c r="A1041" s="47">
        <v>35178</v>
      </c>
      <c r="B1041" s="37">
        <v>1.2872383835724628</v>
      </c>
      <c r="D1041" s="38">
        <v>35178</v>
      </c>
      <c r="E1041" s="19">
        <v>774.53660000000002</v>
      </c>
      <c r="F1041" s="19">
        <v>601.70408984420942</v>
      </c>
      <c r="G1041" s="19">
        <v>4.8584038601697799E-3</v>
      </c>
      <c r="H1041" s="37">
        <f t="shared" si="193"/>
        <v>1.0048584038601698</v>
      </c>
      <c r="I1041" s="19"/>
      <c r="J1041" s="19"/>
      <c r="K1041" s="19"/>
      <c r="L1041" s="19"/>
      <c r="N1041" s="38">
        <v>35178</v>
      </c>
      <c r="O1041" s="19">
        <v>501.51369999999997</v>
      </c>
      <c r="P1041" s="19">
        <v>389.60437041051625</v>
      </c>
      <c r="Q1041" s="19">
        <v>-5.8506530758895003E-5</v>
      </c>
      <c r="R1041" s="37">
        <f t="shared" si="194"/>
        <v>0.9999414934692411</v>
      </c>
      <c r="T1041" s="39">
        <v>35178</v>
      </c>
      <c r="U1041" s="40">
        <v>179.7945</v>
      </c>
      <c r="V1041" s="40">
        <f t="shared" si="195"/>
        <v>-1.8239722222379573E-4</v>
      </c>
      <c r="W1041" s="41">
        <f t="shared" si="196"/>
        <v>0.9998176027777762</v>
      </c>
      <c r="Y1041" s="42">
        <v>35178</v>
      </c>
      <c r="Z1041" s="43">
        <v>149.36799999999999</v>
      </c>
      <c r="AA1041" s="43">
        <f t="shared" si="197"/>
        <v>116.03755909255916</v>
      </c>
      <c r="AB1041" s="19">
        <f t="shared" si="200"/>
        <v>1.0650015434083837E-2</v>
      </c>
      <c r="AC1041" s="37">
        <f t="shared" si="201"/>
        <v>1.0106500154340838</v>
      </c>
      <c r="AE1041" s="44">
        <v>35178</v>
      </c>
      <c r="AF1041" s="45">
        <v>3200.0259000000001</v>
      </c>
      <c r="AG1041" s="19">
        <f t="shared" si="192"/>
        <v>2485.9621503198132</v>
      </c>
      <c r="AH1041" s="45">
        <f t="shared" si="198"/>
        <v>1.7922995215382098E-2</v>
      </c>
      <c r="AI1041" s="46">
        <f t="shared" si="199"/>
        <v>1.0179229952153821</v>
      </c>
      <c r="AQ1041" s="39">
        <v>35178</v>
      </c>
      <c r="AR1041" s="40">
        <v>179.7945</v>
      </c>
      <c r="AS1041" s="40">
        <f t="shared" si="202"/>
        <v>-1.8239722222379573E-4</v>
      </c>
      <c r="AT1041" s="41">
        <f t="shared" si="203"/>
        <v>0.9998176027777762</v>
      </c>
    </row>
    <row r="1042" spans="1:46">
      <c r="A1042" s="47">
        <v>35179</v>
      </c>
      <c r="B1042" s="37">
        <v>1.285123858334976</v>
      </c>
      <c r="D1042" s="38">
        <v>35179</v>
      </c>
      <c r="E1042" s="19">
        <v>773.74300000000005</v>
      </c>
      <c r="F1042" s="19">
        <v>602.07659750591824</v>
      </c>
      <c r="G1042" s="19">
        <v>6.1908780079145131E-4</v>
      </c>
      <c r="H1042" s="37">
        <f t="shared" si="193"/>
        <v>1.0006190878007915</v>
      </c>
      <c r="I1042" s="19"/>
      <c r="J1042" s="19"/>
      <c r="K1042" s="19"/>
      <c r="L1042" s="19"/>
      <c r="N1042" s="38">
        <v>35179</v>
      </c>
      <c r="O1042" s="19">
        <v>502.51519999999999</v>
      </c>
      <c r="P1042" s="19">
        <v>391.02472243497647</v>
      </c>
      <c r="Q1042" s="19">
        <v>3.6456265184181547E-3</v>
      </c>
      <c r="R1042" s="37">
        <f t="shared" si="194"/>
        <v>1.0036456265184182</v>
      </c>
      <c r="T1042" s="39">
        <v>35179</v>
      </c>
      <c r="U1042" s="40">
        <v>179.79599999999999</v>
      </c>
      <c r="V1042" s="40">
        <f t="shared" si="195"/>
        <v>8.3428580963662569E-6</v>
      </c>
      <c r="W1042" s="41">
        <f t="shared" si="196"/>
        <v>1.0000083428580964</v>
      </c>
      <c r="Y1042" s="42">
        <v>35179</v>
      </c>
      <c r="Z1042" s="43">
        <v>149.154</v>
      </c>
      <c r="AA1042" s="43">
        <f t="shared" si="197"/>
        <v>116.06196479244106</v>
      </c>
      <c r="AB1042" s="19">
        <f t="shared" si="200"/>
        <v>2.1032586408020748E-4</v>
      </c>
      <c r="AC1042" s="37">
        <f t="shared" si="201"/>
        <v>1.0002103258640802</v>
      </c>
      <c r="AE1042" s="44">
        <v>35179</v>
      </c>
      <c r="AF1042" s="45">
        <v>3188.0969</v>
      </c>
      <c r="AG1042" s="19">
        <f t="shared" si="192"/>
        <v>2480.7701447007153</v>
      </c>
      <c r="AH1042" s="45">
        <f t="shared" si="198"/>
        <v>-2.0885296336591308E-3</v>
      </c>
      <c r="AI1042" s="46">
        <f t="shared" si="199"/>
        <v>0.99791147036634087</v>
      </c>
      <c r="AQ1042" s="39">
        <v>35179</v>
      </c>
      <c r="AR1042" s="40">
        <v>179.79599999999999</v>
      </c>
      <c r="AS1042" s="40">
        <f t="shared" si="202"/>
        <v>8.3428580963662569E-6</v>
      </c>
      <c r="AT1042" s="41">
        <f t="shared" si="203"/>
        <v>1.0000083428580964</v>
      </c>
    </row>
    <row r="1043" spans="1:46">
      <c r="A1043" s="47">
        <v>35180</v>
      </c>
      <c r="B1043" s="37">
        <v>1.278905381547113</v>
      </c>
      <c r="D1043" s="38">
        <v>35180</v>
      </c>
      <c r="E1043" s="19">
        <v>774.47199999999998</v>
      </c>
      <c r="F1043" s="19">
        <v>605.57411922304084</v>
      </c>
      <c r="G1043" s="19">
        <v>5.8090975992273197E-3</v>
      </c>
      <c r="H1043" s="37">
        <f t="shared" si="193"/>
        <v>1.0058090975992273</v>
      </c>
      <c r="I1043" s="19"/>
      <c r="J1043" s="19"/>
      <c r="K1043" s="19"/>
      <c r="L1043" s="19"/>
      <c r="N1043" s="38">
        <v>35180</v>
      </c>
      <c r="O1043" s="19">
        <v>500.6361</v>
      </c>
      <c r="P1043" s="19">
        <v>391.45671542516482</v>
      </c>
      <c r="Q1043" s="19">
        <v>1.1047715538246017E-3</v>
      </c>
      <c r="R1043" s="37">
        <f t="shared" si="194"/>
        <v>1.0011047715538246</v>
      </c>
      <c r="T1043" s="39">
        <v>35180</v>
      </c>
      <c r="U1043" s="40">
        <v>179.678</v>
      </c>
      <c r="V1043" s="40">
        <f t="shared" si="195"/>
        <v>-6.5629936149858015E-4</v>
      </c>
      <c r="W1043" s="41">
        <f t="shared" si="196"/>
        <v>0.99934370063850142</v>
      </c>
      <c r="Y1043" s="42">
        <v>35180</v>
      </c>
      <c r="Z1043" s="43">
        <v>149.58699999999999</v>
      </c>
      <c r="AA1043" s="43">
        <f t="shared" si="197"/>
        <v>116.96486867468032</v>
      </c>
      <c r="AB1043" s="19">
        <f t="shared" si="200"/>
        <v>7.7794985105927861E-3</v>
      </c>
      <c r="AC1043" s="37">
        <f t="shared" si="201"/>
        <v>1.0077794985105928</v>
      </c>
      <c r="AE1043" s="44">
        <v>35180</v>
      </c>
      <c r="AF1043" s="45">
        <v>3194.3721</v>
      </c>
      <c r="AG1043" s="19">
        <f t="shared" si="192"/>
        <v>2497.7391964178892</v>
      </c>
      <c r="AH1043" s="45">
        <f t="shared" si="198"/>
        <v>6.840235381509352E-3</v>
      </c>
      <c r="AI1043" s="46">
        <f t="shared" si="199"/>
        <v>1.0068402353815094</v>
      </c>
      <c r="AQ1043" s="39">
        <v>35180</v>
      </c>
      <c r="AR1043" s="40">
        <v>179.678</v>
      </c>
      <c r="AS1043" s="40">
        <f t="shared" si="202"/>
        <v>-6.5629936149858015E-4</v>
      </c>
      <c r="AT1043" s="41">
        <f t="shared" si="203"/>
        <v>0.99934370063850142</v>
      </c>
    </row>
    <row r="1044" spans="1:46">
      <c r="A1044" s="47">
        <v>35181</v>
      </c>
      <c r="B1044" s="37">
        <v>1.2795747464834804</v>
      </c>
      <c r="D1044" s="38">
        <v>35181</v>
      </c>
      <c r="E1044" s="19">
        <v>777.9502</v>
      </c>
      <c r="F1044" s="19">
        <v>607.97558105765847</v>
      </c>
      <c r="G1044" s="19">
        <v>3.9655952234198821E-3</v>
      </c>
      <c r="H1044" s="37">
        <f t="shared" si="193"/>
        <v>1.0039655952234199</v>
      </c>
      <c r="I1044" s="19"/>
      <c r="J1044" s="19"/>
      <c r="K1044" s="19"/>
      <c r="L1044" s="19"/>
      <c r="N1044" s="38">
        <v>35181</v>
      </c>
      <c r="O1044" s="19">
        <v>500.85300000000001</v>
      </c>
      <c r="P1044" s="19">
        <v>391.42144792747843</v>
      </c>
      <c r="Q1044" s="19">
        <v>-9.0092968894617265E-5</v>
      </c>
      <c r="R1044" s="37">
        <f t="shared" si="194"/>
        <v>0.99990990703110538</v>
      </c>
      <c r="T1044" s="39">
        <v>35181</v>
      </c>
      <c r="U1044" s="40">
        <v>180.0094</v>
      </c>
      <c r="V1044" s="40">
        <f t="shared" si="195"/>
        <v>1.8444105566624014E-3</v>
      </c>
      <c r="W1044" s="41">
        <f t="shared" si="196"/>
        <v>1.0018444105566624</v>
      </c>
      <c r="Y1044" s="42">
        <v>35181</v>
      </c>
      <c r="Z1044" s="43">
        <v>149.505</v>
      </c>
      <c r="AA1044" s="43">
        <f t="shared" si="197"/>
        <v>116.83959878926083</v>
      </c>
      <c r="AB1044" s="19">
        <f t="shared" si="200"/>
        <v>-1.0710043694223126E-3</v>
      </c>
      <c r="AC1044" s="37">
        <f t="shared" si="201"/>
        <v>0.99892899563057769</v>
      </c>
      <c r="AE1044" s="44">
        <v>35181</v>
      </c>
      <c r="AF1044" s="45">
        <v>3187.7150999999999</v>
      </c>
      <c r="AG1044" s="19">
        <f t="shared" si="192"/>
        <v>2491.2300815254907</v>
      </c>
      <c r="AH1044" s="45">
        <f t="shared" si="198"/>
        <v>-2.6060026209835385E-3</v>
      </c>
      <c r="AI1044" s="46">
        <f t="shared" si="199"/>
        <v>0.99739399737901646</v>
      </c>
      <c r="AQ1044" s="39">
        <v>35181</v>
      </c>
      <c r="AR1044" s="40">
        <v>180.0094</v>
      </c>
      <c r="AS1044" s="40">
        <f t="shared" si="202"/>
        <v>1.8444105566624014E-3</v>
      </c>
      <c r="AT1044" s="41">
        <f t="shared" si="203"/>
        <v>1.0018444105566624</v>
      </c>
    </row>
    <row r="1045" spans="1:46">
      <c r="A1045" s="47">
        <v>35184</v>
      </c>
      <c r="B1045" s="37">
        <v>1.2841956664478005</v>
      </c>
      <c r="D1045" s="38">
        <v>35184</v>
      </c>
      <c r="E1045" s="19">
        <v>779.42679999999996</v>
      </c>
      <c r="F1045" s="19">
        <v>606.93772792113828</v>
      </c>
      <c r="G1045" s="19">
        <v>-1.7070638506808677E-3</v>
      </c>
      <c r="H1045" s="37">
        <f t="shared" si="193"/>
        <v>0.99829293614931913</v>
      </c>
      <c r="I1045" s="19"/>
      <c r="J1045" s="19"/>
      <c r="K1045" s="19"/>
      <c r="L1045" s="19"/>
      <c r="N1045" s="38">
        <v>35184</v>
      </c>
      <c r="O1045" s="19">
        <v>500.01089999999999</v>
      </c>
      <c r="P1045" s="19">
        <v>389.35725533405252</v>
      </c>
      <c r="Q1045" s="19">
        <v>-5.2735807001775825E-3</v>
      </c>
      <c r="R1045" s="37">
        <f t="shared" si="194"/>
        <v>0.99472641929982242</v>
      </c>
      <c r="T1045" s="39">
        <v>35184</v>
      </c>
      <c r="U1045" s="40">
        <v>179.9332</v>
      </c>
      <c r="V1045" s="40">
        <f t="shared" si="195"/>
        <v>-4.2331122708039182E-4</v>
      </c>
      <c r="W1045" s="41">
        <f t="shared" si="196"/>
        <v>0.99957668877291961</v>
      </c>
      <c r="Y1045" s="42">
        <v>35184</v>
      </c>
      <c r="Z1045" s="43">
        <v>148.78100000000001</v>
      </c>
      <c r="AA1045" s="43">
        <f t="shared" si="197"/>
        <v>115.85539796403573</v>
      </c>
      <c r="AB1045" s="19">
        <f t="shared" si="200"/>
        <v>-8.4235210957910311E-3</v>
      </c>
      <c r="AC1045" s="37">
        <f t="shared" si="201"/>
        <v>0.99157647890420897</v>
      </c>
      <c r="AE1045" s="44">
        <v>35184</v>
      </c>
      <c r="AF1045" s="45">
        <v>3189.8200999999999</v>
      </c>
      <c r="AG1045" s="19">
        <f t="shared" si="192"/>
        <v>2483.905049160714</v>
      </c>
      <c r="AH1045" s="45">
        <f t="shared" si="198"/>
        <v>-2.9403275189625599E-3</v>
      </c>
      <c r="AI1045" s="46">
        <f t="shared" si="199"/>
        <v>0.99705967248103744</v>
      </c>
      <c r="AQ1045" s="39">
        <v>35184</v>
      </c>
      <c r="AR1045" s="40">
        <v>179.9332</v>
      </c>
      <c r="AS1045" s="40">
        <f t="shared" si="202"/>
        <v>-4.2331122708039182E-4</v>
      </c>
      <c r="AT1045" s="41">
        <f t="shared" si="203"/>
        <v>0.99957668877291961</v>
      </c>
    </row>
    <row r="1046" spans="1:46">
      <c r="A1046" s="47">
        <v>35185</v>
      </c>
      <c r="B1046" s="37">
        <v>1.278153182590511</v>
      </c>
      <c r="D1046" s="38">
        <v>35185</v>
      </c>
      <c r="E1046" s="19">
        <v>777.92899999999997</v>
      </c>
      <c r="F1046" s="19">
        <v>608.63518598242172</v>
      </c>
      <c r="G1046" s="19">
        <v>2.7967581898351579E-3</v>
      </c>
      <c r="H1046" s="37">
        <f t="shared" si="193"/>
        <v>1.0027967581898352</v>
      </c>
      <c r="I1046" s="19"/>
      <c r="J1046" s="19"/>
      <c r="K1046" s="19"/>
      <c r="L1046" s="19"/>
      <c r="N1046" s="38">
        <v>35185</v>
      </c>
      <c r="O1046" s="19">
        <v>502.4633</v>
      </c>
      <c r="P1046" s="19">
        <v>393.11665209143945</v>
      </c>
      <c r="Q1046" s="19">
        <v>9.6553915610524399E-3</v>
      </c>
      <c r="R1046" s="37">
        <f t="shared" si="194"/>
        <v>1.0096553915610524</v>
      </c>
      <c r="T1046" s="39">
        <v>35185</v>
      </c>
      <c r="U1046" s="40">
        <v>180.0301</v>
      </c>
      <c r="V1046" s="40">
        <f t="shared" si="195"/>
        <v>5.3853318898355873E-4</v>
      </c>
      <c r="W1046" s="41">
        <f t="shared" si="196"/>
        <v>1.0005385331889836</v>
      </c>
      <c r="Y1046" s="42">
        <v>35185</v>
      </c>
      <c r="Z1046" s="43">
        <v>146.84700000000001</v>
      </c>
      <c r="AA1046" s="43">
        <f t="shared" si="197"/>
        <v>114.88998501914789</v>
      </c>
      <c r="AB1046" s="19">
        <f t="shared" si="200"/>
        <v>-8.3329129402113233E-3</v>
      </c>
      <c r="AC1046" s="37">
        <f t="shared" si="201"/>
        <v>0.99166708705978868</v>
      </c>
      <c r="AE1046" s="44">
        <v>35185</v>
      </c>
      <c r="AF1046" s="45">
        <v>3109.7361000000001</v>
      </c>
      <c r="AG1046" s="19">
        <f t="shared" si="192"/>
        <v>2432.9917120710902</v>
      </c>
      <c r="AH1046" s="45">
        <f t="shared" si="198"/>
        <v>-2.0497296024591161E-2</v>
      </c>
      <c r="AI1046" s="46">
        <f t="shared" si="199"/>
        <v>0.97950270397540884</v>
      </c>
      <c r="AQ1046" s="39">
        <v>35185</v>
      </c>
      <c r="AR1046" s="40">
        <v>180.0301</v>
      </c>
      <c r="AS1046" s="40">
        <f t="shared" si="202"/>
        <v>5.3853318898355873E-4</v>
      </c>
      <c r="AT1046" s="41">
        <f t="shared" si="203"/>
        <v>1.0005385331889836</v>
      </c>
    </row>
    <row r="1047" spans="1:46">
      <c r="A1047" s="36" t="s">
        <v>353</v>
      </c>
      <c r="B1047" s="37">
        <v>1.2745715216682958</v>
      </c>
      <c r="D1047" s="38">
        <v>35186</v>
      </c>
      <c r="E1047" s="19">
        <v>775.15309999999999</v>
      </c>
      <c r="F1047" s="19">
        <v>608.16759736275651</v>
      </c>
      <c r="G1047" s="19">
        <v>-7.6825762038457146E-4</v>
      </c>
      <c r="H1047" s="37">
        <f t="shared" si="193"/>
        <v>0.99923174237961543</v>
      </c>
      <c r="I1047" s="19"/>
      <c r="J1047" s="19"/>
      <c r="K1047" s="19"/>
      <c r="L1047" s="19"/>
      <c r="N1047" s="38">
        <v>35186</v>
      </c>
      <c r="O1047" s="19">
        <v>503.05509999999998</v>
      </c>
      <c r="P1047" s="19">
        <v>394.68565823716784</v>
      </c>
      <c r="Q1047" s="19">
        <v>3.9911973643982357E-3</v>
      </c>
      <c r="R1047" s="37">
        <f t="shared" si="194"/>
        <v>1.0039911973643982</v>
      </c>
      <c r="T1047" s="38">
        <v>35186</v>
      </c>
      <c r="U1047" s="40">
        <v>180.0301</v>
      </c>
      <c r="V1047" s="40">
        <f t="shared" si="195"/>
        <v>0</v>
      </c>
      <c r="W1047" s="41">
        <f t="shared" si="196"/>
        <v>1</v>
      </c>
      <c r="Y1047" s="42">
        <v>35186</v>
      </c>
      <c r="Z1047" s="43">
        <v>148.18299999999999</v>
      </c>
      <c r="AA1047" s="43">
        <f t="shared" si="197"/>
        <v>116.26103163362869</v>
      </c>
      <c r="AB1047" s="19">
        <f t="shared" si="200"/>
        <v>1.1933560738582205E-2</v>
      </c>
      <c r="AC1047" s="37">
        <f t="shared" si="201"/>
        <v>1.0119335607385822</v>
      </c>
      <c r="AE1047" s="44">
        <v>35186</v>
      </c>
      <c r="AF1047" s="45">
        <v>3120.011</v>
      </c>
      <c r="AG1047" s="19">
        <f t="shared" si="192"/>
        <v>2447.8900924415721</v>
      </c>
      <c r="AH1047" s="45">
        <f t="shared" si="198"/>
        <v>6.1234817597466407E-3</v>
      </c>
      <c r="AI1047" s="46">
        <f t="shared" si="199"/>
        <v>1.0061234817597466</v>
      </c>
      <c r="AQ1047" s="38">
        <v>35186</v>
      </c>
      <c r="AR1047" s="40">
        <v>180.0301</v>
      </c>
      <c r="AS1047" s="40">
        <f t="shared" si="202"/>
        <v>0</v>
      </c>
      <c r="AT1047" s="41">
        <f t="shared" si="203"/>
        <v>1</v>
      </c>
    </row>
    <row r="1048" spans="1:46">
      <c r="A1048" s="36" t="s">
        <v>354</v>
      </c>
      <c r="B1048" s="37">
        <v>1.278487383971761</v>
      </c>
      <c r="D1048" s="38">
        <v>35187</v>
      </c>
      <c r="E1048" s="19">
        <v>769.02679999999998</v>
      </c>
      <c r="F1048" s="19">
        <v>601.51301423947893</v>
      </c>
      <c r="G1048" s="19">
        <v>-1.0942021824468018E-2</v>
      </c>
      <c r="H1048" s="37">
        <f t="shared" si="193"/>
        <v>0.98905797817553198</v>
      </c>
      <c r="I1048" s="19"/>
      <c r="J1048" s="19"/>
      <c r="K1048" s="19"/>
      <c r="L1048" s="19"/>
      <c r="N1048" s="38">
        <v>35187</v>
      </c>
      <c r="O1048" s="19">
        <v>502.57</v>
      </c>
      <c r="P1048" s="19">
        <v>393.09734792901224</v>
      </c>
      <c r="Q1048" s="19">
        <v>-4.0242412537857541E-3</v>
      </c>
      <c r="R1048" s="37">
        <f t="shared" si="194"/>
        <v>0.99597575874621425</v>
      </c>
      <c r="T1048" s="39">
        <v>35187</v>
      </c>
      <c r="U1048" s="40">
        <v>179.91909999999999</v>
      </c>
      <c r="V1048" s="40">
        <f t="shared" si="195"/>
        <v>-6.1656356353756436E-4</v>
      </c>
      <c r="W1048" s="41">
        <f t="shared" si="196"/>
        <v>0.99938343643646244</v>
      </c>
      <c r="Y1048" s="42">
        <v>35187</v>
      </c>
      <c r="Z1048" s="43">
        <v>147.47</v>
      </c>
      <c r="AA1048" s="43">
        <f t="shared" si="197"/>
        <v>115.3472469488657</v>
      </c>
      <c r="AB1048" s="19">
        <f t="shared" si="200"/>
        <v>-7.8597675585967419E-3</v>
      </c>
      <c r="AC1048" s="37">
        <f t="shared" si="201"/>
        <v>0.99214023244140326</v>
      </c>
      <c r="AE1048" s="44">
        <v>35187</v>
      </c>
      <c r="AF1048" s="45">
        <v>3101.4679999999998</v>
      </c>
      <c r="AG1048" s="19">
        <f t="shared" si="192"/>
        <v>2425.8886234488682</v>
      </c>
      <c r="AH1048" s="45">
        <f t="shared" si="198"/>
        <v>-8.9879317133716441E-3</v>
      </c>
      <c r="AI1048" s="46">
        <f t="shared" si="199"/>
        <v>0.99101206828662836</v>
      </c>
      <c r="AQ1048" s="39">
        <v>35187</v>
      </c>
      <c r="AR1048" s="40">
        <v>179.91909999999999</v>
      </c>
      <c r="AS1048" s="40">
        <f t="shared" si="202"/>
        <v>-6.1656356353756436E-4</v>
      </c>
      <c r="AT1048" s="41">
        <f t="shared" si="203"/>
        <v>0.99938343643646244</v>
      </c>
    </row>
    <row r="1049" spans="1:46">
      <c r="A1049" s="36" t="s">
        <v>355</v>
      </c>
      <c r="B1049" s="37">
        <v>1.2810833824588983</v>
      </c>
      <c r="D1049" s="38">
        <v>35188</v>
      </c>
      <c r="E1049" s="19">
        <v>766.29700000000003</v>
      </c>
      <c r="F1049" s="19">
        <v>598.16325033361795</v>
      </c>
      <c r="G1049" s="19">
        <v>-5.5688968094833591E-3</v>
      </c>
      <c r="H1049" s="37">
        <f t="shared" si="193"/>
        <v>0.99443110319051664</v>
      </c>
      <c r="I1049" s="19"/>
      <c r="J1049" s="19"/>
      <c r="K1049" s="19"/>
      <c r="L1049" s="19"/>
      <c r="N1049" s="38">
        <v>35188</v>
      </c>
      <c r="O1049" s="19">
        <v>498.43819999999999</v>
      </c>
      <c r="P1049" s="19">
        <v>389.07553311893162</v>
      </c>
      <c r="Q1049" s="19">
        <v>-1.0231091182042018E-2</v>
      </c>
      <c r="R1049" s="37">
        <f t="shared" si="194"/>
        <v>0.98976890881795798</v>
      </c>
      <c r="T1049" s="39">
        <v>35188</v>
      </c>
      <c r="U1049" s="40">
        <v>178.50149999999999</v>
      </c>
      <c r="V1049" s="40">
        <f t="shared" si="195"/>
        <v>-7.8790967718268545E-3</v>
      </c>
      <c r="W1049" s="41">
        <f t="shared" si="196"/>
        <v>0.99212090322817315</v>
      </c>
      <c r="Y1049" s="42">
        <v>35188</v>
      </c>
      <c r="Z1049" s="43">
        <v>148.245</v>
      </c>
      <c r="AA1049" s="43">
        <f t="shared" si="197"/>
        <v>115.71846300547594</v>
      </c>
      <c r="AB1049" s="19">
        <f t="shared" si="200"/>
        <v>3.2182480850608819E-3</v>
      </c>
      <c r="AC1049" s="37">
        <f t="shared" si="201"/>
        <v>1.0032182480850609</v>
      </c>
      <c r="AE1049" s="44">
        <v>35188</v>
      </c>
      <c r="AF1049" s="45">
        <v>3113.5929999999998</v>
      </c>
      <c r="AG1049" s="19">
        <f t="shared" si="192"/>
        <v>2430.4374271281245</v>
      </c>
      <c r="AH1049" s="45">
        <f t="shared" si="198"/>
        <v>1.8751082120123108E-3</v>
      </c>
      <c r="AI1049" s="46">
        <f t="shared" si="199"/>
        <v>1.0018751082120123</v>
      </c>
      <c r="AQ1049" s="39">
        <v>35188</v>
      </c>
      <c r="AR1049" s="40">
        <v>178.50149999999999</v>
      </c>
      <c r="AS1049" s="40">
        <f t="shared" si="202"/>
        <v>-7.8790967718268545E-3</v>
      </c>
      <c r="AT1049" s="41">
        <f t="shared" si="203"/>
        <v>0.99212090322817315</v>
      </c>
    </row>
    <row r="1050" spans="1:46">
      <c r="A1050" s="36" t="s">
        <v>356</v>
      </c>
      <c r="B1050" s="37">
        <v>1.2810833824588983</v>
      </c>
      <c r="D1050" s="38">
        <v>35191</v>
      </c>
      <c r="E1050" s="19">
        <v>765.60590000000002</v>
      </c>
      <c r="F1050" s="19">
        <v>597.62378505800609</v>
      </c>
      <c r="G1050" s="19">
        <v>-9.0186964062233255E-4</v>
      </c>
      <c r="H1050" s="37">
        <f t="shared" si="193"/>
        <v>0.99909813035937767</v>
      </c>
      <c r="I1050" s="19"/>
      <c r="J1050" s="19"/>
      <c r="K1050" s="19"/>
      <c r="L1050" s="19"/>
      <c r="N1050" s="38">
        <v>35191</v>
      </c>
      <c r="O1050" s="19">
        <v>495.34989999999999</v>
      </c>
      <c r="P1050" s="19">
        <v>386.66483913734834</v>
      </c>
      <c r="Q1050" s="19">
        <v>-6.1959536809177429E-3</v>
      </c>
      <c r="R1050" s="37">
        <f t="shared" si="194"/>
        <v>0.99380404631908226</v>
      </c>
      <c r="T1050" s="39">
        <v>35191</v>
      </c>
      <c r="U1050" s="40">
        <v>178.2225</v>
      </c>
      <c r="V1050" s="40">
        <f t="shared" si="195"/>
        <v>-1.5630120755287802E-3</v>
      </c>
      <c r="W1050" s="41">
        <f t="shared" si="196"/>
        <v>0.99843698792447122</v>
      </c>
      <c r="Y1050" s="42">
        <v>35191</v>
      </c>
      <c r="Z1050" s="43">
        <v>148.17400000000001</v>
      </c>
      <c r="AA1050" s="43">
        <f t="shared" si="197"/>
        <v>115.66304116410936</v>
      </c>
      <c r="AB1050" s="19">
        <f t="shared" si="200"/>
        <v>-4.789368950048889E-4</v>
      </c>
      <c r="AC1050" s="37">
        <f t="shared" si="201"/>
        <v>0.99952106310499511</v>
      </c>
      <c r="AE1050" s="44">
        <v>35191</v>
      </c>
      <c r="AF1050" s="45">
        <v>3107.4938999999999</v>
      </c>
      <c r="AG1050" s="19">
        <f t="shared" si="192"/>
        <v>2425.6765348368722</v>
      </c>
      <c r="AH1050" s="45">
        <f t="shared" si="198"/>
        <v>-1.9588623175861297E-3</v>
      </c>
      <c r="AI1050" s="46">
        <f t="shared" si="199"/>
        <v>0.99804113768241387</v>
      </c>
      <c r="AQ1050" s="39">
        <v>35191</v>
      </c>
      <c r="AR1050" s="40">
        <v>178.2225</v>
      </c>
      <c r="AS1050" s="40">
        <f t="shared" si="202"/>
        <v>-1.5630120755287802E-3</v>
      </c>
      <c r="AT1050" s="41">
        <f t="shared" si="203"/>
        <v>0.99843698792447122</v>
      </c>
    </row>
    <row r="1051" spans="1:46">
      <c r="A1051" s="36" t="s">
        <v>357</v>
      </c>
      <c r="B1051" s="37">
        <v>1.2852927646710914</v>
      </c>
      <c r="D1051" s="38">
        <v>35192</v>
      </c>
      <c r="E1051" s="19">
        <v>762.59450000000004</v>
      </c>
      <c r="F1051" s="19">
        <v>593.32357651227369</v>
      </c>
      <c r="G1051" s="19">
        <v>-7.1955110443187031E-3</v>
      </c>
      <c r="H1051" s="37">
        <f t="shared" si="193"/>
        <v>0.9928044889556813</v>
      </c>
      <c r="I1051" s="19"/>
      <c r="J1051" s="19"/>
      <c r="K1051" s="19"/>
      <c r="L1051" s="19"/>
      <c r="N1051" s="38">
        <v>35192</v>
      </c>
      <c r="O1051" s="19">
        <v>498.63470000000001</v>
      </c>
      <c r="P1051" s="19">
        <v>387.95417955036999</v>
      </c>
      <c r="Q1051" s="19">
        <v>3.334516828316092E-3</v>
      </c>
      <c r="R1051" s="37">
        <f t="shared" si="194"/>
        <v>1.0033345168283161</v>
      </c>
      <c r="T1051" s="39">
        <v>35192</v>
      </c>
      <c r="U1051" s="40">
        <v>178.55840000000001</v>
      </c>
      <c r="V1051" s="40">
        <f t="shared" si="195"/>
        <v>1.8847227482501339E-3</v>
      </c>
      <c r="W1051" s="41">
        <f t="shared" si="196"/>
        <v>1.0018847227482501</v>
      </c>
      <c r="Y1051" s="42">
        <v>35192</v>
      </c>
      <c r="Z1051" s="43">
        <v>149.577</v>
      </c>
      <c r="AA1051" s="43">
        <f t="shared" si="197"/>
        <v>116.37582044451717</v>
      </c>
      <c r="AB1051" s="19">
        <f t="shared" si="200"/>
        <v>6.1625500525832599E-3</v>
      </c>
      <c r="AC1051" s="37">
        <f t="shared" si="201"/>
        <v>1.0061625500525833</v>
      </c>
      <c r="AE1051" s="44">
        <v>35192</v>
      </c>
      <c r="AF1051" s="45">
        <v>3137.4490000000001</v>
      </c>
      <c r="AG1051" s="19">
        <f t="shared" si="192"/>
        <v>2441.0384048204601</v>
      </c>
      <c r="AH1051" s="45">
        <f t="shared" si="198"/>
        <v>6.3330249367403724E-3</v>
      </c>
      <c r="AI1051" s="46">
        <f t="shared" si="199"/>
        <v>1.0063330249367404</v>
      </c>
      <c r="AQ1051" s="39">
        <v>35192</v>
      </c>
      <c r="AR1051" s="40">
        <v>178.55840000000001</v>
      </c>
      <c r="AS1051" s="40">
        <f t="shared" si="202"/>
        <v>1.8847227482501339E-3</v>
      </c>
      <c r="AT1051" s="41">
        <f t="shared" si="203"/>
        <v>1.0018847227482501</v>
      </c>
    </row>
    <row r="1052" spans="1:46">
      <c r="A1052" s="36" t="s">
        <v>358</v>
      </c>
      <c r="B1052" s="37">
        <v>1.2899551510354834</v>
      </c>
      <c r="D1052" s="38">
        <v>35193</v>
      </c>
      <c r="E1052" s="19">
        <v>765.56150000000002</v>
      </c>
      <c r="F1052" s="19">
        <v>593.47916040760197</v>
      </c>
      <c r="G1052" s="19">
        <v>2.6222436034450958E-4</v>
      </c>
      <c r="H1052" s="37">
        <f t="shared" si="193"/>
        <v>1.0002622243603445</v>
      </c>
      <c r="I1052" s="19"/>
      <c r="J1052" s="19"/>
      <c r="K1052" s="19"/>
      <c r="L1052" s="19"/>
      <c r="N1052" s="38">
        <v>35193</v>
      </c>
      <c r="O1052" s="19">
        <v>497.95979999999997</v>
      </c>
      <c r="P1052" s="19">
        <v>386.02876976015295</v>
      </c>
      <c r="Q1052" s="19">
        <v>-4.9629824647038356E-3</v>
      </c>
      <c r="R1052" s="37">
        <f t="shared" si="194"/>
        <v>0.99503701753529616</v>
      </c>
      <c r="T1052" s="39">
        <v>35193</v>
      </c>
      <c r="U1052" s="40">
        <v>178.73339999999999</v>
      </c>
      <c r="V1052" s="40">
        <f t="shared" si="195"/>
        <v>9.8007150601708837E-4</v>
      </c>
      <c r="W1052" s="41">
        <f t="shared" si="196"/>
        <v>1.0009800715060171</v>
      </c>
      <c r="Y1052" s="42">
        <v>35193</v>
      </c>
      <c r="Z1052" s="43">
        <v>150.40299999999999</v>
      </c>
      <c r="AA1052" s="43">
        <f t="shared" si="197"/>
        <v>116.59552650281466</v>
      </c>
      <c r="AB1052" s="19">
        <f t="shared" si="200"/>
        <v>1.8879012621202396E-3</v>
      </c>
      <c r="AC1052" s="37">
        <f t="shared" si="201"/>
        <v>1.0018879012621202</v>
      </c>
      <c r="AE1052" s="44">
        <v>35193</v>
      </c>
      <c r="AF1052" s="45">
        <v>3152.4951000000001</v>
      </c>
      <c r="AG1052" s="19">
        <f t="shared" si="192"/>
        <v>2443.8796166435736</v>
      </c>
      <c r="AH1052" s="45">
        <f t="shared" si="198"/>
        <v>1.1639357322288379E-3</v>
      </c>
      <c r="AI1052" s="46">
        <f t="shared" si="199"/>
        <v>1.0011639357322288</v>
      </c>
      <c r="AQ1052" s="39">
        <v>35193</v>
      </c>
      <c r="AR1052" s="40">
        <v>178.73339999999999</v>
      </c>
      <c r="AS1052" s="40">
        <f t="shared" si="202"/>
        <v>9.8007150601708837E-4</v>
      </c>
      <c r="AT1052" s="41">
        <f t="shared" si="203"/>
        <v>1.0009800715060171</v>
      </c>
    </row>
    <row r="1053" spans="1:46">
      <c r="A1053" s="36" t="s">
        <v>359</v>
      </c>
      <c r="B1053" s="37">
        <v>1.2896999670293439</v>
      </c>
      <c r="D1053" s="38">
        <v>35194</v>
      </c>
      <c r="E1053" s="19">
        <v>765.17309999999998</v>
      </c>
      <c r="F1053" s="19">
        <v>593.29543270631905</v>
      </c>
      <c r="G1053" s="19">
        <v>-3.0957734245751212E-4</v>
      </c>
      <c r="H1053" s="37">
        <f t="shared" si="193"/>
        <v>0.99969042265754249</v>
      </c>
      <c r="I1053" s="19"/>
      <c r="J1053" s="19"/>
      <c r="K1053" s="19"/>
      <c r="L1053" s="19"/>
      <c r="N1053" s="38">
        <v>35194</v>
      </c>
      <c r="O1053" s="19">
        <v>497.1671</v>
      </c>
      <c r="P1053" s="19">
        <v>385.49051152196256</v>
      </c>
      <c r="Q1053" s="19">
        <v>-1.3943474692956759E-3</v>
      </c>
      <c r="R1053" s="37">
        <f t="shared" si="194"/>
        <v>0.99860565253070432</v>
      </c>
      <c r="T1053" s="39">
        <v>35194</v>
      </c>
      <c r="U1053" s="40">
        <v>179.11840000000001</v>
      </c>
      <c r="V1053" s="40">
        <f t="shared" si="195"/>
        <v>2.1540461939404398E-3</v>
      </c>
      <c r="W1053" s="41">
        <f t="shared" si="196"/>
        <v>1.0021540461939404</v>
      </c>
      <c r="Y1053" s="42">
        <v>35194</v>
      </c>
      <c r="Z1053" s="43">
        <v>150.148</v>
      </c>
      <c r="AA1053" s="43">
        <f t="shared" si="197"/>
        <v>116.42087604750924</v>
      </c>
      <c r="AB1053" s="19">
        <f t="shared" si="200"/>
        <v>-1.4979172918886396E-3</v>
      </c>
      <c r="AC1053" s="37">
        <f t="shared" si="201"/>
        <v>0.99850208270811136</v>
      </c>
      <c r="AE1053" s="44">
        <v>35194</v>
      </c>
      <c r="AF1053" s="45">
        <v>3148.9141</v>
      </c>
      <c r="AG1053" s="19">
        <f t="shared" si="192"/>
        <v>2441.586555401032</v>
      </c>
      <c r="AH1053" s="45">
        <f t="shared" si="198"/>
        <v>-9.382873145327153E-4</v>
      </c>
      <c r="AI1053" s="46">
        <f t="shared" si="199"/>
        <v>0.99906171268546728</v>
      </c>
      <c r="AQ1053" s="39">
        <v>35194</v>
      </c>
      <c r="AR1053" s="40">
        <v>179.11840000000001</v>
      </c>
      <c r="AS1053" s="40">
        <f t="shared" si="202"/>
        <v>2.1540461939404398E-3</v>
      </c>
      <c r="AT1053" s="41">
        <f t="shared" si="203"/>
        <v>1.0021540461939404</v>
      </c>
    </row>
    <row r="1054" spans="1:46">
      <c r="A1054" s="36" t="s">
        <v>360</v>
      </c>
      <c r="B1054" s="37">
        <v>1.2804124386252045</v>
      </c>
      <c r="D1054" s="38">
        <v>35195</v>
      </c>
      <c r="E1054" s="19">
        <v>767.25409999999999</v>
      </c>
      <c r="F1054" s="19">
        <v>599.22418500074139</v>
      </c>
      <c r="G1054" s="19">
        <v>9.9929174701014478E-3</v>
      </c>
      <c r="H1054" s="37">
        <f t="shared" si="193"/>
        <v>1.0099929174701014</v>
      </c>
      <c r="I1054" s="19"/>
      <c r="J1054" s="19"/>
      <c r="K1054" s="19"/>
      <c r="L1054" s="19"/>
      <c r="N1054" s="38">
        <v>35195</v>
      </c>
      <c r="O1054" s="19">
        <v>500.39870000000002</v>
      </c>
      <c r="P1054" s="19">
        <v>390.81055830516971</v>
      </c>
      <c r="Q1054" s="19">
        <v>1.3800720443683412E-2</v>
      </c>
      <c r="R1054" s="37">
        <f t="shared" si="194"/>
        <v>1.0138007204436834</v>
      </c>
      <c r="T1054" s="39">
        <v>35195</v>
      </c>
      <c r="U1054" s="40">
        <v>179.1815</v>
      </c>
      <c r="V1054" s="40">
        <f t="shared" si="195"/>
        <v>3.5228094936079479E-4</v>
      </c>
      <c r="W1054" s="41">
        <f t="shared" si="196"/>
        <v>1.0003522809493608</v>
      </c>
      <c r="Y1054" s="42">
        <v>35195</v>
      </c>
      <c r="Z1054" s="43">
        <v>149.86500000000001</v>
      </c>
      <c r="AA1054" s="43">
        <f t="shared" si="197"/>
        <v>117.0443175020324</v>
      </c>
      <c r="AB1054" s="19">
        <f t="shared" si="200"/>
        <v>5.3550658240086868E-3</v>
      </c>
      <c r="AC1054" s="37">
        <f t="shared" si="201"/>
        <v>1.0053550658240087</v>
      </c>
      <c r="AE1054" s="44">
        <v>35195</v>
      </c>
      <c r="AF1054" s="45">
        <v>3148.2361000000001</v>
      </c>
      <c r="AG1054" s="19">
        <f t="shared" si="192"/>
        <v>2458.767194873788</v>
      </c>
      <c r="AH1054" s="45">
        <f t="shared" si="198"/>
        <v>7.036670248183885E-3</v>
      </c>
      <c r="AI1054" s="46">
        <f t="shared" si="199"/>
        <v>1.0070366702481839</v>
      </c>
      <c r="AQ1054" s="39">
        <v>35195</v>
      </c>
      <c r="AR1054" s="40">
        <v>179.1815</v>
      </c>
      <c r="AS1054" s="40">
        <f t="shared" si="202"/>
        <v>3.5228094936079479E-4</v>
      </c>
      <c r="AT1054" s="41">
        <f t="shared" si="203"/>
        <v>1.0003522809493608</v>
      </c>
    </row>
    <row r="1055" spans="1:46">
      <c r="A1055" s="36" t="s">
        <v>361</v>
      </c>
      <c r="B1055" s="37">
        <v>1.2764014879592769</v>
      </c>
      <c r="D1055" s="38">
        <v>35198</v>
      </c>
      <c r="E1055" s="19">
        <v>769.9316</v>
      </c>
      <c r="F1055" s="19">
        <v>603.20487500447382</v>
      </c>
      <c r="G1055" s="19">
        <v>6.6430729990103465E-3</v>
      </c>
      <c r="H1055" s="37">
        <f t="shared" si="193"/>
        <v>1.0066430729990103</v>
      </c>
      <c r="I1055" s="19"/>
      <c r="J1055" s="19"/>
      <c r="K1055" s="19"/>
      <c r="L1055" s="19"/>
      <c r="N1055" s="38">
        <v>35198</v>
      </c>
      <c r="O1055" s="19">
        <v>503.07330000000002</v>
      </c>
      <c r="P1055" s="19">
        <v>394.13405949903625</v>
      </c>
      <c r="Q1055" s="19">
        <v>8.5041233488665213E-3</v>
      </c>
      <c r="R1055" s="37">
        <f t="shared" si="194"/>
        <v>1.0085041233488665</v>
      </c>
      <c r="T1055" s="39">
        <v>35198</v>
      </c>
      <c r="U1055" s="40">
        <v>179.51759999999999</v>
      </c>
      <c r="V1055" s="40">
        <f t="shared" si="195"/>
        <v>1.8757516819536413E-3</v>
      </c>
      <c r="W1055" s="41">
        <f t="shared" si="196"/>
        <v>1.0018757516819536</v>
      </c>
      <c r="Y1055" s="42">
        <v>35198</v>
      </c>
      <c r="Z1055" s="43">
        <v>151.1</v>
      </c>
      <c r="AA1055" s="43">
        <f t="shared" si="197"/>
        <v>118.3796802380575</v>
      </c>
      <c r="AB1055" s="19">
        <f t="shared" si="200"/>
        <v>1.1409035180216298E-2</v>
      </c>
      <c r="AC1055" s="37">
        <f t="shared" si="201"/>
        <v>1.0114090351802163</v>
      </c>
      <c r="AE1055" s="44">
        <v>35198</v>
      </c>
      <c r="AF1055" s="45">
        <v>3190.5470999999998</v>
      </c>
      <c r="AG1055" s="19">
        <f t="shared" si="192"/>
        <v>2499.6422599765829</v>
      </c>
      <c r="AH1055" s="45">
        <f t="shared" si="198"/>
        <v>1.6624211185188198E-2</v>
      </c>
      <c r="AI1055" s="46">
        <f t="shared" si="199"/>
        <v>1.0166242111851882</v>
      </c>
      <c r="AQ1055" s="39">
        <v>35198</v>
      </c>
      <c r="AR1055" s="40">
        <v>179.51759999999999</v>
      </c>
      <c r="AS1055" s="40">
        <f t="shared" si="202"/>
        <v>1.8757516819536413E-3</v>
      </c>
      <c r="AT1055" s="41">
        <f t="shared" si="203"/>
        <v>1.0018757516819536</v>
      </c>
    </row>
    <row r="1056" spans="1:46">
      <c r="A1056" s="36" t="s">
        <v>362</v>
      </c>
      <c r="B1056" s="37">
        <v>1.2741563517915311</v>
      </c>
      <c r="D1056" s="38">
        <v>35199</v>
      </c>
      <c r="E1056" s="19">
        <v>772.81460000000004</v>
      </c>
      <c r="F1056" s="19">
        <v>606.53043004760127</v>
      </c>
      <c r="G1056" s="19">
        <v>5.5131435121487105E-3</v>
      </c>
      <c r="H1056" s="37">
        <f t="shared" si="193"/>
        <v>1.0055131435121487</v>
      </c>
      <c r="I1056" s="19"/>
      <c r="J1056" s="19"/>
      <c r="K1056" s="19"/>
      <c r="L1056" s="19"/>
      <c r="N1056" s="38">
        <v>35199</v>
      </c>
      <c r="O1056" s="19">
        <v>504.48610000000002</v>
      </c>
      <c r="P1056" s="19">
        <v>395.93735830823738</v>
      </c>
      <c r="Q1056" s="19">
        <v>4.5753437586519841E-3</v>
      </c>
      <c r="R1056" s="37">
        <f t="shared" si="194"/>
        <v>1.004575343758652</v>
      </c>
      <c r="T1056" s="39">
        <v>35199</v>
      </c>
      <c r="U1056" s="40">
        <v>179.73589999999999</v>
      </c>
      <c r="V1056" s="40">
        <f t="shared" si="195"/>
        <v>1.2160367562845664E-3</v>
      </c>
      <c r="W1056" s="41">
        <f t="shared" si="196"/>
        <v>1.0012160367562846</v>
      </c>
      <c r="Y1056" s="42">
        <v>35199</v>
      </c>
      <c r="Z1056" s="43">
        <v>150.82300000000001</v>
      </c>
      <c r="AA1056" s="43">
        <f t="shared" si="197"/>
        <v>118.37087323540389</v>
      </c>
      <c r="AB1056" s="19">
        <f t="shared" si="200"/>
        <v>-7.4396236211304867E-5</v>
      </c>
      <c r="AC1056" s="37">
        <f t="shared" si="201"/>
        <v>0.9999256037637887</v>
      </c>
      <c r="AE1056" s="44">
        <v>35199</v>
      </c>
      <c r="AF1056" s="45">
        <v>3181.5439000000001</v>
      </c>
      <c r="AG1056" s="19">
        <f t="shared" si="192"/>
        <v>2496.9807634099075</v>
      </c>
      <c r="AH1056" s="45">
        <f t="shared" si="198"/>
        <v>-1.0647509882875106E-3</v>
      </c>
      <c r="AI1056" s="46">
        <f t="shared" si="199"/>
        <v>0.99893524901171249</v>
      </c>
      <c r="AQ1056" s="39">
        <v>35199</v>
      </c>
      <c r="AR1056" s="40">
        <v>179.73589999999999</v>
      </c>
      <c r="AS1056" s="40">
        <f t="shared" si="202"/>
        <v>1.2160367562845664E-3</v>
      </c>
      <c r="AT1056" s="41">
        <f t="shared" si="203"/>
        <v>1.0012160367562846</v>
      </c>
    </row>
    <row r="1057" spans="1:46">
      <c r="A1057" s="36" t="s">
        <v>363</v>
      </c>
      <c r="B1057" s="37">
        <v>1.2763181936831114</v>
      </c>
      <c r="D1057" s="38">
        <v>35200</v>
      </c>
      <c r="E1057" s="19">
        <v>775.49459999999999</v>
      </c>
      <c r="F1057" s="19">
        <v>607.60287194694843</v>
      </c>
      <c r="G1057" s="19">
        <v>1.7681584405633277E-3</v>
      </c>
      <c r="H1057" s="37">
        <f t="shared" si="193"/>
        <v>1.0017681584405633</v>
      </c>
      <c r="I1057" s="19"/>
      <c r="J1057" s="19"/>
      <c r="K1057" s="19"/>
      <c r="L1057" s="19"/>
      <c r="N1057" s="38">
        <v>35200</v>
      </c>
      <c r="O1057" s="19">
        <v>503.81670000000003</v>
      </c>
      <c r="P1057" s="19">
        <v>394.74223786320903</v>
      </c>
      <c r="Q1057" s="19">
        <v>-3.018458399921764E-3</v>
      </c>
      <c r="R1057" s="37">
        <f t="shared" si="194"/>
        <v>0.99698154160007824</v>
      </c>
      <c r="T1057" s="39">
        <v>35200</v>
      </c>
      <c r="U1057" s="40">
        <v>179.9119</v>
      </c>
      <c r="V1057" s="40">
        <f t="shared" si="195"/>
        <v>9.7921450305715751E-4</v>
      </c>
      <c r="W1057" s="41">
        <f t="shared" si="196"/>
        <v>1.0009792145030572</v>
      </c>
      <c r="Y1057" s="42">
        <v>35200</v>
      </c>
      <c r="Z1057" s="43">
        <v>150.54599999999999</v>
      </c>
      <c r="AA1057" s="43">
        <f t="shared" si="197"/>
        <v>117.9533448203576</v>
      </c>
      <c r="AB1057" s="19">
        <f t="shared" si="200"/>
        <v>-3.5272901486158581E-3</v>
      </c>
      <c r="AC1057" s="37">
        <f t="shared" si="201"/>
        <v>0.99647270985138414</v>
      </c>
      <c r="AE1057" s="44">
        <v>35200</v>
      </c>
      <c r="AF1057" s="45">
        <v>3177.1909000000001</v>
      </c>
      <c r="AG1057" s="19">
        <f t="shared" si="192"/>
        <v>2489.3407582254085</v>
      </c>
      <c r="AH1057" s="45">
        <f t="shared" si="198"/>
        <v>-3.0596972537608735E-3</v>
      </c>
      <c r="AI1057" s="46">
        <f t="shared" si="199"/>
        <v>0.99694030274623913</v>
      </c>
      <c r="AQ1057" s="39">
        <v>35200</v>
      </c>
      <c r="AR1057" s="40">
        <v>179.9119</v>
      </c>
      <c r="AS1057" s="40">
        <f t="shared" si="202"/>
        <v>9.7921450305715751E-4</v>
      </c>
      <c r="AT1057" s="41">
        <f t="shared" si="203"/>
        <v>1.0009792145030572</v>
      </c>
    </row>
    <row r="1058" spans="1:46">
      <c r="A1058" s="36" t="s">
        <v>364</v>
      </c>
      <c r="B1058" s="37">
        <v>1.2743223872817304</v>
      </c>
      <c r="D1058" s="38">
        <v>35201</v>
      </c>
      <c r="E1058" s="19">
        <v>775.452</v>
      </c>
      <c r="F1058" s="19">
        <v>608.5210522386916</v>
      </c>
      <c r="G1058" s="19">
        <v>1.5111519943957763E-3</v>
      </c>
      <c r="H1058" s="37">
        <f t="shared" si="193"/>
        <v>1.0015111519943958</v>
      </c>
      <c r="I1058" s="19"/>
      <c r="J1058" s="19"/>
      <c r="K1058" s="19"/>
      <c r="L1058" s="19"/>
      <c r="N1058" s="38">
        <v>35201</v>
      </c>
      <c r="O1058" s="19">
        <v>501.33760000000001</v>
      </c>
      <c r="P1058" s="19">
        <v>393.4150455203162</v>
      </c>
      <c r="Q1058" s="19">
        <v>-3.3621746435777977E-3</v>
      </c>
      <c r="R1058" s="37">
        <f t="shared" si="194"/>
        <v>0.9966378253564222</v>
      </c>
      <c r="T1058" s="38">
        <v>35201</v>
      </c>
      <c r="U1058" s="40">
        <v>179.9119</v>
      </c>
      <c r="V1058" s="40">
        <f t="shared" si="195"/>
        <v>0</v>
      </c>
      <c r="W1058" s="41">
        <f t="shared" si="196"/>
        <v>1</v>
      </c>
      <c r="Y1058" s="42">
        <v>35201</v>
      </c>
      <c r="Z1058" s="43">
        <v>149.739</v>
      </c>
      <c r="AA1058" s="43">
        <f t="shared" si="197"/>
        <v>117.50480215560658</v>
      </c>
      <c r="AB1058" s="19">
        <f t="shared" si="200"/>
        <v>-3.802712550747489E-3</v>
      </c>
      <c r="AC1058" s="37">
        <f t="shared" si="201"/>
        <v>0.99619728744925251</v>
      </c>
      <c r="AE1058" s="44">
        <v>35201</v>
      </c>
      <c r="AF1058" s="45">
        <v>3141.0259000000001</v>
      </c>
      <c r="AG1058" s="19">
        <f t="shared" si="192"/>
        <v>2464.8597021827054</v>
      </c>
      <c r="AH1058" s="45">
        <f t="shared" si="198"/>
        <v>-9.8343531161058095E-3</v>
      </c>
      <c r="AI1058" s="46">
        <f t="shared" si="199"/>
        <v>0.99016564688389419</v>
      </c>
      <c r="AQ1058" s="38">
        <v>35201</v>
      </c>
      <c r="AR1058" s="40">
        <v>179.9119</v>
      </c>
      <c r="AS1058" s="40">
        <f t="shared" si="202"/>
        <v>0</v>
      </c>
      <c r="AT1058" s="41">
        <f t="shared" si="203"/>
        <v>1</v>
      </c>
    </row>
    <row r="1059" spans="1:46">
      <c r="A1059" s="36" t="s">
        <v>365</v>
      </c>
      <c r="B1059" s="37">
        <v>1.2800772301852215</v>
      </c>
      <c r="D1059" s="38">
        <v>35202</v>
      </c>
      <c r="E1059" s="19">
        <v>778.16970000000003</v>
      </c>
      <c r="F1059" s="19">
        <v>607.90839931384642</v>
      </c>
      <c r="G1059" s="19">
        <v>-1.0067900240940952E-3</v>
      </c>
      <c r="H1059" s="37">
        <f t="shared" si="193"/>
        <v>0.9989932099759059</v>
      </c>
      <c r="I1059" s="19"/>
      <c r="J1059" s="19"/>
      <c r="K1059" s="19"/>
      <c r="L1059" s="19"/>
      <c r="N1059" s="38">
        <v>35202</v>
      </c>
      <c r="O1059" s="19">
        <v>502.42739999999998</v>
      </c>
      <c r="P1059" s="19">
        <v>392.49772447503108</v>
      </c>
      <c r="Q1059" s="19">
        <v>-2.3316877575739747E-3</v>
      </c>
      <c r="R1059" s="37">
        <f t="shared" si="194"/>
        <v>0.99766831224242603</v>
      </c>
      <c r="T1059" s="39">
        <v>35202</v>
      </c>
      <c r="U1059" s="40">
        <v>179.82640000000001</v>
      </c>
      <c r="V1059" s="40">
        <f t="shared" si="195"/>
        <v>-4.7523259995585487E-4</v>
      </c>
      <c r="W1059" s="41">
        <f t="shared" si="196"/>
        <v>0.99952476740004415</v>
      </c>
      <c r="Y1059" s="42">
        <v>35202</v>
      </c>
      <c r="Z1059" s="43">
        <v>148.761</v>
      </c>
      <c r="AA1059" s="43">
        <f t="shared" si="197"/>
        <v>116.21251944187378</v>
      </c>
      <c r="AB1059" s="19">
        <f t="shared" si="200"/>
        <v>-1.0997701285616279E-2</v>
      </c>
      <c r="AC1059" s="37">
        <f t="shared" si="201"/>
        <v>0.98900229871438372</v>
      </c>
      <c r="AE1059" s="44">
        <v>35202</v>
      </c>
      <c r="AF1059" s="45">
        <v>3135.502</v>
      </c>
      <c r="AG1059" s="19">
        <f t="shared" si="192"/>
        <v>2449.4631464902368</v>
      </c>
      <c r="AH1059" s="45">
        <f t="shared" si="198"/>
        <v>-6.2464227391256788E-3</v>
      </c>
      <c r="AI1059" s="46">
        <f t="shared" si="199"/>
        <v>0.99375357726087432</v>
      </c>
      <c r="AQ1059" s="39">
        <v>35202</v>
      </c>
      <c r="AR1059" s="40">
        <v>179.82640000000001</v>
      </c>
      <c r="AS1059" s="40">
        <f t="shared" si="202"/>
        <v>-4.7523259995585487E-4</v>
      </c>
      <c r="AT1059" s="41">
        <f t="shared" si="203"/>
        <v>0.99952476740004415</v>
      </c>
    </row>
    <row r="1060" spans="1:46">
      <c r="A1060" s="36" t="s">
        <v>366</v>
      </c>
      <c r="B1060" s="37">
        <v>1.2747376653848661</v>
      </c>
      <c r="D1060" s="38">
        <v>35205</v>
      </c>
      <c r="E1060" s="19">
        <v>779.29780000000005</v>
      </c>
      <c r="F1060" s="19">
        <v>611.33974555048246</v>
      </c>
      <c r="G1060" s="19">
        <v>5.6445119700747615E-3</v>
      </c>
      <c r="H1060" s="37">
        <f t="shared" si="193"/>
        <v>1.0056445119700748</v>
      </c>
      <c r="I1060" s="19"/>
      <c r="J1060" s="19"/>
      <c r="K1060" s="19"/>
      <c r="L1060" s="19"/>
      <c r="N1060" s="38">
        <v>35205</v>
      </c>
      <c r="O1060" s="19">
        <v>502.30360000000002</v>
      </c>
      <c r="P1060" s="19">
        <v>394.04468357679349</v>
      </c>
      <c r="Q1060" s="19">
        <v>3.9413199244187069E-3</v>
      </c>
      <c r="R1060" s="37">
        <f t="shared" si="194"/>
        <v>1.0039413199244187</v>
      </c>
      <c r="T1060" s="39">
        <v>35205</v>
      </c>
      <c r="U1060" s="40">
        <v>180.29939999999999</v>
      </c>
      <c r="V1060" s="40">
        <f t="shared" si="195"/>
        <v>2.630314570051917E-3</v>
      </c>
      <c r="W1060" s="41">
        <f t="shared" si="196"/>
        <v>1.0026303145700519</v>
      </c>
      <c r="Y1060" s="42">
        <v>35205</v>
      </c>
      <c r="Z1060" s="43">
        <v>149.82</v>
      </c>
      <c r="AA1060" s="43">
        <f t="shared" si="197"/>
        <v>117.53006447390621</v>
      </c>
      <c r="AB1060" s="19">
        <f t="shared" si="200"/>
        <v>1.1337376027644064E-2</v>
      </c>
      <c r="AC1060" s="37">
        <f t="shared" si="201"/>
        <v>1.0113373760276441</v>
      </c>
      <c r="AE1060" s="44">
        <v>35205</v>
      </c>
      <c r="AF1060" s="45">
        <v>3203.605</v>
      </c>
      <c r="AG1060" s="19">
        <f t="shared" si="192"/>
        <v>2513.148459477562</v>
      </c>
      <c r="AH1060" s="45">
        <f t="shared" si="198"/>
        <v>2.5999702456670271E-2</v>
      </c>
      <c r="AI1060" s="46">
        <f t="shared" si="199"/>
        <v>1.0259997024566703</v>
      </c>
      <c r="AQ1060" s="39">
        <v>35205</v>
      </c>
      <c r="AR1060" s="40">
        <v>180.29939999999999</v>
      </c>
      <c r="AS1060" s="40">
        <f t="shared" si="202"/>
        <v>2.630314570051917E-3</v>
      </c>
      <c r="AT1060" s="41">
        <f t="shared" si="203"/>
        <v>1.0026303145700519</v>
      </c>
    </row>
    <row r="1061" spans="1:46">
      <c r="A1061" s="36" t="s">
        <v>367</v>
      </c>
      <c r="B1061" s="37">
        <v>1.2687836522867335</v>
      </c>
      <c r="D1061" s="38">
        <v>35206</v>
      </c>
      <c r="E1061" s="19">
        <v>779.68150000000003</v>
      </c>
      <c r="F1061" s="19">
        <v>614.5109913693932</v>
      </c>
      <c r="G1061" s="19">
        <v>5.1873705938343395E-3</v>
      </c>
      <c r="H1061" s="37">
        <f t="shared" si="193"/>
        <v>1.0051873705938343</v>
      </c>
      <c r="I1061" s="19"/>
      <c r="J1061" s="19"/>
      <c r="K1061" s="19"/>
      <c r="L1061" s="19"/>
      <c r="N1061" s="38">
        <v>35206</v>
      </c>
      <c r="O1061" s="19">
        <v>501.47770000000003</v>
      </c>
      <c r="P1061" s="19">
        <v>395.24287619578399</v>
      </c>
      <c r="Q1061" s="19">
        <v>3.0407531656420073E-3</v>
      </c>
      <c r="R1061" s="37">
        <f t="shared" si="194"/>
        <v>1.003040753165642</v>
      </c>
      <c r="T1061" s="39">
        <v>35206</v>
      </c>
      <c r="U1061" s="40">
        <v>180.44450000000001</v>
      </c>
      <c r="V1061" s="40">
        <f t="shared" si="195"/>
        <v>8.0477250617594365E-4</v>
      </c>
      <c r="W1061" s="41">
        <f t="shared" si="196"/>
        <v>1.0008047725061759</v>
      </c>
      <c r="Y1061" s="42">
        <v>35206</v>
      </c>
      <c r="Z1061" s="43">
        <v>148.834</v>
      </c>
      <c r="AA1061" s="43">
        <f t="shared" si="197"/>
        <v>117.30447482654425</v>
      </c>
      <c r="AB1061" s="19">
        <f t="shared" si="200"/>
        <v>-1.9194207743503666E-3</v>
      </c>
      <c r="AC1061" s="37">
        <f t="shared" si="201"/>
        <v>0.99808057922564963</v>
      </c>
      <c r="AE1061" s="44">
        <v>35206</v>
      </c>
      <c r="AF1061" s="45">
        <v>3169.3490999999999</v>
      </c>
      <c r="AG1061" s="19">
        <f t="shared" si="192"/>
        <v>2497.9428874953346</v>
      </c>
      <c r="AH1061" s="45">
        <f t="shared" si="198"/>
        <v>-6.0504073783959056E-3</v>
      </c>
      <c r="AI1061" s="46">
        <f t="shared" si="199"/>
        <v>0.99394959262160409</v>
      </c>
      <c r="AQ1061" s="39">
        <v>35206</v>
      </c>
      <c r="AR1061" s="40">
        <v>180.44450000000001</v>
      </c>
      <c r="AS1061" s="40">
        <f t="shared" si="202"/>
        <v>8.0477250617594365E-4</v>
      </c>
      <c r="AT1061" s="41">
        <f t="shared" si="203"/>
        <v>1.0008047725061759</v>
      </c>
    </row>
    <row r="1062" spans="1:46">
      <c r="A1062" s="36" t="s">
        <v>368</v>
      </c>
      <c r="B1062" s="37">
        <v>1.2704319584280608</v>
      </c>
      <c r="D1062" s="38">
        <v>35207</v>
      </c>
      <c r="E1062" s="19">
        <v>780.27350000000001</v>
      </c>
      <c r="F1062" s="19">
        <v>614.17968496750757</v>
      </c>
      <c r="G1062" s="19">
        <v>-5.3913828481300108E-4</v>
      </c>
      <c r="H1062" s="37">
        <f t="shared" si="193"/>
        <v>0.999460861715187</v>
      </c>
      <c r="I1062" s="19"/>
      <c r="J1062" s="19"/>
      <c r="K1062" s="19"/>
      <c r="L1062" s="19"/>
      <c r="N1062" s="38">
        <v>35207</v>
      </c>
      <c r="O1062" s="19">
        <v>499.85169999999999</v>
      </c>
      <c r="P1062" s="19">
        <v>393.4501936006709</v>
      </c>
      <c r="Q1062" s="19">
        <v>-4.5356480864821025E-3</v>
      </c>
      <c r="R1062" s="37">
        <f t="shared" si="194"/>
        <v>0.9954643519135179</v>
      </c>
      <c r="T1062" s="39">
        <v>35207</v>
      </c>
      <c r="U1062" s="40">
        <v>180.0617</v>
      </c>
      <c r="V1062" s="40">
        <f t="shared" si="195"/>
        <v>-2.1214279182796281E-3</v>
      </c>
      <c r="W1062" s="41">
        <f t="shared" si="196"/>
        <v>0.99787857208172037</v>
      </c>
      <c r="Y1062" s="42">
        <v>35207</v>
      </c>
      <c r="Z1062" s="43">
        <v>149.571</v>
      </c>
      <c r="AA1062" s="43">
        <f t="shared" si="197"/>
        <v>117.73239724311421</v>
      </c>
      <c r="AB1062" s="19">
        <f t="shared" si="200"/>
        <v>3.6479632784913729E-3</v>
      </c>
      <c r="AC1062" s="37">
        <f t="shared" si="201"/>
        <v>1.0036479632784914</v>
      </c>
      <c r="AE1062" s="44">
        <v>35207</v>
      </c>
      <c r="AF1062" s="45">
        <v>3190.3049000000001</v>
      </c>
      <c r="AG1062" s="19">
        <f t="shared" si="192"/>
        <v>2511.1969821252364</v>
      </c>
      <c r="AH1062" s="45">
        <f t="shared" si="198"/>
        <v>5.3060038707255508E-3</v>
      </c>
      <c r="AI1062" s="46">
        <f t="shared" si="199"/>
        <v>1.0053060038707256</v>
      </c>
      <c r="AQ1062" s="39">
        <v>35207</v>
      </c>
      <c r="AR1062" s="40">
        <v>180.0617</v>
      </c>
      <c r="AS1062" s="40">
        <f t="shared" si="202"/>
        <v>-2.1214279182796281E-3</v>
      </c>
      <c r="AT1062" s="41">
        <f t="shared" si="203"/>
        <v>0.99787857208172037</v>
      </c>
    </row>
    <row r="1063" spans="1:46">
      <c r="A1063" s="36" t="s">
        <v>369</v>
      </c>
      <c r="B1063" s="37">
        <v>1.269607270366764</v>
      </c>
      <c r="D1063" s="38">
        <v>35208</v>
      </c>
      <c r="E1063" s="19">
        <v>777.21100000000001</v>
      </c>
      <c r="F1063" s="19">
        <v>612.16646922278528</v>
      </c>
      <c r="G1063" s="19">
        <v>-3.2778937402151431E-3</v>
      </c>
      <c r="H1063" s="37">
        <f t="shared" si="193"/>
        <v>0.99672210625978486</v>
      </c>
      <c r="I1063" s="19"/>
      <c r="J1063" s="19"/>
      <c r="K1063" s="19"/>
      <c r="L1063" s="19"/>
      <c r="N1063" s="38">
        <v>35208</v>
      </c>
      <c r="O1063" s="19">
        <v>497.43020000000001</v>
      </c>
      <c r="P1063" s="19">
        <v>391.79848100295015</v>
      </c>
      <c r="Q1063" s="19">
        <v>-4.1980220739125107E-3</v>
      </c>
      <c r="R1063" s="37">
        <f t="shared" si="194"/>
        <v>0.99580197792608749</v>
      </c>
      <c r="T1063" s="39">
        <v>35208</v>
      </c>
      <c r="U1063" s="40">
        <v>180.22499999999999</v>
      </c>
      <c r="V1063" s="40">
        <f t="shared" si="195"/>
        <v>9.0691135316389726E-4</v>
      </c>
      <c r="W1063" s="41">
        <f t="shared" si="196"/>
        <v>1.0009069113531639</v>
      </c>
      <c r="Y1063" s="42">
        <v>35208</v>
      </c>
      <c r="Z1063" s="43">
        <v>149.43899999999999</v>
      </c>
      <c r="AA1063" s="43">
        <f t="shared" si="197"/>
        <v>117.70490252220284</v>
      </c>
      <c r="AB1063" s="19">
        <f t="shared" si="200"/>
        <v>-2.3353572640316678E-4</v>
      </c>
      <c r="AC1063" s="37">
        <f t="shared" si="201"/>
        <v>0.99976646427359683</v>
      </c>
      <c r="AE1063" s="44">
        <v>35208</v>
      </c>
      <c r="AF1063" s="45">
        <v>3180.46</v>
      </c>
      <c r="AG1063" s="19">
        <f t="shared" si="192"/>
        <v>2505.0738714509953</v>
      </c>
      <c r="AH1063" s="45">
        <f t="shared" si="198"/>
        <v>-2.4383235237321887E-3</v>
      </c>
      <c r="AI1063" s="46">
        <f t="shared" si="199"/>
        <v>0.99756167647626781</v>
      </c>
      <c r="AQ1063" s="39">
        <v>35208</v>
      </c>
      <c r="AR1063" s="40">
        <v>180.22499999999999</v>
      </c>
      <c r="AS1063" s="40">
        <f t="shared" si="202"/>
        <v>9.0691135316389726E-4</v>
      </c>
      <c r="AT1063" s="41">
        <f t="shared" si="203"/>
        <v>1.0009069113531639</v>
      </c>
    </row>
    <row r="1064" spans="1:46">
      <c r="A1064" s="36" t="s">
        <v>370</v>
      </c>
      <c r="B1064" s="37">
        <v>1.2667292746113989</v>
      </c>
      <c r="D1064" s="38">
        <v>35209</v>
      </c>
      <c r="E1064" s="19">
        <v>777.34500000000003</v>
      </c>
      <c r="F1064" s="19">
        <v>613.66308932780464</v>
      </c>
      <c r="G1064" s="19">
        <v>2.4447926834665346E-3</v>
      </c>
      <c r="H1064" s="37">
        <f t="shared" si="193"/>
        <v>1.0024447926834665</v>
      </c>
      <c r="I1064" s="19"/>
      <c r="J1064" s="19"/>
      <c r="K1064" s="19"/>
      <c r="L1064" s="19"/>
      <c r="N1064" s="38">
        <v>35209</v>
      </c>
      <c r="O1064" s="19">
        <v>499.03769999999997</v>
      </c>
      <c r="P1064" s="19">
        <v>393.95765930576789</v>
      </c>
      <c r="Q1064" s="19">
        <v>5.5109409747851057E-3</v>
      </c>
      <c r="R1064" s="37">
        <f t="shared" si="194"/>
        <v>1.0055109409747851</v>
      </c>
      <c r="T1064" s="39">
        <v>35209</v>
      </c>
      <c r="U1064" s="40">
        <v>180.1224</v>
      </c>
      <c r="V1064" s="40">
        <f t="shared" si="195"/>
        <v>-5.6928838951308958E-4</v>
      </c>
      <c r="W1064" s="41">
        <f t="shared" si="196"/>
        <v>0.99943071161048691</v>
      </c>
      <c r="Y1064" s="42">
        <v>35209</v>
      </c>
      <c r="Z1064" s="43">
        <v>149.45500000000001</v>
      </c>
      <c r="AA1064" s="43">
        <f t="shared" si="197"/>
        <v>117.98495779285521</v>
      </c>
      <c r="AB1064" s="19">
        <f t="shared" si="200"/>
        <v>2.3792999667073822E-3</v>
      </c>
      <c r="AC1064" s="37">
        <f t="shared" si="201"/>
        <v>1.0023792999667074</v>
      </c>
      <c r="AE1064" s="44">
        <v>35209</v>
      </c>
      <c r="AF1064" s="45">
        <v>3187.6790000000001</v>
      </c>
      <c r="AG1064" s="19">
        <f t="shared" si="192"/>
        <v>2516.4643021121469</v>
      </c>
      <c r="AH1064" s="45">
        <f t="shared" si="198"/>
        <v>4.5469440206782341E-3</v>
      </c>
      <c r="AI1064" s="46">
        <f t="shared" si="199"/>
        <v>1.0045469440206782</v>
      </c>
      <c r="AQ1064" s="39">
        <v>35209</v>
      </c>
      <c r="AR1064" s="40">
        <v>180.1224</v>
      </c>
      <c r="AS1064" s="40">
        <f t="shared" si="202"/>
        <v>-5.6928838951308958E-4</v>
      </c>
      <c r="AT1064" s="41">
        <f t="shared" si="203"/>
        <v>0.99943071161048691</v>
      </c>
    </row>
    <row r="1065" spans="1:46">
      <c r="A1065" s="36" t="s">
        <v>371</v>
      </c>
      <c r="B1065" s="37">
        <v>1.2667292746113989</v>
      </c>
      <c r="D1065" s="38">
        <v>35212</v>
      </c>
      <c r="E1065" s="19">
        <v>776.81769999999995</v>
      </c>
      <c r="F1065" s="19">
        <v>613.24682042917834</v>
      </c>
      <c r="G1065" s="19">
        <v>-6.7833458760291343E-4</v>
      </c>
      <c r="H1065" s="37">
        <f t="shared" si="193"/>
        <v>0.99932166541239709</v>
      </c>
      <c r="I1065" s="19"/>
      <c r="J1065" s="19"/>
      <c r="K1065" s="19"/>
      <c r="L1065" s="19"/>
      <c r="N1065" s="38">
        <v>35212</v>
      </c>
      <c r="O1065" s="19">
        <v>499.14100000000002</v>
      </c>
      <c r="P1065" s="19">
        <v>394.03920790661766</v>
      </c>
      <c r="Q1065" s="19">
        <v>2.069983890997662E-4</v>
      </c>
      <c r="R1065" s="37">
        <f t="shared" si="194"/>
        <v>1.0002069983890998</v>
      </c>
      <c r="T1065" s="38">
        <v>35212</v>
      </c>
      <c r="U1065" s="40">
        <v>180.1224</v>
      </c>
      <c r="V1065" s="40">
        <f t="shared" si="195"/>
        <v>0</v>
      </c>
      <c r="W1065" s="41">
        <f t="shared" si="196"/>
        <v>1</v>
      </c>
      <c r="Y1065" s="42">
        <v>35212</v>
      </c>
      <c r="Z1065" s="43">
        <v>149.45500000000001</v>
      </c>
      <c r="AA1065" s="43">
        <f t="shared" si="197"/>
        <v>117.98495779285521</v>
      </c>
      <c r="AB1065" s="19">
        <f t="shared" si="200"/>
        <v>0</v>
      </c>
      <c r="AC1065" s="37">
        <f t="shared" si="201"/>
        <v>1</v>
      </c>
      <c r="AE1065" s="38">
        <v>35212</v>
      </c>
      <c r="AF1065" s="45">
        <v>3187.6790000000001</v>
      </c>
      <c r="AG1065" s="19">
        <f t="shared" ref="AG1065:AG1128" si="204">AF1065/B1065</f>
        <v>2516.4643021121469</v>
      </c>
      <c r="AH1065" s="45">
        <f t="shared" si="198"/>
        <v>0</v>
      </c>
      <c r="AI1065" s="46">
        <f t="shared" si="199"/>
        <v>1</v>
      </c>
      <c r="AQ1065" s="38">
        <v>35212</v>
      </c>
      <c r="AR1065" s="40">
        <v>180.1224</v>
      </c>
      <c r="AS1065" s="40">
        <f t="shared" si="202"/>
        <v>0</v>
      </c>
      <c r="AT1065" s="41">
        <f t="shared" si="203"/>
        <v>1</v>
      </c>
    </row>
    <row r="1066" spans="1:46">
      <c r="A1066" s="36" t="s">
        <v>372</v>
      </c>
      <c r="B1066" s="37">
        <v>1.263700975641274</v>
      </c>
      <c r="D1066" s="38">
        <v>35213</v>
      </c>
      <c r="E1066" s="19">
        <v>774.18430000000001</v>
      </c>
      <c r="F1066" s="19">
        <v>612.6325095279243</v>
      </c>
      <c r="G1066" s="19">
        <v>-1.0017351591389279E-3</v>
      </c>
      <c r="H1066" s="37">
        <f t="shared" ref="H1066:H1129" si="205">(F1066/F1065)</f>
        <v>0.99899826484086107</v>
      </c>
      <c r="I1066" s="19"/>
      <c r="J1066" s="19"/>
      <c r="K1066" s="19"/>
      <c r="L1066" s="19"/>
      <c r="N1066" s="38">
        <v>35213</v>
      </c>
      <c r="O1066" s="19">
        <v>498.27600000000001</v>
      </c>
      <c r="P1066" s="19">
        <v>394.29897547332848</v>
      </c>
      <c r="Q1066" s="19">
        <v>6.5924294206887168E-4</v>
      </c>
      <c r="R1066" s="37">
        <f t="shared" ref="R1066:R1129" si="206">P1066/P1065</f>
        <v>1.0006592429420689</v>
      </c>
      <c r="T1066" s="39">
        <v>35213</v>
      </c>
      <c r="U1066" s="40">
        <v>180.4872</v>
      </c>
      <c r="V1066" s="40">
        <f t="shared" ref="V1066:V1129" si="207">U1066/U1065-1</f>
        <v>2.0252894698271628E-3</v>
      </c>
      <c r="W1066" s="41">
        <f t="shared" ref="W1066:W1129" si="208">U1066/U1065</f>
        <v>1.0020252894698272</v>
      </c>
      <c r="Y1066" s="42">
        <v>35213</v>
      </c>
      <c r="Z1066" s="43">
        <v>148.62700000000001</v>
      </c>
      <c r="AA1066" s="43">
        <f t="shared" ref="AA1066:AA1129" si="209">Z1066/B1066</f>
        <v>117.61247547077201</v>
      </c>
      <c r="AB1066" s="19">
        <f t="shared" si="200"/>
        <v>-3.1570322950588148E-3</v>
      </c>
      <c r="AC1066" s="37">
        <f t="shared" si="201"/>
        <v>0.99684296770494119</v>
      </c>
      <c r="AE1066" s="44">
        <v>35213</v>
      </c>
      <c r="AF1066" s="45">
        <v>3164.2759000000001</v>
      </c>
      <c r="AG1066" s="19">
        <f t="shared" si="204"/>
        <v>2503.9751974506989</v>
      </c>
      <c r="AH1066" s="45">
        <f t="shared" ref="AH1066:AH1129" si="210">AG1066/AG1065-1</f>
        <v>-4.9629572138041311E-3</v>
      </c>
      <c r="AI1066" s="46">
        <f t="shared" ref="AI1066:AI1129" si="211">(AG1066/AG1065)</f>
        <v>0.99503704278619587</v>
      </c>
      <c r="AQ1066" s="39">
        <v>35213</v>
      </c>
      <c r="AR1066" s="40">
        <v>180.4872</v>
      </c>
      <c r="AS1066" s="40">
        <f t="shared" si="202"/>
        <v>2.0252894698271628E-3</v>
      </c>
      <c r="AT1066" s="41">
        <f t="shared" si="203"/>
        <v>1.0020252894698272</v>
      </c>
    </row>
    <row r="1067" spans="1:46">
      <c r="A1067" s="36" t="s">
        <v>373</v>
      </c>
      <c r="B1067" s="37">
        <v>1.2663191971511816</v>
      </c>
      <c r="D1067" s="38">
        <v>35214</v>
      </c>
      <c r="E1067" s="19">
        <v>772.63800000000003</v>
      </c>
      <c r="F1067" s="19">
        <v>610.1447421299398</v>
      </c>
      <c r="G1067" s="19">
        <v>-4.0607825397668273E-3</v>
      </c>
      <c r="H1067" s="37">
        <f t="shared" si="205"/>
        <v>0.99593921746023317</v>
      </c>
      <c r="I1067" s="19"/>
      <c r="J1067" s="19"/>
      <c r="K1067" s="19"/>
      <c r="L1067" s="19"/>
      <c r="N1067" s="38">
        <v>35214</v>
      </c>
      <c r="O1067" s="19">
        <v>497.63440000000003</v>
      </c>
      <c r="P1067" s="19">
        <v>392.9770638552431</v>
      </c>
      <c r="Q1067" s="19">
        <v>-3.3525616354912469E-3</v>
      </c>
      <c r="R1067" s="37">
        <f t="shared" si="206"/>
        <v>0.99664743836450875</v>
      </c>
      <c r="T1067" s="39">
        <v>35214</v>
      </c>
      <c r="U1067" s="40">
        <v>180.32040000000001</v>
      </c>
      <c r="V1067" s="40">
        <f t="shared" si="207"/>
        <v>-9.241652593646732E-4</v>
      </c>
      <c r="W1067" s="41">
        <f t="shared" si="208"/>
        <v>0.99907583474063533</v>
      </c>
      <c r="Y1067" s="42">
        <v>35214</v>
      </c>
      <c r="Z1067" s="43">
        <v>147.38900000000001</v>
      </c>
      <c r="AA1067" s="43">
        <f t="shared" si="209"/>
        <v>116.39166517539869</v>
      </c>
      <c r="AB1067" s="19">
        <f t="shared" ref="AB1067:AB1130" si="212">AA1067/AA1066-1</f>
        <v>-1.0379938781891473E-2</v>
      </c>
      <c r="AC1067" s="37">
        <f t="shared" ref="AC1067:AC1130" si="213">(AA1067/AA1066)</f>
        <v>0.98962006121810853</v>
      </c>
      <c r="AE1067" s="44">
        <v>35214</v>
      </c>
      <c r="AF1067" s="45">
        <v>3133.1239999999998</v>
      </c>
      <c r="AG1067" s="19">
        <f t="shared" si="204"/>
        <v>2474.1976644186866</v>
      </c>
      <c r="AH1067" s="45">
        <f t="shared" si="210"/>
        <v>-1.1892103828475942E-2</v>
      </c>
      <c r="AI1067" s="46">
        <f t="shared" si="211"/>
        <v>0.98810789617152406</v>
      </c>
      <c r="AQ1067" s="39">
        <v>35214</v>
      </c>
      <c r="AR1067" s="40">
        <v>180.32040000000001</v>
      </c>
      <c r="AS1067" s="40">
        <f t="shared" si="202"/>
        <v>-9.241652593646732E-4</v>
      </c>
      <c r="AT1067" s="41">
        <f t="shared" si="203"/>
        <v>0.99907583474063533</v>
      </c>
    </row>
    <row r="1068" spans="1:46">
      <c r="A1068" s="36" t="s">
        <v>374</v>
      </c>
      <c r="B1068" s="37">
        <v>1.2762349102773245</v>
      </c>
      <c r="D1068" s="38">
        <v>35215</v>
      </c>
      <c r="E1068" s="19">
        <v>776.17499999999995</v>
      </c>
      <c r="F1068" s="19">
        <v>608.17565304755533</v>
      </c>
      <c r="G1068" s="19">
        <v>-3.2272491204474729E-3</v>
      </c>
      <c r="H1068" s="37">
        <f t="shared" si="205"/>
        <v>0.99677275087955253</v>
      </c>
      <c r="I1068" s="19"/>
      <c r="J1068" s="19"/>
      <c r="K1068" s="19"/>
      <c r="L1068" s="19"/>
      <c r="N1068" s="38">
        <v>35215</v>
      </c>
      <c r="O1068" s="19">
        <v>498.33269999999999</v>
      </c>
      <c r="P1068" s="19">
        <v>390.47098303533539</v>
      </c>
      <c r="Q1068" s="19">
        <v>-6.3771681617297293E-3</v>
      </c>
      <c r="R1068" s="37">
        <f t="shared" si="206"/>
        <v>0.99362283183827027</v>
      </c>
      <c r="T1068" s="39">
        <v>35215</v>
      </c>
      <c r="U1068" s="40">
        <v>180.12139999999999</v>
      </c>
      <c r="V1068" s="40">
        <f t="shared" si="207"/>
        <v>-1.103591163284956E-3</v>
      </c>
      <c r="W1068" s="41">
        <f t="shared" si="208"/>
        <v>0.99889640883671504</v>
      </c>
      <c r="Y1068" s="42">
        <v>35215</v>
      </c>
      <c r="Z1068" s="43">
        <v>146.09100000000001</v>
      </c>
      <c r="AA1068" s="43">
        <f t="shared" si="209"/>
        <v>114.47030544576984</v>
      </c>
      <c r="AB1068" s="19">
        <f t="shared" si="212"/>
        <v>-1.650770892171205E-2</v>
      </c>
      <c r="AC1068" s="37">
        <f t="shared" si="213"/>
        <v>0.98349229107828795</v>
      </c>
      <c r="AE1068" s="44">
        <v>35215</v>
      </c>
      <c r="AF1068" s="45">
        <v>3085.6421</v>
      </c>
      <c r="AG1068" s="19">
        <f t="shared" si="204"/>
        <v>2417.7697030161112</v>
      </c>
      <c r="AH1068" s="45">
        <f t="shared" si="210"/>
        <v>-2.2806569666628973E-2</v>
      </c>
      <c r="AI1068" s="46">
        <f t="shared" si="211"/>
        <v>0.97719343033337103</v>
      </c>
      <c r="AQ1068" s="39">
        <v>35215</v>
      </c>
      <c r="AR1068" s="40">
        <v>180.12139999999999</v>
      </c>
      <c r="AS1068" s="40">
        <f t="shared" si="202"/>
        <v>-1.103591163284956E-3</v>
      </c>
      <c r="AT1068" s="41">
        <f t="shared" si="203"/>
        <v>0.99889640883671504</v>
      </c>
    </row>
    <row r="1069" spans="1:46">
      <c r="A1069" s="36" t="s">
        <v>375</v>
      </c>
      <c r="B1069" s="37">
        <v>1.2812512283000326</v>
      </c>
      <c r="D1069" s="38">
        <v>35216</v>
      </c>
      <c r="E1069" s="19">
        <v>777.43700000000001</v>
      </c>
      <c r="F1069" s="19">
        <v>606.7795158577178</v>
      </c>
      <c r="G1069" s="19">
        <v>-2.2956150625916827E-3</v>
      </c>
      <c r="H1069" s="37">
        <f t="shared" si="205"/>
        <v>0.99770438493740832</v>
      </c>
      <c r="I1069" s="19"/>
      <c r="J1069" s="19"/>
      <c r="K1069" s="19"/>
      <c r="L1069" s="19"/>
      <c r="N1069" s="38">
        <v>35216</v>
      </c>
      <c r="O1069" s="19">
        <v>498.99119999999999</v>
      </c>
      <c r="P1069" s="19">
        <v>389.45617298026929</v>
      </c>
      <c r="Q1069" s="19">
        <v>-2.5989384593381182E-3</v>
      </c>
      <c r="R1069" s="37">
        <f t="shared" si="206"/>
        <v>0.99740106154066188</v>
      </c>
      <c r="T1069" s="39">
        <v>35216</v>
      </c>
      <c r="U1069" s="40">
        <v>180.06309999999999</v>
      </c>
      <c r="V1069" s="40">
        <f t="shared" si="207"/>
        <v>-3.2367059105697926E-4</v>
      </c>
      <c r="W1069" s="41">
        <f t="shared" si="208"/>
        <v>0.99967632940894302</v>
      </c>
      <c r="Y1069" s="42">
        <v>35216</v>
      </c>
      <c r="Z1069" s="43">
        <v>146.185</v>
      </c>
      <c r="AA1069" s="43">
        <f t="shared" si="209"/>
        <v>114.09550037579955</v>
      </c>
      <c r="AB1069" s="19">
        <f t="shared" si="212"/>
        <v>-3.2742558737021144E-3</v>
      </c>
      <c r="AC1069" s="37">
        <f t="shared" si="213"/>
        <v>0.99672574412629789</v>
      </c>
      <c r="AE1069" s="44">
        <v>35216</v>
      </c>
      <c r="AF1069" s="45">
        <v>3085.1799000000001</v>
      </c>
      <c r="AG1069" s="19">
        <f t="shared" si="204"/>
        <v>2407.9429793744857</v>
      </c>
      <c r="AH1069" s="45">
        <f t="shared" si="210"/>
        <v>-4.0643753742827249E-3</v>
      </c>
      <c r="AI1069" s="46">
        <f t="shared" si="211"/>
        <v>0.99593562462571728</v>
      </c>
      <c r="AQ1069" s="39">
        <v>35216</v>
      </c>
      <c r="AR1069" s="40">
        <v>180.06309999999999</v>
      </c>
      <c r="AS1069" s="40">
        <f t="shared" si="202"/>
        <v>-3.2367059105697926E-4</v>
      </c>
      <c r="AT1069" s="41">
        <f t="shared" si="203"/>
        <v>0.99967632940894302</v>
      </c>
    </row>
    <row r="1070" spans="1:46">
      <c r="A1070" s="47">
        <v>35219</v>
      </c>
      <c r="B1070" s="37">
        <v>1.2795747464834804</v>
      </c>
      <c r="D1070" s="38">
        <v>35219</v>
      </c>
      <c r="E1070" s="19">
        <v>773.71019999999999</v>
      </c>
      <c r="F1070" s="19">
        <v>604.66198018232672</v>
      </c>
      <c r="G1070" s="19">
        <v>-3.4897942663700832E-3</v>
      </c>
      <c r="H1070" s="37">
        <f t="shared" si="205"/>
        <v>0.99651020573362992</v>
      </c>
      <c r="I1070" s="19"/>
      <c r="J1070" s="19"/>
      <c r="K1070" s="19"/>
      <c r="L1070" s="19"/>
      <c r="N1070" s="38">
        <v>35219</v>
      </c>
      <c r="O1070" s="19">
        <v>497.9495</v>
      </c>
      <c r="P1070" s="19">
        <v>389.15233468655259</v>
      </c>
      <c r="Q1070" s="19">
        <v>-7.8016042573314515E-4</v>
      </c>
      <c r="R1070" s="37">
        <f t="shared" si="206"/>
        <v>0.99921983957426685</v>
      </c>
      <c r="T1070" s="39">
        <v>35219</v>
      </c>
      <c r="U1070" s="40">
        <v>179.7792</v>
      </c>
      <c r="V1070" s="40">
        <f t="shared" si="207"/>
        <v>-1.576669511965445E-3</v>
      </c>
      <c r="W1070" s="41">
        <f t="shared" si="208"/>
        <v>0.99842333048803455</v>
      </c>
      <c r="Y1070" s="42">
        <v>35219</v>
      </c>
      <c r="Z1070" s="43">
        <v>145.38900000000001</v>
      </c>
      <c r="AA1070" s="43">
        <f t="shared" si="209"/>
        <v>113.6229051093398</v>
      </c>
      <c r="AB1070" s="19">
        <f t="shared" si="212"/>
        <v>-4.1421025798838995E-3</v>
      </c>
      <c r="AC1070" s="37">
        <f t="shared" si="213"/>
        <v>0.9958578974201161</v>
      </c>
      <c r="AE1070" s="44">
        <v>35219</v>
      </c>
      <c r="AF1070" s="45">
        <v>3081.2251000000001</v>
      </c>
      <c r="AG1070" s="19">
        <f t="shared" si="204"/>
        <v>2408.0071199183981</v>
      </c>
      <c r="AH1070" s="45">
        <f t="shared" si="210"/>
        <v>2.663706925853937E-5</v>
      </c>
      <c r="AI1070" s="46">
        <f t="shared" si="211"/>
        <v>1.0000266370692585</v>
      </c>
      <c r="AQ1070" s="39">
        <v>35219</v>
      </c>
      <c r="AR1070" s="40">
        <v>179.7792</v>
      </c>
      <c r="AS1070" s="40">
        <f t="shared" si="202"/>
        <v>-1.576669511965445E-3</v>
      </c>
      <c r="AT1070" s="41">
        <f t="shared" si="203"/>
        <v>0.99842333048803455</v>
      </c>
    </row>
    <row r="1071" spans="1:46">
      <c r="A1071" s="47">
        <v>35220</v>
      </c>
      <c r="B1071" s="37">
        <v>1.276068376068376</v>
      </c>
      <c r="D1071" s="38">
        <v>35220</v>
      </c>
      <c r="E1071" s="19">
        <v>776.3134</v>
      </c>
      <c r="F1071" s="19">
        <v>608.36348158071007</v>
      </c>
      <c r="G1071" s="19">
        <v>6.1216043338250259E-3</v>
      </c>
      <c r="H1071" s="37">
        <f t="shared" si="205"/>
        <v>1.006121604333825</v>
      </c>
      <c r="I1071" s="19"/>
      <c r="J1071" s="19"/>
      <c r="K1071" s="19"/>
      <c r="L1071" s="19"/>
      <c r="N1071" s="38">
        <v>35220</v>
      </c>
      <c r="O1071" s="19">
        <v>497.0652</v>
      </c>
      <c r="P1071" s="19">
        <v>389.52865639651714</v>
      </c>
      <c r="Q1071" s="19">
        <v>9.6702930040915014E-4</v>
      </c>
      <c r="R1071" s="37">
        <f t="shared" si="206"/>
        <v>1.0009670293004092</v>
      </c>
      <c r="T1071" s="39">
        <v>35220</v>
      </c>
      <c r="U1071" s="40">
        <v>179.97970000000001</v>
      </c>
      <c r="V1071" s="40">
        <f t="shared" si="207"/>
        <v>1.1152569373988896E-3</v>
      </c>
      <c r="W1071" s="41">
        <f t="shared" si="208"/>
        <v>1.0011152569373989</v>
      </c>
      <c r="Y1071" s="42">
        <v>35220</v>
      </c>
      <c r="Z1071" s="43">
        <v>144.965</v>
      </c>
      <c r="AA1071" s="43">
        <f t="shared" si="209"/>
        <v>113.60284661754856</v>
      </c>
      <c r="AB1071" s="19">
        <f t="shared" si="212"/>
        <v>-1.7653563576758291E-4</v>
      </c>
      <c r="AC1071" s="37">
        <f t="shared" si="213"/>
        <v>0.99982346436423242</v>
      </c>
      <c r="AE1071" s="44">
        <v>35220</v>
      </c>
      <c r="AF1071" s="45">
        <v>3078.4929000000002</v>
      </c>
      <c r="AG1071" s="19">
        <f t="shared" si="204"/>
        <v>2412.4827146684529</v>
      </c>
      <c r="AH1071" s="45">
        <f t="shared" si="210"/>
        <v>1.858630197989708E-3</v>
      </c>
      <c r="AI1071" s="46">
        <f t="shared" si="211"/>
        <v>1.0018586301979897</v>
      </c>
      <c r="AQ1071" s="39">
        <v>35220</v>
      </c>
      <c r="AR1071" s="40">
        <v>179.97970000000001</v>
      </c>
      <c r="AS1071" s="40">
        <f t="shared" si="202"/>
        <v>1.1152569373988896E-3</v>
      </c>
      <c r="AT1071" s="41">
        <f t="shared" si="203"/>
        <v>1.0011152569373989</v>
      </c>
    </row>
    <row r="1072" spans="1:46">
      <c r="A1072" s="47">
        <v>35221</v>
      </c>
      <c r="B1072" s="37">
        <v>1.2772350290602754</v>
      </c>
      <c r="D1072" s="38">
        <v>35221</v>
      </c>
      <c r="E1072" s="19">
        <v>779.46079999999995</v>
      </c>
      <c r="F1072" s="19">
        <v>610.27201906096138</v>
      </c>
      <c r="G1072" s="19">
        <v>3.1371664112584963E-3</v>
      </c>
      <c r="H1072" s="37">
        <f t="shared" si="205"/>
        <v>1.0031371664112585</v>
      </c>
      <c r="I1072" s="19"/>
      <c r="J1072" s="19"/>
      <c r="K1072" s="19"/>
      <c r="L1072" s="19"/>
      <c r="N1072" s="38">
        <v>35221</v>
      </c>
      <c r="O1072" s="19">
        <v>497.30110000000002</v>
      </c>
      <c r="P1072" s="19">
        <v>389.3575486775436</v>
      </c>
      <c r="Q1072" s="19">
        <v>-4.3926862931320532E-4</v>
      </c>
      <c r="R1072" s="37">
        <f t="shared" si="206"/>
        <v>0.99956073137068679</v>
      </c>
      <c r="T1072" s="39">
        <v>35221</v>
      </c>
      <c r="U1072" s="40">
        <v>180.22239999999999</v>
      </c>
      <c r="V1072" s="40">
        <f t="shared" si="207"/>
        <v>1.3484854125214163E-3</v>
      </c>
      <c r="W1072" s="41">
        <f t="shared" si="208"/>
        <v>1.0013484854125214</v>
      </c>
      <c r="Y1072" s="42">
        <v>35221</v>
      </c>
      <c r="Z1072" s="43">
        <v>142.483</v>
      </c>
      <c r="AA1072" s="43">
        <f t="shared" si="209"/>
        <v>111.55581921741667</v>
      </c>
      <c r="AB1072" s="19">
        <f t="shared" si="212"/>
        <v>-1.8019155866959458E-2</v>
      </c>
      <c r="AC1072" s="37">
        <f t="shared" si="213"/>
        <v>0.98198084413304054</v>
      </c>
      <c r="AE1072" s="44">
        <v>35221</v>
      </c>
      <c r="AF1072" s="45">
        <v>3030.0410000000002</v>
      </c>
      <c r="AG1072" s="19">
        <f t="shared" si="204"/>
        <v>2372.3441113491463</v>
      </c>
      <c r="AH1072" s="45">
        <f t="shared" si="210"/>
        <v>-1.6637882242742985E-2</v>
      </c>
      <c r="AI1072" s="46">
        <f t="shared" si="211"/>
        <v>0.98336211775725701</v>
      </c>
      <c r="AQ1072" s="39">
        <v>35221</v>
      </c>
      <c r="AR1072" s="40">
        <v>180.22239999999999</v>
      </c>
      <c r="AS1072" s="40">
        <f t="shared" si="202"/>
        <v>1.3484854125214163E-3</v>
      </c>
      <c r="AT1072" s="41">
        <f t="shared" si="203"/>
        <v>1.0013484854125214</v>
      </c>
    </row>
    <row r="1073" spans="1:46">
      <c r="A1073" s="47">
        <v>35222</v>
      </c>
      <c r="B1073" s="37">
        <v>1.2762349102773245</v>
      </c>
      <c r="D1073" s="38">
        <v>35222</v>
      </c>
      <c r="E1073" s="19">
        <v>776.21320000000003</v>
      </c>
      <c r="F1073" s="19">
        <v>608.20558484121841</v>
      </c>
      <c r="G1073" s="19">
        <v>-3.3860871139440585E-3</v>
      </c>
      <c r="H1073" s="37">
        <f t="shared" si="205"/>
        <v>0.99661391288605594</v>
      </c>
      <c r="I1073" s="19"/>
      <c r="J1073" s="19"/>
      <c r="K1073" s="19"/>
      <c r="L1073" s="19"/>
      <c r="N1073" s="38">
        <v>35222</v>
      </c>
      <c r="O1073" s="19">
        <v>498.46350000000001</v>
      </c>
      <c r="P1073" s="19">
        <v>390.5734720042131</v>
      </c>
      <c r="Q1073" s="19">
        <v>3.1228965016842913E-3</v>
      </c>
      <c r="R1073" s="37">
        <f t="shared" si="206"/>
        <v>1.0031228965016843</v>
      </c>
      <c r="T1073" s="38">
        <v>35222</v>
      </c>
      <c r="U1073" s="40">
        <v>180.22239999999999</v>
      </c>
      <c r="V1073" s="40">
        <f t="shared" si="207"/>
        <v>0</v>
      </c>
      <c r="W1073" s="41">
        <f t="shared" si="208"/>
        <v>1</v>
      </c>
      <c r="Y1073" s="42">
        <v>35222</v>
      </c>
      <c r="Z1073" s="43">
        <v>143.423</v>
      </c>
      <c r="AA1073" s="43">
        <f t="shared" si="209"/>
        <v>112.37978121820404</v>
      </c>
      <c r="AB1073" s="19">
        <f t="shared" si="212"/>
        <v>7.38609609581653E-3</v>
      </c>
      <c r="AC1073" s="37">
        <f t="shared" si="213"/>
        <v>1.0073860960958165</v>
      </c>
      <c r="AE1073" s="44">
        <v>35222</v>
      </c>
      <c r="AF1073" s="45">
        <v>3047.6588999999999</v>
      </c>
      <c r="AG1073" s="19">
        <f t="shared" si="204"/>
        <v>2388.0077840354224</v>
      </c>
      <c r="AH1073" s="45">
        <f t="shared" si="210"/>
        <v>6.6026141027948348E-3</v>
      </c>
      <c r="AI1073" s="46">
        <f t="shared" si="211"/>
        <v>1.0066026141027948</v>
      </c>
      <c r="AQ1073" s="38">
        <v>35222</v>
      </c>
      <c r="AR1073" s="40">
        <v>180.22239999999999</v>
      </c>
      <c r="AS1073" s="40">
        <f t="shared" si="202"/>
        <v>0</v>
      </c>
      <c r="AT1073" s="41">
        <f t="shared" si="203"/>
        <v>1</v>
      </c>
    </row>
    <row r="1074" spans="1:46">
      <c r="A1074" s="47">
        <v>35223</v>
      </c>
      <c r="B1074" s="37">
        <v>1.2746545881126172</v>
      </c>
      <c r="D1074" s="38">
        <v>35223</v>
      </c>
      <c r="E1074" s="19">
        <v>773.07979999999998</v>
      </c>
      <c r="F1074" s="19">
        <v>606.50140611402833</v>
      </c>
      <c r="G1074" s="19">
        <v>-2.8019780969866792E-3</v>
      </c>
      <c r="H1074" s="37">
        <f t="shared" si="205"/>
        <v>0.99719802190301332</v>
      </c>
      <c r="I1074" s="19"/>
      <c r="J1074" s="19"/>
      <c r="K1074" s="19"/>
      <c r="L1074" s="19"/>
      <c r="N1074" s="38">
        <v>35223</v>
      </c>
      <c r="O1074" s="19">
        <v>498.197</v>
      </c>
      <c r="P1074" s="19">
        <v>390.84863040243789</v>
      </c>
      <c r="Q1074" s="19">
        <v>7.044984310193847E-4</v>
      </c>
      <c r="R1074" s="37">
        <f t="shared" si="206"/>
        <v>1.0007044984310194</v>
      </c>
      <c r="T1074" s="39">
        <v>35223</v>
      </c>
      <c r="U1074" s="40">
        <v>180.48490000000001</v>
      </c>
      <c r="V1074" s="40">
        <f t="shared" si="207"/>
        <v>1.4565337050223004E-3</v>
      </c>
      <c r="W1074" s="41">
        <f t="shared" si="208"/>
        <v>1.0014565337050223</v>
      </c>
      <c r="Y1074" s="42">
        <v>35223</v>
      </c>
      <c r="Z1074" s="43">
        <v>145.107</v>
      </c>
      <c r="AA1074" s="43">
        <f t="shared" si="209"/>
        <v>113.84025237367257</v>
      </c>
      <c r="AB1074" s="19">
        <f t="shared" si="212"/>
        <v>1.2995853343340968E-2</v>
      </c>
      <c r="AC1074" s="37">
        <f t="shared" si="213"/>
        <v>1.012995853343341</v>
      </c>
      <c r="AE1074" s="44">
        <v>35223</v>
      </c>
      <c r="AF1074" s="45">
        <v>3087.8688999999999</v>
      </c>
      <c r="AG1074" s="19">
        <f t="shared" si="204"/>
        <v>2422.5142472300763</v>
      </c>
      <c r="AH1074" s="45">
        <f t="shared" si="210"/>
        <v>1.444989560978005E-2</v>
      </c>
      <c r="AI1074" s="46">
        <f t="shared" si="211"/>
        <v>1.0144498956097801</v>
      </c>
      <c r="AQ1074" s="39">
        <v>35223</v>
      </c>
      <c r="AR1074" s="40">
        <v>180.48490000000001</v>
      </c>
      <c r="AS1074" s="40">
        <f t="shared" si="202"/>
        <v>1.4565337050223004E-3</v>
      </c>
      <c r="AT1074" s="41">
        <f t="shared" si="203"/>
        <v>1.0014565337050223</v>
      </c>
    </row>
    <row r="1075" spans="1:46">
      <c r="A1075" s="47">
        <v>35226</v>
      </c>
      <c r="B1075" s="37">
        <v>1.2747376653848661</v>
      </c>
      <c r="D1075" s="38">
        <v>35226</v>
      </c>
      <c r="E1075" s="19">
        <v>773.04729999999995</v>
      </c>
      <c r="F1075" s="19">
        <v>606.43638372966973</v>
      </c>
      <c r="G1075" s="19">
        <v>-1.0720895896221272E-4</v>
      </c>
      <c r="H1075" s="37">
        <f t="shared" si="205"/>
        <v>0.99989279104103779</v>
      </c>
      <c r="I1075" s="19"/>
      <c r="J1075" s="19"/>
      <c r="K1075" s="19"/>
      <c r="L1075" s="19"/>
      <c r="N1075" s="38">
        <v>35226</v>
      </c>
      <c r="O1075" s="19">
        <v>496.95229999999998</v>
      </c>
      <c r="P1075" s="19">
        <v>389.84672179586158</v>
      </c>
      <c r="Q1075" s="19">
        <v>-2.5634184915646063E-3</v>
      </c>
      <c r="R1075" s="37">
        <f t="shared" si="206"/>
        <v>0.99743658150843539</v>
      </c>
      <c r="T1075" s="39">
        <v>35226</v>
      </c>
      <c r="U1075" s="40">
        <v>179.90979999999999</v>
      </c>
      <c r="V1075" s="40">
        <f t="shared" si="207"/>
        <v>-3.1864161489411069E-3</v>
      </c>
      <c r="W1075" s="41">
        <f t="shared" si="208"/>
        <v>0.99681358385105889</v>
      </c>
      <c r="Y1075" s="42">
        <v>35226</v>
      </c>
      <c r="Z1075" s="43">
        <v>146.233</v>
      </c>
      <c r="AA1075" s="43">
        <f t="shared" si="209"/>
        <v>114.71615217068968</v>
      </c>
      <c r="AB1075" s="19">
        <f t="shared" si="212"/>
        <v>7.6941132749954733E-3</v>
      </c>
      <c r="AC1075" s="37">
        <f t="shared" si="213"/>
        <v>1.0076941132749955</v>
      </c>
      <c r="AE1075" s="44">
        <v>35226</v>
      </c>
      <c r="AF1075" s="45">
        <v>3110.6770000000001</v>
      </c>
      <c r="AG1075" s="19">
        <f t="shared" si="204"/>
        <v>2440.2487542884605</v>
      </c>
      <c r="AH1075" s="45">
        <f t="shared" si="210"/>
        <v>7.3207028931459028E-3</v>
      </c>
      <c r="AI1075" s="46">
        <f t="shared" si="211"/>
        <v>1.0073207028931459</v>
      </c>
      <c r="AQ1075" s="39">
        <v>35226</v>
      </c>
      <c r="AR1075" s="40">
        <v>179.90979999999999</v>
      </c>
      <c r="AS1075" s="40">
        <f t="shared" si="202"/>
        <v>-3.1864161489411069E-3</v>
      </c>
      <c r="AT1075" s="41">
        <f t="shared" si="203"/>
        <v>0.99681358385105889</v>
      </c>
    </row>
    <row r="1076" spans="1:46">
      <c r="A1076" s="47">
        <v>35227</v>
      </c>
      <c r="B1076" s="37">
        <v>1.2725811698874356</v>
      </c>
      <c r="D1076" s="38">
        <v>35227</v>
      </c>
      <c r="E1076" s="19">
        <v>773.44259999999997</v>
      </c>
      <c r="F1076" s="19">
        <v>607.77466954694432</v>
      </c>
      <c r="G1076" s="19">
        <v>2.2068033072883964E-3</v>
      </c>
      <c r="H1076" s="37">
        <f t="shared" si="205"/>
        <v>1.0022068033072884</v>
      </c>
      <c r="I1076" s="19"/>
      <c r="J1076" s="19"/>
      <c r="K1076" s="19"/>
      <c r="L1076" s="19"/>
      <c r="N1076" s="38">
        <v>35227</v>
      </c>
      <c r="O1076" s="19">
        <v>493.74020000000002</v>
      </c>
      <c r="P1076" s="19">
        <v>387.98326714489508</v>
      </c>
      <c r="Q1076" s="19">
        <v>-4.7799674764028577E-3</v>
      </c>
      <c r="R1076" s="37">
        <f t="shared" si="206"/>
        <v>0.99522003252359714</v>
      </c>
      <c r="T1076" s="39">
        <v>35227</v>
      </c>
      <c r="U1076" s="40">
        <v>179.5651</v>
      </c>
      <c r="V1076" s="40">
        <f t="shared" si="207"/>
        <v>-1.9159601088989398E-3</v>
      </c>
      <c r="W1076" s="41">
        <f t="shared" si="208"/>
        <v>0.99808403989110106</v>
      </c>
      <c r="Y1076" s="42">
        <v>35227</v>
      </c>
      <c r="Z1076" s="43">
        <v>144.81200000000001</v>
      </c>
      <c r="AA1076" s="43">
        <f t="shared" si="209"/>
        <v>113.79392012598234</v>
      </c>
      <c r="AB1076" s="19">
        <f t="shared" si="212"/>
        <v>-8.0392519035603627E-3</v>
      </c>
      <c r="AC1076" s="37">
        <f t="shared" si="213"/>
        <v>0.99196074809643964</v>
      </c>
      <c r="AE1076" s="44">
        <v>35227</v>
      </c>
      <c r="AF1076" s="45">
        <v>3092.5700999999999</v>
      </c>
      <c r="AG1076" s="19">
        <f t="shared" si="204"/>
        <v>2430.1554770557768</v>
      </c>
      <c r="AH1076" s="45">
        <f t="shared" si="210"/>
        <v>-4.1361673538182764E-3</v>
      </c>
      <c r="AI1076" s="46">
        <f t="shared" si="211"/>
        <v>0.99586383264618172</v>
      </c>
      <c r="AQ1076" s="39">
        <v>35227</v>
      </c>
      <c r="AR1076" s="40">
        <v>179.5651</v>
      </c>
      <c r="AS1076" s="40">
        <f t="shared" si="202"/>
        <v>-1.9159601088989398E-3</v>
      </c>
      <c r="AT1076" s="41">
        <f t="shared" si="203"/>
        <v>0.99808403989110106</v>
      </c>
    </row>
    <row r="1077" spans="1:46">
      <c r="A1077" s="47">
        <v>35228</v>
      </c>
      <c r="B1077" s="37">
        <v>1.273658504818963</v>
      </c>
      <c r="D1077" s="38">
        <v>35228</v>
      </c>
      <c r="E1077" s="19">
        <v>774.92079999999999</v>
      </c>
      <c r="F1077" s="19">
        <v>608.42117181963681</v>
      </c>
      <c r="G1077" s="19">
        <v>1.0637203310470689E-3</v>
      </c>
      <c r="H1077" s="37">
        <f t="shared" si="205"/>
        <v>1.0010637203310471</v>
      </c>
      <c r="I1077" s="19"/>
      <c r="J1077" s="19"/>
      <c r="K1077" s="19"/>
      <c r="L1077" s="19"/>
      <c r="N1077" s="38">
        <v>35228</v>
      </c>
      <c r="O1077" s="19">
        <v>494.38400000000001</v>
      </c>
      <c r="P1077" s="19">
        <v>388.16056119396887</v>
      </c>
      <c r="Q1077" s="19">
        <v>4.5696313240117803E-4</v>
      </c>
      <c r="R1077" s="37">
        <f t="shared" si="206"/>
        <v>1.0004569631324012</v>
      </c>
      <c r="T1077" s="39">
        <v>35228</v>
      </c>
      <c r="U1077" s="40">
        <v>179.6737</v>
      </c>
      <c r="V1077" s="40">
        <f t="shared" si="207"/>
        <v>6.0479458424822496E-4</v>
      </c>
      <c r="W1077" s="41">
        <f t="shared" si="208"/>
        <v>1.0006047945842482</v>
      </c>
      <c r="Y1077" s="42">
        <v>35228</v>
      </c>
      <c r="Z1077" s="43">
        <v>144.74799999999999</v>
      </c>
      <c r="AA1077" s="43">
        <f t="shared" si="209"/>
        <v>113.64741761809566</v>
      </c>
      <c r="AB1077" s="19">
        <f t="shared" si="212"/>
        <v>-1.2874370416670056E-3</v>
      </c>
      <c r="AC1077" s="37">
        <f t="shared" si="213"/>
        <v>0.99871256295833299</v>
      </c>
      <c r="AE1077" s="44">
        <v>35228</v>
      </c>
      <c r="AF1077" s="45">
        <v>3080.2570999999998</v>
      </c>
      <c r="AG1077" s="19">
        <f t="shared" si="204"/>
        <v>2418.4324827617947</v>
      </c>
      <c r="AH1077" s="45">
        <f t="shared" si="210"/>
        <v>-4.8239688384814627E-3</v>
      </c>
      <c r="AI1077" s="46">
        <f t="shared" si="211"/>
        <v>0.99517603116151854</v>
      </c>
      <c r="AQ1077" s="39">
        <v>35228</v>
      </c>
      <c r="AR1077" s="40">
        <v>179.6737</v>
      </c>
      <c r="AS1077" s="40">
        <f t="shared" si="202"/>
        <v>6.0479458424822496E-4</v>
      </c>
      <c r="AT1077" s="41">
        <f t="shared" si="203"/>
        <v>1.0006047945842482</v>
      </c>
    </row>
    <row r="1078" spans="1:46">
      <c r="A1078" s="47">
        <v>35229</v>
      </c>
      <c r="B1078" s="37">
        <v>1.2756522306287503</v>
      </c>
      <c r="D1078" s="38">
        <v>35229</v>
      </c>
      <c r="E1078" s="19">
        <v>773.98540000000003</v>
      </c>
      <c r="F1078" s="19">
        <v>606.73699415593387</v>
      </c>
      <c r="G1078" s="19">
        <v>-2.768111534754758E-3</v>
      </c>
      <c r="H1078" s="37">
        <f t="shared" si="205"/>
        <v>0.99723188846524524</v>
      </c>
      <c r="I1078" s="19"/>
      <c r="J1078" s="19"/>
      <c r="K1078" s="19"/>
      <c r="L1078" s="19"/>
      <c r="N1078" s="38">
        <v>35229</v>
      </c>
      <c r="O1078" s="19">
        <v>494.47089999999997</v>
      </c>
      <c r="P1078" s="19">
        <v>387.62202434771933</v>
      </c>
      <c r="Q1078" s="19">
        <v>-1.3874074290108895E-3</v>
      </c>
      <c r="R1078" s="37">
        <f t="shared" si="206"/>
        <v>0.99861259257098911</v>
      </c>
      <c r="T1078" s="39">
        <v>35229</v>
      </c>
      <c r="U1078" s="40">
        <v>179.39599999999999</v>
      </c>
      <c r="V1078" s="40">
        <f t="shared" si="207"/>
        <v>-1.5455795700762831E-3</v>
      </c>
      <c r="W1078" s="41">
        <f t="shared" si="208"/>
        <v>0.99845442042992372</v>
      </c>
      <c r="Y1078" s="42">
        <v>35229</v>
      </c>
      <c r="Z1078" s="43">
        <v>144.523</v>
      </c>
      <c r="AA1078" s="43">
        <f t="shared" si="209"/>
        <v>113.29341691251284</v>
      </c>
      <c r="AB1078" s="19">
        <f t="shared" si="212"/>
        <v>-3.1149032067971927E-3</v>
      </c>
      <c r="AC1078" s="37">
        <f t="shared" si="213"/>
        <v>0.99688509679320281</v>
      </c>
      <c r="AE1078" s="44">
        <v>35229</v>
      </c>
      <c r="AF1078" s="45">
        <v>3088.0581000000002</v>
      </c>
      <c r="AG1078" s="19">
        <f t="shared" si="204"/>
        <v>2420.7680007567124</v>
      </c>
      <c r="AH1078" s="45">
        <f t="shared" si="210"/>
        <v>9.6571560776026466E-4</v>
      </c>
      <c r="AI1078" s="46">
        <f t="shared" si="211"/>
        <v>1.0009657156077603</v>
      </c>
      <c r="AQ1078" s="39">
        <v>35229</v>
      </c>
      <c r="AR1078" s="40">
        <v>179.39599999999999</v>
      </c>
      <c r="AS1078" s="40">
        <f t="shared" si="202"/>
        <v>-1.5455795700762831E-3</v>
      </c>
      <c r="AT1078" s="41">
        <f t="shared" si="203"/>
        <v>0.99845442042992372</v>
      </c>
    </row>
    <row r="1079" spans="1:46">
      <c r="A1079" s="47">
        <v>35230</v>
      </c>
      <c r="B1079" s="37">
        <v>1.2827638223912901</v>
      </c>
      <c r="D1079" s="38">
        <v>35230</v>
      </c>
      <c r="E1079" s="19">
        <v>775.65219999999999</v>
      </c>
      <c r="F1079" s="19">
        <v>604.67265014853035</v>
      </c>
      <c r="G1079" s="19">
        <v>-3.4023704295059742E-3</v>
      </c>
      <c r="H1079" s="37">
        <f t="shared" si="205"/>
        <v>0.99659762957049403</v>
      </c>
      <c r="I1079" s="19"/>
      <c r="J1079" s="19"/>
      <c r="K1079" s="19"/>
      <c r="L1079" s="19"/>
      <c r="N1079" s="38">
        <v>35230</v>
      </c>
      <c r="O1079" s="19">
        <v>496.72719999999998</v>
      </c>
      <c r="P1079" s="19">
        <v>387.23199963186983</v>
      </c>
      <c r="Q1079" s="19">
        <v>-1.0061985422676889E-3</v>
      </c>
      <c r="R1079" s="37">
        <f t="shared" si="206"/>
        <v>0.99899380145773231</v>
      </c>
      <c r="T1079" s="39">
        <v>35230</v>
      </c>
      <c r="U1079" s="40">
        <v>178.96289999999999</v>
      </c>
      <c r="V1079" s="40">
        <f t="shared" si="207"/>
        <v>-2.414212134049798E-3</v>
      </c>
      <c r="W1079" s="41">
        <f t="shared" si="208"/>
        <v>0.9975857878659502</v>
      </c>
      <c r="Y1079" s="42">
        <v>35230</v>
      </c>
      <c r="Z1079" s="43">
        <v>143.899</v>
      </c>
      <c r="AA1079" s="43">
        <f t="shared" si="209"/>
        <v>112.17887306156466</v>
      </c>
      <c r="AB1079" s="19">
        <f t="shared" si="212"/>
        <v>-9.837675315317318E-3</v>
      </c>
      <c r="AC1079" s="37">
        <f t="shared" si="213"/>
        <v>0.99016232468468268</v>
      </c>
      <c r="AE1079" s="44">
        <v>35230</v>
      </c>
      <c r="AF1079" s="45">
        <v>3088.8411000000001</v>
      </c>
      <c r="AG1079" s="19">
        <f t="shared" si="204"/>
        <v>2407.9577597081548</v>
      </c>
      <c r="AH1079" s="45">
        <f t="shared" si="210"/>
        <v>-5.2918086510368445E-3</v>
      </c>
      <c r="AI1079" s="46">
        <f t="shared" si="211"/>
        <v>0.99470819134896316</v>
      </c>
      <c r="AQ1079" s="39">
        <v>35230</v>
      </c>
      <c r="AR1079" s="40">
        <v>178.96289999999999</v>
      </c>
      <c r="AS1079" s="40">
        <f t="shared" si="202"/>
        <v>-2.414212134049798E-3</v>
      </c>
      <c r="AT1079" s="41">
        <f t="shared" si="203"/>
        <v>0.9975857878659502</v>
      </c>
    </row>
    <row r="1080" spans="1:46">
      <c r="A1080" s="47">
        <v>35233</v>
      </c>
      <c r="B1080" s="37">
        <v>1.2894448839662447</v>
      </c>
      <c r="D1080" s="38">
        <v>35233</v>
      </c>
      <c r="E1080" s="19">
        <v>775.31849999999997</v>
      </c>
      <c r="F1080" s="19">
        <v>601.28083770061812</v>
      </c>
      <c r="G1080" s="19">
        <v>-5.6093366337621742E-3</v>
      </c>
      <c r="H1080" s="37">
        <f t="shared" si="205"/>
        <v>0.99439066336623783</v>
      </c>
      <c r="I1080" s="19"/>
      <c r="J1080" s="19"/>
      <c r="K1080" s="19"/>
      <c r="L1080" s="19"/>
      <c r="N1080" s="38">
        <v>35233</v>
      </c>
      <c r="O1080" s="19">
        <v>498.80110000000002</v>
      </c>
      <c r="P1080" s="19">
        <v>386.83398274901197</v>
      </c>
      <c r="Q1080" s="19">
        <v>-1.0278512190011746E-3</v>
      </c>
      <c r="R1080" s="37">
        <f t="shared" si="206"/>
        <v>0.99897214878099883</v>
      </c>
      <c r="T1080" s="39">
        <v>35233</v>
      </c>
      <c r="U1080" s="40">
        <v>178.5634</v>
      </c>
      <c r="V1080" s="40">
        <f t="shared" si="207"/>
        <v>-2.2323062489487677E-3</v>
      </c>
      <c r="W1080" s="41">
        <f t="shared" si="208"/>
        <v>0.99776769375105123</v>
      </c>
      <c r="Y1080" s="42">
        <v>35233</v>
      </c>
      <c r="Z1080" s="43">
        <v>145.24700000000001</v>
      </c>
      <c r="AA1080" s="43">
        <f t="shared" si="209"/>
        <v>112.64304648154493</v>
      </c>
      <c r="AB1080" s="19">
        <f t="shared" si="212"/>
        <v>4.1377971387315249E-3</v>
      </c>
      <c r="AC1080" s="37">
        <f t="shared" si="213"/>
        <v>1.0041377971387315</v>
      </c>
      <c r="AE1080" s="44">
        <v>35233</v>
      </c>
      <c r="AF1080" s="45">
        <v>3139.4529000000002</v>
      </c>
      <c r="AG1080" s="19">
        <f t="shared" si="204"/>
        <v>2434.7321386419067</v>
      </c>
      <c r="AH1080" s="45">
        <f t="shared" si="210"/>
        <v>1.1119123176395407E-2</v>
      </c>
      <c r="AI1080" s="46">
        <f t="shared" si="211"/>
        <v>1.0111191231763954</v>
      </c>
      <c r="AQ1080" s="39">
        <v>35233</v>
      </c>
      <c r="AR1080" s="40">
        <v>178.5634</v>
      </c>
      <c r="AS1080" s="40">
        <f t="shared" si="202"/>
        <v>-2.2323062489487677E-3</v>
      </c>
      <c r="AT1080" s="41">
        <f t="shared" si="203"/>
        <v>0.99776769375105123</v>
      </c>
    </row>
    <row r="1081" spans="1:46">
      <c r="A1081" s="47">
        <v>35234</v>
      </c>
      <c r="B1081" s="37">
        <v>1.2902955535031007</v>
      </c>
      <c r="D1081" s="38">
        <v>35234</v>
      </c>
      <c r="E1081" s="19">
        <v>776.23869999999999</v>
      </c>
      <c r="F1081" s="19">
        <v>601.59759358430949</v>
      </c>
      <c r="G1081" s="19">
        <v>5.2680189327625193E-4</v>
      </c>
      <c r="H1081" s="37">
        <f t="shared" si="205"/>
        <v>1.0005268018932763</v>
      </c>
      <c r="I1081" s="19"/>
      <c r="J1081" s="19"/>
      <c r="K1081" s="19"/>
      <c r="L1081" s="19"/>
      <c r="N1081" s="38">
        <v>35234</v>
      </c>
      <c r="O1081" s="19">
        <v>500.46589999999998</v>
      </c>
      <c r="P1081" s="19">
        <v>387.86919682180968</v>
      </c>
      <c r="Q1081" s="19">
        <v>2.6761197799660685E-3</v>
      </c>
      <c r="R1081" s="37">
        <f t="shared" si="206"/>
        <v>1.0026761197799661</v>
      </c>
      <c r="T1081" s="39">
        <v>35234</v>
      </c>
      <c r="U1081" s="40">
        <v>178.53309999999999</v>
      </c>
      <c r="V1081" s="40">
        <f t="shared" si="207"/>
        <v>-1.696876291559235E-4</v>
      </c>
      <c r="W1081" s="41">
        <f t="shared" si="208"/>
        <v>0.99983031237084408</v>
      </c>
      <c r="Y1081" s="42">
        <v>35234</v>
      </c>
      <c r="Z1081" s="43">
        <v>145.547</v>
      </c>
      <c r="AA1081" s="43">
        <f t="shared" si="209"/>
        <v>112.80128773973198</v>
      </c>
      <c r="AB1081" s="19">
        <f t="shared" si="212"/>
        <v>1.4048027208939384E-3</v>
      </c>
      <c r="AC1081" s="37">
        <f t="shared" si="213"/>
        <v>1.0014048027208939</v>
      </c>
      <c r="AE1081" s="44">
        <v>35234</v>
      </c>
      <c r="AF1081" s="45">
        <v>3137.2748999999999</v>
      </c>
      <c r="AG1081" s="19">
        <f t="shared" si="204"/>
        <v>2431.4389765061378</v>
      </c>
      <c r="AH1081" s="45">
        <f t="shared" si="210"/>
        <v>-1.3525767715892867E-3</v>
      </c>
      <c r="AI1081" s="46">
        <f t="shared" si="211"/>
        <v>0.99864742322841071</v>
      </c>
      <c r="AQ1081" s="39">
        <v>35234</v>
      </c>
      <c r="AR1081" s="40">
        <v>178.53309999999999</v>
      </c>
      <c r="AS1081" s="40">
        <f t="shared" si="202"/>
        <v>-1.696876291559235E-4</v>
      </c>
      <c r="AT1081" s="41">
        <f t="shared" si="203"/>
        <v>0.99983031237084408</v>
      </c>
    </row>
    <row r="1082" spans="1:46">
      <c r="A1082" s="47">
        <v>35235</v>
      </c>
      <c r="B1082" s="37">
        <v>1.2856307105764804</v>
      </c>
      <c r="D1082" s="38">
        <v>35235</v>
      </c>
      <c r="E1082" s="19">
        <v>775.94200000000001</v>
      </c>
      <c r="F1082" s="19">
        <v>603.54967691466038</v>
      </c>
      <c r="G1082" s="19">
        <v>3.2448323450238181E-3</v>
      </c>
      <c r="H1082" s="37">
        <f t="shared" si="205"/>
        <v>1.0032448323450238</v>
      </c>
      <c r="I1082" s="19"/>
      <c r="J1082" s="19"/>
      <c r="K1082" s="19"/>
      <c r="L1082" s="19"/>
      <c r="N1082" s="38">
        <v>35235</v>
      </c>
      <c r="O1082" s="19">
        <v>500.66719999999998</v>
      </c>
      <c r="P1082" s="19">
        <v>389.43313649959362</v>
      </c>
      <c r="Q1082" s="19">
        <v>4.0321316840801202E-3</v>
      </c>
      <c r="R1082" s="37">
        <f t="shared" si="206"/>
        <v>1.0040321316840801</v>
      </c>
      <c r="T1082" s="39">
        <v>35235</v>
      </c>
      <c r="U1082" s="40">
        <v>178.97130000000001</v>
      </c>
      <c r="V1082" s="40">
        <f t="shared" si="207"/>
        <v>2.4544468224660942E-3</v>
      </c>
      <c r="W1082" s="41">
        <f t="shared" si="208"/>
        <v>1.0024544468224661</v>
      </c>
      <c r="Y1082" s="42">
        <v>35235</v>
      </c>
      <c r="Z1082" s="43">
        <v>144.52000000000001</v>
      </c>
      <c r="AA1082" s="43">
        <f t="shared" si="209"/>
        <v>112.41175153259745</v>
      </c>
      <c r="AB1082" s="19">
        <f t="shared" si="212"/>
        <v>-3.4532957463510039E-3</v>
      </c>
      <c r="AC1082" s="37">
        <f t="shared" si="213"/>
        <v>0.996546704253649</v>
      </c>
      <c r="AE1082" s="44">
        <v>35235</v>
      </c>
      <c r="AF1082" s="45">
        <v>3101.5529999999999</v>
      </c>
      <c r="AG1082" s="19">
        <f t="shared" si="204"/>
        <v>2412.4758178880584</v>
      </c>
      <c r="AH1082" s="45">
        <f t="shared" si="210"/>
        <v>-7.7991505447233545E-3</v>
      </c>
      <c r="AI1082" s="46">
        <f t="shared" si="211"/>
        <v>0.99220084945527665</v>
      </c>
      <c r="AQ1082" s="39">
        <v>35235</v>
      </c>
      <c r="AR1082" s="40">
        <v>178.97130000000001</v>
      </c>
      <c r="AS1082" s="40">
        <f t="shared" si="202"/>
        <v>2.4544468224660942E-3</v>
      </c>
      <c r="AT1082" s="41">
        <f t="shared" si="203"/>
        <v>1.0024544468224661</v>
      </c>
    </row>
    <row r="1083" spans="1:46">
      <c r="A1083" s="47">
        <v>35236</v>
      </c>
      <c r="B1083" s="37">
        <v>1.2842799921202968</v>
      </c>
      <c r="D1083" s="38">
        <v>35236</v>
      </c>
      <c r="E1083" s="19">
        <v>775.09090000000003</v>
      </c>
      <c r="F1083" s="19">
        <v>603.52174351042788</v>
      </c>
      <c r="G1083" s="19">
        <v>-4.6281864278796547E-5</v>
      </c>
      <c r="H1083" s="37">
        <f t="shared" si="205"/>
        <v>0.9999537181357212</v>
      </c>
      <c r="I1083" s="19"/>
      <c r="J1083" s="19"/>
      <c r="K1083" s="19"/>
      <c r="L1083" s="19"/>
      <c r="N1083" s="38">
        <v>35236</v>
      </c>
      <c r="O1083" s="19">
        <v>499.38819999999998</v>
      </c>
      <c r="P1083" s="19">
        <v>388.84682706574705</v>
      </c>
      <c r="Q1083" s="19">
        <v>-1.5055458277551947E-3</v>
      </c>
      <c r="R1083" s="37">
        <f t="shared" si="206"/>
        <v>0.99849445417224481</v>
      </c>
      <c r="T1083" s="39">
        <v>35236</v>
      </c>
      <c r="U1083" s="40">
        <v>178.59870000000001</v>
      </c>
      <c r="V1083" s="40">
        <f t="shared" si="207"/>
        <v>-2.0818980473406024E-3</v>
      </c>
      <c r="W1083" s="41">
        <f t="shared" si="208"/>
        <v>0.9979181019526594</v>
      </c>
      <c r="Y1083" s="42">
        <v>35236</v>
      </c>
      <c r="Z1083" s="43">
        <v>144.578</v>
      </c>
      <c r="AA1083" s="43">
        <f t="shared" si="209"/>
        <v>112.57514006841086</v>
      </c>
      <c r="AB1083" s="19">
        <f t="shared" si="212"/>
        <v>1.4534826971897008E-3</v>
      </c>
      <c r="AC1083" s="37">
        <f t="shared" si="213"/>
        <v>1.0014534826971897</v>
      </c>
      <c r="AE1083" s="44">
        <v>35236</v>
      </c>
      <c r="AF1083" s="45">
        <v>3112.9270000000001</v>
      </c>
      <c r="AG1083" s="19">
        <f t="shared" si="204"/>
        <v>2423.8694202972652</v>
      </c>
      <c r="AH1083" s="45">
        <f t="shared" si="210"/>
        <v>4.7227840895751605E-3</v>
      </c>
      <c r="AI1083" s="46">
        <f t="shared" si="211"/>
        <v>1.0047227840895752</v>
      </c>
      <c r="AQ1083" s="39">
        <v>35236</v>
      </c>
      <c r="AR1083" s="40">
        <v>178.59870000000001</v>
      </c>
      <c r="AS1083" s="40">
        <f t="shared" si="202"/>
        <v>-2.0818980473406024E-3</v>
      </c>
      <c r="AT1083" s="41">
        <f t="shared" si="203"/>
        <v>0.9979181019526594</v>
      </c>
    </row>
    <row r="1084" spans="1:46">
      <c r="A1084" s="47">
        <v>35237</v>
      </c>
      <c r="B1084" s="37">
        <v>1.2767347738103008</v>
      </c>
      <c r="D1084" s="38">
        <v>35237</v>
      </c>
      <c r="E1084" s="19">
        <v>777.1309</v>
      </c>
      <c r="F1084" s="19">
        <v>608.68624865658069</v>
      </c>
      <c r="G1084" s="19">
        <v>8.5572809955662965E-3</v>
      </c>
      <c r="H1084" s="37">
        <f t="shared" si="205"/>
        <v>1.0085572809955663</v>
      </c>
      <c r="I1084" s="19"/>
      <c r="J1084" s="19"/>
      <c r="K1084" s="19"/>
      <c r="L1084" s="19"/>
      <c r="N1084" s="38">
        <v>35237</v>
      </c>
      <c r="O1084" s="19">
        <v>500.286</v>
      </c>
      <c r="P1084" s="19">
        <v>391.84802533962568</v>
      </c>
      <c r="Q1084" s="19">
        <v>7.7182017827579497E-3</v>
      </c>
      <c r="R1084" s="37">
        <f t="shared" si="206"/>
        <v>1.0077182017827579</v>
      </c>
      <c r="T1084" s="39">
        <v>35237</v>
      </c>
      <c r="U1084" s="40">
        <v>178.8981</v>
      </c>
      <c r="V1084" s="40">
        <f t="shared" si="207"/>
        <v>1.676383982638141E-3</v>
      </c>
      <c r="W1084" s="41">
        <f t="shared" si="208"/>
        <v>1.0016763839826381</v>
      </c>
      <c r="Y1084" s="42">
        <v>35237</v>
      </c>
      <c r="Z1084" s="43">
        <v>144.572</v>
      </c>
      <c r="AA1084" s="43">
        <f t="shared" si="209"/>
        <v>113.23573459861032</v>
      </c>
      <c r="AB1084" s="19">
        <f t="shared" si="212"/>
        <v>5.8680320521744544E-3</v>
      </c>
      <c r="AC1084" s="37">
        <f t="shared" si="213"/>
        <v>1.0058680320521745</v>
      </c>
      <c r="AE1084" s="44">
        <v>35237</v>
      </c>
      <c r="AF1084" s="45">
        <v>3115.6311000000001</v>
      </c>
      <c r="AG1084" s="19">
        <f t="shared" si="204"/>
        <v>2440.3119300194808</v>
      </c>
      <c r="AH1084" s="45">
        <f t="shared" si="210"/>
        <v>6.783579009878693E-3</v>
      </c>
      <c r="AI1084" s="46">
        <f t="shared" si="211"/>
        <v>1.0067835790098787</v>
      </c>
      <c r="AQ1084" s="39">
        <v>35237</v>
      </c>
      <c r="AR1084" s="40">
        <v>178.8981</v>
      </c>
      <c r="AS1084" s="40">
        <f t="shared" si="202"/>
        <v>1.676383982638141E-3</v>
      </c>
      <c r="AT1084" s="41">
        <f t="shared" si="203"/>
        <v>1.0016763839826381</v>
      </c>
    </row>
    <row r="1085" spans="1:46">
      <c r="A1085" s="47">
        <v>35240</v>
      </c>
      <c r="B1085" s="37">
        <v>1.277986147412441</v>
      </c>
      <c r="D1085" s="38">
        <v>35240</v>
      </c>
      <c r="E1085" s="19">
        <v>779.69939999999997</v>
      </c>
      <c r="F1085" s="19">
        <v>610.1000402693486</v>
      </c>
      <c r="G1085" s="19">
        <v>2.3226935319933251E-3</v>
      </c>
      <c r="H1085" s="37">
        <f t="shared" si="205"/>
        <v>1.0023226935319933</v>
      </c>
      <c r="I1085" s="19"/>
      <c r="J1085" s="19"/>
      <c r="K1085" s="19"/>
      <c r="L1085" s="19"/>
      <c r="N1085" s="38">
        <v>35240</v>
      </c>
      <c r="O1085" s="19">
        <v>501.3904</v>
      </c>
      <c r="P1085" s="19">
        <v>392.32850920581041</v>
      </c>
      <c r="Q1085" s="19">
        <v>1.2261995342921495E-3</v>
      </c>
      <c r="R1085" s="37">
        <f t="shared" si="206"/>
        <v>1.0012261995342921</v>
      </c>
      <c r="T1085" s="39">
        <v>35240</v>
      </c>
      <c r="U1085" s="40">
        <v>179.2064</v>
      </c>
      <c r="V1085" s="40">
        <f t="shared" si="207"/>
        <v>1.7233274137624655E-3</v>
      </c>
      <c r="W1085" s="41">
        <f t="shared" si="208"/>
        <v>1.0017233274137625</v>
      </c>
      <c r="Y1085" s="42">
        <v>35240</v>
      </c>
      <c r="Z1085" s="43">
        <v>144.40799999999999</v>
      </c>
      <c r="AA1085" s="43">
        <f t="shared" si="209"/>
        <v>112.9965299642607</v>
      </c>
      <c r="AB1085" s="19">
        <f t="shared" si="212"/>
        <v>-2.1124482937964206E-3</v>
      </c>
      <c r="AC1085" s="37">
        <f t="shared" si="213"/>
        <v>0.99788755170620358</v>
      </c>
      <c r="AE1085" s="44">
        <v>35240</v>
      </c>
      <c r="AF1085" s="45">
        <v>3111.6489000000001</v>
      </c>
      <c r="AG1085" s="19">
        <f t="shared" si="204"/>
        <v>2434.8064384736922</v>
      </c>
      <c r="AH1085" s="45">
        <f t="shared" si="210"/>
        <v>-2.256060579003405E-3</v>
      </c>
      <c r="AI1085" s="46">
        <f t="shared" si="211"/>
        <v>0.9977439394209966</v>
      </c>
      <c r="AQ1085" s="39">
        <v>35240</v>
      </c>
      <c r="AR1085" s="40">
        <v>179.2064</v>
      </c>
      <c r="AS1085" s="40">
        <f t="shared" si="202"/>
        <v>1.7233274137624655E-3</v>
      </c>
      <c r="AT1085" s="41">
        <f t="shared" si="203"/>
        <v>1.0017233274137625</v>
      </c>
    </row>
    <row r="1086" spans="1:46">
      <c r="A1086" s="47">
        <v>35241</v>
      </c>
      <c r="B1086" s="37">
        <v>1.278403817242957</v>
      </c>
      <c r="D1086" s="38">
        <v>35241</v>
      </c>
      <c r="E1086" s="19">
        <v>778.81370000000004</v>
      </c>
      <c r="F1086" s="19">
        <v>609.2078962026352</v>
      </c>
      <c r="G1086" s="19">
        <v>-1.4622914404652798E-3</v>
      </c>
      <c r="H1086" s="37">
        <f t="shared" si="205"/>
        <v>0.99853770855953472</v>
      </c>
      <c r="I1086" s="19"/>
      <c r="J1086" s="19"/>
      <c r="K1086" s="19"/>
      <c r="L1086" s="19"/>
      <c r="N1086" s="38">
        <v>35241</v>
      </c>
      <c r="O1086" s="19">
        <v>499.7688</v>
      </c>
      <c r="P1086" s="19">
        <v>390.93187399722882</v>
      </c>
      <c r="Q1086" s="19">
        <v>-3.5598616358745172E-3</v>
      </c>
      <c r="R1086" s="37">
        <f t="shared" si="206"/>
        <v>0.99644013836412548</v>
      </c>
      <c r="T1086" s="39">
        <v>35241</v>
      </c>
      <c r="U1086" s="40">
        <v>179.35849999999999</v>
      </c>
      <c r="V1086" s="40">
        <f t="shared" si="207"/>
        <v>8.4874200921380982E-4</v>
      </c>
      <c r="W1086" s="41">
        <f t="shared" si="208"/>
        <v>1.0008487420092138</v>
      </c>
      <c r="Y1086" s="42">
        <v>35241</v>
      </c>
      <c r="Z1086" s="43">
        <v>143.57499999999999</v>
      </c>
      <c r="AA1086" s="43">
        <f t="shared" si="209"/>
        <v>112.30801884621873</v>
      </c>
      <c r="AB1086" s="19">
        <f t="shared" si="212"/>
        <v>-6.0932058556111279E-3</v>
      </c>
      <c r="AC1086" s="37">
        <f t="shared" si="213"/>
        <v>0.99390679414438887</v>
      </c>
      <c r="AE1086" s="44">
        <v>35241</v>
      </c>
      <c r="AF1086" s="45">
        <v>3101.8721</v>
      </c>
      <c r="AG1086" s="19">
        <f t="shared" si="204"/>
        <v>2426.3632962936454</v>
      </c>
      <c r="AH1086" s="45">
        <f t="shared" si="210"/>
        <v>-3.467685170628787E-3</v>
      </c>
      <c r="AI1086" s="46">
        <f t="shared" si="211"/>
        <v>0.99653231482937121</v>
      </c>
      <c r="AQ1086" s="39">
        <v>35241</v>
      </c>
      <c r="AR1086" s="40">
        <v>179.35849999999999</v>
      </c>
      <c r="AS1086" s="40">
        <f t="shared" si="202"/>
        <v>8.4874200921380982E-4</v>
      </c>
      <c r="AT1086" s="41">
        <f t="shared" si="203"/>
        <v>1.0008487420092138</v>
      </c>
    </row>
    <row r="1087" spans="1:46">
      <c r="A1087" s="47">
        <v>35242</v>
      </c>
      <c r="B1087" s="37">
        <v>1.28024481246318</v>
      </c>
      <c r="D1087" s="38">
        <v>35242</v>
      </c>
      <c r="E1087" s="19">
        <v>777.20950000000005</v>
      </c>
      <c r="F1087" s="19">
        <v>607.07881214113706</v>
      </c>
      <c r="G1087" s="19">
        <v>-3.494839897462465E-3</v>
      </c>
      <c r="H1087" s="37">
        <f t="shared" si="205"/>
        <v>0.99650516010253753</v>
      </c>
      <c r="I1087" s="19"/>
      <c r="J1087" s="19"/>
      <c r="K1087" s="19"/>
      <c r="L1087" s="19"/>
      <c r="N1087" s="38">
        <v>35242</v>
      </c>
      <c r="O1087" s="19">
        <v>500.86950000000002</v>
      </c>
      <c r="P1087" s="19">
        <v>391.22947042943406</v>
      </c>
      <c r="Q1087" s="19">
        <v>7.6124883131778454E-4</v>
      </c>
      <c r="R1087" s="37">
        <f t="shared" si="206"/>
        <v>1.0007612488313178</v>
      </c>
      <c r="T1087" s="39">
        <v>35242</v>
      </c>
      <c r="U1087" s="40">
        <v>179.36449999999999</v>
      </c>
      <c r="V1087" s="40">
        <f t="shared" si="207"/>
        <v>3.3452554520696509E-5</v>
      </c>
      <c r="W1087" s="41">
        <f t="shared" si="208"/>
        <v>1.0000334525545207</v>
      </c>
      <c r="Y1087" s="42">
        <v>35242</v>
      </c>
      <c r="Z1087" s="43">
        <v>144.547</v>
      </c>
      <c r="AA1087" s="43">
        <f t="shared" si="209"/>
        <v>112.90574942607486</v>
      </c>
      <c r="AB1087" s="19">
        <f t="shared" si="212"/>
        <v>5.3222431131529913E-3</v>
      </c>
      <c r="AC1087" s="37">
        <f t="shared" si="213"/>
        <v>1.005322243113153</v>
      </c>
      <c r="AE1087" s="44">
        <v>35242</v>
      </c>
      <c r="AF1087" s="45">
        <v>3135.2161000000001</v>
      </c>
      <c r="AG1087" s="19">
        <f t="shared" si="204"/>
        <v>2448.9191984835084</v>
      </c>
      <c r="AH1087" s="45">
        <f t="shared" si="210"/>
        <v>9.2961768026733615E-3</v>
      </c>
      <c r="AI1087" s="46">
        <f t="shared" si="211"/>
        <v>1.0092961768026734</v>
      </c>
      <c r="AQ1087" s="39">
        <v>35242</v>
      </c>
      <c r="AR1087" s="40">
        <v>179.36449999999999</v>
      </c>
      <c r="AS1087" s="40">
        <f t="shared" si="202"/>
        <v>3.3452554520696509E-5</v>
      </c>
      <c r="AT1087" s="41">
        <f t="shared" si="203"/>
        <v>1.0000334525545207</v>
      </c>
    </row>
    <row r="1088" spans="1:46">
      <c r="A1088" s="47">
        <v>35243</v>
      </c>
      <c r="B1088" s="37">
        <v>1.2847861788083821</v>
      </c>
      <c r="D1088" s="38">
        <v>35243</v>
      </c>
      <c r="E1088" s="19">
        <v>778.07039999999995</v>
      </c>
      <c r="F1088" s="19">
        <v>605.60302782961708</v>
      </c>
      <c r="G1088" s="19">
        <v>-2.4309600038830981E-3</v>
      </c>
      <c r="H1088" s="37">
        <f t="shared" si="205"/>
        <v>0.9975690399961169</v>
      </c>
      <c r="I1088" s="19"/>
      <c r="J1088" s="19"/>
      <c r="K1088" s="19"/>
      <c r="L1088" s="19"/>
      <c r="N1088" s="38">
        <v>35243</v>
      </c>
      <c r="O1088" s="19">
        <v>501.74419999999998</v>
      </c>
      <c r="P1088" s="19">
        <v>390.52739535644713</v>
      </c>
      <c r="Q1088" s="19">
        <v>-1.7945352435140283E-3</v>
      </c>
      <c r="R1088" s="37">
        <f t="shared" si="206"/>
        <v>0.99820546475648597</v>
      </c>
      <c r="T1088" s="39">
        <v>35243</v>
      </c>
      <c r="U1088" s="40">
        <v>179.5153</v>
      </c>
      <c r="V1088" s="40">
        <f t="shared" si="207"/>
        <v>8.4074607851603034E-4</v>
      </c>
      <c r="W1088" s="41">
        <f t="shared" si="208"/>
        <v>1.000840746078516</v>
      </c>
      <c r="Y1088" s="42">
        <v>35243</v>
      </c>
      <c r="Z1088" s="43">
        <v>145.10599999999999</v>
      </c>
      <c r="AA1088" s="43">
        <f t="shared" si="209"/>
        <v>112.94175045888446</v>
      </c>
      <c r="AB1088" s="19">
        <f t="shared" si="212"/>
        <v>3.1885916344021048E-4</v>
      </c>
      <c r="AC1088" s="37">
        <f t="shared" si="213"/>
        <v>1.0003188591634402</v>
      </c>
      <c r="AE1088" s="44">
        <v>35243</v>
      </c>
      <c r="AF1088" s="45">
        <v>3169.4560999999999</v>
      </c>
      <c r="AG1088" s="19">
        <f t="shared" si="204"/>
        <v>2466.9132905364986</v>
      </c>
      <c r="AH1088" s="45">
        <f t="shared" si="210"/>
        <v>7.3477687888325871E-3</v>
      </c>
      <c r="AI1088" s="46">
        <f t="shared" si="211"/>
        <v>1.0073477687888326</v>
      </c>
      <c r="AQ1088" s="39">
        <v>35243</v>
      </c>
      <c r="AR1088" s="40">
        <v>179.5153</v>
      </c>
      <c r="AS1088" s="40">
        <f t="shared" si="202"/>
        <v>8.4074607851603034E-4</v>
      </c>
      <c r="AT1088" s="41">
        <f t="shared" si="203"/>
        <v>1.000840746078516</v>
      </c>
    </row>
    <row r="1089" spans="1:46">
      <c r="A1089" s="47">
        <v>35244</v>
      </c>
      <c r="B1089" s="37">
        <v>1.2858842866535176</v>
      </c>
      <c r="D1089" s="38">
        <v>35244</v>
      </c>
      <c r="E1089" s="19">
        <v>780.202</v>
      </c>
      <c r="F1089" s="19">
        <v>606.74355235373207</v>
      </c>
      <c r="G1089" s="19">
        <v>1.8832873544283313E-3</v>
      </c>
      <c r="H1089" s="37">
        <f t="shared" si="205"/>
        <v>1.0018832873544283</v>
      </c>
      <c r="I1089" s="19"/>
      <c r="J1089" s="19"/>
      <c r="K1089" s="19"/>
      <c r="L1089" s="19"/>
      <c r="N1089" s="38">
        <v>35244</v>
      </c>
      <c r="O1089" s="19">
        <v>501.041</v>
      </c>
      <c r="P1089" s="19">
        <v>389.64703527402685</v>
      </c>
      <c r="Q1089" s="19">
        <v>-2.2542850844478046E-3</v>
      </c>
      <c r="R1089" s="37">
        <f t="shared" si="206"/>
        <v>0.9977457149155522</v>
      </c>
      <c r="T1089" s="39">
        <v>35244</v>
      </c>
      <c r="U1089" s="40">
        <v>179.36770000000001</v>
      </c>
      <c r="V1089" s="40">
        <f t="shared" si="207"/>
        <v>-8.2221403969462425E-4</v>
      </c>
      <c r="W1089" s="41">
        <f t="shared" si="208"/>
        <v>0.99917778596030538</v>
      </c>
      <c r="Y1089" s="42">
        <v>35244</v>
      </c>
      <c r="Z1089" s="43">
        <v>145.94200000000001</v>
      </c>
      <c r="AA1089" s="43">
        <f t="shared" si="209"/>
        <v>113.49543774254407</v>
      </c>
      <c r="AB1089" s="19">
        <f t="shared" si="212"/>
        <v>4.9024145757434745E-3</v>
      </c>
      <c r="AC1089" s="37">
        <f t="shared" si="213"/>
        <v>1.0049024145757435</v>
      </c>
      <c r="AE1089" s="44">
        <v>35244</v>
      </c>
      <c r="AF1089" s="45">
        <v>3204.877</v>
      </c>
      <c r="AG1089" s="19">
        <f t="shared" si="204"/>
        <v>2492.3525648957216</v>
      </c>
      <c r="AH1089" s="45">
        <f t="shared" si="210"/>
        <v>1.0312188294907765E-2</v>
      </c>
      <c r="AI1089" s="46">
        <f t="shared" si="211"/>
        <v>1.0103121882949078</v>
      </c>
      <c r="AQ1089" s="39">
        <v>35244</v>
      </c>
      <c r="AR1089" s="40">
        <v>179.36770000000001</v>
      </c>
      <c r="AS1089" s="40">
        <f t="shared" si="202"/>
        <v>-8.2221403969462425E-4</v>
      </c>
      <c r="AT1089" s="41">
        <f t="shared" si="203"/>
        <v>0.99917778596030538</v>
      </c>
    </row>
    <row r="1090" spans="1:46">
      <c r="A1090" s="47">
        <v>35247</v>
      </c>
      <c r="B1090" s="37">
        <v>1.2833530183727033</v>
      </c>
      <c r="D1090" s="38">
        <v>35247</v>
      </c>
      <c r="E1090" s="19">
        <v>783.21299999999997</v>
      </c>
      <c r="F1090" s="19">
        <v>610.28648297653683</v>
      </c>
      <c r="G1090" s="19">
        <v>5.8392554960999821E-3</v>
      </c>
      <c r="H1090" s="37">
        <f t="shared" si="205"/>
        <v>1.0058392554961</v>
      </c>
      <c r="I1090" s="19"/>
      <c r="J1090" s="19"/>
      <c r="K1090" s="19"/>
      <c r="L1090" s="19"/>
      <c r="N1090" s="38">
        <v>35247</v>
      </c>
      <c r="O1090" s="19">
        <v>501.73180000000002</v>
      </c>
      <c r="P1090" s="19">
        <v>390.95384731801846</v>
      </c>
      <c r="Q1090" s="19">
        <v>3.3538354605280318E-3</v>
      </c>
      <c r="R1090" s="37">
        <f t="shared" si="206"/>
        <v>1.003353835460528</v>
      </c>
      <c r="T1090" s="39">
        <v>35247</v>
      </c>
      <c r="U1090" s="40">
        <v>179.5643</v>
      </c>
      <c r="V1090" s="40">
        <f t="shared" si="207"/>
        <v>1.0960724812771883E-3</v>
      </c>
      <c r="W1090" s="41">
        <f t="shared" si="208"/>
        <v>1.0010960724812772</v>
      </c>
      <c r="Y1090" s="42">
        <v>35247</v>
      </c>
      <c r="Z1090" s="43">
        <v>147.28899999999999</v>
      </c>
      <c r="AA1090" s="43">
        <f t="shared" si="209"/>
        <v>114.76888891161298</v>
      </c>
      <c r="AB1090" s="19">
        <f t="shared" si="212"/>
        <v>1.1220285100425276E-2</v>
      </c>
      <c r="AC1090" s="37">
        <f t="shared" si="213"/>
        <v>1.0112202851004253</v>
      </c>
      <c r="AE1090" s="44">
        <v>35247</v>
      </c>
      <c r="AF1090" s="45">
        <v>3221.77</v>
      </c>
      <c r="AG1090" s="19">
        <f t="shared" si="204"/>
        <v>2510.4316223802684</v>
      </c>
      <c r="AH1090" s="45">
        <f t="shared" si="210"/>
        <v>7.2538122170942021E-3</v>
      </c>
      <c r="AI1090" s="46">
        <f t="shared" si="211"/>
        <v>1.0072538122170942</v>
      </c>
      <c r="AQ1090" s="39">
        <v>35247</v>
      </c>
      <c r="AR1090" s="40">
        <v>179.5643</v>
      </c>
      <c r="AS1090" s="40">
        <f t="shared" si="202"/>
        <v>1.0960724812771883E-3</v>
      </c>
      <c r="AT1090" s="41">
        <f t="shared" si="203"/>
        <v>1.0010960724812772</v>
      </c>
    </row>
    <row r="1091" spans="1:46">
      <c r="A1091" s="47">
        <v>35248</v>
      </c>
      <c r="B1091" s="37">
        <v>1.2820911176663388</v>
      </c>
      <c r="D1091" s="38">
        <v>35248</v>
      </c>
      <c r="E1091" s="19">
        <v>779.90459999999996</v>
      </c>
      <c r="F1091" s="19">
        <v>608.30668682860983</v>
      </c>
      <c r="G1091" s="19">
        <v>-3.2440439091342421E-3</v>
      </c>
      <c r="H1091" s="37">
        <f t="shared" si="205"/>
        <v>0.99675595609086576</v>
      </c>
      <c r="I1091" s="19"/>
      <c r="J1091" s="19"/>
      <c r="K1091" s="19"/>
      <c r="L1091" s="19"/>
      <c r="N1091" s="38">
        <v>35248</v>
      </c>
      <c r="O1091" s="19">
        <v>503.32560000000001</v>
      </c>
      <c r="P1091" s="19">
        <v>392.5817697857176</v>
      </c>
      <c r="Q1091" s="19">
        <v>4.1639760776543966E-3</v>
      </c>
      <c r="R1091" s="37">
        <f t="shared" si="206"/>
        <v>1.0041639760776544</v>
      </c>
      <c r="T1091" s="39">
        <v>35248</v>
      </c>
      <c r="U1091" s="40">
        <v>179.57329999999999</v>
      </c>
      <c r="V1091" s="40">
        <f t="shared" si="207"/>
        <v>5.0121321442997413E-5</v>
      </c>
      <c r="W1091" s="41">
        <f t="shared" si="208"/>
        <v>1.000050121321443</v>
      </c>
      <c r="Y1091" s="42">
        <v>35248</v>
      </c>
      <c r="Z1091" s="43">
        <v>146.363</v>
      </c>
      <c r="AA1091" s="43">
        <f t="shared" si="209"/>
        <v>114.15959285827502</v>
      </c>
      <c r="AB1091" s="19">
        <f t="shared" si="212"/>
        <v>-5.3088956346627469E-3</v>
      </c>
      <c r="AC1091" s="37">
        <f t="shared" si="213"/>
        <v>0.99469110436533725</v>
      </c>
      <c r="AE1091" s="44">
        <v>35248</v>
      </c>
      <c r="AF1091" s="45">
        <v>3204.1889999999999</v>
      </c>
      <c r="AG1091" s="19">
        <f t="shared" si="204"/>
        <v>2499.1897657260602</v>
      </c>
      <c r="AH1091" s="45">
        <f t="shared" si="210"/>
        <v>-4.4780573005805957E-3</v>
      </c>
      <c r="AI1091" s="46">
        <f t="shared" si="211"/>
        <v>0.9955219426994194</v>
      </c>
      <c r="AQ1091" s="39">
        <v>35248</v>
      </c>
      <c r="AR1091" s="40">
        <v>179.57329999999999</v>
      </c>
      <c r="AS1091" s="40">
        <f t="shared" si="202"/>
        <v>5.0121321442997413E-5</v>
      </c>
      <c r="AT1091" s="41">
        <f t="shared" si="203"/>
        <v>1.000050121321443</v>
      </c>
    </row>
    <row r="1092" spans="1:46">
      <c r="A1092" s="47">
        <v>35249</v>
      </c>
      <c r="B1092" s="37">
        <v>1.284448676692717</v>
      </c>
      <c r="D1092" s="38">
        <v>35249</v>
      </c>
      <c r="E1092" s="19">
        <v>778.53560000000004</v>
      </c>
      <c r="F1092" s="19">
        <v>606.12433499844053</v>
      </c>
      <c r="G1092" s="19">
        <v>-3.5875848111204256E-3</v>
      </c>
      <c r="H1092" s="37">
        <f t="shared" si="205"/>
        <v>0.99641241518887957</v>
      </c>
      <c r="I1092" s="19"/>
      <c r="J1092" s="19"/>
      <c r="K1092" s="19"/>
      <c r="L1092" s="19"/>
      <c r="N1092" s="38">
        <v>35249</v>
      </c>
      <c r="O1092" s="19">
        <v>505.0711</v>
      </c>
      <c r="P1092" s="19">
        <v>393.22014897511536</v>
      </c>
      <c r="Q1092" s="19">
        <v>1.626105027103586E-3</v>
      </c>
      <c r="R1092" s="37">
        <f t="shared" si="206"/>
        <v>1.0016261050271036</v>
      </c>
      <c r="T1092" s="39">
        <v>35249</v>
      </c>
      <c r="U1092" s="40">
        <v>179.22630000000001</v>
      </c>
      <c r="V1092" s="40">
        <f t="shared" si="207"/>
        <v>-1.932358541052448E-3</v>
      </c>
      <c r="W1092" s="41">
        <f t="shared" si="208"/>
        <v>0.99806764145894755</v>
      </c>
      <c r="Y1092" s="42">
        <v>35249</v>
      </c>
      <c r="Z1092" s="43">
        <v>147.113</v>
      </c>
      <c r="AA1092" s="43">
        <f t="shared" si="209"/>
        <v>114.53396517079705</v>
      </c>
      <c r="AB1092" s="19">
        <f t="shared" si="212"/>
        <v>3.2793767317198519E-3</v>
      </c>
      <c r="AC1092" s="37">
        <f t="shared" si="213"/>
        <v>1.0032793767317199</v>
      </c>
      <c r="AE1092" s="44">
        <v>35249</v>
      </c>
      <c r="AF1092" s="45">
        <v>3232.8969999999999</v>
      </c>
      <c r="AG1092" s="19">
        <f t="shared" si="204"/>
        <v>2516.9530388121666</v>
      </c>
      <c r="AH1092" s="45">
        <f t="shared" si="210"/>
        <v>7.1076127670304245E-3</v>
      </c>
      <c r="AI1092" s="46">
        <f t="shared" si="211"/>
        <v>1.0071076127670304</v>
      </c>
      <c r="AQ1092" s="39">
        <v>35249</v>
      </c>
      <c r="AR1092" s="40">
        <v>179.22630000000001</v>
      </c>
      <c r="AS1092" s="40">
        <f t="shared" si="202"/>
        <v>-1.932358541052448E-3</v>
      </c>
      <c r="AT1092" s="41">
        <f t="shared" si="203"/>
        <v>0.99806764145894755</v>
      </c>
    </row>
    <row r="1093" spans="1:46">
      <c r="A1093" s="47">
        <v>35250</v>
      </c>
      <c r="B1093" s="37">
        <v>1.284448676692717</v>
      </c>
      <c r="D1093" s="38">
        <v>35250</v>
      </c>
      <c r="E1093" s="19">
        <v>780.08280000000002</v>
      </c>
      <c r="F1093" s="19">
        <v>607.32889850344861</v>
      </c>
      <c r="G1093" s="19">
        <v>1.9873208110199325E-3</v>
      </c>
      <c r="H1093" s="37">
        <f t="shared" si="205"/>
        <v>1.0019873208110199</v>
      </c>
      <c r="I1093" s="19"/>
      <c r="J1093" s="19"/>
      <c r="K1093" s="19"/>
      <c r="L1093" s="19"/>
      <c r="N1093" s="38">
        <v>35250</v>
      </c>
      <c r="O1093" s="19">
        <v>505.45159999999998</v>
      </c>
      <c r="P1093" s="19">
        <v>393.51638502323817</v>
      </c>
      <c r="Q1093" s="19">
        <v>7.5335927951525328E-4</v>
      </c>
      <c r="R1093" s="37">
        <f t="shared" si="206"/>
        <v>1.0007533592795153</v>
      </c>
      <c r="T1093" s="39">
        <v>35250</v>
      </c>
      <c r="U1093" s="40">
        <v>179.50810000000001</v>
      </c>
      <c r="V1093" s="40">
        <f t="shared" si="207"/>
        <v>1.5723138847367757E-3</v>
      </c>
      <c r="W1093" s="41">
        <f t="shared" si="208"/>
        <v>1.0015723138847368</v>
      </c>
      <c r="Y1093" s="42">
        <v>35250</v>
      </c>
      <c r="Z1093" s="43">
        <v>147.113</v>
      </c>
      <c r="AA1093" s="43">
        <f t="shared" si="209"/>
        <v>114.53396517079705</v>
      </c>
      <c r="AB1093" s="19">
        <f t="shared" si="212"/>
        <v>0</v>
      </c>
      <c r="AC1093" s="37">
        <f t="shared" si="213"/>
        <v>1</v>
      </c>
      <c r="AE1093" s="38">
        <v>35250</v>
      </c>
      <c r="AF1093" s="45">
        <v>3232.8969999999999</v>
      </c>
      <c r="AG1093" s="19">
        <f t="shared" si="204"/>
        <v>2516.9530388121666</v>
      </c>
      <c r="AH1093" s="45">
        <f t="shared" si="210"/>
        <v>0</v>
      </c>
      <c r="AI1093" s="46">
        <f t="shared" si="211"/>
        <v>1</v>
      </c>
      <c r="AQ1093" s="39">
        <v>35250</v>
      </c>
      <c r="AR1093" s="40">
        <v>179.50810000000001</v>
      </c>
      <c r="AS1093" s="40">
        <f t="shared" ref="AS1093:AS1156" si="214">AR1093/AR1092-1</f>
        <v>1.5723138847367757E-3</v>
      </c>
      <c r="AT1093" s="41">
        <f t="shared" ref="AT1093:AT1156" si="215">AR1093/AR1092</f>
        <v>1.0015723138847368</v>
      </c>
    </row>
    <row r="1094" spans="1:46">
      <c r="A1094" s="47">
        <v>35251</v>
      </c>
      <c r="B1094" s="37">
        <v>1.2766514360313317</v>
      </c>
      <c r="D1094" s="38">
        <v>35251</v>
      </c>
      <c r="E1094" s="19">
        <v>769.60249999999996</v>
      </c>
      <c r="F1094" s="19">
        <v>602.82899331741498</v>
      </c>
      <c r="G1094" s="19">
        <v>-7.4093381644148026E-3</v>
      </c>
      <c r="H1094" s="37">
        <f t="shared" si="205"/>
        <v>0.9925906618355852</v>
      </c>
      <c r="I1094" s="19"/>
      <c r="J1094" s="19"/>
      <c r="K1094" s="19"/>
      <c r="L1094" s="19"/>
      <c r="N1094" s="38">
        <v>35251</v>
      </c>
      <c r="O1094" s="19">
        <v>501.48669999999998</v>
      </c>
      <c r="P1094" s="19">
        <v>392.81411186043772</v>
      </c>
      <c r="Q1094" s="19">
        <v>-1.7846097126527072E-3</v>
      </c>
      <c r="R1094" s="37">
        <f t="shared" si="206"/>
        <v>0.99821539028734729</v>
      </c>
      <c r="T1094" s="39">
        <v>35251</v>
      </c>
      <c r="U1094" s="40">
        <v>179.45740000000001</v>
      </c>
      <c r="V1094" s="40">
        <f t="shared" si="207"/>
        <v>-2.8243850834586137E-4</v>
      </c>
      <c r="W1094" s="41">
        <f t="shared" si="208"/>
        <v>0.99971756149165414</v>
      </c>
      <c r="Y1094" s="42">
        <v>35251</v>
      </c>
      <c r="Z1094" s="43">
        <v>146.911</v>
      </c>
      <c r="AA1094" s="43">
        <f t="shared" si="209"/>
        <v>115.07526318749584</v>
      </c>
      <c r="AB1094" s="19">
        <f t="shared" si="212"/>
        <v>4.7260916523024221E-3</v>
      </c>
      <c r="AC1094" s="37">
        <f t="shared" si="213"/>
        <v>1.0047260916523024</v>
      </c>
      <c r="AE1094" s="44">
        <v>35251</v>
      </c>
      <c r="AF1094" s="45">
        <v>3229.2019</v>
      </c>
      <c r="AG1094" s="19">
        <f t="shared" si="204"/>
        <v>2529.431142174933</v>
      </c>
      <c r="AH1094" s="45">
        <f t="shared" si="210"/>
        <v>4.9576226375107613E-3</v>
      </c>
      <c r="AI1094" s="46">
        <f t="shared" si="211"/>
        <v>1.0049576226375108</v>
      </c>
      <c r="AQ1094" s="39">
        <v>35251</v>
      </c>
      <c r="AR1094" s="40">
        <v>179.45740000000001</v>
      </c>
      <c r="AS1094" s="40">
        <f t="shared" si="214"/>
        <v>-2.8243850834586137E-4</v>
      </c>
      <c r="AT1094" s="41">
        <f t="shared" si="215"/>
        <v>0.99971756149165414</v>
      </c>
    </row>
    <row r="1095" spans="1:46">
      <c r="A1095" s="47">
        <v>35254</v>
      </c>
      <c r="B1095" s="37">
        <v>1.2793236525379381</v>
      </c>
      <c r="D1095" s="38">
        <v>35254</v>
      </c>
      <c r="E1095" s="19">
        <v>763.04020000000003</v>
      </c>
      <c r="F1095" s="19">
        <v>596.44031319695478</v>
      </c>
      <c r="G1095" s="19">
        <v>-1.0597831543076253E-2</v>
      </c>
      <c r="H1095" s="37">
        <f t="shared" si="205"/>
        <v>0.98940216845692375</v>
      </c>
      <c r="I1095" s="19"/>
      <c r="J1095" s="19"/>
      <c r="K1095" s="19"/>
      <c r="L1095" s="19"/>
      <c r="N1095" s="38">
        <v>35254</v>
      </c>
      <c r="O1095" s="19">
        <v>498.11880000000002</v>
      </c>
      <c r="P1095" s="19">
        <v>389.36104949816706</v>
      </c>
      <c r="Q1095" s="19">
        <v>-8.7905761478790367E-3</v>
      </c>
      <c r="R1095" s="37">
        <f t="shared" si="206"/>
        <v>0.99120942385212096</v>
      </c>
      <c r="T1095" s="39">
        <v>35254</v>
      </c>
      <c r="U1095" s="40">
        <v>178.60300000000001</v>
      </c>
      <c r="V1095" s="40">
        <f t="shared" si="207"/>
        <v>-4.7610184924109511E-3</v>
      </c>
      <c r="W1095" s="41">
        <f t="shared" si="208"/>
        <v>0.99523898150758905</v>
      </c>
      <c r="Y1095" s="42">
        <v>35254</v>
      </c>
      <c r="Z1095" s="43">
        <v>147.39400000000001</v>
      </c>
      <c r="AA1095" s="43">
        <f t="shared" si="209"/>
        <v>115.21244034501977</v>
      </c>
      <c r="AB1095" s="19">
        <f t="shared" si="212"/>
        <v>1.19206468639943E-3</v>
      </c>
      <c r="AC1095" s="37">
        <f t="shared" si="213"/>
        <v>1.0011920646863994</v>
      </c>
      <c r="AE1095" s="44">
        <v>35254</v>
      </c>
      <c r="AF1095" s="45">
        <v>3230.0610000000001</v>
      </c>
      <c r="AG1095" s="19">
        <f t="shared" si="204"/>
        <v>2524.8192617967825</v>
      </c>
      <c r="AH1095" s="45">
        <f t="shared" si="210"/>
        <v>-1.8232875768996459E-3</v>
      </c>
      <c r="AI1095" s="46">
        <f t="shared" si="211"/>
        <v>0.99817671242310035</v>
      </c>
      <c r="AQ1095" s="39">
        <v>35254</v>
      </c>
      <c r="AR1095" s="40">
        <v>178.60300000000001</v>
      </c>
      <c r="AS1095" s="40">
        <f t="shared" si="214"/>
        <v>-4.7610184924109511E-3</v>
      </c>
      <c r="AT1095" s="41">
        <f t="shared" si="215"/>
        <v>0.99523898150758905</v>
      </c>
    </row>
    <row r="1096" spans="1:46">
      <c r="A1096" s="47">
        <v>35255</v>
      </c>
      <c r="B1096" s="37">
        <v>1.28293210888816</v>
      </c>
      <c r="D1096" s="38">
        <v>35255</v>
      </c>
      <c r="E1096" s="19">
        <v>766.16920000000005</v>
      </c>
      <c r="F1096" s="19">
        <v>597.20167161767642</v>
      </c>
      <c r="G1096" s="19">
        <v>1.276503958360431E-3</v>
      </c>
      <c r="H1096" s="37">
        <f t="shared" si="205"/>
        <v>1.0012765039583604</v>
      </c>
      <c r="I1096" s="19"/>
      <c r="J1096" s="19"/>
      <c r="K1096" s="19"/>
      <c r="L1096" s="19"/>
      <c r="N1096" s="38">
        <v>35255</v>
      </c>
      <c r="O1096" s="19">
        <v>500.23410000000001</v>
      </c>
      <c r="P1096" s="19">
        <v>389.91470907491964</v>
      </c>
      <c r="Q1096" s="19">
        <v>1.4219696024195816E-3</v>
      </c>
      <c r="R1096" s="37">
        <f t="shared" si="206"/>
        <v>1.0014219696024196</v>
      </c>
      <c r="T1096" s="39">
        <v>35255</v>
      </c>
      <c r="U1096" s="40">
        <v>179.10419999999999</v>
      </c>
      <c r="V1096" s="40">
        <f t="shared" si="207"/>
        <v>2.8062238596215927E-3</v>
      </c>
      <c r="W1096" s="41">
        <f t="shared" si="208"/>
        <v>1.0028062238596216</v>
      </c>
      <c r="Y1096" s="42">
        <v>35255</v>
      </c>
      <c r="Z1096" s="43">
        <v>148.001</v>
      </c>
      <c r="AA1096" s="43">
        <f t="shared" si="209"/>
        <v>115.36152145125088</v>
      </c>
      <c r="AB1096" s="19">
        <f t="shared" si="212"/>
        <v>1.2939670905733891E-3</v>
      </c>
      <c r="AC1096" s="37">
        <f t="shared" si="213"/>
        <v>1.0012939670905734</v>
      </c>
      <c r="AE1096" s="44">
        <v>35255</v>
      </c>
      <c r="AF1096" s="45">
        <v>3231.4789999999998</v>
      </c>
      <c r="AG1096" s="19">
        <f t="shared" si="204"/>
        <v>2518.8230753695361</v>
      </c>
      <c r="AH1096" s="45">
        <f t="shared" si="210"/>
        <v>-2.3748972918478106E-3</v>
      </c>
      <c r="AI1096" s="46">
        <f t="shared" si="211"/>
        <v>0.99762510270815219</v>
      </c>
      <c r="AQ1096" s="39">
        <v>35255</v>
      </c>
      <c r="AR1096" s="40">
        <v>179.10419999999999</v>
      </c>
      <c r="AS1096" s="40">
        <f t="shared" si="214"/>
        <v>2.8062238596215927E-3</v>
      </c>
      <c r="AT1096" s="41">
        <f t="shared" si="215"/>
        <v>1.0028062238596216</v>
      </c>
    </row>
    <row r="1097" spans="1:46">
      <c r="A1097" s="47">
        <v>35256</v>
      </c>
      <c r="B1097" s="37">
        <v>1.2816710353866316</v>
      </c>
      <c r="D1097" s="38">
        <v>35256</v>
      </c>
      <c r="E1097" s="19">
        <v>765.87609999999995</v>
      </c>
      <c r="F1097" s="19">
        <v>597.56058992857254</v>
      </c>
      <c r="G1097" s="19">
        <v>6.0100017791953064E-4</v>
      </c>
      <c r="H1097" s="37">
        <f t="shared" si="205"/>
        <v>1.0006010001779195</v>
      </c>
      <c r="I1097" s="19"/>
      <c r="J1097" s="19"/>
      <c r="K1097" s="19"/>
      <c r="L1097" s="19"/>
      <c r="N1097" s="38">
        <v>35256</v>
      </c>
      <c r="O1097" s="19">
        <v>498.9008</v>
      </c>
      <c r="P1097" s="19">
        <v>389.2580749860673</v>
      </c>
      <c r="Q1097" s="19">
        <v>-1.6840454426820806E-3</v>
      </c>
      <c r="R1097" s="37">
        <f t="shared" si="206"/>
        <v>0.99831595455731792</v>
      </c>
      <c r="T1097" s="39">
        <v>35256</v>
      </c>
      <c r="U1097" s="40">
        <v>179.49760000000001</v>
      </c>
      <c r="V1097" s="40">
        <f t="shared" si="207"/>
        <v>2.1964867378878594E-3</v>
      </c>
      <c r="W1097" s="41">
        <f t="shared" si="208"/>
        <v>1.0021964867378879</v>
      </c>
      <c r="Y1097" s="42">
        <v>35256</v>
      </c>
      <c r="Z1097" s="43">
        <v>148.56100000000001</v>
      </c>
      <c r="AA1097" s="43">
        <f t="shared" si="209"/>
        <v>115.91195860580932</v>
      </c>
      <c r="AB1097" s="19">
        <f t="shared" si="212"/>
        <v>4.7714103249847373E-3</v>
      </c>
      <c r="AC1097" s="37">
        <f t="shared" si="213"/>
        <v>1.0047714103249847</v>
      </c>
      <c r="AE1097" s="44">
        <v>35256</v>
      </c>
      <c r="AF1097" s="45">
        <v>3253.0029</v>
      </c>
      <c r="AG1097" s="19">
        <f t="shared" si="204"/>
        <v>2538.0950416958531</v>
      </c>
      <c r="AH1097" s="45">
        <f t="shared" si="210"/>
        <v>7.6511790426128101E-3</v>
      </c>
      <c r="AI1097" s="46">
        <f t="shared" si="211"/>
        <v>1.0076511790426128</v>
      </c>
      <c r="AQ1097" s="39">
        <v>35256</v>
      </c>
      <c r="AR1097" s="40">
        <v>179.49760000000001</v>
      </c>
      <c r="AS1097" s="40">
        <f t="shared" si="214"/>
        <v>2.1964867378878594E-3</v>
      </c>
      <c r="AT1097" s="41">
        <f t="shared" si="215"/>
        <v>1.0021964867378879</v>
      </c>
    </row>
    <row r="1098" spans="1:46">
      <c r="A1098" s="47">
        <v>35257</v>
      </c>
      <c r="B1098" s="37">
        <v>1.2858842866535176</v>
      </c>
      <c r="D1098" s="38">
        <v>35257</v>
      </c>
      <c r="E1098" s="19">
        <v>760.5548</v>
      </c>
      <c r="F1098" s="19">
        <v>591.46441705056156</v>
      </c>
      <c r="G1098" s="19">
        <v>-1.0201765278295305E-2</v>
      </c>
      <c r="H1098" s="37">
        <f t="shared" si="205"/>
        <v>0.9897982347217047</v>
      </c>
      <c r="I1098" s="19"/>
      <c r="J1098" s="19"/>
      <c r="K1098" s="19"/>
      <c r="L1098" s="19"/>
      <c r="N1098" s="38">
        <v>35257</v>
      </c>
      <c r="O1098" s="19">
        <v>496.26170000000002</v>
      </c>
      <c r="P1098" s="19">
        <v>385.93029337928141</v>
      </c>
      <c r="Q1098" s="19">
        <v>-8.5490367975153969E-3</v>
      </c>
      <c r="R1098" s="37">
        <f t="shared" si="206"/>
        <v>0.9914509632024846</v>
      </c>
      <c r="T1098" s="39">
        <v>35257</v>
      </c>
      <c r="U1098" s="40">
        <v>179.56489999999999</v>
      </c>
      <c r="V1098" s="40">
        <f t="shared" si="207"/>
        <v>3.7493537518051845E-4</v>
      </c>
      <c r="W1098" s="41">
        <f t="shared" si="208"/>
        <v>1.0003749353751805</v>
      </c>
      <c r="Y1098" s="42">
        <v>35257</v>
      </c>
      <c r="Z1098" s="43">
        <v>149.79499999999999</v>
      </c>
      <c r="AA1098" s="43">
        <f t="shared" si="209"/>
        <v>116.49181932990084</v>
      </c>
      <c r="AB1098" s="19">
        <f t="shared" si="212"/>
        <v>5.0025962037574256E-3</v>
      </c>
      <c r="AC1098" s="37">
        <f t="shared" si="213"/>
        <v>1.0050025962037574</v>
      </c>
      <c r="AE1098" s="44">
        <v>35257</v>
      </c>
      <c r="AF1098" s="45">
        <v>3275.1060000000002</v>
      </c>
      <c r="AG1098" s="19">
        <f t="shared" si="204"/>
        <v>2546.9678990505308</v>
      </c>
      <c r="AH1098" s="45">
        <f t="shared" si="210"/>
        <v>3.4958727742320228E-3</v>
      </c>
      <c r="AI1098" s="46">
        <f t="shared" si="211"/>
        <v>1.003495872774232</v>
      </c>
      <c r="AQ1098" s="39">
        <v>35257</v>
      </c>
      <c r="AR1098" s="40">
        <v>179.56489999999999</v>
      </c>
      <c r="AS1098" s="40">
        <f t="shared" si="214"/>
        <v>3.7493537518051845E-4</v>
      </c>
      <c r="AT1098" s="41">
        <f t="shared" si="215"/>
        <v>1.0003749353751805</v>
      </c>
    </row>
    <row r="1099" spans="1:46">
      <c r="A1099" s="47">
        <v>35258</v>
      </c>
      <c r="B1099" s="37">
        <v>1.2854617154124219</v>
      </c>
      <c r="D1099" s="38">
        <v>35258</v>
      </c>
      <c r="E1099" s="19">
        <v>755.91240000000005</v>
      </c>
      <c r="F1099" s="19">
        <v>588.04738479315688</v>
      </c>
      <c r="G1099" s="19">
        <v>-5.7772406232724505E-3</v>
      </c>
      <c r="H1099" s="37">
        <f t="shared" si="205"/>
        <v>0.99422275937672755</v>
      </c>
      <c r="I1099" s="19"/>
      <c r="J1099" s="19"/>
      <c r="K1099" s="19"/>
      <c r="L1099" s="19"/>
      <c r="N1099" s="38">
        <v>35258</v>
      </c>
      <c r="O1099" s="19">
        <v>493.37860000000001</v>
      </c>
      <c r="P1099" s="19">
        <v>383.81430896345796</v>
      </c>
      <c r="Q1099" s="19">
        <v>-5.4828150371287743E-3</v>
      </c>
      <c r="R1099" s="37">
        <f t="shared" si="206"/>
        <v>0.99451718496287123</v>
      </c>
      <c r="T1099" s="39">
        <v>35258</v>
      </c>
      <c r="U1099" s="40">
        <v>180.0016</v>
      </c>
      <c r="V1099" s="40">
        <f t="shared" si="207"/>
        <v>2.4319897708293681E-3</v>
      </c>
      <c r="W1099" s="41">
        <f t="shared" si="208"/>
        <v>1.0024319897708294</v>
      </c>
      <c r="Y1099" s="42">
        <v>35258</v>
      </c>
      <c r="Z1099" s="43">
        <v>150.679</v>
      </c>
      <c r="AA1099" s="43">
        <f t="shared" si="209"/>
        <v>117.21780446153296</v>
      </c>
      <c r="AB1099" s="19">
        <f t="shared" si="212"/>
        <v>6.2320696492528249E-3</v>
      </c>
      <c r="AC1099" s="37">
        <f t="shared" si="213"/>
        <v>1.0062320696492528</v>
      </c>
      <c r="AE1099" s="44">
        <v>35258</v>
      </c>
      <c r="AF1099" s="45">
        <v>3291.7638999999999</v>
      </c>
      <c r="AG1099" s="19">
        <f t="shared" si="204"/>
        <v>2560.7638567002246</v>
      </c>
      <c r="AH1099" s="45">
        <f t="shared" si="210"/>
        <v>5.4166201524710189E-3</v>
      </c>
      <c r="AI1099" s="46">
        <f t="shared" si="211"/>
        <v>1.005416620152471</v>
      </c>
      <c r="AQ1099" s="39">
        <v>35258</v>
      </c>
      <c r="AR1099" s="40">
        <v>180.0016</v>
      </c>
      <c r="AS1099" s="40">
        <f t="shared" si="214"/>
        <v>2.4319897708293681E-3</v>
      </c>
      <c r="AT1099" s="41">
        <f t="shared" si="215"/>
        <v>1.0024319897708294</v>
      </c>
    </row>
    <row r="1100" spans="1:46">
      <c r="A1100" s="47">
        <v>35261</v>
      </c>
      <c r="B1100" s="37">
        <v>1.2865609788185766</v>
      </c>
      <c r="D1100" s="38">
        <v>35261</v>
      </c>
      <c r="E1100" s="19">
        <v>746.78440000000001</v>
      </c>
      <c r="F1100" s="19">
        <v>580.4500620606085</v>
      </c>
      <c r="G1100" s="19">
        <v>-1.2919575750210521E-2</v>
      </c>
      <c r="H1100" s="37">
        <f t="shared" si="205"/>
        <v>0.98708042424978948</v>
      </c>
      <c r="I1100" s="19"/>
      <c r="J1100" s="19"/>
      <c r="K1100" s="19"/>
      <c r="L1100" s="19"/>
      <c r="N1100" s="38">
        <v>35261</v>
      </c>
      <c r="O1100" s="19">
        <v>487.4939</v>
      </c>
      <c r="P1100" s="19">
        <v>378.91239360271595</v>
      </c>
      <c r="Q1100" s="19">
        <v>-1.2771580543675665E-2</v>
      </c>
      <c r="R1100" s="37">
        <f t="shared" si="206"/>
        <v>0.98722841945632434</v>
      </c>
      <c r="T1100" s="39">
        <v>35261</v>
      </c>
      <c r="U1100" s="40">
        <v>180.01169999999999</v>
      </c>
      <c r="V1100" s="40">
        <f t="shared" si="207"/>
        <v>5.6110612350002143E-5</v>
      </c>
      <c r="W1100" s="41">
        <f t="shared" si="208"/>
        <v>1.00005611061235</v>
      </c>
      <c r="Y1100" s="42">
        <v>35261</v>
      </c>
      <c r="Z1100" s="43">
        <v>150.55099999999999</v>
      </c>
      <c r="AA1100" s="43">
        <f t="shared" si="209"/>
        <v>117.01816118987846</v>
      </c>
      <c r="AB1100" s="19">
        <f t="shared" si="212"/>
        <v>-1.7031821451665152E-3</v>
      </c>
      <c r="AC1100" s="37">
        <f t="shared" si="213"/>
        <v>0.99829681785483348</v>
      </c>
      <c r="AE1100" s="44">
        <v>35261</v>
      </c>
      <c r="AF1100" s="45">
        <v>3302.1520999999998</v>
      </c>
      <c r="AG1100" s="19">
        <f t="shared" si="204"/>
        <v>2566.6502827035065</v>
      </c>
      <c r="AH1100" s="45">
        <f t="shared" si="210"/>
        <v>2.2986992681421903E-3</v>
      </c>
      <c r="AI1100" s="46">
        <f t="shared" si="211"/>
        <v>1.0022986992681422</v>
      </c>
      <c r="AQ1100" s="39">
        <v>35261</v>
      </c>
      <c r="AR1100" s="40">
        <v>180.01169999999999</v>
      </c>
      <c r="AS1100" s="40">
        <f t="shared" si="214"/>
        <v>5.6110612350002143E-5</v>
      </c>
      <c r="AT1100" s="41">
        <f t="shared" si="215"/>
        <v>1.00005611061235</v>
      </c>
    </row>
    <row r="1101" spans="1:46">
      <c r="A1101" s="47">
        <v>35262</v>
      </c>
      <c r="B1101" s="37">
        <v>1.3130782141658275</v>
      </c>
      <c r="D1101" s="38">
        <v>35262</v>
      </c>
      <c r="E1101" s="19">
        <v>743.81569999999999</v>
      </c>
      <c r="F1101" s="19">
        <v>566.46717002500213</v>
      </c>
      <c r="G1101" s="19">
        <v>-2.4089741649724106E-2</v>
      </c>
      <c r="H1101" s="37">
        <f t="shared" si="205"/>
        <v>0.97591025835027589</v>
      </c>
      <c r="I1101" s="19"/>
      <c r="J1101" s="19"/>
      <c r="K1101" s="19"/>
      <c r="L1101" s="19"/>
      <c r="N1101" s="38">
        <v>35262</v>
      </c>
      <c r="O1101" s="19">
        <v>482.1465</v>
      </c>
      <c r="P1101" s="19">
        <v>367.18795179028854</v>
      </c>
      <c r="Q1101" s="19">
        <v>-3.0942355041361669E-2</v>
      </c>
      <c r="R1101" s="37">
        <f t="shared" si="206"/>
        <v>0.96905764495863833</v>
      </c>
      <c r="T1101" s="39">
        <v>35262</v>
      </c>
      <c r="U1101" s="40">
        <v>179.91990000000001</v>
      </c>
      <c r="V1101" s="40">
        <f t="shared" si="207"/>
        <v>-5.0996685215454196E-4</v>
      </c>
      <c r="W1101" s="41">
        <f t="shared" si="208"/>
        <v>0.99949003314784546</v>
      </c>
      <c r="Y1101" s="42">
        <v>35262</v>
      </c>
      <c r="Z1101" s="43">
        <v>149.20099999999999</v>
      </c>
      <c r="AA1101" s="43">
        <f t="shared" si="209"/>
        <v>113.62689471988874</v>
      </c>
      <c r="AB1101" s="19">
        <f t="shared" si="212"/>
        <v>-2.8980685010824181E-2</v>
      </c>
      <c r="AC1101" s="37">
        <f t="shared" si="213"/>
        <v>0.97101931498917582</v>
      </c>
      <c r="AE1101" s="44">
        <v>35262</v>
      </c>
      <c r="AF1101" s="45">
        <v>3274.26</v>
      </c>
      <c r="AG1101" s="19">
        <f t="shared" si="204"/>
        <v>2493.5757555615774</v>
      </c>
      <c r="AH1101" s="45">
        <f t="shared" si="210"/>
        <v>-2.8470776729643932E-2</v>
      </c>
      <c r="AI1101" s="46">
        <f t="shared" si="211"/>
        <v>0.97152922327035607</v>
      </c>
      <c r="AQ1101" s="39">
        <v>35262</v>
      </c>
      <c r="AR1101" s="40">
        <v>179.91990000000001</v>
      </c>
      <c r="AS1101" s="40">
        <f t="shared" si="214"/>
        <v>-5.0996685215454196E-4</v>
      </c>
      <c r="AT1101" s="41">
        <f t="shared" si="215"/>
        <v>0.99949003314784546</v>
      </c>
    </row>
    <row r="1102" spans="1:46">
      <c r="A1102" s="47">
        <v>35263</v>
      </c>
      <c r="B1102" s="37">
        <v>1.3172346443965517</v>
      </c>
      <c r="D1102" s="38">
        <v>35263</v>
      </c>
      <c r="E1102" s="19">
        <v>748.07079999999996</v>
      </c>
      <c r="F1102" s="19">
        <v>567.91005549562078</v>
      </c>
      <c r="G1102" s="19">
        <v>2.5471652144553047E-3</v>
      </c>
      <c r="H1102" s="37">
        <f t="shared" si="205"/>
        <v>1.0025471652144553</v>
      </c>
      <c r="I1102" s="19"/>
      <c r="J1102" s="19"/>
      <c r="K1102" s="19"/>
      <c r="L1102" s="19"/>
      <c r="N1102" s="38">
        <v>35263</v>
      </c>
      <c r="O1102" s="19">
        <v>484.35730000000001</v>
      </c>
      <c r="P1102" s="19">
        <v>367.70768371484229</v>
      </c>
      <c r="Q1102" s="19">
        <v>1.4154383933886461E-3</v>
      </c>
      <c r="R1102" s="37">
        <f t="shared" si="206"/>
        <v>1.0014154383933886</v>
      </c>
      <c r="T1102" s="39">
        <v>35263</v>
      </c>
      <c r="U1102" s="40">
        <v>180.6386</v>
      </c>
      <c r="V1102" s="40">
        <f t="shared" si="207"/>
        <v>3.9945553549105561E-3</v>
      </c>
      <c r="W1102" s="41">
        <f t="shared" si="208"/>
        <v>1.0039945553549106</v>
      </c>
      <c r="Y1102" s="42">
        <v>35263</v>
      </c>
      <c r="Z1102" s="43">
        <v>147.65299999999999</v>
      </c>
      <c r="AA1102" s="43">
        <f t="shared" si="209"/>
        <v>112.09316474335704</v>
      </c>
      <c r="AB1102" s="19">
        <f t="shared" si="212"/>
        <v>-1.3497948529814452E-2</v>
      </c>
      <c r="AC1102" s="37">
        <f t="shared" si="213"/>
        <v>0.98650205147018555</v>
      </c>
      <c r="AE1102" s="44">
        <v>35263</v>
      </c>
      <c r="AF1102" s="45">
        <v>3219.4009000000001</v>
      </c>
      <c r="AG1102" s="19">
        <f t="shared" si="204"/>
        <v>2444.0602998829145</v>
      </c>
      <c r="AH1102" s="45">
        <f t="shared" si="210"/>
        <v>-1.9857209298023371E-2</v>
      </c>
      <c r="AI1102" s="46">
        <f t="shared" si="211"/>
        <v>0.98014279070197663</v>
      </c>
      <c r="AQ1102" s="39">
        <v>35263</v>
      </c>
      <c r="AR1102" s="40">
        <v>180.6386</v>
      </c>
      <c r="AS1102" s="40">
        <f t="shared" si="214"/>
        <v>3.9945553549105561E-3</v>
      </c>
      <c r="AT1102" s="41">
        <f t="shared" si="215"/>
        <v>1.0039945553549106</v>
      </c>
    </row>
    <row r="1103" spans="1:46">
      <c r="A1103" s="47">
        <v>35264</v>
      </c>
      <c r="B1103" s="37">
        <v>1.3166139347021204</v>
      </c>
      <c r="D1103" s="38">
        <v>35264</v>
      </c>
      <c r="E1103" s="19">
        <v>755.31020000000001</v>
      </c>
      <c r="F1103" s="19">
        <v>573.67629195789004</v>
      </c>
      <c r="G1103" s="19">
        <v>1.0153432584033117E-2</v>
      </c>
      <c r="H1103" s="37">
        <f t="shared" si="205"/>
        <v>1.0101534325840331</v>
      </c>
      <c r="I1103" s="19"/>
      <c r="J1103" s="19"/>
      <c r="K1103" s="19"/>
      <c r="L1103" s="19"/>
      <c r="N1103" s="38">
        <v>35264</v>
      </c>
      <c r="O1103" s="19">
        <v>486.59370000000001</v>
      </c>
      <c r="P1103" s="19">
        <v>369.5796369571998</v>
      </c>
      <c r="Q1103" s="19">
        <v>5.09087333570446E-3</v>
      </c>
      <c r="R1103" s="37">
        <f t="shared" si="206"/>
        <v>1.0050908733357045</v>
      </c>
      <c r="T1103" s="39">
        <v>35264</v>
      </c>
      <c r="U1103" s="40">
        <v>181.25059999999999</v>
      </c>
      <c r="V1103" s="40">
        <f t="shared" si="207"/>
        <v>3.3879801991378855E-3</v>
      </c>
      <c r="W1103" s="41">
        <f t="shared" si="208"/>
        <v>1.0033879801991379</v>
      </c>
      <c r="Y1103" s="42">
        <v>35264</v>
      </c>
      <c r="Z1103" s="43">
        <v>145.92400000000001</v>
      </c>
      <c r="AA1103" s="43">
        <f t="shared" si="209"/>
        <v>110.83279323867617</v>
      </c>
      <c r="AB1103" s="19">
        <f t="shared" si="212"/>
        <v>-1.1243963961286574E-2</v>
      </c>
      <c r="AC1103" s="37">
        <f t="shared" si="213"/>
        <v>0.98875603603871343</v>
      </c>
      <c r="AE1103" s="44">
        <v>35264</v>
      </c>
      <c r="AF1103" s="45">
        <v>3158.3669</v>
      </c>
      <c r="AG1103" s="19">
        <f t="shared" si="204"/>
        <v>2398.855744083075</v>
      </c>
      <c r="AH1103" s="45">
        <f t="shared" si="210"/>
        <v>-1.8495679424114453E-2</v>
      </c>
      <c r="AI1103" s="46">
        <f t="shared" si="211"/>
        <v>0.98150432057588555</v>
      </c>
      <c r="AQ1103" s="39">
        <v>35264</v>
      </c>
      <c r="AR1103" s="40">
        <v>181.25059999999999</v>
      </c>
      <c r="AS1103" s="40">
        <f t="shared" si="214"/>
        <v>3.3879801991378855E-3</v>
      </c>
      <c r="AT1103" s="41">
        <f t="shared" si="215"/>
        <v>1.0033879801991379</v>
      </c>
    </row>
    <row r="1104" spans="1:46">
      <c r="A1104" s="47">
        <v>35265</v>
      </c>
      <c r="B1104" s="37">
        <v>1.3133427343540156</v>
      </c>
      <c r="D1104" s="38">
        <v>35265</v>
      </c>
      <c r="E1104" s="19">
        <v>754.32320000000004</v>
      </c>
      <c r="F1104" s="19">
        <v>574.35365519498123</v>
      </c>
      <c r="G1104" s="19">
        <v>1.180741206472824E-3</v>
      </c>
      <c r="H1104" s="37">
        <f t="shared" si="205"/>
        <v>1.0011807412064728</v>
      </c>
      <c r="I1104" s="19"/>
      <c r="J1104" s="19"/>
      <c r="K1104" s="19"/>
      <c r="L1104" s="19"/>
      <c r="N1104" s="38">
        <v>35265</v>
      </c>
      <c r="O1104" s="19">
        <v>490.43529999999998</v>
      </c>
      <c r="P1104" s="19">
        <v>373.42522037191367</v>
      </c>
      <c r="Q1104" s="19">
        <v>1.0405290308673543E-2</v>
      </c>
      <c r="R1104" s="37">
        <f t="shared" si="206"/>
        <v>1.0104052903086735</v>
      </c>
      <c r="T1104" s="39">
        <v>35265</v>
      </c>
      <c r="U1104" s="40">
        <v>181.33160000000001</v>
      </c>
      <c r="V1104" s="40">
        <f t="shared" si="207"/>
        <v>4.4689507234751957E-4</v>
      </c>
      <c r="W1104" s="41">
        <f t="shared" si="208"/>
        <v>1.0004468950723475</v>
      </c>
      <c r="Y1104" s="42">
        <v>35265</v>
      </c>
      <c r="Z1104" s="43">
        <v>144.67400000000001</v>
      </c>
      <c r="AA1104" s="43">
        <f t="shared" si="209"/>
        <v>110.15707950077461</v>
      </c>
      <c r="AB1104" s="19">
        <f t="shared" si="212"/>
        <v>-6.0966950137800735E-3</v>
      </c>
      <c r="AC1104" s="37">
        <f t="shared" si="213"/>
        <v>0.99390330498621993</v>
      </c>
      <c r="AE1104" s="44">
        <v>35265</v>
      </c>
      <c r="AF1104" s="45">
        <v>3108.8168999999998</v>
      </c>
      <c r="AG1104" s="19">
        <f t="shared" si="204"/>
        <v>2367.1025229595616</v>
      </c>
      <c r="AH1104" s="45">
        <f t="shared" si="210"/>
        <v>-1.323681976368718E-2</v>
      </c>
      <c r="AI1104" s="46">
        <f t="shared" si="211"/>
        <v>0.98676318023631282</v>
      </c>
      <c r="AQ1104" s="39">
        <v>35265</v>
      </c>
      <c r="AR1104" s="40">
        <v>181.33160000000001</v>
      </c>
      <c r="AS1104" s="40">
        <f t="shared" si="214"/>
        <v>4.4689507234751957E-4</v>
      </c>
      <c r="AT1104" s="41">
        <f t="shared" si="215"/>
        <v>1.0004468950723475</v>
      </c>
    </row>
    <row r="1105" spans="1:46">
      <c r="A1105" s="47">
        <v>35268</v>
      </c>
      <c r="B1105" s="37">
        <v>1.3183889450623525</v>
      </c>
      <c r="D1105" s="38">
        <v>35268</v>
      </c>
      <c r="E1105" s="19">
        <v>747.17309999999998</v>
      </c>
      <c r="F1105" s="19">
        <v>566.73192140932497</v>
      </c>
      <c r="G1105" s="19">
        <v>-1.327010582542365E-2</v>
      </c>
      <c r="H1105" s="37">
        <f t="shared" si="205"/>
        <v>0.98672989417457635</v>
      </c>
      <c r="I1105" s="19"/>
      <c r="J1105" s="19"/>
      <c r="K1105" s="19"/>
      <c r="L1105" s="19"/>
      <c r="N1105" s="38">
        <v>35268</v>
      </c>
      <c r="O1105" s="19">
        <v>486.69889999999998</v>
      </c>
      <c r="P1105" s="19">
        <v>369.16184849910269</v>
      </c>
      <c r="Q1105" s="19">
        <v>-1.1416936083119555E-2</v>
      </c>
      <c r="R1105" s="37">
        <f t="shared" si="206"/>
        <v>0.98858306391688044</v>
      </c>
      <c r="T1105" s="39">
        <v>35268</v>
      </c>
      <c r="U1105" s="40">
        <v>181.43870000000001</v>
      </c>
      <c r="V1105" s="40">
        <f t="shared" si="207"/>
        <v>5.9063064573416924E-4</v>
      </c>
      <c r="W1105" s="41">
        <f t="shared" si="208"/>
        <v>1.0005906306457342</v>
      </c>
      <c r="Y1105" s="42">
        <v>35268</v>
      </c>
      <c r="Z1105" s="43">
        <v>143.625</v>
      </c>
      <c r="AA1105" s="43">
        <f t="shared" si="209"/>
        <v>108.93977876400301</v>
      </c>
      <c r="AB1105" s="19">
        <f t="shared" si="212"/>
        <v>-1.1050590141717054E-2</v>
      </c>
      <c r="AC1105" s="37">
        <f t="shared" si="213"/>
        <v>0.98894940985828295</v>
      </c>
      <c r="AE1105" s="44">
        <v>35268</v>
      </c>
      <c r="AF1105" s="45">
        <v>3063.8090999999999</v>
      </c>
      <c r="AG1105" s="19">
        <f t="shared" si="204"/>
        <v>2323.9038156946158</v>
      </c>
      <c r="AH1105" s="45">
        <f t="shared" si="210"/>
        <v>-1.8249613967262768E-2</v>
      </c>
      <c r="AI1105" s="46">
        <f t="shared" si="211"/>
        <v>0.98175038603273723</v>
      </c>
      <c r="AQ1105" s="39">
        <v>35268</v>
      </c>
      <c r="AR1105" s="40">
        <v>181.43870000000001</v>
      </c>
      <c r="AS1105" s="40">
        <f t="shared" si="214"/>
        <v>5.9063064573416924E-4</v>
      </c>
      <c r="AT1105" s="41">
        <f t="shared" si="215"/>
        <v>1.0005906306457342</v>
      </c>
    </row>
    <row r="1106" spans="1:46">
      <c r="A1106" s="47">
        <v>35269</v>
      </c>
      <c r="B1106" s="37">
        <v>1.3126375838926174</v>
      </c>
      <c r="D1106" s="38">
        <v>35269</v>
      </c>
      <c r="E1106" s="19">
        <v>743.97900000000004</v>
      </c>
      <c r="F1106" s="19">
        <v>566.78172949591738</v>
      </c>
      <c r="G1106" s="19">
        <v>8.7886502790457399E-5</v>
      </c>
      <c r="H1106" s="37">
        <f t="shared" si="205"/>
        <v>1.0000878865027905</v>
      </c>
      <c r="I1106" s="19"/>
      <c r="J1106" s="19"/>
      <c r="K1106" s="19"/>
      <c r="L1106" s="19"/>
      <c r="N1106" s="38">
        <v>35269</v>
      </c>
      <c r="O1106" s="19">
        <v>483.53820000000002</v>
      </c>
      <c r="P1106" s="19">
        <v>368.37144230326771</v>
      </c>
      <c r="Q1106" s="19">
        <v>-2.1410831022992127E-3</v>
      </c>
      <c r="R1106" s="37">
        <f t="shared" si="206"/>
        <v>0.99785891689770079</v>
      </c>
      <c r="T1106" s="39">
        <v>35269</v>
      </c>
      <c r="U1106" s="40">
        <v>181.47139999999999</v>
      </c>
      <c r="V1106" s="40">
        <f t="shared" si="207"/>
        <v>1.8022615902779648E-4</v>
      </c>
      <c r="W1106" s="41">
        <f t="shared" si="208"/>
        <v>1.0001802261590278</v>
      </c>
      <c r="Y1106" s="42">
        <v>35269</v>
      </c>
      <c r="Z1106" s="43">
        <v>145.065</v>
      </c>
      <c r="AA1106" s="43">
        <f t="shared" si="209"/>
        <v>110.51412955113686</v>
      </c>
      <c r="AB1106" s="19">
        <f t="shared" si="212"/>
        <v>1.4451569527641261E-2</v>
      </c>
      <c r="AC1106" s="37">
        <f t="shared" si="213"/>
        <v>1.0144515695276413</v>
      </c>
      <c r="AE1106" s="44">
        <v>35269</v>
      </c>
      <c r="AF1106" s="45">
        <v>3114.4971</v>
      </c>
      <c r="AG1106" s="19">
        <f t="shared" si="204"/>
        <v>2372.7014510463591</v>
      </c>
      <c r="AH1106" s="45">
        <f t="shared" si="210"/>
        <v>2.0998130396871817E-2</v>
      </c>
      <c r="AI1106" s="46">
        <f t="shared" si="211"/>
        <v>1.0209981303968718</v>
      </c>
      <c r="AQ1106" s="39">
        <v>35269</v>
      </c>
      <c r="AR1106" s="40">
        <v>181.47139999999999</v>
      </c>
      <c r="AS1106" s="40">
        <f t="shared" si="214"/>
        <v>1.8022615902779648E-4</v>
      </c>
      <c r="AT1106" s="41">
        <f t="shared" si="215"/>
        <v>1.0001802261590278</v>
      </c>
    </row>
    <row r="1107" spans="1:46">
      <c r="A1107" s="47">
        <v>35270</v>
      </c>
      <c r="B1107" s="37">
        <v>1.3126375838926174</v>
      </c>
      <c r="D1107" s="38">
        <v>35270</v>
      </c>
      <c r="E1107" s="19">
        <v>737.25660000000005</v>
      </c>
      <c r="F1107" s="19">
        <v>561.66043776810875</v>
      </c>
      <c r="G1107" s="19">
        <v>-9.0357389119853915E-3</v>
      </c>
      <c r="H1107" s="37">
        <f t="shared" si="205"/>
        <v>0.99096426108801461</v>
      </c>
      <c r="I1107" s="19"/>
      <c r="J1107" s="19"/>
      <c r="K1107" s="19"/>
      <c r="L1107" s="19"/>
      <c r="N1107" s="38">
        <v>35270</v>
      </c>
      <c r="O1107" s="19">
        <v>476.3</v>
      </c>
      <c r="P1107" s="19">
        <v>362.85720129050071</v>
      </c>
      <c r="Q1107" s="19">
        <v>-1.4969241313302795E-2</v>
      </c>
      <c r="R1107" s="37">
        <f t="shared" si="206"/>
        <v>0.98503075868669721</v>
      </c>
      <c r="T1107" s="39">
        <v>35270</v>
      </c>
      <c r="U1107" s="40">
        <v>181.68680000000001</v>
      </c>
      <c r="V1107" s="40">
        <f t="shared" si="207"/>
        <v>1.1869638962394014E-3</v>
      </c>
      <c r="W1107" s="41">
        <f t="shared" si="208"/>
        <v>1.0011869638962394</v>
      </c>
      <c r="Y1107" s="42">
        <v>35270</v>
      </c>
      <c r="Z1107" s="43">
        <v>144.03899999999999</v>
      </c>
      <c r="AA1107" s="43">
        <f t="shared" si="209"/>
        <v>109.73249720067695</v>
      </c>
      <c r="AB1107" s="19">
        <f t="shared" si="212"/>
        <v>-7.0726915520629152E-3</v>
      </c>
      <c r="AC1107" s="37">
        <f t="shared" si="213"/>
        <v>0.99292730844793708</v>
      </c>
      <c r="AE1107" s="44">
        <v>35270</v>
      </c>
      <c r="AF1107" s="45">
        <v>3075.8110000000001</v>
      </c>
      <c r="AG1107" s="19">
        <f t="shared" si="204"/>
        <v>2343.2294166670931</v>
      </c>
      <c r="AH1107" s="45">
        <f t="shared" si="210"/>
        <v>-1.2421299091914362E-2</v>
      </c>
      <c r="AI1107" s="46">
        <f t="shared" si="211"/>
        <v>0.98757870090808564</v>
      </c>
      <c r="AQ1107" s="39">
        <v>35270</v>
      </c>
      <c r="AR1107" s="40">
        <v>181.68680000000001</v>
      </c>
      <c r="AS1107" s="40">
        <f t="shared" si="214"/>
        <v>1.1869638962394014E-3</v>
      </c>
      <c r="AT1107" s="41">
        <f t="shared" si="215"/>
        <v>1.0011869638962394</v>
      </c>
    </row>
    <row r="1108" spans="1:46">
      <c r="A1108" s="47">
        <v>35271</v>
      </c>
      <c r="B1108" s="37">
        <v>1.3215960537874178</v>
      </c>
      <c r="D1108" s="38">
        <v>35271</v>
      </c>
      <c r="E1108" s="19">
        <v>742.90110000000004</v>
      </c>
      <c r="F1108" s="19">
        <v>562.12418149327914</v>
      </c>
      <c r="G1108" s="19">
        <v>8.2566564063712988E-4</v>
      </c>
      <c r="H1108" s="37">
        <f t="shared" si="205"/>
        <v>1.0008256656406371</v>
      </c>
      <c r="I1108" s="19"/>
      <c r="J1108" s="19"/>
      <c r="K1108" s="19"/>
      <c r="L1108" s="19"/>
      <c r="N1108" s="38">
        <v>35271</v>
      </c>
      <c r="O1108" s="19">
        <v>474.79770000000002</v>
      </c>
      <c r="P1108" s="19">
        <v>359.26083362562196</v>
      </c>
      <c r="Q1108" s="19">
        <v>-9.911247874062501E-3</v>
      </c>
      <c r="R1108" s="37">
        <f t="shared" si="206"/>
        <v>0.9900887521259375</v>
      </c>
      <c r="T1108" s="39">
        <v>35271</v>
      </c>
      <c r="U1108" s="40">
        <v>181.40719999999999</v>
      </c>
      <c r="V1108" s="40">
        <f t="shared" si="207"/>
        <v>-1.53891201782419E-3</v>
      </c>
      <c r="W1108" s="41">
        <f t="shared" si="208"/>
        <v>0.99846108798217581</v>
      </c>
      <c r="Y1108" s="42">
        <v>35271</v>
      </c>
      <c r="Z1108" s="43">
        <v>144.19800000000001</v>
      </c>
      <c r="AA1108" s="43">
        <f t="shared" si="209"/>
        <v>109.10898196673537</v>
      </c>
      <c r="AB1108" s="19">
        <f t="shared" si="212"/>
        <v>-5.682138380586621E-3</v>
      </c>
      <c r="AC1108" s="37">
        <f t="shared" si="213"/>
        <v>0.99431786161941338</v>
      </c>
      <c r="AE1108" s="44">
        <v>35271</v>
      </c>
      <c r="AF1108" s="45">
        <v>3076.8530000000001</v>
      </c>
      <c r="AG1108" s="19">
        <f t="shared" si="204"/>
        <v>2328.1342216348053</v>
      </c>
      <c r="AH1108" s="45">
        <f t="shared" si="210"/>
        <v>-6.4420474260512561E-3</v>
      </c>
      <c r="AI1108" s="46">
        <f t="shared" si="211"/>
        <v>0.99355795257394874</v>
      </c>
      <c r="AQ1108" s="39">
        <v>35271</v>
      </c>
      <c r="AR1108" s="40">
        <v>181.40719999999999</v>
      </c>
      <c r="AS1108" s="40">
        <f t="shared" si="214"/>
        <v>-1.53891201782419E-3</v>
      </c>
      <c r="AT1108" s="41">
        <f t="shared" si="215"/>
        <v>0.99846108798217581</v>
      </c>
    </row>
    <row r="1109" spans="1:46">
      <c r="A1109" s="47">
        <v>35272</v>
      </c>
      <c r="B1109" s="37">
        <v>1.3185667093642552</v>
      </c>
      <c r="D1109" s="38">
        <v>35272</v>
      </c>
      <c r="E1109" s="19">
        <v>746.05129999999997</v>
      </c>
      <c r="F1109" s="19">
        <v>565.80474442564025</v>
      </c>
      <c r="G1109" s="19">
        <v>6.5475975834801137E-3</v>
      </c>
      <c r="H1109" s="37">
        <f t="shared" si="205"/>
        <v>1.0065475975834801</v>
      </c>
      <c r="I1109" s="19"/>
      <c r="J1109" s="19"/>
      <c r="K1109" s="19"/>
      <c r="L1109" s="19"/>
      <c r="N1109" s="38">
        <v>35272</v>
      </c>
      <c r="O1109" s="19">
        <v>470.18920000000003</v>
      </c>
      <c r="P1109" s="19">
        <v>356.59113540542893</v>
      </c>
      <c r="Q1109" s="19">
        <v>-7.4310861923096994E-3</v>
      </c>
      <c r="R1109" s="37">
        <f t="shared" si="206"/>
        <v>0.9925689138076903</v>
      </c>
      <c r="T1109" s="39">
        <v>35272</v>
      </c>
      <c r="U1109" s="40">
        <v>181.73310000000001</v>
      </c>
      <c r="V1109" s="40">
        <f t="shared" si="207"/>
        <v>1.7965108330872948E-3</v>
      </c>
      <c r="W1109" s="41">
        <f t="shared" si="208"/>
        <v>1.0017965108330873</v>
      </c>
      <c r="Y1109" s="42">
        <v>35272</v>
      </c>
      <c r="Z1109" s="43">
        <v>142.637</v>
      </c>
      <c r="AA1109" s="43">
        <f t="shared" si="209"/>
        <v>108.17579344830584</v>
      </c>
      <c r="AB1109" s="19">
        <f t="shared" si="212"/>
        <v>-8.5528111582421351E-3</v>
      </c>
      <c r="AC1109" s="37">
        <f t="shared" si="213"/>
        <v>0.99144718884175786</v>
      </c>
      <c r="AE1109" s="44">
        <v>35272</v>
      </c>
      <c r="AF1109" s="45">
        <v>3025.2680999999998</v>
      </c>
      <c r="AG1109" s="19">
        <f t="shared" si="204"/>
        <v>2294.3610501577336</v>
      </c>
      <c r="AH1109" s="45">
        <f t="shared" si="210"/>
        <v>-1.4506539684535968E-2</v>
      </c>
      <c r="AI1109" s="46">
        <f t="shared" si="211"/>
        <v>0.98549346031546403</v>
      </c>
      <c r="AQ1109" s="39">
        <v>35272</v>
      </c>
      <c r="AR1109" s="40">
        <v>181.73310000000001</v>
      </c>
      <c r="AS1109" s="40">
        <f t="shared" si="214"/>
        <v>1.7965108330872948E-3</v>
      </c>
      <c r="AT1109" s="41">
        <f t="shared" si="215"/>
        <v>1.0017965108330873</v>
      </c>
    </row>
    <row r="1110" spans="1:46">
      <c r="A1110" s="47">
        <v>35275</v>
      </c>
      <c r="B1110" s="37">
        <v>1.3211496892731696</v>
      </c>
      <c r="D1110" s="38">
        <v>35275</v>
      </c>
      <c r="E1110" s="19">
        <v>743.52610000000004</v>
      </c>
      <c r="F1110" s="19">
        <v>562.78717395683668</v>
      </c>
      <c r="G1110" s="19">
        <v>-5.3332364186283732E-3</v>
      </c>
      <c r="H1110" s="37">
        <f t="shared" si="205"/>
        <v>0.99466676358137163</v>
      </c>
      <c r="I1110" s="19"/>
      <c r="J1110" s="19"/>
      <c r="K1110" s="19"/>
      <c r="L1110" s="19"/>
      <c r="N1110" s="38">
        <v>35275</v>
      </c>
      <c r="O1110" s="19">
        <v>466.87329999999997</v>
      </c>
      <c r="P1110" s="19">
        <v>353.38410461031884</v>
      </c>
      <c r="Q1110" s="19">
        <v>-8.9935796958716674E-3</v>
      </c>
      <c r="R1110" s="37">
        <f t="shared" si="206"/>
        <v>0.99100642030412833</v>
      </c>
      <c r="T1110" s="39">
        <v>35275</v>
      </c>
      <c r="U1110" s="40">
        <v>181.21610000000001</v>
      </c>
      <c r="V1110" s="40">
        <f t="shared" si="207"/>
        <v>-2.8448312387782115E-3</v>
      </c>
      <c r="W1110" s="41">
        <f t="shared" si="208"/>
        <v>0.99715516876122179</v>
      </c>
      <c r="Y1110" s="42">
        <v>35275</v>
      </c>
      <c r="Z1110" s="43">
        <v>143.05099999999999</v>
      </c>
      <c r="AA1110" s="43">
        <f t="shared" si="209"/>
        <v>108.27766237351915</v>
      </c>
      <c r="AB1110" s="19">
        <f t="shared" si="212"/>
        <v>9.4169797110832398E-4</v>
      </c>
      <c r="AC1110" s="37">
        <f t="shared" si="213"/>
        <v>1.0009416979711083</v>
      </c>
      <c r="AE1110" s="44">
        <v>35275</v>
      </c>
      <c r="AF1110" s="45">
        <v>3018.8998999999999</v>
      </c>
      <c r="AG1110" s="19">
        <f t="shared" si="204"/>
        <v>2285.0551489444374</v>
      </c>
      <c r="AH1110" s="45">
        <f t="shared" si="210"/>
        <v>-4.0559881421698973E-3</v>
      </c>
      <c r="AI1110" s="46">
        <f t="shared" si="211"/>
        <v>0.9959440118578301</v>
      </c>
      <c r="AQ1110" s="39">
        <v>35275</v>
      </c>
      <c r="AR1110" s="40">
        <v>181.21610000000001</v>
      </c>
      <c r="AS1110" s="40">
        <f t="shared" si="214"/>
        <v>-2.8448312387782115E-3</v>
      </c>
      <c r="AT1110" s="41">
        <f t="shared" si="215"/>
        <v>0.99715516876122179</v>
      </c>
    </row>
    <row r="1111" spans="1:46">
      <c r="A1111" s="47">
        <v>35276</v>
      </c>
      <c r="B1111" s="37">
        <v>1.3222214710654405</v>
      </c>
      <c r="D1111" s="38">
        <v>35276</v>
      </c>
      <c r="E1111" s="19">
        <v>744.89580000000001</v>
      </c>
      <c r="F1111" s="19">
        <v>563.36689147829838</v>
      </c>
      <c r="G1111" s="19">
        <v>1.0300830372267367E-3</v>
      </c>
      <c r="H1111" s="37">
        <f t="shared" si="205"/>
        <v>1.0010300830372267</v>
      </c>
      <c r="I1111" s="19"/>
      <c r="J1111" s="19"/>
      <c r="K1111" s="19"/>
      <c r="L1111" s="19"/>
      <c r="N1111" s="38">
        <v>35276</v>
      </c>
      <c r="O1111" s="19">
        <v>465.38440000000003</v>
      </c>
      <c r="P1111" s="19">
        <v>351.97159491366847</v>
      </c>
      <c r="Q1111" s="19">
        <v>-3.9970946010940978E-3</v>
      </c>
      <c r="R1111" s="37">
        <f t="shared" si="206"/>
        <v>0.9960029053989059</v>
      </c>
      <c r="T1111" s="39">
        <v>35276</v>
      </c>
      <c r="U1111" s="40">
        <v>181.05260000000001</v>
      </c>
      <c r="V1111" s="40">
        <f t="shared" si="207"/>
        <v>-9.0223771508157746E-4</v>
      </c>
      <c r="W1111" s="41">
        <f t="shared" si="208"/>
        <v>0.99909776228491842</v>
      </c>
      <c r="Y1111" s="42">
        <v>35276</v>
      </c>
      <c r="Z1111" s="43">
        <v>143.24600000000001</v>
      </c>
      <c r="AA1111" s="43">
        <f t="shared" si="209"/>
        <v>108.33737247102256</v>
      </c>
      <c r="AB1111" s="19">
        <f t="shared" si="212"/>
        <v>5.5145351492202899E-4</v>
      </c>
      <c r="AC1111" s="37">
        <f t="shared" si="213"/>
        <v>1.000551453514922</v>
      </c>
      <c r="AE1111" s="44">
        <v>35276</v>
      </c>
      <c r="AF1111" s="45">
        <v>3038.6799000000001</v>
      </c>
      <c r="AG1111" s="19">
        <f t="shared" si="204"/>
        <v>2298.1625744977841</v>
      </c>
      <c r="AH1111" s="45">
        <f t="shared" si="210"/>
        <v>5.7361528273842666E-3</v>
      </c>
      <c r="AI1111" s="46">
        <f t="shared" si="211"/>
        <v>1.0057361528273843</v>
      </c>
      <c r="AQ1111" s="39">
        <v>35276</v>
      </c>
      <c r="AR1111" s="40">
        <v>181.05260000000001</v>
      </c>
      <c r="AS1111" s="40">
        <f t="shared" si="214"/>
        <v>-9.0223771508157746E-4</v>
      </c>
      <c r="AT1111" s="41">
        <f t="shared" si="215"/>
        <v>0.99909776228491842</v>
      </c>
    </row>
    <row r="1112" spans="1:46">
      <c r="A1112" s="47">
        <v>35277</v>
      </c>
      <c r="B1112" s="37">
        <v>1.328237691001698</v>
      </c>
      <c r="D1112" s="38">
        <v>35277</v>
      </c>
      <c r="E1112" s="19">
        <v>751.45060000000001</v>
      </c>
      <c r="F1112" s="19">
        <v>565.75009510028985</v>
      </c>
      <c r="G1112" s="19">
        <v>4.2302869729136106E-3</v>
      </c>
      <c r="H1112" s="37">
        <f t="shared" si="205"/>
        <v>1.0042302869729136</v>
      </c>
      <c r="I1112" s="19"/>
      <c r="J1112" s="19"/>
      <c r="K1112" s="19"/>
      <c r="L1112" s="19"/>
      <c r="N1112" s="38">
        <v>35277</v>
      </c>
      <c r="O1112" s="19">
        <v>465.87180000000001</v>
      </c>
      <c r="P1112" s="19">
        <v>350.74430062940024</v>
      </c>
      <c r="Q1112" s="19">
        <v>-3.4869128702538221E-3</v>
      </c>
      <c r="R1112" s="37">
        <f t="shared" si="206"/>
        <v>0.99651308712974618</v>
      </c>
      <c r="T1112" s="39">
        <v>35277</v>
      </c>
      <c r="U1112" s="40">
        <v>181.73</v>
      </c>
      <c r="V1112" s="40">
        <f t="shared" si="207"/>
        <v>3.7414541409512836E-3</v>
      </c>
      <c r="W1112" s="41">
        <f t="shared" si="208"/>
        <v>1.0037414541409513</v>
      </c>
      <c r="Y1112" s="42">
        <v>35277</v>
      </c>
      <c r="Z1112" s="43">
        <v>143.87100000000001</v>
      </c>
      <c r="AA1112" s="43">
        <f t="shared" si="209"/>
        <v>108.31720931778324</v>
      </c>
      <c r="AB1112" s="19">
        <f t="shared" si="212"/>
        <v>-1.861144753599886E-4</v>
      </c>
      <c r="AC1112" s="37">
        <f t="shared" si="213"/>
        <v>0.99981388552464001</v>
      </c>
      <c r="AE1112" s="44">
        <v>35277</v>
      </c>
      <c r="AF1112" s="45">
        <v>3053.2089999999998</v>
      </c>
      <c r="AG1112" s="19">
        <f t="shared" si="204"/>
        <v>2298.6917331772183</v>
      </c>
      <c r="AH1112" s="45">
        <f t="shared" si="210"/>
        <v>2.3025293567391358E-4</v>
      </c>
      <c r="AI1112" s="46">
        <f t="shared" si="211"/>
        <v>1.0002302529356739</v>
      </c>
      <c r="AQ1112" s="39">
        <v>35277</v>
      </c>
      <c r="AR1112" s="40">
        <v>181.73</v>
      </c>
      <c r="AS1112" s="40">
        <f t="shared" si="214"/>
        <v>3.7414541409512836E-3</v>
      </c>
      <c r="AT1112" s="41">
        <f t="shared" si="215"/>
        <v>1.0037414541409513</v>
      </c>
    </row>
    <row r="1113" spans="1:46">
      <c r="A1113" s="47">
        <v>35278</v>
      </c>
      <c r="B1113" s="37">
        <v>1.3273362741771293</v>
      </c>
      <c r="D1113" s="38">
        <v>35278</v>
      </c>
      <c r="E1113" s="19">
        <v>759.41089999999997</v>
      </c>
      <c r="F1113" s="19">
        <v>572.13150485982931</v>
      </c>
      <c r="G1113" s="19">
        <v>1.1279555787627737E-2</v>
      </c>
      <c r="H1113" s="37">
        <f t="shared" si="205"/>
        <v>1.0112795557876277</v>
      </c>
      <c r="I1113" s="19"/>
      <c r="J1113" s="19"/>
      <c r="K1113" s="19"/>
      <c r="L1113" s="19"/>
      <c r="N1113" s="38">
        <v>35278</v>
      </c>
      <c r="O1113" s="19">
        <v>473.63729999999998</v>
      </c>
      <c r="P1113" s="19">
        <v>356.83293617032155</v>
      </c>
      <c r="Q1113" s="19">
        <v>1.7359185965375445E-2</v>
      </c>
      <c r="R1113" s="37">
        <f t="shared" si="206"/>
        <v>1.0173591859653754</v>
      </c>
      <c r="T1113" s="39">
        <v>35278</v>
      </c>
      <c r="U1113" s="40">
        <v>181.67689999999999</v>
      </c>
      <c r="V1113" s="40">
        <f t="shared" si="207"/>
        <v>-2.9219171298078273E-4</v>
      </c>
      <c r="W1113" s="41">
        <f t="shared" si="208"/>
        <v>0.99970780828701922</v>
      </c>
      <c r="Y1113" s="42">
        <v>35278</v>
      </c>
      <c r="Z1113" s="43">
        <v>145.74</v>
      </c>
      <c r="AA1113" s="43">
        <f t="shared" si="209"/>
        <v>109.7988526610186</v>
      </c>
      <c r="AB1113" s="19">
        <f t="shared" si="212"/>
        <v>1.3678743687796535E-2</v>
      </c>
      <c r="AC1113" s="37">
        <f t="shared" si="213"/>
        <v>1.0136787436877965</v>
      </c>
      <c r="AE1113" s="44">
        <v>35278</v>
      </c>
      <c r="AF1113" s="45">
        <v>3117.9131000000002</v>
      </c>
      <c r="AG1113" s="19">
        <f t="shared" si="204"/>
        <v>2349.000144618909</v>
      </c>
      <c r="AH1113" s="45">
        <f t="shared" si="210"/>
        <v>2.18856711909583E-2</v>
      </c>
      <c r="AI1113" s="46">
        <f t="shared" si="211"/>
        <v>1.0218856711909583</v>
      </c>
      <c r="AQ1113" s="39">
        <v>35278</v>
      </c>
      <c r="AR1113" s="40">
        <v>181.67689999999999</v>
      </c>
      <c r="AS1113" s="40">
        <f t="shared" si="214"/>
        <v>-2.9219171298078273E-4</v>
      </c>
      <c r="AT1113" s="41">
        <f t="shared" si="215"/>
        <v>0.99970780828701922</v>
      </c>
    </row>
    <row r="1114" spans="1:46">
      <c r="A1114" s="47">
        <v>35279</v>
      </c>
      <c r="B1114" s="37">
        <v>1.3231159518333109</v>
      </c>
      <c r="D1114" s="38">
        <v>35279</v>
      </c>
      <c r="E1114" s="19">
        <v>766.95280000000002</v>
      </c>
      <c r="F1114" s="19">
        <v>579.65652892122523</v>
      </c>
      <c r="G1114" s="19">
        <v>1.3152612637962635E-2</v>
      </c>
      <c r="H1114" s="37">
        <f t="shared" si="205"/>
        <v>1.0131526126379626</v>
      </c>
      <c r="I1114" s="19"/>
      <c r="J1114" s="19"/>
      <c r="K1114" s="19"/>
      <c r="L1114" s="19"/>
      <c r="N1114" s="38">
        <v>35279</v>
      </c>
      <c r="O1114" s="19">
        <v>479.3408</v>
      </c>
      <c r="P1114" s="19">
        <v>362.2817783549695</v>
      </c>
      <c r="Q1114" s="19">
        <v>1.5270009106018056E-2</v>
      </c>
      <c r="R1114" s="37">
        <f t="shared" si="206"/>
        <v>1.0152700091060181</v>
      </c>
      <c r="T1114" s="39">
        <v>35279</v>
      </c>
      <c r="U1114" s="40">
        <v>182.1729</v>
      </c>
      <c r="V1114" s="40">
        <f t="shared" si="207"/>
        <v>2.7301214408657071E-3</v>
      </c>
      <c r="W1114" s="41">
        <f t="shared" si="208"/>
        <v>1.0027301214408657</v>
      </c>
      <c r="Y1114" s="42">
        <v>35279</v>
      </c>
      <c r="Z1114" s="43">
        <v>146.197</v>
      </c>
      <c r="AA1114" s="43">
        <f t="shared" si="209"/>
        <v>110.49447313928101</v>
      </c>
      <c r="AB1114" s="19">
        <f t="shared" si="212"/>
        <v>6.3354075329913329E-3</v>
      </c>
      <c r="AC1114" s="37">
        <f t="shared" si="213"/>
        <v>1.0063354075329913</v>
      </c>
      <c r="AE1114" s="44">
        <v>35279</v>
      </c>
      <c r="AF1114" s="45">
        <v>3145.51</v>
      </c>
      <c r="AG1114" s="19">
        <f t="shared" si="204"/>
        <v>2377.3502206224466</v>
      </c>
      <c r="AH1114" s="45">
        <f t="shared" si="210"/>
        <v>1.206899712989884E-2</v>
      </c>
      <c r="AI1114" s="46">
        <f t="shared" si="211"/>
        <v>1.0120689971298988</v>
      </c>
      <c r="AQ1114" s="39">
        <v>35279</v>
      </c>
      <c r="AR1114" s="40">
        <v>182.1729</v>
      </c>
      <c r="AS1114" s="40">
        <f t="shared" si="214"/>
        <v>2.7301214408657071E-3</v>
      </c>
      <c r="AT1114" s="41">
        <f t="shared" si="215"/>
        <v>1.0027301214408657</v>
      </c>
    </row>
    <row r="1115" spans="1:46">
      <c r="A1115" s="47">
        <v>35282</v>
      </c>
      <c r="B1115" s="37">
        <v>1.3186556094929882</v>
      </c>
      <c r="D1115" s="38">
        <v>35282</v>
      </c>
      <c r="E1115" s="19">
        <v>767.85789999999997</v>
      </c>
      <c r="F1115" s="19">
        <v>582.30359350250274</v>
      </c>
      <c r="G1115" s="19">
        <v>4.5666087574374181E-3</v>
      </c>
      <c r="H1115" s="37">
        <f t="shared" si="205"/>
        <v>1.0045666087574374</v>
      </c>
      <c r="I1115" s="19"/>
      <c r="J1115" s="19"/>
      <c r="K1115" s="19"/>
      <c r="L1115" s="19"/>
      <c r="N1115" s="38">
        <v>35282</v>
      </c>
      <c r="O1115" s="19">
        <v>481.52940000000001</v>
      </c>
      <c r="P1115" s="19">
        <v>365.16691434327112</v>
      </c>
      <c r="Q1115" s="19">
        <v>7.963789957646572E-3</v>
      </c>
      <c r="R1115" s="37">
        <f t="shared" si="206"/>
        <v>1.0079637899576466</v>
      </c>
      <c r="T1115" s="39">
        <v>35282</v>
      </c>
      <c r="U1115" s="40">
        <v>182.74459999999999</v>
      </c>
      <c r="V1115" s="40">
        <f t="shared" si="207"/>
        <v>3.1382274751075023E-3</v>
      </c>
      <c r="W1115" s="41">
        <f t="shared" si="208"/>
        <v>1.0031382274751075</v>
      </c>
      <c r="Y1115" s="42">
        <v>35282</v>
      </c>
      <c r="Z1115" s="43">
        <v>145.28899999999999</v>
      </c>
      <c r="AA1115" s="43">
        <f t="shared" si="209"/>
        <v>110.17963974374049</v>
      </c>
      <c r="AB1115" s="19">
        <f t="shared" si="212"/>
        <v>-2.8493135140221781E-3</v>
      </c>
      <c r="AC1115" s="37">
        <f t="shared" si="213"/>
        <v>0.99715068648597782</v>
      </c>
      <c r="AE1115" s="44">
        <v>35282</v>
      </c>
      <c r="AF1115" s="45">
        <v>3108.6111000000001</v>
      </c>
      <c r="AG1115" s="19">
        <f t="shared" si="204"/>
        <v>2357.4093778702645</v>
      </c>
      <c r="AH1115" s="45">
        <f t="shared" si="210"/>
        <v>-8.3878439866387211E-3</v>
      </c>
      <c r="AI1115" s="46">
        <f t="shared" si="211"/>
        <v>0.99161215601336128</v>
      </c>
      <c r="AQ1115" s="39">
        <v>35282</v>
      </c>
      <c r="AR1115" s="40">
        <v>182.74459999999999</v>
      </c>
      <c r="AS1115" s="40">
        <f t="shared" si="214"/>
        <v>3.1382274751075023E-3</v>
      </c>
      <c r="AT1115" s="41">
        <f t="shared" si="215"/>
        <v>1.0031382274751075</v>
      </c>
    </row>
    <row r="1116" spans="1:46">
      <c r="A1116" s="47">
        <v>35283</v>
      </c>
      <c r="B1116" s="37">
        <v>1.3188334457181388</v>
      </c>
      <c r="D1116" s="38">
        <v>35283</v>
      </c>
      <c r="E1116" s="19">
        <v>765.42849999999999</v>
      </c>
      <c r="F1116" s="19">
        <v>580.3829911086342</v>
      </c>
      <c r="G1116" s="19">
        <v>-3.2982836020576389E-3</v>
      </c>
      <c r="H1116" s="37">
        <f t="shared" si="205"/>
        <v>0.99670171639794236</v>
      </c>
      <c r="I1116" s="19"/>
      <c r="J1116" s="19"/>
      <c r="K1116" s="19"/>
      <c r="L1116" s="19"/>
      <c r="N1116" s="38">
        <v>35283</v>
      </c>
      <c r="O1116" s="19">
        <v>478.68419999999998</v>
      </c>
      <c r="P1116" s="19">
        <v>362.96031280837292</v>
      </c>
      <c r="Q1116" s="19">
        <v>-6.042720323845896E-3</v>
      </c>
      <c r="R1116" s="37">
        <f t="shared" si="206"/>
        <v>0.9939572796761541</v>
      </c>
      <c r="T1116" s="39">
        <v>35283</v>
      </c>
      <c r="U1116" s="40">
        <v>182.60810000000001</v>
      </c>
      <c r="V1116" s="40">
        <f t="shared" si="207"/>
        <v>-7.4694409574882492E-4</v>
      </c>
      <c r="W1116" s="41">
        <f t="shared" si="208"/>
        <v>0.99925305590425118</v>
      </c>
      <c r="Y1116" s="42">
        <v>35283</v>
      </c>
      <c r="Z1116" s="43">
        <v>145.334</v>
      </c>
      <c r="AA1116" s="43">
        <f t="shared" si="209"/>
        <v>110.19890379020673</v>
      </c>
      <c r="AB1116" s="19">
        <f t="shared" si="212"/>
        <v>1.7484216240903905E-4</v>
      </c>
      <c r="AC1116" s="37">
        <f t="shared" si="213"/>
        <v>1.000174842162409</v>
      </c>
      <c r="AE1116" s="44">
        <v>35283</v>
      </c>
      <c r="AF1116" s="45">
        <v>3090.9641000000001</v>
      </c>
      <c r="AG1116" s="19">
        <f t="shared" si="204"/>
        <v>2343.7107316586826</v>
      </c>
      <c r="AH1116" s="45">
        <f t="shared" si="210"/>
        <v>-5.8108898438156142E-3</v>
      </c>
      <c r="AI1116" s="46">
        <f t="shared" si="211"/>
        <v>0.99418911015618439</v>
      </c>
      <c r="AQ1116" s="39">
        <v>35283</v>
      </c>
      <c r="AR1116" s="40">
        <v>182.60810000000001</v>
      </c>
      <c r="AS1116" s="40">
        <f t="shared" si="214"/>
        <v>-7.4694409574882492E-4</v>
      </c>
      <c r="AT1116" s="41">
        <f t="shared" si="215"/>
        <v>0.99925305590425118</v>
      </c>
    </row>
    <row r="1117" spans="1:46">
      <c r="A1117" s="47">
        <v>35284</v>
      </c>
      <c r="B1117" s="37">
        <v>1.3168798814974414</v>
      </c>
      <c r="D1117" s="38">
        <v>35284</v>
      </c>
      <c r="E1117" s="19">
        <v>764.44449999999995</v>
      </c>
      <c r="F1117" s="19">
        <v>580.49675656882243</v>
      </c>
      <c r="G1117" s="19">
        <v>1.9601790874501646E-4</v>
      </c>
      <c r="H1117" s="37">
        <f t="shared" si="205"/>
        <v>1.000196017908745</v>
      </c>
      <c r="I1117" s="19"/>
      <c r="J1117" s="19"/>
      <c r="K1117" s="19"/>
      <c r="L1117" s="19"/>
      <c r="N1117" s="38">
        <v>35284</v>
      </c>
      <c r="O1117" s="19">
        <v>479.16309999999999</v>
      </c>
      <c r="P1117" s="19">
        <v>363.86241959679523</v>
      </c>
      <c r="Q1117" s="19">
        <v>2.4854144009363033E-3</v>
      </c>
      <c r="R1117" s="37">
        <f t="shared" si="206"/>
        <v>1.0024854144009363</v>
      </c>
      <c r="T1117" s="39">
        <v>35284</v>
      </c>
      <c r="U1117" s="40">
        <v>182.88829999999999</v>
      </c>
      <c r="V1117" s="40">
        <f t="shared" si="207"/>
        <v>1.5344335766045436E-3</v>
      </c>
      <c r="W1117" s="41">
        <f t="shared" si="208"/>
        <v>1.0015344335766045</v>
      </c>
      <c r="Y1117" s="42">
        <v>35284</v>
      </c>
      <c r="Z1117" s="43">
        <v>145.72499999999999</v>
      </c>
      <c r="AA1117" s="43">
        <f t="shared" si="209"/>
        <v>110.65929554204608</v>
      </c>
      <c r="AB1117" s="19">
        <f t="shared" si="212"/>
        <v>4.1778251507458286E-3</v>
      </c>
      <c r="AC1117" s="37">
        <f t="shared" si="213"/>
        <v>1.0041778251507458</v>
      </c>
      <c r="AE1117" s="44">
        <v>35284</v>
      </c>
      <c r="AF1117" s="45">
        <v>3100.1831000000002</v>
      </c>
      <c r="AG1117" s="19">
        <f t="shared" si="204"/>
        <v>2354.1882168286611</v>
      </c>
      <c r="AH1117" s="45">
        <f t="shared" si="210"/>
        <v>4.4704685729555216E-3</v>
      </c>
      <c r="AI1117" s="46">
        <f t="shared" si="211"/>
        <v>1.0044704685729555</v>
      </c>
      <c r="AQ1117" s="39">
        <v>35284</v>
      </c>
      <c r="AR1117" s="40">
        <v>182.88829999999999</v>
      </c>
      <c r="AS1117" s="40">
        <f t="shared" si="214"/>
        <v>1.5344335766045436E-3</v>
      </c>
      <c r="AT1117" s="41">
        <f t="shared" si="215"/>
        <v>1.0015344335766045</v>
      </c>
    </row>
    <row r="1118" spans="1:46">
      <c r="A1118" s="47">
        <v>35285</v>
      </c>
      <c r="B1118" s="37">
        <v>1.3181223884620568</v>
      </c>
      <c r="D1118" s="38">
        <v>35285</v>
      </c>
      <c r="E1118" s="19">
        <v>764.83169999999996</v>
      </c>
      <c r="F1118" s="19">
        <v>580.24331177045042</v>
      </c>
      <c r="G1118" s="19">
        <v>-4.3659985263322376E-4</v>
      </c>
      <c r="H1118" s="37">
        <f t="shared" si="205"/>
        <v>0.99956340014736678</v>
      </c>
      <c r="I1118" s="19"/>
      <c r="J1118" s="19"/>
      <c r="K1118" s="19"/>
      <c r="L1118" s="19"/>
      <c r="N1118" s="38">
        <v>35285</v>
      </c>
      <c r="O1118" s="19">
        <v>476.93950000000001</v>
      </c>
      <c r="P1118" s="19">
        <v>361.83248549209293</v>
      </c>
      <c r="Q1118" s="19">
        <v>-5.5788506737016741E-3</v>
      </c>
      <c r="R1118" s="37">
        <f t="shared" si="206"/>
        <v>0.99442114932629833</v>
      </c>
      <c r="T1118" s="39">
        <v>35285</v>
      </c>
      <c r="U1118" s="40">
        <v>182.79429999999999</v>
      </c>
      <c r="V1118" s="40">
        <f t="shared" si="207"/>
        <v>-5.1397492349147811E-4</v>
      </c>
      <c r="W1118" s="41">
        <f t="shared" si="208"/>
        <v>0.99948602507650852</v>
      </c>
      <c r="Y1118" s="42">
        <v>35285</v>
      </c>
      <c r="Z1118" s="43">
        <v>146.94200000000001</v>
      </c>
      <c r="AA1118" s="43">
        <f t="shared" si="209"/>
        <v>111.47826733407302</v>
      </c>
      <c r="AB1118" s="19">
        <f t="shared" si="212"/>
        <v>7.4008404627496915E-3</v>
      </c>
      <c r="AC1118" s="37">
        <f t="shared" si="213"/>
        <v>1.0074008404627497</v>
      </c>
      <c r="AE1118" s="44">
        <v>35285</v>
      </c>
      <c r="AF1118" s="45">
        <v>3119.625</v>
      </c>
      <c r="AG1118" s="19">
        <f t="shared" si="204"/>
        <v>2366.7187715701266</v>
      </c>
      <c r="AH1118" s="45">
        <f t="shared" si="210"/>
        <v>5.3226647945530114E-3</v>
      </c>
      <c r="AI1118" s="46">
        <f t="shared" si="211"/>
        <v>1.005322664794553</v>
      </c>
      <c r="AQ1118" s="39">
        <v>35285</v>
      </c>
      <c r="AR1118" s="40">
        <v>182.79429999999999</v>
      </c>
      <c r="AS1118" s="40">
        <f t="shared" si="214"/>
        <v>-5.1397492349147811E-4</v>
      </c>
      <c r="AT1118" s="41">
        <f t="shared" si="215"/>
        <v>0.99948602507650852</v>
      </c>
    </row>
    <row r="1119" spans="1:46">
      <c r="A1119" s="47">
        <v>35286</v>
      </c>
      <c r="B1119" s="37">
        <v>1.3228474805546162</v>
      </c>
      <c r="D1119" s="38">
        <v>35286</v>
      </c>
      <c r="E1119" s="19">
        <v>762.40639999999996</v>
      </c>
      <c r="F1119" s="19">
        <v>576.33734138447608</v>
      </c>
      <c r="G1119" s="19">
        <v>-6.7316077699480781E-3</v>
      </c>
      <c r="H1119" s="37">
        <f t="shared" si="205"/>
        <v>0.99326839223005192</v>
      </c>
      <c r="I1119" s="19"/>
      <c r="J1119" s="19"/>
      <c r="K1119" s="19"/>
      <c r="L1119" s="19"/>
      <c r="N1119" s="38">
        <v>35286</v>
      </c>
      <c r="O1119" s="19">
        <v>477.03750000000002</v>
      </c>
      <c r="P1119" s="19">
        <v>360.6141350475246</v>
      </c>
      <c r="Q1119" s="19">
        <v>-3.3671671102482037E-3</v>
      </c>
      <c r="R1119" s="37">
        <f t="shared" si="206"/>
        <v>0.9966328328897518</v>
      </c>
      <c r="T1119" s="39">
        <v>35286</v>
      </c>
      <c r="U1119" s="40">
        <v>182.84739999999999</v>
      </c>
      <c r="V1119" s="40">
        <f t="shared" si="207"/>
        <v>2.9049045840046084E-4</v>
      </c>
      <c r="W1119" s="41">
        <f t="shared" si="208"/>
        <v>1.0002904904584005</v>
      </c>
      <c r="Y1119" s="42">
        <v>35286</v>
      </c>
      <c r="Z1119" s="43">
        <v>147.18899999999999</v>
      </c>
      <c r="AA1119" s="43">
        <f t="shared" si="209"/>
        <v>111.26679542700541</v>
      </c>
      <c r="AB1119" s="19">
        <f t="shared" si="212"/>
        <v>-1.8969787755481748E-3</v>
      </c>
      <c r="AC1119" s="37">
        <f t="shared" si="213"/>
        <v>0.99810302122445183</v>
      </c>
      <c r="AE1119" s="44">
        <v>35286</v>
      </c>
      <c r="AF1119" s="45">
        <v>3131.0900999999999</v>
      </c>
      <c r="AG1119" s="19">
        <f t="shared" si="204"/>
        <v>2366.9320507661705</v>
      </c>
      <c r="AH1119" s="45">
        <f t="shared" si="210"/>
        <v>9.0115986151717564E-5</v>
      </c>
      <c r="AI1119" s="46">
        <f t="shared" si="211"/>
        <v>1.0000901159861517</v>
      </c>
      <c r="AQ1119" s="39">
        <v>35286</v>
      </c>
      <c r="AR1119" s="40">
        <v>182.84739999999999</v>
      </c>
      <c r="AS1119" s="40">
        <f t="shared" si="214"/>
        <v>2.9049045840046084E-4</v>
      </c>
      <c r="AT1119" s="41">
        <f t="shared" si="215"/>
        <v>1.0002904904584005</v>
      </c>
    </row>
    <row r="1120" spans="1:46">
      <c r="A1120" s="47">
        <v>35289</v>
      </c>
      <c r="B1120" s="37">
        <v>1.3241909275558563</v>
      </c>
      <c r="D1120" s="38">
        <v>35289</v>
      </c>
      <c r="E1120" s="19">
        <v>766.21619999999996</v>
      </c>
      <c r="F1120" s="19">
        <v>578.62970063860359</v>
      </c>
      <c r="G1120" s="19">
        <v>3.9774609235292413E-3</v>
      </c>
      <c r="H1120" s="37">
        <f t="shared" si="205"/>
        <v>1.0039774609235292</v>
      </c>
      <c r="I1120" s="19"/>
      <c r="J1120" s="19"/>
      <c r="K1120" s="19"/>
      <c r="L1120" s="19"/>
      <c r="N1120" s="38">
        <v>35289</v>
      </c>
      <c r="O1120" s="19">
        <v>476.44380000000001</v>
      </c>
      <c r="P1120" s="19">
        <v>359.79992770332802</v>
      </c>
      <c r="Q1120" s="19">
        <v>-2.2578353565904097E-3</v>
      </c>
      <c r="R1120" s="37">
        <f t="shared" si="206"/>
        <v>0.99774216464340959</v>
      </c>
      <c r="T1120" s="39">
        <v>35289</v>
      </c>
      <c r="U1120" s="40">
        <v>183.02029999999999</v>
      </c>
      <c r="V1120" s="40">
        <f t="shared" si="207"/>
        <v>9.4559725760379187E-4</v>
      </c>
      <c r="W1120" s="41">
        <f t="shared" si="208"/>
        <v>1.0009455972576038</v>
      </c>
      <c r="Y1120" s="42">
        <v>35289</v>
      </c>
      <c r="Z1120" s="43">
        <v>149.15299999999999</v>
      </c>
      <c r="AA1120" s="43">
        <f t="shared" si="209"/>
        <v>112.63708042109999</v>
      </c>
      <c r="AB1120" s="19">
        <f t="shared" si="212"/>
        <v>1.231530924240154E-2</v>
      </c>
      <c r="AC1120" s="37">
        <f t="shared" si="213"/>
        <v>1.0123153092424015</v>
      </c>
      <c r="AE1120" s="44">
        <v>35289</v>
      </c>
      <c r="AF1120" s="45">
        <v>3176.3339999999998</v>
      </c>
      <c r="AG1120" s="19">
        <f t="shared" si="204"/>
        <v>2398.6979021694115</v>
      </c>
      <c r="AH1120" s="45">
        <f t="shared" si="210"/>
        <v>1.3420685816881939E-2</v>
      </c>
      <c r="AI1120" s="46">
        <f t="shared" si="211"/>
        <v>1.0134206858168819</v>
      </c>
      <c r="AQ1120" s="39">
        <v>35289</v>
      </c>
      <c r="AR1120" s="40">
        <v>183.02029999999999</v>
      </c>
      <c r="AS1120" s="40">
        <f t="shared" si="214"/>
        <v>9.4559725760379187E-4</v>
      </c>
      <c r="AT1120" s="41">
        <f t="shared" si="215"/>
        <v>1.0009455972576038</v>
      </c>
    </row>
    <row r="1121" spans="1:46">
      <c r="A1121" s="47">
        <v>35290</v>
      </c>
      <c r="B1121" s="37">
        <v>1.3248188037661721</v>
      </c>
      <c r="D1121" s="38">
        <v>35290</v>
      </c>
      <c r="E1121" s="19">
        <v>764.87810000000002</v>
      </c>
      <c r="F1121" s="19">
        <v>577.34544363773955</v>
      </c>
      <c r="G1121" s="19">
        <v>-2.2194799185847325E-3</v>
      </c>
      <c r="H1121" s="37">
        <f t="shared" si="205"/>
        <v>0.99778052008141527</v>
      </c>
      <c r="I1121" s="19"/>
      <c r="J1121" s="19"/>
      <c r="K1121" s="19"/>
      <c r="L1121" s="19"/>
      <c r="N1121" s="38">
        <v>35290</v>
      </c>
      <c r="O1121" s="19">
        <v>474.12060000000002</v>
      </c>
      <c r="P1121" s="19">
        <v>357.87580811215702</v>
      </c>
      <c r="Q1121" s="19">
        <v>-5.3477486875915803E-3</v>
      </c>
      <c r="R1121" s="37">
        <f t="shared" si="206"/>
        <v>0.99465225131240842</v>
      </c>
      <c r="T1121" s="39">
        <v>35290</v>
      </c>
      <c r="U1121" s="40">
        <v>182.95920000000001</v>
      </c>
      <c r="V1121" s="40">
        <f t="shared" si="207"/>
        <v>-3.3384274859116214E-4</v>
      </c>
      <c r="W1121" s="41">
        <f t="shared" si="208"/>
        <v>0.99966615725140884</v>
      </c>
      <c r="Y1121" s="42">
        <v>35290</v>
      </c>
      <c r="Z1121" s="43">
        <v>149.607</v>
      </c>
      <c r="AA1121" s="43">
        <f t="shared" si="209"/>
        <v>112.92638629124208</v>
      </c>
      <c r="AB1121" s="19">
        <f t="shared" si="212"/>
        <v>2.5684780630010895E-3</v>
      </c>
      <c r="AC1121" s="37">
        <f t="shared" si="213"/>
        <v>1.0025684780630011</v>
      </c>
      <c r="AE1121" s="44">
        <v>35290</v>
      </c>
      <c r="AF1121" s="45">
        <v>3177.7361000000001</v>
      </c>
      <c r="AG1121" s="19">
        <f t="shared" si="204"/>
        <v>2398.6194119274173</v>
      </c>
      <c r="AH1121" s="45">
        <f t="shared" si="210"/>
        <v>-3.2722020527509166E-5</v>
      </c>
      <c r="AI1121" s="46">
        <f t="shared" si="211"/>
        <v>0.99996727797947249</v>
      </c>
      <c r="AQ1121" s="39">
        <v>35290</v>
      </c>
      <c r="AR1121" s="40">
        <v>182.95920000000001</v>
      </c>
      <c r="AS1121" s="40">
        <f t="shared" si="214"/>
        <v>-3.3384274859116214E-4</v>
      </c>
      <c r="AT1121" s="41">
        <f t="shared" si="215"/>
        <v>0.99966615725140884</v>
      </c>
    </row>
    <row r="1122" spans="1:46">
      <c r="A1122" s="47">
        <v>35291</v>
      </c>
      <c r="B1122" s="37">
        <v>1.3152858103564222</v>
      </c>
      <c r="D1122" s="38">
        <v>35291</v>
      </c>
      <c r="E1122" s="19">
        <v>766.05709999999999</v>
      </c>
      <c r="F1122" s="19">
        <v>582.42633955916415</v>
      </c>
      <c r="G1122" s="19">
        <v>8.8004434388724295E-3</v>
      </c>
      <c r="H1122" s="37">
        <f t="shared" si="205"/>
        <v>1.0088004434388724</v>
      </c>
      <c r="I1122" s="19"/>
      <c r="J1122" s="19"/>
      <c r="K1122" s="19"/>
      <c r="L1122" s="19"/>
      <c r="N1122" s="38">
        <v>35291</v>
      </c>
      <c r="O1122" s="19">
        <v>471.39269999999999</v>
      </c>
      <c r="P1122" s="19">
        <v>358.39564016299988</v>
      </c>
      <c r="Q1122" s="19">
        <v>1.4525487307595064E-3</v>
      </c>
      <c r="R1122" s="37">
        <f t="shared" si="206"/>
        <v>1.0014525487307595</v>
      </c>
      <c r="T1122" s="39">
        <v>35291</v>
      </c>
      <c r="U1122" s="40">
        <v>182.7826</v>
      </c>
      <c r="V1122" s="40">
        <f t="shared" si="207"/>
        <v>-9.6524252401630761E-4</v>
      </c>
      <c r="W1122" s="41">
        <f t="shared" si="208"/>
        <v>0.99903475747598369</v>
      </c>
      <c r="Y1122" s="42">
        <v>35291</v>
      </c>
      <c r="Z1122" s="43">
        <v>149.28700000000001</v>
      </c>
      <c r="AA1122" s="43">
        <f t="shared" si="209"/>
        <v>113.501566598324</v>
      </c>
      <c r="AB1122" s="19">
        <f t="shared" si="212"/>
        <v>5.0934093082417586E-3</v>
      </c>
      <c r="AC1122" s="37">
        <f t="shared" si="213"/>
        <v>1.0050934093082418</v>
      </c>
      <c r="AE1122" s="44">
        <v>35291</v>
      </c>
      <c r="AF1122" s="45">
        <v>3164.8679000000002</v>
      </c>
      <c r="AG1122" s="19">
        <f t="shared" si="204"/>
        <v>2406.2206670825176</v>
      </c>
      <c r="AH1122" s="45">
        <f t="shared" si="210"/>
        <v>3.1690126067112079E-3</v>
      </c>
      <c r="AI1122" s="46">
        <f t="shared" si="211"/>
        <v>1.0031690126067112</v>
      </c>
      <c r="AQ1122" s="39">
        <v>35291</v>
      </c>
      <c r="AR1122" s="40">
        <v>182.7826</v>
      </c>
      <c r="AS1122" s="40">
        <f t="shared" si="214"/>
        <v>-9.6524252401630761E-4</v>
      </c>
      <c r="AT1122" s="41">
        <f t="shared" si="215"/>
        <v>0.99903475747598369</v>
      </c>
    </row>
    <row r="1123" spans="1:46">
      <c r="A1123" s="47">
        <v>35292</v>
      </c>
      <c r="B1123" s="37">
        <v>1.3165253096392029</v>
      </c>
      <c r="D1123" s="38">
        <v>35292</v>
      </c>
      <c r="E1123" s="19">
        <v>765.73540000000003</v>
      </c>
      <c r="F1123" s="19">
        <v>581.633633925239</v>
      </c>
      <c r="G1123" s="19">
        <v>-1.3610401523480586E-3</v>
      </c>
      <c r="H1123" s="37">
        <f t="shared" si="205"/>
        <v>0.99863895984765194</v>
      </c>
      <c r="I1123" s="19"/>
      <c r="J1123" s="19"/>
      <c r="K1123" s="19"/>
      <c r="L1123" s="19"/>
      <c r="N1123" s="38">
        <v>35292</v>
      </c>
      <c r="O1123" s="19">
        <v>471.48419999999999</v>
      </c>
      <c r="P1123" s="19">
        <v>358.12771433100016</v>
      </c>
      <c r="Q1123" s="19">
        <v>-7.4757000916048089E-4</v>
      </c>
      <c r="R1123" s="37">
        <f t="shared" si="206"/>
        <v>0.99925242999083952</v>
      </c>
      <c r="T1123" s="39">
        <v>35292</v>
      </c>
      <c r="U1123" s="40">
        <v>183.04079999999999</v>
      </c>
      <c r="V1123" s="40">
        <f t="shared" si="207"/>
        <v>1.4126071081164149E-3</v>
      </c>
      <c r="W1123" s="41">
        <f t="shared" si="208"/>
        <v>1.0014126071081164</v>
      </c>
      <c r="Y1123" s="42">
        <v>35292</v>
      </c>
      <c r="Z1123" s="43">
        <v>148.66300000000001</v>
      </c>
      <c r="AA1123" s="43">
        <f t="shared" si="209"/>
        <v>112.92073073835662</v>
      </c>
      <c r="AB1123" s="19">
        <f t="shared" si="212"/>
        <v>-5.1174259296608016E-3</v>
      </c>
      <c r="AC1123" s="37">
        <f t="shared" si="213"/>
        <v>0.9948825740703392</v>
      </c>
      <c r="AE1123" s="44">
        <v>35292</v>
      </c>
      <c r="AF1123" s="45">
        <v>3141.6311000000001</v>
      </c>
      <c r="AG1123" s="19">
        <f t="shared" si="204"/>
        <v>2386.3051298732512</v>
      </c>
      <c r="AH1123" s="45">
        <f t="shared" si="210"/>
        <v>-8.276687787497683E-3</v>
      </c>
      <c r="AI1123" s="46">
        <f t="shared" si="211"/>
        <v>0.99172331221250232</v>
      </c>
      <c r="AQ1123" s="39">
        <v>35292</v>
      </c>
      <c r="AR1123" s="40">
        <v>183.04079999999999</v>
      </c>
      <c r="AS1123" s="40">
        <f t="shared" si="214"/>
        <v>1.4126071081164149E-3</v>
      </c>
      <c r="AT1123" s="41">
        <f t="shared" si="215"/>
        <v>1.0014126071081164</v>
      </c>
    </row>
    <row r="1124" spans="1:46">
      <c r="A1124" s="47">
        <v>35293</v>
      </c>
      <c r="B1124" s="37">
        <v>1.3092984335252376</v>
      </c>
      <c r="D1124" s="38">
        <v>35293</v>
      </c>
      <c r="E1124" s="19">
        <v>767.36360000000002</v>
      </c>
      <c r="F1124" s="19">
        <v>586.08761788089976</v>
      </c>
      <c r="G1124" s="19">
        <v>7.6577138870088657E-3</v>
      </c>
      <c r="H1124" s="37">
        <f t="shared" si="205"/>
        <v>1.0076577138870089</v>
      </c>
      <c r="I1124" s="19"/>
      <c r="J1124" s="19"/>
      <c r="K1124" s="19"/>
      <c r="L1124" s="19"/>
      <c r="N1124" s="38">
        <v>35293</v>
      </c>
      <c r="O1124" s="19">
        <v>472.13690000000003</v>
      </c>
      <c r="P1124" s="19">
        <v>360.60296713927085</v>
      </c>
      <c r="Q1124" s="19">
        <v>6.9116483009268315E-3</v>
      </c>
      <c r="R1124" s="37">
        <f t="shared" si="206"/>
        <v>1.0069116483009268</v>
      </c>
      <c r="T1124" s="39">
        <v>35293</v>
      </c>
      <c r="U1124" s="40">
        <v>183.501</v>
      </c>
      <c r="V1124" s="40">
        <f t="shared" si="207"/>
        <v>2.5141935568464557E-3</v>
      </c>
      <c r="W1124" s="41">
        <f t="shared" si="208"/>
        <v>1.0025141935568465</v>
      </c>
      <c r="Y1124" s="42">
        <v>35293</v>
      </c>
      <c r="Z1124" s="43">
        <v>149.583</v>
      </c>
      <c r="AA1124" s="43">
        <f t="shared" si="209"/>
        <v>114.24668064197809</v>
      </c>
      <c r="AB1124" s="19">
        <f t="shared" si="212"/>
        <v>1.1742307147247999E-2</v>
      </c>
      <c r="AC1124" s="37">
        <f t="shared" si="213"/>
        <v>1.011742307147248</v>
      </c>
      <c r="AE1124" s="44">
        <v>35293</v>
      </c>
      <c r="AF1124" s="45">
        <v>3190.7280000000001</v>
      </c>
      <c r="AG1124" s="19">
        <f t="shared" si="204"/>
        <v>2436.975343664838</v>
      </c>
      <c r="AH1124" s="45">
        <f t="shared" si="210"/>
        <v>2.1233753034038072E-2</v>
      </c>
      <c r="AI1124" s="46">
        <f t="shared" si="211"/>
        <v>1.0212337530340381</v>
      </c>
      <c r="AQ1124" s="39">
        <v>35293</v>
      </c>
      <c r="AR1124" s="40">
        <v>183.501</v>
      </c>
      <c r="AS1124" s="40">
        <f t="shared" si="214"/>
        <v>2.5141935568464557E-3</v>
      </c>
      <c r="AT1124" s="41">
        <f t="shared" si="215"/>
        <v>1.0025141935568465</v>
      </c>
    </row>
    <row r="1125" spans="1:46">
      <c r="A1125" s="47">
        <v>35296</v>
      </c>
      <c r="B1125" s="37">
        <v>1.3152858103564222</v>
      </c>
      <c r="D1125" s="38">
        <v>35296</v>
      </c>
      <c r="E1125" s="19">
        <v>769.05179999999996</v>
      </c>
      <c r="F1125" s="19">
        <v>584.70318309873562</v>
      </c>
      <c r="G1125" s="19">
        <v>-2.3621635058078683E-3</v>
      </c>
      <c r="H1125" s="37">
        <f t="shared" si="205"/>
        <v>0.99763783649419213</v>
      </c>
      <c r="I1125" s="19"/>
      <c r="J1125" s="19"/>
      <c r="K1125" s="19"/>
      <c r="L1125" s="19"/>
      <c r="N1125" s="38">
        <v>35296</v>
      </c>
      <c r="O1125" s="19">
        <v>469.2885</v>
      </c>
      <c r="P1125" s="19">
        <v>356.79583578327362</v>
      </c>
      <c r="Q1125" s="19">
        <v>-1.0557681724584489E-2</v>
      </c>
      <c r="R1125" s="37">
        <f t="shared" si="206"/>
        <v>0.98944231827541551</v>
      </c>
      <c r="T1125" s="39">
        <v>35296</v>
      </c>
      <c r="U1125" s="40">
        <v>183.5197</v>
      </c>
      <c r="V1125" s="40">
        <f t="shared" si="207"/>
        <v>1.0190680159771759E-4</v>
      </c>
      <c r="W1125" s="41">
        <f t="shared" si="208"/>
        <v>1.0001019068015977</v>
      </c>
      <c r="Y1125" s="42">
        <v>35296</v>
      </c>
      <c r="Z1125" s="43">
        <v>150.80699999999999</v>
      </c>
      <c r="AA1125" s="43">
        <f t="shared" si="209"/>
        <v>114.65720895987893</v>
      </c>
      <c r="AB1125" s="19">
        <f t="shared" si="212"/>
        <v>3.5933500701639254E-3</v>
      </c>
      <c r="AC1125" s="37">
        <f t="shared" si="213"/>
        <v>1.0035933500701639</v>
      </c>
      <c r="AE1125" s="44">
        <v>35296</v>
      </c>
      <c r="AF1125" s="45">
        <v>3235.8611000000001</v>
      </c>
      <c r="AG1125" s="19">
        <f t="shared" si="204"/>
        <v>2460.1961600445848</v>
      </c>
      <c r="AH1125" s="45">
        <f t="shared" si="210"/>
        <v>9.5285397286073437E-3</v>
      </c>
      <c r="AI1125" s="46">
        <f t="shared" si="211"/>
        <v>1.0095285397286073</v>
      </c>
      <c r="AQ1125" s="39">
        <v>35296</v>
      </c>
      <c r="AR1125" s="40">
        <v>183.5197</v>
      </c>
      <c r="AS1125" s="40">
        <f t="shared" si="214"/>
        <v>1.0190680159771759E-4</v>
      </c>
      <c r="AT1125" s="41">
        <f t="shared" si="215"/>
        <v>1.0001019068015977</v>
      </c>
    </row>
    <row r="1126" spans="1:46">
      <c r="A1126" s="47">
        <v>35297</v>
      </c>
      <c r="B1126" s="37">
        <v>1.3137838382481359</v>
      </c>
      <c r="D1126" s="38">
        <v>35297</v>
      </c>
      <c r="E1126" s="19">
        <v>770.20169999999996</v>
      </c>
      <c r="F1126" s="19">
        <v>586.24689814043143</v>
      </c>
      <c r="G1126" s="19">
        <v>2.6401686980983552E-3</v>
      </c>
      <c r="H1126" s="37">
        <f t="shared" si="205"/>
        <v>1.0026401686980984</v>
      </c>
      <c r="I1126" s="19"/>
      <c r="J1126" s="19"/>
      <c r="K1126" s="19"/>
      <c r="L1126" s="19"/>
      <c r="N1126" s="38">
        <v>35297</v>
      </c>
      <c r="O1126" s="19">
        <v>470.1481</v>
      </c>
      <c r="P1126" s="19">
        <v>357.85803289140671</v>
      </c>
      <c r="Q1126" s="19">
        <v>2.9770445773316112E-3</v>
      </c>
      <c r="R1126" s="37">
        <f t="shared" si="206"/>
        <v>1.0029770445773316</v>
      </c>
      <c r="T1126" s="39">
        <v>35297</v>
      </c>
      <c r="U1126" s="40">
        <v>183.4213</v>
      </c>
      <c r="V1126" s="40">
        <f t="shared" si="207"/>
        <v>-5.36182219129544E-4</v>
      </c>
      <c r="W1126" s="41">
        <f t="shared" si="208"/>
        <v>0.99946381778087046</v>
      </c>
      <c r="Y1126" s="42">
        <v>35297</v>
      </c>
      <c r="Z1126" s="43">
        <v>149.73699999999999</v>
      </c>
      <c r="AA1126" s="43">
        <f t="shared" si="209"/>
        <v>113.97384839173138</v>
      </c>
      <c r="AB1126" s="19">
        <f t="shared" si="212"/>
        <v>-5.960031421894052E-3</v>
      </c>
      <c r="AC1126" s="37">
        <f t="shared" si="213"/>
        <v>0.99403996857810595</v>
      </c>
      <c r="AE1126" s="44">
        <v>35297</v>
      </c>
      <c r="AF1126" s="45">
        <v>3182.6599000000001</v>
      </c>
      <c r="AG1126" s="19">
        <f t="shared" si="204"/>
        <v>2422.5141209256431</v>
      </c>
      <c r="AH1126" s="45">
        <f t="shared" si="210"/>
        <v>-1.531668073096204E-2</v>
      </c>
      <c r="AI1126" s="46">
        <f t="shared" si="211"/>
        <v>0.98468331926903796</v>
      </c>
      <c r="AQ1126" s="39">
        <v>35297</v>
      </c>
      <c r="AR1126" s="40">
        <v>183.4213</v>
      </c>
      <c r="AS1126" s="40">
        <f t="shared" si="214"/>
        <v>-5.36182219129544E-4</v>
      </c>
      <c r="AT1126" s="41">
        <f t="shared" si="215"/>
        <v>0.99946381778087046</v>
      </c>
    </row>
    <row r="1127" spans="1:46">
      <c r="A1127" s="47">
        <v>35298</v>
      </c>
      <c r="B1127" s="37">
        <v>1.3186556094929882</v>
      </c>
      <c r="D1127" s="38">
        <v>35298</v>
      </c>
      <c r="E1127" s="19">
        <v>771.48140000000001</v>
      </c>
      <c r="F1127" s="19">
        <v>585.05146790876506</v>
      </c>
      <c r="G1127" s="19">
        <v>-2.0391241906068114E-3</v>
      </c>
      <c r="H1127" s="37">
        <f t="shared" si="205"/>
        <v>0.99796087580939319</v>
      </c>
      <c r="I1127" s="19"/>
      <c r="J1127" s="19"/>
      <c r="K1127" s="19"/>
      <c r="L1127" s="19"/>
      <c r="N1127" s="38">
        <v>35298</v>
      </c>
      <c r="O1127" s="19">
        <v>472.73099999999999</v>
      </c>
      <c r="P1127" s="19">
        <v>358.4946642601862</v>
      </c>
      <c r="Q1127" s="19">
        <v>1.7790053883537382E-3</v>
      </c>
      <c r="R1127" s="37">
        <f t="shared" si="206"/>
        <v>1.0017790053883537</v>
      </c>
      <c r="T1127" s="39">
        <v>35298</v>
      </c>
      <c r="U1127" s="40">
        <v>182.92019999999999</v>
      </c>
      <c r="V1127" s="40">
        <f t="shared" si="207"/>
        <v>-2.7319618822896352E-3</v>
      </c>
      <c r="W1127" s="41">
        <f t="shared" si="208"/>
        <v>0.99726803811771036</v>
      </c>
      <c r="Y1127" s="42">
        <v>35298</v>
      </c>
      <c r="Z1127" s="43">
        <v>149.232</v>
      </c>
      <c r="AA1127" s="43">
        <f t="shared" si="209"/>
        <v>113.16980637376459</v>
      </c>
      <c r="AB1127" s="19">
        <f t="shared" si="212"/>
        <v>-7.0546184875961426E-3</v>
      </c>
      <c r="AC1127" s="37">
        <f t="shared" si="213"/>
        <v>0.99294538151240386</v>
      </c>
      <c r="AE1127" s="44">
        <v>35298</v>
      </c>
      <c r="AF1127" s="45">
        <v>3155.1941000000002</v>
      </c>
      <c r="AG1127" s="19">
        <f t="shared" si="204"/>
        <v>2392.7355082599202</v>
      </c>
      <c r="AH1127" s="45">
        <f t="shared" si="210"/>
        <v>-1.2292441314787683E-2</v>
      </c>
      <c r="AI1127" s="46">
        <f t="shared" si="211"/>
        <v>0.98770755868521232</v>
      </c>
      <c r="AQ1127" s="39">
        <v>35298</v>
      </c>
      <c r="AR1127" s="40">
        <v>182.92019999999999</v>
      </c>
      <c r="AS1127" s="40">
        <f t="shared" si="214"/>
        <v>-2.7319618822896352E-3</v>
      </c>
      <c r="AT1127" s="41">
        <f t="shared" si="215"/>
        <v>0.99726803811771036</v>
      </c>
    </row>
    <row r="1128" spans="1:46">
      <c r="A1128" s="47">
        <v>35299</v>
      </c>
      <c r="B1128" s="37">
        <v>1.3114933279688863</v>
      </c>
      <c r="D1128" s="38">
        <v>35299</v>
      </c>
      <c r="E1128" s="19">
        <v>775.17449999999997</v>
      </c>
      <c r="F1128" s="19">
        <v>591.06248081377214</v>
      </c>
      <c r="G1128" s="19">
        <v>1.0274331806213732E-2</v>
      </c>
      <c r="H1128" s="37">
        <f t="shared" si="205"/>
        <v>1.0102743318062137</v>
      </c>
      <c r="I1128" s="19"/>
      <c r="J1128" s="19"/>
      <c r="K1128" s="19"/>
      <c r="L1128" s="19"/>
      <c r="N1128" s="38">
        <v>35299</v>
      </c>
      <c r="O1128" s="19">
        <v>472.4502</v>
      </c>
      <c r="P1128" s="19">
        <v>360.23835571598755</v>
      </c>
      <c r="Q1128" s="19">
        <v>4.8639258255063211E-3</v>
      </c>
      <c r="R1128" s="37">
        <f t="shared" si="206"/>
        <v>1.0048639258255063</v>
      </c>
      <c r="T1128" s="39">
        <v>35299</v>
      </c>
      <c r="U1128" s="40">
        <v>182.66460000000001</v>
      </c>
      <c r="V1128" s="40">
        <f t="shared" si="207"/>
        <v>-1.3973306392622842E-3</v>
      </c>
      <c r="W1128" s="41">
        <f t="shared" si="208"/>
        <v>0.99860266936073772</v>
      </c>
      <c r="Y1128" s="42">
        <v>35299</v>
      </c>
      <c r="Z1128" s="43">
        <v>150.24100000000001</v>
      </c>
      <c r="AA1128" s="43">
        <f t="shared" si="209"/>
        <v>114.55719735355322</v>
      </c>
      <c r="AB1128" s="19">
        <f t="shared" si="212"/>
        <v>1.2259373981841959E-2</v>
      </c>
      <c r="AC1128" s="37">
        <f t="shared" si="213"/>
        <v>1.012259373981842</v>
      </c>
      <c r="AE1128" s="44">
        <v>35299</v>
      </c>
      <c r="AF1128" s="45">
        <v>3170.085</v>
      </c>
      <c r="AG1128" s="19">
        <f t="shared" si="204"/>
        <v>2417.1567879110148</v>
      </c>
      <c r="AH1128" s="45">
        <f t="shared" si="210"/>
        <v>1.0206426730740015E-2</v>
      </c>
      <c r="AI1128" s="46">
        <f t="shared" si="211"/>
        <v>1.01020642673074</v>
      </c>
      <c r="AQ1128" s="39">
        <v>35299</v>
      </c>
      <c r="AR1128" s="40">
        <v>182.66460000000001</v>
      </c>
      <c r="AS1128" s="40">
        <f t="shared" si="214"/>
        <v>-1.3973306392622842E-3</v>
      </c>
      <c r="AT1128" s="41">
        <f t="shared" si="215"/>
        <v>0.99860266936073772</v>
      </c>
    </row>
    <row r="1129" spans="1:46">
      <c r="A1129" s="47">
        <v>35300</v>
      </c>
      <c r="B1129" s="37">
        <v>1.3172346443965517</v>
      </c>
      <c r="D1129" s="38">
        <v>35300</v>
      </c>
      <c r="E1129" s="19">
        <v>774.50800000000004</v>
      </c>
      <c r="F1129" s="19">
        <v>587.98028376699415</v>
      </c>
      <c r="G1129" s="19">
        <v>-5.2146721316744804E-3</v>
      </c>
      <c r="H1129" s="37">
        <f t="shared" si="205"/>
        <v>0.99478532786832552</v>
      </c>
      <c r="I1129" s="19"/>
      <c r="J1129" s="19"/>
      <c r="K1129" s="19"/>
      <c r="L1129" s="19"/>
      <c r="N1129" s="38">
        <v>35300</v>
      </c>
      <c r="O1129" s="19">
        <v>474.66039999999998</v>
      </c>
      <c r="P1129" s="19">
        <v>360.34612513357501</v>
      </c>
      <c r="Q1129" s="19">
        <v>2.991614187590752E-4</v>
      </c>
      <c r="R1129" s="37">
        <f t="shared" si="206"/>
        <v>1.0002991614187591</v>
      </c>
      <c r="T1129" s="39">
        <v>35300</v>
      </c>
      <c r="U1129" s="40">
        <v>183.21039999999999</v>
      </c>
      <c r="V1129" s="40">
        <f t="shared" si="207"/>
        <v>2.9879900101059675E-3</v>
      </c>
      <c r="W1129" s="41">
        <f t="shared" si="208"/>
        <v>1.002987990010106</v>
      </c>
      <c r="Y1129" s="42">
        <v>35300</v>
      </c>
      <c r="Z1129" s="43">
        <v>149.988</v>
      </c>
      <c r="AA1129" s="43">
        <f t="shared" si="209"/>
        <v>113.86581778579938</v>
      </c>
      <c r="AB1129" s="19">
        <f t="shared" si="212"/>
        <v>-6.0352346576711957E-3</v>
      </c>
      <c r="AC1129" s="37">
        <f t="shared" si="213"/>
        <v>0.9939647653423288</v>
      </c>
      <c r="AE1129" s="44">
        <v>35300</v>
      </c>
      <c r="AF1129" s="45">
        <v>3163.8458999999998</v>
      </c>
      <c r="AG1129" s="19">
        <f t="shared" ref="AG1129:AG1192" si="216">AF1129/B1129</f>
        <v>2401.8848224641201</v>
      </c>
      <c r="AH1129" s="45">
        <f t="shared" si="210"/>
        <v>-6.3181526011364397E-3</v>
      </c>
      <c r="AI1129" s="46">
        <f t="shared" si="211"/>
        <v>0.99368184739886356</v>
      </c>
      <c r="AQ1129" s="39">
        <v>35300</v>
      </c>
      <c r="AR1129" s="40">
        <v>183.21039999999999</v>
      </c>
      <c r="AS1129" s="40">
        <f t="shared" si="214"/>
        <v>2.9879900101059675E-3</v>
      </c>
      <c r="AT1129" s="41">
        <f t="shared" si="215"/>
        <v>1.002987990010106</v>
      </c>
    </row>
    <row r="1130" spans="1:46">
      <c r="A1130" s="47">
        <v>35303</v>
      </c>
      <c r="B1130" s="37">
        <v>1.3218640173019733</v>
      </c>
      <c r="D1130" s="38">
        <v>35303</v>
      </c>
      <c r="E1130" s="19">
        <v>772.27760000000001</v>
      </c>
      <c r="F1130" s="19">
        <v>584.2337713195933</v>
      </c>
      <c r="G1130" s="19">
        <v>-6.3718334625069151E-3</v>
      </c>
      <c r="H1130" s="37">
        <f t="shared" ref="H1130:H1193" si="217">(F1130/F1129)</f>
        <v>0.99362816653749308</v>
      </c>
      <c r="I1130" s="19"/>
      <c r="J1130" s="19"/>
      <c r="K1130" s="19"/>
      <c r="L1130" s="19"/>
      <c r="N1130" s="38">
        <v>35303</v>
      </c>
      <c r="O1130" s="19">
        <v>472.4837</v>
      </c>
      <c r="P1130" s="19">
        <v>357.43744728325061</v>
      </c>
      <c r="Q1130" s="19">
        <v>-8.0718998969288025E-3</v>
      </c>
      <c r="R1130" s="37">
        <f t="shared" ref="R1130:R1193" si="218">P1130/P1129</f>
        <v>0.9919281001030712</v>
      </c>
      <c r="T1130" s="39">
        <v>35303</v>
      </c>
      <c r="U1130" s="40">
        <v>182.804</v>
      </c>
      <c r="V1130" s="40">
        <f t="shared" ref="V1130:V1193" si="219">U1130/U1129-1</f>
        <v>-2.2182146865025176E-3</v>
      </c>
      <c r="W1130" s="41">
        <f t="shared" ref="W1130:W1193" si="220">U1130/U1129</f>
        <v>0.99778178531349748</v>
      </c>
      <c r="Y1130" s="42">
        <v>35303</v>
      </c>
      <c r="Z1130" s="43">
        <v>149.95099999999999</v>
      </c>
      <c r="AA1130" s="43">
        <f t="shared" ref="AA1130:AA1193" si="221">Z1130/B1130</f>
        <v>113.43905124678527</v>
      </c>
      <c r="AB1130" s="19">
        <f t="shared" si="212"/>
        <v>-3.7479776399351739E-3</v>
      </c>
      <c r="AC1130" s="37">
        <f t="shared" si="213"/>
        <v>0.99625202236006483</v>
      </c>
      <c r="AE1130" s="44">
        <v>35303</v>
      </c>
      <c r="AF1130" s="45">
        <v>3135.1741000000002</v>
      </c>
      <c r="AG1130" s="19">
        <f t="shared" si="216"/>
        <v>2371.7826183052725</v>
      </c>
      <c r="AH1130" s="45">
        <f t="shared" ref="AH1130:AH1193" si="222">AG1130/AG1129-1</f>
        <v>-1.2532742568382327E-2</v>
      </c>
      <c r="AI1130" s="46">
        <f t="shared" ref="AI1130:AI1193" si="223">(AG1130/AG1129)</f>
        <v>0.98746725743161767</v>
      </c>
      <c r="AQ1130" s="39">
        <v>35303</v>
      </c>
      <c r="AR1130" s="40">
        <v>182.804</v>
      </c>
      <c r="AS1130" s="40">
        <f t="shared" si="214"/>
        <v>-2.2182146865025176E-3</v>
      </c>
      <c r="AT1130" s="41">
        <f t="shared" si="215"/>
        <v>0.99778178531349748</v>
      </c>
    </row>
    <row r="1131" spans="1:46">
      <c r="A1131" s="47">
        <v>35304</v>
      </c>
      <c r="B1131" s="37">
        <v>1.3224002704530087</v>
      </c>
      <c r="D1131" s="38">
        <v>35304</v>
      </c>
      <c r="E1131" s="19">
        <v>773.28970000000004</v>
      </c>
      <c r="F1131" s="19">
        <v>584.76220648011338</v>
      </c>
      <c r="G1131" s="19">
        <v>9.0449266451431143E-4</v>
      </c>
      <c r="H1131" s="37">
        <f t="shared" si="217"/>
        <v>1.0009044926645143</v>
      </c>
      <c r="I1131" s="19"/>
      <c r="J1131" s="19"/>
      <c r="K1131" s="19"/>
      <c r="L1131" s="19"/>
      <c r="N1131" s="38">
        <v>35304</v>
      </c>
      <c r="O1131" s="19">
        <v>475.06909999999999</v>
      </c>
      <c r="P1131" s="19">
        <v>359.24758230521059</v>
      </c>
      <c r="Q1131" s="19">
        <v>5.0642008433032792E-3</v>
      </c>
      <c r="R1131" s="37">
        <f t="shared" si="218"/>
        <v>1.0050642008433033</v>
      </c>
      <c r="T1131" s="39">
        <v>35304</v>
      </c>
      <c r="U1131" s="40">
        <v>182.93260000000001</v>
      </c>
      <c r="V1131" s="40">
        <f t="shared" si="219"/>
        <v>7.034857005316919E-4</v>
      </c>
      <c r="W1131" s="41">
        <f t="shared" si="220"/>
        <v>1.0007034857005317</v>
      </c>
      <c r="Y1131" s="42">
        <v>35304</v>
      </c>
      <c r="Z1131" s="43">
        <v>149.626</v>
      </c>
      <c r="AA1131" s="43">
        <f t="shared" si="221"/>
        <v>113.14728478446492</v>
      </c>
      <c r="AB1131" s="19">
        <f t="shared" ref="AB1131:AB1194" si="224">AA1131/AA1130-1</f>
        <v>-2.5720107768322231E-3</v>
      </c>
      <c r="AC1131" s="37">
        <f t="shared" ref="AC1131:AC1194" si="225">(AA1131/AA1130)</f>
        <v>0.99742798922316778</v>
      </c>
      <c r="AE1131" s="44">
        <v>35304</v>
      </c>
      <c r="AF1131" s="45">
        <v>3121.355</v>
      </c>
      <c r="AG1131" s="19">
        <f t="shared" si="216"/>
        <v>2360.3708118803784</v>
      </c>
      <c r="AH1131" s="45">
        <f t="shared" si="222"/>
        <v>-4.8114891882664601E-3</v>
      </c>
      <c r="AI1131" s="46">
        <f t="shared" si="223"/>
        <v>0.99518851081173354</v>
      </c>
      <c r="AQ1131" s="39">
        <v>35304</v>
      </c>
      <c r="AR1131" s="40">
        <v>182.93260000000001</v>
      </c>
      <c r="AS1131" s="40">
        <f t="shared" si="214"/>
        <v>7.034857005316919E-4</v>
      </c>
      <c r="AT1131" s="41">
        <f t="shared" si="215"/>
        <v>1.0007034857005317</v>
      </c>
    </row>
    <row r="1132" spans="1:46">
      <c r="A1132" s="47">
        <v>35305</v>
      </c>
      <c r="B1132" s="37">
        <v>1.3247290707125441</v>
      </c>
      <c r="D1132" s="38">
        <v>35305</v>
      </c>
      <c r="E1132" s="19">
        <v>770.96910000000003</v>
      </c>
      <c r="F1132" s="19">
        <v>581.98247252573071</v>
      </c>
      <c r="G1132" s="19">
        <v>-4.7536142445231411E-3</v>
      </c>
      <c r="H1132" s="37">
        <f t="shared" si="217"/>
        <v>0.99524638575547686</v>
      </c>
      <c r="I1132" s="19"/>
      <c r="J1132" s="19"/>
      <c r="K1132" s="19"/>
      <c r="L1132" s="19"/>
      <c r="N1132" s="38">
        <v>35305</v>
      </c>
      <c r="O1132" s="19">
        <v>477.3143</v>
      </c>
      <c r="P1132" s="19">
        <v>360.31088209097925</v>
      </c>
      <c r="Q1132" s="19">
        <v>2.9597966364747208E-3</v>
      </c>
      <c r="R1132" s="37">
        <f t="shared" si="218"/>
        <v>1.0029597966364747</v>
      </c>
      <c r="T1132" s="39">
        <v>35305</v>
      </c>
      <c r="U1132" s="40">
        <v>183.1489</v>
      </c>
      <c r="V1132" s="40">
        <f t="shared" si="219"/>
        <v>1.1824026991360537E-3</v>
      </c>
      <c r="W1132" s="41">
        <f t="shared" si="220"/>
        <v>1.0011824026991361</v>
      </c>
      <c r="Y1132" s="42">
        <v>35305</v>
      </c>
      <c r="Z1132" s="43">
        <v>149.202</v>
      </c>
      <c r="AA1132" s="43">
        <f t="shared" si="221"/>
        <v>112.62831268566286</v>
      </c>
      <c r="AB1132" s="19">
        <f t="shared" si="224"/>
        <v>-4.5866951185850047E-3</v>
      </c>
      <c r="AC1132" s="37">
        <f t="shared" si="225"/>
        <v>0.995413304881415</v>
      </c>
      <c r="AE1132" s="44">
        <v>35305</v>
      </c>
      <c r="AF1132" s="45">
        <v>3118.98</v>
      </c>
      <c r="AG1132" s="19">
        <f t="shared" si="216"/>
        <v>2354.4285914419966</v>
      </c>
      <c r="AH1132" s="45">
        <f t="shared" si="222"/>
        <v>-2.5174944582745384E-3</v>
      </c>
      <c r="AI1132" s="46">
        <f t="shared" si="223"/>
        <v>0.99748250554172546</v>
      </c>
      <c r="AQ1132" s="39">
        <v>35305</v>
      </c>
      <c r="AR1132" s="40">
        <v>183.1489</v>
      </c>
      <c r="AS1132" s="40">
        <f t="shared" si="214"/>
        <v>1.1824026991360537E-3</v>
      </c>
      <c r="AT1132" s="41">
        <f t="shared" si="215"/>
        <v>1.0011824026991361</v>
      </c>
    </row>
    <row r="1133" spans="1:46">
      <c r="A1133" s="47">
        <v>35306</v>
      </c>
      <c r="B1133" s="37">
        <v>1.3201687478906514</v>
      </c>
      <c r="D1133" s="38">
        <v>35306</v>
      </c>
      <c r="E1133" s="19">
        <v>764.05669999999998</v>
      </c>
      <c r="F1133" s="19">
        <v>578.75684545691593</v>
      </c>
      <c r="G1133" s="19">
        <v>-5.5424814682407675E-3</v>
      </c>
      <c r="H1133" s="37">
        <f t="shared" si="217"/>
        <v>0.99445751853175923</v>
      </c>
      <c r="I1133" s="19"/>
      <c r="J1133" s="19"/>
      <c r="K1133" s="19"/>
      <c r="L1133" s="19"/>
      <c r="N1133" s="38">
        <v>35306</v>
      </c>
      <c r="O1133" s="19">
        <v>476.49939999999998</v>
      </c>
      <c r="P1133" s="19">
        <v>360.93825184192895</v>
      </c>
      <c r="Q1133" s="19">
        <v>1.7411901281163544E-3</v>
      </c>
      <c r="R1133" s="37">
        <f t="shared" si="218"/>
        <v>1.0017411901281164</v>
      </c>
      <c r="T1133" s="39">
        <v>35306</v>
      </c>
      <c r="U1133" s="40">
        <v>183.4051</v>
      </c>
      <c r="V1133" s="40">
        <f t="shared" si="219"/>
        <v>1.3988618004259212E-3</v>
      </c>
      <c r="W1133" s="41">
        <f t="shared" si="220"/>
        <v>1.0013988618004259</v>
      </c>
      <c r="Y1133" s="42">
        <v>35306</v>
      </c>
      <c r="Z1133" s="43">
        <v>150.41</v>
      </c>
      <c r="AA1133" s="43">
        <f t="shared" si="221"/>
        <v>113.93240465684644</v>
      </c>
      <c r="AB1133" s="19">
        <f t="shared" si="224"/>
        <v>1.1578722437431965E-2</v>
      </c>
      <c r="AC1133" s="37">
        <f t="shared" si="225"/>
        <v>1.011578722437432</v>
      </c>
      <c r="AE1133" s="44">
        <v>35306</v>
      </c>
      <c r="AF1133" s="45">
        <v>3159.6941000000002</v>
      </c>
      <c r="AG1133" s="19">
        <f t="shared" si="216"/>
        <v>2393.4016806931072</v>
      </c>
      <c r="AH1133" s="45">
        <f t="shared" si="222"/>
        <v>1.6553098867713389E-2</v>
      </c>
      <c r="AI1133" s="46">
        <f t="shared" si="223"/>
        <v>1.0165530988677134</v>
      </c>
      <c r="AQ1133" s="39">
        <v>35306</v>
      </c>
      <c r="AR1133" s="40">
        <v>183.4051</v>
      </c>
      <c r="AS1133" s="40">
        <f t="shared" si="214"/>
        <v>1.3988618004259212E-3</v>
      </c>
      <c r="AT1133" s="41">
        <f t="shared" si="215"/>
        <v>1.0013988618004259</v>
      </c>
    </row>
    <row r="1134" spans="1:46">
      <c r="A1134" s="47">
        <v>35307</v>
      </c>
      <c r="B1134" s="37">
        <v>1.3214174717924465</v>
      </c>
      <c r="D1134" s="38">
        <v>35307</v>
      </c>
      <c r="E1134" s="19">
        <v>758.90160000000003</v>
      </c>
      <c r="F1134" s="19">
        <v>574.3087375487645</v>
      </c>
      <c r="G1134" s="19">
        <v>-7.6856247024426061E-3</v>
      </c>
      <c r="H1134" s="37">
        <f t="shared" si="217"/>
        <v>0.99231437529755739</v>
      </c>
      <c r="I1134" s="19"/>
      <c r="J1134" s="19"/>
      <c r="K1134" s="19"/>
      <c r="L1134" s="19"/>
      <c r="N1134" s="38">
        <v>35307</v>
      </c>
      <c r="O1134" s="19">
        <v>477.13159999999999</v>
      </c>
      <c r="P1134" s="19">
        <v>361.07559509773341</v>
      </c>
      <c r="Q1134" s="19">
        <v>3.8051731869259697E-4</v>
      </c>
      <c r="R1134" s="37">
        <f t="shared" si="218"/>
        <v>1.0003805173186926</v>
      </c>
      <c r="T1134" s="39">
        <v>35307</v>
      </c>
      <c r="U1134" s="40">
        <v>183.21180000000001</v>
      </c>
      <c r="V1134" s="40">
        <f t="shared" si="219"/>
        <v>-1.0539510624295589E-3</v>
      </c>
      <c r="W1134" s="41">
        <f t="shared" si="220"/>
        <v>0.99894604893757044</v>
      </c>
      <c r="Y1134" s="42">
        <v>35307</v>
      </c>
      <c r="Z1134" s="43">
        <v>150.85300000000001</v>
      </c>
      <c r="AA1134" s="43">
        <f t="shared" si="221"/>
        <v>114.15998593947327</v>
      </c>
      <c r="AB1134" s="19">
        <f t="shared" si="224"/>
        <v>1.9975114482335687E-3</v>
      </c>
      <c r="AC1134" s="37">
        <f t="shared" si="225"/>
        <v>1.0019975114482336</v>
      </c>
      <c r="AE1134" s="44">
        <v>35307</v>
      </c>
      <c r="AF1134" s="45">
        <v>3151.5338999999999</v>
      </c>
      <c r="AG1134" s="19">
        <f t="shared" si="216"/>
        <v>2384.964606018928</v>
      </c>
      <c r="AH1134" s="45">
        <f t="shared" si="222"/>
        <v>-3.5251394457682661E-3</v>
      </c>
      <c r="AI1134" s="46">
        <f t="shared" si="223"/>
        <v>0.99647486055423173</v>
      </c>
      <c r="AQ1134" s="39">
        <v>35307</v>
      </c>
      <c r="AR1134" s="40">
        <v>183.21180000000001</v>
      </c>
      <c r="AS1134" s="40">
        <f t="shared" si="214"/>
        <v>-1.0539510624295589E-3</v>
      </c>
      <c r="AT1134" s="41">
        <f t="shared" si="215"/>
        <v>0.99894604893757044</v>
      </c>
    </row>
    <row r="1135" spans="1:46">
      <c r="A1135" s="47">
        <v>35310</v>
      </c>
      <c r="B1135" s="37">
        <v>1.3214174717924465</v>
      </c>
      <c r="D1135" s="38">
        <v>35310</v>
      </c>
      <c r="E1135" s="19">
        <v>756.61580000000004</v>
      </c>
      <c r="F1135" s="19">
        <v>572.57892842424951</v>
      </c>
      <c r="G1135" s="19">
        <v>-3.0119846894512969E-3</v>
      </c>
      <c r="H1135" s="37">
        <f t="shared" si="217"/>
        <v>0.9969880153105487</v>
      </c>
      <c r="I1135" s="19"/>
      <c r="J1135" s="19"/>
      <c r="K1135" s="19"/>
      <c r="L1135" s="19"/>
      <c r="N1135" s="38">
        <v>35310</v>
      </c>
      <c r="O1135" s="19">
        <v>476.33429999999998</v>
      </c>
      <c r="P1135" s="19">
        <v>360.47222786745266</v>
      </c>
      <c r="Q1135" s="19">
        <v>-1.6710274481924747E-3</v>
      </c>
      <c r="R1135" s="37">
        <f t="shared" si="218"/>
        <v>0.99832897255180753</v>
      </c>
      <c r="T1135" s="39">
        <v>35310</v>
      </c>
      <c r="U1135" s="40">
        <v>183.00229999999999</v>
      </c>
      <c r="V1135" s="40">
        <f t="shared" si="219"/>
        <v>-1.1434852995277911E-3</v>
      </c>
      <c r="W1135" s="41">
        <f t="shared" si="220"/>
        <v>0.99885651470047221</v>
      </c>
      <c r="Y1135" s="42">
        <v>35310</v>
      </c>
      <c r="Z1135" s="43">
        <v>150.85300000000001</v>
      </c>
      <c r="AA1135" s="43">
        <f t="shared" si="221"/>
        <v>114.15998593947327</v>
      </c>
      <c r="AB1135" s="19">
        <f t="shared" si="224"/>
        <v>0</v>
      </c>
      <c r="AC1135" s="37">
        <f t="shared" si="225"/>
        <v>1</v>
      </c>
      <c r="AE1135" s="38">
        <v>35310</v>
      </c>
      <c r="AF1135" s="45">
        <v>3151.5338999999999</v>
      </c>
      <c r="AG1135" s="19">
        <f t="shared" si="216"/>
        <v>2384.964606018928</v>
      </c>
      <c r="AH1135" s="45">
        <f t="shared" si="222"/>
        <v>0</v>
      </c>
      <c r="AI1135" s="46">
        <f t="shared" si="223"/>
        <v>1</v>
      </c>
      <c r="AQ1135" s="39">
        <v>35310</v>
      </c>
      <c r="AR1135" s="40">
        <v>183.00229999999999</v>
      </c>
      <c r="AS1135" s="40">
        <f t="shared" si="214"/>
        <v>-1.1434852995277911E-3</v>
      </c>
      <c r="AT1135" s="41">
        <f t="shared" si="215"/>
        <v>0.99885651470047221</v>
      </c>
    </row>
    <row r="1136" spans="1:46">
      <c r="A1136" s="47">
        <v>35311</v>
      </c>
      <c r="B1136" s="37">
        <v>1.3175895984909727</v>
      </c>
      <c r="D1136" s="38">
        <v>35311</v>
      </c>
      <c r="E1136" s="19">
        <v>756.755</v>
      </c>
      <c r="F1136" s="19">
        <v>574.34803740611403</v>
      </c>
      <c r="G1136" s="19">
        <v>3.0897207250242253E-3</v>
      </c>
      <c r="H1136" s="37">
        <f t="shared" si="217"/>
        <v>1.0030897207250242</v>
      </c>
      <c r="I1136" s="19"/>
      <c r="J1136" s="19"/>
      <c r="K1136" s="19"/>
      <c r="L1136" s="19"/>
      <c r="N1136" s="38">
        <v>35311</v>
      </c>
      <c r="O1136" s="19">
        <v>472.25889999999998</v>
      </c>
      <c r="P1136" s="19">
        <v>358.42640268325982</v>
      </c>
      <c r="Q1136" s="19">
        <v>-5.6754030575278946E-3</v>
      </c>
      <c r="R1136" s="37">
        <f t="shared" si="218"/>
        <v>0.99432459694247211</v>
      </c>
      <c r="T1136" s="39">
        <v>35311</v>
      </c>
      <c r="U1136" s="40">
        <v>182.8981</v>
      </c>
      <c r="V1136" s="40">
        <f t="shared" si="219"/>
        <v>-5.6939175081405224E-4</v>
      </c>
      <c r="W1136" s="41">
        <f t="shared" si="220"/>
        <v>0.99943060824918595</v>
      </c>
      <c r="Y1136" s="42">
        <v>35311</v>
      </c>
      <c r="Z1136" s="43">
        <v>152.07</v>
      </c>
      <c r="AA1136" s="43">
        <f t="shared" si="221"/>
        <v>115.41530092083669</v>
      </c>
      <c r="AB1136" s="19">
        <f t="shared" si="224"/>
        <v>1.0996103153244619E-2</v>
      </c>
      <c r="AC1136" s="37">
        <f t="shared" si="225"/>
        <v>1.0109961031532446</v>
      </c>
      <c r="AE1136" s="44">
        <v>35311</v>
      </c>
      <c r="AF1136" s="45">
        <v>3194.55</v>
      </c>
      <c r="AG1136" s="19">
        <f t="shared" si="216"/>
        <v>2424.540997939494</v>
      </c>
      <c r="AH1136" s="45">
        <f t="shared" si="222"/>
        <v>1.6594121279907892E-2</v>
      </c>
      <c r="AI1136" s="46">
        <f t="shared" si="223"/>
        <v>1.0165941212799079</v>
      </c>
      <c r="AQ1136" s="39">
        <v>35311</v>
      </c>
      <c r="AR1136" s="40">
        <v>182.8981</v>
      </c>
      <c r="AS1136" s="40">
        <f t="shared" si="214"/>
        <v>-5.6939175081405224E-4</v>
      </c>
      <c r="AT1136" s="41">
        <f t="shared" si="215"/>
        <v>0.99943060824918595</v>
      </c>
    </row>
    <row r="1137" spans="1:46">
      <c r="A1137" s="47">
        <v>35312</v>
      </c>
      <c r="B1137" s="37">
        <v>1.3191892621071091</v>
      </c>
      <c r="D1137" s="38">
        <v>35312</v>
      </c>
      <c r="E1137" s="19">
        <v>758.93899999999996</v>
      </c>
      <c r="F1137" s="19">
        <v>575.30713886176204</v>
      </c>
      <c r="G1137" s="19">
        <v>1.6698959397154489E-3</v>
      </c>
      <c r="H1137" s="37">
        <f t="shared" si="217"/>
        <v>1.0016698959397154</v>
      </c>
      <c r="I1137" s="19"/>
      <c r="J1137" s="19"/>
      <c r="K1137" s="19"/>
      <c r="L1137" s="19"/>
      <c r="N1137" s="38">
        <v>35312</v>
      </c>
      <c r="O1137" s="19">
        <v>475.43279999999999</v>
      </c>
      <c r="P1137" s="19">
        <v>360.39771824749596</v>
      </c>
      <c r="Q1137" s="19">
        <v>5.4999172758436465E-3</v>
      </c>
      <c r="R1137" s="37">
        <f t="shared" si="218"/>
        <v>1.0054999172758436</v>
      </c>
      <c r="T1137" s="39">
        <v>35312</v>
      </c>
      <c r="U1137" s="40">
        <v>183.2525</v>
      </c>
      <c r="V1137" s="40">
        <f t="shared" si="219"/>
        <v>1.9376909874952997E-3</v>
      </c>
      <c r="W1137" s="41">
        <f t="shared" si="220"/>
        <v>1.0019376909874953</v>
      </c>
      <c r="Y1137" s="42">
        <v>35312</v>
      </c>
      <c r="Z1137" s="43">
        <v>151.01599999999999</v>
      </c>
      <c r="AA1137" s="43">
        <f t="shared" si="221"/>
        <v>114.47637146377753</v>
      </c>
      <c r="AB1137" s="19">
        <f t="shared" si="224"/>
        <v>-8.1352251353845606E-3</v>
      </c>
      <c r="AC1137" s="37">
        <f t="shared" si="225"/>
        <v>0.99186477486461544</v>
      </c>
      <c r="AE1137" s="44">
        <v>35312</v>
      </c>
      <c r="AF1137" s="45">
        <v>3162.6069000000002</v>
      </c>
      <c r="AG1137" s="19">
        <f t="shared" si="216"/>
        <v>2397.3867820516102</v>
      </c>
      <c r="AH1137" s="45">
        <f t="shared" si="222"/>
        <v>-1.1199734675949369E-2</v>
      </c>
      <c r="AI1137" s="46">
        <f t="shared" si="223"/>
        <v>0.98880026532405063</v>
      </c>
      <c r="AQ1137" s="39">
        <v>35312</v>
      </c>
      <c r="AR1137" s="40">
        <v>183.2525</v>
      </c>
      <c r="AS1137" s="40">
        <f t="shared" si="214"/>
        <v>1.9376909874952997E-3</v>
      </c>
      <c r="AT1137" s="41">
        <f t="shared" si="215"/>
        <v>1.0019376909874953</v>
      </c>
    </row>
    <row r="1138" spans="1:46">
      <c r="A1138" s="47">
        <v>35313</v>
      </c>
      <c r="B1138" s="37">
        <v>1.3173233649895604</v>
      </c>
      <c r="D1138" s="38">
        <v>35313</v>
      </c>
      <c r="E1138" s="19">
        <v>756.86770000000001</v>
      </c>
      <c r="F1138" s="19">
        <v>574.54966647919287</v>
      </c>
      <c r="G1138" s="19">
        <v>-1.3166399848050236E-3</v>
      </c>
      <c r="H1138" s="37">
        <f t="shared" si="217"/>
        <v>0.99868336001519498</v>
      </c>
      <c r="I1138" s="19"/>
      <c r="J1138" s="19"/>
      <c r="K1138" s="19"/>
      <c r="L1138" s="19"/>
      <c r="N1138" s="38">
        <v>35313</v>
      </c>
      <c r="O1138" s="19">
        <v>474.4341</v>
      </c>
      <c r="P1138" s="19">
        <v>360.15006839551489</v>
      </c>
      <c r="Q1138" s="19">
        <v>-6.8715710295086385E-4</v>
      </c>
      <c r="R1138" s="37">
        <f t="shared" si="218"/>
        <v>0.99931284289704914</v>
      </c>
      <c r="T1138" s="39">
        <v>35313</v>
      </c>
      <c r="U1138" s="40">
        <v>183.3742</v>
      </c>
      <c r="V1138" s="40">
        <f t="shared" si="219"/>
        <v>6.6411099439300791E-4</v>
      </c>
      <c r="W1138" s="41">
        <f t="shared" si="220"/>
        <v>1.000664110994393</v>
      </c>
      <c r="Y1138" s="42">
        <v>35313</v>
      </c>
      <c r="Z1138" s="43">
        <v>151.261</v>
      </c>
      <c r="AA1138" s="43">
        <f t="shared" si="221"/>
        <v>114.82450248743498</v>
      </c>
      <c r="AB1138" s="19">
        <f t="shared" si="224"/>
        <v>3.0410731857237749E-3</v>
      </c>
      <c r="AC1138" s="37">
        <f t="shared" si="225"/>
        <v>1.0030410731857238</v>
      </c>
      <c r="AE1138" s="44">
        <v>35313</v>
      </c>
      <c r="AF1138" s="45">
        <v>3185.241</v>
      </c>
      <c r="AG1138" s="19">
        <f t="shared" si="216"/>
        <v>2417.9644001268002</v>
      </c>
      <c r="AH1138" s="45">
        <f t="shared" si="222"/>
        <v>8.5833534368535691E-3</v>
      </c>
      <c r="AI1138" s="46">
        <f t="shared" si="223"/>
        <v>1.0085833534368536</v>
      </c>
      <c r="AQ1138" s="39">
        <v>35313</v>
      </c>
      <c r="AR1138" s="40">
        <v>183.3742</v>
      </c>
      <c r="AS1138" s="40">
        <f t="shared" si="214"/>
        <v>6.6411099439300791E-4</v>
      </c>
      <c r="AT1138" s="41">
        <f t="shared" si="215"/>
        <v>1.000664110994393</v>
      </c>
    </row>
    <row r="1139" spans="1:46">
      <c r="A1139" s="47">
        <v>35314</v>
      </c>
      <c r="B1139" s="37">
        <v>1.3113174656386188</v>
      </c>
      <c r="D1139" s="38">
        <v>35314</v>
      </c>
      <c r="E1139" s="19">
        <v>758.79610000000002</v>
      </c>
      <c r="F1139" s="19">
        <v>578.65171469401741</v>
      </c>
      <c r="G1139" s="19">
        <v>7.1395885406420057E-3</v>
      </c>
      <c r="H1139" s="37">
        <f t="shared" si="217"/>
        <v>1.007139588540642</v>
      </c>
      <c r="I1139" s="19"/>
      <c r="J1139" s="19"/>
      <c r="K1139" s="19"/>
      <c r="L1139" s="19"/>
      <c r="N1139" s="38">
        <v>35314</v>
      </c>
      <c r="O1139" s="19">
        <v>474.62349999999998</v>
      </c>
      <c r="P1139" s="19">
        <v>361.94400855391314</v>
      </c>
      <c r="Q1139" s="19">
        <v>4.9810907058558396E-3</v>
      </c>
      <c r="R1139" s="37">
        <f t="shared" si="218"/>
        <v>1.0049810907058558</v>
      </c>
      <c r="T1139" s="39">
        <v>35314</v>
      </c>
      <c r="U1139" s="40">
        <v>183.3783</v>
      </c>
      <c r="V1139" s="40">
        <f t="shared" si="219"/>
        <v>2.2358652416620828E-5</v>
      </c>
      <c r="W1139" s="41">
        <f t="shared" si="220"/>
        <v>1.0000223586524166</v>
      </c>
      <c r="Y1139" s="42">
        <v>35314</v>
      </c>
      <c r="Z1139" s="43">
        <v>152.41399999999999</v>
      </c>
      <c r="AA1139" s="43">
        <f t="shared" si="221"/>
        <v>116.22967282432521</v>
      </c>
      <c r="AB1139" s="19">
        <f t="shared" si="224"/>
        <v>1.2237547792066206E-2</v>
      </c>
      <c r="AC1139" s="37">
        <f t="shared" si="225"/>
        <v>1.0122375477920662</v>
      </c>
      <c r="AE1139" s="44">
        <v>35314</v>
      </c>
      <c r="AF1139" s="45">
        <v>3221.6001000000001</v>
      </c>
      <c r="AG1139" s="19">
        <f t="shared" si="216"/>
        <v>2456.7659505938655</v>
      </c>
      <c r="AH1139" s="45">
        <f t="shared" si="222"/>
        <v>1.6047196751544535E-2</v>
      </c>
      <c r="AI1139" s="46">
        <f t="shared" si="223"/>
        <v>1.0160471967515445</v>
      </c>
      <c r="AQ1139" s="39">
        <v>35314</v>
      </c>
      <c r="AR1139" s="40">
        <v>183.3783</v>
      </c>
      <c r="AS1139" s="40">
        <f t="shared" si="214"/>
        <v>2.2358652416620828E-5</v>
      </c>
      <c r="AT1139" s="41">
        <f t="shared" si="215"/>
        <v>1.0000223586524166</v>
      </c>
    </row>
    <row r="1140" spans="1:46">
      <c r="A1140" s="47">
        <v>35317</v>
      </c>
      <c r="B1140" s="37">
        <v>1.3088603359432509</v>
      </c>
      <c r="D1140" s="38">
        <v>35317</v>
      </c>
      <c r="E1140" s="19">
        <v>764.20389999999998</v>
      </c>
      <c r="F1140" s="19">
        <v>583.86970634973386</v>
      </c>
      <c r="G1140" s="19">
        <v>9.0174996862761869E-3</v>
      </c>
      <c r="H1140" s="37">
        <f t="shared" si="217"/>
        <v>1.0090174996862762</v>
      </c>
      <c r="I1140" s="19"/>
      <c r="J1140" s="19"/>
      <c r="K1140" s="19"/>
      <c r="L1140" s="19"/>
      <c r="N1140" s="38">
        <v>35317</v>
      </c>
      <c r="O1140" s="19">
        <v>475.81299999999999</v>
      </c>
      <c r="P1140" s="19">
        <v>363.53229365537908</v>
      </c>
      <c r="Q1140" s="19">
        <v>4.3882066395066754E-3</v>
      </c>
      <c r="R1140" s="37">
        <f t="shared" si="218"/>
        <v>1.0043882066395067</v>
      </c>
      <c r="T1140" s="39">
        <v>35317</v>
      </c>
      <c r="U1140" s="40">
        <v>183.96690000000001</v>
      </c>
      <c r="V1140" s="40">
        <f t="shared" si="219"/>
        <v>3.2097581884007464E-3</v>
      </c>
      <c r="W1140" s="41">
        <f t="shared" si="220"/>
        <v>1.0032097581884007</v>
      </c>
      <c r="Y1140" s="42">
        <v>35317</v>
      </c>
      <c r="Z1140" s="43">
        <v>152.08799999999999</v>
      </c>
      <c r="AA1140" s="43">
        <f t="shared" si="221"/>
        <v>116.19879969117972</v>
      </c>
      <c r="AB1140" s="19">
        <f t="shared" si="224"/>
        <v>-2.6562178482725241E-4</v>
      </c>
      <c r="AC1140" s="37">
        <f t="shared" si="225"/>
        <v>0.99973437821517275</v>
      </c>
      <c r="AE1140" s="44">
        <v>35317</v>
      </c>
      <c r="AF1140" s="45">
        <v>3216.3110000000001</v>
      </c>
      <c r="AG1140" s="19">
        <f t="shared" si="216"/>
        <v>2457.3370524534344</v>
      </c>
      <c r="AH1140" s="45">
        <f t="shared" si="222"/>
        <v>2.324608330845912E-4</v>
      </c>
      <c r="AI1140" s="46">
        <f t="shared" si="223"/>
        <v>1.0002324608330846</v>
      </c>
      <c r="AQ1140" s="39">
        <v>35317</v>
      </c>
      <c r="AR1140" s="40">
        <v>183.96690000000001</v>
      </c>
      <c r="AS1140" s="40">
        <f t="shared" si="214"/>
        <v>3.2097581884007464E-3</v>
      </c>
      <c r="AT1140" s="41">
        <f t="shared" si="215"/>
        <v>1.0032097581884007</v>
      </c>
    </row>
    <row r="1141" spans="1:46">
      <c r="A1141" s="47">
        <v>35318</v>
      </c>
      <c r="B1141" s="37">
        <v>1.2966255635110051</v>
      </c>
      <c r="D1141" s="38">
        <v>35318</v>
      </c>
      <c r="E1141" s="19">
        <v>764.41970000000003</v>
      </c>
      <c r="F1141" s="19">
        <v>589.54544898073959</v>
      </c>
      <c r="G1141" s="19">
        <v>9.7209061701275523E-3</v>
      </c>
      <c r="H1141" s="37">
        <f t="shared" si="217"/>
        <v>1.0097209061701276</v>
      </c>
      <c r="I1141" s="19"/>
      <c r="J1141" s="19"/>
      <c r="K1141" s="19"/>
      <c r="L1141" s="19"/>
      <c r="N1141" s="38">
        <v>35318</v>
      </c>
      <c r="O1141" s="19">
        <v>475.20909999999998</v>
      </c>
      <c r="P1141" s="19">
        <v>366.49678471032757</v>
      </c>
      <c r="Q1141" s="19">
        <v>8.1546842101427597E-3</v>
      </c>
      <c r="R1141" s="37">
        <f t="shared" si="218"/>
        <v>1.0081546842101428</v>
      </c>
      <c r="T1141" s="39">
        <v>35318</v>
      </c>
      <c r="U1141" s="40">
        <v>184.18690000000001</v>
      </c>
      <c r="V1141" s="40">
        <f t="shared" si="219"/>
        <v>1.1958673000413977E-3</v>
      </c>
      <c r="W1141" s="41">
        <f t="shared" si="220"/>
        <v>1.0011958673000414</v>
      </c>
      <c r="Y1141" s="42">
        <v>35318</v>
      </c>
      <c r="Z1141" s="43">
        <v>152.92599999999999</v>
      </c>
      <c r="AA1141" s="43">
        <f t="shared" si="221"/>
        <v>117.94152784239938</v>
      </c>
      <c r="AB1141" s="19">
        <f t="shared" si="224"/>
        <v>1.4997815432270301E-2</v>
      </c>
      <c r="AC1141" s="37">
        <f t="shared" si="225"/>
        <v>1.0149978154322703</v>
      </c>
      <c r="AE1141" s="44">
        <v>35318</v>
      </c>
      <c r="AF1141" s="45">
        <v>3222.4270000000001</v>
      </c>
      <c r="AG1141" s="19">
        <f t="shared" si="216"/>
        <v>2485.240990679149</v>
      </c>
      <c r="AH1141" s="45">
        <f t="shared" si="222"/>
        <v>1.1355356481462353E-2</v>
      </c>
      <c r="AI1141" s="46">
        <f t="shared" si="223"/>
        <v>1.0113553564814624</v>
      </c>
      <c r="AQ1141" s="39">
        <v>35318</v>
      </c>
      <c r="AR1141" s="40">
        <v>184.18690000000001</v>
      </c>
      <c r="AS1141" s="40">
        <f t="shared" si="214"/>
        <v>1.1958673000413977E-3</v>
      </c>
      <c r="AT1141" s="41">
        <f t="shared" si="215"/>
        <v>1.0011958673000414</v>
      </c>
    </row>
    <row r="1142" spans="1:46">
      <c r="A1142" s="47">
        <v>35319</v>
      </c>
      <c r="B1142" s="37">
        <v>1.2961100066269053</v>
      </c>
      <c r="D1142" s="38">
        <v>35319</v>
      </c>
      <c r="E1142" s="19">
        <v>764.20450000000005</v>
      </c>
      <c r="F1142" s="19">
        <v>589.61391864323582</v>
      </c>
      <c r="G1142" s="19">
        <v>1.1613975243918162E-4</v>
      </c>
      <c r="H1142" s="37">
        <f t="shared" si="217"/>
        <v>1.0001161397524392</v>
      </c>
      <c r="I1142" s="19"/>
      <c r="J1142" s="19"/>
      <c r="K1142" s="19"/>
      <c r="L1142" s="19"/>
      <c r="N1142" s="38">
        <v>35319</v>
      </c>
      <c r="O1142" s="19">
        <v>474.9393</v>
      </c>
      <c r="P1142" s="19">
        <v>366.43440569988184</v>
      </c>
      <c r="Q1142" s="19">
        <v>-1.7020343164819707E-4</v>
      </c>
      <c r="R1142" s="37">
        <f t="shared" si="218"/>
        <v>0.9998297965683518</v>
      </c>
      <c r="T1142" s="39">
        <v>35319</v>
      </c>
      <c r="U1142" s="40">
        <v>184.1052</v>
      </c>
      <c r="V1142" s="40">
        <f t="shared" si="219"/>
        <v>-4.4357117688620384E-4</v>
      </c>
      <c r="W1142" s="41">
        <f t="shared" si="220"/>
        <v>0.9995564288231138</v>
      </c>
      <c r="Y1142" s="42">
        <v>35319</v>
      </c>
      <c r="Z1142" s="43">
        <v>153</v>
      </c>
      <c r="AA1142" s="43">
        <f t="shared" si="221"/>
        <v>118.04553565493933</v>
      </c>
      <c r="AB1142" s="19">
        <f t="shared" si="224"/>
        <v>8.8185912496352437E-4</v>
      </c>
      <c r="AC1142" s="37">
        <f t="shared" si="225"/>
        <v>1.0008818591249635</v>
      </c>
      <c r="AE1142" s="44">
        <v>35319</v>
      </c>
      <c r="AF1142" s="45">
        <v>3242.6941000000002</v>
      </c>
      <c r="AG1142" s="19">
        <f t="shared" si="216"/>
        <v>2501.8664182981138</v>
      </c>
      <c r="AH1142" s="45">
        <f t="shared" si="222"/>
        <v>6.689664173944454E-3</v>
      </c>
      <c r="AI1142" s="46">
        <f t="shared" si="223"/>
        <v>1.0066896641739445</v>
      </c>
      <c r="AQ1142" s="39">
        <v>35319</v>
      </c>
      <c r="AR1142" s="40">
        <v>184.1052</v>
      </c>
      <c r="AS1142" s="40">
        <f t="shared" si="214"/>
        <v>-4.4357117688620384E-4</v>
      </c>
      <c r="AT1142" s="41">
        <f t="shared" si="215"/>
        <v>0.9995564288231138</v>
      </c>
    </row>
    <row r="1143" spans="1:46">
      <c r="A1143" s="47">
        <v>35320</v>
      </c>
      <c r="B1143" s="37">
        <v>1.2912325873110189</v>
      </c>
      <c r="D1143" s="38">
        <v>35320</v>
      </c>
      <c r="E1143" s="19">
        <v>767.11450000000002</v>
      </c>
      <c r="F1143" s="19">
        <v>594.09474910907386</v>
      </c>
      <c r="G1143" s="19">
        <v>7.5996008984131613E-3</v>
      </c>
      <c r="H1143" s="37">
        <f t="shared" si="217"/>
        <v>1.0075996008984132</v>
      </c>
      <c r="I1143" s="19"/>
      <c r="J1143" s="19"/>
      <c r="K1143" s="19"/>
      <c r="L1143" s="19"/>
      <c r="N1143" s="38">
        <v>35320</v>
      </c>
      <c r="O1143" s="19">
        <v>476.37700000000001</v>
      </c>
      <c r="P1143" s="19">
        <v>368.93198381249897</v>
      </c>
      <c r="Q1143" s="19">
        <v>6.8158941239342408E-3</v>
      </c>
      <c r="R1143" s="37">
        <f t="shared" si="218"/>
        <v>1.0068158941239342</v>
      </c>
      <c r="T1143" s="39">
        <v>35320</v>
      </c>
      <c r="U1143" s="40">
        <v>184.4007</v>
      </c>
      <c r="V1143" s="40">
        <f t="shared" si="219"/>
        <v>1.6050605849264876E-3</v>
      </c>
      <c r="W1143" s="41">
        <f t="shared" si="220"/>
        <v>1.0016050605849265</v>
      </c>
      <c r="Y1143" s="42">
        <v>35320</v>
      </c>
      <c r="Z1143" s="43">
        <v>153.499</v>
      </c>
      <c r="AA1143" s="43">
        <f t="shared" si="221"/>
        <v>118.87788575694205</v>
      </c>
      <c r="AB1143" s="19">
        <f t="shared" si="224"/>
        <v>7.0510934393637203E-3</v>
      </c>
      <c r="AC1143" s="37">
        <f t="shared" si="225"/>
        <v>1.0070510934393637</v>
      </c>
      <c r="AE1143" s="44">
        <v>35320</v>
      </c>
      <c r="AF1143" s="45">
        <v>3255.1149999999998</v>
      </c>
      <c r="AG1143" s="19">
        <f t="shared" si="216"/>
        <v>2520.9362217063849</v>
      </c>
      <c r="AH1143" s="45">
        <f t="shared" si="222"/>
        <v>7.6222308548523632E-3</v>
      </c>
      <c r="AI1143" s="46">
        <f t="shared" si="223"/>
        <v>1.0076222308548524</v>
      </c>
      <c r="AQ1143" s="39">
        <v>35320</v>
      </c>
      <c r="AR1143" s="40">
        <v>184.4007</v>
      </c>
      <c r="AS1143" s="40">
        <f t="shared" si="214"/>
        <v>1.6050605849264876E-3</v>
      </c>
      <c r="AT1143" s="41">
        <f t="shared" si="215"/>
        <v>1.0016050605849265</v>
      </c>
    </row>
    <row r="1144" spans="1:46">
      <c r="A1144" s="47">
        <v>35321</v>
      </c>
      <c r="B1144" s="37">
        <v>1.2932817562652912</v>
      </c>
      <c r="D1144" s="38">
        <v>35321</v>
      </c>
      <c r="E1144" s="19">
        <v>775.4941</v>
      </c>
      <c r="F1144" s="19">
        <v>599.63275306647313</v>
      </c>
      <c r="G1144" s="19">
        <v>9.3217520701946999E-3</v>
      </c>
      <c r="H1144" s="37">
        <f t="shared" si="217"/>
        <v>1.0093217520701947</v>
      </c>
      <c r="I1144" s="19"/>
      <c r="J1144" s="19"/>
      <c r="K1144" s="19"/>
      <c r="L1144" s="19"/>
      <c r="N1144" s="38">
        <v>35321</v>
      </c>
      <c r="O1144" s="19">
        <v>478.23540000000003</v>
      </c>
      <c r="P1144" s="19">
        <v>369.78438587198281</v>
      </c>
      <c r="Q1144" s="19">
        <v>2.3104585584454718E-3</v>
      </c>
      <c r="R1144" s="37">
        <f t="shared" si="218"/>
        <v>1.0023104585584455</v>
      </c>
      <c r="T1144" s="39">
        <v>35321</v>
      </c>
      <c r="U1144" s="40">
        <v>184.59219999999999</v>
      </c>
      <c r="V1144" s="40">
        <f t="shared" si="219"/>
        <v>1.0384993115535313E-3</v>
      </c>
      <c r="W1144" s="41">
        <f t="shared" si="220"/>
        <v>1.0010384993115535</v>
      </c>
      <c r="Y1144" s="42">
        <v>35321</v>
      </c>
      <c r="Z1144" s="43">
        <v>152.45400000000001</v>
      </c>
      <c r="AA1144" s="43">
        <f t="shared" si="221"/>
        <v>117.88150514103988</v>
      </c>
      <c r="AB1144" s="19">
        <f t="shared" si="224"/>
        <v>-8.3815472453755424E-3</v>
      </c>
      <c r="AC1144" s="37">
        <f t="shared" si="225"/>
        <v>0.99161845275462446</v>
      </c>
      <c r="AE1144" s="44">
        <v>35321</v>
      </c>
      <c r="AF1144" s="45">
        <v>3230.4279999999999</v>
      </c>
      <c r="AG1144" s="19">
        <f t="shared" si="216"/>
        <v>2497.8532205764304</v>
      </c>
      <c r="AH1144" s="45">
        <f t="shared" si="222"/>
        <v>-9.1565192848591659E-3</v>
      </c>
      <c r="AI1144" s="46">
        <f t="shared" si="223"/>
        <v>0.99084348071514083</v>
      </c>
      <c r="AQ1144" s="39">
        <v>35321</v>
      </c>
      <c r="AR1144" s="40">
        <v>184.59219999999999</v>
      </c>
      <c r="AS1144" s="40">
        <f t="shared" si="214"/>
        <v>1.0384993115535313E-3</v>
      </c>
      <c r="AT1144" s="41">
        <f t="shared" si="215"/>
        <v>1.0010384993115535</v>
      </c>
    </row>
    <row r="1145" spans="1:46">
      <c r="A1145" s="47">
        <v>35324</v>
      </c>
      <c r="B1145" s="37">
        <v>1.2946514860660623</v>
      </c>
      <c r="D1145" s="38">
        <v>35324</v>
      </c>
      <c r="E1145" s="19">
        <v>779.06650000000002</v>
      </c>
      <c r="F1145" s="19">
        <v>601.75769957000341</v>
      </c>
      <c r="G1145" s="19">
        <v>3.5437465559768899E-3</v>
      </c>
      <c r="H1145" s="37">
        <f t="shared" si="217"/>
        <v>1.0035437465559769</v>
      </c>
      <c r="I1145" s="19"/>
      <c r="J1145" s="19"/>
      <c r="K1145" s="19"/>
      <c r="L1145" s="19"/>
      <c r="N1145" s="38">
        <v>35324</v>
      </c>
      <c r="O1145" s="19">
        <v>482.25779999999997</v>
      </c>
      <c r="P1145" s="19">
        <v>372.50009380160844</v>
      </c>
      <c r="Q1145" s="19">
        <v>7.3440308281860212E-3</v>
      </c>
      <c r="R1145" s="37">
        <f t="shared" si="218"/>
        <v>1.007344030828186</v>
      </c>
      <c r="T1145" s="39">
        <v>35324</v>
      </c>
      <c r="U1145" s="40">
        <v>185.3116</v>
      </c>
      <c r="V1145" s="40">
        <f t="shared" si="219"/>
        <v>3.897239428318322E-3</v>
      </c>
      <c r="W1145" s="41">
        <f t="shared" si="220"/>
        <v>1.0038972394283183</v>
      </c>
      <c r="Y1145" s="42">
        <v>35324</v>
      </c>
      <c r="Z1145" s="43">
        <v>150.18700000000001</v>
      </c>
      <c r="AA1145" s="43">
        <f t="shared" si="221"/>
        <v>116.00573715506971</v>
      </c>
      <c r="AB1145" s="19">
        <f t="shared" si="224"/>
        <v>-1.5912317913873708E-2</v>
      </c>
      <c r="AC1145" s="37">
        <f t="shared" si="225"/>
        <v>0.98408768208612629</v>
      </c>
      <c r="AE1145" s="44">
        <v>35324</v>
      </c>
      <c r="AF1145" s="45">
        <v>3179.1520999999998</v>
      </c>
      <c r="AG1145" s="19">
        <f t="shared" si="216"/>
        <v>2455.6045655655139</v>
      </c>
      <c r="AH1145" s="45">
        <f t="shared" si="222"/>
        <v>-1.6913986243421775E-2</v>
      </c>
      <c r="AI1145" s="46">
        <f t="shared" si="223"/>
        <v>0.98308601375657823</v>
      </c>
      <c r="AQ1145" s="39">
        <v>35324</v>
      </c>
      <c r="AR1145" s="40">
        <v>185.3116</v>
      </c>
      <c r="AS1145" s="40">
        <f t="shared" si="214"/>
        <v>3.897239428318322E-3</v>
      </c>
      <c r="AT1145" s="41">
        <f t="shared" si="215"/>
        <v>1.0038972394283183</v>
      </c>
    </row>
    <row r="1146" spans="1:46">
      <c r="A1146" s="47">
        <v>35325</v>
      </c>
      <c r="B1146" s="37">
        <v>1.2905509732761462</v>
      </c>
      <c r="D1146" s="38">
        <v>35325</v>
      </c>
      <c r="E1146" s="19">
        <v>780.65809999999999</v>
      </c>
      <c r="F1146" s="19">
        <v>604.90295708215956</v>
      </c>
      <c r="G1146" s="19">
        <v>5.2267839936299687E-3</v>
      </c>
      <c r="H1146" s="37">
        <f t="shared" si="217"/>
        <v>1.00522678399363</v>
      </c>
      <c r="I1146" s="19"/>
      <c r="J1146" s="19"/>
      <c r="K1146" s="19"/>
      <c r="L1146" s="19"/>
      <c r="N1146" s="38">
        <v>35325</v>
      </c>
      <c r="O1146" s="19">
        <v>482.9203</v>
      </c>
      <c r="P1146" s="19">
        <v>374.19699802641344</v>
      </c>
      <c r="Q1146" s="19">
        <v>4.5554464362329572E-3</v>
      </c>
      <c r="R1146" s="37">
        <f t="shared" si="218"/>
        <v>1.004555446436233</v>
      </c>
      <c r="T1146" s="39">
        <v>35325</v>
      </c>
      <c r="U1146" s="40">
        <v>185.2003</v>
      </c>
      <c r="V1146" s="40">
        <f t="shared" si="219"/>
        <v>-6.0060999958988504E-4</v>
      </c>
      <c r="W1146" s="41">
        <f t="shared" si="220"/>
        <v>0.99939939000041011</v>
      </c>
      <c r="Y1146" s="42">
        <v>35325</v>
      </c>
      <c r="Z1146" s="43">
        <v>150.27500000000001</v>
      </c>
      <c r="AA1146" s="43">
        <f t="shared" si="221"/>
        <v>116.44251417556744</v>
      </c>
      <c r="AB1146" s="19">
        <f t="shared" si="224"/>
        <v>3.7651329253989285E-3</v>
      </c>
      <c r="AC1146" s="37">
        <f t="shared" si="225"/>
        <v>1.0037651329253989</v>
      </c>
      <c r="AE1146" s="44">
        <v>35325</v>
      </c>
      <c r="AF1146" s="45">
        <v>3175.8119999999999</v>
      </c>
      <c r="AG1146" s="19">
        <f t="shared" si="216"/>
        <v>2460.8187245312738</v>
      </c>
      <c r="AH1146" s="45">
        <f t="shared" si="222"/>
        <v>2.1233707734857887E-3</v>
      </c>
      <c r="AI1146" s="46">
        <f t="shared" si="223"/>
        <v>1.0021233707734858</v>
      </c>
      <c r="AQ1146" s="39">
        <v>35325</v>
      </c>
      <c r="AR1146" s="40">
        <v>185.2003</v>
      </c>
      <c r="AS1146" s="40">
        <f t="shared" si="214"/>
        <v>-6.0060999958988504E-4</v>
      </c>
      <c r="AT1146" s="41">
        <f t="shared" si="215"/>
        <v>0.99939939000041011</v>
      </c>
    </row>
    <row r="1147" spans="1:46">
      <c r="A1147" s="47">
        <v>35326</v>
      </c>
      <c r="B1147" s="37">
        <v>1.2955090415314299</v>
      </c>
      <c r="D1147" s="38">
        <v>35326</v>
      </c>
      <c r="E1147" s="19">
        <v>780.92489999999998</v>
      </c>
      <c r="F1147" s="19">
        <v>602.7938632345348</v>
      </c>
      <c r="G1147" s="19">
        <v>-3.48666479958748E-3</v>
      </c>
      <c r="H1147" s="37">
        <f t="shared" si="217"/>
        <v>0.99651333520041252</v>
      </c>
      <c r="I1147" s="19"/>
      <c r="J1147" s="19"/>
      <c r="K1147" s="19"/>
      <c r="L1147" s="19"/>
      <c r="N1147" s="38">
        <v>35326</v>
      </c>
      <c r="O1147" s="19">
        <v>482.66160000000002</v>
      </c>
      <c r="P1147" s="19">
        <v>372.5652114549834</v>
      </c>
      <c r="Q1147" s="19">
        <v>-4.3607687395580408E-3</v>
      </c>
      <c r="R1147" s="37">
        <f t="shared" si="218"/>
        <v>0.99563923126044196</v>
      </c>
      <c r="T1147" s="39">
        <v>35326</v>
      </c>
      <c r="U1147" s="40">
        <v>185.3929</v>
      </c>
      <c r="V1147" s="40">
        <f t="shared" si="219"/>
        <v>1.0399551188631229E-3</v>
      </c>
      <c r="W1147" s="41">
        <f t="shared" si="220"/>
        <v>1.0010399551188631</v>
      </c>
      <c r="Y1147" s="42">
        <v>35326</v>
      </c>
      <c r="Z1147" s="43">
        <v>151.84399999999999</v>
      </c>
      <c r="AA1147" s="43">
        <f t="shared" si="221"/>
        <v>117.207981675299</v>
      </c>
      <c r="AB1147" s="19">
        <f t="shared" si="224"/>
        <v>6.5737802481438123E-3</v>
      </c>
      <c r="AC1147" s="37">
        <f t="shared" si="225"/>
        <v>1.0065737802481438</v>
      </c>
      <c r="AE1147" s="44">
        <v>35326</v>
      </c>
      <c r="AF1147" s="45">
        <v>3225.9708999999998</v>
      </c>
      <c r="AG1147" s="19">
        <f t="shared" si="216"/>
        <v>2490.1183987002964</v>
      </c>
      <c r="AH1147" s="45">
        <f t="shared" si="222"/>
        <v>1.1906474002713718E-2</v>
      </c>
      <c r="AI1147" s="46">
        <f t="shared" si="223"/>
        <v>1.0119064740027137</v>
      </c>
      <c r="AQ1147" s="39">
        <v>35326</v>
      </c>
      <c r="AR1147" s="40">
        <v>185.3929</v>
      </c>
      <c r="AS1147" s="40">
        <f t="shared" si="214"/>
        <v>1.0399551188631229E-3</v>
      </c>
      <c r="AT1147" s="41">
        <f t="shared" si="215"/>
        <v>1.0010399551188631</v>
      </c>
    </row>
    <row r="1148" spans="1:46">
      <c r="A1148" s="47">
        <v>35327</v>
      </c>
      <c r="B1148" s="37">
        <v>1.2913178396936484</v>
      </c>
      <c r="D1148" s="38">
        <v>35327</v>
      </c>
      <c r="E1148" s="19">
        <v>781.6386</v>
      </c>
      <c r="F1148" s="19">
        <v>605.30302917942765</v>
      </c>
      <c r="G1148" s="19">
        <v>4.1625605334283389E-3</v>
      </c>
      <c r="H1148" s="37">
        <f t="shared" si="217"/>
        <v>1.0041625605334283</v>
      </c>
      <c r="I1148" s="19"/>
      <c r="J1148" s="19"/>
      <c r="K1148" s="19"/>
      <c r="L1148" s="19"/>
      <c r="N1148" s="38">
        <v>35327</v>
      </c>
      <c r="O1148" s="19">
        <v>482.89</v>
      </c>
      <c r="P1148" s="19">
        <v>373.95131171932121</v>
      </c>
      <c r="Q1148" s="19">
        <v>3.7204232218157607E-3</v>
      </c>
      <c r="R1148" s="37">
        <f t="shared" si="218"/>
        <v>1.0037204232218158</v>
      </c>
      <c r="T1148" s="39">
        <v>35327</v>
      </c>
      <c r="U1148" s="40">
        <v>185.23320000000001</v>
      </c>
      <c r="V1148" s="40">
        <f t="shared" si="219"/>
        <v>-8.6141378661208634E-4</v>
      </c>
      <c r="W1148" s="41">
        <f t="shared" si="220"/>
        <v>0.99913858621338791</v>
      </c>
      <c r="Y1148" s="42">
        <v>35327</v>
      </c>
      <c r="Z1148" s="43">
        <v>150.815</v>
      </c>
      <c r="AA1148" s="43">
        <f t="shared" si="221"/>
        <v>116.79154067582562</v>
      </c>
      <c r="AB1148" s="19">
        <f t="shared" si="224"/>
        <v>-3.5530088780731939E-3</v>
      </c>
      <c r="AC1148" s="37">
        <f t="shared" si="225"/>
        <v>0.99644699112192681</v>
      </c>
      <c r="AE1148" s="44">
        <v>35327</v>
      </c>
      <c r="AF1148" s="45">
        <v>3206.4331000000002</v>
      </c>
      <c r="AG1148" s="19">
        <f t="shared" si="216"/>
        <v>2483.0703963330147</v>
      </c>
      <c r="AH1148" s="45">
        <f t="shared" si="222"/>
        <v>-2.830388455006938E-3</v>
      </c>
      <c r="AI1148" s="46">
        <f t="shared" si="223"/>
        <v>0.99716961154499306</v>
      </c>
      <c r="AQ1148" s="39">
        <v>35327</v>
      </c>
      <c r="AR1148" s="40">
        <v>185.23320000000001</v>
      </c>
      <c r="AS1148" s="40">
        <f t="shared" si="214"/>
        <v>-8.6141378661208634E-4</v>
      </c>
      <c r="AT1148" s="41">
        <f t="shared" si="215"/>
        <v>0.99913858621338791</v>
      </c>
    </row>
    <row r="1149" spans="1:46">
      <c r="A1149" s="47">
        <v>35328</v>
      </c>
      <c r="B1149" s="37">
        <v>1.2912325873110189</v>
      </c>
      <c r="D1149" s="38">
        <v>35328</v>
      </c>
      <c r="E1149" s="19">
        <v>782.22379999999998</v>
      </c>
      <c r="F1149" s="19">
        <v>605.79620409749305</v>
      </c>
      <c r="G1149" s="19">
        <v>8.1475706264666492E-4</v>
      </c>
      <c r="H1149" s="37">
        <f t="shared" si="217"/>
        <v>1.0008147570626467</v>
      </c>
      <c r="I1149" s="19"/>
      <c r="J1149" s="19"/>
      <c r="K1149" s="19"/>
      <c r="L1149" s="19"/>
      <c r="N1149" s="38">
        <v>35328</v>
      </c>
      <c r="O1149" s="19">
        <v>481.84660000000002</v>
      </c>
      <c r="P1149" s="19">
        <v>373.16793638506408</v>
      </c>
      <c r="Q1149" s="19">
        <v>-2.0948591693805696E-3</v>
      </c>
      <c r="R1149" s="37">
        <f t="shared" si="218"/>
        <v>0.99790514083061943</v>
      </c>
      <c r="T1149" s="39">
        <v>35328</v>
      </c>
      <c r="U1149" s="40">
        <v>185.48779999999999</v>
      </c>
      <c r="V1149" s="40">
        <f t="shared" si="219"/>
        <v>1.3744836238858138E-3</v>
      </c>
      <c r="W1149" s="41">
        <f t="shared" si="220"/>
        <v>1.0013744836238858</v>
      </c>
      <c r="Y1149" s="42">
        <v>35328</v>
      </c>
      <c r="Z1149" s="43">
        <v>150.51900000000001</v>
      </c>
      <c r="AA1149" s="43">
        <f t="shared" si="221"/>
        <v>116.57001339584727</v>
      </c>
      <c r="AB1149" s="19">
        <f t="shared" si="224"/>
        <v>-1.896775046347221E-3</v>
      </c>
      <c r="AC1149" s="37">
        <f t="shared" si="225"/>
        <v>0.99810322495365278</v>
      </c>
      <c r="AE1149" s="44">
        <v>35328</v>
      </c>
      <c r="AF1149" s="45">
        <v>3195.5859</v>
      </c>
      <c r="AG1149" s="19">
        <f t="shared" si="216"/>
        <v>2474.833683259792</v>
      </c>
      <c r="AH1149" s="45">
        <f t="shared" si="222"/>
        <v>-3.3171484325964506E-3</v>
      </c>
      <c r="AI1149" s="46">
        <f t="shared" si="223"/>
        <v>0.99668285156740355</v>
      </c>
      <c r="AQ1149" s="39">
        <v>35328</v>
      </c>
      <c r="AR1149" s="40">
        <v>185.48779999999999</v>
      </c>
      <c r="AS1149" s="40">
        <f t="shared" si="214"/>
        <v>1.3744836238858138E-3</v>
      </c>
      <c r="AT1149" s="41">
        <f t="shared" si="215"/>
        <v>1.0013744836238858</v>
      </c>
    </row>
    <row r="1150" spans="1:46">
      <c r="A1150" s="47">
        <v>35331</v>
      </c>
      <c r="B1150" s="37">
        <v>1.2941374975186923</v>
      </c>
      <c r="D1150" s="38">
        <v>35331</v>
      </c>
      <c r="E1150" s="19">
        <v>780.09939999999995</v>
      </c>
      <c r="F1150" s="19">
        <v>602.79483555319234</v>
      </c>
      <c r="G1150" s="19">
        <v>-4.954419529208054E-3</v>
      </c>
      <c r="H1150" s="37">
        <f t="shared" si="217"/>
        <v>0.99504558047079195</v>
      </c>
      <c r="I1150" s="19"/>
      <c r="J1150" s="19"/>
      <c r="K1150" s="19"/>
      <c r="L1150" s="19"/>
      <c r="N1150" s="38">
        <v>35331</v>
      </c>
      <c r="O1150" s="19">
        <v>480.53120000000001</v>
      </c>
      <c r="P1150" s="19">
        <v>371.31386805601721</v>
      </c>
      <c r="Q1150" s="19">
        <v>-4.9684556154730997E-3</v>
      </c>
      <c r="R1150" s="37">
        <f t="shared" si="218"/>
        <v>0.9950315443845269</v>
      </c>
      <c r="T1150" s="39">
        <v>35331</v>
      </c>
      <c r="U1150" s="40">
        <v>185.25389999999999</v>
      </c>
      <c r="V1150" s="40">
        <f t="shared" si="219"/>
        <v>-1.2609993757002336E-3</v>
      </c>
      <c r="W1150" s="41">
        <f t="shared" si="220"/>
        <v>0.99873900062429977</v>
      </c>
      <c r="Y1150" s="42">
        <v>35331</v>
      </c>
      <c r="Z1150" s="43">
        <v>150.31700000000001</v>
      </c>
      <c r="AA1150" s="43">
        <f t="shared" si="221"/>
        <v>116.15226379593321</v>
      </c>
      <c r="AB1150" s="19">
        <f t="shared" si="224"/>
        <v>-3.5836797795970599E-3</v>
      </c>
      <c r="AC1150" s="37">
        <f t="shared" si="225"/>
        <v>0.99641632022040294</v>
      </c>
      <c r="AE1150" s="44">
        <v>35331</v>
      </c>
      <c r="AF1150" s="45">
        <v>3177.4609</v>
      </c>
      <c r="AG1150" s="19">
        <f t="shared" si="216"/>
        <v>2455.2730340418138</v>
      </c>
      <c r="AH1150" s="45">
        <f t="shared" si="222"/>
        <v>-7.9038237398697531E-3</v>
      </c>
      <c r="AI1150" s="46">
        <f t="shared" si="223"/>
        <v>0.99209617626013025</v>
      </c>
      <c r="AQ1150" s="39">
        <v>35331</v>
      </c>
      <c r="AR1150" s="40">
        <v>185.25389999999999</v>
      </c>
      <c r="AS1150" s="40">
        <f t="shared" si="214"/>
        <v>-1.2609993757002336E-3</v>
      </c>
      <c r="AT1150" s="41">
        <f t="shared" si="215"/>
        <v>0.99873900062429977</v>
      </c>
    </row>
    <row r="1151" spans="1:46">
      <c r="A1151" s="47">
        <v>35332</v>
      </c>
      <c r="B1151" s="37">
        <v>1.2922563594317804</v>
      </c>
      <c r="D1151" s="38">
        <v>35332</v>
      </c>
      <c r="E1151" s="19">
        <v>780.29549999999995</v>
      </c>
      <c r="F1151" s="19">
        <v>603.82407430604917</v>
      </c>
      <c r="G1151" s="19">
        <v>1.70744454356897E-3</v>
      </c>
      <c r="H1151" s="37">
        <f t="shared" si="217"/>
        <v>1.001707444543569</v>
      </c>
      <c r="I1151" s="19"/>
      <c r="J1151" s="19"/>
      <c r="K1151" s="19"/>
      <c r="L1151" s="19"/>
      <c r="N1151" s="38">
        <v>35332</v>
      </c>
      <c r="O1151" s="19">
        <v>481.39909999999998</v>
      </c>
      <c r="P1151" s="19">
        <v>372.52600576225956</v>
      </c>
      <c r="Q1151" s="19">
        <v>3.2644557893524162E-3</v>
      </c>
      <c r="R1151" s="37">
        <f t="shared" si="218"/>
        <v>1.0032644557893524</v>
      </c>
      <c r="T1151" s="39">
        <v>35332</v>
      </c>
      <c r="U1151" s="40">
        <v>185.36189999999999</v>
      </c>
      <c r="V1151" s="40">
        <f t="shared" si="219"/>
        <v>5.8298367807640972E-4</v>
      </c>
      <c r="W1151" s="41">
        <f t="shared" si="220"/>
        <v>1.0005829836780764</v>
      </c>
      <c r="Y1151" s="42">
        <v>35332</v>
      </c>
      <c r="Z1151" s="43">
        <v>151.977</v>
      </c>
      <c r="AA1151" s="43">
        <f t="shared" si="221"/>
        <v>117.6059215269221</v>
      </c>
      <c r="AB1151" s="19">
        <f t="shared" si="224"/>
        <v>1.2515104600482108E-2</v>
      </c>
      <c r="AC1151" s="37">
        <f t="shared" si="225"/>
        <v>1.0125151046004821</v>
      </c>
      <c r="AE1151" s="44">
        <v>35332</v>
      </c>
      <c r="AF1151" s="45">
        <v>3226.3020000000001</v>
      </c>
      <c r="AG1151" s="19">
        <f t="shared" si="216"/>
        <v>2496.6423855856597</v>
      </c>
      <c r="AH1151" s="45">
        <f t="shared" si="222"/>
        <v>1.6849185801444122E-2</v>
      </c>
      <c r="AI1151" s="46">
        <f t="shared" si="223"/>
        <v>1.0168491858014441</v>
      </c>
      <c r="AQ1151" s="39">
        <v>35332</v>
      </c>
      <c r="AR1151" s="40">
        <v>185.36189999999999</v>
      </c>
      <c r="AS1151" s="40">
        <f t="shared" si="214"/>
        <v>5.8298367807640972E-4</v>
      </c>
      <c r="AT1151" s="41">
        <f t="shared" si="215"/>
        <v>1.0005829836780764</v>
      </c>
    </row>
    <row r="1152" spans="1:46">
      <c r="A1152" s="47">
        <v>35333</v>
      </c>
      <c r="B1152" s="37">
        <v>1.2931962443797937</v>
      </c>
      <c r="D1152" s="38">
        <v>35333</v>
      </c>
      <c r="E1152" s="19">
        <v>784.14670000000001</v>
      </c>
      <c r="F1152" s="19">
        <v>606.36326729828261</v>
      </c>
      <c r="G1152" s="19">
        <v>4.2051867427639333E-3</v>
      </c>
      <c r="H1152" s="37">
        <f t="shared" si="217"/>
        <v>1.0042051867427639</v>
      </c>
      <c r="I1152" s="19"/>
      <c r="J1152" s="19"/>
      <c r="K1152" s="19"/>
      <c r="L1152" s="19"/>
      <c r="N1152" s="38">
        <v>35333</v>
      </c>
      <c r="O1152" s="19">
        <v>481.81509999999997</v>
      </c>
      <c r="P1152" s="19">
        <v>372.57694034757617</v>
      </c>
      <c r="Q1152" s="19">
        <v>1.3672759627181286E-4</v>
      </c>
      <c r="R1152" s="37">
        <f t="shared" si="218"/>
        <v>1.0001367275962718</v>
      </c>
      <c r="T1152" s="39">
        <v>35333</v>
      </c>
      <c r="U1152" s="40">
        <v>185.74279999999999</v>
      </c>
      <c r="V1152" s="40">
        <f t="shared" si="219"/>
        <v>2.0548990919924126E-3</v>
      </c>
      <c r="W1152" s="41">
        <f t="shared" si="220"/>
        <v>1.0020548990919924</v>
      </c>
      <c r="Y1152" s="42">
        <v>35333</v>
      </c>
      <c r="Z1152" s="43">
        <v>153.023</v>
      </c>
      <c r="AA1152" s="43">
        <f t="shared" si="221"/>
        <v>118.32929508188339</v>
      </c>
      <c r="AB1152" s="19">
        <f t="shared" si="224"/>
        <v>6.150825958161299E-3</v>
      </c>
      <c r="AC1152" s="37">
        <f t="shared" si="225"/>
        <v>1.0061508259581613</v>
      </c>
      <c r="AE1152" s="44">
        <v>35333</v>
      </c>
      <c r="AF1152" s="45">
        <v>3257.3339999999998</v>
      </c>
      <c r="AG1152" s="19">
        <f t="shared" si="216"/>
        <v>2518.8242033305551</v>
      </c>
      <c r="AH1152" s="45">
        <f t="shared" si="222"/>
        <v>8.8846596024172442E-3</v>
      </c>
      <c r="AI1152" s="46">
        <f t="shared" si="223"/>
        <v>1.0088846596024172</v>
      </c>
      <c r="AQ1152" s="39">
        <v>35333</v>
      </c>
      <c r="AR1152" s="40">
        <v>185.74279999999999</v>
      </c>
      <c r="AS1152" s="40">
        <f t="shared" si="214"/>
        <v>2.0548990919924126E-3</v>
      </c>
      <c r="AT1152" s="41">
        <f t="shared" si="215"/>
        <v>1.0020548990919924</v>
      </c>
    </row>
    <row r="1153" spans="1:46">
      <c r="A1153" s="47">
        <v>35334</v>
      </c>
      <c r="B1153" s="37">
        <v>1.2839427558589902</v>
      </c>
      <c r="D1153" s="38">
        <v>35334</v>
      </c>
      <c r="E1153" s="19">
        <v>784.45060000000001</v>
      </c>
      <c r="F1153" s="19">
        <v>610.970073564676</v>
      </c>
      <c r="G1153" s="19">
        <v>7.597436247943401E-3</v>
      </c>
      <c r="H1153" s="37">
        <f t="shared" si="217"/>
        <v>1.0075974362479434</v>
      </c>
      <c r="I1153" s="19"/>
      <c r="J1153" s="19"/>
      <c r="K1153" s="19"/>
      <c r="L1153" s="19"/>
      <c r="N1153" s="38">
        <v>35334</v>
      </c>
      <c r="O1153" s="19">
        <v>480.77839999999998</v>
      </c>
      <c r="P1153" s="19">
        <v>374.45470041874808</v>
      </c>
      <c r="Q1153" s="19">
        <v>5.0399256309854312E-3</v>
      </c>
      <c r="R1153" s="37">
        <f t="shared" si="218"/>
        <v>1.0050399256309854</v>
      </c>
      <c r="T1153" s="39">
        <v>35334</v>
      </c>
      <c r="U1153" s="40">
        <v>186.3348</v>
      </c>
      <c r="V1153" s="40">
        <f t="shared" si="219"/>
        <v>3.1872029494548482E-3</v>
      </c>
      <c r="W1153" s="41">
        <f t="shared" si="220"/>
        <v>1.0031872029494548</v>
      </c>
      <c r="Y1153" s="42">
        <v>35334</v>
      </c>
      <c r="Z1153" s="43">
        <v>152.35900000000001</v>
      </c>
      <c r="AA1153" s="43">
        <f t="shared" si="221"/>
        <v>118.66494772040517</v>
      </c>
      <c r="AB1153" s="19">
        <f t="shared" si="224"/>
        <v>2.836597972543542E-3</v>
      </c>
      <c r="AC1153" s="37">
        <f t="shared" si="225"/>
        <v>1.0028365979725435</v>
      </c>
      <c r="AE1153" s="44">
        <v>35334</v>
      </c>
      <c r="AF1153" s="45">
        <v>3247.4960999999998</v>
      </c>
      <c r="AG1153" s="19">
        <f t="shared" si="216"/>
        <v>2529.3153337099852</v>
      </c>
      <c r="AH1153" s="45">
        <f t="shared" si="222"/>
        <v>4.1650903487262525E-3</v>
      </c>
      <c r="AI1153" s="46">
        <f t="shared" si="223"/>
        <v>1.0041650903487263</v>
      </c>
      <c r="AQ1153" s="39">
        <v>35334</v>
      </c>
      <c r="AR1153" s="40">
        <v>186.3348</v>
      </c>
      <c r="AS1153" s="40">
        <f t="shared" si="214"/>
        <v>3.1872029494548482E-3</v>
      </c>
      <c r="AT1153" s="41">
        <f t="shared" si="215"/>
        <v>1.0031872029494548</v>
      </c>
    </row>
    <row r="1154" spans="1:46">
      <c r="A1154" s="47">
        <v>35335</v>
      </c>
      <c r="B1154" s="37">
        <v>1.2826796956977966</v>
      </c>
      <c r="D1154" s="38">
        <v>35335</v>
      </c>
      <c r="E1154" s="19">
        <v>785.65319999999997</v>
      </c>
      <c r="F1154" s="19">
        <v>612.50926683811974</v>
      </c>
      <c r="G1154" s="19">
        <v>2.5192613190747615E-3</v>
      </c>
      <c r="H1154" s="37">
        <f t="shared" si="217"/>
        <v>1.0025192613190748</v>
      </c>
      <c r="I1154" s="19"/>
      <c r="J1154" s="19"/>
      <c r="K1154" s="19"/>
      <c r="L1154" s="19"/>
      <c r="N1154" s="38">
        <v>35335</v>
      </c>
      <c r="O1154" s="19">
        <v>480.37819999999999</v>
      </c>
      <c r="P1154" s="19">
        <v>374.51142448985848</v>
      </c>
      <c r="Q1154" s="19">
        <v>1.5148446807300431E-4</v>
      </c>
      <c r="R1154" s="37">
        <f t="shared" si="218"/>
        <v>1.000151484468073</v>
      </c>
      <c r="T1154" s="39">
        <v>35335</v>
      </c>
      <c r="U1154" s="40">
        <v>186.4059</v>
      </c>
      <c r="V1154" s="40">
        <f t="shared" si="219"/>
        <v>3.8157123629090073E-4</v>
      </c>
      <c r="W1154" s="41">
        <f t="shared" si="220"/>
        <v>1.0003815712362909</v>
      </c>
      <c r="Y1154" s="42">
        <v>35335</v>
      </c>
      <c r="Z1154" s="43">
        <v>152.999</v>
      </c>
      <c r="AA1154" s="43">
        <f t="shared" si="221"/>
        <v>119.2807530306826</v>
      </c>
      <c r="AB1154" s="19">
        <f t="shared" si="224"/>
        <v>5.1894457639536373E-3</v>
      </c>
      <c r="AC1154" s="37">
        <f t="shared" si="225"/>
        <v>1.0051894457639536</v>
      </c>
      <c r="AE1154" s="44">
        <v>35335</v>
      </c>
      <c r="AF1154" s="45">
        <v>3277.2429000000002</v>
      </c>
      <c r="AG1154" s="19">
        <f t="shared" si="216"/>
        <v>2554.9970978663787</v>
      </c>
      <c r="AH1154" s="45">
        <f t="shared" si="222"/>
        <v>1.0153642692990683E-2</v>
      </c>
      <c r="AI1154" s="46">
        <f t="shared" si="223"/>
        <v>1.0101536426929907</v>
      </c>
      <c r="AQ1154" s="39">
        <v>35335</v>
      </c>
      <c r="AR1154" s="40">
        <v>186.4059</v>
      </c>
      <c r="AS1154" s="40">
        <f t="shared" si="214"/>
        <v>3.8157123629090073E-4</v>
      </c>
      <c r="AT1154" s="41">
        <f t="shared" si="215"/>
        <v>1.0003815712362909</v>
      </c>
    </row>
    <row r="1155" spans="1:46">
      <c r="A1155" s="47">
        <v>35338</v>
      </c>
      <c r="B1155" s="37">
        <v>1.2808316961362147</v>
      </c>
      <c r="D1155" s="38">
        <v>35338</v>
      </c>
      <c r="E1155" s="19">
        <v>787.43619999999999</v>
      </c>
      <c r="F1155" s="19">
        <v>614.78506690254267</v>
      </c>
      <c r="G1155" s="19">
        <v>3.7155357275997503E-3</v>
      </c>
      <c r="H1155" s="37">
        <f t="shared" si="217"/>
        <v>1.0037155357275998</v>
      </c>
      <c r="I1155" s="19"/>
      <c r="J1155" s="19"/>
      <c r="K1155" s="19"/>
      <c r="L1155" s="19"/>
      <c r="N1155" s="38">
        <v>35338</v>
      </c>
      <c r="O1155" s="19">
        <v>480.6155</v>
      </c>
      <c r="P1155" s="19">
        <v>375.23704437502238</v>
      </c>
      <c r="Q1155" s="19">
        <v>1.9375106811556631E-3</v>
      </c>
      <c r="R1155" s="37">
        <f t="shared" si="218"/>
        <v>1.0019375106811557</v>
      </c>
      <c r="T1155" s="39">
        <v>35338</v>
      </c>
      <c r="U1155" s="40">
        <v>186.1737</v>
      </c>
      <c r="V1155" s="40">
        <f t="shared" si="219"/>
        <v>-1.2456687261508392E-3</v>
      </c>
      <c r="W1155" s="41">
        <f t="shared" si="220"/>
        <v>0.99875433127384916</v>
      </c>
      <c r="Y1155" s="42">
        <v>35338</v>
      </c>
      <c r="Z1155" s="43">
        <v>151.62100000000001</v>
      </c>
      <c r="AA1155" s="43">
        <f t="shared" si="221"/>
        <v>118.37698930888678</v>
      </c>
      <c r="AB1155" s="19">
        <f t="shared" si="224"/>
        <v>-7.5767774668840104E-3</v>
      </c>
      <c r="AC1155" s="37">
        <f t="shared" si="225"/>
        <v>0.99242322253311599</v>
      </c>
      <c r="AE1155" s="44">
        <v>35338</v>
      </c>
      <c r="AF1155" s="45">
        <v>3263.3049000000001</v>
      </c>
      <c r="AG1155" s="19">
        <f t="shared" si="216"/>
        <v>2547.8014869901781</v>
      </c>
      <c r="AH1155" s="45">
        <f t="shared" si="222"/>
        <v>-2.8162892561441888E-3</v>
      </c>
      <c r="AI1155" s="46">
        <f t="shared" si="223"/>
        <v>0.99718371074385581</v>
      </c>
      <c r="AQ1155" s="39">
        <v>35338</v>
      </c>
      <c r="AR1155" s="40">
        <v>186.1737</v>
      </c>
      <c r="AS1155" s="40">
        <f t="shared" si="214"/>
        <v>-1.2456687261508392E-3</v>
      </c>
      <c r="AT1155" s="41">
        <f t="shared" si="215"/>
        <v>0.99875433127384916</v>
      </c>
    </row>
    <row r="1156" spans="1:46">
      <c r="A1156" s="36" t="s">
        <v>376</v>
      </c>
      <c r="B1156" s="37">
        <v>1.2814191181288084</v>
      </c>
      <c r="D1156" s="38">
        <v>35339</v>
      </c>
      <c r="E1156" s="19">
        <v>788.89430000000004</v>
      </c>
      <c r="F1156" s="19">
        <v>615.64111916168576</v>
      </c>
      <c r="G1156" s="19">
        <v>1.3924415299417792E-3</v>
      </c>
      <c r="H1156" s="37">
        <f t="shared" si="217"/>
        <v>1.0013924415299418</v>
      </c>
      <c r="I1156" s="19"/>
      <c r="J1156" s="19"/>
      <c r="K1156" s="19"/>
      <c r="L1156" s="19"/>
      <c r="N1156" s="38">
        <v>35339</v>
      </c>
      <c r="O1156" s="19">
        <v>482.3152</v>
      </c>
      <c r="P1156" s="19">
        <v>376.39145005445255</v>
      </c>
      <c r="Q1156" s="19">
        <v>3.0764704517725061E-3</v>
      </c>
      <c r="R1156" s="37">
        <f t="shared" si="218"/>
        <v>1.0030764704517725</v>
      </c>
      <c r="T1156" s="39">
        <v>35339</v>
      </c>
      <c r="U1156" s="40">
        <v>186.33160000000001</v>
      </c>
      <c r="V1156" s="40">
        <f t="shared" si="219"/>
        <v>8.4813268469186021E-4</v>
      </c>
      <c r="W1156" s="41">
        <f t="shared" si="220"/>
        <v>1.0008481326846919</v>
      </c>
      <c r="Y1156" s="42">
        <v>35339</v>
      </c>
      <c r="Z1156" s="43">
        <v>150.941</v>
      </c>
      <c r="AA1156" s="43">
        <f t="shared" si="221"/>
        <v>117.7920618356401</v>
      </c>
      <c r="AB1156" s="19">
        <f t="shared" si="224"/>
        <v>-4.9412261340791019E-3</v>
      </c>
      <c r="AC1156" s="37">
        <f t="shared" si="225"/>
        <v>0.9950587738659209</v>
      </c>
      <c r="AE1156" s="44">
        <v>35339</v>
      </c>
      <c r="AF1156" s="45">
        <v>3249.3458999999998</v>
      </c>
      <c r="AG1156" s="19">
        <f t="shared" si="216"/>
        <v>2535.7401446802633</v>
      </c>
      <c r="AH1156" s="45">
        <f t="shared" si="222"/>
        <v>-4.7340196524351397E-3</v>
      </c>
      <c r="AI1156" s="46">
        <f t="shared" si="223"/>
        <v>0.99526598034756486</v>
      </c>
      <c r="AQ1156" s="39">
        <v>35339</v>
      </c>
      <c r="AR1156" s="40">
        <v>186.33160000000001</v>
      </c>
      <c r="AS1156" s="40">
        <f t="shared" si="214"/>
        <v>8.4813268469186021E-4</v>
      </c>
      <c r="AT1156" s="41">
        <f t="shared" si="215"/>
        <v>1.0008481326846919</v>
      </c>
    </row>
    <row r="1157" spans="1:46">
      <c r="A1157" s="36" t="s">
        <v>377</v>
      </c>
      <c r="B1157" s="37">
        <v>1.2800772301852215</v>
      </c>
      <c r="D1157" s="38">
        <v>35340</v>
      </c>
      <c r="E1157" s="19">
        <v>792.30100000000004</v>
      </c>
      <c r="F1157" s="19">
        <v>618.94781136397341</v>
      </c>
      <c r="G1157" s="19">
        <v>5.3711360391104357E-3</v>
      </c>
      <c r="H1157" s="37">
        <f t="shared" si="217"/>
        <v>1.0053711360391104</v>
      </c>
      <c r="I1157" s="19"/>
      <c r="J1157" s="19"/>
      <c r="K1157" s="19"/>
      <c r="L1157" s="19"/>
      <c r="N1157" s="38">
        <v>35340</v>
      </c>
      <c r="O1157" s="19">
        <v>485.88830000000002</v>
      </c>
      <c r="P1157" s="19">
        <v>379.57733216588355</v>
      </c>
      <c r="Q1157" s="19">
        <v>8.4642786412127968E-3</v>
      </c>
      <c r="R1157" s="37">
        <f t="shared" si="218"/>
        <v>1.0084642786412128</v>
      </c>
      <c r="T1157" s="39">
        <v>35340</v>
      </c>
      <c r="U1157" s="40">
        <v>186.97229999999999</v>
      </c>
      <c r="V1157" s="40">
        <f t="shared" si="219"/>
        <v>3.4384935244478054E-3</v>
      </c>
      <c r="W1157" s="41">
        <f t="shared" si="220"/>
        <v>1.0034384935244478</v>
      </c>
      <c r="Y1157" s="42">
        <v>35340</v>
      </c>
      <c r="Z1157" s="43">
        <v>151.04300000000001</v>
      </c>
      <c r="AA1157" s="43">
        <f t="shared" si="221"/>
        <v>117.99522438044208</v>
      </c>
      <c r="AB1157" s="19">
        <f t="shared" si="224"/>
        <v>1.7247558251036743E-3</v>
      </c>
      <c r="AC1157" s="37">
        <f t="shared" si="225"/>
        <v>1.0017247558251037</v>
      </c>
      <c r="AE1157" s="44">
        <v>35340</v>
      </c>
      <c r="AF1157" s="45">
        <v>3247.2689999999998</v>
      </c>
      <c r="AG1157" s="19">
        <f t="shared" si="216"/>
        <v>2536.7758471339534</v>
      </c>
      <c r="AH1157" s="45">
        <f t="shared" si="222"/>
        <v>4.0844187282473854E-4</v>
      </c>
      <c r="AI1157" s="46">
        <f t="shared" si="223"/>
        <v>1.0004084418728247</v>
      </c>
      <c r="AQ1157" s="39">
        <v>35340</v>
      </c>
      <c r="AR1157" s="40">
        <v>186.97229999999999</v>
      </c>
      <c r="AS1157" s="40">
        <f t="shared" ref="AS1157:AS1220" si="226">AR1157/AR1156-1</f>
        <v>3.4384935244478054E-3</v>
      </c>
      <c r="AT1157" s="41">
        <f t="shared" ref="AT1157:AT1220" si="227">AR1157/AR1156</f>
        <v>1.0034384935244478</v>
      </c>
    </row>
    <row r="1158" spans="1:46">
      <c r="A1158" s="36" t="s">
        <v>378</v>
      </c>
      <c r="B1158" s="37">
        <v>1.2794073395695689</v>
      </c>
      <c r="D1158" s="38">
        <v>35341</v>
      </c>
      <c r="E1158" s="19">
        <v>790.53930000000003</v>
      </c>
      <c r="F1158" s="19">
        <v>617.89492333689543</v>
      </c>
      <c r="G1158" s="19">
        <v>-1.7010933842026565E-3</v>
      </c>
      <c r="H1158" s="37">
        <f t="shared" si="217"/>
        <v>0.99829890661579734</v>
      </c>
      <c r="I1158" s="19"/>
      <c r="J1158" s="19"/>
      <c r="K1158" s="19"/>
      <c r="L1158" s="19"/>
      <c r="N1158" s="38">
        <v>35341</v>
      </c>
      <c r="O1158" s="19">
        <v>485.32600000000002</v>
      </c>
      <c r="P1158" s="19">
        <v>379.33657638956356</v>
      </c>
      <c r="Q1158" s="19">
        <v>-6.3427332434795591E-4</v>
      </c>
      <c r="R1158" s="37">
        <f t="shared" si="218"/>
        <v>0.99936572667565204</v>
      </c>
      <c r="T1158" s="38">
        <v>35341</v>
      </c>
      <c r="U1158" s="40">
        <v>186.97229999999999</v>
      </c>
      <c r="V1158" s="40">
        <f t="shared" si="219"/>
        <v>0</v>
      </c>
      <c r="W1158" s="41">
        <f t="shared" si="220"/>
        <v>1</v>
      </c>
      <c r="Y1158" s="42">
        <v>35341</v>
      </c>
      <c r="Z1158" s="43">
        <v>152.501</v>
      </c>
      <c r="AA1158" s="43">
        <f t="shared" si="221"/>
        <v>119.19659617655932</v>
      </c>
      <c r="AB1158" s="19">
        <f t="shared" si="224"/>
        <v>1.0181528976492826E-2</v>
      </c>
      <c r="AC1158" s="37">
        <f t="shared" si="225"/>
        <v>1.0101815289764928</v>
      </c>
      <c r="AE1158" s="44">
        <v>35341</v>
      </c>
      <c r="AF1158" s="45">
        <v>3315.7638999999999</v>
      </c>
      <c r="AG1158" s="19">
        <f t="shared" si="216"/>
        <v>2591.6405178006271</v>
      </c>
      <c r="AH1158" s="45">
        <f t="shared" si="222"/>
        <v>2.1627717217766573E-2</v>
      </c>
      <c r="AI1158" s="46">
        <f t="shared" si="223"/>
        <v>1.0216277172177666</v>
      </c>
      <c r="AQ1158" s="38">
        <v>35341</v>
      </c>
      <c r="AR1158" s="40">
        <v>186.97229999999999</v>
      </c>
      <c r="AS1158" s="40">
        <f t="shared" si="226"/>
        <v>0</v>
      </c>
      <c r="AT1158" s="41">
        <f t="shared" si="227"/>
        <v>1</v>
      </c>
    </row>
    <row r="1159" spans="1:46">
      <c r="A1159" s="36" t="s">
        <v>379</v>
      </c>
      <c r="B1159" s="37">
        <v>1.278153182590511</v>
      </c>
      <c r="D1159" s="38">
        <v>35342</v>
      </c>
      <c r="E1159" s="19">
        <v>793.72059999999999</v>
      </c>
      <c r="F1159" s="19">
        <v>620.9901996185763</v>
      </c>
      <c r="G1159" s="19">
        <v>5.0093894038893971E-3</v>
      </c>
      <c r="H1159" s="37">
        <f t="shared" si="217"/>
        <v>1.0050093894038894</v>
      </c>
      <c r="I1159" s="19"/>
      <c r="J1159" s="19"/>
      <c r="K1159" s="19"/>
      <c r="L1159" s="19"/>
      <c r="N1159" s="38">
        <v>35342</v>
      </c>
      <c r="O1159" s="19">
        <v>484.1653</v>
      </c>
      <c r="P1159" s="19">
        <v>378.80068413921458</v>
      </c>
      <c r="Q1159" s="19">
        <v>-1.4127091446057838E-3</v>
      </c>
      <c r="R1159" s="37">
        <f t="shared" si="218"/>
        <v>0.99858729085539422</v>
      </c>
      <c r="T1159" s="39">
        <v>35342</v>
      </c>
      <c r="U1159" s="40">
        <v>186.88480000000001</v>
      </c>
      <c r="V1159" s="40">
        <f t="shared" si="219"/>
        <v>-4.6798376016110588E-4</v>
      </c>
      <c r="W1159" s="41">
        <f t="shared" si="220"/>
        <v>0.99953201623983889</v>
      </c>
      <c r="Y1159" s="42">
        <v>35342</v>
      </c>
      <c r="Z1159" s="43">
        <v>152.38499999999999</v>
      </c>
      <c r="AA1159" s="43">
        <f t="shared" si="221"/>
        <v>119.22279901627442</v>
      </c>
      <c r="AB1159" s="19">
        <f t="shared" si="224"/>
        <v>2.1982875816584091E-4</v>
      </c>
      <c r="AC1159" s="37">
        <f t="shared" si="225"/>
        <v>1.0002198287581658</v>
      </c>
      <c r="AE1159" s="44">
        <v>35342</v>
      </c>
      <c r="AF1159" s="45">
        <v>3321.3978999999999</v>
      </c>
      <c r="AG1159" s="19">
        <f t="shared" si="216"/>
        <v>2598.5914249091179</v>
      </c>
      <c r="AH1159" s="45">
        <f t="shared" si="222"/>
        <v>2.6820490962187193E-3</v>
      </c>
      <c r="AI1159" s="46">
        <f t="shared" si="223"/>
        <v>1.0026820490962187</v>
      </c>
      <c r="AQ1159" s="39">
        <v>35342</v>
      </c>
      <c r="AR1159" s="40">
        <v>186.88480000000001</v>
      </c>
      <c r="AS1159" s="40">
        <f t="shared" si="226"/>
        <v>-4.6798376016110588E-4</v>
      </c>
      <c r="AT1159" s="41">
        <f t="shared" si="227"/>
        <v>0.99953201623983889</v>
      </c>
    </row>
    <row r="1160" spans="1:46">
      <c r="A1160" s="36" t="s">
        <v>380</v>
      </c>
      <c r="B1160" s="37">
        <v>1.2774018679380839</v>
      </c>
      <c r="D1160" s="38">
        <v>35345</v>
      </c>
      <c r="E1160" s="19">
        <v>795.72329999999999</v>
      </c>
      <c r="F1160" s="19">
        <v>622.92323189131969</v>
      </c>
      <c r="G1160" s="19">
        <v>3.1128225114191999E-3</v>
      </c>
      <c r="H1160" s="37">
        <f t="shared" si="217"/>
        <v>1.0031128225114192</v>
      </c>
      <c r="I1160" s="19"/>
      <c r="J1160" s="19"/>
      <c r="K1160" s="19"/>
      <c r="L1160" s="19"/>
      <c r="N1160" s="38">
        <v>35345</v>
      </c>
      <c r="O1160" s="19">
        <v>482.04559999999998</v>
      </c>
      <c r="P1160" s="19">
        <v>377.36409512074152</v>
      </c>
      <c r="Q1160" s="19">
        <v>-3.7924668001525497E-3</v>
      </c>
      <c r="R1160" s="37">
        <f t="shared" si="218"/>
        <v>0.99620753319984745</v>
      </c>
      <c r="T1160" s="39">
        <v>35345</v>
      </c>
      <c r="U1160" s="40">
        <v>187.3552</v>
      </c>
      <c r="V1160" s="40">
        <f t="shared" si="219"/>
        <v>2.5170586371925374E-3</v>
      </c>
      <c r="W1160" s="41">
        <f t="shared" si="220"/>
        <v>1.0025170586371925</v>
      </c>
      <c r="Y1160" s="42">
        <v>35345</v>
      </c>
      <c r="Z1160" s="43">
        <v>153.83699999999999</v>
      </c>
      <c r="AA1160" s="43">
        <f t="shared" si="221"/>
        <v>120.42960313524179</v>
      </c>
      <c r="AB1160" s="19">
        <f t="shared" si="224"/>
        <v>1.0122259575558568E-2</v>
      </c>
      <c r="AC1160" s="37">
        <f t="shared" si="225"/>
        <v>1.0101222595755586</v>
      </c>
      <c r="AE1160" s="44">
        <v>35345</v>
      </c>
      <c r="AF1160" s="45">
        <v>3362.1588999999999</v>
      </c>
      <c r="AG1160" s="19">
        <f t="shared" si="216"/>
        <v>2632.0291087620085</v>
      </c>
      <c r="AH1160" s="45">
        <f t="shared" si="222"/>
        <v>1.286761879238485E-2</v>
      </c>
      <c r="AI1160" s="46">
        <f t="shared" si="223"/>
        <v>1.0128676187923848</v>
      </c>
      <c r="AQ1160" s="39">
        <v>35345</v>
      </c>
      <c r="AR1160" s="40">
        <v>187.3552</v>
      </c>
      <c r="AS1160" s="40">
        <f t="shared" si="226"/>
        <v>2.5170586371925374E-3</v>
      </c>
      <c r="AT1160" s="41">
        <f t="shared" si="227"/>
        <v>1.0025170586371925</v>
      </c>
    </row>
    <row r="1161" spans="1:46">
      <c r="A1161" s="36" t="s">
        <v>381</v>
      </c>
      <c r="B1161" s="37">
        <v>1.2806639601885803</v>
      </c>
      <c r="D1161" s="38">
        <v>35346</v>
      </c>
      <c r="E1161" s="19">
        <v>793.73749999999995</v>
      </c>
      <c r="F1161" s="19">
        <v>619.78592720226197</v>
      </c>
      <c r="G1161" s="19">
        <v>-5.03642267367721E-3</v>
      </c>
      <c r="H1161" s="37">
        <f t="shared" si="217"/>
        <v>0.99496357732632279</v>
      </c>
      <c r="I1161" s="19"/>
      <c r="J1161" s="19"/>
      <c r="K1161" s="19"/>
      <c r="L1161" s="19"/>
      <c r="N1161" s="38">
        <v>35346</v>
      </c>
      <c r="O1161" s="19">
        <v>481.59350000000001</v>
      </c>
      <c r="P1161" s="19">
        <v>376.04985770746947</v>
      </c>
      <c r="Q1161" s="19">
        <v>-3.4826774202022515E-3</v>
      </c>
      <c r="R1161" s="37">
        <f t="shared" si="218"/>
        <v>0.99651732257979775</v>
      </c>
      <c r="T1161" s="39">
        <v>35346</v>
      </c>
      <c r="U1161" s="40">
        <v>187.1799</v>
      </c>
      <c r="V1161" s="40">
        <f t="shared" si="219"/>
        <v>-9.3565590920341446E-4</v>
      </c>
      <c r="W1161" s="41">
        <f t="shared" si="220"/>
        <v>0.99906434409079659</v>
      </c>
      <c r="Y1161" s="42">
        <v>35346</v>
      </c>
      <c r="Z1161" s="43">
        <v>155.036</v>
      </c>
      <c r="AA1161" s="43">
        <f t="shared" si="221"/>
        <v>121.05907936783873</v>
      </c>
      <c r="AB1161" s="19">
        <f t="shared" si="224"/>
        <v>5.226922751626395E-3</v>
      </c>
      <c r="AC1161" s="37">
        <f t="shared" si="225"/>
        <v>1.0052269227516264</v>
      </c>
      <c r="AE1161" s="44">
        <v>35346</v>
      </c>
      <c r="AF1161" s="45">
        <v>3392.5891000000001</v>
      </c>
      <c r="AG1161" s="19">
        <f t="shared" si="216"/>
        <v>2649.0861033525412</v>
      </c>
      <c r="AH1161" s="45">
        <f t="shared" si="222"/>
        <v>6.480549373010458E-3</v>
      </c>
      <c r="AI1161" s="46">
        <f t="shared" si="223"/>
        <v>1.0064805493730105</v>
      </c>
      <c r="AQ1161" s="39">
        <v>35346</v>
      </c>
      <c r="AR1161" s="40">
        <v>187.1799</v>
      </c>
      <c r="AS1161" s="40">
        <f t="shared" si="226"/>
        <v>-9.3565590920341446E-4</v>
      </c>
      <c r="AT1161" s="41">
        <f t="shared" si="227"/>
        <v>0.99906434409079659</v>
      </c>
    </row>
    <row r="1162" spans="1:46">
      <c r="A1162" s="36" t="s">
        <v>382</v>
      </c>
      <c r="B1162" s="37">
        <v>1.2794910375507</v>
      </c>
      <c r="D1162" s="38">
        <v>35347</v>
      </c>
      <c r="E1162" s="19">
        <v>789.27139999999997</v>
      </c>
      <c r="F1162" s="19">
        <v>616.86356280453822</v>
      </c>
      <c r="G1162" s="19">
        <v>-4.7151189942556959E-3</v>
      </c>
      <c r="H1162" s="37">
        <f t="shared" si="217"/>
        <v>0.9952848810057443</v>
      </c>
      <c r="I1162" s="19"/>
      <c r="J1162" s="19"/>
      <c r="K1162" s="19"/>
      <c r="L1162" s="19"/>
      <c r="N1162" s="38">
        <v>35347</v>
      </c>
      <c r="O1162" s="19">
        <v>481.13040000000001</v>
      </c>
      <c r="P1162" s="19">
        <v>376.03264570029091</v>
      </c>
      <c r="Q1162" s="19">
        <v>-4.5770545649137517E-5</v>
      </c>
      <c r="R1162" s="37">
        <f t="shared" si="218"/>
        <v>0.99995422945435086</v>
      </c>
      <c r="T1162" s="39">
        <v>35347</v>
      </c>
      <c r="U1162" s="40">
        <v>187.82810000000001</v>
      </c>
      <c r="V1162" s="40">
        <f t="shared" si="219"/>
        <v>3.4629786638415982E-3</v>
      </c>
      <c r="W1162" s="41">
        <f t="shared" si="220"/>
        <v>1.0034629786638416</v>
      </c>
      <c r="Y1162" s="42">
        <v>35347</v>
      </c>
      <c r="Z1162" s="43">
        <v>153.99</v>
      </c>
      <c r="AA1162" s="43">
        <f t="shared" si="221"/>
        <v>120.35254291017114</v>
      </c>
      <c r="AB1162" s="19">
        <f t="shared" si="224"/>
        <v>-5.8362946534623594E-3</v>
      </c>
      <c r="AC1162" s="37">
        <f t="shared" si="225"/>
        <v>0.99416370534653764</v>
      </c>
      <c r="AE1162" s="44">
        <v>35347</v>
      </c>
      <c r="AF1162" s="45">
        <v>3361.2548999999999</v>
      </c>
      <c r="AG1162" s="19">
        <f t="shared" si="216"/>
        <v>2627.0249664541393</v>
      </c>
      <c r="AH1162" s="45">
        <f t="shared" si="222"/>
        <v>-8.3278293108263179E-3</v>
      </c>
      <c r="AI1162" s="46">
        <f t="shared" si="223"/>
        <v>0.99167217068917368</v>
      </c>
      <c r="AQ1162" s="39">
        <v>35347</v>
      </c>
      <c r="AR1162" s="40">
        <v>187.82810000000001</v>
      </c>
      <c r="AS1162" s="40">
        <f t="shared" si="226"/>
        <v>3.4629786638415982E-3</v>
      </c>
      <c r="AT1162" s="41">
        <f t="shared" si="227"/>
        <v>1.0034629786638416</v>
      </c>
    </row>
    <row r="1163" spans="1:46">
      <c r="A1163" s="36" t="s">
        <v>383</v>
      </c>
      <c r="B1163" s="37">
        <v>1.278403817242957</v>
      </c>
      <c r="D1163" s="38">
        <v>35348</v>
      </c>
      <c r="E1163" s="19">
        <v>787.49199999999996</v>
      </c>
      <c r="F1163" s="19">
        <v>615.99628331705719</v>
      </c>
      <c r="G1163" s="19">
        <v>-1.405950261574862E-3</v>
      </c>
      <c r="H1163" s="37">
        <f t="shared" si="217"/>
        <v>0.99859404973842514</v>
      </c>
      <c r="I1163" s="19"/>
      <c r="J1163" s="19"/>
      <c r="K1163" s="19"/>
      <c r="L1163" s="19"/>
      <c r="N1163" s="38">
        <v>35348</v>
      </c>
      <c r="O1163" s="19">
        <v>480.23599999999999</v>
      </c>
      <c r="P1163" s="19">
        <v>375.65282074617937</v>
      </c>
      <c r="Q1163" s="19">
        <v>-1.0100850510045278E-3</v>
      </c>
      <c r="R1163" s="37">
        <f t="shared" si="218"/>
        <v>0.99898991494899547</v>
      </c>
      <c r="T1163" s="39">
        <v>35348</v>
      </c>
      <c r="U1163" s="40">
        <v>187.6157</v>
      </c>
      <c r="V1163" s="40">
        <f t="shared" si="219"/>
        <v>-1.1308212136522666E-3</v>
      </c>
      <c r="W1163" s="41">
        <f t="shared" si="220"/>
        <v>0.99886917878634773</v>
      </c>
      <c r="Y1163" s="42">
        <v>35348</v>
      </c>
      <c r="Z1163" s="43">
        <v>152.38999999999999</v>
      </c>
      <c r="AA1163" s="43">
        <f t="shared" si="221"/>
        <v>119.2033361795248</v>
      </c>
      <c r="AB1163" s="19">
        <f t="shared" si="224"/>
        <v>-9.5486701224425374E-3</v>
      </c>
      <c r="AC1163" s="37">
        <f t="shared" si="225"/>
        <v>0.99045132987755746</v>
      </c>
      <c r="AE1163" s="44">
        <v>35348</v>
      </c>
      <c r="AF1163" s="45">
        <v>3289.8490999999999</v>
      </c>
      <c r="AG1163" s="19">
        <f t="shared" si="216"/>
        <v>2573.4036895282311</v>
      </c>
      <c r="AH1163" s="45">
        <f t="shared" si="222"/>
        <v>-2.041140743260017E-2</v>
      </c>
      <c r="AI1163" s="46">
        <f t="shared" si="223"/>
        <v>0.97958859256739983</v>
      </c>
      <c r="AQ1163" s="39">
        <v>35348</v>
      </c>
      <c r="AR1163" s="40">
        <v>187.6157</v>
      </c>
      <c r="AS1163" s="40">
        <f t="shared" si="226"/>
        <v>-1.1308212136522666E-3</v>
      </c>
      <c r="AT1163" s="41">
        <f t="shared" si="227"/>
        <v>0.99886917878634773</v>
      </c>
    </row>
    <row r="1164" spans="1:46">
      <c r="A1164" s="36" t="s">
        <v>384</v>
      </c>
      <c r="B1164" s="37">
        <v>1.2774853037230569</v>
      </c>
      <c r="D1164" s="38">
        <v>35349</v>
      </c>
      <c r="E1164" s="19">
        <v>791.86580000000004</v>
      </c>
      <c r="F1164" s="19">
        <v>619.86294299606811</v>
      </c>
      <c r="G1164" s="19">
        <v>6.2770828067166828E-3</v>
      </c>
      <c r="H1164" s="37">
        <f t="shared" si="217"/>
        <v>1.0062770828067167</v>
      </c>
      <c r="I1164" s="19"/>
      <c r="J1164" s="19"/>
      <c r="K1164" s="19"/>
      <c r="L1164" s="19"/>
      <c r="N1164" s="38">
        <v>35349</v>
      </c>
      <c r="O1164" s="19">
        <v>479.7045</v>
      </c>
      <c r="P1164" s="19">
        <v>375.5068638378591</v>
      </c>
      <c r="Q1164" s="19">
        <v>-3.885420267318862E-4</v>
      </c>
      <c r="R1164" s="37">
        <f t="shared" si="218"/>
        <v>0.99961145797326811</v>
      </c>
      <c r="T1164" s="39">
        <v>35349</v>
      </c>
      <c r="U1164" s="40">
        <v>187.59960000000001</v>
      </c>
      <c r="V1164" s="40">
        <f t="shared" si="219"/>
        <v>-8.5813713884275167E-5</v>
      </c>
      <c r="W1164" s="41">
        <f t="shared" si="220"/>
        <v>0.99991418628611572</v>
      </c>
      <c r="Y1164" s="42">
        <v>35349</v>
      </c>
      <c r="Z1164" s="43">
        <v>151.99700000000001</v>
      </c>
      <c r="AA1164" s="43">
        <f t="shared" si="221"/>
        <v>118.98140789332406</v>
      </c>
      <c r="AB1164" s="19">
        <f t="shared" si="224"/>
        <v>-1.8617623743893974E-3</v>
      </c>
      <c r="AC1164" s="37">
        <f t="shared" si="225"/>
        <v>0.9981382376256106</v>
      </c>
      <c r="AE1164" s="44">
        <v>35349</v>
      </c>
      <c r="AF1164" s="45">
        <v>3302.5859</v>
      </c>
      <c r="AG1164" s="19">
        <f t="shared" si="216"/>
        <v>2585.2241825209758</v>
      </c>
      <c r="AH1164" s="45">
        <f t="shared" si="222"/>
        <v>4.593330242295357E-3</v>
      </c>
      <c r="AI1164" s="46">
        <f t="shared" si="223"/>
        <v>1.0045933302422954</v>
      </c>
      <c r="AQ1164" s="39">
        <v>35349</v>
      </c>
      <c r="AR1164" s="40">
        <v>187.59960000000001</v>
      </c>
      <c r="AS1164" s="40">
        <f t="shared" si="226"/>
        <v>-8.5813713884275167E-5</v>
      </c>
      <c r="AT1164" s="41">
        <f t="shared" si="227"/>
        <v>0.99991418628611572</v>
      </c>
    </row>
    <row r="1165" spans="1:46">
      <c r="A1165" s="36" t="s">
        <v>385</v>
      </c>
      <c r="B1165" s="37">
        <v>1.2774853037230569</v>
      </c>
      <c r="D1165" s="38">
        <v>35352</v>
      </c>
      <c r="E1165" s="19">
        <v>795.27909999999997</v>
      </c>
      <c r="F1165" s="19">
        <v>622.53483283311937</v>
      </c>
      <c r="G1165" s="19">
        <v>4.3104526044690505E-3</v>
      </c>
      <c r="H1165" s="37">
        <f t="shared" si="217"/>
        <v>1.0043104526044691</v>
      </c>
      <c r="I1165" s="19"/>
      <c r="J1165" s="19"/>
      <c r="K1165" s="19"/>
      <c r="L1165" s="19"/>
      <c r="N1165" s="38">
        <v>35352</v>
      </c>
      <c r="O1165" s="19">
        <v>479.4119</v>
      </c>
      <c r="P1165" s="19">
        <v>375.27782010706449</v>
      </c>
      <c r="Q1165" s="19">
        <v>-6.099588392437516E-4</v>
      </c>
      <c r="R1165" s="37">
        <f t="shared" si="218"/>
        <v>0.99939004116075625</v>
      </c>
      <c r="T1165" s="39">
        <v>35352</v>
      </c>
      <c r="U1165" s="40">
        <v>187.31030000000001</v>
      </c>
      <c r="V1165" s="40">
        <f t="shared" si="219"/>
        <v>-1.5421141622903312E-3</v>
      </c>
      <c r="W1165" s="41">
        <f t="shared" si="220"/>
        <v>0.99845788583770967</v>
      </c>
      <c r="Y1165" s="42">
        <v>35352</v>
      </c>
      <c r="Z1165" s="43">
        <v>151.99700000000001</v>
      </c>
      <c r="AA1165" s="43">
        <f t="shared" si="221"/>
        <v>118.98140789332406</v>
      </c>
      <c r="AB1165" s="19">
        <f t="shared" si="224"/>
        <v>0</v>
      </c>
      <c r="AC1165" s="37">
        <f t="shared" si="225"/>
        <v>1</v>
      </c>
      <c r="AE1165" s="44">
        <v>35352</v>
      </c>
      <c r="AF1165" s="45">
        <v>3336.8870000000002</v>
      </c>
      <c r="AG1165" s="19">
        <f t="shared" si="216"/>
        <v>2612.0746675324544</v>
      </c>
      <c r="AH1165" s="45">
        <f t="shared" si="222"/>
        <v>1.0386134089653831E-2</v>
      </c>
      <c r="AI1165" s="46">
        <f t="shared" si="223"/>
        <v>1.0103861340896538</v>
      </c>
      <c r="AQ1165" s="39">
        <v>35352</v>
      </c>
      <c r="AR1165" s="40">
        <v>187.31030000000001</v>
      </c>
      <c r="AS1165" s="40">
        <f t="shared" si="226"/>
        <v>-1.5421141622903312E-3</v>
      </c>
      <c r="AT1165" s="41">
        <f t="shared" si="227"/>
        <v>0.99845788583770967</v>
      </c>
    </row>
    <row r="1166" spans="1:46">
      <c r="A1166" s="36" t="s">
        <v>386</v>
      </c>
      <c r="B1166" s="37">
        <v>1.2696896909893536</v>
      </c>
      <c r="D1166" s="38">
        <v>35353</v>
      </c>
      <c r="E1166" s="19">
        <v>797.92629999999997</v>
      </c>
      <c r="F1166" s="19">
        <v>628.44197732931787</v>
      </c>
      <c r="G1166" s="19">
        <v>9.488857786985827E-3</v>
      </c>
      <c r="H1166" s="37">
        <f t="shared" si="217"/>
        <v>1.0094888577869858</v>
      </c>
      <c r="I1166" s="19"/>
      <c r="J1166" s="19"/>
      <c r="K1166" s="19"/>
      <c r="L1166" s="19"/>
      <c r="N1166" s="38">
        <v>35353</v>
      </c>
      <c r="O1166" s="19">
        <v>478.58730000000003</v>
      </c>
      <c r="P1166" s="19">
        <v>376.93249255814663</v>
      </c>
      <c r="Q1166" s="19">
        <v>4.4091933027379238E-3</v>
      </c>
      <c r="R1166" s="37">
        <f t="shared" si="218"/>
        <v>1.0044091933027379</v>
      </c>
      <c r="T1166" s="39">
        <v>35353</v>
      </c>
      <c r="U1166" s="40">
        <v>187.81970000000001</v>
      </c>
      <c r="V1166" s="40">
        <f t="shared" si="219"/>
        <v>2.7195514608646665E-3</v>
      </c>
      <c r="W1166" s="41">
        <f t="shared" si="220"/>
        <v>1.0027195514608647</v>
      </c>
      <c r="Y1166" s="42">
        <v>35353</v>
      </c>
      <c r="Z1166" s="43">
        <v>152.95599999999999</v>
      </c>
      <c r="AA1166" s="43">
        <f t="shared" si="221"/>
        <v>120.46722997397522</v>
      </c>
      <c r="AB1166" s="19">
        <f t="shared" si="224"/>
        <v>1.248785089165616E-2</v>
      </c>
      <c r="AC1166" s="37">
        <f t="shared" si="225"/>
        <v>1.0124878508916562</v>
      </c>
      <c r="AE1166" s="44">
        <v>35353</v>
      </c>
      <c r="AF1166" s="45">
        <v>3354.5048999999999</v>
      </c>
      <c r="AG1166" s="19">
        <f t="shared" si="216"/>
        <v>2641.9879784848372</v>
      </c>
      <c r="AH1166" s="45">
        <f t="shared" si="222"/>
        <v>1.1451935629635424E-2</v>
      </c>
      <c r="AI1166" s="46">
        <f t="shared" si="223"/>
        <v>1.0114519356296354</v>
      </c>
      <c r="AQ1166" s="39">
        <v>35353</v>
      </c>
      <c r="AR1166" s="40">
        <v>187.81970000000001</v>
      </c>
      <c r="AS1166" s="40">
        <f t="shared" si="226"/>
        <v>2.7195514608646665E-3</v>
      </c>
      <c r="AT1166" s="41">
        <f t="shared" si="227"/>
        <v>1.0027195514608647</v>
      </c>
    </row>
    <row r="1167" spans="1:46">
      <c r="A1167" s="36" t="s">
        <v>387</v>
      </c>
      <c r="B1167" s="37">
        <v>1.27167100130039</v>
      </c>
      <c r="D1167" s="38">
        <v>35354</v>
      </c>
      <c r="E1167" s="19">
        <v>797.63679999999999</v>
      </c>
      <c r="F1167" s="19">
        <v>627.23518833436447</v>
      </c>
      <c r="G1167" s="19">
        <v>-1.9202870567015529E-3</v>
      </c>
      <c r="H1167" s="37">
        <f t="shared" si="217"/>
        <v>0.99807971294329845</v>
      </c>
      <c r="I1167" s="19"/>
      <c r="J1167" s="19"/>
      <c r="K1167" s="19"/>
      <c r="L1167" s="19"/>
      <c r="N1167" s="38">
        <v>35354</v>
      </c>
      <c r="O1167" s="19">
        <v>476.97539999999998</v>
      </c>
      <c r="P1167" s="19">
        <v>375.07767300839032</v>
      </c>
      <c r="Q1167" s="19">
        <v>-4.9208269023668372E-3</v>
      </c>
      <c r="R1167" s="37">
        <f t="shared" si="218"/>
        <v>0.99507917309763316</v>
      </c>
      <c r="T1167" s="39">
        <v>35354</v>
      </c>
      <c r="U1167" s="40">
        <v>187.70179999999999</v>
      </c>
      <c r="V1167" s="40">
        <f t="shared" si="219"/>
        <v>-6.2772967904867194E-4</v>
      </c>
      <c r="W1167" s="41">
        <f t="shared" si="220"/>
        <v>0.99937227032095133</v>
      </c>
      <c r="Y1167" s="42">
        <v>35354</v>
      </c>
      <c r="Z1167" s="43">
        <v>151.91499999999999</v>
      </c>
      <c r="AA1167" s="43">
        <f t="shared" si="221"/>
        <v>119.46092963089839</v>
      </c>
      <c r="AB1167" s="19">
        <f t="shared" si="224"/>
        <v>-8.3533118782114224E-3</v>
      </c>
      <c r="AC1167" s="37">
        <f t="shared" si="225"/>
        <v>0.99164668812178858</v>
      </c>
      <c r="AE1167" s="44">
        <v>35354</v>
      </c>
      <c r="AF1167" s="45">
        <v>3320.3310999999999</v>
      </c>
      <c r="AG1167" s="19">
        <f t="shared" si="216"/>
        <v>2610.9985181738703</v>
      </c>
      <c r="AH1167" s="45">
        <f t="shared" si="222"/>
        <v>-1.1729599287858661E-2</v>
      </c>
      <c r="AI1167" s="46">
        <f t="shared" si="223"/>
        <v>0.98827040071214134</v>
      </c>
      <c r="AQ1167" s="39">
        <v>35354</v>
      </c>
      <c r="AR1167" s="40">
        <v>187.70179999999999</v>
      </c>
      <c r="AS1167" s="40">
        <f t="shared" si="226"/>
        <v>-6.2772967904867194E-4</v>
      </c>
      <c r="AT1167" s="41">
        <f t="shared" si="227"/>
        <v>0.99937227032095133</v>
      </c>
    </row>
    <row r="1168" spans="1:46">
      <c r="A1168" s="36" t="s">
        <v>388</v>
      </c>
      <c r="B1168" s="37">
        <v>1.2671396177518626</v>
      </c>
      <c r="D1168" s="38">
        <v>35355</v>
      </c>
      <c r="E1168" s="19">
        <v>799.25289999999995</v>
      </c>
      <c r="F1168" s="19">
        <v>630.75361925627487</v>
      </c>
      <c r="G1168" s="19">
        <v>5.6094284685361817E-3</v>
      </c>
      <c r="H1168" s="37">
        <f t="shared" si="217"/>
        <v>1.0056094284685362</v>
      </c>
      <c r="I1168" s="19"/>
      <c r="J1168" s="19"/>
      <c r="K1168" s="19"/>
      <c r="L1168" s="19"/>
      <c r="N1168" s="38">
        <v>35355</v>
      </c>
      <c r="O1168" s="19">
        <v>478.79700000000003</v>
      </c>
      <c r="P1168" s="19">
        <v>377.8565465812469</v>
      </c>
      <c r="Q1168" s="19">
        <v>7.4087949585697199E-3</v>
      </c>
      <c r="R1168" s="37">
        <f t="shared" si="218"/>
        <v>1.0074087949585697</v>
      </c>
      <c r="T1168" s="39">
        <v>35355</v>
      </c>
      <c r="U1168" s="40">
        <v>187.48869999999999</v>
      </c>
      <c r="V1168" s="40">
        <f t="shared" si="219"/>
        <v>-1.1353114354790694E-3</v>
      </c>
      <c r="W1168" s="41">
        <f t="shared" si="220"/>
        <v>0.99886468856452093</v>
      </c>
      <c r="Y1168" s="42">
        <v>35355</v>
      </c>
      <c r="Z1168" s="43">
        <v>152.43600000000001</v>
      </c>
      <c r="AA1168" s="43">
        <f t="shared" si="221"/>
        <v>120.29929288332832</v>
      </c>
      <c r="AB1168" s="19">
        <f t="shared" si="224"/>
        <v>7.0178865593983897E-3</v>
      </c>
      <c r="AC1168" s="37">
        <f t="shared" si="225"/>
        <v>1.0070178865593984</v>
      </c>
      <c r="AE1168" s="44">
        <v>35355</v>
      </c>
      <c r="AF1168" s="45">
        <v>3330.5491000000002</v>
      </c>
      <c r="AG1168" s="19">
        <f t="shared" si="216"/>
        <v>2628.3994702249174</v>
      </c>
      <c r="AH1168" s="45">
        <f t="shared" si="222"/>
        <v>6.6644817796439604E-3</v>
      </c>
      <c r="AI1168" s="46">
        <f t="shared" si="223"/>
        <v>1.006664481779644</v>
      </c>
      <c r="AQ1168" s="39">
        <v>35355</v>
      </c>
      <c r="AR1168" s="40">
        <v>187.48869999999999</v>
      </c>
      <c r="AS1168" s="40">
        <f t="shared" si="226"/>
        <v>-1.1353114354790694E-3</v>
      </c>
      <c r="AT1168" s="41">
        <f t="shared" si="227"/>
        <v>0.99886468856452093</v>
      </c>
    </row>
    <row r="1169" spans="1:46">
      <c r="A1169" s="36" t="s">
        <v>389</v>
      </c>
      <c r="B1169" s="37">
        <v>1.2686190568852564</v>
      </c>
      <c r="D1169" s="38">
        <v>35356</v>
      </c>
      <c r="E1169" s="19">
        <v>803.45100000000002</v>
      </c>
      <c r="F1169" s="19">
        <v>633.32723534254001</v>
      </c>
      <c r="G1169" s="19">
        <v>4.0802240489712371E-3</v>
      </c>
      <c r="H1169" s="37">
        <f t="shared" si="217"/>
        <v>1.0040802240489712</v>
      </c>
      <c r="I1169" s="19"/>
      <c r="J1169" s="19"/>
      <c r="K1169" s="19"/>
      <c r="L1169" s="19"/>
      <c r="N1169" s="38">
        <v>35356</v>
      </c>
      <c r="O1169" s="19">
        <v>481.2971</v>
      </c>
      <c r="P1169" s="19">
        <v>379.38662310630275</v>
      </c>
      <c r="Q1169" s="19">
        <v>4.0493582522245219E-3</v>
      </c>
      <c r="R1169" s="37">
        <f t="shared" si="218"/>
        <v>1.0040493582522245</v>
      </c>
      <c r="T1169" s="39">
        <v>35356</v>
      </c>
      <c r="U1169" s="40">
        <v>187.82570000000001</v>
      </c>
      <c r="V1169" s="40">
        <f t="shared" si="219"/>
        <v>1.7974416591508557E-3</v>
      </c>
      <c r="W1169" s="41">
        <f t="shared" si="220"/>
        <v>1.0017974416591509</v>
      </c>
      <c r="Y1169" s="42">
        <v>35356</v>
      </c>
      <c r="Z1169" s="43">
        <v>152.52500000000001</v>
      </c>
      <c r="AA1169" s="43">
        <f t="shared" si="221"/>
        <v>120.22915718646306</v>
      </c>
      <c r="AB1169" s="19">
        <f t="shared" si="224"/>
        <v>-5.8301005088434721E-4</v>
      </c>
      <c r="AC1169" s="37">
        <f t="shared" si="225"/>
        <v>0.99941698994911565</v>
      </c>
      <c r="AE1169" s="44">
        <v>35356</v>
      </c>
      <c r="AF1169" s="45">
        <v>3343.3998999999999</v>
      </c>
      <c r="AG1169" s="19">
        <f t="shared" si="216"/>
        <v>2635.4640361534489</v>
      </c>
      <c r="AH1169" s="45">
        <f t="shared" si="222"/>
        <v>2.6877824351132507E-3</v>
      </c>
      <c r="AI1169" s="46">
        <f t="shared" si="223"/>
        <v>1.0026877824351133</v>
      </c>
      <c r="AQ1169" s="39">
        <v>35356</v>
      </c>
      <c r="AR1169" s="40">
        <v>187.82570000000001</v>
      </c>
      <c r="AS1169" s="40">
        <f t="shared" si="226"/>
        <v>1.7974416591508557E-3</v>
      </c>
      <c r="AT1169" s="41">
        <f t="shared" si="227"/>
        <v>1.0017974416591509</v>
      </c>
    </row>
    <row r="1170" spans="1:46">
      <c r="A1170" s="36" t="s">
        <v>390</v>
      </c>
      <c r="B1170" s="37">
        <v>1.2735755681448198</v>
      </c>
      <c r="D1170" s="38">
        <v>35359</v>
      </c>
      <c r="E1170" s="19">
        <v>801.71659999999997</v>
      </c>
      <c r="F1170" s="19">
        <v>629.50061233338283</v>
      </c>
      <c r="G1170" s="19">
        <v>-6.0420945059902476E-3</v>
      </c>
      <c r="H1170" s="37">
        <f t="shared" si="217"/>
        <v>0.99395790549400975</v>
      </c>
      <c r="I1170" s="19"/>
      <c r="J1170" s="19"/>
      <c r="K1170" s="19"/>
      <c r="L1170" s="19"/>
      <c r="N1170" s="38">
        <v>35359</v>
      </c>
      <c r="O1170" s="19">
        <v>479.62169999999998</v>
      </c>
      <c r="P1170" s="19">
        <v>376.59461440411491</v>
      </c>
      <c r="Q1170" s="19">
        <v>-7.3592702856197789E-3</v>
      </c>
      <c r="R1170" s="37">
        <f t="shared" si="218"/>
        <v>0.99264072971438022</v>
      </c>
      <c r="T1170" s="39">
        <v>35359</v>
      </c>
      <c r="U1170" s="40">
        <v>187.92689999999999</v>
      </c>
      <c r="V1170" s="40">
        <f t="shared" si="219"/>
        <v>5.3879740631868067E-4</v>
      </c>
      <c r="W1170" s="41">
        <f t="shared" si="220"/>
        <v>1.0005387974063187</v>
      </c>
      <c r="Y1170" s="42">
        <v>35359</v>
      </c>
      <c r="Z1170" s="43">
        <v>152.96700000000001</v>
      </c>
      <c r="AA1170" s="43">
        <f t="shared" si="221"/>
        <v>120.10830281772958</v>
      </c>
      <c r="AB1170" s="19">
        <f t="shared" si="224"/>
        <v>-1.0052001657637755E-3</v>
      </c>
      <c r="AC1170" s="37">
        <f t="shared" si="225"/>
        <v>0.99899479983423622</v>
      </c>
      <c r="AE1170" s="44">
        <v>35359</v>
      </c>
      <c r="AF1170" s="45">
        <v>3348.2891</v>
      </c>
      <c r="AG1170" s="19">
        <f t="shared" si="216"/>
        <v>2629.0462723600726</v>
      </c>
      <c r="AH1170" s="45">
        <f t="shared" si="222"/>
        <v>-2.435155139792089E-3</v>
      </c>
      <c r="AI1170" s="46">
        <f t="shared" si="223"/>
        <v>0.99756484486020791</v>
      </c>
      <c r="AQ1170" s="39">
        <v>35359</v>
      </c>
      <c r="AR1170" s="40">
        <v>187.92689999999999</v>
      </c>
      <c r="AS1170" s="40">
        <f t="shared" si="226"/>
        <v>5.3879740631868067E-4</v>
      </c>
      <c r="AT1170" s="41">
        <f t="shared" si="227"/>
        <v>1.0005387974063187</v>
      </c>
    </row>
    <row r="1171" spans="1:46">
      <c r="A1171" s="36" t="s">
        <v>391</v>
      </c>
      <c r="B1171" s="37">
        <v>1.2745715216682958</v>
      </c>
      <c r="D1171" s="38">
        <v>35360</v>
      </c>
      <c r="E1171" s="19">
        <v>798.40520000000004</v>
      </c>
      <c r="F1171" s="19">
        <v>626.41066933220179</v>
      </c>
      <c r="G1171" s="19">
        <v>-4.9085623439307779E-3</v>
      </c>
      <c r="H1171" s="37">
        <f t="shared" si="217"/>
        <v>0.99509143765606922</v>
      </c>
      <c r="I1171" s="19"/>
      <c r="J1171" s="19"/>
      <c r="K1171" s="19"/>
      <c r="L1171" s="19"/>
      <c r="N1171" s="38">
        <v>35360</v>
      </c>
      <c r="O1171" s="19">
        <v>478.37799999999999</v>
      </c>
      <c r="P1171" s="19">
        <v>375.32456348455645</v>
      </c>
      <c r="Q1171" s="19">
        <v>-3.3724617160764137E-3</v>
      </c>
      <c r="R1171" s="37">
        <f t="shared" si="218"/>
        <v>0.99662753828392359</v>
      </c>
      <c r="T1171" s="39">
        <v>35360</v>
      </c>
      <c r="U1171" s="40">
        <v>187.9383</v>
      </c>
      <c r="V1171" s="40">
        <f t="shared" si="219"/>
        <v>6.066188502029668E-5</v>
      </c>
      <c r="W1171" s="41">
        <f t="shared" si="220"/>
        <v>1.0000606618850203</v>
      </c>
      <c r="Y1171" s="42">
        <v>35360</v>
      </c>
      <c r="Z1171" s="43">
        <v>153.917</v>
      </c>
      <c r="AA1171" s="43">
        <f t="shared" si="221"/>
        <v>120.75979839761125</v>
      </c>
      <c r="AB1171" s="19">
        <f t="shared" si="224"/>
        <v>5.424234333494482E-3</v>
      </c>
      <c r="AC1171" s="37">
        <f t="shared" si="225"/>
        <v>1.0054242343334945</v>
      </c>
      <c r="AE1171" s="44">
        <v>35360</v>
      </c>
      <c r="AF1171" s="45">
        <v>3382.9810000000002</v>
      </c>
      <c r="AG1171" s="19">
        <f t="shared" si="216"/>
        <v>2654.2104091357637</v>
      </c>
      <c r="AH1171" s="45">
        <f t="shared" si="222"/>
        <v>9.5715838249972318E-3</v>
      </c>
      <c r="AI1171" s="46">
        <f t="shared" si="223"/>
        <v>1.0095715838249972</v>
      </c>
      <c r="AQ1171" s="39">
        <v>35360</v>
      </c>
      <c r="AR1171" s="40">
        <v>187.9383</v>
      </c>
      <c r="AS1171" s="40">
        <f t="shared" si="226"/>
        <v>6.066188502029668E-5</v>
      </c>
      <c r="AT1171" s="41">
        <f t="shared" si="227"/>
        <v>1.0000606618850203</v>
      </c>
    </row>
    <row r="1172" spans="1:46">
      <c r="A1172" s="36" t="s">
        <v>392</v>
      </c>
      <c r="B1172" s="37">
        <v>1.284448676692717</v>
      </c>
      <c r="D1172" s="38">
        <v>35361</v>
      </c>
      <c r="E1172" s="19">
        <v>796.28510000000006</v>
      </c>
      <c r="F1172" s="19">
        <v>619.94310434444708</v>
      </c>
      <c r="G1172" s="19">
        <v>-1.03248001740609E-2</v>
      </c>
      <c r="H1172" s="37">
        <f t="shared" si="217"/>
        <v>0.9896751998259391</v>
      </c>
      <c r="I1172" s="19"/>
      <c r="J1172" s="19"/>
      <c r="K1172" s="19"/>
      <c r="L1172" s="19"/>
      <c r="N1172" s="38">
        <v>35361</v>
      </c>
      <c r="O1172" s="19">
        <v>479.32279999999997</v>
      </c>
      <c r="P1172" s="19">
        <v>373.17396070210594</v>
      </c>
      <c r="Q1172" s="19">
        <v>-5.7299814392217652E-3</v>
      </c>
      <c r="R1172" s="37">
        <f t="shared" si="218"/>
        <v>0.99427001856077823</v>
      </c>
      <c r="T1172" s="39">
        <v>35361</v>
      </c>
      <c r="U1172" s="40">
        <v>188.07149999999999</v>
      </c>
      <c r="V1172" s="40">
        <f t="shared" si="219"/>
        <v>7.0874324179781567E-4</v>
      </c>
      <c r="W1172" s="41">
        <f t="shared" si="220"/>
        <v>1.0007087432417978</v>
      </c>
      <c r="Y1172" s="42">
        <v>35361</v>
      </c>
      <c r="Z1172" s="43">
        <v>153.43799999999999</v>
      </c>
      <c r="AA1172" s="43">
        <f t="shared" si="221"/>
        <v>119.45825690371861</v>
      </c>
      <c r="AB1172" s="19">
        <f t="shared" si="224"/>
        <v>-1.0777936955535639E-2</v>
      </c>
      <c r="AC1172" s="37">
        <f t="shared" si="225"/>
        <v>0.98922206304446436</v>
      </c>
      <c r="AE1172" s="44">
        <v>35361</v>
      </c>
      <c r="AF1172" s="45">
        <v>3343.2809999999999</v>
      </c>
      <c r="AG1172" s="19">
        <f t="shared" si="216"/>
        <v>2602.8918559895283</v>
      </c>
      <c r="AH1172" s="45">
        <f t="shared" si="222"/>
        <v>-1.9334772017168489E-2</v>
      </c>
      <c r="AI1172" s="46">
        <f t="shared" si="223"/>
        <v>0.98066522798283151</v>
      </c>
      <c r="AQ1172" s="39">
        <v>35361</v>
      </c>
      <c r="AR1172" s="40">
        <v>188.07149999999999</v>
      </c>
      <c r="AS1172" s="40">
        <f t="shared" si="226"/>
        <v>7.0874324179781567E-4</v>
      </c>
      <c r="AT1172" s="41">
        <f t="shared" si="227"/>
        <v>1.0007087432417978</v>
      </c>
    </row>
    <row r="1173" spans="1:46">
      <c r="A1173" s="36" t="s">
        <v>393</v>
      </c>
      <c r="B1173" s="37">
        <v>1.2852927646710914</v>
      </c>
      <c r="D1173" s="38">
        <v>35362</v>
      </c>
      <c r="E1173" s="19">
        <v>792.75729999999999</v>
      </c>
      <c r="F1173" s="19">
        <v>616.79122592965655</v>
      </c>
      <c r="G1173" s="19">
        <v>-5.0841414199186419E-3</v>
      </c>
      <c r="H1173" s="37">
        <f t="shared" si="217"/>
        <v>0.99491585858008136</v>
      </c>
      <c r="I1173" s="19"/>
      <c r="J1173" s="19"/>
      <c r="K1173" s="19"/>
      <c r="L1173" s="19"/>
      <c r="N1173" s="38">
        <v>35362</v>
      </c>
      <c r="O1173" s="19">
        <v>477.53539999999998</v>
      </c>
      <c r="P1173" s="19">
        <v>371.53823091986521</v>
      </c>
      <c r="Q1173" s="19">
        <v>-4.3832902466270918E-3</v>
      </c>
      <c r="R1173" s="37">
        <f t="shared" si="218"/>
        <v>0.99561670975337291</v>
      </c>
      <c r="T1173" s="39">
        <v>35362</v>
      </c>
      <c r="U1173" s="40">
        <v>187.67019999999999</v>
      </c>
      <c r="V1173" s="40">
        <f t="shared" si="219"/>
        <v>-2.1337629571731576E-3</v>
      </c>
      <c r="W1173" s="41">
        <f t="shared" si="220"/>
        <v>0.99786623704282684</v>
      </c>
      <c r="Y1173" s="42">
        <v>35362</v>
      </c>
      <c r="Z1173" s="43">
        <v>152.14400000000001</v>
      </c>
      <c r="AA1173" s="43">
        <f t="shared" si="221"/>
        <v>118.37303078488418</v>
      </c>
      <c r="AB1173" s="19">
        <f t="shared" si="224"/>
        <v>-9.0845634865499569E-3</v>
      </c>
      <c r="AC1173" s="37">
        <f t="shared" si="225"/>
        <v>0.99091543651345004</v>
      </c>
      <c r="AE1173" s="44">
        <v>35362</v>
      </c>
      <c r="AF1173" s="45">
        <v>3294.0061000000001</v>
      </c>
      <c r="AG1173" s="19">
        <f t="shared" si="216"/>
        <v>2562.8449724004645</v>
      </c>
      <c r="AH1173" s="45">
        <f t="shared" si="222"/>
        <v>-1.5385534937577883E-2</v>
      </c>
      <c r="AI1173" s="46">
        <f t="shared" si="223"/>
        <v>0.98461446506242212</v>
      </c>
      <c r="AQ1173" s="39">
        <v>35362</v>
      </c>
      <c r="AR1173" s="40">
        <v>187.67019999999999</v>
      </c>
      <c r="AS1173" s="40">
        <f t="shared" si="226"/>
        <v>-2.1337629571731576E-3</v>
      </c>
      <c r="AT1173" s="41">
        <f t="shared" si="227"/>
        <v>0.99786623704282684</v>
      </c>
    </row>
    <row r="1174" spans="1:46">
      <c r="A1174" s="36" t="s">
        <v>394</v>
      </c>
      <c r="B1174" s="37">
        <v>1.2866456154200381</v>
      </c>
      <c r="D1174" s="38">
        <v>35363</v>
      </c>
      <c r="E1174" s="19">
        <v>790.45749999999998</v>
      </c>
      <c r="F1174" s="19">
        <v>614.35525876482109</v>
      </c>
      <c r="G1174" s="19">
        <v>-3.949419288777789E-3</v>
      </c>
      <c r="H1174" s="37">
        <f t="shared" si="217"/>
        <v>0.99605058071122221</v>
      </c>
      <c r="I1174" s="19"/>
      <c r="J1174" s="19"/>
      <c r="K1174" s="19"/>
      <c r="L1174" s="19"/>
      <c r="N1174" s="38">
        <v>35363</v>
      </c>
      <c r="O1174" s="19">
        <v>473.25229999999999</v>
      </c>
      <c r="P1174" s="19">
        <v>367.8186863019792</v>
      </c>
      <c r="Q1174" s="19">
        <v>-1.0011202908182693E-2</v>
      </c>
      <c r="R1174" s="37">
        <f t="shared" si="218"/>
        <v>0.98998879709181731</v>
      </c>
      <c r="T1174" s="39">
        <v>35363</v>
      </c>
      <c r="U1174" s="40">
        <v>187.4588</v>
      </c>
      <c r="V1174" s="40">
        <f t="shared" si="219"/>
        <v>-1.1264441557583549E-3</v>
      </c>
      <c r="W1174" s="41">
        <f t="shared" si="220"/>
        <v>0.99887355584424165</v>
      </c>
      <c r="Y1174" s="42">
        <v>35363</v>
      </c>
      <c r="Z1174" s="43">
        <v>153.46700000000001</v>
      </c>
      <c r="AA1174" s="43">
        <f t="shared" si="221"/>
        <v>119.27682196305406</v>
      </c>
      <c r="AB1174" s="19">
        <f t="shared" si="224"/>
        <v>7.6351105668006625E-3</v>
      </c>
      <c r="AC1174" s="37">
        <f t="shared" si="225"/>
        <v>1.0076351105668007</v>
      </c>
      <c r="AE1174" s="44">
        <v>35363</v>
      </c>
      <c r="AF1174" s="45">
        <v>3351.873</v>
      </c>
      <c r="AG1174" s="19">
        <f t="shared" si="216"/>
        <v>2605.1252651304053</v>
      </c>
      <c r="AH1174" s="45">
        <f t="shared" si="222"/>
        <v>1.6497405494776851E-2</v>
      </c>
      <c r="AI1174" s="46">
        <f t="shared" si="223"/>
        <v>1.0164974054947769</v>
      </c>
      <c r="AQ1174" s="39">
        <v>35363</v>
      </c>
      <c r="AR1174" s="40">
        <v>187.4588</v>
      </c>
      <c r="AS1174" s="40">
        <f t="shared" si="226"/>
        <v>-1.1264441557583549E-3</v>
      </c>
      <c r="AT1174" s="41">
        <f t="shared" si="227"/>
        <v>0.99887355584424165</v>
      </c>
    </row>
    <row r="1175" spans="1:46">
      <c r="A1175" s="36" t="s">
        <v>395</v>
      </c>
      <c r="B1175" s="37">
        <v>1.2885953353538013</v>
      </c>
      <c r="D1175" s="38">
        <v>35366</v>
      </c>
      <c r="E1175" s="19">
        <v>788.81769999999995</v>
      </c>
      <c r="F1175" s="19">
        <v>612.15315495723053</v>
      </c>
      <c r="G1175" s="19">
        <v>-3.584414353379084E-3</v>
      </c>
      <c r="H1175" s="37">
        <f t="shared" si="217"/>
        <v>0.99641558564662092</v>
      </c>
      <c r="I1175" s="19"/>
      <c r="J1175" s="19"/>
      <c r="K1175" s="19"/>
      <c r="L1175" s="19"/>
      <c r="N1175" s="38">
        <v>35366</v>
      </c>
      <c r="O1175" s="19">
        <v>469.16980000000001</v>
      </c>
      <c r="P1175" s="19">
        <v>364.09397669531614</v>
      </c>
      <c r="Q1175" s="19">
        <v>-1.0126482817148341E-2</v>
      </c>
      <c r="R1175" s="37">
        <f t="shared" si="218"/>
        <v>0.98987351718285166</v>
      </c>
      <c r="T1175" s="39">
        <v>35366</v>
      </c>
      <c r="U1175" s="40">
        <v>187.5752</v>
      </c>
      <c r="V1175" s="40">
        <f t="shared" si="219"/>
        <v>6.2093644043392793E-4</v>
      </c>
      <c r="W1175" s="41">
        <f t="shared" si="220"/>
        <v>1.0006209364404339</v>
      </c>
      <c r="Y1175" s="42">
        <v>35366</v>
      </c>
      <c r="Z1175" s="43">
        <v>153.673</v>
      </c>
      <c r="AA1175" s="43">
        <f t="shared" si="221"/>
        <v>119.25621316781113</v>
      </c>
      <c r="AB1175" s="19">
        <f t="shared" si="224"/>
        <v>-1.7278122357522463E-4</v>
      </c>
      <c r="AC1175" s="37">
        <f t="shared" si="225"/>
        <v>0.99982721877642478</v>
      </c>
      <c r="AE1175" s="44">
        <v>35366</v>
      </c>
      <c r="AF1175" s="45">
        <v>3357.3710999999998</v>
      </c>
      <c r="AG1175" s="19">
        <f t="shared" si="216"/>
        <v>2605.4502976127787</v>
      </c>
      <c r="AH1175" s="45">
        <f t="shared" si="222"/>
        <v>1.2476654643989171E-4</v>
      </c>
      <c r="AI1175" s="46">
        <f t="shared" si="223"/>
        <v>1.0001247665464399</v>
      </c>
      <c r="AQ1175" s="39">
        <v>35366</v>
      </c>
      <c r="AR1175" s="40">
        <v>187.5752</v>
      </c>
      <c r="AS1175" s="40">
        <f t="shared" si="226"/>
        <v>6.2093644043392793E-4</v>
      </c>
      <c r="AT1175" s="41">
        <f t="shared" si="227"/>
        <v>1.0006209364404339</v>
      </c>
    </row>
    <row r="1176" spans="1:46">
      <c r="A1176" s="36" t="s">
        <v>396</v>
      </c>
      <c r="B1176" s="37">
        <v>1.2961100066269053</v>
      </c>
      <c r="D1176" s="38">
        <v>35367</v>
      </c>
      <c r="E1176" s="19">
        <v>790.44029999999998</v>
      </c>
      <c r="F1176" s="19">
        <v>609.85587331209763</v>
      </c>
      <c r="G1176" s="19">
        <v>-3.7527890308649559E-3</v>
      </c>
      <c r="H1176" s="37">
        <f t="shared" si="217"/>
        <v>0.99624721096913504</v>
      </c>
      <c r="I1176" s="19"/>
      <c r="J1176" s="19"/>
      <c r="K1176" s="19"/>
      <c r="L1176" s="19"/>
      <c r="N1176" s="38">
        <v>35367</v>
      </c>
      <c r="O1176" s="19">
        <v>467.17099999999999</v>
      </c>
      <c r="P1176" s="19">
        <v>360.44085580035073</v>
      </c>
      <c r="Q1176" s="19">
        <v>-1.0033455999802099E-2</v>
      </c>
      <c r="R1176" s="37">
        <f t="shared" si="218"/>
        <v>0.9899665440001979</v>
      </c>
      <c r="T1176" s="39">
        <v>35367</v>
      </c>
      <c r="U1176" s="40">
        <v>187.06270000000001</v>
      </c>
      <c r="V1176" s="40">
        <f t="shared" si="219"/>
        <v>-2.7322375239370311E-3</v>
      </c>
      <c r="W1176" s="41">
        <f t="shared" si="220"/>
        <v>0.99726776247606297</v>
      </c>
      <c r="Y1176" s="42">
        <v>35367</v>
      </c>
      <c r="Z1176" s="43">
        <v>152.15700000000001</v>
      </c>
      <c r="AA1176" s="43">
        <f t="shared" si="221"/>
        <v>117.39512789966408</v>
      </c>
      <c r="AB1176" s="19">
        <f t="shared" si="224"/>
        <v>-1.5605771965341741E-2</v>
      </c>
      <c r="AC1176" s="37">
        <f t="shared" si="225"/>
        <v>0.98439422803465826</v>
      </c>
      <c r="AE1176" s="44">
        <v>35367</v>
      </c>
      <c r="AF1176" s="45">
        <v>3337.6819</v>
      </c>
      <c r="AG1176" s="19">
        <f t="shared" si="216"/>
        <v>2575.1532531457233</v>
      </c>
      <c r="AH1176" s="45">
        <f t="shared" si="222"/>
        <v>-1.1628333303772775E-2</v>
      </c>
      <c r="AI1176" s="46">
        <f t="shared" si="223"/>
        <v>0.98837166669622722</v>
      </c>
      <c r="AQ1176" s="39">
        <v>35367</v>
      </c>
      <c r="AR1176" s="40">
        <v>187.06270000000001</v>
      </c>
      <c r="AS1176" s="40">
        <f t="shared" si="226"/>
        <v>-2.7322375239370311E-3</v>
      </c>
      <c r="AT1176" s="41">
        <f t="shared" si="227"/>
        <v>0.99726776247606297</v>
      </c>
    </row>
    <row r="1177" spans="1:46">
      <c r="A1177" s="36" t="s">
        <v>397</v>
      </c>
      <c r="B1177" s="37">
        <v>1.295423234865545</v>
      </c>
      <c r="D1177" s="38">
        <v>35368</v>
      </c>
      <c r="E1177" s="19">
        <v>790.59029999999996</v>
      </c>
      <c r="F1177" s="19">
        <v>610.29498215080048</v>
      </c>
      <c r="G1177" s="19">
        <v>7.2002067688226035E-4</v>
      </c>
      <c r="H1177" s="37">
        <f t="shared" si="217"/>
        <v>1.0007200206768823</v>
      </c>
      <c r="I1177" s="19"/>
      <c r="J1177" s="19"/>
      <c r="K1177" s="19"/>
      <c r="L1177" s="19"/>
      <c r="N1177" s="38">
        <v>35368</v>
      </c>
      <c r="O1177" s="19">
        <v>465.04660000000001</v>
      </c>
      <c r="P1177" s="19">
        <v>358.9920170362455</v>
      </c>
      <c r="Q1177" s="19">
        <v>-4.0196296862300418E-3</v>
      </c>
      <c r="R1177" s="37">
        <f t="shared" si="218"/>
        <v>0.99598037031376996</v>
      </c>
      <c r="T1177" s="39">
        <v>35368</v>
      </c>
      <c r="U1177" s="40">
        <v>187.84829999999999</v>
      </c>
      <c r="V1177" s="40">
        <f t="shared" si="219"/>
        <v>4.1996613969539354E-3</v>
      </c>
      <c r="W1177" s="41">
        <f t="shared" si="220"/>
        <v>1.0041996613969539</v>
      </c>
      <c r="Y1177" s="42">
        <v>35368</v>
      </c>
      <c r="Z1177" s="43">
        <v>152.48599999999999</v>
      </c>
      <c r="AA1177" s="43">
        <f t="shared" si="221"/>
        <v>117.71133626133151</v>
      </c>
      <c r="AB1177" s="19">
        <f t="shared" si="224"/>
        <v>2.6935390533215919E-3</v>
      </c>
      <c r="AC1177" s="37">
        <f t="shared" si="225"/>
        <v>1.0026935390533216</v>
      </c>
      <c r="AE1177" s="44">
        <v>35368</v>
      </c>
      <c r="AF1177" s="45">
        <v>3348.4431</v>
      </c>
      <c r="AG1177" s="19">
        <f t="shared" si="216"/>
        <v>2584.8255688786858</v>
      </c>
      <c r="AH1177" s="45">
        <f t="shared" si="222"/>
        <v>3.7560155773823656E-3</v>
      </c>
      <c r="AI1177" s="46">
        <f t="shared" si="223"/>
        <v>1.0037560155773824</v>
      </c>
      <c r="AQ1177" s="39">
        <v>35368</v>
      </c>
      <c r="AR1177" s="40">
        <v>187.84829999999999</v>
      </c>
      <c r="AS1177" s="40">
        <f t="shared" si="226"/>
        <v>4.1996613969539354E-3</v>
      </c>
      <c r="AT1177" s="41">
        <f t="shared" si="227"/>
        <v>1.0041996613969539</v>
      </c>
    </row>
    <row r="1178" spans="1:46">
      <c r="A1178" s="36" t="s">
        <v>398</v>
      </c>
      <c r="B1178" s="37">
        <v>1.2917442705237434</v>
      </c>
      <c r="D1178" s="38">
        <v>35369</v>
      </c>
      <c r="E1178" s="19">
        <v>791.75149999999996</v>
      </c>
      <c r="F1178" s="19">
        <v>612.93207801802816</v>
      </c>
      <c r="G1178" s="19">
        <v>4.3210184326505363E-3</v>
      </c>
      <c r="H1178" s="37">
        <f t="shared" si="217"/>
        <v>1.0043210184326505</v>
      </c>
      <c r="I1178" s="19"/>
      <c r="J1178" s="19"/>
      <c r="K1178" s="19"/>
      <c r="L1178" s="19"/>
      <c r="N1178" s="38">
        <v>35369</v>
      </c>
      <c r="O1178" s="19">
        <v>467.43239999999997</v>
      </c>
      <c r="P1178" s="19">
        <v>361.86140760700061</v>
      </c>
      <c r="Q1178" s="19">
        <v>7.9929091305264155E-3</v>
      </c>
      <c r="R1178" s="37">
        <f t="shared" si="218"/>
        <v>1.0079929091305264</v>
      </c>
      <c r="T1178" s="39">
        <v>35369</v>
      </c>
      <c r="U1178" s="40">
        <v>187.68860000000001</v>
      </c>
      <c r="V1178" s="40">
        <f t="shared" si="219"/>
        <v>-8.5015408710109597E-4</v>
      </c>
      <c r="W1178" s="41">
        <f t="shared" si="220"/>
        <v>0.9991498459128989</v>
      </c>
      <c r="Y1178" s="42">
        <v>35369</v>
      </c>
      <c r="Z1178" s="43">
        <v>149.50800000000001</v>
      </c>
      <c r="AA1178" s="43">
        <f t="shared" si="221"/>
        <v>115.74117525551813</v>
      </c>
      <c r="AB1178" s="19">
        <f t="shared" si="224"/>
        <v>-1.6737224029463205E-2</v>
      </c>
      <c r="AC1178" s="37">
        <f t="shared" si="225"/>
        <v>0.9832627759705368</v>
      </c>
      <c r="AE1178" s="44">
        <v>35369</v>
      </c>
      <c r="AF1178" s="45">
        <v>3255.2271000000001</v>
      </c>
      <c r="AG1178" s="19">
        <f t="shared" si="216"/>
        <v>2520.024415266153</v>
      </c>
      <c r="AH1178" s="45">
        <f t="shared" si="222"/>
        <v>-2.50698361981323E-2</v>
      </c>
      <c r="AI1178" s="46">
        <f t="shared" si="223"/>
        <v>0.9749301638018677</v>
      </c>
      <c r="AQ1178" s="39">
        <v>35369</v>
      </c>
      <c r="AR1178" s="40">
        <v>187.68860000000001</v>
      </c>
      <c r="AS1178" s="40">
        <f t="shared" si="226"/>
        <v>-8.5015408710109597E-4</v>
      </c>
      <c r="AT1178" s="41">
        <f t="shared" si="227"/>
        <v>0.9991498459128989</v>
      </c>
    </row>
    <row r="1179" spans="1:46">
      <c r="A1179" s="47">
        <v>35370</v>
      </c>
      <c r="B1179" s="37">
        <v>1.2909768976897689</v>
      </c>
      <c r="D1179" s="38">
        <v>35370</v>
      </c>
      <c r="E1179" s="19">
        <v>791.75130000000001</v>
      </c>
      <c r="F1179" s="19">
        <v>613.2962575990756</v>
      </c>
      <c r="G1179" s="19">
        <v>5.9415976762888789E-4</v>
      </c>
      <c r="H1179" s="37">
        <f t="shared" si="217"/>
        <v>1.0005941597676289</v>
      </c>
      <c r="I1179" s="19"/>
      <c r="J1179" s="19"/>
      <c r="K1179" s="19"/>
      <c r="L1179" s="19"/>
      <c r="N1179" s="38">
        <v>35370</v>
      </c>
      <c r="O1179" s="19">
        <v>469.73309999999998</v>
      </c>
      <c r="P1179" s="19">
        <v>363.85864134408411</v>
      </c>
      <c r="Q1179" s="19">
        <v>5.519333355527678E-3</v>
      </c>
      <c r="R1179" s="37">
        <f t="shared" si="218"/>
        <v>1.0055193333555277</v>
      </c>
      <c r="T1179" s="39">
        <v>35370</v>
      </c>
      <c r="U1179" s="40">
        <v>187.84110000000001</v>
      </c>
      <c r="V1179" s="40">
        <f t="shared" si="219"/>
        <v>8.1251605052190534E-4</v>
      </c>
      <c r="W1179" s="41">
        <f t="shared" si="220"/>
        <v>1.0008125160505219</v>
      </c>
      <c r="Y1179" s="42">
        <v>35370</v>
      </c>
      <c r="Z1179" s="43">
        <v>149.102</v>
      </c>
      <c r="AA1179" s="43">
        <f t="shared" si="221"/>
        <v>115.49548273622965</v>
      </c>
      <c r="AB1179" s="19">
        <f t="shared" si="224"/>
        <v>-2.1227753973127594E-3</v>
      </c>
      <c r="AC1179" s="37">
        <f t="shared" si="225"/>
        <v>0.99787722460268724</v>
      </c>
      <c r="AE1179" s="44">
        <v>35370</v>
      </c>
      <c r="AF1179" s="45">
        <v>3237.0720000000001</v>
      </c>
      <c r="AG1179" s="19">
        <f t="shared" si="216"/>
        <v>2507.4592781581223</v>
      </c>
      <c r="AH1179" s="45">
        <f t="shared" si="222"/>
        <v>-4.9861172105761797E-3</v>
      </c>
      <c r="AI1179" s="46">
        <f t="shared" si="223"/>
        <v>0.99501388278942382</v>
      </c>
      <c r="AQ1179" s="39">
        <v>35370</v>
      </c>
      <c r="AR1179" s="40">
        <v>187.84110000000001</v>
      </c>
      <c r="AS1179" s="40">
        <f t="shared" si="226"/>
        <v>8.1251605052190534E-4</v>
      </c>
      <c r="AT1179" s="41">
        <f t="shared" si="227"/>
        <v>1.0008125160505219</v>
      </c>
    </row>
    <row r="1180" spans="1:46">
      <c r="A1180" s="47">
        <v>35373</v>
      </c>
      <c r="B1180" s="37">
        <v>1.2914883782356048</v>
      </c>
      <c r="D1180" s="38">
        <v>35373</v>
      </c>
      <c r="E1180" s="19">
        <v>793.77009999999996</v>
      </c>
      <c r="F1180" s="19">
        <v>614.61652568986051</v>
      </c>
      <c r="G1180" s="19">
        <v>2.1527411498538651E-3</v>
      </c>
      <c r="H1180" s="37">
        <f t="shared" si="217"/>
        <v>1.0021527411498539</v>
      </c>
      <c r="I1180" s="19"/>
      <c r="J1180" s="19"/>
      <c r="K1180" s="19"/>
      <c r="L1180" s="19"/>
      <c r="N1180" s="38">
        <v>35373</v>
      </c>
      <c r="O1180" s="19">
        <v>470.64429999999999</v>
      </c>
      <c r="P1180" s="19">
        <v>364.42008145902253</v>
      </c>
      <c r="Q1180" s="19">
        <v>1.5430171257291292E-3</v>
      </c>
      <c r="R1180" s="37">
        <f t="shared" si="218"/>
        <v>1.0015430171257291</v>
      </c>
      <c r="T1180" s="39">
        <v>35373</v>
      </c>
      <c r="U1180" s="40">
        <v>187.22470000000001</v>
      </c>
      <c r="V1180" s="40">
        <f t="shared" si="219"/>
        <v>-3.281496967383557E-3</v>
      </c>
      <c r="W1180" s="41">
        <f t="shared" si="220"/>
        <v>0.99671850303261644</v>
      </c>
      <c r="Y1180" s="42">
        <v>35373</v>
      </c>
      <c r="Z1180" s="43">
        <v>148.697</v>
      </c>
      <c r="AA1180" s="43">
        <f t="shared" si="221"/>
        <v>115.13615027890972</v>
      </c>
      <c r="AB1180" s="19">
        <f t="shared" si="224"/>
        <v>-3.1112252081804126E-3</v>
      </c>
      <c r="AC1180" s="37">
        <f t="shared" si="225"/>
        <v>0.99688877479181959</v>
      </c>
      <c r="AE1180" s="44">
        <v>35373</v>
      </c>
      <c r="AF1180" s="45">
        <v>3214.5868999999998</v>
      </c>
      <c r="AG1180" s="19">
        <f t="shared" si="216"/>
        <v>2489.0560024951042</v>
      </c>
      <c r="AH1180" s="45">
        <f t="shared" si="222"/>
        <v>-7.339411580209787E-3</v>
      </c>
      <c r="AI1180" s="46">
        <f t="shared" si="223"/>
        <v>0.99266058841979021</v>
      </c>
      <c r="AQ1180" s="39">
        <v>35373</v>
      </c>
      <c r="AR1180" s="40">
        <v>187.22470000000001</v>
      </c>
      <c r="AS1180" s="40">
        <f t="shared" si="226"/>
        <v>-3.281496967383557E-3</v>
      </c>
      <c r="AT1180" s="41">
        <f t="shared" si="227"/>
        <v>0.99671850303261644</v>
      </c>
    </row>
    <row r="1181" spans="1:46">
      <c r="A1181" s="47">
        <v>35374</v>
      </c>
      <c r="B1181" s="37">
        <v>1.286222543732737</v>
      </c>
      <c r="D1181" s="38">
        <v>35374</v>
      </c>
      <c r="E1181" s="19">
        <v>797.92660000000001</v>
      </c>
      <c r="F1181" s="19">
        <v>620.36434043858617</v>
      </c>
      <c r="G1181" s="19">
        <v>9.3518714653404444E-3</v>
      </c>
      <c r="H1181" s="37">
        <f t="shared" si="217"/>
        <v>1.0093518714653404</v>
      </c>
      <c r="I1181" s="19"/>
      <c r="J1181" s="19"/>
      <c r="K1181" s="19"/>
      <c r="L1181" s="19"/>
      <c r="N1181" s="38">
        <v>35374</v>
      </c>
      <c r="O1181" s="19">
        <v>470.43180000000001</v>
      </c>
      <c r="P1181" s="19">
        <v>365.74681597071321</v>
      </c>
      <c r="Q1181" s="19">
        <v>3.6406734403298113E-3</v>
      </c>
      <c r="R1181" s="37">
        <f t="shared" si="218"/>
        <v>1.0036406734403298</v>
      </c>
      <c r="T1181" s="39">
        <v>35374</v>
      </c>
      <c r="U1181" s="40">
        <v>187.54740000000001</v>
      </c>
      <c r="V1181" s="40">
        <f t="shared" si="219"/>
        <v>1.7235973672276028E-3</v>
      </c>
      <c r="W1181" s="41">
        <f t="shared" si="220"/>
        <v>1.0017235973672276</v>
      </c>
      <c r="Y1181" s="42">
        <v>35374</v>
      </c>
      <c r="Z1181" s="43">
        <v>148.41</v>
      </c>
      <c r="AA1181" s="43">
        <f t="shared" si="221"/>
        <v>115.38438719111579</v>
      </c>
      <c r="AB1181" s="19">
        <f t="shared" si="224"/>
        <v>2.1560292888438415E-3</v>
      </c>
      <c r="AC1181" s="37">
        <f t="shared" si="225"/>
        <v>1.0021560292888438</v>
      </c>
      <c r="AE1181" s="44">
        <v>35374</v>
      </c>
      <c r="AF1181" s="45">
        <v>3218.355</v>
      </c>
      <c r="AG1181" s="19">
        <f t="shared" si="216"/>
        <v>2502.1758603764133</v>
      </c>
      <c r="AH1181" s="45">
        <f t="shared" si="222"/>
        <v>5.2710175537060699E-3</v>
      </c>
      <c r="AI1181" s="46">
        <f t="shared" si="223"/>
        <v>1.0052710175537061</v>
      </c>
      <c r="AQ1181" s="39">
        <v>35374</v>
      </c>
      <c r="AR1181" s="40">
        <v>187.54740000000001</v>
      </c>
      <c r="AS1181" s="40">
        <f t="shared" si="226"/>
        <v>1.7235973672276028E-3</v>
      </c>
      <c r="AT1181" s="41">
        <f t="shared" si="227"/>
        <v>1.0017235973672276</v>
      </c>
    </row>
    <row r="1182" spans="1:46">
      <c r="A1182" s="47">
        <v>35375</v>
      </c>
      <c r="B1182" s="37">
        <v>1.2882558292715056</v>
      </c>
      <c r="D1182" s="38">
        <v>35375</v>
      </c>
      <c r="E1182" s="19">
        <v>807.71839999999997</v>
      </c>
      <c r="F1182" s="19">
        <v>626.98602377507257</v>
      </c>
      <c r="G1182" s="19">
        <v>1.06738619628024E-2</v>
      </c>
      <c r="H1182" s="37">
        <f t="shared" si="217"/>
        <v>1.0106738619628024</v>
      </c>
      <c r="I1182" s="19"/>
      <c r="J1182" s="19"/>
      <c r="K1182" s="19"/>
      <c r="L1182" s="19"/>
      <c r="N1182" s="38">
        <v>35375</v>
      </c>
      <c r="O1182" s="19">
        <v>472.166</v>
      </c>
      <c r="P1182" s="19">
        <v>366.51571005660003</v>
      </c>
      <c r="Q1182" s="19">
        <v>2.1022577704363776E-3</v>
      </c>
      <c r="R1182" s="37">
        <f t="shared" si="218"/>
        <v>1.0021022577704364</v>
      </c>
      <c r="T1182" s="39">
        <v>35375</v>
      </c>
      <c r="U1182" s="40">
        <v>188.3886</v>
      </c>
      <c r="V1182" s="40">
        <f t="shared" si="219"/>
        <v>4.4852661247236636E-3</v>
      </c>
      <c r="W1182" s="41">
        <f t="shared" si="220"/>
        <v>1.0044852661247237</v>
      </c>
      <c r="Y1182" s="42">
        <v>35375</v>
      </c>
      <c r="Z1182" s="43">
        <v>149.20699999999999</v>
      </c>
      <c r="AA1182" s="43">
        <f t="shared" si="221"/>
        <v>115.82093914092739</v>
      </c>
      <c r="AB1182" s="19">
        <f t="shared" si="224"/>
        <v>3.7834577141577785E-3</v>
      </c>
      <c r="AC1182" s="37">
        <f t="shared" si="225"/>
        <v>1.0037834577141578</v>
      </c>
      <c r="AE1182" s="44">
        <v>35375</v>
      </c>
      <c r="AF1182" s="45">
        <v>3228.4241000000002</v>
      </c>
      <c r="AG1182" s="19">
        <f t="shared" si="216"/>
        <v>2506.0426870535784</v>
      </c>
      <c r="AH1182" s="45">
        <f t="shared" si="222"/>
        <v>1.5453856535021515E-3</v>
      </c>
      <c r="AI1182" s="46">
        <f t="shared" si="223"/>
        <v>1.0015453856535022</v>
      </c>
      <c r="AQ1182" s="39">
        <v>35375</v>
      </c>
      <c r="AR1182" s="40">
        <v>188.3886</v>
      </c>
      <c r="AS1182" s="40">
        <f t="shared" si="226"/>
        <v>4.4852661247236636E-3</v>
      </c>
      <c r="AT1182" s="41">
        <f t="shared" si="227"/>
        <v>1.0044852661247237</v>
      </c>
    </row>
    <row r="1183" spans="1:46">
      <c r="A1183" s="47">
        <v>35376</v>
      </c>
      <c r="B1183" s="37">
        <v>1.2976579087048832</v>
      </c>
      <c r="D1183" s="38">
        <v>35376</v>
      </c>
      <c r="E1183" s="19">
        <v>810.54970000000003</v>
      </c>
      <c r="F1183" s="19">
        <v>624.62509923664129</v>
      </c>
      <c r="G1183" s="19">
        <v>-3.7655138215301198E-3</v>
      </c>
      <c r="H1183" s="37">
        <f t="shared" si="217"/>
        <v>0.99623448617846988</v>
      </c>
      <c r="I1183" s="19"/>
      <c r="J1183" s="19"/>
      <c r="K1183" s="19"/>
      <c r="L1183" s="19"/>
      <c r="N1183" s="38">
        <v>35376</v>
      </c>
      <c r="O1183" s="19">
        <v>472.18419999999998</v>
      </c>
      <c r="P1183" s="19">
        <v>363.87417425849895</v>
      </c>
      <c r="Q1183" s="19">
        <v>-7.2071557251751628E-3</v>
      </c>
      <c r="R1183" s="37">
        <f t="shared" si="218"/>
        <v>0.99279284427482484</v>
      </c>
      <c r="T1183" s="39">
        <v>35376</v>
      </c>
      <c r="U1183" s="40">
        <v>188.43469999999999</v>
      </c>
      <c r="V1183" s="40">
        <f t="shared" si="219"/>
        <v>2.4470695148215427E-4</v>
      </c>
      <c r="W1183" s="41">
        <f t="shared" si="220"/>
        <v>1.0002447069514822</v>
      </c>
      <c r="Y1183" s="42">
        <v>35376</v>
      </c>
      <c r="Z1183" s="43">
        <v>150.38800000000001</v>
      </c>
      <c r="AA1183" s="43">
        <f t="shared" si="221"/>
        <v>115.89186872069659</v>
      </c>
      <c r="AB1183" s="19">
        <f t="shared" si="224"/>
        <v>6.1240722355826449E-4</v>
      </c>
      <c r="AC1183" s="37">
        <f t="shared" si="225"/>
        <v>1.0006124072235583</v>
      </c>
      <c r="AE1183" s="44">
        <v>35376</v>
      </c>
      <c r="AF1183" s="45">
        <v>3236.2748999999999</v>
      </c>
      <c r="AG1183" s="19">
        <f t="shared" si="216"/>
        <v>2493.9353263218172</v>
      </c>
      <c r="AH1183" s="45">
        <f t="shared" si="222"/>
        <v>-4.8312667594645475E-3</v>
      </c>
      <c r="AI1183" s="46">
        <f t="shared" si="223"/>
        <v>0.99516873324053545</v>
      </c>
      <c r="AQ1183" s="39">
        <v>35376</v>
      </c>
      <c r="AR1183" s="40">
        <v>188.43469999999999</v>
      </c>
      <c r="AS1183" s="40">
        <f t="shared" si="226"/>
        <v>2.4470695148215427E-4</v>
      </c>
      <c r="AT1183" s="41">
        <f t="shared" si="227"/>
        <v>1.0002447069514822</v>
      </c>
    </row>
    <row r="1184" spans="1:46">
      <c r="A1184" s="47">
        <v>35377</v>
      </c>
      <c r="B1184" s="37">
        <v>1.2991232148787777</v>
      </c>
      <c r="D1184" s="38">
        <v>35377</v>
      </c>
      <c r="E1184" s="19">
        <v>814.90340000000003</v>
      </c>
      <c r="F1184" s="19">
        <v>627.27183277687743</v>
      </c>
      <c r="G1184" s="19">
        <v>4.2373153808112907E-3</v>
      </c>
      <c r="H1184" s="37">
        <f t="shared" si="217"/>
        <v>1.0042373153808113</v>
      </c>
      <c r="I1184" s="19"/>
      <c r="J1184" s="19"/>
      <c r="K1184" s="19"/>
      <c r="L1184" s="19"/>
      <c r="N1184" s="38">
        <v>35377</v>
      </c>
      <c r="O1184" s="19">
        <v>472.29430000000002</v>
      </c>
      <c r="P1184" s="19">
        <v>363.54850301406572</v>
      </c>
      <c r="Q1184" s="19">
        <v>-8.9501060386298903E-4</v>
      </c>
      <c r="R1184" s="37">
        <f t="shared" si="218"/>
        <v>0.99910498939613701</v>
      </c>
      <c r="T1184" s="39">
        <v>35377</v>
      </c>
      <c r="U1184" s="40">
        <v>188.696</v>
      </c>
      <c r="V1184" s="40">
        <f t="shared" si="219"/>
        <v>1.3866872715058154E-3</v>
      </c>
      <c r="W1184" s="41">
        <f t="shared" si="220"/>
        <v>1.0013866872715058</v>
      </c>
      <c r="Y1184" s="42">
        <v>35377</v>
      </c>
      <c r="Z1184" s="43">
        <v>151.82400000000001</v>
      </c>
      <c r="AA1184" s="43">
        <f t="shared" si="221"/>
        <v>116.86651293824107</v>
      </c>
      <c r="AB1184" s="19">
        <f t="shared" si="224"/>
        <v>8.4099447899439461E-3</v>
      </c>
      <c r="AC1184" s="37">
        <f t="shared" si="225"/>
        <v>1.0084099447899439</v>
      </c>
      <c r="AE1184" s="44">
        <v>35377</v>
      </c>
      <c r="AF1184" s="45">
        <v>3289.9070000000002</v>
      </c>
      <c r="AG1184" s="19">
        <f t="shared" si="216"/>
        <v>2532.40567355036</v>
      </c>
      <c r="AH1184" s="45">
        <f t="shared" si="222"/>
        <v>1.5425559284763413E-2</v>
      </c>
      <c r="AI1184" s="46">
        <f t="shared" si="223"/>
        <v>1.0154255592847634</v>
      </c>
      <c r="AQ1184" s="39">
        <v>35377</v>
      </c>
      <c r="AR1184" s="40">
        <v>188.696</v>
      </c>
      <c r="AS1184" s="40">
        <f t="shared" si="226"/>
        <v>1.3866872715058154E-3</v>
      </c>
      <c r="AT1184" s="41">
        <f t="shared" si="227"/>
        <v>1.0013866872715058</v>
      </c>
    </row>
    <row r="1185" spans="1:46">
      <c r="A1185" s="47">
        <v>35380</v>
      </c>
      <c r="B1185" s="37">
        <v>1.2991232148787777</v>
      </c>
      <c r="D1185" s="38">
        <v>35380</v>
      </c>
      <c r="E1185" s="19">
        <v>816.10320000000002</v>
      </c>
      <c r="F1185" s="19">
        <v>628.19537873946103</v>
      </c>
      <c r="G1185" s="19">
        <v>1.4723217500380859E-3</v>
      </c>
      <c r="H1185" s="37">
        <f t="shared" si="217"/>
        <v>1.0014723217500381</v>
      </c>
      <c r="I1185" s="19"/>
      <c r="J1185" s="19"/>
      <c r="K1185" s="19"/>
      <c r="L1185" s="19"/>
      <c r="N1185" s="38">
        <v>35380</v>
      </c>
      <c r="O1185" s="19">
        <v>471.98489999999998</v>
      </c>
      <c r="P1185" s="19">
        <v>363.31034238660828</v>
      </c>
      <c r="Q1185" s="19">
        <v>-6.5510000861757067E-4</v>
      </c>
      <c r="R1185" s="37">
        <f t="shared" si="218"/>
        <v>0.99934489999138243</v>
      </c>
      <c r="T1185" s="39">
        <v>35380</v>
      </c>
      <c r="U1185" s="40">
        <v>188.49850000000001</v>
      </c>
      <c r="V1185" s="40">
        <f t="shared" si="219"/>
        <v>-1.0466570568532507E-3</v>
      </c>
      <c r="W1185" s="41">
        <f t="shared" si="220"/>
        <v>0.99895334294314675</v>
      </c>
      <c r="Y1185" s="42">
        <v>35380</v>
      </c>
      <c r="Z1185" s="43">
        <v>151.82400000000001</v>
      </c>
      <c r="AA1185" s="43">
        <f t="shared" si="221"/>
        <v>116.86651293824107</v>
      </c>
      <c r="AB1185" s="19">
        <f t="shared" si="224"/>
        <v>0</v>
      </c>
      <c r="AC1185" s="37">
        <f t="shared" si="225"/>
        <v>1</v>
      </c>
      <c r="AE1185" s="44">
        <v>35380</v>
      </c>
      <c r="AF1185" s="45">
        <v>3298.8501000000001</v>
      </c>
      <c r="AG1185" s="19">
        <f t="shared" si="216"/>
        <v>2539.289624123774</v>
      </c>
      <c r="AH1185" s="45">
        <f t="shared" si="222"/>
        <v>2.7183443179397138E-3</v>
      </c>
      <c r="AI1185" s="46">
        <f t="shared" si="223"/>
        <v>1.0027183443179397</v>
      </c>
      <c r="AQ1185" s="39">
        <v>35380</v>
      </c>
      <c r="AR1185" s="40">
        <v>188.49850000000001</v>
      </c>
      <c r="AS1185" s="40">
        <f t="shared" si="226"/>
        <v>-1.0466570568532507E-3</v>
      </c>
      <c r="AT1185" s="41">
        <f t="shared" si="227"/>
        <v>0.99895334294314675</v>
      </c>
    </row>
    <row r="1186" spans="1:46">
      <c r="A1186" s="47">
        <v>35381</v>
      </c>
      <c r="B1186" s="37">
        <v>1.3029311837985476</v>
      </c>
      <c r="D1186" s="38">
        <v>35381</v>
      </c>
      <c r="E1186" s="19">
        <v>816.47180000000003</v>
      </c>
      <c r="F1186" s="19">
        <v>626.64230479131629</v>
      </c>
      <c r="G1186" s="19">
        <v>-2.4722785310219431E-3</v>
      </c>
      <c r="H1186" s="37">
        <f t="shared" si="217"/>
        <v>0.99752772146897806</v>
      </c>
      <c r="I1186" s="19"/>
      <c r="J1186" s="19"/>
      <c r="K1186" s="19"/>
      <c r="L1186" s="19"/>
      <c r="N1186" s="38">
        <v>35381</v>
      </c>
      <c r="O1186" s="19">
        <v>473.55590000000001</v>
      </c>
      <c r="P1186" s="19">
        <v>363.45426825951137</v>
      </c>
      <c r="Q1186" s="19">
        <v>3.9615132329462455E-4</v>
      </c>
      <c r="R1186" s="37">
        <f t="shared" si="218"/>
        <v>1.0003961513232946</v>
      </c>
      <c r="T1186" s="39">
        <v>35381</v>
      </c>
      <c r="U1186" s="40">
        <v>188.9581</v>
      </c>
      <c r="V1186" s="40">
        <f t="shared" si="219"/>
        <v>2.4382156887190476E-3</v>
      </c>
      <c r="W1186" s="41">
        <f t="shared" si="220"/>
        <v>1.002438215688719</v>
      </c>
      <c r="Y1186" s="42">
        <v>35381</v>
      </c>
      <c r="Z1186" s="43">
        <v>152.13</v>
      </c>
      <c r="AA1186" s="43">
        <f t="shared" si="221"/>
        <v>116.75981194684611</v>
      </c>
      <c r="AB1186" s="19">
        <f t="shared" si="224"/>
        <v>-9.1301595908266364E-4</v>
      </c>
      <c r="AC1186" s="37">
        <f t="shared" si="225"/>
        <v>0.99908698404091734</v>
      </c>
      <c r="AE1186" s="44">
        <v>35381</v>
      </c>
      <c r="AF1186" s="45">
        <v>3289.1819</v>
      </c>
      <c r="AG1186" s="19">
        <f t="shared" si="216"/>
        <v>2524.4479070727011</v>
      </c>
      <c r="AH1186" s="45">
        <f t="shared" si="222"/>
        <v>-5.8448303454925465E-3</v>
      </c>
      <c r="AI1186" s="46">
        <f t="shared" si="223"/>
        <v>0.99415516965450745</v>
      </c>
      <c r="AQ1186" s="39">
        <v>35381</v>
      </c>
      <c r="AR1186" s="40">
        <v>188.9581</v>
      </c>
      <c r="AS1186" s="40">
        <f t="shared" si="226"/>
        <v>2.4382156887190476E-3</v>
      </c>
      <c r="AT1186" s="41">
        <f t="shared" si="227"/>
        <v>1.002438215688719</v>
      </c>
    </row>
    <row r="1187" spans="1:46">
      <c r="A1187" s="47">
        <v>35382</v>
      </c>
      <c r="B1187" s="37">
        <v>1.299295821430944</v>
      </c>
      <c r="D1187" s="38">
        <v>35382</v>
      </c>
      <c r="E1187" s="19">
        <v>815.8596</v>
      </c>
      <c r="F1187" s="19">
        <v>627.92443917927426</v>
      </c>
      <c r="G1187" s="19">
        <v>2.0460386701548483E-3</v>
      </c>
      <c r="H1187" s="37">
        <f t="shared" si="217"/>
        <v>1.0020460386701548</v>
      </c>
      <c r="I1187" s="19"/>
      <c r="J1187" s="19"/>
      <c r="K1187" s="19"/>
      <c r="L1187" s="19"/>
      <c r="N1187" s="38">
        <v>35382</v>
      </c>
      <c r="O1187" s="19">
        <v>473.77710000000002</v>
      </c>
      <c r="P1187" s="19">
        <v>364.64144052908483</v>
      </c>
      <c r="Q1187" s="19">
        <v>3.2663594109336724E-3</v>
      </c>
      <c r="R1187" s="37">
        <f t="shared" si="218"/>
        <v>1.0032663594109337</v>
      </c>
      <c r="T1187" s="39">
        <v>35382</v>
      </c>
      <c r="U1187" s="40">
        <v>188.9923</v>
      </c>
      <c r="V1187" s="40">
        <f t="shared" si="219"/>
        <v>1.8099250574588055E-4</v>
      </c>
      <c r="W1187" s="41">
        <f t="shared" si="220"/>
        <v>1.0001809925057459</v>
      </c>
      <c r="Y1187" s="42">
        <v>35382</v>
      </c>
      <c r="Z1187" s="43">
        <v>153.899</v>
      </c>
      <c r="AA1187" s="43">
        <f t="shared" si="221"/>
        <v>118.4480065752136</v>
      </c>
      <c r="AB1187" s="19">
        <f t="shared" si="224"/>
        <v>1.4458696020648087E-2</v>
      </c>
      <c r="AC1187" s="37">
        <f t="shared" si="225"/>
        <v>1.0144586960206481</v>
      </c>
      <c r="AE1187" s="44">
        <v>35382</v>
      </c>
      <c r="AF1187" s="45">
        <v>3345.3789000000002</v>
      </c>
      <c r="AG1187" s="19">
        <f t="shared" si="216"/>
        <v>2574.7630715195082</v>
      </c>
      <c r="AH1187" s="45">
        <f t="shared" si="222"/>
        <v>1.9931155761162556E-2</v>
      </c>
      <c r="AI1187" s="46">
        <f t="shared" si="223"/>
        <v>1.0199311557611626</v>
      </c>
      <c r="AQ1187" s="39">
        <v>35382</v>
      </c>
      <c r="AR1187" s="40">
        <v>188.9923</v>
      </c>
      <c r="AS1187" s="40">
        <f t="shared" si="226"/>
        <v>1.8099250574588055E-4</v>
      </c>
      <c r="AT1187" s="41">
        <f t="shared" si="227"/>
        <v>1.0001809925057459</v>
      </c>
    </row>
    <row r="1188" spans="1:46">
      <c r="A1188" s="47">
        <v>35383</v>
      </c>
      <c r="B1188" s="37">
        <v>1.2955948595654476</v>
      </c>
      <c r="D1188" s="38">
        <v>35383</v>
      </c>
      <c r="E1188" s="19">
        <v>820.71389999999997</v>
      </c>
      <c r="F1188" s="19">
        <v>633.46492457933471</v>
      </c>
      <c r="G1188" s="19">
        <v>8.823490621422625E-3</v>
      </c>
      <c r="H1188" s="37">
        <f t="shared" si="217"/>
        <v>1.0088234906214226</v>
      </c>
      <c r="I1188" s="19"/>
      <c r="J1188" s="19"/>
      <c r="K1188" s="19"/>
      <c r="L1188" s="19"/>
      <c r="N1188" s="38">
        <v>35383</v>
      </c>
      <c r="O1188" s="19">
        <v>474.64789999999999</v>
      </c>
      <c r="P1188" s="19">
        <v>366.35518927514153</v>
      </c>
      <c r="Q1188" s="19">
        <v>4.6998189332789764E-3</v>
      </c>
      <c r="R1188" s="37">
        <f t="shared" si="218"/>
        <v>1.004699818933279</v>
      </c>
      <c r="T1188" s="39">
        <v>35383</v>
      </c>
      <c r="U1188" s="40">
        <v>189.06880000000001</v>
      </c>
      <c r="V1188" s="40">
        <f t="shared" si="219"/>
        <v>4.047783957337181E-4</v>
      </c>
      <c r="W1188" s="41">
        <f t="shared" si="220"/>
        <v>1.0004047783957337</v>
      </c>
      <c r="Y1188" s="42">
        <v>35383</v>
      </c>
      <c r="Z1188" s="43">
        <v>154.709</v>
      </c>
      <c r="AA1188" s="43">
        <f t="shared" si="221"/>
        <v>119.41155744619932</v>
      </c>
      <c r="AB1188" s="19">
        <f t="shared" si="224"/>
        <v>8.1348002287728871E-3</v>
      </c>
      <c r="AC1188" s="37">
        <f t="shared" si="225"/>
        <v>1.0081348002287729</v>
      </c>
      <c r="AE1188" s="44">
        <v>35383</v>
      </c>
      <c r="AF1188" s="45">
        <v>3390.3449999999998</v>
      </c>
      <c r="AG1188" s="19">
        <f t="shared" si="216"/>
        <v>2616.8249858116505</v>
      </c>
      <c r="AH1188" s="45">
        <f t="shared" si="222"/>
        <v>1.6336227110527624E-2</v>
      </c>
      <c r="AI1188" s="46">
        <f t="shared" si="223"/>
        <v>1.0163362271105276</v>
      </c>
      <c r="AQ1188" s="39">
        <v>35383</v>
      </c>
      <c r="AR1188" s="40">
        <v>189.06880000000001</v>
      </c>
      <c r="AS1188" s="40">
        <f t="shared" si="226"/>
        <v>4.047783957337181E-4</v>
      </c>
      <c r="AT1188" s="41">
        <f t="shared" si="227"/>
        <v>1.0004047783957337</v>
      </c>
    </row>
    <row r="1189" spans="1:46">
      <c r="A1189" s="47">
        <v>35384</v>
      </c>
      <c r="B1189" s="37">
        <v>1.2965396088829964</v>
      </c>
      <c r="D1189" s="38">
        <v>35384</v>
      </c>
      <c r="E1189" s="19">
        <v>823.3818</v>
      </c>
      <c r="F1189" s="19">
        <v>635.06104584754303</v>
      </c>
      <c r="G1189" s="19">
        <v>2.5196679504682074E-3</v>
      </c>
      <c r="H1189" s="37">
        <f t="shared" si="217"/>
        <v>1.0025196679504682</v>
      </c>
      <c r="I1189" s="19"/>
      <c r="J1189" s="19"/>
      <c r="K1189" s="19"/>
      <c r="L1189" s="19"/>
      <c r="N1189" s="38">
        <v>35384</v>
      </c>
      <c r="O1189" s="19">
        <v>477.24810000000002</v>
      </c>
      <c r="P1189" s="19">
        <v>368.09372943967526</v>
      </c>
      <c r="Q1189" s="19">
        <v>4.7455044050925821E-3</v>
      </c>
      <c r="R1189" s="37">
        <f t="shared" si="218"/>
        <v>1.0047455044050926</v>
      </c>
      <c r="T1189" s="39">
        <v>35384</v>
      </c>
      <c r="U1189" s="40">
        <v>189.38050000000001</v>
      </c>
      <c r="V1189" s="40">
        <f t="shared" si="219"/>
        <v>1.6486062216505282E-3</v>
      </c>
      <c r="W1189" s="41">
        <f t="shared" si="220"/>
        <v>1.0016486062216505</v>
      </c>
      <c r="Y1189" s="42">
        <v>35384</v>
      </c>
      <c r="Z1189" s="43">
        <v>155.22499999999999</v>
      </c>
      <c r="AA1189" s="43">
        <f t="shared" si="221"/>
        <v>119.72252828722333</v>
      </c>
      <c r="AB1189" s="19">
        <f t="shared" si="224"/>
        <v>2.6041938290948252E-3</v>
      </c>
      <c r="AC1189" s="37">
        <f t="shared" si="225"/>
        <v>1.0026041938290948</v>
      </c>
      <c r="AE1189" s="44">
        <v>35384</v>
      </c>
      <c r="AF1189" s="45">
        <v>3396.3240000000001</v>
      </c>
      <c r="AG1189" s="19">
        <f t="shared" si="216"/>
        <v>2619.5296902082491</v>
      </c>
      <c r="AH1189" s="45">
        <f t="shared" si="222"/>
        <v>1.033582456321458E-3</v>
      </c>
      <c r="AI1189" s="46">
        <f t="shared" si="223"/>
        <v>1.0010335824563215</v>
      </c>
      <c r="AQ1189" s="39">
        <v>35384</v>
      </c>
      <c r="AR1189" s="40">
        <v>189.38050000000001</v>
      </c>
      <c r="AS1189" s="40">
        <f t="shared" si="226"/>
        <v>1.6486062216505282E-3</v>
      </c>
      <c r="AT1189" s="41">
        <f t="shared" si="227"/>
        <v>1.0016486062216505</v>
      </c>
    </row>
    <row r="1190" spans="1:46">
      <c r="A1190" s="47">
        <v>35387</v>
      </c>
      <c r="B1190" s="37">
        <v>1.3032784700473112</v>
      </c>
      <c r="D1190" s="38">
        <v>35387</v>
      </c>
      <c r="E1190" s="19">
        <v>822.10419999999999</v>
      </c>
      <c r="F1190" s="19">
        <v>630.79703907803844</v>
      </c>
      <c r="G1190" s="19">
        <v>-6.714325807551158E-3</v>
      </c>
      <c r="H1190" s="37">
        <f t="shared" si="217"/>
        <v>0.99328567419244884</v>
      </c>
      <c r="I1190" s="19"/>
      <c r="J1190" s="19"/>
      <c r="K1190" s="19"/>
      <c r="L1190" s="19"/>
      <c r="N1190" s="38">
        <v>35387</v>
      </c>
      <c r="O1190" s="19">
        <v>477.74919999999997</v>
      </c>
      <c r="P1190" s="19">
        <v>366.5749193130282</v>
      </c>
      <c r="Q1190" s="19">
        <v>-4.1261505023707512E-3</v>
      </c>
      <c r="R1190" s="37">
        <f t="shared" si="218"/>
        <v>0.99587384949762925</v>
      </c>
      <c r="T1190" s="39">
        <v>35387</v>
      </c>
      <c r="U1190" s="40">
        <v>189.20599999999999</v>
      </c>
      <c r="V1190" s="40">
        <f t="shared" si="219"/>
        <v>-9.2142538434536458E-4</v>
      </c>
      <c r="W1190" s="41">
        <f t="shared" si="220"/>
        <v>0.99907857461565464</v>
      </c>
      <c r="Y1190" s="42">
        <v>35387</v>
      </c>
      <c r="Z1190" s="43">
        <v>154.595</v>
      </c>
      <c r="AA1190" s="43">
        <f t="shared" si="221"/>
        <v>118.62008277815556</v>
      </c>
      <c r="AB1190" s="19">
        <f t="shared" si="224"/>
        <v>-9.2083380199164955E-3</v>
      </c>
      <c r="AC1190" s="37">
        <f t="shared" si="225"/>
        <v>0.9907916619800835</v>
      </c>
      <c r="AE1190" s="44">
        <v>35387</v>
      </c>
      <c r="AF1190" s="45">
        <v>3376.8449999999998</v>
      </c>
      <c r="AG1190" s="19">
        <f t="shared" si="216"/>
        <v>2591.0387362398569</v>
      </c>
      <c r="AH1190" s="45">
        <f t="shared" si="222"/>
        <v>-1.0876362300794251E-2</v>
      </c>
      <c r="AI1190" s="46">
        <f t="shared" si="223"/>
        <v>0.98912363769920575</v>
      </c>
      <c r="AQ1190" s="39">
        <v>35387</v>
      </c>
      <c r="AR1190" s="40">
        <v>189.20599999999999</v>
      </c>
      <c r="AS1190" s="40">
        <f t="shared" si="226"/>
        <v>-9.2142538434536458E-4</v>
      </c>
      <c r="AT1190" s="41">
        <f t="shared" si="227"/>
        <v>0.99907857461565464</v>
      </c>
    </row>
    <row r="1191" spans="1:46">
      <c r="A1191" s="47">
        <v>35388</v>
      </c>
      <c r="B1191" s="37">
        <v>1.3001595426444195</v>
      </c>
      <c r="D1191" s="38">
        <v>35388</v>
      </c>
      <c r="E1191" s="19">
        <v>826.2885</v>
      </c>
      <c r="F1191" s="19">
        <v>635.5285431504783</v>
      </c>
      <c r="G1191" s="19">
        <v>7.5008343085365414E-3</v>
      </c>
      <c r="H1191" s="37">
        <f t="shared" si="217"/>
        <v>1.0075008343085365</v>
      </c>
      <c r="I1191" s="19"/>
      <c r="J1191" s="19"/>
      <c r="K1191" s="19"/>
      <c r="L1191" s="19"/>
      <c r="N1191" s="38">
        <v>35388</v>
      </c>
      <c r="O1191" s="19">
        <v>477.90949999999998</v>
      </c>
      <c r="P1191" s="19">
        <v>367.57758130819133</v>
      </c>
      <c r="Q1191" s="19">
        <v>2.7352171202605913E-3</v>
      </c>
      <c r="R1191" s="37">
        <f t="shared" si="218"/>
        <v>1.0027352171202606</v>
      </c>
      <c r="T1191" s="39">
        <v>35388</v>
      </c>
      <c r="U1191" s="40">
        <v>189.46379999999999</v>
      </c>
      <c r="V1191" s="40">
        <f t="shared" si="219"/>
        <v>1.3625360717948176E-3</v>
      </c>
      <c r="W1191" s="41">
        <f t="shared" si="220"/>
        <v>1.0013625360717948</v>
      </c>
      <c r="Y1191" s="42">
        <v>35388</v>
      </c>
      <c r="Z1191" s="43">
        <v>156.661</v>
      </c>
      <c r="AA1191" s="43">
        <f t="shared" si="221"/>
        <v>120.49367393894151</v>
      </c>
      <c r="AB1191" s="19">
        <f t="shared" si="224"/>
        <v>1.579489001276424E-2</v>
      </c>
      <c r="AC1191" s="37">
        <f t="shared" si="225"/>
        <v>1.0157948900127642</v>
      </c>
      <c r="AE1191" s="44">
        <v>35388</v>
      </c>
      <c r="AF1191" s="45">
        <v>3469.6201000000001</v>
      </c>
      <c r="AG1191" s="19">
        <f t="shared" si="216"/>
        <v>2668.6110328760678</v>
      </c>
      <c r="AH1191" s="45">
        <f t="shared" si="222"/>
        <v>2.9938686578180773E-2</v>
      </c>
      <c r="AI1191" s="46">
        <f t="shared" si="223"/>
        <v>1.0299386865781808</v>
      </c>
      <c r="AQ1191" s="39">
        <v>35388</v>
      </c>
      <c r="AR1191" s="40">
        <v>189.46379999999999</v>
      </c>
      <c r="AS1191" s="40">
        <f t="shared" si="226"/>
        <v>1.3625360717948176E-3</v>
      </c>
      <c r="AT1191" s="41">
        <f t="shared" si="227"/>
        <v>1.0013625360717948</v>
      </c>
    </row>
    <row r="1192" spans="1:46">
      <c r="A1192" s="47">
        <v>35389</v>
      </c>
      <c r="B1192" s="37">
        <v>1.3071108734879369</v>
      </c>
      <c r="D1192" s="38">
        <v>35389</v>
      </c>
      <c r="E1192" s="19">
        <v>829.65030000000002</v>
      </c>
      <c r="F1192" s="19">
        <v>634.72067812130911</v>
      </c>
      <c r="G1192" s="19">
        <v>-1.271170331964E-3</v>
      </c>
      <c r="H1192" s="37">
        <f t="shared" si="217"/>
        <v>0.998728829668036</v>
      </c>
      <c r="I1192" s="19"/>
      <c r="J1192" s="19"/>
      <c r="K1192" s="19"/>
      <c r="L1192" s="19"/>
      <c r="N1192" s="38">
        <v>35389</v>
      </c>
      <c r="O1192" s="19">
        <v>477.17509999999999</v>
      </c>
      <c r="P1192" s="19">
        <v>365.06092151669623</v>
      </c>
      <c r="Q1192" s="19">
        <v>-6.8466084970101315E-3</v>
      </c>
      <c r="R1192" s="37">
        <f t="shared" si="218"/>
        <v>0.99315339150298987</v>
      </c>
      <c r="T1192" s="39">
        <v>35389</v>
      </c>
      <c r="U1192" s="40">
        <v>189.1917</v>
      </c>
      <c r="V1192" s="40">
        <f t="shared" si="219"/>
        <v>-1.4361582529222039E-3</v>
      </c>
      <c r="W1192" s="41">
        <f t="shared" si="220"/>
        <v>0.9985638417470778</v>
      </c>
      <c r="Y1192" s="42">
        <v>35389</v>
      </c>
      <c r="Z1192" s="43">
        <v>156.398</v>
      </c>
      <c r="AA1192" s="43">
        <f t="shared" si="221"/>
        <v>119.65167085073857</v>
      </c>
      <c r="AB1192" s="19">
        <f t="shared" si="224"/>
        <v>-6.9879443515815653E-3</v>
      </c>
      <c r="AC1192" s="37">
        <f t="shared" si="225"/>
        <v>0.99301205564841843</v>
      </c>
      <c r="AE1192" s="44">
        <v>35389</v>
      </c>
      <c r="AF1192" s="45">
        <v>3460.3159000000001</v>
      </c>
      <c r="AG1192" s="19">
        <f t="shared" si="216"/>
        <v>2647.3009827899155</v>
      </c>
      <c r="AH1192" s="45">
        <f t="shared" si="222"/>
        <v>-7.985446295328269E-3</v>
      </c>
      <c r="AI1192" s="46">
        <f t="shared" si="223"/>
        <v>0.99201455370467173</v>
      </c>
      <c r="AQ1192" s="39">
        <v>35389</v>
      </c>
      <c r="AR1192" s="40">
        <v>189.1917</v>
      </c>
      <c r="AS1192" s="40">
        <f t="shared" si="226"/>
        <v>-1.4361582529222039E-3</v>
      </c>
      <c r="AT1192" s="41">
        <f t="shared" si="227"/>
        <v>0.9985638417470778</v>
      </c>
    </row>
    <row r="1193" spans="1:46">
      <c r="A1193" s="47">
        <v>35390</v>
      </c>
      <c r="B1193" s="37">
        <v>1.3053660815591004</v>
      </c>
      <c r="D1193" s="38">
        <v>35390</v>
      </c>
      <c r="E1193" s="19">
        <v>829.13829999999996</v>
      </c>
      <c r="F1193" s="19">
        <v>635.17683791024774</v>
      </c>
      <c r="G1193" s="19">
        <v>7.18678002249451E-4</v>
      </c>
      <c r="H1193" s="37">
        <f t="shared" si="217"/>
        <v>1.0007186780022495</v>
      </c>
      <c r="I1193" s="19"/>
      <c r="J1193" s="19"/>
      <c r="K1193" s="19"/>
      <c r="L1193" s="19"/>
      <c r="N1193" s="38">
        <v>35390</v>
      </c>
      <c r="O1193" s="19">
        <v>476.46510000000001</v>
      </c>
      <c r="P1193" s="19">
        <v>365.00496430160086</v>
      </c>
      <c r="Q1193" s="19">
        <v>-1.532818546090553E-4</v>
      </c>
      <c r="R1193" s="37">
        <f t="shared" si="218"/>
        <v>0.99984671814539094</v>
      </c>
      <c r="T1193" s="39">
        <v>35390</v>
      </c>
      <c r="U1193" s="40">
        <v>189.01929999999999</v>
      </c>
      <c r="V1193" s="40">
        <f t="shared" si="219"/>
        <v>-9.1124504933359773E-4</v>
      </c>
      <c r="W1193" s="41">
        <f t="shared" si="220"/>
        <v>0.9990887549506664</v>
      </c>
      <c r="Y1193" s="42">
        <v>35390</v>
      </c>
      <c r="Z1193" s="43">
        <v>156.929</v>
      </c>
      <c r="AA1193" s="43">
        <f t="shared" si="221"/>
        <v>120.21838334620084</v>
      </c>
      <c r="AB1193" s="19">
        <f t="shared" si="224"/>
        <v>4.7363525426169506E-3</v>
      </c>
      <c r="AC1193" s="37">
        <f t="shared" si="225"/>
        <v>1.004736352542617</v>
      </c>
      <c r="AE1193" s="44">
        <v>35390</v>
      </c>
      <c r="AF1193" s="45">
        <v>3491.5470999999998</v>
      </c>
      <c r="AG1193" s="19">
        <f t="shared" ref="AG1193:AG1256" si="228">AF1193/B1193</f>
        <v>2674.7646881017263</v>
      </c>
      <c r="AH1193" s="45">
        <f t="shared" si="222"/>
        <v>1.0374228503049698E-2</v>
      </c>
      <c r="AI1193" s="46">
        <f t="shared" si="223"/>
        <v>1.0103742285030497</v>
      </c>
      <c r="AQ1193" s="39">
        <v>35390</v>
      </c>
      <c r="AR1193" s="40">
        <v>189.01929999999999</v>
      </c>
      <c r="AS1193" s="40">
        <f t="shared" si="226"/>
        <v>-9.1124504933359773E-4</v>
      </c>
      <c r="AT1193" s="41">
        <f t="shared" si="227"/>
        <v>0.9990887549506664</v>
      </c>
    </row>
    <row r="1194" spans="1:46">
      <c r="A1194" s="47">
        <v>35391</v>
      </c>
      <c r="B1194" s="37">
        <v>1.2999867065470254</v>
      </c>
      <c r="D1194" s="38">
        <v>35391</v>
      </c>
      <c r="E1194" s="19">
        <v>834.03340000000003</v>
      </c>
      <c r="F1194" s="19">
        <v>641.57071437701654</v>
      </c>
      <c r="G1194" s="19">
        <v>1.0066293487345668E-2</v>
      </c>
      <c r="H1194" s="37">
        <f t="shared" ref="H1194:H1257" si="229">(F1194/F1193)</f>
        <v>1.0100662934873457</v>
      </c>
      <c r="I1194" s="19"/>
      <c r="J1194" s="19"/>
      <c r="K1194" s="19"/>
      <c r="L1194" s="19"/>
      <c r="N1194" s="38">
        <v>35391</v>
      </c>
      <c r="O1194" s="19">
        <v>476.79539999999997</v>
      </c>
      <c r="P1194" s="19">
        <v>366.76944279410787</v>
      </c>
      <c r="Q1194" s="19">
        <v>4.8341219026517557E-3</v>
      </c>
      <c r="R1194" s="37">
        <f t="shared" ref="R1194:R1257" si="230">P1194/P1193</f>
        <v>1.0048341219026518</v>
      </c>
      <c r="T1194" s="39">
        <v>35391</v>
      </c>
      <c r="U1194" s="40">
        <v>189.16239999999999</v>
      </c>
      <c r="V1194" s="40">
        <f t="shared" ref="V1194:V1257" si="231">U1194/U1193-1</f>
        <v>7.5706554833288031E-4</v>
      </c>
      <c r="W1194" s="41">
        <f t="shared" ref="W1194:W1257" si="232">U1194/U1193</f>
        <v>1.0007570655483329</v>
      </c>
      <c r="Y1194" s="42">
        <v>35391</v>
      </c>
      <c r="Z1194" s="43">
        <v>157.333</v>
      </c>
      <c r="AA1194" s="43">
        <f t="shared" ref="AA1194:AA1257" si="233">Z1194/B1194</f>
        <v>121.02662220131609</v>
      </c>
      <c r="AB1194" s="19">
        <f t="shared" si="224"/>
        <v>6.7230887042268872E-3</v>
      </c>
      <c r="AC1194" s="37">
        <f t="shared" si="225"/>
        <v>1.0067230887042269</v>
      </c>
      <c r="AE1194" s="44">
        <v>35391</v>
      </c>
      <c r="AF1194" s="45">
        <v>3515.1641</v>
      </c>
      <c r="AG1194" s="19">
        <f t="shared" si="228"/>
        <v>2704.0000349979296</v>
      </c>
      <c r="AH1194" s="45">
        <f t="shared" ref="AH1194:AH1257" si="234">AG1194/AG1193-1</f>
        <v>1.093006312901168E-2</v>
      </c>
      <c r="AI1194" s="46">
        <f t="shared" ref="AI1194:AI1257" si="235">(AG1194/AG1193)</f>
        <v>1.0109300631290117</v>
      </c>
      <c r="AQ1194" s="39">
        <v>35391</v>
      </c>
      <c r="AR1194" s="40">
        <v>189.16239999999999</v>
      </c>
      <c r="AS1194" s="40">
        <f t="shared" si="226"/>
        <v>7.5706554833288031E-4</v>
      </c>
      <c r="AT1194" s="41">
        <f t="shared" si="227"/>
        <v>1.0007570655483329</v>
      </c>
    </row>
    <row r="1195" spans="1:46">
      <c r="A1195" s="47">
        <v>35394</v>
      </c>
      <c r="B1195" s="37">
        <v>1.2847017866526538</v>
      </c>
      <c r="D1195" s="38">
        <v>35394</v>
      </c>
      <c r="E1195" s="19">
        <v>837.21510000000001</v>
      </c>
      <c r="F1195" s="19">
        <v>651.68049791648559</v>
      </c>
      <c r="G1195" s="19">
        <v>1.5757863183150311E-2</v>
      </c>
      <c r="H1195" s="37">
        <f t="shared" si="229"/>
        <v>1.0157578631831503</v>
      </c>
      <c r="I1195" s="19"/>
      <c r="J1195" s="19"/>
      <c r="K1195" s="19"/>
      <c r="L1195" s="19"/>
      <c r="N1195" s="38">
        <v>35394</v>
      </c>
      <c r="O1195" s="19">
        <v>478.04430000000002</v>
      </c>
      <c r="P1195" s="19">
        <v>372.10526595869783</v>
      </c>
      <c r="Q1195" s="19">
        <v>1.4548167164474712E-2</v>
      </c>
      <c r="R1195" s="37">
        <f t="shared" si="230"/>
        <v>1.0145481671644747</v>
      </c>
      <c r="T1195" s="39">
        <v>35394</v>
      </c>
      <c r="U1195" s="40">
        <v>189.3331</v>
      </c>
      <c r="V1195" s="40">
        <f t="shared" si="231"/>
        <v>9.0239920829948694E-4</v>
      </c>
      <c r="W1195" s="41">
        <f t="shared" si="232"/>
        <v>1.0009023992082995</v>
      </c>
      <c r="Y1195" s="42">
        <v>35394</v>
      </c>
      <c r="Z1195" s="43">
        <v>156.84299999999999</v>
      </c>
      <c r="AA1195" s="43">
        <f t="shared" si="233"/>
        <v>122.0851419601908</v>
      </c>
      <c r="AB1195" s="19">
        <f t="shared" ref="AB1195:AB1258" si="236">AA1195/AA1194-1</f>
        <v>8.7461728636362146E-3</v>
      </c>
      <c r="AC1195" s="37">
        <f t="shared" ref="AC1195:AC1258" si="237">(AA1195/AA1194)</f>
        <v>1.0087461728636362</v>
      </c>
      <c r="AE1195" s="44">
        <v>35394</v>
      </c>
      <c r="AF1195" s="45">
        <v>3512.4971</v>
      </c>
      <c r="AG1195" s="19">
        <f t="shared" si="228"/>
        <v>2734.0952869318908</v>
      </c>
      <c r="AH1195" s="45">
        <f t="shared" si="234"/>
        <v>1.1129900719096808E-2</v>
      </c>
      <c r="AI1195" s="46">
        <f t="shared" si="235"/>
        <v>1.0111299007190968</v>
      </c>
      <c r="AQ1195" s="39">
        <v>35394</v>
      </c>
      <c r="AR1195" s="40">
        <v>189.3331</v>
      </c>
      <c r="AS1195" s="40">
        <f t="shared" si="226"/>
        <v>9.0239920829948694E-4</v>
      </c>
      <c r="AT1195" s="41">
        <f t="shared" si="227"/>
        <v>1.0009023992082995</v>
      </c>
    </row>
    <row r="1196" spans="1:46">
      <c r="A1196" s="47">
        <v>35395</v>
      </c>
      <c r="B1196" s="37">
        <v>1.2823432992394441</v>
      </c>
      <c r="D1196" s="38">
        <v>35395</v>
      </c>
      <c r="E1196" s="19">
        <v>836.77880000000005</v>
      </c>
      <c r="F1196" s="19">
        <v>652.53883300695861</v>
      </c>
      <c r="G1196" s="19">
        <v>1.3171102913425159E-3</v>
      </c>
      <c r="H1196" s="37">
        <f t="shared" si="229"/>
        <v>1.0013171102913425</v>
      </c>
      <c r="I1196" s="19"/>
      <c r="J1196" s="19"/>
      <c r="K1196" s="19"/>
      <c r="L1196" s="19"/>
      <c r="N1196" s="38">
        <v>35395</v>
      </c>
      <c r="O1196" s="19">
        <v>478.03160000000003</v>
      </c>
      <c r="P1196" s="19">
        <v>372.77973868894537</v>
      </c>
      <c r="Q1196" s="19">
        <v>1.8125858243629445E-3</v>
      </c>
      <c r="R1196" s="37">
        <f t="shared" si="230"/>
        <v>1.0018125858243629</v>
      </c>
      <c r="T1196" s="39">
        <v>35395</v>
      </c>
      <c r="U1196" s="40">
        <v>189.65469999999999</v>
      </c>
      <c r="V1196" s="40">
        <f t="shared" si="231"/>
        <v>1.6985936426330284E-3</v>
      </c>
      <c r="W1196" s="41">
        <f t="shared" si="232"/>
        <v>1.001698593642633</v>
      </c>
      <c r="Y1196" s="42">
        <v>35395</v>
      </c>
      <c r="Z1196" s="43">
        <v>157.91</v>
      </c>
      <c r="AA1196" s="43">
        <f t="shared" si="233"/>
        <v>123.14175158372659</v>
      </c>
      <c r="AB1196" s="19">
        <f t="shared" si="236"/>
        <v>8.6546946382741741E-3</v>
      </c>
      <c r="AC1196" s="37">
        <f t="shared" si="237"/>
        <v>1.0086546946382742</v>
      </c>
      <c r="AE1196" s="44">
        <v>35395</v>
      </c>
      <c r="AF1196" s="45">
        <v>3541.1731</v>
      </c>
      <c r="AG1196" s="19">
        <f t="shared" si="228"/>
        <v>2761.4860249203662</v>
      </c>
      <c r="AH1196" s="45">
        <f t="shared" si="234"/>
        <v>1.0018208991981581E-2</v>
      </c>
      <c r="AI1196" s="46">
        <f t="shared" si="235"/>
        <v>1.0100182089919816</v>
      </c>
      <c r="AQ1196" s="39">
        <v>35395</v>
      </c>
      <c r="AR1196" s="40">
        <v>189.65469999999999</v>
      </c>
      <c r="AS1196" s="40">
        <f t="shared" si="226"/>
        <v>1.6985936426330284E-3</v>
      </c>
      <c r="AT1196" s="41">
        <f t="shared" si="227"/>
        <v>1.001698593642633</v>
      </c>
    </row>
    <row r="1197" spans="1:46">
      <c r="A1197" s="47">
        <v>35396</v>
      </c>
      <c r="B1197" s="37">
        <v>1.2795747464834804</v>
      </c>
      <c r="D1197" s="38">
        <v>35396</v>
      </c>
      <c r="E1197" s="19">
        <v>834.96069999999997</v>
      </c>
      <c r="F1197" s="19">
        <v>652.52983641216269</v>
      </c>
      <c r="G1197" s="19">
        <v>-1.3787064218728773E-5</v>
      </c>
      <c r="H1197" s="37">
        <f t="shared" si="229"/>
        <v>0.99998621293578127</v>
      </c>
      <c r="I1197" s="19"/>
      <c r="J1197" s="19"/>
      <c r="K1197" s="19"/>
      <c r="L1197" s="19"/>
      <c r="N1197" s="38">
        <v>35396</v>
      </c>
      <c r="O1197" s="19">
        <v>477.50069999999999</v>
      </c>
      <c r="P1197" s="19">
        <v>373.17140035176885</v>
      </c>
      <c r="Q1197" s="19">
        <v>1.0506516909984942E-3</v>
      </c>
      <c r="R1197" s="37">
        <f t="shared" si="230"/>
        <v>1.0010506516909985</v>
      </c>
      <c r="T1197" s="39">
        <v>35396</v>
      </c>
      <c r="U1197" s="40">
        <v>189.8621</v>
      </c>
      <c r="V1197" s="40">
        <f t="shared" si="231"/>
        <v>1.0935663603379719E-3</v>
      </c>
      <c r="W1197" s="41">
        <f t="shared" si="232"/>
        <v>1.001093566360338</v>
      </c>
      <c r="Y1197" s="42">
        <v>35396</v>
      </c>
      <c r="Z1197" s="43">
        <v>158.07900000000001</v>
      </c>
      <c r="AA1197" s="43">
        <f t="shared" si="233"/>
        <v>123.54026244612264</v>
      </c>
      <c r="AB1197" s="19">
        <f t="shared" si="236"/>
        <v>3.2361961501343739E-3</v>
      </c>
      <c r="AC1197" s="37">
        <f t="shared" si="237"/>
        <v>1.0032361961501344</v>
      </c>
      <c r="AE1197" s="44">
        <v>35396</v>
      </c>
      <c r="AF1197" s="45">
        <v>3533.7251000000001</v>
      </c>
      <c r="AG1197" s="19">
        <f t="shared" si="228"/>
        <v>2761.6402322032081</v>
      </c>
      <c r="AH1197" s="45">
        <f t="shared" si="234"/>
        <v>5.5842137693495886E-5</v>
      </c>
      <c r="AI1197" s="46">
        <f t="shared" si="235"/>
        <v>1.0000558421376935</v>
      </c>
      <c r="AQ1197" s="39">
        <v>35396</v>
      </c>
      <c r="AR1197" s="40">
        <v>189.8621</v>
      </c>
      <c r="AS1197" s="40">
        <f t="shared" si="226"/>
        <v>1.0935663603379719E-3</v>
      </c>
      <c r="AT1197" s="41">
        <f t="shared" si="227"/>
        <v>1.001093566360338</v>
      </c>
    </row>
    <row r="1198" spans="1:46">
      <c r="A1198" s="47">
        <v>35397</v>
      </c>
      <c r="B1198" s="37">
        <v>1.2795747464834804</v>
      </c>
      <c r="D1198" s="38">
        <v>35397</v>
      </c>
      <c r="E1198" s="19">
        <v>833.61630000000002</v>
      </c>
      <c r="F1198" s="19">
        <v>651.47917485159769</v>
      </c>
      <c r="G1198" s="19">
        <v>-1.6101356626724295E-3</v>
      </c>
      <c r="H1198" s="37">
        <f t="shared" si="229"/>
        <v>0.99838986433732757</v>
      </c>
      <c r="I1198" s="19"/>
      <c r="J1198" s="19"/>
      <c r="K1198" s="19"/>
      <c r="L1198" s="19"/>
      <c r="N1198" s="38">
        <v>35397</v>
      </c>
      <c r="O1198" s="19">
        <v>475.80419999999998</v>
      </c>
      <c r="P1198" s="19">
        <v>371.84556924681596</v>
      </c>
      <c r="Q1198" s="19">
        <v>-3.5528743727496481E-3</v>
      </c>
      <c r="R1198" s="37">
        <f t="shared" si="230"/>
        <v>0.99644712562725035</v>
      </c>
      <c r="T1198" s="39">
        <v>35397</v>
      </c>
      <c r="U1198" s="40">
        <v>189.96100000000001</v>
      </c>
      <c r="V1198" s="40">
        <f t="shared" si="231"/>
        <v>5.2090438270724349E-4</v>
      </c>
      <c r="W1198" s="41">
        <f t="shared" si="232"/>
        <v>1.0005209043827072</v>
      </c>
      <c r="Y1198" s="42">
        <v>35397</v>
      </c>
      <c r="Z1198" s="43">
        <v>158.07900000000001</v>
      </c>
      <c r="AA1198" s="43">
        <f t="shared" si="233"/>
        <v>123.54026244612264</v>
      </c>
      <c r="AB1198" s="19">
        <f t="shared" si="236"/>
        <v>0</v>
      </c>
      <c r="AC1198" s="37">
        <f t="shared" si="237"/>
        <v>1</v>
      </c>
      <c r="AE1198" s="38">
        <v>35397</v>
      </c>
      <c r="AF1198" s="45">
        <v>3533.7251000000001</v>
      </c>
      <c r="AG1198" s="19">
        <f t="shared" si="228"/>
        <v>2761.6402322032081</v>
      </c>
      <c r="AH1198" s="45">
        <f t="shared" si="234"/>
        <v>0</v>
      </c>
      <c r="AI1198" s="46">
        <f t="shared" si="235"/>
        <v>1</v>
      </c>
      <c r="AQ1198" s="39">
        <v>35397</v>
      </c>
      <c r="AR1198" s="40">
        <v>189.96100000000001</v>
      </c>
      <c r="AS1198" s="40">
        <f t="shared" si="226"/>
        <v>5.2090438270724349E-4</v>
      </c>
      <c r="AT1198" s="41">
        <f t="shared" si="227"/>
        <v>1.0005209043827072</v>
      </c>
    </row>
    <row r="1199" spans="1:46">
      <c r="A1199" s="47">
        <v>35398</v>
      </c>
      <c r="B1199" s="37">
        <v>1.2719190999544774</v>
      </c>
      <c r="D1199" s="38">
        <v>35398</v>
      </c>
      <c r="E1199" s="19">
        <v>834.92939999999999</v>
      </c>
      <c r="F1199" s="19">
        <v>656.43278729746453</v>
      </c>
      <c r="G1199" s="19">
        <v>7.6036389758662448E-3</v>
      </c>
      <c r="H1199" s="37">
        <f t="shared" si="229"/>
        <v>1.0076036389758662</v>
      </c>
      <c r="I1199" s="19"/>
      <c r="J1199" s="19"/>
      <c r="K1199" s="19"/>
      <c r="L1199" s="19"/>
      <c r="N1199" s="38">
        <v>35398</v>
      </c>
      <c r="O1199" s="19">
        <v>474.70749999999998</v>
      </c>
      <c r="P1199" s="19">
        <v>373.22145725855518</v>
      </c>
      <c r="Q1199" s="19">
        <v>3.7001597585957224E-3</v>
      </c>
      <c r="R1199" s="37">
        <f t="shared" si="230"/>
        <v>1.0037001597585957</v>
      </c>
      <c r="T1199" s="39">
        <v>35398</v>
      </c>
      <c r="U1199" s="40">
        <v>190.8339</v>
      </c>
      <c r="V1199" s="40">
        <f t="shared" si="231"/>
        <v>4.5951537420838573E-3</v>
      </c>
      <c r="W1199" s="41">
        <f t="shared" si="232"/>
        <v>1.0045951537420839</v>
      </c>
      <c r="Y1199" s="42">
        <v>35398</v>
      </c>
      <c r="Z1199" s="43">
        <v>157.84800000000001</v>
      </c>
      <c r="AA1199" s="43">
        <f t="shared" si="233"/>
        <v>124.10223260712846</v>
      </c>
      <c r="AB1199" s="19">
        <f t="shared" si="236"/>
        <v>4.5488826871393773E-3</v>
      </c>
      <c r="AC1199" s="37">
        <f t="shared" si="237"/>
        <v>1.0045488826871394</v>
      </c>
      <c r="AE1199" s="44">
        <v>35398</v>
      </c>
      <c r="AF1199" s="45">
        <v>3526.1201000000001</v>
      </c>
      <c r="AG1199" s="19">
        <f t="shared" si="228"/>
        <v>2772.2833159170277</v>
      </c>
      <c r="AH1199" s="45">
        <f t="shared" si="234"/>
        <v>3.8538994289378792E-3</v>
      </c>
      <c r="AI1199" s="46">
        <f t="shared" si="235"/>
        <v>1.0038538994289379</v>
      </c>
      <c r="AQ1199" s="39">
        <v>35398</v>
      </c>
      <c r="AR1199" s="40">
        <v>190.8339</v>
      </c>
      <c r="AS1199" s="40">
        <f t="shared" si="226"/>
        <v>4.5951537420838573E-3</v>
      </c>
      <c r="AT1199" s="41">
        <f t="shared" si="227"/>
        <v>1.0045951537420839</v>
      </c>
    </row>
    <row r="1200" spans="1:46">
      <c r="A1200" s="36" t="s">
        <v>399</v>
      </c>
      <c r="B1200" s="37">
        <v>1.2668933799714988</v>
      </c>
      <c r="D1200" s="38">
        <v>35401</v>
      </c>
      <c r="E1200" s="19">
        <v>831.63649999999996</v>
      </c>
      <c r="F1200" s="19">
        <v>656.43763962103048</v>
      </c>
      <c r="G1200" s="19">
        <v>7.3919579579584394E-6</v>
      </c>
      <c r="H1200" s="37">
        <f t="shared" si="229"/>
        <v>1.000007391957958</v>
      </c>
      <c r="I1200" s="19"/>
      <c r="J1200" s="19"/>
      <c r="K1200" s="19"/>
      <c r="L1200" s="19"/>
      <c r="N1200" s="38">
        <v>35401</v>
      </c>
      <c r="O1200" s="19">
        <v>475.00479999999999</v>
      </c>
      <c r="P1200" s="19">
        <v>374.93668173614276</v>
      </c>
      <c r="Q1200" s="19">
        <v>4.5957284722761838E-3</v>
      </c>
      <c r="R1200" s="37">
        <f t="shared" si="230"/>
        <v>1.0045957284722762</v>
      </c>
      <c r="T1200" s="39">
        <v>35401</v>
      </c>
      <c r="U1200" s="40">
        <v>191.33260000000001</v>
      </c>
      <c r="V1200" s="40">
        <f t="shared" si="231"/>
        <v>2.613267349249826E-3</v>
      </c>
      <c r="W1200" s="41">
        <f t="shared" si="232"/>
        <v>1.0026132673492498</v>
      </c>
      <c r="Y1200" s="42">
        <v>35401</v>
      </c>
      <c r="Z1200" s="43">
        <v>157.779</v>
      </c>
      <c r="AA1200" s="43">
        <f t="shared" si="233"/>
        <v>124.54007771636596</v>
      </c>
      <c r="AB1200" s="19">
        <f t="shared" si="236"/>
        <v>3.5281001803053602E-3</v>
      </c>
      <c r="AC1200" s="37">
        <f t="shared" si="237"/>
        <v>1.0035281001803054</v>
      </c>
      <c r="AE1200" s="44">
        <v>35401</v>
      </c>
      <c r="AF1200" s="45">
        <v>3525.7748999999999</v>
      </c>
      <c r="AG1200" s="19">
        <f t="shared" si="228"/>
        <v>2783.0083855038529</v>
      </c>
      <c r="AH1200" s="45">
        <f t="shared" si="234"/>
        <v>3.8686773192506685E-3</v>
      </c>
      <c r="AI1200" s="46">
        <f t="shared" si="235"/>
        <v>1.0038686773192507</v>
      </c>
      <c r="AQ1200" s="39">
        <v>35401</v>
      </c>
      <c r="AR1200" s="40">
        <v>191.33260000000001</v>
      </c>
      <c r="AS1200" s="40">
        <f t="shared" si="226"/>
        <v>2.613267349249826E-3</v>
      </c>
      <c r="AT1200" s="41">
        <f t="shared" si="227"/>
        <v>1.0026132673492498</v>
      </c>
    </row>
    <row r="1201" spans="1:46">
      <c r="A1201" s="36" t="s">
        <v>400</v>
      </c>
      <c r="B1201" s="37">
        <v>1.2493324816352602</v>
      </c>
      <c r="D1201" s="38">
        <v>35402</v>
      </c>
      <c r="E1201" s="19">
        <v>824.39449999999999</v>
      </c>
      <c r="F1201" s="19">
        <v>659.86797919553339</v>
      </c>
      <c r="G1201" s="19">
        <v>5.2256899474614205E-3</v>
      </c>
      <c r="H1201" s="37">
        <f t="shared" si="229"/>
        <v>1.0052256899474614</v>
      </c>
      <c r="I1201" s="19"/>
      <c r="J1201" s="19"/>
      <c r="K1201" s="19"/>
      <c r="L1201" s="19"/>
      <c r="N1201" s="38">
        <v>35402</v>
      </c>
      <c r="O1201" s="19">
        <v>475.75830000000002</v>
      </c>
      <c r="P1201" s="19">
        <v>380.80999813378469</v>
      </c>
      <c r="Q1201" s="19">
        <v>1.5664822045273308E-2</v>
      </c>
      <c r="R1201" s="37">
        <f t="shared" si="230"/>
        <v>1.0156648220452733</v>
      </c>
      <c r="T1201" s="39">
        <v>35402</v>
      </c>
      <c r="U1201" s="40">
        <v>191.6172</v>
      </c>
      <c r="V1201" s="40">
        <f t="shared" si="231"/>
        <v>1.4874621470672977E-3</v>
      </c>
      <c r="W1201" s="41">
        <f t="shared" si="232"/>
        <v>1.0014874621470673</v>
      </c>
      <c r="Y1201" s="42">
        <v>35402</v>
      </c>
      <c r="Z1201" s="43">
        <v>158.148</v>
      </c>
      <c r="AA1201" s="43">
        <f t="shared" si="233"/>
        <v>126.58599878312533</v>
      </c>
      <c r="AB1201" s="19">
        <f t="shared" si="236"/>
        <v>1.642781267102511E-2</v>
      </c>
      <c r="AC1201" s="37">
        <f t="shared" si="237"/>
        <v>1.0164278126710251</v>
      </c>
      <c r="AE1201" s="44">
        <v>35402</v>
      </c>
      <c r="AF1201" s="45">
        <v>3552.1169</v>
      </c>
      <c r="AG1201" s="19">
        <f t="shared" si="228"/>
        <v>2843.2118368927772</v>
      </c>
      <c r="AH1201" s="45">
        <f t="shared" si="234"/>
        <v>2.1632508081007806E-2</v>
      </c>
      <c r="AI1201" s="46">
        <f t="shared" si="235"/>
        <v>1.0216325080810078</v>
      </c>
      <c r="AQ1201" s="39">
        <v>35402</v>
      </c>
      <c r="AR1201" s="40">
        <v>191.6172</v>
      </c>
      <c r="AS1201" s="40">
        <f t="shared" si="226"/>
        <v>1.4874621470672977E-3</v>
      </c>
      <c r="AT1201" s="41">
        <f t="shared" si="227"/>
        <v>1.0014874621470673</v>
      </c>
    </row>
    <row r="1202" spans="1:46">
      <c r="A1202" s="36" t="s">
        <v>401</v>
      </c>
      <c r="B1202" s="37">
        <v>1.2516510943299628</v>
      </c>
      <c r="D1202" s="38">
        <v>35403</v>
      </c>
      <c r="E1202" s="19">
        <v>822.14350000000002</v>
      </c>
      <c r="F1202" s="19">
        <v>656.84718666755293</v>
      </c>
      <c r="G1202" s="19">
        <v>-4.5778740948503316E-3</v>
      </c>
      <c r="H1202" s="37">
        <f t="shared" si="229"/>
        <v>0.99542212590514967</v>
      </c>
      <c r="I1202" s="19"/>
      <c r="J1202" s="19"/>
      <c r="K1202" s="19"/>
      <c r="L1202" s="19"/>
      <c r="N1202" s="38">
        <v>35403</v>
      </c>
      <c r="O1202" s="19">
        <v>475.3682</v>
      </c>
      <c r="P1202" s="19">
        <v>379.79290087584303</v>
      </c>
      <c r="Q1202" s="19">
        <v>-2.6708785560413117E-3</v>
      </c>
      <c r="R1202" s="37">
        <f t="shared" si="230"/>
        <v>0.99732912144395869</v>
      </c>
      <c r="T1202" s="39">
        <v>35403</v>
      </c>
      <c r="U1202" s="40">
        <v>191.0548</v>
      </c>
      <c r="V1202" s="40">
        <f t="shared" si="231"/>
        <v>-2.9350183595209245E-3</v>
      </c>
      <c r="W1202" s="41">
        <f t="shared" si="232"/>
        <v>0.99706498164047908</v>
      </c>
      <c r="Y1202" s="42">
        <v>35403</v>
      </c>
      <c r="Z1202" s="43">
        <v>158.15600000000001</v>
      </c>
      <c r="AA1202" s="43">
        <f t="shared" si="233"/>
        <v>126.35789695423428</v>
      </c>
      <c r="AB1202" s="19">
        <f t="shared" si="236"/>
        <v>-1.8019514881882914E-3</v>
      </c>
      <c r="AC1202" s="37">
        <f t="shared" si="237"/>
        <v>0.99819804851181171</v>
      </c>
      <c r="AE1202" s="44">
        <v>35403</v>
      </c>
      <c r="AF1202" s="45">
        <v>3564.8679000000002</v>
      </c>
      <c r="AG1202" s="19">
        <f t="shared" si="228"/>
        <v>2848.1322919374388</v>
      </c>
      <c r="AH1202" s="45">
        <f t="shared" si="234"/>
        <v>1.7305974112851175E-3</v>
      </c>
      <c r="AI1202" s="46">
        <f t="shared" si="235"/>
        <v>1.0017305974112851</v>
      </c>
      <c r="AQ1202" s="39">
        <v>35403</v>
      </c>
      <c r="AR1202" s="40">
        <v>191.0548</v>
      </c>
      <c r="AS1202" s="40">
        <f t="shared" si="226"/>
        <v>-2.9350183595209245E-3</v>
      </c>
      <c r="AT1202" s="41">
        <f t="shared" si="227"/>
        <v>0.99706498164047908</v>
      </c>
    </row>
    <row r="1203" spans="1:46">
      <c r="A1203" s="36" t="s">
        <v>402</v>
      </c>
      <c r="B1203" s="37">
        <v>1.259793880837359</v>
      </c>
      <c r="D1203" s="38">
        <v>35404</v>
      </c>
      <c r="E1203" s="19">
        <v>824.3845</v>
      </c>
      <c r="F1203" s="19">
        <v>654.38046059729118</v>
      </c>
      <c r="G1203" s="19">
        <v>-3.7554032662854286E-3</v>
      </c>
      <c r="H1203" s="37">
        <f t="shared" si="229"/>
        <v>0.99624459673371457</v>
      </c>
      <c r="I1203" s="19"/>
      <c r="J1203" s="19"/>
      <c r="K1203" s="19"/>
      <c r="L1203" s="19"/>
      <c r="N1203" s="38">
        <v>35404</v>
      </c>
      <c r="O1203" s="19">
        <v>477.66520000000003</v>
      </c>
      <c r="P1203" s="19">
        <v>379.1613908161753</v>
      </c>
      <c r="Q1203" s="19">
        <v>-1.6627747864991216E-3</v>
      </c>
      <c r="R1203" s="37">
        <f t="shared" si="230"/>
        <v>0.99833722521350088</v>
      </c>
      <c r="T1203" s="39">
        <v>35404</v>
      </c>
      <c r="U1203" s="40">
        <v>191.32230000000001</v>
      </c>
      <c r="V1203" s="40">
        <f t="shared" si="231"/>
        <v>1.4001218498567169E-3</v>
      </c>
      <c r="W1203" s="41">
        <f t="shared" si="232"/>
        <v>1.0014001218498567</v>
      </c>
      <c r="Y1203" s="42">
        <v>35404</v>
      </c>
      <c r="Z1203" s="43">
        <v>160.696</v>
      </c>
      <c r="AA1203" s="43">
        <f t="shared" si="233"/>
        <v>127.55737461844845</v>
      </c>
      <c r="AB1203" s="19">
        <f t="shared" si="236"/>
        <v>9.4927004415767957E-3</v>
      </c>
      <c r="AC1203" s="37">
        <f t="shared" si="237"/>
        <v>1.0094927004415768</v>
      </c>
      <c r="AE1203" s="44">
        <v>35404</v>
      </c>
      <c r="AF1203" s="45">
        <v>3670.5439000000001</v>
      </c>
      <c r="AG1203" s="19">
        <f t="shared" si="228"/>
        <v>2913.606706487783</v>
      </c>
      <c r="AH1203" s="45">
        <f t="shared" si="234"/>
        <v>2.2988544013805345E-2</v>
      </c>
      <c r="AI1203" s="46">
        <f t="shared" si="235"/>
        <v>1.0229885440138053</v>
      </c>
      <c r="AQ1203" s="39">
        <v>35404</v>
      </c>
      <c r="AR1203" s="40">
        <v>191.32230000000001</v>
      </c>
      <c r="AS1203" s="40">
        <f t="shared" si="226"/>
        <v>1.4001218498567169E-3</v>
      </c>
      <c r="AT1203" s="41">
        <f t="shared" si="227"/>
        <v>1.0014001218498567</v>
      </c>
    </row>
    <row r="1204" spans="1:46">
      <c r="A1204" s="36" t="s">
        <v>403</v>
      </c>
      <c r="B1204" s="37">
        <v>1.2643545154825782</v>
      </c>
      <c r="D1204" s="38">
        <v>35405</v>
      </c>
      <c r="E1204" s="19">
        <v>813.42679999999996</v>
      </c>
      <c r="F1204" s="19">
        <v>643.35341871226024</v>
      </c>
      <c r="G1204" s="19">
        <v>-1.6851117276585392E-2</v>
      </c>
      <c r="H1204" s="37">
        <f t="shared" si="229"/>
        <v>0.98314888272341461</v>
      </c>
      <c r="I1204" s="19"/>
      <c r="J1204" s="19"/>
      <c r="K1204" s="19"/>
      <c r="L1204" s="19"/>
      <c r="N1204" s="38">
        <v>35405</v>
      </c>
      <c r="O1204" s="19">
        <v>470.67189999999999</v>
      </c>
      <c r="P1204" s="19">
        <v>372.26260058900823</v>
      </c>
      <c r="Q1204" s="19">
        <v>-1.8194864757503093E-2</v>
      </c>
      <c r="R1204" s="37">
        <f t="shared" si="230"/>
        <v>0.98180513524249691</v>
      </c>
      <c r="T1204" s="39">
        <v>35405</v>
      </c>
      <c r="U1204" s="40">
        <v>189.58750000000001</v>
      </c>
      <c r="V1204" s="40">
        <f t="shared" si="231"/>
        <v>-9.0674218321649125E-3</v>
      </c>
      <c r="W1204" s="41">
        <f t="shared" si="232"/>
        <v>0.99093257816783509</v>
      </c>
      <c r="Y1204" s="42">
        <v>35405</v>
      </c>
      <c r="Z1204" s="43">
        <v>159.261</v>
      </c>
      <c r="AA1204" s="43">
        <f t="shared" si="233"/>
        <v>125.96229779684327</v>
      </c>
      <c r="AB1204" s="19">
        <f t="shared" si="236"/>
        <v>-1.2504779330684723E-2</v>
      </c>
      <c r="AC1204" s="37">
        <f t="shared" si="237"/>
        <v>0.98749522066931528</v>
      </c>
      <c r="AE1204" s="44">
        <v>35405</v>
      </c>
      <c r="AF1204" s="45">
        <v>3605.5338999999999</v>
      </c>
      <c r="AG1204" s="19">
        <f t="shared" si="228"/>
        <v>2851.6795375416059</v>
      </c>
      <c r="AH1204" s="45">
        <f t="shared" si="234"/>
        <v>-2.1254470896254651E-2</v>
      </c>
      <c r="AI1204" s="46">
        <f t="shared" si="235"/>
        <v>0.97874552910374535</v>
      </c>
      <c r="AQ1204" s="39">
        <v>35405</v>
      </c>
      <c r="AR1204" s="40">
        <v>189.58750000000001</v>
      </c>
      <c r="AS1204" s="40">
        <f t="shared" si="226"/>
        <v>-9.0674218321649125E-3</v>
      </c>
      <c r="AT1204" s="41">
        <f t="shared" si="227"/>
        <v>0.99093257816783509</v>
      </c>
    </row>
    <row r="1205" spans="1:46">
      <c r="A1205" s="36" t="s">
        <v>404</v>
      </c>
      <c r="B1205" s="37">
        <v>1.2559108713799525</v>
      </c>
      <c r="D1205" s="38">
        <v>35408</v>
      </c>
      <c r="E1205" s="19">
        <v>821.61710000000005</v>
      </c>
      <c r="F1205" s="19">
        <v>654.2001655716499</v>
      </c>
      <c r="G1205" s="19">
        <v>1.6859701905525881E-2</v>
      </c>
      <c r="H1205" s="37">
        <f t="shared" si="229"/>
        <v>1.0168597019055259</v>
      </c>
      <c r="I1205" s="19"/>
      <c r="J1205" s="19"/>
      <c r="K1205" s="19"/>
      <c r="L1205" s="19"/>
      <c r="N1205" s="38">
        <v>35408</v>
      </c>
      <c r="O1205" s="19">
        <v>470.7534</v>
      </c>
      <c r="P1205" s="19">
        <v>374.83026122924792</v>
      </c>
      <c r="Q1205" s="19">
        <v>6.8974445355967084E-3</v>
      </c>
      <c r="R1205" s="37">
        <f t="shared" si="230"/>
        <v>1.0068974445355967</v>
      </c>
      <c r="T1205" s="39">
        <v>35408</v>
      </c>
      <c r="U1205" s="40">
        <v>190.26519999999999</v>
      </c>
      <c r="V1205" s="40">
        <f t="shared" si="231"/>
        <v>3.5746027559833138E-3</v>
      </c>
      <c r="W1205" s="41">
        <f t="shared" si="232"/>
        <v>1.0035746027559833</v>
      </c>
      <c r="Y1205" s="42">
        <v>35408</v>
      </c>
      <c r="Z1205" s="43">
        <v>157.399</v>
      </c>
      <c r="AA1205" s="43">
        <f t="shared" si="233"/>
        <v>125.32656861792691</v>
      </c>
      <c r="AB1205" s="19">
        <f t="shared" si="236"/>
        <v>-5.046979850603317E-3</v>
      </c>
      <c r="AC1205" s="37">
        <f t="shared" si="237"/>
        <v>0.99495302014939668</v>
      </c>
      <c r="AE1205" s="44">
        <v>35408</v>
      </c>
      <c r="AF1205" s="45">
        <v>3523.7179999999998</v>
      </c>
      <c r="AG1205" s="19">
        <f t="shared" si="228"/>
        <v>2805.707061145396</v>
      </c>
      <c r="AH1205" s="45">
        <f t="shared" si="234"/>
        <v>-1.612119306920512E-2</v>
      </c>
      <c r="AI1205" s="46">
        <f t="shared" si="235"/>
        <v>0.98387880693079488</v>
      </c>
      <c r="AQ1205" s="39">
        <v>35408</v>
      </c>
      <c r="AR1205" s="40">
        <v>190.26519999999999</v>
      </c>
      <c r="AS1205" s="40">
        <f t="shared" si="226"/>
        <v>3.5746027559833138E-3</v>
      </c>
      <c r="AT1205" s="41">
        <f t="shared" si="227"/>
        <v>1.0035746027559833</v>
      </c>
    </row>
    <row r="1206" spans="1:46">
      <c r="A1206" s="36" t="s">
        <v>405</v>
      </c>
      <c r="B1206" s="37">
        <v>1.2587398635603035</v>
      </c>
      <c r="D1206" s="38">
        <v>35409</v>
      </c>
      <c r="E1206" s="19">
        <v>823.53189999999995</v>
      </c>
      <c r="F1206" s="19">
        <v>654.25106794557814</v>
      </c>
      <c r="G1206" s="19">
        <v>7.7808561671277587E-5</v>
      </c>
      <c r="H1206" s="37">
        <f t="shared" si="229"/>
        <v>1.0000778085616713</v>
      </c>
      <c r="I1206" s="19"/>
      <c r="J1206" s="19"/>
      <c r="K1206" s="19"/>
      <c r="L1206" s="19"/>
      <c r="N1206" s="38">
        <v>35409</v>
      </c>
      <c r="O1206" s="19">
        <v>472.3974</v>
      </c>
      <c r="P1206" s="19">
        <v>375.29390597342314</v>
      </c>
      <c r="Q1206" s="19">
        <v>1.2369458715919546E-3</v>
      </c>
      <c r="R1206" s="37">
        <f t="shared" si="230"/>
        <v>1.001236945871592</v>
      </c>
      <c r="T1206" s="39">
        <v>35409</v>
      </c>
      <c r="U1206" s="40">
        <v>190.6508</v>
      </c>
      <c r="V1206" s="40">
        <f t="shared" si="231"/>
        <v>2.026644914571829E-3</v>
      </c>
      <c r="W1206" s="41">
        <f t="shared" si="232"/>
        <v>1.0020266449145718</v>
      </c>
      <c r="Y1206" s="42">
        <v>35409</v>
      </c>
      <c r="Z1206" s="43">
        <v>156.387</v>
      </c>
      <c r="AA1206" s="43">
        <f t="shared" si="233"/>
        <v>124.24092104119481</v>
      </c>
      <c r="AB1206" s="19">
        <f t="shared" si="236"/>
        <v>-8.6625492798882986E-3</v>
      </c>
      <c r="AC1206" s="37">
        <f t="shared" si="237"/>
        <v>0.9913374507201117</v>
      </c>
      <c r="AE1206" s="44">
        <v>35409</v>
      </c>
      <c r="AF1206" s="45">
        <v>3506.5590999999999</v>
      </c>
      <c r="AG1206" s="19">
        <f t="shared" si="228"/>
        <v>2785.7694838406205</v>
      </c>
      <c r="AH1206" s="45">
        <f t="shared" si="234"/>
        <v>-7.1060794552928463E-3</v>
      </c>
      <c r="AI1206" s="46">
        <f t="shared" si="235"/>
        <v>0.99289392054470715</v>
      </c>
      <c r="AQ1206" s="39">
        <v>35409</v>
      </c>
      <c r="AR1206" s="40">
        <v>190.6508</v>
      </c>
      <c r="AS1206" s="40">
        <f t="shared" si="226"/>
        <v>2.026644914571829E-3</v>
      </c>
      <c r="AT1206" s="41">
        <f t="shared" si="227"/>
        <v>1.0020266449145718</v>
      </c>
    </row>
    <row r="1207" spans="1:46">
      <c r="A1207" s="36" t="s">
        <v>406</v>
      </c>
      <c r="B1207" s="37">
        <v>1.2628034607438017</v>
      </c>
      <c r="D1207" s="38">
        <v>35410</v>
      </c>
      <c r="E1207" s="19">
        <v>816.11180000000002</v>
      </c>
      <c r="F1207" s="19">
        <v>646.26984750208351</v>
      </c>
      <c r="G1207" s="19">
        <v>-1.2199017830504366E-2</v>
      </c>
      <c r="H1207" s="37">
        <f t="shared" si="229"/>
        <v>0.98780098216949563</v>
      </c>
      <c r="I1207" s="19"/>
      <c r="J1207" s="19"/>
      <c r="K1207" s="19"/>
      <c r="L1207" s="19"/>
      <c r="N1207" s="38">
        <v>35410</v>
      </c>
      <c r="O1207" s="19">
        <v>469.76429999999999</v>
      </c>
      <c r="P1207" s="19">
        <v>372.00111862482936</v>
      </c>
      <c r="Q1207" s="19">
        <v>-8.7738897333092813E-3</v>
      </c>
      <c r="R1207" s="37">
        <f t="shared" si="230"/>
        <v>0.99122611026669072</v>
      </c>
      <c r="T1207" s="39">
        <v>35410</v>
      </c>
      <c r="U1207" s="40">
        <v>189.84819999999999</v>
      </c>
      <c r="V1207" s="40">
        <f t="shared" si="231"/>
        <v>-4.2097908846960852E-3</v>
      </c>
      <c r="W1207" s="41">
        <f t="shared" si="232"/>
        <v>0.99579020911530391</v>
      </c>
      <c r="Y1207" s="42">
        <v>35410</v>
      </c>
      <c r="Z1207" s="43">
        <v>155.15</v>
      </c>
      <c r="AA1207" s="43">
        <f t="shared" si="233"/>
        <v>122.8615574973285</v>
      </c>
      <c r="AB1207" s="19">
        <f t="shared" si="236"/>
        <v>-1.1102328703832987E-2</v>
      </c>
      <c r="AC1207" s="37">
        <f t="shared" si="237"/>
        <v>0.98889767129616701</v>
      </c>
      <c r="AE1207" s="44">
        <v>35410</v>
      </c>
      <c r="AF1207" s="45">
        <v>3470.5481</v>
      </c>
      <c r="AG1207" s="19">
        <f t="shared" si="228"/>
        <v>2748.2883979077938</v>
      </c>
      <c r="AH1207" s="45">
        <f t="shared" si="234"/>
        <v>-1.3454482199709239E-2</v>
      </c>
      <c r="AI1207" s="46">
        <f t="shared" si="235"/>
        <v>0.98654551780029076</v>
      </c>
      <c r="AQ1207" s="39">
        <v>35410</v>
      </c>
      <c r="AR1207" s="40">
        <v>189.84819999999999</v>
      </c>
      <c r="AS1207" s="40">
        <f t="shared" si="226"/>
        <v>-4.2097908846960852E-3</v>
      </c>
      <c r="AT1207" s="41">
        <f t="shared" si="227"/>
        <v>0.99579020911530391</v>
      </c>
    </row>
    <row r="1208" spans="1:46">
      <c r="A1208" s="36" t="s">
        <v>407</v>
      </c>
      <c r="B1208" s="37">
        <v>1.2666472378731948</v>
      </c>
      <c r="D1208" s="38">
        <v>35411</v>
      </c>
      <c r="E1208" s="19">
        <v>807.84699999999998</v>
      </c>
      <c r="F1208" s="19">
        <v>637.78373002766091</v>
      </c>
      <c r="G1208" s="19">
        <v>-1.3130919703623123E-2</v>
      </c>
      <c r="H1208" s="37">
        <f t="shared" si="229"/>
        <v>0.98686908029637688</v>
      </c>
      <c r="I1208" s="19"/>
      <c r="J1208" s="19"/>
      <c r="K1208" s="19"/>
      <c r="L1208" s="19"/>
      <c r="N1208" s="38">
        <v>35411</v>
      </c>
      <c r="O1208" s="19">
        <v>465.71429999999998</v>
      </c>
      <c r="P1208" s="19">
        <v>367.67482379859189</v>
      </c>
      <c r="Q1208" s="19">
        <v>-1.1629789830284398E-2</v>
      </c>
      <c r="R1208" s="37">
        <f t="shared" si="230"/>
        <v>0.9883702101697156</v>
      </c>
      <c r="T1208" s="39">
        <v>35411</v>
      </c>
      <c r="U1208" s="40">
        <v>189.9366</v>
      </c>
      <c r="V1208" s="40">
        <f t="shared" si="231"/>
        <v>4.6563517589315317E-4</v>
      </c>
      <c r="W1208" s="41">
        <f t="shared" si="232"/>
        <v>1.0004656351758932</v>
      </c>
      <c r="Y1208" s="42">
        <v>35411</v>
      </c>
      <c r="Z1208" s="43">
        <v>156.38</v>
      </c>
      <c r="AA1208" s="43">
        <f t="shared" si="233"/>
        <v>123.45978842741955</v>
      </c>
      <c r="AB1208" s="19">
        <f t="shared" si="236"/>
        <v>4.8691465603800665E-3</v>
      </c>
      <c r="AC1208" s="37">
        <f t="shared" si="237"/>
        <v>1.0048691465603801</v>
      </c>
      <c r="AE1208" s="44">
        <v>35411</v>
      </c>
      <c r="AF1208" s="45">
        <v>3500.5648999999999</v>
      </c>
      <c r="AG1208" s="19">
        <f t="shared" si="228"/>
        <v>2763.6462586676753</v>
      </c>
      <c r="AH1208" s="45">
        <f t="shared" si="234"/>
        <v>5.5881547117009323E-3</v>
      </c>
      <c r="AI1208" s="46">
        <f t="shared" si="235"/>
        <v>1.0055881547117009</v>
      </c>
      <c r="AQ1208" s="39">
        <v>35411</v>
      </c>
      <c r="AR1208" s="40">
        <v>189.9366</v>
      </c>
      <c r="AS1208" s="40">
        <f t="shared" si="226"/>
        <v>4.6563517589315317E-4</v>
      </c>
      <c r="AT1208" s="41">
        <f t="shared" si="227"/>
        <v>1.0004656351758932</v>
      </c>
    </row>
    <row r="1209" spans="1:46">
      <c r="A1209" s="36" t="s">
        <v>408</v>
      </c>
      <c r="B1209" s="37">
        <v>1.2652542372881355</v>
      </c>
      <c r="D1209" s="38">
        <v>35412</v>
      </c>
      <c r="E1209" s="19">
        <v>803.54899999999998</v>
      </c>
      <c r="F1209" s="19">
        <v>635.08896182183526</v>
      </c>
      <c r="G1209" s="19">
        <v>-4.2252068827607348E-3</v>
      </c>
      <c r="H1209" s="37">
        <f t="shared" si="229"/>
        <v>0.99577479311723927</v>
      </c>
      <c r="I1209" s="19"/>
      <c r="J1209" s="19"/>
      <c r="K1209" s="19"/>
      <c r="L1209" s="19"/>
      <c r="N1209" s="38">
        <v>35412</v>
      </c>
      <c r="O1209" s="19">
        <v>462.89890000000003</v>
      </c>
      <c r="P1209" s="19">
        <v>365.85445545880782</v>
      </c>
      <c r="Q1209" s="19">
        <v>-4.9510279789547473E-3</v>
      </c>
      <c r="R1209" s="37">
        <f t="shared" si="230"/>
        <v>0.99504897202104525</v>
      </c>
      <c r="T1209" s="39">
        <v>35412</v>
      </c>
      <c r="U1209" s="40">
        <v>189.30459999999999</v>
      </c>
      <c r="V1209" s="40">
        <f t="shared" si="231"/>
        <v>-3.3274260990246995E-3</v>
      </c>
      <c r="W1209" s="41">
        <f t="shared" si="232"/>
        <v>0.9966725739009753</v>
      </c>
      <c r="Y1209" s="42">
        <v>35412</v>
      </c>
      <c r="Z1209" s="43">
        <v>158.083</v>
      </c>
      <c r="AA1209" s="43">
        <f t="shared" si="233"/>
        <v>124.94168787675822</v>
      </c>
      <c r="AB1209" s="19">
        <f t="shared" si="236"/>
        <v>1.2003094029355621E-2</v>
      </c>
      <c r="AC1209" s="37">
        <f t="shared" si="237"/>
        <v>1.0120030940293556</v>
      </c>
      <c r="AE1209" s="44">
        <v>35412</v>
      </c>
      <c r="AF1209" s="45">
        <v>3592.75</v>
      </c>
      <c r="AG1209" s="19">
        <f t="shared" si="228"/>
        <v>2839.5478901540523</v>
      </c>
      <c r="AH1209" s="45">
        <f t="shared" si="234"/>
        <v>2.7464307795661336E-2</v>
      </c>
      <c r="AI1209" s="46">
        <f t="shared" si="235"/>
        <v>1.0274643077956613</v>
      </c>
      <c r="AQ1209" s="39">
        <v>35412</v>
      </c>
      <c r="AR1209" s="40">
        <v>189.30459999999999</v>
      </c>
      <c r="AS1209" s="40">
        <f t="shared" si="226"/>
        <v>-3.3274260990246995E-3</v>
      </c>
      <c r="AT1209" s="41">
        <f t="shared" si="227"/>
        <v>0.9966725739009753</v>
      </c>
    </row>
    <row r="1210" spans="1:46">
      <c r="A1210" s="36" t="s">
        <v>409</v>
      </c>
      <c r="B1210" s="37">
        <v>1.2595504894384337</v>
      </c>
      <c r="D1210" s="38">
        <v>35415</v>
      </c>
      <c r="E1210" s="19">
        <v>803.31500000000005</v>
      </c>
      <c r="F1210" s="19">
        <v>637.77911781698822</v>
      </c>
      <c r="G1210" s="19">
        <v>4.2358726995284091E-3</v>
      </c>
      <c r="H1210" s="37">
        <f t="shared" si="229"/>
        <v>1.0042358726995284</v>
      </c>
      <c r="I1210" s="19"/>
      <c r="J1210" s="19"/>
      <c r="K1210" s="19"/>
      <c r="L1210" s="19"/>
      <c r="N1210" s="38">
        <v>35415</v>
      </c>
      <c r="O1210" s="19">
        <v>463.3614</v>
      </c>
      <c r="P1210" s="19">
        <v>367.87838509481912</v>
      </c>
      <c r="Q1210" s="19">
        <v>5.5320622881935844E-3</v>
      </c>
      <c r="R1210" s="37">
        <f t="shared" si="230"/>
        <v>1.0055320622881936</v>
      </c>
      <c r="T1210" s="39">
        <v>35415</v>
      </c>
      <c r="U1210" s="40">
        <v>190.48060000000001</v>
      </c>
      <c r="V1210" s="40">
        <f t="shared" si="231"/>
        <v>6.2122103741801826E-3</v>
      </c>
      <c r="W1210" s="41">
        <f t="shared" si="232"/>
        <v>1.0062122103741802</v>
      </c>
      <c r="Y1210" s="42">
        <v>35415</v>
      </c>
      <c r="Z1210" s="43">
        <v>160.13999999999999</v>
      </c>
      <c r="AA1210" s="43">
        <f t="shared" si="233"/>
        <v>127.1405960640751</v>
      </c>
      <c r="AB1210" s="19">
        <f t="shared" si="236"/>
        <v>1.759947560085684E-2</v>
      </c>
      <c r="AC1210" s="37">
        <f t="shared" si="237"/>
        <v>1.0175994756008568</v>
      </c>
      <c r="AE1210" s="44">
        <v>35415</v>
      </c>
      <c r="AF1210" s="45">
        <v>3757.6320999999998</v>
      </c>
      <c r="AG1210" s="19">
        <f t="shared" si="228"/>
        <v>2983.3120081397669</v>
      </c>
      <c r="AH1210" s="45">
        <f t="shared" si="234"/>
        <v>5.0629228154315475E-2</v>
      </c>
      <c r="AI1210" s="46">
        <f t="shared" si="235"/>
        <v>1.0506292281543155</v>
      </c>
      <c r="AQ1210" s="39">
        <v>35415</v>
      </c>
      <c r="AR1210" s="40">
        <v>190.48060000000001</v>
      </c>
      <c r="AS1210" s="40">
        <f t="shared" si="226"/>
        <v>6.2122103741801826E-3</v>
      </c>
      <c r="AT1210" s="41">
        <f t="shared" si="227"/>
        <v>1.0062122103741802</v>
      </c>
    </row>
    <row r="1211" spans="1:46">
      <c r="A1211" s="36" t="s">
        <v>410</v>
      </c>
      <c r="B1211" s="37">
        <v>1.265417960662526</v>
      </c>
      <c r="D1211" s="38">
        <v>35416</v>
      </c>
      <c r="E1211" s="19">
        <v>805.85469999999998</v>
      </c>
      <c r="F1211" s="19">
        <v>636.82887792906331</v>
      </c>
      <c r="G1211" s="19">
        <v>-1.4899200387391565E-3</v>
      </c>
      <c r="H1211" s="37">
        <f t="shared" si="229"/>
        <v>0.99851007996126084</v>
      </c>
      <c r="I1211" s="19"/>
      <c r="J1211" s="19"/>
      <c r="K1211" s="19"/>
      <c r="L1211" s="19"/>
      <c r="N1211" s="38">
        <v>35416</v>
      </c>
      <c r="O1211" s="19">
        <v>463.3922</v>
      </c>
      <c r="P1211" s="19">
        <v>366.19695184141767</v>
      </c>
      <c r="Q1211" s="19">
        <v>-4.5706225794376332E-3</v>
      </c>
      <c r="R1211" s="37">
        <f t="shared" si="230"/>
        <v>0.99542937742056237</v>
      </c>
      <c r="T1211" s="39">
        <v>35416</v>
      </c>
      <c r="U1211" s="40">
        <v>190.11250000000001</v>
      </c>
      <c r="V1211" s="40">
        <f t="shared" si="231"/>
        <v>-1.9324802630819038E-3</v>
      </c>
      <c r="W1211" s="41">
        <f t="shared" si="232"/>
        <v>0.9980675197369181</v>
      </c>
      <c r="Y1211" s="42">
        <v>35416</v>
      </c>
      <c r="Z1211" s="43">
        <v>159.79</v>
      </c>
      <c r="AA1211" s="43">
        <f t="shared" si="233"/>
        <v>126.27448397866888</v>
      </c>
      <c r="AB1211" s="19">
        <f t="shared" si="236"/>
        <v>-6.8122386729233542E-3</v>
      </c>
      <c r="AC1211" s="37">
        <f t="shared" si="237"/>
        <v>0.99318776132707665</v>
      </c>
      <c r="AE1211" s="44">
        <v>35416</v>
      </c>
      <c r="AF1211" s="45">
        <v>3692.7970999999998</v>
      </c>
      <c r="AG1211" s="19">
        <f t="shared" si="228"/>
        <v>2918.2429954341633</v>
      </c>
      <c r="AH1211" s="45">
        <f t="shared" si="234"/>
        <v>-2.1810998155093131E-2</v>
      </c>
      <c r="AI1211" s="46">
        <f t="shared" si="235"/>
        <v>0.97818900184490687</v>
      </c>
      <c r="AQ1211" s="39">
        <v>35416</v>
      </c>
      <c r="AR1211" s="40">
        <v>190.11250000000001</v>
      </c>
      <c r="AS1211" s="40">
        <f t="shared" si="226"/>
        <v>-1.9324802630819038E-3</v>
      </c>
      <c r="AT1211" s="41">
        <f t="shared" si="227"/>
        <v>0.9980675197369181</v>
      </c>
    </row>
    <row r="1212" spans="1:46">
      <c r="A1212" s="36" t="s">
        <v>411</v>
      </c>
      <c r="B1212" s="37">
        <v>1.2586588583563934</v>
      </c>
      <c r="D1212" s="38">
        <v>35417</v>
      </c>
      <c r="E1212" s="19">
        <v>807.80129999999997</v>
      </c>
      <c r="F1212" s="19">
        <v>641.79526854072196</v>
      </c>
      <c r="G1212" s="19">
        <v>7.7986265758065443E-3</v>
      </c>
      <c r="H1212" s="37">
        <f t="shared" si="229"/>
        <v>1.0077986265758065</v>
      </c>
      <c r="I1212" s="19"/>
      <c r="J1212" s="19"/>
      <c r="K1212" s="19"/>
      <c r="L1212" s="19"/>
      <c r="N1212" s="38">
        <v>35417</v>
      </c>
      <c r="O1212" s="19">
        <v>466.2799</v>
      </c>
      <c r="P1212" s="19">
        <v>370.45772721044267</v>
      </c>
      <c r="Q1212" s="19">
        <v>1.1635201624698777E-2</v>
      </c>
      <c r="R1212" s="37">
        <f t="shared" si="230"/>
        <v>1.0116352016246988</v>
      </c>
      <c r="T1212" s="39">
        <v>35417</v>
      </c>
      <c r="U1212" s="40">
        <v>190.10830000000001</v>
      </c>
      <c r="V1212" s="40">
        <f t="shared" si="231"/>
        <v>-2.209218226045806E-5</v>
      </c>
      <c r="W1212" s="41">
        <f t="shared" si="232"/>
        <v>0.99997790781773954</v>
      </c>
      <c r="Y1212" s="42">
        <v>35417</v>
      </c>
      <c r="Z1212" s="43">
        <v>160.73099999999999</v>
      </c>
      <c r="AA1212" s="43">
        <f t="shared" si="233"/>
        <v>127.70020957854213</v>
      </c>
      <c r="AB1212" s="19">
        <f t="shared" si="236"/>
        <v>1.129068640750952E-2</v>
      </c>
      <c r="AC1212" s="37">
        <f t="shared" si="237"/>
        <v>1.0112906864075095</v>
      </c>
      <c r="AE1212" s="44">
        <v>35417</v>
      </c>
      <c r="AF1212" s="45">
        <v>3712.2109</v>
      </c>
      <c r="AG1212" s="19">
        <f t="shared" si="228"/>
        <v>2949.3383972584534</v>
      </c>
      <c r="AH1212" s="45">
        <f t="shared" si="234"/>
        <v>1.0655521789289413E-2</v>
      </c>
      <c r="AI1212" s="46">
        <f t="shared" si="235"/>
        <v>1.0106555217892894</v>
      </c>
      <c r="AQ1212" s="39">
        <v>35417</v>
      </c>
      <c r="AR1212" s="40">
        <v>190.10830000000001</v>
      </c>
      <c r="AS1212" s="40">
        <f t="shared" si="226"/>
        <v>-2.209218226045806E-5</v>
      </c>
      <c r="AT1212" s="41">
        <f t="shared" si="227"/>
        <v>0.99997790781773954</v>
      </c>
    </row>
    <row r="1213" spans="1:46">
      <c r="A1213" s="36" t="s">
        <v>412</v>
      </c>
      <c r="B1213" s="37">
        <v>1.2565563764857051</v>
      </c>
      <c r="D1213" s="38">
        <v>35418</v>
      </c>
      <c r="E1213" s="19">
        <v>812.96029999999996</v>
      </c>
      <c r="F1213" s="19">
        <v>646.97479175081673</v>
      </c>
      <c r="G1213" s="19">
        <v>8.0703667726806927E-3</v>
      </c>
      <c r="H1213" s="37">
        <f t="shared" si="229"/>
        <v>1.0080703667726807</v>
      </c>
      <c r="I1213" s="19"/>
      <c r="J1213" s="19"/>
      <c r="K1213" s="19"/>
      <c r="L1213" s="19"/>
      <c r="N1213" s="38">
        <v>35418</v>
      </c>
      <c r="O1213" s="19">
        <v>469.50709999999998</v>
      </c>
      <c r="P1213" s="19">
        <v>373.64586960523155</v>
      </c>
      <c r="Q1213" s="19">
        <v>8.6059546356225258E-3</v>
      </c>
      <c r="R1213" s="37">
        <f t="shared" si="230"/>
        <v>1.0086059546356225</v>
      </c>
      <c r="T1213" s="39">
        <v>35418</v>
      </c>
      <c r="U1213" s="40">
        <v>190.0341</v>
      </c>
      <c r="V1213" s="40">
        <f t="shared" si="231"/>
        <v>-3.903038425993044E-4</v>
      </c>
      <c r="W1213" s="41">
        <f t="shared" si="232"/>
        <v>0.9996096961574007</v>
      </c>
      <c r="Y1213" s="42">
        <v>35418</v>
      </c>
      <c r="Z1213" s="43">
        <v>161.49799999999999</v>
      </c>
      <c r="AA1213" s="43">
        <f t="shared" si="233"/>
        <v>128.52427716110296</v>
      </c>
      <c r="AB1213" s="19">
        <f t="shared" si="236"/>
        <v>6.4531419743205642E-3</v>
      </c>
      <c r="AC1213" s="37">
        <f t="shared" si="237"/>
        <v>1.0064531419743206</v>
      </c>
      <c r="AE1213" s="44">
        <v>35418</v>
      </c>
      <c r="AF1213" s="45">
        <v>3771.4951000000001</v>
      </c>
      <c r="AG1213" s="19">
        <f t="shared" si="228"/>
        <v>3001.453154491955</v>
      </c>
      <c r="AH1213" s="45">
        <f t="shared" si="234"/>
        <v>1.7669982285499986E-2</v>
      </c>
      <c r="AI1213" s="46">
        <f t="shared" si="235"/>
        <v>1.0176699822855</v>
      </c>
      <c r="AQ1213" s="39">
        <v>35418</v>
      </c>
      <c r="AR1213" s="40">
        <v>190.0341</v>
      </c>
      <c r="AS1213" s="40">
        <f t="shared" si="226"/>
        <v>-3.903038425993044E-4</v>
      </c>
      <c r="AT1213" s="41">
        <f t="shared" si="227"/>
        <v>0.9996096961574007</v>
      </c>
    </row>
    <row r="1214" spans="1:46">
      <c r="A1214" s="36" t="s">
        <v>413</v>
      </c>
      <c r="B1214" s="37">
        <v>1.2613375467560943</v>
      </c>
      <c r="D1214" s="38">
        <v>35419</v>
      </c>
      <c r="E1214" s="19">
        <v>818.74540000000002</v>
      </c>
      <c r="F1214" s="19">
        <v>649.10887819493519</v>
      </c>
      <c r="G1214" s="19">
        <v>3.2985619707737168E-3</v>
      </c>
      <c r="H1214" s="37">
        <f t="shared" si="229"/>
        <v>1.0032985619707737</v>
      </c>
      <c r="I1214" s="19"/>
      <c r="J1214" s="19"/>
      <c r="K1214" s="19"/>
      <c r="L1214" s="19"/>
      <c r="N1214" s="38">
        <v>35419</v>
      </c>
      <c r="O1214" s="19">
        <v>471.6019</v>
      </c>
      <c r="P1214" s="19">
        <v>373.89032080497799</v>
      </c>
      <c r="Q1214" s="19">
        <v>6.5423230826744394E-4</v>
      </c>
      <c r="R1214" s="37">
        <f t="shared" si="230"/>
        <v>1.0006542323082674</v>
      </c>
      <c r="T1214" s="39">
        <v>35419</v>
      </c>
      <c r="U1214" s="40">
        <v>190.73990000000001</v>
      </c>
      <c r="V1214" s="40">
        <f t="shared" si="231"/>
        <v>3.7140702642315393E-3</v>
      </c>
      <c r="W1214" s="41">
        <f t="shared" si="232"/>
        <v>1.0037140702642315</v>
      </c>
      <c r="Y1214" s="42">
        <v>35419</v>
      </c>
      <c r="Z1214" s="43">
        <v>161.13300000000001</v>
      </c>
      <c r="AA1214" s="43">
        <f t="shared" si="233"/>
        <v>127.74772337064061</v>
      </c>
      <c r="AB1214" s="19">
        <f t="shared" si="236"/>
        <v>-6.0420786454915554E-3</v>
      </c>
      <c r="AC1214" s="37">
        <f t="shared" si="237"/>
        <v>0.99395792135450844</v>
      </c>
      <c r="AE1214" s="44">
        <v>35419</v>
      </c>
      <c r="AF1214" s="45">
        <v>3770.0048999999999</v>
      </c>
      <c r="AG1214" s="19">
        <f t="shared" si="228"/>
        <v>2988.8945347704043</v>
      </c>
      <c r="AH1214" s="45">
        <f t="shared" si="234"/>
        <v>-4.1841798206163627E-3</v>
      </c>
      <c r="AI1214" s="46">
        <f t="shared" si="235"/>
        <v>0.99581582017938364</v>
      </c>
      <c r="AQ1214" s="39">
        <v>35419</v>
      </c>
      <c r="AR1214" s="40">
        <v>190.73990000000001</v>
      </c>
      <c r="AS1214" s="40">
        <f t="shared" si="226"/>
        <v>3.7140702642315393E-3</v>
      </c>
      <c r="AT1214" s="41">
        <f t="shared" si="227"/>
        <v>1.0037140702642315</v>
      </c>
    </row>
    <row r="1215" spans="1:46">
      <c r="A1215" s="36" t="s">
        <v>414</v>
      </c>
      <c r="B1215" s="37">
        <v>1.2565563764857051</v>
      </c>
      <c r="D1215" s="38">
        <v>35422</v>
      </c>
      <c r="E1215" s="19">
        <v>818.88509999999997</v>
      </c>
      <c r="F1215" s="19">
        <v>651.68990052816446</v>
      </c>
      <c r="G1215" s="19">
        <v>3.9762548625226213E-3</v>
      </c>
      <c r="H1215" s="37">
        <f t="shared" si="229"/>
        <v>1.0039762548625226</v>
      </c>
      <c r="I1215" s="19"/>
      <c r="J1215" s="19"/>
      <c r="K1215" s="19"/>
      <c r="L1215" s="19"/>
      <c r="N1215" s="38">
        <v>35422</v>
      </c>
      <c r="O1215" s="19">
        <v>470.85509999999999</v>
      </c>
      <c r="P1215" s="19">
        <v>374.71864280126596</v>
      </c>
      <c r="Q1215" s="19">
        <v>2.2154143881141231E-3</v>
      </c>
      <c r="R1215" s="37">
        <f t="shared" si="230"/>
        <v>1.0022154143881141</v>
      </c>
      <c r="T1215" s="39">
        <v>35422</v>
      </c>
      <c r="U1215" s="40">
        <v>190.7535</v>
      </c>
      <c r="V1215" s="40">
        <f t="shared" si="231"/>
        <v>7.1301285153202443E-5</v>
      </c>
      <c r="W1215" s="41">
        <f t="shared" si="232"/>
        <v>1.0000713012851532</v>
      </c>
      <c r="Y1215" s="42">
        <v>35422</v>
      </c>
      <c r="Z1215" s="43">
        <v>160.19200000000001</v>
      </c>
      <c r="AA1215" s="43">
        <f t="shared" si="233"/>
        <v>127.48492864921799</v>
      </c>
      <c r="AB1215" s="19">
        <f t="shared" si="236"/>
        <v>-2.057138197759989E-3</v>
      </c>
      <c r="AC1215" s="37">
        <f t="shared" si="237"/>
        <v>0.99794286180224001</v>
      </c>
      <c r="AE1215" s="44">
        <v>35422</v>
      </c>
      <c r="AF1215" s="45">
        <v>3701.4050000000002</v>
      </c>
      <c r="AG1215" s="19">
        <f t="shared" si="228"/>
        <v>2945.6736436704623</v>
      </c>
      <c r="AH1215" s="45">
        <f t="shared" si="234"/>
        <v>-1.4460493870608326E-2</v>
      </c>
      <c r="AI1215" s="46">
        <f t="shared" si="235"/>
        <v>0.98553950612939167</v>
      </c>
      <c r="AQ1215" s="39">
        <v>35422</v>
      </c>
      <c r="AR1215" s="40">
        <v>190.7535</v>
      </c>
      <c r="AS1215" s="40">
        <f t="shared" si="226"/>
        <v>7.1301285153202443E-5</v>
      </c>
      <c r="AT1215" s="41">
        <f t="shared" si="227"/>
        <v>1.0000713012851532</v>
      </c>
    </row>
    <row r="1216" spans="1:46">
      <c r="A1216" s="36" t="s">
        <v>415</v>
      </c>
      <c r="B1216" s="37">
        <v>1.2569601542416453</v>
      </c>
      <c r="D1216" s="38">
        <v>35423</v>
      </c>
      <c r="E1216" s="19">
        <v>817.30650000000003</v>
      </c>
      <c r="F1216" s="19">
        <v>650.22466881068397</v>
      </c>
      <c r="G1216" s="19">
        <v>-2.2483572574824029E-3</v>
      </c>
      <c r="H1216" s="37">
        <f t="shared" si="229"/>
        <v>0.9977516427425176</v>
      </c>
      <c r="I1216" s="19"/>
      <c r="J1216" s="19"/>
      <c r="K1216" s="19"/>
      <c r="L1216" s="19"/>
      <c r="N1216" s="38">
        <v>35423</v>
      </c>
      <c r="O1216" s="19">
        <v>471.81819999999999</v>
      </c>
      <c r="P1216" s="19">
        <v>375.36448423431483</v>
      </c>
      <c r="Q1216" s="19">
        <v>1.7235369668848755E-3</v>
      </c>
      <c r="R1216" s="37">
        <f t="shared" si="230"/>
        <v>1.0017235369668849</v>
      </c>
      <c r="T1216" s="38">
        <v>35423</v>
      </c>
      <c r="U1216" s="40">
        <v>190.7535</v>
      </c>
      <c r="V1216" s="40">
        <f t="shared" si="231"/>
        <v>0</v>
      </c>
      <c r="W1216" s="41">
        <f t="shared" si="232"/>
        <v>1</v>
      </c>
      <c r="Y1216" s="42">
        <v>35423</v>
      </c>
      <c r="Z1216" s="43">
        <v>161.30799999999999</v>
      </c>
      <c r="AA1216" s="43">
        <f t="shared" si="233"/>
        <v>128.33183252123138</v>
      </c>
      <c r="AB1216" s="19">
        <f t="shared" si="236"/>
        <v>6.6431685767631699E-3</v>
      </c>
      <c r="AC1216" s="37">
        <f t="shared" si="237"/>
        <v>1.0066431685767632</v>
      </c>
      <c r="AE1216" s="44">
        <v>35423</v>
      </c>
      <c r="AF1216" s="45">
        <v>3723.5790999999999</v>
      </c>
      <c r="AG1216" s="19">
        <f t="shared" si="228"/>
        <v>2962.3684469509108</v>
      </c>
      <c r="AH1216" s="45">
        <f t="shared" si="234"/>
        <v>5.6675671849533149E-3</v>
      </c>
      <c r="AI1216" s="46">
        <f t="shared" si="235"/>
        <v>1.0056675671849533</v>
      </c>
      <c r="AQ1216" s="38">
        <v>35423</v>
      </c>
      <c r="AR1216" s="40">
        <v>190.7535</v>
      </c>
      <c r="AS1216" s="40">
        <f t="shared" si="226"/>
        <v>0</v>
      </c>
      <c r="AT1216" s="41">
        <f t="shared" si="227"/>
        <v>1</v>
      </c>
    </row>
    <row r="1217" spans="1:46">
      <c r="A1217" s="36" t="s">
        <v>416</v>
      </c>
      <c r="B1217" s="37">
        <v>1.2569601542416453</v>
      </c>
      <c r="D1217" s="38">
        <v>35424</v>
      </c>
      <c r="E1217" s="19">
        <v>817.30650000000003</v>
      </c>
      <c r="F1217" s="19">
        <v>650.22466881068397</v>
      </c>
      <c r="G1217" s="19">
        <v>0</v>
      </c>
      <c r="H1217" s="37">
        <f t="shared" si="229"/>
        <v>1</v>
      </c>
      <c r="I1217" s="19"/>
      <c r="J1217" s="19"/>
      <c r="K1217" s="19"/>
      <c r="L1217" s="19"/>
      <c r="N1217" s="38">
        <v>35424</v>
      </c>
      <c r="O1217" s="19">
        <v>471.81540000000001</v>
      </c>
      <c r="P1217" s="19">
        <v>375.36225663784683</v>
      </c>
      <c r="Q1217" s="19">
        <v>-5.9344891740753525E-6</v>
      </c>
      <c r="R1217" s="37">
        <f t="shared" si="230"/>
        <v>0.99999406551082592</v>
      </c>
      <c r="T1217" s="38">
        <v>35424</v>
      </c>
      <c r="U1217" s="40">
        <v>190.7535</v>
      </c>
      <c r="V1217" s="40">
        <f t="shared" si="231"/>
        <v>0</v>
      </c>
      <c r="W1217" s="41">
        <f t="shared" si="232"/>
        <v>1</v>
      </c>
      <c r="Y1217" s="42">
        <v>35424</v>
      </c>
      <c r="Z1217" s="43">
        <v>161.30799999999999</v>
      </c>
      <c r="AA1217" s="43">
        <f t="shared" si="233"/>
        <v>128.33183252123138</v>
      </c>
      <c r="AB1217" s="19">
        <f t="shared" si="236"/>
        <v>0</v>
      </c>
      <c r="AC1217" s="37">
        <f t="shared" si="237"/>
        <v>1</v>
      </c>
      <c r="AE1217" s="38">
        <v>35424</v>
      </c>
      <c r="AF1217" s="45">
        <v>3723.5790999999999</v>
      </c>
      <c r="AG1217" s="19">
        <f t="shared" si="228"/>
        <v>2962.3684469509108</v>
      </c>
      <c r="AH1217" s="45">
        <f t="shared" si="234"/>
        <v>0</v>
      </c>
      <c r="AI1217" s="46">
        <f t="shared" si="235"/>
        <v>1</v>
      </c>
      <c r="AQ1217" s="38">
        <v>35424</v>
      </c>
      <c r="AR1217" s="40">
        <v>190.7535</v>
      </c>
      <c r="AS1217" s="40">
        <f t="shared" si="226"/>
        <v>0</v>
      </c>
      <c r="AT1217" s="41">
        <f t="shared" si="227"/>
        <v>1</v>
      </c>
    </row>
    <row r="1218" spans="1:46">
      <c r="A1218" s="36" t="s">
        <v>417</v>
      </c>
      <c r="B1218" s="37">
        <v>1.2561528580603725</v>
      </c>
      <c r="D1218" s="38">
        <v>35425</v>
      </c>
      <c r="E1218" s="19">
        <v>820.93910000000005</v>
      </c>
      <c r="F1218" s="19">
        <v>653.53439649662812</v>
      </c>
      <c r="G1218" s="19">
        <v>5.0901293732794617E-3</v>
      </c>
      <c r="H1218" s="37">
        <f t="shared" si="229"/>
        <v>1.0050901293732795</v>
      </c>
      <c r="I1218" s="19"/>
      <c r="J1218" s="19"/>
      <c r="K1218" s="19"/>
      <c r="L1218" s="19"/>
      <c r="N1218" s="38">
        <v>35425</v>
      </c>
      <c r="O1218" s="19">
        <v>472.02690000000001</v>
      </c>
      <c r="P1218" s="19">
        <v>375.77186324987349</v>
      </c>
      <c r="Q1218" s="19">
        <v>1.0912301510961342E-3</v>
      </c>
      <c r="R1218" s="37">
        <f t="shared" si="230"/>
        <v>1.0010912301510961</v>
      </c>
      <c r="T1218" s="38">
        <v>35425</v>
      </c>
      <c r="U1218" s="40">
        <v>190.7535</v>
      </c>
      <c r="V1218" s="40">
        <f t="shared" si="231"/>
        <v>0</v>
      </c>
      <c r="W1218" s="41">
        <f t="shared" si="232"/>
        <v>1</v>
      </c>
      <c r="Y1218" s="42">
        <v>35425</v>
      </c>
      <c r="Z1218" s="43">
        <v>160.45099999999999</v>
      </c>
      <c r="AA1218" s="43">
        <f t="shared" si="233"/>
        <v>127.73206618162111</v>
      </c>
      <c r="AB1218" s="19">
        <f t="shared" si="236"/>
        <v>-4.6735586005992591E-3</v>
      </c>
      <c r="AC1218" s="37">
        <f t="shared" si="237"/>
        <v>0.99532644139940074</v>
      </c>
      <c r="AE1218" s="44">
        <v>35425</v>
      </c>
      <c r="AF1218" s="45">
        <v>3648.0189999999998</v>
      </c>
      <c r="AG1218" s="19">
        <f t="shared" si="228"/>
        <v>2904.1202880618457</v>
      </c>
      <c r="AH1218" s="45">
        <f t="shared" si="234"/>
        <v>-1.9662698928966216E-2</v>
      </c>
      <c r="AI1218" s="46">
        <f t="shared" si="235"/>
        <v>0.98033730107103378</v>
      </c>
      <c r="AQ1218" s="38">
        <v>35425</v>
      </c>
      <c r="AR1218" s="40">
        <v>190.7535</v>
      </c>
      <c r="AS1218" s="40">
        <f t="shared" si="226"/>
        <v>0</v>
      </c>
      <c r="AT1218" s="41">
        <f t="shared" si="227"/>
        <v>1</v>
      </c>
    </row>
    <row r="1219" spans="1:46">
      <c r="A1219" s="36" t="s">
        <v>418</v>
      </c>
      <c r="B1219" s="37">
        <v>1.2569601542416453</v>
      </c>
      <c r="D1219" s="38">
        <v>35426</v>
      </c>
      <c r="E1219" s="19">
        <v>823.24459999999999</v>
      </c>
      <c r="F1219" s="19">
        <v>654.94884402018579</v>
      </c>
      <c r="G1219" s="19">
        <v>2.1643046351347284E-3</v>
      </c>
      <c r="H1219" s="37">
        <f t="shared" si="229"/>
        <v>1.0021643046351347</v>
      </c>
      <c r="I1219" s="19"/>
      <c r="J1219" s="19"/>
      <c r="K1219" s="19"/>
      <c r="L1219" s="19"/>
      <c r="N1219" s="38">
        <v>35426</v>
      </c>
      <c r="O1219" s="19">
        <v>472.83949999999999</v>
      </c>
      <c r="P1219" s="19">
        <v>376.17700004601625</v>
      </c>
      <c r="Q1219" s="19">
        <v>1.0781456403865519E-3</v>
      </c>
      <c r="R1219" s="37">
        <f t="shared" si="230"/>
        <v>1.0010781456403866</v>
      </c>
      <c r="T1219" s="39">
        <v>35426</v>
      </c>
      <c r="U1219" s="40">
        <v>190.95480000000001</v>
      </c>
      <c r="V1219" s="40">
        <f t="shared" si="231"/>
        <v>1.0552886316634869E-3</v>
      </c>
      <c r="W1219" s="41">
        <f t="shared" si="232"/>
        <v>1.0010552886316635</v>
      </c>
      <c r="Y1219" s="42">
        <v>35426</v>
      </c>
      <c r="Z1219" s="43">
        <v>159.60300000000001</v>
      </c>
      <c r="AA1219" s="43">
        <f t="shared" si="233"/>
        <v>126.97538538625545</v>
      </c>
      <c r="AB1219" s="19">
        <f t="shared" si="236"/>
        <v>-5.9239689608538981E-3</v>
      </c>
      <c r="AC1219" s="37">
        <f t="shared" si="237"/>
        <v>0.9940760310391461</v>
      </c>
      <c r="AE1219" s="44">
        <v>35426</v>
      </c>
      <c r="AF1219" s="45">
        <v>3572.24</v>
      </c>
      <c r="AG1219" s="19">
        <f t="shared" si="228"/>
        <v>2841.9675738688943</v>
      </c>
      <c r="AH1219" s="45">
        <f t="shared" si="234"/>
        <v>-2.1401563305916249E-2</v>
      </c>
      <c r="AI1219" s="46">
        <f t="shared" si="235"/>
        <v>0.97859843669408375</v>
      </c>
      <c r="AQ1219" s="39">
        <v>35426</v>
      </c>
      <c r="AR1219" s="40">
        <v>190.95480000000001</v>
      </c>
      <c r="AS1219" s="40">
        <f t="shared" si="226"/>
        <v>1.0552886316634869E-3</v>
      </c>
      <c r="AT1219" s="41">
        <f t="shared" si="227"/>
        <v>1.0010552886316635</v>
      </c>
    </row>
    <row r="1220" spans="1:46">
      <c r="A1220" s="36" t="s">
        <v>419</v>
      </c>
      <c r="B1220" s="37">
        <v>1.2555883674648518</v>
      </c>
      <c r="D1220" s="38">
        <v>35429</v>
      </c>
      <c r="E1220" s="19">
        <v>824.13509999999997</v>
      </c>
      <c r="F1220" s="19">
        <v>656.37363434961128</v>
      </c>
      <c r="G1220" s="19">
        <v>2.1754223134129447E-3</v>
      </c>
      <c r="H1220" s="37">
        <f t="shared" si="229"/>
        <v>1.0021754223134129</v>
      </c>
      <c r="I1220" s="19"/>
      <c r="J1220" s="19"/>
      <c r="K1220" s="19"/>
      <c r="L1220" s="19"/>
      <c r="N1220" s="38">
        <v>35429</v>
      </c>
      <c r="O1220" s="19">
        <v>474.09699999999998</v>
      </c>
      <c r="P1220" s="19">
        <v>377.58951284109565</v>
      </c>
      <c r="Q1220" s="19">
        <v>3.754915358745059E-3</v>
      </c>
      <c r="R1220" s="37">
        <f t="shared" si="230"/>
        <v>1.0037549153587451</v>
      </c>
      <c r="T1220" s="39">
        <v>35429</v>
      </c>
      <c r="U1220" s="40">
        <v>191.2569</v>
      </c>
      <c r="V1220" s="40">
        <f t="shared" si="231"/>
        <v>1.5820497835090652E-3</v>
      </c>
      <c r="W1220" s="41">
        <f t="shared" si="232"/>
        <v>1.0015820497835091</v>
      </c>
      <c r="Y1220" s="42">
        <v>35429</v>
      </c>
      <c r="Z1220" s="43">
        <v>158.691</v>
      </c>
      <c r="AA1220" s="43">
        <f t="shared" si="233"/>
        <v>126.38775900768474</v>
      </c>
      <c r="AB1220" s="19">
        <f t="shared" si="236"/>
        <v>-4.6278763146351265E-3</v>
      </c>
      <c r="AC1220" s="37">
        <f t="shared" si="237"/>
        <v>0.99537212368536487</v>
      </c>
      <c r="AE1220" s="44">
        <v>35429</v>
      </c>
      <c r="AF1220" s="45">
        <v>3509.7620000000002</v>
      </c>
      <c r="AG1220" s="19">
        <f t="shared" si="228"/>
        <v>2795.3126127526425</v>
      </c>
      <c r="AH1220" s="45">
        <f t="shared" si="234"/>
        <v>-1.6416429780983899E-2</v>
      </c>
      <c r="AI1220" s="46">
        <f t="shared" si="235"/>
        <v>0.9835835702190161</v>
      </c>
      <c r="AQ1220" s="39">
        <v>35429</v>
      </c>
      <c r="AR1220" s="40">
        <v>191.2569</v>
      </c>
      <c r="AS1220" s="40">
        <f t="shared" si="226"/>
        <v>1.5820497835090652E-3</v>
      </c>
      <c r="AT1220" s="41">
        <f t="shared" si="227"/>
        <v>1.0015820497835091</v>
      </c>
    </row>
    <row r="1221" spans="1:46">
      <c r="A1221" s="36" t="s">
        <v>420</v>
      </c>
      <c r="B1221" s="37">
        <v>1.2710924806654968</v>
      </c>
      <c r="D1221" s="38">
        <v>35430</v>
      </c>
      <c r="E1221" s="19">
        <v>820.36189999999999</v>
      </c>
      <c r="F1221" s="19">
        <v>645.39906614071776</v>
      </c>
      <c r="G1221" s="19">
        <v>-1.6720001588375832E-2</v>
      </c>
      <c r="H1221" s="37">
        <f t="shared" si="229"/>
        <v>0.98327999841162417</v>
      </c>
      <c r="I1221" s="19"/>
      <c r="J1221" s="48">
        <f>PRODUCT(H960:H1220)</f>
        <v>1.2187646832519918</v>
      </c>
      <c r="K1221" s="19"/>
      <c r="L1221" s="19"/>
      <c r="N1221" s="38">
        <v>35430</v>
      </c>
      <c r="O1221" s="19">
        <v>476.31450000000001</v>
      </c>
      <c r="P1221" s="19">
        <v>374.72843813112593</v>
      </c>
      <c r="Q1221" s="19">
        <v>-7.577209145566921E-3</v>
      </c>
      <c r="R1221" s="37">
        <f t="shared" si="230"/>
        <v>0.99242279085443308</v>
      </c>
      <c r="T1221" s="38">
        <v>35430</v>
      </c>
      <c r="U1221" s="40">
        <v>191.2569</v>
      </c>
      <c r="V1221" s="40">
        <f t="shared" si="231"/>
        <v>0</v>
      </c>
      <c r="W1221" s="41">
        <f t="shared" si="232"/>
        <v>1</v>
      </c>
      <c r="Y1221" s="42">
        <v>35430</v>
      </c>
      <c r="Z1221" s="43">
        <v>160.001</v>
      </c>
      <c r="AA1221" s="43">
        <f t="shared" si="233"/>
        <v>125.87675754027703</v>
      </c>
      <c r="AB1221" s="19">
        <f t="shared" si="236"/>
        <v>-4.043124677735932E-3</v>
      </c>
      <c r="AC1221" s="37">
        <f t="shared" si="237"/>
        <v>0.99595687532226407</v>
      </c>
      <c r="AE1221" s="44">
        <v>35430</v>
      </c>
      <c r="AF1221" s="45">
        <v>3560.127</v>
      </c>
      <c r="AG1221" s="19">
        <f t="shared" si="228"/>
        <v>2800.840264695807</v>
      </c>
      <c r="AH1221" s="45">
        <f t="shared" si="234"/>
        <v>1.9774718283551707E-3</v>
      </c>
      <c r="AI1221" s="46">
        <f t="shared" si="235"/>
        <v>1.0019774718283552</v>
      </c>
      <c r="AQ1221" s="38">
        <v>35430</v>
      </c>
      <c r="AR1221" s="40">
        <v>191.2569</v>
      </c>
      <c r="AS1221" s="40">
        <f t="shared" ref="AS1221:AS1284" si="238">AR1221/AR1220-1</f>
        <v>0</v>
      </c>
      <c r="AT1221" s="41">
        <f t="shared" ref="AT1221:AT1284" si="239">AR1221/AR1220</f>
        <v>1</v>
      </c>
    </row>
    <row r="1222" spans="1:46">
      <c r="A1222" s="47">
        <v>35431</v>
      </c>
      <c r="B1222" s="37">
        <v>1.2710924806654968</v>
      </c>
      <c r="D1222" s="38">
        <v>35431</v>
      </c>
      <c r="E1222" s="19">
        <v>820.36189999999999</v>
      </c>
      <c r="F1222" s="19">
        <v>645.39906614071776</v>
      </c>
      <c r="G1222" s="19">
        <v>0</v>
      </c>
      <c r="H1222" s="37">
        <f t="shared" si="229"/>
        <v>1</v>
      </c>
      <c r="I1222" s="19"/>
      <c r="J1222" s="19"/>
      <c r="K1222" s="19"/>
      <c r="L1222" s="19"/>
      <c r="N1222" s="38">
        <v>35431</v>
      </c>
      <c r="O1222" s="19">
        <v>476.31450000000001</v>
      </c>
      <c r="P1222" s="19">
        <v>374.72843813112593</v>
      </c>
      <c r="Q1222" s="19">
        <v>0</v>
      </c>
      <c r="R1222" s="37">
        <f t="shared" si="230"/>
        <v>1</v>
      </c>
      <c r="T1222" s="38">
        <v>35431</v>
      </c>
      <c r="U1222" s="40">
        <v>191.2569</v>
      </c>
      <c r="V1222" s="40">
        <f t="shared" si="231"/>
        <v>0</v>
      </c>
      <c r="W1222" s="41">
        <f t="shared" si="232"/>
        <v>1</v>
      </c>
      <c r="Y1222" s="42">
        <v>35431</v>
      </c>
      <c r="Z1222" s="43">
        <v>160.001</v>
      </c>
      <c r="AA1222" s="43">
        <f t="shared" si="233"/>
        <v>125.87675754027703</v>
      </c>
      <c r="AB1222" s="19">
        <f t="shared" si="236"/>
        <v>0</v>
      </c>
      <c r="AC1222" s="37">
        <f t="shared" si="237"/>
        <v>1</v>
      </c>
      <c r="AE1222" s="38">
        <v>35431</v>
      </c>
      <c r="AF1222" s="45">
        <v>3560.127</v>
      </c>
      <c r="AG1222" s="19">
        <f t="shared" si="228"/>
        <v>2800.840264695807</v>
      </c>
      <c r="AH1222" s="45">
        <f t="shared" si="234"/>
        <v>0</v>
      </c>
      <c r="AI1222" s="46">
        <f t="shared" si="235"/>
        <v>1</v>
      </c>
      <c r="AQ1222" s="38">
        <v>35431</v>
      </c>
      <c r="AR1222" s="40">
        <v>191.2569</v>
      </c>
      <c r="AS1222" s="40">
        <f t="shared" si="238"/>
        <v>0</v>
      </c>
      <c r="AT1222" s="41">
        <f t="shared" si="239"/>
        <v>1</v>
      </c>
    </row>
    <row r="1223" spans="1:46">
      <c r="A1223" s="47">
        <v>35432</v>
      </c>
      <c r="B1223" s="37">
        <v>1.2689482904042042</v>
      </c>
      <c r="D1223" s="38">
        <v>35432</v>
      </c>
      <c r="E1223" s="19">
        <v>814.03970000000004</v>
      </c>
      <c r="F1223" s="19">
        <v>641.50738541182011</v>
      </c>
      <c r="G1223" s="19">
        <v>-6.029882801301012E-3</v>
      </c>
      <c r="H1223" s="37">
        <f t="shared" si="229"/>
        <v>0.99397011719869899</v>
      </c>
      <c r="I1223" s="19"/>
      <c r="J1223" s="19"/>
      <c r="K1223" s="19"/>
      <c r="L1223" s="19"/>
      <c r="N1223" s="38">
        <v>35432</v>
      </c>
      <c r="O1223" s="19">
        <v>476.0856</v>
      </c>
      <c r="P1223" s="19">
        <v>375.18124544566757</v>
      </c>
      <c r="Q1223" s="19">
        <v>1.2083612249977893E-3</v>
      </c>
      <c r="R1223" s="37">
        <f t="shared" si="230"/>
        <v>1.0012083612249978</v>
      </c>
      <c r="T1223" s="39">
        <v>35432</v>
      </c>
      <c r="U1223" s="40">
        <v>190.40090000000001</v>
      </c>
      <c r="V1223" s="40">
        <f t="shared" si="231"/>
        <v>-4.4756555188335545E-3</v>
      </c>
      <c r="W1223" s="41">
        <f t="shared" si="232"/>
        <v>0.99552434448116645</v>
      </c>
      <c r="Y1223" s="42">
        <v>35432</v>
      </c>
      <c r="Z1223" s="43">
        <v>160.74100000000001</v>
      </c>
      <c r="AA1223" s="43">
        <f t="shared" si="233"/>
        <v>126.67261638281447</v>
      </c>
      <c r="AB1223" s="19">
        <f t="shared" si="236"/>
        <v>6.3225241743518623E-3</v>
      </c>
      <c r="AC1223" s="37">
        <f t="shared" si="237"/>
        <v>1.0063225241743519</v>
      </c>
      <c r="AE1223" s="44">
        <v>35432</v>
      </c>
      <c r="AF1223" s="45">
        <v>3591.1498999999999</v>
      </c>
      <c r="AG1223" s="19">
        <f t="shared" si="228"/>
        <v>2830.0206770884997</v>
      </c>
      <c r="AH1223" s="45">
        <f t="shared" si="234"/>
        <v>1.0418449334832713E-2</v>
      </c>
      <c r="AI1223" s="46">
        <f t="shared" si="235"/>
        <v>1.0104184493348327</v>
      </c>
      <c r="AQ1223" s="39">
        <v>35432</v>
      </c>
      <c r="AR1223" s="40">
        <v>190.40090000000001</v>
      </c>
      <c r="AS1223" s="40">
        <f t="shared" si="238"/>
        <v>-4.4756555188335545E-3</v>
      </c>
      <c r="AT1223" s="41">
        <f t="shared" si="239"/>
        <v>0.99552434448116645</v>
      </c>
    </row>
    <row r="1224" spans="1:46">
      <c r="A1224" s="47">
        <v>35433</v>
      </c>
      <c r="B1224" s="37">
        <v>1.2514108388252607</v>
      </c>
      <c r="D1224" s="38">
        <v>35433</v>
      </c>
      <c r="E1224" s="19">
        <v>819.42340000000002</v>
      </c>
      <c r="F1224" s="19">
        <v>654.79966656611259</v>
      </c>
      <c r="G1224" s="19">
        <v>2.0720386789872203E-2</v>
      </c>
      <c r="H1224" s="37">
        <f t="shared" si="229"/>
        <v>1.0207203867898722</v>
      </c>
      <c r="I1224" s="19"/>
      <c r="J1224" s="19"/>
      <c r="K1224" s="19"/>
      <c r="L1224" s="19"/>
      <c r="N1224" s="38">
        <v>35433</v>
      </c>
      <c r="O1224" s="19">
        <v>478.48919999999998</v>
      </c>
      <c r="P1224" s="19">
        <v>382.35980155739509</v>
      </c>
      <c r="Q1224" s="19">
        <v>1.9133568638806331E-2</v>
      </c>
      <c r="R1224" s="37">
        <f t="shared" si="230"/>
        <v>1.0191335686388063</v>
      </c>
      <c r="T1224" s="39">
        <v>35433</v>
      </c>
      <c r="U1224" s="40">
        <v>189.93889999999999</v>
      </c>
      <c r="V1224" s="40">
        <f t="shared" si="231"/>
        <v>-2.4264591186281548E-3</v>
      </c>
      <c r="W1224" s="41">
        <f t="shared" si="232"/>
        <v>0.99757354088137185</v>
      </c>
      <c r="Y1224" s="42">
        <v>35433</v>
      </c>
      <c r="Z1224" s="43">
        <v>160.67699999999999</v>
      </c>
      <c r="AA1224" s="43">
        <f t="shared" si="233"/>
        <v>128.39668238037046</v>
      </c>
      <c r="AB1224" s="19">
        <f t="shared" si="236"/>
        <v>1.3610408048616796E-2</v>
      </c>
      <c r="AC1224" s="37">
        <f t="shared" si="237"/>
        <v>1.0136104080486168</v>
      </c>
      <c r="AE1224" s="44">
        <v>35433</v>
      </c>
      <c r="AF1224" s="45">
        <v>3622.6779999999999</v>
      </c>
      <c r="AG1224" s="19">
        <f t="shared" si="228"/>
        <v>2894.8750383213264</v>
      </c>
      <c r="AH1224" s="45">
        <f t="shared" si="234"/>
        <v>2.2916567980537872E-2</v>
      </c>
      <c r="AI1224" s="46">
        <f t="shared" si="235"/>
        <v>1.0229165679805379</v>
      </c>
      <c r="AQ1224" s="39">
        <v>35433</v>
      </c>
      <c r="AR1224" s="40">
        <v>189.93889999999999</v>
      </c>
      <c r="AS1224" s="40">
        <f t="shared" si="238"/>
        <v>-2.4264591186281548E-3</v>
      </c>
      <c r="AT1224" s="41">
        <f t="shared" si="239"/>
        <v>0.99757354088137185</v>
      </c>
    </row>
    <row r="1225" spans="1:46">
      <c r="A1225" s="47">
        <v>35436</v>
      </c>
      <c r="B1225" s="37">
        <v>1.2479772843287391</v>
      </c>
      <c r="D1225" s="38">
        <v>35436</v>
      </c>
      <c r="E1225" s="19">
        <v>821.42370000000005</v>
      </c>
      <c r="F1225" s="19">
        <v>658.20404771375843</v>
      </c>
      <c r="G1225" s="19">
        <v>5.1991186334883199E-3</v>
      </c>
      <c r="H1225" s="37">
        <f t="shared" si="229"/>
        <v>1.0051991186334883</v>
      </c>
      <c r="I1225" s="19"/>
      <c r="J1225" s="19"/>
      <c r="K1225" s="19"/>
      <c r="L1225" s="19"/>
      <c r="N1225" s="38">
        <v>35436</v>
      </c>
      <c r="O1225" s="19">
        <v>481.97410000000002</v>
      </c>
      <c r="P1225" s="19">
        <v>386.20422507068611</v>
      </c>
      <c r="Q1225" s="19">
        <v>1.0054465709083971E-2</v>
      </c>
      <c r="R1225" s="37">
        <f t="shared" si="230"/>
        <v>1.010054465709084</v>
      </c>
      <c r="T1225" s="39">
        <v>35436</v>
      </c>
      <c r="U1225" s="40">
        <v>190.0933</v>
      </c>
      <c r="V1225" s="40">
        <f t="shared" si="231"/>
        <v>8.1289298821896061E-4</v>
      </c>
      <c r="W1225" s="41">
        <f t="shared" si="232"/>
        <v>1.000812892988219</v>
      </c>
      <c r="Y1225" s="42">
        <v>35436</v>
      </c>
      <c r="Z1225" s="43">
        <v>163.23599999999999</v>
      </c>
      <c r="AA1225" s="43">
        <f t="shared" si="233"/>
        <v>130.80045770849205</v>
      </c>
      <c r="AB1225" s="19">
        <f t="shared" si="236"/>
        <v>1.8721475380496955E-2</v>
      </c>
      <c r="AC1225" s="37">
        <f t="shared" si="237"/>
        <v>1.018721475380497</v>
      </c>
      <c r="AE1225" s="44">
        <v>35436</v>
      </c>
      <c r="AF1225" s="45">
        <v>3788.2891</v>
      </c>
      <c r="AG1225" s="19">
        <f t="shared" si="228"/>
        <v>3035.5433128237119</v>
      </c>
      <c r="AH1225" s="45">
        <f t="shared" si="234"/>
        <v>4.8592175012830863E-2</v>
      </c>
      <c r="AI1225" s="46">
        <f t="shared" si="235"/>
        <v>1.0485921750128309</v>
      </c>
      <c r="AQ1225" s="39">
        <v>35436</v>
      </c>
      <c r="AR1225" s="40">
        <v>190.0933</v>
      </c>
      <c r="AS1225" s="40">
        <f t="shared" si="238"/>
        <v>8.1289298821896061E-4</v>
      </c>
      <c r="AT1225" s="41">
        <f t="shared" si="239"/>
        <v>1.000812892988219</v>
      </c>
    </row>
    <row r="1226" spans="1:46">
      <c r="A1226" s="47">
        <v>35437</v>
      </c>
      <c r="B1226" s="37">
        <v>1.2511706755373593</v>
      </c>
      <c r="D1226" s="38">
        <v>35437</v>
      </c>
      <c r="E1226" s="19">
        <v>822.55679999999995</v>
      </c>
      <c r="F1226" s="19">
        <v>657.42973047759767</v>
      </c>
      <c r="G1226" s="19">
        <v>-1.176409107252252E-3</v>
      </c>
      <c r="H1226" s="37">
        <f t="shared" si="229"/>
        <v>0.99882359089274775</v>
      </c>
      <c r="I1226" s="19"/>
      <c r="J1226" s="19"/>
      <c r="K1226" s="19"/>
      <c r="L1226" s="19"/>
      <c r="N1226" s="38">
        <v>35437</v>
      </c>
      <c r="O1226" s="19">
        <v>487.21820000000002</v>
      </c>
      <c r="P1226" s="19">
        <v>389.40986192051457</v>
      </c>
      <c r="Q1226" s="19">
        <v>8.3003671159780357E-3</v>
      </c>
      <c r="R1226" s="37">
        <f t="shared" si="230"/>
        <v>1.008300367115978</v>
      </c>
      <c r="T1226" s="39">
        <v>35437</v>
      </c>
      <c r="U1226" s="40">
        <v>190.1206</v>
      </c>
      <c r="V1226" s="40">
        <f t="shared" si="231"/>
        <v>1.4361368864657109E-4</v>
      </c>
      <c r="W1226" s="41">
        <f t="shared" si="232"/>
        <v>1.0001436136886466</v>
      </c>
      <c r="Y1226" s="42">
        <v>35437</v>
      </c>
      <c r="Z1226" s="43">
        <v>163.21100000000001</v>
      </c>
      <c r="AA1226" s="43">
        <f t="shared" si="233"/>
        <v>130.44663145569913</v>
      </c>
      <c r="AB1226" s="19">
        <f t="shared" si="236"/>
        <v>-2.7050842098845784E-3</v>
      </c>
      <c r="AC1226" s="37">
        <f t="shared" si="237"/>
        <v>0.99729491579011542</v>
      </c>
      <c r="AE1226" s="44">
        <v>35437</v>
      </c>
      <c r="AF1226" s="45">
        <v>3714.4259999999999</v>
      </c>
      <c r="AG1226" s="19">
        <f t="shared" si="228"/>
        <v>2968.7604358251992</v>
      </c>
      <c r="AH1226" s="45">
        <f t="shared" si="234"/>
        <v>-2.2000304431956885E-2</v>
      </c>
      <c r="AI1226" s="46">
        <f t="shared" si="235"/>
        <v>0.97799969556804311</v>
      </c>
      <c r="AQ1226" s="39">
        <v>35437</v>
      </c>
      <c r="AR1226" s="40">
        <v>190.1206</v>
      </c>
      <c r="AS1226" s="40">
        <f t="shared" si="238"/>
        <v>1.4361368864657109E-4</v>
      </c>
      <c r="AT1226" s="41">
        <f t="shared" si="239"/>
        <v>1.0001436136886466</v>
      </c>
    </row>
    <row r="1227" spans="1:46">
      <c r="A1227" s="47">
        <v>35438</v>
      </c>
      <c r="B1227" s="37">
        <v>1.240615287028227</v>
      </c>
      <c r="D1227" s="38">
        <v>35438</v>
      </c>
      <c r="E1227" s="19">
        <v>818.68439999999998</v>
      </c>
      <c r="F1227" s="19">
        <v>659.90191202711901</v>
      </c>
      <c r="G1227" s="19">
        <v>3.7603738238691786E-3</v>
      </c>
      <c r="H1227" s="37">
        <f t="shared" si="229"/>
        <v>1.0037603738238692</v>
      </c>
      <c r="I1227" s="19"/>
      <c r="J1227" s="19"/>
      <c r="K1227" s="19"/>
      <c r="L1227" s="19"/>
      <c r="N1227" s="38">
        <v>35438</v>
      </c>
      <c r="O1227" s="19">
        <v>492.64440000000002</v>
      </c>
      <c r="P1227" s="19">
        <v>397.09683183098741</v>
      </c>
      <c r="Q1227" s="19">
        <v>1.9740049398240256E-2</v>
      </c>
      <c r="R1227" s="37">
        <f t="shared" si="230"/>
        <v>1.0197400493982403</v>
      </c>
      <c r="T1227" s="39">
        <v>35438</v>
      </c>
      <c r="U1227" s="40">
        <v>190.33869999999999</v>
      </c>
      <c r="V1227" s="40">
        <f t="shared" si="231"/>
        <v>1.1471665879445592E-3</v>
      </c>
      <c r="W1227" s="41">
        <f t="shared" si="232"/>
        <v>1.0011471665879446</v>
      </c>
      <c r="Y1227" s="42">
        <v>35438</v>
      </c>
      <c r="Z1227" s="43">
        <v>164.059</v>
      </c>
      <c r="AA1227" s="43">
        <f t="shared" si="233"/>
        <v>132.24002776314916</v>
      </c>
      <c r="AB1227" s="19">
        <f t="shared" si="236"/>
        <v>1.3748122795022688E-2</v>
      </c>
      <c r="AC1227" s="37">
        <f t="shared" si="237"/>
        <v>1.0137481227950227</v>
      </c>
      <c r="AE1227" s="44">
        <v>35438</v>
      </c>
      <c r="AF1227" s="45">
        <v>3771.6379000000002</v>
      </c>
      <c r="AG1227" s="19">
        <f t="shared" si="228"/>
        <v>3040.1349551597023</v>
      </c>
      <c r="AH1227" s="45">
        <f t="shared" si="234"/>
        <v>2.4041858842228869E-2</v>
      </c>
      <c r="AI1227" s="46">
        <f t="shared" si="235"/>
        <v>1.0240418588422289</v>
      </c>
      <c r="AQ1227" s="39">
        <v>35438</v>
      </c>
      <c r="AR1227" s="40">
        <v>190.33869999999999</v>
      </c>
      <c r="AS1227" s="40">
        <f t="shared" si="238"/>
        <v>1.1471665879445592E-3</v>
      </c>
      <c r="AT1227" s="41">
        <f t="shared" si="239"/>
        <v>1.0011471665879446</v>
      </c>
    </row>
    <row r="1228" spans="1:46">
      <c r="A1228" s="47">
        <v>35439</v>
      </c>
      <c r="B1228" s="37">
        <v>1.2395145446479499</v>
      </c>
      <c r="D1228" s="38">
        <v>35439</v>
      </c>
      <c r="E1228" s="19">
        <v>817.47490000000005</v>
      </c>
      <c r="F1228" s="19">
        <v>659.5121481468226</v>
      </c>
      <c r="G1228" s="19">
        <v>-5.9063911346934894E-4</v>
      </c>
      <c r="H1228" s="37">
        <f t="shared" si="229"/>
        <v>0.99940936088653065</v>
      </c>
      <c r="I1228" s="19"/>
      <c r="J1228" s="19"/>
      <c r="K1228" s="19"/>
      <c r="L1228" s="19"/>
      <c r="N1228" s="38">
        <v>35439</v>
      </c>
      <c r="O1228" s="19">
        <v>494.06889999999999</v>
      </c>
      <c r="P1228" s="19">
        <v>398.59871119166797</v>
      </c>
      <c r="Q1228" s="19">
        <v>3.7821489377174444E-3</v>
      </c>
      <c r="R1228" s="37">
        <f t="shared" si="230"/>
        <v>1.0037821489377174</v>
      </c>
      <c r="T1228" s="39">
        <v>35439</v>
      </c>
      <c r="U1228" s="40">
        <v>190.6455</v>
      </c>
      <c r="V1228" s="40">
        <f t="shared" si="231"/>
        <v>1.6118634833588441E-3</v>
      </c>
      <c r="W1228" s="41">
        <f t="shared" si="232"/>
        <v>1.0016118634833588</v>
      </c>
      <c r="Y1228" s="42">
        <v>35439</v>
      </c>
      <c r="Z1228" s="43">
        <v>163.84</v>
      </c>
      <c r="AA1228" s="43">
        <f t="shared" si="233"/>
        <v>132.18078053818584</v>
      </c>
      <c r="AB1228" s="19">
        <f t="shared" si="236"/>
        <v>-4.4802792290266069E-4</v>
      </c>
      <c r="AC1228" s="37">
        <f t="shared" si="237"/>
        <v>0.99955197207709734</v>
      </c>
      <c r="AE1228" s="44">
        <v>35439</v>
      </c>
      <c r="AF1228" s="45">
        <v>3743.9569999999999</v>
      </c>
      <c r="AG1228" s="19">
        <f t="shared" si="228"/>
        <v>3020.5026767663853</v>
      </c>
      <c r="AH1228" s="45">
        <f t="shared" si="234"/>
        <v>-6.4576996359970718E-3</v>
      </c>
      <c r="AI1228" s="46">
        <f t="shared" si="235"/>
        <v>0.99354230036400293</v>
      </c>
      <c r="AQ1228" s="39">
        <v>35439</v>
      </c>
      <c r="AR1228" s="40">
        <v>190.6455</v>
      </c>
      <c r="AS1228" s="40">
        <f t="shared" si="238"/>
        <v>1.6118634833588441E-3</v>
      </c>
      <c r="AT1228" s="41">
        <f t="shared" si="239"/>
        <v>1.0016118634833588</v>
      </c>
    </row>
    <row r="1229" spans="1:46">
      <c r="A1229" s="47">
        <v>35440</v>
      </c>
      <c r="B1229" s="37">
        <v>1.233495206861756</v>
      </c>
      <c r="D1229" s="38">
        <v>35440</v>
      </c>
      <c r="E1229" s="19">
        <v>813.17560000000003</v>
      </c>
      <c r="F1229" s="19">
        <v>659.24504244233901</v>
      </c>
      <c r="G1229" s="19">
        <v>-4.0500498017226327E-4</v>
      </c>
      <c r="H1229" s="37">
        <f t="shared" si="229"/>
        <v>0.99959499501982774</v>
      </c>
      <c r="I1229" s="19"/>
      <c r="J1229" s="19"/>
      <c r="K1229" s="19"/>
      <c r="L1229" s="19"/>
      <c r="N1229" s="38">
        <v>35440</v>
      </c>
      <c r="O1229" s="19">
        <v>495.81110000000001</v>
      </c>
      <c r="P1229" s="19">
        <v>401.95624372261386</v>
      </c>
      <c r="Q1229" s="19">
        <v>8.423340158095538E-3</v>
      </c>
      <c r="R1229" s="37">
        <f t="shared" si="230"/>
        <v>1.0084233401580955</v>
      </c>
      <c r="T1229" s="39">
        <v>35440</v>
      </c>
      <c r="U1229" s="40">
        <v>191.40520000000001</v>
      </c>
      <c r="V1229" s="40">
        <f t="shared" si="231"/>
        <v>3.984882937179357E-3</v>
      </c>
      <c r="W1229" s="41">
        <f t="shared" si="232"/>
        <v>1.0039848829371794</v>
      </c>
      <c r="Y1229" s="42">
        <v>35440</v>
      </c>
      <c r="Z1229" s="43">
        <v>163.727</v>
      </c>
      <c r="AA1229" s="43">
        <f t="shared" si="233"/>
        <v>132.73420041619158</v>
      </c>
      <c r="AB1229" s="19">
        <f t="shared" si="236"/>
        <v>4.1868407475915692E-3</v>
      </c>
      <c r="AC1229" s="37">
        <f t="shared" si="237"/>
        <v>1.0041868407475916</v>
      </c>
      <c r="AE1229" s="44">
        <v>35440</v>
      </c>
      <c r="AF1229" s="45">
        <v>3696.3469</v>
      </c>
      <c r="AG1229" s="19">
        <f t="shared" si="228"/>
        <v>2996.6447209829071</v>
      </c>
      <c r="AH1229" s="45">
        <f t="shared" si="234"/>
        <v>-7.898670630883009E-3</v>
      </c>
      <c r="AI1229" s="46">
        <f t="shared" si="235"/>
        <v>0.99210132936911699</v>
      </c>
      <c r="AQ1229" s="39">
        <v>35440</v>
      </c>
      <c r="AR1229" s="40">
        <v>191.40520000000001</v>
      </c>
      <c r="AS1229" s="40">
        <f t="shared" si="238"/>
        <v>3.984882937179357E-3</v>
      </c>
      <c r="AT1229" s="41">
        <f t="shared" si="239"/>
        <v>1.0039848829371794</v>
      </c>
    </row>
    <row r="1230" spans="1:46">
      <c r="A1230" s="47">
        <v>35443</v>
      </c>
      <c r="B1230" s="37">
        <v>1.2293086109365181</v>
      </c>
      <c r="D1230" s="38">
        <v>35443</v>
      </c>
      <c r="E1230" s="19">
        <v>819.09059999999999</v>
      </c>
      <c r="F1230" s="19">
        <v>666.30184862692556</v>
      </c>
      <c r="G1230" s="19">
        <v>1.0704375050653248E-2</v>
      </c>
      <c r="H1230" s="37">
        <f t="shared" si="229"/>
        <v>1.0107043750506532</v>
      </c>
      <c r="I1230" s="19"/>
      <c r="J1230" s="19"/>
      <c r="K1230" s="19"/>
      <c r="L1230" s="19"/>
      <c r="N1230" s="38">
        <v>35443</v>
      </c>
      <c r="O1230" s="19">
        <v>497.21749999999997</v>
      </c>
      <c r="P1230" s="19">
        <v>404.469224063441</v>
      </c>
      <c r="Q1230" s="19">
        <v>6.2518753721894083E-3</v>
      </c>
      <c r="R1230" s="37">
        <f t="shared" si="230"/>
        <v>1.0062518753721894</v>
      </c>
      <c r="T1230" s="39">
        <v>35443</v>
      </c>
      <c r="U1230" s="40">
        <v>191.89060000000001</v>
      </c>
      <c r="V1230" s="40">
        <f t="shared" si="231"/>
        <v>2.5359812586074337E-3</v>
      </c>
      <c r="W1230" s="41">
        <f t="shared" si="232"/>
        <v>1.0025359812586074</v>
      </c>
      <c r="Y1230" s="42">
        <v>35443</v>
      </c>
      <c r="Z1230" s="43">
        <v>162.816</v>
      </c>
      <c r="AA1230" s="43">
        <f t="shared" si="233"/>
        <v>132.44517979579001</v>
      </c>
      <c r="AB1230" s="19">
        <f t="shared" si="236"/>
        <v>-2.1774389682187589E-3</v>
      </c>
      <c r="AC1230" s="37">
        <f t="shared" si="237"/>
        <v>0.99782256103178124</v>
      </c>
      <c r="AE1230" s="44">
        <v>35443</v>
      </c>
      <c r="AF1230" s="45">
        <v>3648.1489000000001</v>
      </c>
      <c r="AG1230" s="19">
        <f t="shared" si="228"/>
        <v>2967.6428421181795</v>
      </c>
      <c r="AH1230" s="45">
        <f t="shared" si="234"/>
        <v>-9.678117216115889E-3</v>
      </c>
      <c r="AI1230" s="46">
        <f t="shared" si="235"/>
        <v>0.99032188278388411</v>
      </c>
      <c r="AQ1230" s="39">
        <v>35443</v>
      </c>
      <c r="AR1230" s="40">
        <v>191.89060000000001</v>
      </c>
      <c r="AS1230" s="40">
        <f t="shared" si="238"/>
        <v>2.5359812586074337E-3</v>
      </c>
      <c r="AT1230" s="41">
        <f t="shared" si="239"/>
        <v>1.0025359812586074</v>
      </c>
    </row>
    <row r="1231" spans="1:46">
      <c r="A1231" s="47">
        <v>35444</v>
      </c>
      <c r="B1231" s="37">
        <v>1.2266102226403262</v>
      </c>
      <c r="D1231" s="38">
        <v>35444</v>
      </c>
      <c r="E1231" s="19">
        <v>825.7414</v>
      </c>
      <c r="F1231" s="19">
        <v>673.18972625432684</v>
      </c>
      <c r="G1231" s="19">
        <v>1.0337473386266893E-2</v>
      </c>
      <c r="H1231" s="37">
        <f t="shared" si="229"/>
        <v>1.0103374733862669</v>
      </c>
      <c r="I1231" s="19"/>
      <c r="J1231" s="19"/>
      <c r="K1231" s="19"/>
      <c r="L1231" s="19"/>
      <c r="N1231" s="38">
        <v>35444</v>
      </c>
      <c r="O1231" s="19">
        <v>500.42020000000002</v>
      </c>
      <c r="P1231" s="19">
        <v>407.97002239458442</v>
      </c>
      <c r="Q1231" s="19">
        <v>8.6552897547387264E-3</v>
      </c>
      <c r="R1231" s="37">
        <f t="shared" si="230"/>
        <v>1.0086552897547387</v>
      </c>
      <c r="T1231" s="39">
        <v>35444</v>
      </c>
      <c r="U1231" s="40">
        <v>191.92400000000001</v>
      </c>
      <c r="V1231" s="40">
        <f t="shared" si="231"/>
        <v>1.7405750985188817E-4</v>
      </c>
      <c r="W1231" s="41">
        <f t="shared" si="232"/>
        <v>1.0001740575098519</v>
      </c>
      <c r="Y1231" s="42">
        <v>35444</v>
      </c>
      <c r="Z1231" s="43">
        <v>162.94399999999999</v>
      </c>
      <c r="AA1231" s="43">
        <f t="shared" si="233"/>
        <v>132.84089516982559</v>
      </c>
      <c r="AB1231" s="19">
        <f t="shared" si="236"/>
        <v>2.987767275832276E-3</v>
      </c>
      <c r="AC1231" s="37">
        <f t="shared" si="237"/>
        <v>1.0029877672758323</v>
      </c>
      <c r="AE1231" s="44">
        <v>35444</v>
      </c>
      <c r="AF1231" s="45">
        <v>3670.8521000000001</v>
      </c>
      <c r="AG1231" s="19">
        <f t="shared" si="228"/>
        <v>2992.6801784664312</v>
      </c>
      <c r="AH1231" s="45">
        <f t="shared" si="234"/>
        <v>8.4367754747673995E-3</v>
      </c>
      <c r="AI1231" s="46">
        <f t="shared" si="235"/>
        <v>1.0084367754747674</v>
      </c>
      <c r="AQ1231" s="39">
        <v>35444</v>
      </c>
      <c r="AR1231" s="40">
        <v>191.92400000000001</v>
      </c>
      <c r="AS1231" s="40">
        <f t="shared" si="238"/>
        <v>1.7405750985188817E-4</v>
      </c>
      <c r="AT1231" s="41">
        <f t="shared" si="239"/>
        <v>1.0001740575098519</v>
      </c>
    </row>
    <row r="1232" spans="1:46">
      <c r="A1232" s="47">
        <v>35445</v>
      </c>
      <c r="B1232" s="37">
        <v>1.2288451872329731</v>
      </c>
      <c r="D1232" s="38">
        <v>35445</v>
      </c>
      <c r="E1232" s="19">
        <v>826.63059999999996</v>
      </c>
      <c r="F1232" s="19">
        <v>672.68896732333587</v>
      </c>
      <c r="G1232" s="19">
        <v>-7.4386003152071556E-4</v>
      </c>
      <c r="H1232" s="37">
        <f t="shared" si="229"/>
        <v>0.99925613996847928</v>
      </c>
      <c r="I1232" s="19"/>
      <c r="J1232" s="19"/>
      <c r="K1232" s="19"/>
      <c r="L1232" s="19"/>
      <c r="N1232" s="38">
        <v>35445</v>
      </c>
      <c r="O1232" s="19">
        <v>505.60160000000002</v>
      </c>
      <c r="P1232" s="19">
        <v>411.44450517683032</v>
      </c>
      <c r="Q1232" s="19">
        <v>8.516514919043372E-3</v>
      </c>
      <c r="R1232" s="37">
        <f t="shared" si="230"/>
        <v>1.0085165149190434</v>
      </c>
      <c r="T1232" s="39">
        <v>35445</v>
      </c>
      <c r="U1232" s="40">
        <v>192.7715</v>
      </c>
      <c r="V1232" s="40">
        <f t="shared" si="231"/>
        <v>4.4158104249598651E-3</v>
      </c>
      <c r="W1232" s="41">
        <f t="shared" si="232"/>
        <v>1.0044158104249599</v>
      </c>
      <c r="Y1232" s="42">
        <v>35445</v>
      </c>
      <c r="Z1232" s="43">
        <v>165.12299999999999</v>
      </c>
      <c r="AA1232" s="43">
        <f t="shared" si="233"/>
        <v>134.37250006391147</v>
      </c>
      <c r="AB1232" s="19">
        <f t="shared" si="236"/>
        <v>1.1529618888278748E-2</v>
      </c>
      <c r="AC1232" s="37">
        <f t="shared" si="237"/>
        <v>1.0115296188882787</v>
      </c>
      <c r="AE1232" s="44">
        <v>35445</v>
      </c>
      <c r="AF1232" s="45">
        <v>3753.2781</v>
      </c>
      <c r="AG1232" s="19">
        <f t="shared" si="228"/>
        <v>3054.3132194311365</v>
      </c>
      <c r="AH1232" s="45">
        <f t="shared" si="234"/>
        <v>2.0594596578739077E-2</v>
      </c>
      <c r="AI1232" s="46">
        <f t="shared" si="235"/>
        <v>1.0205945965787391</v>
      </c>
      <c r="AQ1232" s="39">
        <v>35445</v>
      </c>
      <c r="AR1232" s="40">
        <v>192.7715</v>
      </c>
      <c r="AS1232" s="40">
        <f t="shared" si="238"/>
        <v>4.4158104249598651E-3</v>
      </c>
      <c r="AT1232" s="41">
        <f t="shared" si="239"/>
        <v>1.0044158104249599</v>
      </c>
    </row>
    <row r="1233" spans="1:46">
      <c r="A1233" s="47">
        <v>35446</v>
      </c>
      <c r="B1233" s="37">
        <v>1.2259182650119094</v>
      </c>
      <c r="D1233" s="38">
        <v>35446</v>
      </c>
      <c r="E1233" s="19">
        <v>830.5453</v>
      </c>
      <c r="F1233" s="19">
        <v>677.488315252348</v>
      </c>
      <c r="G1233" s="19">
        <v>7.1345720862778794E-3</v>
      </c>
      <c r="H1233" s="37">
        <f t="shared" si="229"/>
        <v>1.0071345720862779</v>
      </c>
      <c r="I1233" s="19"/>
      <c r="J1233" s="19"/>
      <c r="K1233" s="19"/>
      <c r="L1233" s="19"/>
      <c r="N1233" s="38">
        <v>35446</v>
      </c>
      <c r="O1233" s="19">
        <v>504.44389999999999</v>
      </c>
      <c r="P1233" s="19">
        <v>411.48248981762214</v>
      </c>
      <c r="Q1233" s="19">
        <v>9.2320204338358636E-5</v>
      </c>
      <c r="R1233" s="37">
        <f t="shared" si="230"/>
        <v>1.0000923202043384</v>
      </c>
      <c r="T1233" s="39">
        <v>35446</v>
      </c>
      <c r="U1233" s="40">
        <v>192.9973</v>
      </c>
      <c r="V1233" s="40">
        <f t="shared" si="231"/>
        <v>1.1713349743089907E-3</v>
      </c>
      <c r="W1233" s="41">
        <f t="shared" si="232"/>
        <v>1.001171334974309</v>
      </c>
      <c r="Y1233" s="42">
        <v>35446</v>
      </c>
      <c r="Z1233" s="43">
        <v>163.56299999999999</v>
      </c>
      <c r="AA1233" s="43">
        <f t="shared" si="233"/>
        <v>133.42080354632046</v>
      </c>
      <c r="AB1233" s="19">
        <f t="shared" si="236"/>
        <v>-7.0825244535775989E-3</v>
      </c>
      <c r="AC1233" s="37">
        <f t="shared" si="237"/>
        <v>0.9929174755464224</v>
      </c>
      <c r="AE1233" s="44">
        <v>35446</v>
      </c>
      <c r="AF1233" s="45">
        <v>3668.4919</v>
      </c>
      <c r="AG1233" s="19">
        <f t="shared" si="228"/>
        <v>2992.4441169529046</v>
      </c>
      <c r="AH1233" s="45">
        <f t="shared" si="234"/>
        <v>-2.0256305766097937E-2</v>
      </c>
      <c r="AI1233" s="46">
        <f t="shared" si="235"/>
        <v>0.97974369423390206</v>
      </c>
      <c r="AQ1233" s="39">
        <v>35446</v>
      </c>
      <c r="AR1233" s="40">
        <v>192.9973</v>
      </c>
      <c r="AS1233" s="40">
        <f t="shared" si="238"/>
        <v>1.1713349743089907E-3</v>
      </c>
      <c r="AT1233" s="41">
        <f t="shared" si="239"/>
        <v>1.001171334974309</v>
      </c>
    </row>
    <row r="1234" spans="1:46">
      <c r="A1234" s="47">
        <v>35447</v>
      </c>
      <c r="B1234" s="37">
        <v>1.2131435305793326</v>
      </c>
      <c r="D1234" s="38">
        <v>35447</v>
      </c>
      <c r="E1234" s="19">
        <v>831.38040000000001</v>
      </c>
      <c r="F1234" s="19">
        <v>685.31083012327247</v>
      </c>
      <c r="G1234" s="19">
        <v>1.1546346549181186E-2</v>
      </c>
      <c r="H1234" s="37">
        <f t="shared" si="229"/>
        <v>1.0115463465491812</v>
      </c>
      <c r="I1234" s="19"/>
      <c r="J1234" s="19"/>
      <c r="K1234" s="19"/>
      <c r="L1234" s="19"/>
      <c r="N1234" s="38">
        <v>35447</v>
      </c>
      <c r="O1234" s="19">
        <v>506.37079999999997</v>
      </c>
      <c r="P1234" s="19">
        <v>417.40386626649553</v>
      </c>
      <c r="Q1234" s="19">
        <v>1.43903485455672E-2</v>
      </c>
      <c r="R1234" s="37">
        <f t="shared" si="230"/>
        <v>1.0143903485455672</v>
      </c>
      <c r="T1234" s="39">
        <v>35447</v>
      </c>
      <c r="U1234" s="40">
        <v>192.77420000000001</v>
      </c>
      <c r="V1234" s="40">
        <f t="shared" si="231"/>
        <v>-1.1559747208897964E-3</v>
      </c>
      <c r="W1234" s="41">
        <f t="shared" si="232"/>
        <v>0.9988440252791102</v>
      </c>
      <c r="Y1234" s="42">
        <v>35447</v>
      </c>
      <c r="Z1234" s="43">
        <v>162.86099999999999</v>
      </c>
      <c r="AA1234" s="43">
        <f t="shared" si="233"/>
        <v>134.2470992877704</v>
      </c>
      <c r="AB1234" s="19">
        <f t="shared" si="236"/>
        <v>6.1931551863505518E-3</v>
      </c>
      <c r="AC1234" s="37">
        <f t="shared" si="237"/>
        <v>1.0061931551863506</v>
      </c>
      <c r="AE1234" s="44">
        <v>35447</v>
      </c>
      <c r="AF1234" s="45">
        <v>3630.9198999999999</v>
      </c>
      <c r="AG1234" s="19">
        <f t="shared" si="228"/>
        <v>2992.9845961970109</v>
      </c>
      <c r="AH1234" s="45">
        <f t="shared" si="234"/>
        <v>1.8061464909058245E-4</v>
      </c>
      <c r="AI1234" s="46">
        <f t="shared" si="235"/>
        <v>1.0001806146490906</v>
      </c>
      <c r="AQ1234" s="39">
        <v>35447</v>
      </c>
      <c r="AR1234" s="40">
        <v>192.77420000000001</v>
      </c>
      <c r="AS1234" s="40">
        <f t="shared" si="238"/>
        <v>-1.1559747208897964E-3</v>
      </c>
      <c r="AT1234" s="41">
        <f t="shared" si="239"/>
        <v>0.9988440252791102</v>
      </c>
    </row>
    <row r="1235" spans="1:46">
      <c r="A1235" s="47">
        <v>35450</v>
      </c>
      <c r="B1235" s="37">
        <v>1.2131435305793326</v>
      </c>
      <c r="D1235" s="38">
        <v>35450</v>
      </c>
      <c r="E1235" s="19">
        <v>826.7328</v>
      </c>
      <c r="F1235" s="19">
        <v>681.47979127020244</v>
      </c>
      <c r="G1235" s="19">
        <v>-5.5902207942356563E-3</v>
      </c>
      <c r="H1235" s="37">
        <f t="shared" si="229"/>
        <v>0.99440977920576434</v>
      </c>
      <c r="I1235" s="19"/>
      <c r="J1235" s="19"/>
      <c r="K1235" s="19"/>
      <c r="L1235" s="19"/>
      <c r="N1235" s="38">
        <v>35450</v>
      </c>
      <c r="O1235" s="19">
        <v>508.67380000000003</v>
      </c>
      <c r="P1235" s="19">
        <v>419.30224015379662</v>
      </c>
      <c r="Q1235" s="19">
        <v>4.5480505589976516E-3</v>
      </c>
      <c r="R1235" s="37">
        <f t="shared" si="230"/>
        <v>1.0045480505589977</v>
      </c>
      <c r="T1235" s="39">
        <v>35450</v>
      </c>
      <c r="U1235" s="40">
        <v>193.03270000000001</v>
      </c>
      <c r="V1235" s="40">
        <f t="shared" si="231"/>
        <v>1.3409470769427667E-3</v>
      </c>
      <c r="W1235" s="41">
        <f t="shared" si="232"/>
        <v>1.0013409470769428</v>
      </c>
      <c r="Y1235" s="42">
        <v>35450</v>
      </c>
      <c r="Z1235" s="43">
        <v>162.86099999999999</v>
      </c>
      <c r="AA1235" s="43">
        <f t="shared" si="233"/>
        <v>134.2470992877704</v>
      </c>
      <c r="AB1235" s="19">
        <f t="shared" si="236"/>
        <v>0</v>
      </c>
      <c r="AC1235" s="37">
        <f t="shared" si="237"/>
        <v>1</v>
      </c>
      <c r="AE1235" s="44">
        <v>35450</v>
      </c>
      <c r="AF1235" s="45">
        <v>3605.7471</v>
      </c>
      <c r="AG1235" s="19">
        <f t="shared" si="228"/>
        <v>2972.2345370609924</v>
      </c>
      <c r="AH1235" s="45">
        <f t="shared" si="234"/>
        <v>-6.9328987400684161E-3</v>
      </c>
      <c r="AI1235" s="46">
        <f t="shared" si="235"/>
        <v>0.99306710125993158</v>
      </c>
      <c r="AQ1235" s="39">
        <v>35450</v>
      </c>
      <c r="AR1235" s="40">
        <v>193.03270000000001</v>
      </c>
      <c r="AS1235" s="40">
        <f t="shared" si="238"/>
        <v>1.3409470769427667E-3</v>
      </c>
      <c r="AT1235" s="41">
        <f t="shared" si="239"/>
        <v>1.0013409470769428</v>
      </c>
    </row>
    <row r="1236" spans="1:46">
      <c r="A1236" s="47">
        <v>35451</v>
      </c>
      <c r="B1236" s="37">
        <v>1.2043288177339899</v>
      </c>
      <c r="D1236" s="38">
        <v>35451</v>
      </c>
      <c r="E1236" s="19">
        <v>827.18870000000004</v>
      </c>
      <c r="F1236" s="19">
        <v>686.84622324026134</v>
      </c>
      <c r="G1236" s="19">
        <v>7.8746751390184055E-3</v>
      </c>
      <c r="H1236" s="37">
        <f t="shared" si="229"/>
        <v>1.0078746751390184</v>
      </c>
      <c r="I1236" s="19"/>
      <c r="J1236" s="19"/>
      <c r="K1236" s="19"/>
      <c r="L1236" s="19"/>
      <c r="N1236" s="38">
        <v>35451</v>
      </c>
      <c r="O1236" s="19">
        <v>506.81040000000002</v>
      </c>
      <c r="P1236" s="19">
        <v>420.82394154911225</v>
      </c>
      <c r="Q1236" s="19">
        <v>3.6291277498481378E-3</v>
      </c>
      <c r="R1236" s="37">
        <f t="shared" si="230"/>
        <v>1.0036291277498481</v>
      </c>
      <c r="T1236" s="39">
        <v>35451</v>
      </c>
      <c r="U1236" s="40">
        <v>192.63329999999999</v>
      </c>
      <c r="V1236" s="40">
        <f t="shared" si="231"/>
        <v>-2.0690794875687368E-3</v>
      </c>
      <c r="W1236" s="41">
        <f t="shared" si="232"/>
        <v>0.99793092051243126</v>
      </c>
      <c r="Y1236" s="42">
        <v>35451</v>
      </c>
      <c r="Z1236" s="43">
        <v>161.65700000000001</v>
      </c>
      <c r="AA1236" s="43">
        <f t="shared" si="233"/>
        <v>134.22995250098427</v>
      </c>
      <c r="AB1236" s="19">
        <f t="shared" si="236"/>
        <v>-1.2772556634066401E-4</v>
      </c>
      <c r="AC1236" s="37">
        <f t="shared" si="237"/>
        <v>0.99987227443365934</v>
      </c>
      <c r="AE1236" s="44">
        <v>35451</v>
      </c>
      <c r="AF1236" s="45">
        <v>3562.0410000000002</v>
      </c>
      <c r="AG1236" s="19">
        <f t="shared" si="228"/>
        <v>2957.6980535118091</v>
      </c>
      <c r="AH1236" s="45">
        <f t="shared" si="234"/>
        <v>-4.8907592479419115E-3</v>
      </c>
      <c r="AI1236" s="46">
        <f t="shared" si="235"/>
        <v>0.99510924075205809</v>
      </c>
      <c r="AQ1236" s="39">
        <v>35451</v>
      </c>
      <c r="AR1236" s="40">
        <v>192.63329999999999</v>
      </c>
      <c r="AS1236" s="40">
        <f t="shared" si="238"/>
        <v>-2.0690794875687368E-3</v>
      </c>
      <c r="AT1236" s="41">
        <f t="shared" si="239"/>
        <v>0.99793092051243126</v>
      </c>
    </row>
    <row r="1237" spans="1:46">
      <c r="A1237" s="47">
        <v>35452</v>
      </c>
      <c r="B1237" s="37">
        <v>1.1947648136835674</v>
      </c>
      <c r="D1237" s="38">
        <v>35452</v>
      </c>
      <c r="E1237" s="19">
        <v>831.91240000000005</v>
      </c>
      <c r="F1237" s="19">
        <v>696.29804164983682</v>
      </c>
      <c r="G1237" s="19">
        <v>1.376118567702922E-2</v>
      </c>
      <c r="H1237" s="37">
        <f t="shared" si="229"/>
        <v>1.0137611856770292</v>
      </c>
      <c r="I1237" s="19"/>
      <c r="J1237" s="19"/>
      <c r="K1237" s="19"/>
      <c r="L1237" s="19"/>
      <c r="N1237" s="38">
        <v>35452</v>
      </c>
      <c r="O1237" s="19">
        <v>506.8193</v>
      </c>
      <c r="P1237" s="19">
        <v>424.2000552706524</v>
      </c>
      <c r="Q1237" s="19">
        <v>8.0226274890924376E-3</v>
      </c>
      <c r="R1237" s="37">
        <f t="shared" si="230"/>
        <v>1.0080226274890924</v>
      </c>
      <c r="T1237" s="39">
        <v>35452</v>
      </c>
      <c r="U1237" s="40">
        <v>193.0582</v>
      </c>
      <c r="V1237" s="40">
        <f t="shared" si="231"/>
        <v>2.2057453202535271E-3</v>
      </c>
      <c r="W1237" s="41">
        <f t="shared" si="232"/>
        <v>1.0022057453202535</v>
      </c>
      <c r="Y1237" s="42">
        <v>35452</v>
      </c>
      <c r="Z1237" s="43">
        <v>161.97499999999999</v>
      </c>
      <c r="AA1237" s="43">
        <f t="shared" si="233"/>
        <v>135.57061452171203</v>
      </c>
      <c r="AB1237" s="19">
        <f t="shared" si="236"/>
        <v>9.9878007534714985E-3</v>
      </c>
      <c r="AC1237" s="37">
        <f t="shared" si="237"/>
        <v>1.0099878007534715</v>
      </c>
      <c r="AE1237" s="44">
        <v>35452</v>
      </c>
      <c r="AF1237" s="45">
        <v>3574.25</v>
      </c>
      <c r="AG1237" s="19">
        <f t="shared" si="228"/>
        <v>2991.5929554204613</v>
      </c>
      <c r="AH1237" s="45">
        <f t="shared" si="234"/>
        <v>1.1459892556783258E-2</v>
      </c>
      <c r="AI1237" s="46">
        <f t="shared" si="235"/>
        <v>1.0114598925567833</v>
      </c>
      <c r="AQ1237" s="39">
        <v>35452</v>
      </c>
      <c r="AR1237" s="40">
        <v>193.0582</v>
      </c>
      <c r="AS1237" s="40">
        <f t="shared" si="238"/>
        <v>2.2057453202535271E-3</v>
      </c>
      <c r="AT1237" s="41">
        <f t="shared" si="239"/>
        <v>1.0022057453202535</v>
      </c>
    </row>
    <row r="1238" spans="1:46">
      <c r="A1238" s="47">
        <v>35453</v>
      </c>
      <c r="B1238" s="37">
        <v>1.1921431183713274</v>
      </c>
      <c r="D1238" s="38">
        <v>35453</v>
      </c>
      <c r="E1238" s="19">
        <v>826.04539999999997</v>
      </c>
      <c r="F1238" s="19">
        <v>692.90791287586353</v>
      </c>
      <c r="G1238" s="19">
        <v>-4.8687897583922224E-3</v>
      </c>
      <c r="H1238" s="37">
        <f t="shared" si="229"/>
        <v>0.99513121024160778</v>
      </c>
      <c r="I1238" s="19"/>
      <c r="J1238" s="19"/>
      <c r="K1238" s="19"/>
      <c r="L1238" s="19"/>
      <c r="N1238" s="38">
        <v>35453</v>
      </c>
      <c r="O1238" s="19">
        <v>508.21010000000001</v>
      </c>
      <c r="P1238" s="19">
        <v>426.29957105678926</v>
      </c>
      <c r="Q1238" s="19">
        <v>4.9493529292383709E-3</v>
      </c>
      <c r="R1238" s="37">
        <f t="shared" si="230"/>
        <v>1.0049493529292384</v>
      </c>
      <c r="T1238" s="39">
        <v>35453</v>
      </c>
      <c r="U1238" s="40">
        <v>192.80510000000001</v>
      </c>
      <c r="V1238" s="40">
        <f t="shared" si="231"/>
        <v>-1.3110036248136225E-3</v>
      </c>
      <c r="W1238" s="41">
        <f t="shared" si="232"/>
        <v>0.99868899637518638</v>
      </c>
      <c r="Y1238" s="42">
        <v>35453</v>
      </c>
      <c r="Z1238" s="43">
        <v>162.04400000000001</v>
      </c>
      <c r="AA1238" s="43">
        <f t="shared" si="233"/>
        <v>135.9266328873164</v>
      </c>
      <c r="AB1238" s="19">
        <f t="shared" si="236"/>
        <v>2.6260732597576109E-3</v>
      </c>
      <c r="AC1238" s="37">
        <f t="shared" si="237"/>
        <v>1.0026260732597576</v>
      </c>
      <c r="AE1238" s="44">
        <v>35453</v>
      </c>
      <c r="AF1238" s="45">
        <v>3549.8589000000002</v>
      </c>
      <c r="AG1238" s="19">
        <f t="shared" si="228"/>
        <v>2977.7120257588858</v>
      </c>
      <c r="AH1238" s="45">
        <f t="shared" si="234"/>
        <v>-4.6399793917232257E-3</v>
      </c>
      <c r="AI1238" s="46">
        <f t="shared" si="235"/>
        <v>0.99536002060827677</v>
      </c>
      <c r="AQ1238" s="39">
        <v>35453</v>
      </c>
      <c r="AR1238" s="40">
        <v>192.80510000000001</v>
      </c>
      <c r="AS1238" s="40">
        <f t="shared" si="238"/>
        <v>-1.3110036248136225E-3</v>
      </c>
      <c r="AT1238" s="41">
        <f t="shared" si="239"/>
        <v>0.99868899637518638</v>
      </c>
    </row>
    <row r="1239" spans="1:46">
      <c r="A1239" s="47">
        <v>35454</v>
      </c>
      <c r="B1239" s="37">
        <v>1.1998957055214723</v>
      </c>
      <c r="D1239" s="38">
        <v>35454</v>
      </c>
      <c r="E1239" s="19">
        <v>819.93359999999996</v>
      </c>
      <c r="F1239" s="19">
        <v>683.33739026398007</v>
      </c>
      <c r="G1239" s="19">
        <v>-1.3812113318437569E-2</v>
      </c>
      <c r="H1239" s="37">
        <f t="shared" si="229"/>
        <v>0.98618788668156243</v>
      </c>
      <c r="I1239" s="19"/>
      <c r="J1239" s="19"/>
      <c r="K1239" s="19"/>
      <c r="L1239" s="19"/>
      <c r="N1239" s="38">
        <v>35454</v>
      </c>
      <c r="O1239" s="19">
        <v>507.03359999999998</v>
      </c>
      <c r="P1239" s="19">
        <v>422.56472597311631</v>
      </c>
      <c r="Q1239" s="19">
        <v>-8.7610810266929295E-3</v>
      </c>
      <c r="R1239" s="37">
        <f t="shared" si="230"/>
        <v>0.99123891897330707</v>
      </c>
      <c r="T1239" s="39">
        <v>35454</v>
      </c>
      <c r="U1239" s="40">
        <v>192.5136</v>
      </c>
      <c r="V1239" s="40">
        <f t="shared" si="231"/>
        <v>-1.5118894676542372E-3</v>
      </c>
      <c r="W1239" s="41">
        <f t="shared" si="232"/>
        <v>0.99848811053234576</v>
      </c>
      <c r="Y1239" s="42">
        <v>35454</v>
      </c>
      <c r="Z1239" s="43">
        <v>162.22300000000001</v>
      </c>
      <c r="AA1239" s="43">
        <f t="shared" si="233"/>
        <v>135.1975836345695</v>
      </c>
      <c r="AB1239" s="19">
        <f t="shared" si="236"/>
        <v>-5.3635497125223974E-3</v>
      </c>
      <c r="AC1239" s="37">
        <f t="shared" si="237"/>
        <v>0.9946364502874776</v>
      </c>
      <c r="AE1239" s="44">
        <v>35454</v>
      </c>
      <c r="AF1239" s="45">
        <v>3547.9609</v>
      </c>
      <c r="AG1239" s="19">
        <f t="shared" si="228"/>
        <v>2956.8910728437545</v>
      </c>
      <c r="AH1239" s="45">
        <f t="shared" si="234"/>
        <v>-6.9922654491161307E-3</v>
      </c>
      <c r="AI1239" s="46">
        <f t="shared" si="235"/>
        <v>0.99300773455088387</v>
      </c>
      <c r="AQ1239" s="39">
        <v>35454</v>
      </c>
      <c r="AR1239" s="40">
        <v>192.5136</v>
      </c>
      <c r="AS1239" s="40">
        <f t="shared" si="238"/>
        <v>-1.5118894676542372E-3</v>
      </c>
      <c r="AT1239" s="41">
        <f t="shared" si="239"/>
        <v>0.99848811053234576</v>
      </c>
    </row>
    <row r="1240" spans="1:46">
      <c r="A1240" s="47">
        <v>35457</v>
      </c>
      <c r="B1240" s="37">
        <v>1.190836580613736</v>
      </c>
      <c r="D1240" s="38">
        <v>35457</v>
      </c>
      <c r="E1240" s="19">
        <v>812.60050000000001</v>
      </c>
      <c r="F1240" s="19">
        <v>682.37784531375428</v>
      </c>
      <c r="G1240" s="19">
        <v>-1.4042037855634959E-3</v>
      </c>
      <c r="H1240" s="37">
        <f t="shared" si="229"/>
        <v>0.9985957962144365</v>
      </c>
      <c r="I1240" s="19"/>
      <c r="J1240" s="19"/>
      <c r="K1240" s="19"/>
      <c r="L1240" s="19"/>
      <c r="N1240" s="38">
        <v>35457</v>
      </c>
      <c r="O1240" s="19">
        <v>507.91840000000002</v>
      </c>
      <c r="P1240" s="19">
        <v>426.5223358676368</v>
      </c>
      <c r="Q1240" s="19">
        <v>9.3656892098756828E-3</v>
      </c>
      <c r="R1240" s="37">
        <f t="shared" si="230"/>
        <v>1.0093656892098757</v>
      </c>
      <c r="T1240" s="39">
        <v>35457</v>
      </c>
      <c r="U1240" s="40">
        <v>192.34180000000001</v>
      </c>
      <c r="V1240" s="40">
        <f t="shared" si="231"/>
        <v>-8.9240448467009514E-4</v>
      </c>
      <c r="W1240" s="41">
        <f t="shared" si="232"/>
        <v>0.9991075955153299</v>
      </c>
      <c r="Y1240" s="42">
        <v>35457</v>
      </c>
      <c r="Z1240" s="43">
        <v>162.94900000000001</v>
      </c>
      <c r="AA1240" s="43">
        <f t="shared" si="233"/>
        <v>136.83573603022759</v>
      </c>
      <c r="AB1240" s="19">
        <f t="shared" si="236"/>
        <v>1.2116728358739781E-2</v>
      </c>
      <c r="AC1240" s="37">
        <f t="shared" si="237"/>
        <v>1.0121167283587398</v>
      </c>
      <c r="AE1240" s="44">
        <v>35457</v>
      </c>
      <c r="AF1240" s="45">
        <v>3565.4398999999999</v>
      </c>
      <c r="AG1240" s="19">
        <f t="shared" si="228"/>
        <v>2994.063130108445</v>
      </c>
      <c r="AH1240" s="45">
        <f t="shared" si="234"/>
        <v>1.2571331289840337E-2</v>
      </c>
      <c r="AI1240" s="46">
        <f t="shared" si="235"/>
        <v>1.0125713312898403</v>
      </c>
      <c r="AQ1240" s="39">
        <v>35457</v>
      </c>
      <c r="AR1240" s="40">
        <v>192.34180000000001</v>
      </c>
      <c r="AS1240" s="40">
        <f t="shared" si="238"/>
        <v>-8.9240448467009514E-4</v>
      </c>
      <c r="AT1240" s="41">
        <f t="shared" si="239"/>
        <v>0.9991075955153299</v>
      </c>
    </row>
    <row r="1241" spans="1:46">
      <c r="A1241" s="47">
        <v>35458</v>
      </c>
      <c r="B1241" s="37">
        <v>1.1864300879587504</v>
      </c>
      <c r="D1241" s="38">
        <v>35458</v>
      </c>
      <c r="E1241" s="19">
        <v>812.42349999999999</v>
      </c>
      <c r="F1241" s="19">
        <v>684.76306210151188</v>
      </c>
      <c r="G1241" s="19">
        <v>3.4954487519460731E-3</v>
      </c>
      <c r="H1241" s="37">
        <f t="shared" si="229"/>
        <v>1.0034954487519461</v>
      </c>
      <c r="I1241" s="19"/>
      <c r="J1241" s="19"/>
      <c r="K1241" s="19"/>
      <c r="L1241" s="19"/>
      <c r="N1241" s="38">
        <v>35458</v>
      </c>
      <c r="O1241" s="19">
        <v>508.32339999999999</v>
      </c>
      <c r="P1241" s="19">
        <v>428.44783283823233</v>
      </c>
      <c r="Q1241" s="19">
        <v>4.5144106384924498E-3</v>
      </c>
      <c r="R1241" s="37">
        <f t="shared" si="230"/>
        <v>1.0045144106384924</v>
      </c>
      <c r="T1241" s="39">
        <v>35458</v>
      </c>
      <c r="U1241" s="40">
        <v>192.07130000000001</v>
      </c>
      <c r="V1241" s="40">
        <f t="shared" si="231"/>
        <v>-1.4063505696629841E-3</v>
      </c>
      <c r="W1241" s="41">
        <f t="shared" si="232"/>
        <v>0.99859364943033702</v>
      </c>
      <c r="Y1241" s="42">
        <v>35458</v>
      </c>
      <c r="Z1241" s="43">
        <v>162.179</v>
      </c>
      <c r="AA1241" s="43">
        <f t="shared" si="233"/>
        <v>136.69494869185974</v>
      </c>
      <c r="AB1241" s="19">
        <f t="shared" si="236"/>
        <v>-1.0288784381351501E-3</v>
      </c>
      <c r="AC1241" s="37">
        <f t="shared" si="237"/>
        <v>0.99897112156186485</v>
      </c>
      <c r="AE1241" s="44">
        <v>35458</v>
      </c>
      <c r="AF1241" s="45">
        <v>3541.9351000000001</v>
      </c>
      <c r="AG1241" s="19">
        <f t="shared" si="228"/>
        <v>2985.3719455934311</v>
      </c>
      <c r="AH1241" s="45">
        <f t="shared" si="234"/>
        <v>-2.9028060322492388E-3</v>
      </c>
      <c r="AI1241" s="46">
        <f t="shared" si="235"/>
        <v>0.99709719396775076</v>
      </c>
      <c r="AQ1241" s="39">
        <v>35458</v>
      </c>
      <c r="AR1241" s="40">
        <v>192.07130000000001</v>
      </c>
      <c r="AS1241" s="40">
        <f t="shared" si="238"/>
        <v>-1.4063505696629841E-3</v>
      </c>
      <c r="AT1241" s="41">
        <f t="shared" si="239"/>
        <v>0.99859364943033702</v>
      </c>
    </row>
    <row r="1242" spans="1:46">
      <c r="A1242" s="47">
        <v>35459</v>
      </c>
      <c r="B1242" s="37">
        <v>1.1906191026967796</v>
      </c>
      <c r="D1242" s="38">
        <v>35459</v>
      </c>
      <c r="E1242" s="19">
        <v>816.80690000000004</v>
      </c>
      <c r="F1242" s="19">
        <v>686.03544000756722</v>
      </c>
      <c r="G1242" s="19">
        <v>1.8581287111931744E-3</v>
      </c>
      <c r="H1242" s="37">
        <f t="shared" si="229"/>
        <v>1.0018581287111932</v>
      </c>
      <c r="I1242" s="19"/>
      <c r="J1242" s="19"/>
      <c r="K1242" s="19"/>
      <c r="L1242" s="19"/>
      <c r="N1242" s="38">
        <v>35459</v>
      </c>
      <c r="O1242" s="19">
        <v>504.68029999999999</v>
      </c>
      <c r="P1242" s="19">
        <v>423.88056672103403</v>
      </c>
      <c r="Q1242" s="19">
        <v>-1.0660028519557829E-2</v>
      </c>
      <c r="R1242" s="37">
        <f t="shared" si="230"/>
        <v>0.98933997148044217</v>
      </c>
      <c r="T1242" s="39">
        <v>35459</v>
      </c>
      <c r="U1242" s="40">
        <v>192.2801</v>
      </c>
      <c r="V1242" s="40">
        <f t="shared" si="231"/>
        <v>1.0870963022586722E-3</v>
      </c>
      <c r="W1242" s="41">
        <f t="shared" si="232"/>
        <v>1.0010870963022587</v>
      </c>
      <c r="Y1242" s="42">
        <v>35459</v>
      </c>
      <c r="Z1242" s="43">
        <v>162.10499999999999</v>
      </c>
      <c r="AA1242" s="43">
        <f t="shared" si="233"/>
        <v>136.15185547823685</v>
      </c>
      <c r="AB1242" s="19">
        <f t="shared" si="236"/>
        <v>-3.9730305971080737E-3</v>
      </c>
      <c r="AC1242" s="37">
        <f t="shared" si="237"/>
        <v>0.99602696940289193</v>
      </c>
      <c r="AE1242" s="44">
        <v>35459</v>
      </c>
      <c r="AF1242" s="45">
        <v>3543.5180999999998</v>
      </c>
      <c r="AG1242" s="19">
        <f t="shared" si="228"/>
        <v>2976.1979225546188</v>
      </c>
      <c r="AH1242" s="45">
        <f t="shared" si="234"/>
        <v>-3.0729916425836779E-3</v>
      </c>
      <c r="AI1242" s="46">
        <f t="shared" si="235"/>
        <v>0.99692700835741632</v>
      </c>
      <c r="AQ1242" s="39">
        <v>35459</v>
      </c>
      <c r="AR1242" s="40">
        <v>192.2801</v>
      </c>
      <c r="AS1242" s="40">
        <f t="shared" si="238"/>
        <v>1.0870963022586722E-3</v>
      </c>
      <c r="AT1242" s="41">
        <f t="shared" si="239"/>
        <v>1.0010870963022587</v>
      </c>
    </row>
    <row r="1243" spans="1:46">
      <c r="A1243" s="47">
        <v>35460</v>
      </c>
      <c r="B1243" s="37">
        <v>1.1943999999999999</v>
      </c>
      <c r="D1243" s="38">
        <v>35460</v>
      </c>
      <c r="E1243" s="19">
        <v>822.31460000000004</v>
      </c>
      <c r="F1243" s="19">
        <v>688.47505023442739</v>
      </c>
      <c r="G1243" s="19">
        <v>3.5560994149708147E-3</v>
      </c>
      <c r="H1243" s="37">
        <f t="shared" si="229"/>
        <v>1.0035560994149708</v>
      </c>
      <c r="I1243" s="19"/>
      <c r="J1243" s="19"/>
      <c r="K1243" s="19"/>
      <c r="L1243" s="19"/>
      <c r="N1243" s="38">
        <v>35460</v>
      </c>
      <c r="O1243" s="19">
        <v>507.48469999999998</v>
      </c>
      <c r="P1243" s="19">
        <v>424.88672136637643</v>
      </c>
      <c r="Q1243" s="19">
        <v>2.3736748611185021E-3</v>
      </c>
      <c r="R1243" s="37">
        <f t="shared" si="230"/>
        <v>1.0023736748611185</v>
      </c>
      <c r="T1243" s="39">
        <v>35460</v>
      </c>
      <c r="U1243" s="40">
        <v>192.76859999999999</v>
      </c>
      <c r="V1243" s="40">
        <f t="shared" si="231"/>
        <v>2.5405645201972415E-3</v>
      </c>
      <c r="W1243" s="41">
        <f t="shared" si="232"/>
        <v>1.0025405645201972</v>
      </c>
      <c r="Y1243" s="42">
        <v>35460</v>
      </c>
      <c r="Z1243" s="43">
        <v>162.29</v>
      </c>
      <c r="AA1243" s="43">
        <f t="shared" si="233"/>
        <v>135.87575351640993</v>
      </c>
      <c r="AB1243" s="19">
        <f t="shared" si="236"/>
        <v>-2.0278971656839673E-3</v>
      </c>
      <c r="AC1243" s="37">
        <f t="shared" si="237"/>
        <v>0.99797210283431603</v>
      </c>
      <c r="AE1243" s="44">
        <v>35460</v>
      </c>
      <c r="AF1243" s="45">
        <v>3577.7910000000002</v>
      </c>
      <c r="AG1243" s="19">
        <f t="shared" si="228"/>
        <v>2995.4713663764237</v>
      </c>
      <c r="AH1243" s="45">
        <f t="shared" si="234"/>
        <v>6.4758609216626351E-3</v>
      </c>
      <c r="AI1243" s="46">
        <f t="shared" si="235"/>
        <v>1.0064758609216626</v>
      </c>
      <c r="AQ1243" s="39">
        <v>35460</v>
      </c>
      <c r="AR1243" s="40">
        <v>192.76859999999999</v>
      </c>
      <c r="AS1243" s="40">
        <f t="shared" si="238"/>
        <v>2.5405645201972415E-3</v>
      </c>
      <c r="AT1243" s="41">
        <f t="shared" si="239"/>
        <v>1.0025405645201972</v>
      </c>
    </row>
    <row r="1244" spans="1:46">
      <c r="A1244" s="47">
        <v>35461</v>
      </c>
      <c r="B1244" s="37">
        <v>1.1953489793423786</v>
      </c>
      <c r="D1244" s="38">
        <v>35461</v>
      </c>
      <c r="E1244" s="19">
        <v>829.08150000000001</v>
      </c>
      <c r="F1244" s="19">
        <v>693.58949924073158</v>
      </c>
      <c r="G1244" s="19">
        <v>7.4286628172839375E-3</v>
      </c>
      <c r="H1244" s="37">
        <f t="shared" si="229"/>
        <v>1.0074286628172839</v>
      </c>
      <c r="I1244" s="19"/>
      <c r="J1244" s="19"/>
      <c r="K1244" s="19"/>
      <c r="L1244" s="19"/>
      <c r="N1244" s="38">
        <v>35461</v>
      </c>
      <c r="O1244" s="19">
        <v>508.41520000000003</v>
      </c>
      <c r="P1244" s="19">
        <v>425.32784047693309</v>
      </c>
      <c r="Q1244" s="19">
        <v>1.0382040397451942E-3</v>
      </c>
      <c r="R1244" s="37">
        <f t="shared" si="230"/>
        <v>1.0010382040397452</v>
      </c>
      <c r="T1244" s="39">
        <v>35461</v>
      </c>
      <c r="U1244" s="40">
        <v>192.8433</v>
      </c>
      <c r="V1244" s="40">
        <f t="shared" si="231"/>
        <v>3.8751124405123072E-4</v>
      </c>
      <c r="W1244" s="41">
        <f t="shared" si="232"/>
        <v>1.0003875112440512</v>
      </c>
      <c r="Y1244" s="42">
        <v>35461</v>
      </c>
      <c r="Z1244" s="43">
        <v>161.02500000000001</v>
      </c>
      <c r="AA1244" s="43">
        <f t="shared" si="233"/>
        <v>134.70961433253402</v>
      </c>
      <c r="AB1244" s="19">
        <f t="shared" si="236"/>
        <v>-8.582393500655594E-3</v>
      </c>
      <c r="AC1244" s="37">
        <f t="shared" si="237"/>
        <v>0.99141760649934441</v>
      </c>
      <c r="AE1244" s="44">
        <v>35461</v>
      </c>
      <c r="AF1244" s="45">
        <v>3507.7930000000001</v>
      </c>
      <c r="AG1244" s="19">
        <f t="shared" si="228"/>
        <v>2934.534651068856</v>
      </c>
      <c r="AH1244" s="45">
        <f t="shared" si="234"/>
        <v>-2.0342947020482449E-2</v>
      </c>
      <c r="AI1244" s="46">
        <f t="shared" si="235"/>
        <v>0.97965705297951755</v>
      </c>
      <c r="AQ1244" s="39">
        <v>35461</v>
      </c>
      <c r="AR1244" s="40">
        <v>192.8433</v>
      </c>
      <c r="AS1244" s="40">
        <f t="shared" si="238"/>
        <v>3.8751124405123072E-4</v>
      </c>
      <c r="AT1244" s="41">
        <f t="shared" si="239"/>
        <v>1.0003875112440512</v>
      </c>
    </row>
    <row r="1245" spans="1:46">
      <c r="A1245" s="47">
        <v>35464</v>
      </c>
      <c r="B1245" s="37">
        <v>1.1926519909750595</v>
      </c>
      <c r="D1245" s="38">
        <v>35464</v>
      </c>
      <c r="E1245" s="19">
        <v>828.50980000000004</v>
      </c>
      <c r="F1245" s="19">
        <v>694.67858710624137</v>
      </c>
      <c r="G1245" s="19">
        <v>1.5702196568747606E-3</v>
      </c>
      <c r="H1245" s="37">
        <f t="shared" si="229"/>
        <v>1.0015702196568748</v>
      </c>
      <c r="I1245" s="19"/>
      <c r="J1245" s="19"/>
      <c r="K1245" s="19"/>
      <c r="L1245" s="19"/>
      <c r="N1245" s="38">
        <v>35464</v>
      </c>
      <c r="O1245" s="19">
        <v>510.41460000000001</v>
      </c>
      <c r="P1245" s="19">
        <v>427.96608219528281</v>
      </c>
      <c r="Q1245" s="19">
        <v>6.2028427656919405E-3</v>
      </c>
      <c r="R1245" s="37">
        <f t="shared" si="230"/>
        <v>1.0062028427656919</v>
      </c>
      <c r="T1245" s="39">
        <v>35464</v>
      </c>
      <c r="U1245" s="40">
        <v>193.23660000000001</v>
      </c>
      <c r="V1245" s="40">
        <f t="shared" si="231"/>
        <v>2.0394797226557237E-3</v>
      </c>
      <c r="W1245" s="41">
        <f t="shared" si="232"/>
        <v>1.0020394797226557</v>
      </c>
      <c r="Y1245" s="42">
        <v>35464</v>
      </c>
      <c r="Z1245" s="43">
        <v>160.91800000000001</v>
      </c>
      <c r="AA1245" s="43">
        <f t="shared" si="233"/>
        <v>134.92452217217243</v>
      </c>
      <c r="AB1245" s="19">
        <f t="shared" si="236"/>
        <v>1.5953415107248237E-3</v>
      </c>
      <c r="AC1245" s="37">
        <f t="shared" si="237"/>
        <v>1.0015953415107248</v>
      </c>
      <c r="AE1245" s="44">
        <v>35464</v>
      </c>
      <c r="AF1245" s="45">
        <v>3490.6498999999999</v>
      </c>
      <c r="AG1245" s="19">
        <f t="shared" si="228"/>
        <v>2926.7966904127657</v>
      </c>
      <c r="AH1245" s="45">
        <f t="shared" si="234"/>
        <v>-2.6368612322474894E-3</v>
      </c>
      <c r="AI1245" s="46">
        <f t="shared" si="235"/>
        <v>0.99736313876775251</v>
      </c>
      <c r="AQ1245" s="39">
        <v>35464</v>
      </c>
      <c r="AR1245" s="40">
        <v>193.23660000000001</v>
      </c>
      <c r="AS1245" s="40">
        <f t="shared" si="238"/>
        <v>2.0394797226557237E-3</v>
      </c>
      <c r="AT1245" s="41">
        <f t="shared" si="239"/>
        <v>1.0020394797226557</v>
      </c>
    </row>
    <row r="1246" spans="1:46">
      <c r="A1246" s="47">
        <v>35465</v>
      </c>
      <c r="B1246" s="37">
        <v>1.1896776155717761</v>
      </c>
      <c r="D1246" s="38">
        <v>35465</v>
      </c>
      <c r="E1246" s="19">
        <v>830.77689999999996</v>
      </c>
      <c r="F1246" s="19">
        <v>698.3210317870163</v>
      </c>
      <c r="G1246" s="19">
        <v>5.2433524631123607E-3</v>
      </c>
      <c r="H1246" s="37">
        <f t="shared" si="229"/>
        <v>1.0052433524631124</v>
      </c>
      <c r="I1246" s="19"/>
      <c r="J1246" s="19"/>
      <c r="K1246" s="19"/>
      <c r="L1246" s="19"/>
      <c r="N1246" s="38">
        <v>35465</v>
      </c>
      <c r="O1246" s="19">
        <v>511.72239999999999</v>
      </c>
      <c r="P1246" s="19">
        <v>430.13535205002484</v>
      </c>
      <c r="Q1246" s="19">
        <v>5.0687891984677602E-3</v>
      </c>
      <c r="R1246" s="37">
        <f t="shared" si="230"/>
        <v>1.0050687891984678</v>
      </c>
      <c r="T1246" s="39">
        <v>35465</v>
      </c>
      <c r="U1246" s="40">
        <v>193.31</v>
      </c>
      <c r="V1246" s="40">
        <f t="shared" si="231"/>
        <v>3.7984522600797987E-4</v>
      </c>
      <c r="W1246" s="41">
        <f t="shared" si="232"/>
        <v>1.000379845226008</v>
      </c>
      <c r="Y1246" s="42">
        <v>35465</v>
      </c>
      <c r="Z1246" s="43">
        <v>161.077</v>
      </c>
      <c r="AA1246" s="43">
        <f t="shared" si="233"/>
        <v>135.39550369919678</v>
      </c>
      <c r="AB1246" s="19">
        <f t="shared" si="236"/>
        <v>3.4907036870832631E-3</v>
      </c>
      <c r="AC1246" s="37">
        <f t="shared" si="237"/>
        <v>1.0034907036870833</v>
      </c>
      <c r="AE1246" s="44">
        <v>35465</v>
      </c>
      <c r="AF1246" s="45">
        <v>3516.79</v>
      </c>
      <c r="AG1246" s="19">
        <f t="shared" si="228"/>
        <v>2956.0865514896491</v>
      </c>
      <c r="AH1246" s="45">
        <f t="shared" si="234"/>
        <v>1.0007480592289619E-2</v>
      </c>
      <c r="AI1246" s="46">
        <f t="shared" si="235"/>
        <v>1.0100074805922896</v>
      </c>
      <c r="AQ1246" s="39">
        <v>35465</v>
      </c>
      <c r="AR1246" s="40">
        <v>193.31</v>
      </c>
      <c r="AS1246" s="40">
        <f t="shared" si="238"/>
        <v>3.7984522600797987E-4</v>
      </c>
      <c r="AT1246" s="41">
        <f t="shared" si="239"/>
        <v>1.000379845226008</v>
      </c>
    </row>
    <row r="1247" spans="1:46">
      <c r="A1247" s="47">
        <v>35466</v>
      </c>
      <c r="B1247" s="37">
        <v>1.1865740459867742</v>
      </c>
      <c r="D1247" s="38">
        <v>35466</v>
      </c>
      <c r="E1247" s="19">
        <v>824.64790000000005</v>
      </c>
      <c r="F1247" s="19">
        <v>694.98224977119696</v>
      </c>
      <c r="G1247" s="19">
        <v>-4.7811563218643771E-3</v>
      </c>
      <c r="H1247" s="37">
        <f t="shared" si="229"/>
        <v>0.99521884367813562</v>
      </c>
      <c r="I1247" s="19"/>
      <c r="J1247" s="19"/>
      <c r="K1247" s="19"/>
      <c r="L1247" s="19"/>
      <c r="N1247" s="38">
        <v>35466</v>
      </c>
      <c r="O1247" s="19">
        <v>514.41309999999999</v>
      </c>
      <c r="P1247" s="19">
        <v>433.52802274737581</v>
      </c>
      <c r="Q1247" s="19">
        <v>7.8874491045237693E-3</v>
      </c>
      <c r="R1247" s="37">
        <f t="shared" si="230"/>
        <v>1.0078874491045238</v>
      </c>
      <c r="T1247" s="39">
        <v>35466</v>
      </c>
      <c r="U1247" s="40">
        <v>193.46600000000001</v>
      </c>
      <c r="V1247" s="40">
        <f t="shared" si="231"/>
        <v>8.0699394754546461E-4</v>
      </c>
      <c r="W1247" s="41">
        <f t="shared" si="232"/>
        <v>1.0008069939475455</v>
      </c>
      <c r="Y1247" s="42">
        <v>35466</v>
      </c>
      <c r="Z1247" s="43">
        <v>161.33600000000001</v>
      </c>
      <c r="AA1247" s="43">
        <f t="shared" si="233"/>
        <v>135.96791582090469</v>
      </c>
      <c r="AB1247" s="19">
        <f t="shared" si="236"/>
        <v>4.2277040674822963E-3</v>
      </c>
      <c r="AC1247" s="37">
        <f t="shared" si="237"/>
        <v>1.0042277040674823</v>
      </c>
      <c r="AE1247" s="44">
        <v>35466</v>
      </c>
      <c r="AF1247" s="45">
        <v>3497.2930000000001</v>
      </c>
      <c r="AG1247" s="19">
        <f t="shared" si="228"/>
        <v>2947.3870693771955</v>
      </c>
      <c r="AH1247" s="45">
        <f t="shared" si="234"/>
        <v>-2.9429050743016161E-3</v>
      </c>
      <c r="AI1247" s="46">
        <f t="shared" si="235"/>
        <v>0.99705709492569838</v>
      </c>
      <c r="AQ1247" s="39">
        <v>35466</v>
      </c>
      <c r="AR1247" s="40">
        <v>193.46600000000001</v>
      </c>
      <c r="AS1247" s="40">
        <f t="shared" si="238"/>
        <v>8.0699394754546461E-4</v>
      </c>
      <c r="AT1247" s="41">
        <f t="shared" si="239"/>
        <v>1.0008069939475455</v>
      </c>
    </row>
    <row r="1248" spans="1:46">
      <c r="A1248" s="47">
        <v>35467</v>
      </c>
      <c r="B1248" s="37">
        <v>1.1841315008778832</v>
      </c>
      <c r="D1248" s="38">
        <v>35467</v>
      </c>
      <c r="E1248" s="19">
        <v>824.74570000000006</v>
      </c>
      <c r="F1248" s="19">
        <v>696.49840358824656</v>
      </c>
      <c r="G1248" s="19">
        <v>2.1815720006499451E-3</v>
      </c>
      <c r="H1248" s="37">
        <f t="shared" si="229"/>
        <v>1.0021815720006499</v>
      </c>
      <c r="I1248" s="19"/>
      <c r="J1248" s="19"/>
      <c r="K1248" s="19"/>
      <c r="L1248" s="19"/>
      <c r="N1248" s="38">
        <v>35467</v>
      </c>
      <c r="O1248" s="19">
        <v>516.11469999999997</v>
      </c>
      <c r="P1248" s="19">
        <v>435.85927713042548</v>
      </c>
      <c r="Q1248" s="19">
        <v>5.3774018303960336E-3</v>
      </c>
      <c r="R1248" s="37">
        <f t="shared" si="230"/>
        <v>1.005377401830396</v>
      </c>
      <c r="T1248" s="39">
        <v>35467</v>
      </c>
      <c r="U1248" s="40">
        <v>193.61779999999999</v>
      </c>
      <c r="V1248" s="40">
        <f t="shared" si="231"/>
        <v>7.8463399253614341E-4</v>
      </c>
      <c r="W1248" s="41">
        <f t="shared" si="232"/>
        <v>1.0007846339925361</v>
      </c>
      <c r="Y1248" s="42">
        <v>35467</v>
      </c>
      <c r="Z1248" s="43">
        <v>159.67599999999999</v>
      </c>
      <c r="AA1248" s="43">
        <f t="shared" si="233"/>
        <v>134.84650976823141</v>
      </c>
      <c r="AB1248" s="19">
        <f t="shared" si="236"/>
        <v>-8.2475784518928341E-3</v>
      </c>
      <c r="AC1248" s="37">
        <f t="shared" si="237"/>
        <v>0.99175242154810717</v>
      </c>
      <c r="AE1248" s="44">
        <v>35467</v>
      </c>
      <c r="AF1248" s="45">
        <v>3429.2471</v>
      </c>
      <c r="AG1248" s="19">
        <f t="shared" si="228"/>
        <v>2896.0019199368048</v>
      </c>
      <c r="AH1248" s="45">
        <f t="shared" si="234"/>
        <v>-1.7434136823857638E-2</v>
      </c>
      <c r="AI1248" s="46">
        <f t="shared" si="235"/>
        <v>0.98256586317614236</v>
      </c>
      <c r="AQ1248" s="39">
        <v>35467</v>
      </c>
      <c r="AR1248" s="40">
        <v>193.61779999999999</v>
      </c>
      <c r="AS1248" s="40">
        <f t="shared" si="238"/>
        <v>7.8463399253614341E-4</v>
      </c>
      <c r="AT1248" s="41">
        <f t="shared" si="239"/>
        <v>1.0007846339925361</v>
      </c>
    </row>
    <row r="1249" spans="1:46">
      <c r="A1249" s="47">
        <v>35468</v>
      </c>
      <c r="B1249" s="37">
        <v>1.1677991401958441</v>
      </c>
      <c r="D1249" s="38">
        <v>35468</v>
      </c>
      <c r="E1249" s="19">
        <v>828.03449999999998</v>
      </c>
      <c r="F1249" s="19">
        <v>709.05558284718006</v>
      </c>
      <c r="G1249" s="19">
        <v>1.8029013698008356E-2</v>
      </c>
      <c r="H1249" s="37">
        <f t="shared" si="229"/>
        <v>1.0180290136980084</v>
      </c>
      <c r="I1249" s="19"/>
      <c r="J1249" s="19"/>
      <c r="K1249" s="19"/>
      <c r="L1249" s="19"/>
      <c r="N1249" s="38">
        <v>35468</v>
      </c>
      <c r="O1249" s="19">
        <v>518.56269999999995</v>
      </c>
      <c r="P1249" s="19">
        <v>444.05127744231351</v>
      </c>
      <c r="Q1249" s="19">
        <v>1.8795057812746041E-2</v>
      </c>
      <c r="R1249" s="37">
        <f t="shared" si="230"/>
        <v>1.018795057812746</v>
      </c>
      <c r="T1249" s="39">
        <v>35468</v>
      </c>
      <c r="U1249" s="40">
        <v>193.6352</v>
      </c>
      <c r="V1249" s="40">
        <f t="shared" si="231"/>
        <v>8.9867770421969695E-5</v>
      </c>
      <c r="W1249" s="41">
        <f t="shared" si="232"/>
        <v>1.000089867770422</v>
      </c>
      <c r="Y1249" s="42">
        <v>35468</v>
      </c>
      <c r="Z1249" s="43">
        <v>157.94999999999999</v>
      </c>
      <c r="AA1249" s="43">
        <f t="shared" si="233"/>
        <v>135.25442395300206</v>
      </c>
      <c r="AB1249" s="19">
        <f t="shared" si="236"/>
        <v>3.0250259014619196E-3</v>
      </c>
      <c r="AC1249" s="37">
        <f t="shared" si="237"/>
        <v>1.0030250259014619</v>
      </c>
      <c r="AE1249" s="44">
        <v>35468</v>
      </c>
      <c r="AF1249" s="45">
        <v>3341.4540999999999</v>
      </c>
      <c r="AG1249" s="19">
        <f t="shared" si="228"/>
        <v>2861.3260491351502</v>
      </c>
      <c r="AH1249" s="45">
        <f t="shared" si="234"/>
        <v>-1.1973704355282777E-2</v>
      </c>
      <c r="AI1249" s="46">
        <f t="shared" si="235"/>
        <v>0.98802629564471722</v>
      </c>
      <c r="AQ1249" s="39">
        <v>35468</v>
      </c>
      <c r="AR1249" s="40">
        <v>193.6352</v>
      </c>
      <c r="AS1249" s="40">
        <f t="shared" si="238"/>
        <v>8.9867770421969695E-5</v>
      </c>
      <c r="AT1249" s="41">
        <f t="shared" si="239"/>
        <v>1.000089867770422</v>
      </c>
    </row>
    <row r="1250" spans="1:46">
      <c r="A1250" s="47">
        <v>35471</v>
      </c>
      <c r="B1250" s="37">
        <v>1.1808428424802269</v>
      </c>
      <c r="D1250" s="38">
        <v>35471</v>
      </c>
      <c r="E1250" s="19">
        <v>831.71699999999998</v>
      </c>
      <c r="F1250" s="19">
        <v>704.34182270442739</v>
      </c>
      <c r="G1250" s="19">
        <v>-6.6479416519432677E-3</v>
      </c>
      <c r="H1250" s="37">
        <f t="shared" si="229"/>
        <v>0.99335205834805673</v>
      </c>
      <c r="I1250" s="19"/>
      <c r="J1250" s="19"/>
      <c r="K1250" s="19"/>
      <c r="L1250" s="19"/>
      <c r="N1250" s="38">
        <v>35471</v>
      </c>
      <c r="O1250" s="19">
        <v>520.41589999999997</v>
      </c>
      <c r="P1250" s="19">
        <v>440.71563232489535</v>
      </c>
      <c r="Q1250" s="19">
        <v>-7.5118466872364786E-3</v>
      </c>
      <c r="R1250" s="37">
        <f t="shared" si="230"/>
        <v>0.99248815331276352</v>
      </c>
      <c r="T1250" s="39">
        <v>35471</v>
      </c>
      <c r="U1250" s="40">
        <v>194.15199999999999</v>
      </c>
      <c r="V1250" s="40">
        <f t="shared" si="231"/>
        <v>2.6689362264711303E-3</v>
      </c>
      <c r="W1250" s="41">
        <f t="shared" si="232"/>
        <v>1.0026689362264711</v>
      </c>
      <c r="Y1250" s="42">
        <v>35471</v>
      </c>
      <c r="Z1250" s="43">
        <v>158.398</v>
      </c>
      <c r="AA1250" s="43">
        <f t="shared" si="233"/>
        <v>134.13978075804135</v>
      </c>
      <c r="AB1250" s="19">
        <f t="shared" si="236"/>
        <v>-8.2410849300428302E-3</v>
      </c>
      <c r="AC1250" s="37">
        <f t="shared" si="237"/>
        <v>0.99175891506995717</v>
      </c>
      <c r="AE1250" s="44">
        <v>35471</v>
      </c>
      <c r="AF1250" s="45">
        <v>3353.3279000000002</v>
      </c>
      <c r="AG1250" s="19">
        <f t="shared" si="228"/>
        <v>2839.7749297075929</v>
      </c>
      <c r="AH1250" s="45">
        <f t="shared" si="234"/>
        <v>-7.5318642676430736E-3</v>
      </c>
      <c r="AI1250" s="46">
        <f t="shared" si="235"/>
        <v>0.99246813573235693</v>
      </c>
      <c r="AQ1250" s="39">
        <v>35471</v>
      </c>
      <c r="AR1250" s="40">
        <v>194.15199999999999</v>
      </c>
      <c r="AS1250" s="40">
        <f t="shared" si="238"/>
        <v>2.6689362264711303E-3</v>
      </c>
      <c r="AT1250" s="41">
        <f t="shared" si="239"/>
        <v>1.0026689362264711</v>
      </c>
    </row>
    <row r="1251" spans="1:46">
      <c r="A1251" s="47">
        <v>35472</v>
      </c>
      <c r="B1251" s="37">
        <v>1.1689857151395611</v>
      </c>
      <c r="D1251" s="38">
        <v>35472</v>
      </c>
      <c r="E1251" s="19">
        <v>832.54700000000003</v>
      </c>
      <c r="F1251" s="19">
        <v>712.1960424474521</v>
      </c>
      <c r="G1251" s="19">
        <v>1.1151147766388814E-2</v>
      </c>
      <c r="H1251" s="37">
        <f t="shared" si="229"/>
        <v>1.0111511477663888</v>
      </c>
      <c r="I1251" s="19"/>
      <c r="J1251" s="19"/>
      <c r="K1251" s="19"/>
      <c r="L1251" s="19"/>
      <c r="N1251" s="38">
        <v>35472</v>
      </c>
      <c r="O1251" s="19">
        <v>521.23249999999996</v>
      </c>
      <c r="P1251" s="19">
        <v>445.8844049585087</v>
      </c>
      <c r="Q1251" s="19">
        <v>1.1728135456295696E-2</v>
      </c>
      <c r="R1251" s="37">
        <f t="shared" si="230"/>
        <v>1.0117281354562957</v>
      </c>
      <c r="T1251" s="39">
        <v>35472</v>
      </c>
      <c r="U1251" s="40">
        <v>194.4975</v>
      </c>
      <c r="V1251" s="40">
        <f t="shared" si="231"/>
        <v>1.779533561333535E-3</v>
      </c>
      <c r="W1251" s="41">
        <f t="shared" si="232"/>
        <v>1.0017795335613335</v>
      </c>
      <c r="Y1251" s="42">
        <v>35472</v>
      </c>
      <c r="Z1251" s="43">
        <v>158.56</v>
      </c>
      <c r="AA1251" s="43">
        <f t="shared" si="233"/>
        <v>135.63895430584461</v>
      </c>
      <c r="AB1251" s="19">
        <f t="shared" si="236"/>
        <v>1.117620395181218E-2</v>
      </c>
      <c r="AC1251" s="37">
        <f t="shared" si="237"/>
        <v>1.0111762039518122</v>
      </c>
      <c r="AE1251" s="44">
        <v>35472</v>
      </c>
      <c r="AF1251" s="45">
        <v>3373.1331</v>
      </c>
      <c r="AG1251" s="19">
        <f t="shared" si="228"/>
        <v>2885.5212311959635</v>
      </c>
      <c r="AH1251" s="45">
        <f t="shared" si="234"/>
        <v>1.6109129286904889E-2</v>
      </c>
      <c r="AI1251" s="46">
        <f t="shared" si="235"/>
        <v>1.0161091292869049</v>
      </c>
      <c r="AQ1251" s="39">
        <v>35472</v>
      </c>
      <c r="AR1251" s="40">
        <v>194.4975</v>
      </c>
      <c r="AS1251" s="40">
        <f t="shared" si="238"/>
        <v>1.779533561333535E-3</v>
      </c>
      <c r="AT1251" s="41">
        <f t="shared" si="239"/>
        <v>1.0017795335613335</v>
      </c>
    </row>
    <row r="1252" spans="1:46">
      <c r="A1252" s="47">
        <v>35473</v>
      </c>
      <c r="B1252" s="37">
        <v>1.1601791434333846</v>
      </c>
      <c r="D1252" s="38">
        <v>35473</v>
      </c>
      <c r="E1252" s="19">
        <v>839.13649999999996</v>
      </c>
      <c r="F1252" s="19">
        <v>723.28183517994921</v>
      </c>
      <c r="G1252" s="19">
        <v>1.5565647759570478E-2</v>
      </c>
      <c r="H1252" s="37">
        <f t="shared" si="229"/>
        <v>1.0155656477595705</v>
      </c>
      <c r="I1252" s="19"/>
      <c r="J1252" s="19"/>
      <c r="K1252" s="19"/>
      <c r="L1252" s="19"/>
      <c r="N1252" s="38">
        <v>35473</v>
      </c>
      <c r="O1252" s="19">
        <v>526.21810000000005</v>
      </c>
      <c r="P1252" s="19">
        <v>453.5662470562371</v>
      </c>
      <c r="Q1252" s="19">
        <v>1.722832647273953E-2</v>
      </c>
      <c r="R1252" s="37">
        <f t="shared" si="230"/>
        <v>1.0172283264727395</v>
      </c>
      <c r="T1252" s="39">
        <v>35473</v>
      </c>
      <c r="U1252" s="40">
        <v>194.5549</v>
      </c>
      <c r="V1252" s="40">
        <f t="shared" si="231"/>
        <v>2.9511947454330389E-4</v>
      </c>
      <c r="W1252" s="41">
        <f t="shared" si="232"/>
        <v>1.0002951194745433</v>
      </c>
      <c r="Y1252" s="42">
        <v>35473</v>
      </c>
      <c r="Z1252" s="43">
        <v>158.96700000000001</v>
      </c>
      <c r="AA1252" s="43">
        <f t="shared" si="233"/>
        <v>137.01935679481349</v>
      </c>
      <c r="AB1252" s="19">
        <f t="shared" si="236"/>
        <v>1.0177035764049602E-2</v>
      </c>
      <c r="AC1252" s="37">
        <f t="shared" si="237"/>
        <v>1.0101770357640496</v>
      </c>
      <c r="AE1252" s="44">
        <v>35473</v>
      </c>
      <c r="AF1252" s="45">
        <v>3324.9020999999998</v>
      </c>
      <c r="AG1252" s="19">
        <f t="shared" si="228"/>
        <v>2865.8523287709058</v>
      </c>
      <c r="AH1252" s="45">
        <f t="shared" si="234"/>
        <v>-6.8164123044437419E-3</v>
      </c>
      <c r="AI1252" s="46">
        <f t="shared" si="235"/>
        <v>0.99318358769555626</v>
      </c>
      <c r="AQ1252" s="39">
        <v>35473</v>
      </c>
      <c r="AR1252" s="40">
        <v>194.5549</v>
      </c>
      <c r="AS1252" s="40">
        <f t="shared" si="238"/>
        <v>2.9511947454330389E-4</v>
      </c>
      <c r="AT1252" s="41">
        <f t="shared" si="239"/>
        <v>1.0002951194745433</v>
      </c>
    </row>
    <row r="1253" spans="1:46">
      <c r="A1253" s="47">
        <v>35474</v>
      </c>
      <c r="B1253" s="37">
        <v>1.1594226095204219</v>
      </c>
      <c r="D1253" s="38">
        <v>35474</v>
      </c>
      <c r="E1253" s="19">
        <v>844.71799999999996</v>
      </c>
      <c r="F1253" s="19">
        <v>728.56781734608842</v>
      </c>
      <c r="G1253" s="19">
        <v>7.3083297672256187E-3</v>
      </c>
      <c r="H1253" s="37">
        <f t="shared" si="229"/>
        <v>1.0073083297672256</v>
      </c>
      <c r="I1253" s="19"/>
      <c r="J1253" s="19"/>
      <c r="K1253" s="19"/>
      <c r="L1253" s="19"/>
      <c r="N1253" s="38">
        <v>35474</v>
      </c>
      <c r="O1253" s="19">
        <v>527.5729</v>
      </c>
      <c r="P1253" s="19">
        <v>455.03071586487584</v>
      </c>
      <c r="Q1253" s="19">
        <v>3.2287870143414832E-3</v>
      </c>
      <c r="R1253" s="37">
        <f t="shared" si="230"/>
        <v>1.0032287870143415</v>
      </c>
      <c r="T1253" s="39">
        <v>35474</v>
      </c>
      <c r="U1253" s="40">
        <v>194.76759999999999</v>
      </c>
      <c r="V1253" s="40">
        <f t="shared" si="231"/>
        <v>1.093264677476613E-3</v>
      </c>
      <c r="W1253" s="41">
        <f t="shared" si="232"/>
        <v>1.0010932646774766</v>
      </c>
      <c r="Y1253" s="42">
        <v>35474</v>
      </c>
      <c r="Z1253" s="43">
        <v>159.42400000000001</v>
      </c>
      <c r="AA1253" s="43">
        <f t="shared" si="233"/>
        <v>137.5029248963356</v>
      </c>
      <c r="AB1253" s="19">
        <f t="shared" si="236"/>
        <v>3.5291955299880939E-3</v>
      </c>
      <c r="AC1253" s="37">
        <f t="shared" si="237"/>
        <v>1.0035291955299881</v>
      </c>
      <c r="AE1253" s="44">
        <v>35474</v>
      </c>
      <c r="AF1253" s="45">
        <v>3320.7939000000001</v>
      </c>
      <c r="AG1253" s="19">
        <f t="shared" si="228"/>
        <v>2864.1790083545102</v>
      </c>
      <c r="AH1253" s="45">
        <f t="shared" si="234"/>
        <v>-5.8388228855921209E-4</v>
      </c>
      <c r="AI1253" s="46">
        <f t="shared" si="235"/>
        <v>0.99941611771144079</v>
      </c>
      <c r="AQ1253" s="39">
        <v>35474</v>
      </c>
      <c r="AR1253" s="40">
        <v>194.76759999999999</v>
      </c>
      <c r="AS1253" s="40">
        <f t="shared" si="238"/>
        <v>1.093264677476613E-3</v>
      </c>
      <c r="AT1253" s="41">
        <f t="shared" si="239"/>
        <v>1.0010932646774766</v>
      </c>
    </row>
    <row r="1254" spans="1:46">
      <c r="A1254" s="47">
        <v>35475</v>
      </c>
      <c r="B1254" s="37">
        <v>1.1601103268284003</v>
      </c>
      <c r="D1254" s="38">
        <v>35475</v>
      </c>
      <c r="E1254" s="19">
        <v>844.62189999999998</v>
      </c>
      <c r="F1254" s="19">
        <v>728.05308294176893</v>
      </c>
      <c r="G1254" s="19">
        <v>-7.0650170384201072E-4</v>
      </c>
      <c r="H1254" s="37">
        <f t="shared" si="229"/>
        <v>0.99929349829615799</v>
      </c>
      <c r="I1254" s="19"/>
      <c r="J1254" s="19"/>
      <c r="K1254" s="19"/>
      <c r="L1254" s="19"/>
      <c r="N1254" s="38">
        <v>35475</v>
      </c>
      <c r="O1254" s="19">
        <v>526.78909999999996</v>
      </c>
      <c r="P1254" s="19">
        <v>454.08534672747624</v>
      </c>
      <c r="Q1254" s="19">
        <v>-2.0775941149440147E-3</v>
      </c>
      <c r="R1254" s="37">
        <f t="shared" si="230"/>
        <v>0.99792240588505599</v>
      </c>
      <c r="T1254" s="39">
        <v>35475</v>
      </c>
      <c r="U1254" s="40">
        <v>195.13120000000001</v>
      </c>
      <c r="V1254" s="40">
        <f t="shared" si="231"/>
        <v>1.8668402752819446E-3</v>
      </c>
      <c r="W1254" s="41">
        <f t="shared" si="232"/>
        <v>1.0018668402752819</v>
      </c>
      <c r="Y1254" s="42">
        <v>35475</v>
      </c>
      <c r="Z1254" s="43">
        <v>159.83099999999999</v>
      </c>
      <c r="AA1254" s="43">
        <f t="shared" si="233"/>
        <v>137.77224140134877</v>
      </c>
      <c r="AB1254" s="19">
        <f t="shared" si="236"/>
        <v>1.9586238272109036E-3</v>
      </c>
      <c r="AC1254" s="37">
        <f t="shared" si="237"/>
        <v>1.0019586238272109</v>
      </c>
      <c r="AE1254" s="44">
        <v>35475</v>
      </c>
      <c r="AF1254" s="45">
        <v>3328.1979999999999</v>
      </c>
      <c r="AG1254" s="19">
        <f t="shared" si="228"/>
        <v>2868.8633512115057</v>
      </c>
      <c r="AH1254" s="45">
        <f t="shared" si="234"/>
        <v>1.6354923499306562E-3</v>
      </c>
      <c r="AI1254" s="46">
        <f t="shared" si="235"/>
        <v>1.0016354923499307</v>
      </c>
      <c r="AQ1254" s="39">
        <v>35475</v>
      </c>
      <c r="AR1254" s="40">
        <v>195.13120000000001</v>
      </c>
      <c r="AS1254" s="40">
        <f t="shared" si="238"/>
        <v>1.8668402752819446E-3</v>
      </c>
      <c r="AT1254" s="41">
        <f t="shared" si="239"/>
        <v>1.0018668402752819</v>
      </c>
    </row>
    <row r="1255" spans="1:46">
      <c r="A1255" s="47">
        <v>35478</v>
      </c>
      <c r="B1255" s="37">
        <v>1.1601103268284003</v>
      </c>
      <c r="D1255" s="38">
        <v>35478</v>
      </c>
      <c r="E1255" s="19">
        <v>843.47799999999995</v>
      </c>
      <c r="F1255" s="19">
        <v>727.06705603247724</v>
      </c>
      <c r="G1255" s="19">
        <v>-1.3543338149294426E-3</v>
      </c>
      <c r="H1255" s="37">
        <f t="shared" si="229"/>
        <v>0.99864566618507056</v>
      </c>
      <c r="I1255" s="19"/>
      <c r="J1255" s="19"/>
      <c r="K1255" s="19"/>
      <c r="L1255" s="19"/>
      <c r="N1255" s="38">
        <v>35478</v>
      </c>
      <c r="O1255" s="19">
        <v>528.93809999999996</v>
      </c>
      <c r="P1255" s="19">
        <v>455.93775675288748</v>
      </c>
      <c r="Q1255" s="19">
        <v>4.0794314081291638E-3</v>
      </c>
      <c r="R1255" s="37">
        <f t="shared" si="230"/>
        <v>1.0040794314081292</v>
      </c>
      <c r="T1255" s="39">
        <v>35478</v>
      </c>
      <c r="U1255" s="40">
        <v>195.08930000000001</v>
      </c>
      <c r="V1255" s="40">
        <f t="shared" si="231"/>
        <v>-2.147273219249568E-4</v>
      </c>
      <c r="W1255" s="41">
        <f t="shared" si="232"/>
        <v>0.99978527267807504</v>
      </c>
      <c r="Y1255" s="42">
        <v>35478</v>
      </c>
      <c r="Z1255" s="43">
        <v>159.83099999999999</v>
      </c>
      <c r="AA1255" s="43">
        <f t="shared" si="233"/>
        <v>137.77224140134877</v>
      </c>
      <c r="AB1255" s="19">
        <f t="shared" si="236"/>
        <v>0</v>
      </c>
      <c r="AC1255" s="37">
        <f t="shared" si="237"/>
        <v>1</v>
      </c>
      <c r="AE1255" s="38">
        <v>35478</v>
      </c>
      <c r="AF1255" s="45">
        <v>3328.1979999999999</v>
      </c>
      <c r="AG1255" s="19">
        <f t="shared" si="228"/>
        <v>2868.8633512115057</v>
      </c>
      <c r="AH1255" s="45">
        <f t="shared" si="234"/>
        <v>0</v>
      </c>
      <c r="AI1255" s="46">
        <f t="shared" si="235"/>
        <v>1</v>
      </c>
      <c r="AQ1255" s="39">
        <v>35478</v>
      </c>
      <c r="AR1255" s="40">
        <v>195.08930000000001</v>
      </c>
      <c r="AS1255" s="40">
        <f t="shared" si="238"/>
        <v>-2.147273219249568E-4</v>
      </c>
      <c r="AT1255" s="41">
        <f t="shared" si="239"/>
        <v>0.99978527267807504</v>
      </c>
    </row>
    <row r="1256" spans="1:46">
      <c r="A1256" s="47">
        <v>35479</v>
      </c>
      <c r="B1256" s="37">
        <v>1.158323956174119</v>
      </c>
      <c r="D1256" s="38">
        <v>35479</v>
      </c>
      <c r="E1256" s="19">
        <v>846.05160000000001</v>
      </c>
      <c r="F1256" s="19">
        <v>730.41017194745973</v>
      </c>
      <c r="G1256" s="19">
        <v>4.5980847120559165E-3</v>
      </c>
      <c r="H1256" s="37">
        <f t="shared" si="229"/>
        <v>1.0045980847120559</v>
      </c>
      <c r="I1256" s="19"/>
      <c r="J1256" s="19"/>
      <c r="K1256" s="19"/>
      <c r="L1256" s="19"/>
      <c r="N1256" s="38">
        <v>35479</v>
      </c>
      <c r="O1256" s="19">
        <v>529.08259999999996</v>
      </c>
      <c r="P1256" s="19">
        <v>456.76565453030167</v>
      </c>
      <c r="Q1256" s="19">
        <v>1.8158131568448699E-3</v>
      </c>
      <c r="R1256" s="37">
        <f t="shared" si="230"/>
        <v>1.0018158131568449</v>
      </c>
      <c r="T1256" s="39">
        <v>35479</v>
      </c>
      <c r="U1256" s="40">
        <v>195.55269999999999</v>
      </c>
      <c r="V1256" s="40">
        <f t="shared" si="231"/>
        <v>2.3753224805254103E-3</v>
      </c>
      <c r="W1256" s="41">
        <f t="shared" si="232"/>
        <v>1.0023753224805254</v>
      </c>
      <c r="Y1256" s="42">
        <v>35479</v>
      </c>
      <c r="Z1256" s="43">
        <v>160.56700000000001</v>
      </c>
      <c r="AA1256" s="43">
        <f t="shared" si="233"/>
        <v>138.62011498954411</v>
      </c>
      <c r="AB1256" s="19">
        <f t="shared" si="236"/>
        <v>6.1541684999184554E-3</v>
      </c>
      <c r="AC1256" s="37">
        <f t="shared" si="237"/>
        <v>1.0061541684999185</v>
      </c>
      <c r="AE1256" s="44">
        <v>35479</v>
      </c>
      <c r="AF1256" s="45">
        <v>3340.7271000000001</v>
      </c>
      <c r="AG1256" s="19">
        <f t="shared" si="228"/>
        <v>2884.1042975872138</v>
      </c>
      <c r="AH1256" s="45">
        <f t="shared" si="234"/>
        <v>5.3125382808043575E-3</v>
      </c>
      <c r="AI1256" s="46">
        <f t="shared" si="235"/>
        <v>1.0053125382808044</v>
      </c>
      <c r="AQ1256" s="39">
        <v>35479</v>
      </c>
      <c r="AR1256" s="40">
        <v>195.55269999999999</v>
      </c>
      <c r="AS1256" s="40">
        <f t="shared" si="238"/>
        <v>2.3753224805254103E-3</v>
      </c>
      <c r="AT1256" s="41">
        <f t="shared" si="239"/>
        <v>1.0023753224805254</v>
      </c>
    </row>
    <row r="1257" spans="1:46">
      <c r="A1257" s="47">
        <v>35480</v>
      </c>
      <c r="B1257" s="37">
        <v>1.1527258796487299</v>
      </c>
      <c r="D1257" s="38">
        <v>35480</v>
      </c>
      <c r="E1257" s="19">
        <v>844.57270000000005</v>
      </c>
      <c r="F1257" s="19">
        <v>732.6743633598013</v>
      </c>
      <c r="G1257" s="19">
        <v>3.0998903072565476E-3</v>
      </c>
      <c r="H1257" s="37">
        <f t="shared" si="229"/>
        <v>1.0030998903072565</v>
      </c>
      <c r="I1257" s="19"/>
      <c r="J1257" s="19"/>
      <c r="K1257" s="19"/>
      <c r="L1257" s="19"/>
      <c r="N1257" s="38">
        <v>35480</v>
      </c>
      <c r="O1257" s="19">
        <v>530.77589999999998</v>
      </c>
      <c r="P1257" s="19">
        <v>460.45283564011186</v>
      </c>
      <c r="Q1257" s="19">
        <v>8.0723694376754196E-3</v>
      </c>
      <c r="R1257" s="37">
        <f t="shared" si="230"/>
        <v>1.0080723694376754</v>
      </c>
      <c r="T1257" s="39">
        <v>35480</v>
      </c>
      <c r="U1257" s="40">
        <v>195.45699999999999</v>
      </c>
      <c r="V1257" s="40">
        <f t="shared" si="231"/>
        <v>-4.8938214609151043E-4</v>
      </c>
      <c r="W1257" s="41">
        <f t="shared" si="232"/>
        <v>0.99951061785390849</v>
      </c>
      <c r="Y1257" s="42">
        <v>35480</v>
      </c>
      <c r="Z1257" s="43">
        <v>161.85499999999999</v>
      </c>
      <c r="AA1257" s="43">
        <f t="shared" si="233"/>
        <v>140.41065864620134</v>
      </c>
      <c r="AB1257" s="19">
        <f t="shared" si="236"/>
        <v>1.2916910772958756E-2</v>
      </c>
      <c r="AC1257" s="37">
        <f t="shared" si="237"/>
        <v>1.0129169107729588</v>
      </c>
      <c r="AE1257" s="44">
        <v>35480</v>
      </c>
      <c r="AF1257" s="45">
        <v>3371.509</v>
      </c>
      <c r="AG1257" s="19">
        <f t="shared" ref="AG1257:AG1320" si="240">AF1257/B1257</f>
        <v>2924.8141813450047</v>
      </c>
      <c r="AH1257" s="45">
        <f t="shared" si="234"/>
        <v>1.4115260599919299E-2</v>
      </c>
      <c r="AI1257" s="46">
        <f t="shared" si="235"/>
        <v>1.0141152605999193</v>
      </c>
      <c r="AQ1257" s="39">
        <v>35480</v>
      </c>
      <c r="AR1257" s="40">
        <v>195.45699999999999</v>
      </c>
      <c r="AS1257" s="40">
        <f t="shared" si="238"/>
        <v>-4.8938214609151043E-4</v>
      </c>
      <c r="AT1257" s="41">
        <f t="shared" si="239"/>
        <v>0.99951061785390849</v>
      </c>
    </row>
    <row r="1258" spans="1:46">
      <c r="A1258" s="47">
        <v>35481</v>
      </c>
      <c r="B1258" s="37">
        <v>1.1598351420269228</v>
      </c>
      <c r="D1258" s="38">
        <v>35481</v>
      </c>
      <c r="E1258" s="19">
        <v>843.41970000000003</v>
      </c>
      <c r="F1258" s="19">
        <v>727.18929564941743</v>
      </c>
      <c r="G1258" s="19">
        <v>-7.4863650001770754E-3</v>
      </c>
      <c r="H1258" s="37">
        <f t="shared" ref="H1258:H1321" si="241">(F1258/F1257)</f>
        <v>0.99251363499982292</v>
      </c>
      <c r="I1258" s="19"/>
      <c r="J1258" s="19"/>
      <c r="K1258" s="19"/>
      <c r="L1258" s="19"/>
      <c r="N1258" s="38">
        <v>35481</v>
      </c>
      <c r="O1258" s="19">
        <v>531.08219999999994</v>
      </c>
      <c r="P1258" s="19">
        <v>457.89455824892752</v>
      </c>
      <c r="Q1258" s="19">
        <v>-5.5560031194680226E-3</v>
      </c>
      <c r="R1258" s="37">
        <f t="shared" ref="R1258:R1321" si="242">P1258/P1257</f>
        <v>0.99444399688053198</v>
      </c>
      <c r="T1258" s="39">
        <v>35481</v>
      </c>
      <c r="U1258" s="40">
        <v>195.00409999999999</v>
      </c>
      <c r="V1258" s="40">
        <f t="shared" ref="V1258:V1321" si="243">U1258/U1257-1</f>
        <v>-2.3171336918094143E-3</v>
      </c>
      <c r="W1258" s="41">
        <f t="shared" ref="W1258:W1321" si="244">U1258/U1257</f>
        <v>0.99768286630819059</v>
      </c>
      <c r="Y1258" s="42">
        <v>35481</v>
      </c>
      <c r="Z1258" s="43">
        <v>161.90600000000001</v>
      </c>
      <c r="AA1258" s="43">
        <f t="shared" ref="AA1258:AA1321" si="245">Z1258/B1258</f>
        <v>139.59397687938113</v>
      </c>
      <c r="AB1258" s="19">
        <f t="shared" si="236"/>
        <v>-5.8163801430348716E-3</v>
      </c>
      <c r="AC1258" s="37">
        <f t="shared" si="237"/>
        <v>0.99418361985696513</v>
      </c>
      <c r="AE1258" s="44">
        <v>35481</v>
      </c>
      <c r="AF1258" s="45">
        <v>3326.9729000000002</v>
      </c>
      <c r="AG1258" s="19">
        <f t="shared" si="240"/>
        <v>2868.4877526523269</v>
      </c>
      <c r="AH1258" s="45">
        <f t="shared" ref="AH1258:AH1321" si="246">AG1258/AG1257-1</f>
        <v>-1.9258122123428589E-2</v>
      </c>
      <c r="AI1258" s="46">
        <f t="shared" ref="AI1258:AI1321" si="247">(AG1258/AG1257)</f>
        <v>0.98074187787657141</v>
      </c>
      <c r="AQ1258" s="39">
        <v>35481</v>
      </c>
      <c r="AR1258" s="40">
        <v>195.00409999999999</v>
      </c>
      <c r="AS1258" s="40">
        <f t="shared" si="238"/>
        <v>-2.3171336918094143E-3</v>
      </c>
      <c r="AT1258" s="41">
        <f t="shared" si="239"/>
        <v>0.99768286630819059</v>
      </c>
    </row>
    <row r="1259" spans="1:46">
      <c r="A1259" s="47">
        <v>35482</v>
      </c>
      <c r="B1259" s="37">
        <v>1.1582553594693827</v>
      </c>
      <c r="D1259" s="38">
        <v>35482</v>
      </c>
      <c r="E1259" s="19">
        <v>844.52670000000001</v>
      </c>
      <c r="F1259" s="19">
        <v>729.13688082297551</v>
      </c>
      <c r="G1259" s="19">
        <v>2.6782368569091553E-3</v>
      </c>
      <c r="H1259" s="37">
        <f t="shared" si="241"/>
        <v>1.0026782368569092</v>
      </c>
      <c r="I1259" s="19"/>
      <c r="J1259" s="19"/>
      <c r="K1259" s="19"/>
      <c r="L1259" s="19"/>
      <c r="N1259" s="38">
        <v>35482</v>
      </c>
      <c r="O1259" s="19">
        <v>531.16840000000002</v>
      </c>
      <c r="P1259" s="19">
        <v>458.59351796424033</v>
      </c>
      <c r="Q1259" s="19">
        <v>1.5264643414538703E-3</v>
      </c>
      <c r="R1259" s="37">
        <f t="shared" si="242"/>
        <v>1.0015264643414539</v>
      </c>
      <c r="T1259" s="39">
        <v>35482</v>
      </c>
      <c r="U1259" s="40">
        <v>194.9692</v>
      </c>
      <c r="V1259" s="40">
        <f t="shared" si="243"/>
        <v>-1.7897059600280318E-4</v>
      </c>
      <c r="W1259" s="41">
        <f t="shared" si="244"/>
        <v>0.9998210294039972</v>
      </c>
      <c r="Y1259" s="42">
        <v>35482</v>
      </c>
      <c r="Z1259" s="43">
        <v>162.078</v>
      </c>
      <c r="AA1259" s="43">
        <f t="shared" si="245"/>
        <v>139.93287289795128</v>
      </c>
      <c r="AB1259" s="19">
        <f t="shared" ref="AB1259:AB1322" si="248">AA1259/AA1258-1</f>
        <v>2.4277266551619991E-3</v>
      </c>
      <c r="AC1259" s="37">
        <f t="shared" ref="AC1259:AC1322" si="249">(AA1259/AA1258)</f>
        <v>1.002427726655162</v>
      </c>
      <c r="AE1259" s="44">
        <v>35482</v>
      </c>
      <c r="AF1259" s="45">
        <v>3325.5070999999998</v>
      </c>
      <c r="AG1259" s="19">
        <f t="shared" si="240"/>
        <v>2871.1346533492178</v>
      </c>
      <c r="AH1259" s="45">
        <f t="shared" si="246"/>
        <v>9.2275126308050126E-4</v>
      </c>
      <c r="AI1259" s="46">
        <f t="shared" si="247"/>
        <v>1.0009227512630805</v>
      </c>
      <c r="AQ1259" s="39">
        <v>35482</v>
      </c>
      <c r="AR1259" s="40">
        <v>194.9692</v>
      </c>
      <c r="AS1259" s="40">
        <f t="shared" si="238"/>
        <v>-1.7897059600280318E-4</v>
      </c>
      <c r="AT1259" s="41">
        <f t="shared" si="239"/>
        <v>0.9998210294039972</v>
      </c>
    </row>
    <row r="1260" spans="1:46">
      <c r="A1260" s="47">
        <v>35485</v>
      </c>
      <c r="B1260" s="37">
        <v>1.1690555887627017</v>
      </c>
      <c r="D1260" s="38">
        <v>35485</v>
      </c>
      <c r="E1260" s="19">
        <v>850.97770000000003</v>
      </c>
      <c r="F1260" s="19">
        <v>727.9189357459494</v>
      </c>
      <c r="G1260" s="19">
        <v>-1.6703929112067417E-3</v>
      </c>
      <c r="H1260" s="37">
        <f t="shared" si="241"/>
        <v>0.99832960708879326</v>
      </c>
      <c r="I1260" s="19"/>
      <c r="J1260" s="19"/>
      <c r="K1260" s="19"/>
      <c r="L1260" s="19"/>
      <c r="N1260" s="38">
        <v>35485</v>
      </c>
      <c r="O1260" s="19">
        <v>533.96569999999997</v>
      </c>
      <c r="P1260" s="19">
        <v>456.74962348465868</v>
      </c>
      <c r="Q1260" s="19">
        <v>-4.0207600137196486E-3</v>
      </c>
      <c r="R1260" s="37">
        <f t="shared" si="242"/>
        <v>0.99597923998628035</v>
      </c>
      <c r="T1260" s="39">
        <v>35485</v>
      </c>
      <c r="U1260" s="40">
        <v>195.0146</v>
      </c>
      <c r="V1260" s="40">
        <f t="shared" si="243"/>
        <v>2.3285729233135655E-4</v>
      </c>
      <c r="W1260" s="41">
        <f t="shared" si="244"/>
        <v>1.0002328572923314</v>
      </c>
      <c r="Y1260" s="42">
        <v>35485</v>
      </c>
      <c r="Z1260" s="43">
        <v>161.13300000000001</v>
      </c>
      <c r="AA1260" s="43">
        <f t="shared" si="245"/>
        <v>137.83176912103815</v>
      </c>
      <c r="AB1260" s="19">
        <f t="shared" si="248"/>
        <v>-1.501508354255976E-2</v>
      </c>
      <c r="AC1260" s="37">
        <f t="shared" si="249"/>
        <v>0.98498491645744024</v>
      </c>
      <c r="AE1260" s="44">
        <v>35485</v>
      </c>
      <c r="AF1260" s="45">
        <v>3261.9989999999998</v>
      </c>
      <c r="AG1260" s="19">
        <f t="shared" si="240"/>
        <v>2790.2856214497169</v>
      </c>
      <c r="AH1260" s="45">
        <f t="shared" si="246"/>
        <v>-2.815926163727267E-2</v>
      </c>
      <c r="AI1260" s="46">
        <f t="shared" si="247"/>
        <v>0.97184073836272733</v>
      </c>
      <c r="AQ1260" s="39">
        <v>35485</v>
      </c>
      <c r="AR1260" s="40">
        <v>195.0146</v>
      </c>
      <c r="AS1260" s="40">
        <f t="shared" si="238"/>
        <v>2.3285729233135655E-4</v>
      </c>
      <c r="AT1260" s="41">
        <f t="shared" si="239"/>
        <v>1.0002328572923314</v>
      </c>
    </row>
    <row r="1261" spans="1:46">
      <c r="A1261" s="47">
        <v>35486</v>
      </c>
      <c r="B1261" s="37">
        <v>1.1661280705938468</v>
      </c>
      <c r="D1261" s="38">
        <v>35486</v>
      </c>
      <c r="E1261" s="19">
        <v>854.37300000000005</v>
      </c>
      <c r="F1261" s="19">
        <v>732.6579485947143</v>
      </c>
      <c r="G1261" s="19">
        <v>6.5103579753815755E-3</v>
      </c>
      <c r="H1261" s="37">
        <f t="shared" si="241"/>
        <v>1.0065103579753816</v>
      </c>
      <c r="I1261" s="19"/>
      <c r="J1261" s="19"/>
      <c r="K1261" s="19"/>
      <c r="L1261" s="19"/>
      <c r="N1261" s="38">
        <v>35486</v>
      </c>
      <c r="O1261" s="19">
        <v>537.20650000000001</v>
      </c>
      <c r="P1261" s="19">
        <v>460.67538681787278</v>
      </c>
      <c r="Q1261" s="19">
        <v>8.5950006992090433E-3</v>
      </c>
      <c r="R1261" s="37">
        <f t="shared" si="242"/>
        <v>1.008595000699209</v>
      </c>
      <c r="T1261" s="39">
        <v>35486</v>
      </c>
      <c r="U1261" s="40">
        <v>195.17910000000001</v>
      </c>
      <c r="V1261" s="40">
        <f t="shared" si="243"/>
        <v>8.4352658724018426E-4</v>
      </c>
      <c r="W1261" s="41">
        <f t="shared" si="244"/>
        <v>1.0008435265872402</v>
      </c>
      <c r="Y1261" s="42">
        <v>35486</v>
      </c>
      <c r="Z1261" s="43">
        <v>162.232</v>
      </c>
      <c r="AA1261" s="43">
        <f t="shared" si="245"/>
        <v>139.12022537746122</v>
      </c>
      <c r="AB1261" s="19">
        <f t="shared" si="248"/>
        <v>9.3480353959007889E-3</v>
      </c>
      <c r="AC1261" s="37">
        <f t="shared" si="249"/>
        <v>1.0093480353959008</v>
      </c>
      <c r="AE1261" s="44">
        <v>35486</v>
      </c>
      <c r="AF1261" s="45">
        <v>3303.71</v>
      </c>
      <c r="AG1261" s="19">
        <f t="shared" si="240"/>
        <v>2833.0593211066403</v>
      </c>
      <c r="AH1261" s="45">
        <f t="shared" si="246"/>
        <v>1.532950581406789E-2</v>
      </c>
      <c r="AI1261" s="46">
        <f t="shared" si="247"/>
        <v>1.0153295058140679</v>
      </c>
      <c r="AQ1261" s="39">
        <v>35486</v>
      </c>
      <c r="AR1261" s="40">
        <v>195.17910000000001</v>
      </c>
      <c r="AS1261" s="40">
        <f t="shared" si="238"/>
        <v>8.4352658724018426E-4</v>
      </c>
      <c r="AT1261" s="41">
        <f t="shared" si="239"/>
        <v>1.0008435265872402</v>
      </c>
    </row>
    <row r="1262" spans="1:46">
      <c r="A1262" s="47">
        <v>35487</v>
      </c>
      <c r="B1262" s="37">
        <v>1.1591477508445445</v>
      </c>
      <c r="D1262" s="38">
        <v>35487</v>
      </c>
      <c r="E1262" s="19">
        <v>847.87760000000003</v>
      </c>
      <c r="F1262" s="19">
        <v>731.46637206710204</v>
      </c>
      <c r="G1262" s="19">
        <v>-1.6263749405814876E-3</v>
      </c>
      <c r="H1262" s="37">
        <f t="shared" si="241"/>
        <v>0.99837362505941851</v>
      </c>
      <c r="I1262" s="19"/>
      <c r="J1262" s="19"/>
      <c r="K1262" s="19"/>
      <c r="L1262" s="19"/>
      <c r="N1262" s="38">
        <v>35487</v>
      </c>
      <c r="O1262" s="19">
        <v>533.67729999999995</v>
      </c>
      <c r="P1262" s="19">
        <v>460.40489627932897</v>
      </c>
      <c r="Q1262" s="19">
        <v>-5.8716082144572024E-4</v>
      </c>
      <c r="R1262" s="37">
        <f t="shared" si="242"/>
        <v>0.99941283917855428</v>
      </c>
      <c r="T1262" s="39">
        <v>35487</v>
      </c>
      <c r="U1262" s="40">
        <v>194.8493</v>
      </c>
      <c r="V1262" s="40">
        <f t="shared" si="243"/>
        <v>-1.6897300991756126E-3</v>
      </c>
      <c r="W1262" s="41">
        <f t="shared" si="244"/>
        <v>0.99831026990082439</v>
      </c>
      <c r="Y1262" s="42">
        <v>35487</v>
      </c>
      <c r="Z1262" s="43">
        <v>163.166</v>
      </c>
      <c r="AA1262" s="43">
        <f t="shared" si="245"/>
        <v>140.76376361953749</v>
      </c>
      <c r="AB1262" s="19">
        <f t="shared" si="248"/>
        <v>1.1813798012596743E-2</v>
      </c>
      <c r="AC1262" s="37">
        <f t="shared" si="249"/>
        <v>1.0118137980125967</v>
      </c>
      <c r="AE1262" s="44">
        <v>35487</v>
      </c>
      <c r="AF1262" s="45">
        <v>3315.9418999999998</v>
      </c>
      <c r="AG1262" s="19">
        <f t="shared" si="240"/>
        <v>2860.672332395965</v>
      </c>
      <c r="AH1262" s="45">
        <f t="shared" si="246"/>
        <v>9.7467112967259961E-3</v>
      </c>
      <c r="AI1262" s="46">
        <f t="shared" si="247"/>
        <v>1.009746711296726</v>
      </c>
      <c r="AQ1262" s="39">
        <v>35487</v>
      </c>
      <c r="AR1262" s="40">
        <v>194.8493</v>
      </c>
      <c r="AS1262" s="40">
        <f t="shared" si="238"/>
        <v>-1.6897300991756126E-3</v>
      </c>
      <c r="AT1262" s="41">
        <f t="shared" si="239"/>
        <v>0.99831026990082439</v>
      </c>
    </row>
    <row r="1263" spans="1:46">
      <c r="A1263" s="47">
        <v>35488</v>
      </c>
      <c r="B1263" s="37">
        <v>1.158323956174119</v>
      </c>
      <c r="D1263" s="38">
        <v>35488</v>
      </c>
      <c r="E1263" s="19">
        <v>843.72450000000003</v>
      </c>
      <c r="F1263" s="19">
        <v>728.40114848938822</v>
      </c>
      <c r="G1263" s="19">
        <v>-4.190518791795661E-3</v>
      </c>
      <c r="H1263" s="37">
        <f t="shared" si="241"/>
        <v>0.99580948120820434</v>
      </c>
      <c r="I1263" s="19"/>
      <c r="J1263" s="19"/>
      <c r="K1263" s="19"/>
      <c r="L1263" s="19"/>
      <c r="N1263" s="38">
        <v>35488</v>
      </c>
      <c r="O1263" s="19">
        <v>528.69560000000001</v>
      </c>
      <c r="P1263" s="19">
        <v>456.43155110618</v>
      </c>
      <c r="Q1263" s="19">
        <v>-8.6301105945196799E-3</v>
      </c>
      <c r="R1263" s="37">
        <f t="shared" si="242"/>
        <v>0.99136988940548032</v>
      </c>
      <c r="T1263" s="39">
        <v>35488</v>
      </c>
      <c r="U1263" s="40">
        <v>194.7706</v>
      </c>
      <c r="V1263" s="40">
        <f t="shared" si="243"/>
        <v>-4.0390188725336618E-4</v>
      </c>
      <c r="W1263" s="41">
        <f t="shared" si="244"/>
        <v>0.99959609811274663</v>
      </c>
      <c r="Y1263" s="42">
        <v>35488</v>
      </c>
      <c r="Z1263" s="43">
        <v>162.96799999999999</v>
      </c>
      <c r="AA1263" s="43">
        <f t="shared" si="245"/>
        <v>140.69293752524504</v>
      </c>
      <c r="AB1263" s="19">
        <f t="shared" si="248"/>
        <v>-5.0315573036163741E-4</v>
      </c>
      <c r="AC1263" s="37">
        <f t="shared" si="249"/>
        <v>0.99949684426963836</v>
      </c>
      <c r="AE1263" s="44">
        <v>35488</v>
      </c>
      <c r="AF1263" s="45">
        <v>3299.0990999999999</v>
      </c>
      <c r="AG1263" s="19">
        <f t="shared" si="240"/>
        <v>2848.166164927422</v>
      </c>
      <c r="AH1263" s="45">
        <f t="shared" si="246"/>
        <v>-4.371758109768753E-3</v>
      </c>
      <c r="AI1263" s="46">
        <f t="shared" si="247"/>
        <v>0.99562824189023125</v>
      </c>
      <c r="AQ1263" s="39">
        <v>35488</v>
      </c>
      <c r="AR1263" s="40">
        <v>194.7706</v>
      </c>
      <c r="AS1263" s="40">
        <f t="shared" si="238"/>
        <v>-4.0390188725336618E-4</v>
      </c>
      <c r="AT1263" s="41">
        <f t="shared" si="239"/>
        <v>0.99959609811274663</v>
      </c>
    </row>
    <row r="1264" spans="1:46">
      <c r="A1264" s="47">
        <v>35489</v>
      </c>
      <c r="B1264" s="37">
        <v>1.1592164532954006</v>
      </c>
      <c r="D1264" s="38">
        <v>35489</v>
      </c>
      <c r="E1264" s="19">
        <v>837.43979999999999</v>
      </c>
      <c r="F1264" s="19">
        <v>722.41883525664298</v>
      </c>
      <c r="G1264" s="19">
        <v>-8.2129376719844993E-3</v>
      </c>
      <c r="H1264" s="37">
        <f t="shared" si="241"/>
        <v>0.9917870623280155</v>
      </c>
      <c r="I1264" s="19"/>
      <c r="J1264" s="19"/>
      <c r="K1264" s="19"/>
      <c r="L1264" s="19"/>
      <c r="N1264" s="38">
        <v>35489</v>
      </c>
      <c r="O1264" s="19">
        <v>529.85860000000002</v>
      </c>
      <c r="P1264" s="19">
        <v>457.08340189075744</v>
      </c>
      <c r="Q1264" s="19">
        <v>1.428145760295596E-3</v>
      </c>
      <c r="R1264" s="37">
        <f t="shared" si="242"/>
        <v>1.0014281457602956</v>
      </c>
      <c r="T1264" s="39">
        <v>35489</v>
      </c>
      <c r="U1264" s="40">
        <v>195.43629999999999</v>
      </c>
      <c r="V1264" s="40">
        <f t="shared" si="243"/>
        <v>3.4178669676017126E-3</v>
      </c>
      <c r="W1264" s="41">
        <f t="shared" si="244"/>
        <v>1.0034178669676017</v>
      </c>
      <c r="Y1264" s="42">
        <v>35489</v>
      </c>
      <c r="Z1264" s="43">
        <v>162.71299999999999</v>
      </c>
      <c r="AA1264" s="43">
        <f t="shared" si="245"/>
        <v>140.3646398715635</v>
      </c>
      <c r="AB1264" s="19">
        <f t="shared" si="248"/>
        <v>-2.3334337846392383E-3</v>
      </c>
      <c r="AC1264" s="37">
        <f t="shared" si="249"/>
        <v>0.99766656621536076</v>
      </c>
      <c r="AE1264" s="44">
        <v>35489</v>
      </c>
      <c r="AF1264" s="45">
        <v>3265.9729000000002</v>
      </c>
      <c r="AG1264" s="19">
        <f t="shared" si="240"/>
        <v>2817.3969500825742</v>
      </c>
      <c r="AH1264" s="45">
        <f t="shared" si="246"/>
        <v>-1.080316704261941E-2</v>
      </c>
      <c r="AI1264" s="46">
        <f t="shared" si="247"/>
        <v>0.98919683295738059</v>
      </c>
      <c r="AQ1264" s="39">
        <v>35489</v>
      </c>
      <c r="AR1264" s="40">
        <v>195.43629999999999</v>
      </c>
      <c r="AS1264" s="40">
        <f t="shared" si="238"/>
        <v>3.4178669676017126E-3</v>
      </c>
      <c r="AT1264" s="41">
        <f t="shared" si="239"/>
        <v>1.0034178669676017</v>
      </c>
    </row>
    <row r="1265" spans="1:46">
      <c r="A1265" s="36" t="s">
        <v>421</v>
      </c>
      <c r="B1265" s="37">
        <v>1.1527258796487299</v>
      </c>
      <c r="D1265" s="38">
        <v>35492</v>
      </c>
      <c r="E1265" s="19">
        <v>837.39689999999996</v>
      </c>
      <c r="F1265" s="19">
        <v>726.44929274527954</v>
      </c>
      <c r="G1265" s="19">
        <v>5.5791146242811784E-3</v>
      </c>
      <c r="H1265" s="37">
        <f t="shared" si="241"/>
        <v>1.0055791146242812</v>
      </c>
      <c r="I1265" s="19"/>
      <c r="J1265" s="19"/>
      <c r="K1265" s="19"/>
      <c r="L1265" s="19"/>
      <c r="N1265" s="38">
        <v>35492</v>
      </c>
      <c r="O1265" s="19">
        <v>528.83799999999997</v>
      </c>
      <c r="P1265" s="19">
        <v>458.7716900753133</v>
      </c>
      <c r="Q1265" s="19">
        <v>3.6936107886922365E-3</v>
      </c>
      <c r="R1265" s="37">
        <f t="shared" si="242"/>
        <v>1.0036936107886922</v>
      </c>
      <c r="T1265" s="39">
        <v>35492</v>
      </c>
      <c r="U1265" s="40">
        <v>195.07830000000001</v>
      </c>
      <c r="V1265" s="40">
        <f t="shared" si="243"/>
        <v>-1.8317989032742288E-3</v>
      </c>
      <c r="W1265" s="41">
        <f t="shared" si="244"/>
        <v>0.99816820109672577</v>
      </c>
      <c r="Y1265" s="42">
        <v>35492</v>
      </c>
      <c r="Z1265" s="43">
        <v>163.96</v>
      </c>
      <c r="AA1265" s="43">
        <f t="shared" si="245"/>
        <v>142.23676495400932</v>
      </c>
      <c r="AB1265" s="19">
        <f t="shared" si="248"/>
        <v>1.3337583341209491E-2</v>
      </c>
      <c r="AC1265" s="37">
        <f t="shared" si="249"/>
        <v>1.0133375833412095</v>
      </c>
      <c r="AE1265" s="44">
        <v>35492</v>
      </c>
      <c r="AF1265" s="45">
        <v>3267.6120999999998</v>
      </c>
      <c r="AG1265" s="19">
        <f t="shared" si="240"/>
        <v>2834.6826922943201</v>
      </c>
      <c r="AH1265" s="45">
        <f t="shared" si="246"/>
        <v>6.1353591694770504E-3</v>
      </c>
      <c r="AI1265" s="46">
        <f t="shared" si="247"/>
        <v>1.0061353591694771</v>
      </c>
      <c r="AQ1265" s="39">
        <v>35492</v>
      </c>
      <c r="AR1265" s="40">
        <v>195.07830000000001</v>
      </c>
      <c r="AS1265" s="40">
        <f t="shared" si="238"/>
        <v>-1.8317989032742288E-3</v>
      </c>
      <c r="AT1265" s="41">
        <f t="shared" si="239"/>
        <v>0.99816820109672577</v>
      </c>
    </row>
    <row r="1266" spans="1:46">
      <c r="A1266" s="36" t="s">
        <v>422</v>
      </c>
      <c r="B1266" s="37">
        <v>1.1414906034784638</v>
      </c>
      <c r="D1266" s="38">
        <v>35493</v>
      </c>
      <c r="E1266" s="19">
        <v>837.00199999999995</v>
      </c>
      <c r="F1266" s="19">
        <v>733.25351733023831</v>
      </c>
      <c r="G1266" s="19">
        <v>9.3664136683859756E-3</v>
      </c>
      <c r="H1266" s="37">
        <f t="shared" si="241"/>
        <v>1.009366413668386</v>
      </c>
      <c r="I1266" s="19"/>
      <c r="J1266" s="19"/>
      <c r="K1266" s="19"/>
      <c r="L1266" s="19"/>
      <c r="N1266" s="38">
        <v>35493</v>
      </c>
      <c r="O1266" s="19">
        <v>527.37919999999997</v>
      </c>
      <c r="P1266" s="19">
        <v>462.00923458582804</v>
      </c>
      <c r="Q1266" s="19">
        <v>7.0569840741114831E-3</v>
      </c>
      <c r="R1266" s="37">
        <f t="shared" si="242"/>
        <v>1.0070569840741115</v>
      </c>
      <c r="T1266" s="39">
        <v>35493</v>
      </c>
      <c r="U1266" s="40">
        <v>195.26310000000001</v>
      </c>
      <c r="V1266" s="40">
        <f t="shared" si="243"/>
        <v>9.4731192551922305E-4</v>
      </c>
      <c r="W1266" s="41">
        <f t="shared" si="244"/>
        <v>1.0009473119255192</v>
      </c>
      <c r="Y1266" s="42">
        <v>35493</v>
      </c>
      <c r="Z1266" s="43">
        <v>164.95699999999999</v>
      </c>
      <c r="AA1266" s="43">
        <f t="shared" si="245"/>
        <v>144.51016898196676</v>
      </c>
      <c r="AB1266" s="19">
        <f t="shared" si="248"/>
        <v>1.5983237728252053E-2</v>
      </c>
      <c r="AC1266" s="37">
        <f t="shared" si="249"/>
        <v>1.0159832377282521</v>
      </c>
      <c r="AE1266" s="44">
        <v>35493</v>
      </c>
      <c r="AF1266" s="45">
        <v>3317.3310999999999</v>
      </c>
      <c r="AG1266" s="19">
        <f t="shared" si="240"/>
        <v>2906.1396474846997</v>
      </c>
      <c r="AH1266" s="45">
        <f t="shared" si="246"/>
        <v>2.5208096618582809E-2</v>
      </c>
      <c r="AI1266" s="46">
        <f t="shared" si="247"/>
        <v>1.0252080966185828</v>
      </c>
      <c r="AQ1266" s="39">
        <v>35493</v>
      </c>
      <c r="AR1266" s="40">
        <v>195.26310000000001</v>
      </c>
      <c r="AS1266" s="40">
        <f t="shared" si="238"/>
        <v>9.4731192551922305E-4</v>
      </c>
      <c r="AT1266" s="41">
        <f t="shared" si="239"/>
        <v>1.0009473119255192</v>
      </c>
    </row>
    <row r="1267" spans="1:46">
      <c r="A1267" s="36" t="s">
        <v>423</v>
      </c>
      <c r="B1267" s="37">
        <v>1.1418904717421765</v>
      </c>
      <c r="D1267" s="38">
        <v>35494</v>
      </c>
      <c r="E1267" s="19">
        <v>841.53420000000006</v>
      </c>
      <c r="F1267" s="19">
        <v>736.96577808909785</v>
      </c>
      <c r="G1267" s="19">
        <v>5.0627247890686622E-3</v>
      </c>
      <c r="H1267" s="37">
        <f t="shared" si="241"/>
        <v>1.0050627247890687</v>
      </c>
      <c r="I1267" s="19"/>
      <c r="J1267" s="19"/>
      <c r="K1267" s="19"/>
      <c r="L1267" s="19"/>
      <c r="N1267" s="38">
        <v>35494</v>
      </c>
      <c r="O1267" s="19">
        <v>526.76739999999995</v>
      </c>
      <c r="P1267" s="19">
        <v>461.31166958273468</v>
      </c>
      <c r="Q1267" s="19">
        <v>-1.509850779754851E-3</v>
      </c>
      <c r="R1267" s="37">
        <f t="shared" si="242"/>
        <v>0.99849014922024515</v>
      </c>
      <c r="T1267" s="39">
        <v>35494</v>
      </c>
      <c r="U1267" s="40">
        <v>194.73759999999999</v>
      </c>
      <c r="V1267" s="40">
        <f t="shared" si="243"/>
        <v>-2.6912406901253849E-3</v>
      </c>
      <c r="W1267" s="41">
        <f t="shared" si="244"/>
        <v>0.99730875930987462</v>
      </c>
      <c r="Y1267" s="42">
        <v>35494</v>
      </c>
      <c r="Z1267" s="43">
        <v>163.6</v>
      </c>
      <c r="AA1267" s="43">
        <f t="shared" si="245"/>
        <v>143.27118410086766</v>
      </c>
      <c r="AB1267" s="19">
        <f t="shared" si="248"/>
        <v>-8.5736864736052354E-3</v>
      </c>
      <c r="AC1267" s="37">
        <f t="shared" si="249"/>
        <v>0.99142631352639476</v>
      </c>
      <c r="AE1267" s="44">
        <v>35494</v>
      </c>
      <c r="AF1267" s="45">
        <v>3276.3368999999998</v>
      </c>
      <c r="AG1267" s="19">
        <f t="shared" si="240"/>
        <v>2869.2216820071271</v>
      </c>
      <c r="AH1267" s="45">
        <f t="shared" si="246"/>
        <v>-1.2703438222428698E-2</v>
      </c>
      <c r="AI1267" s="46">
        <f t="shared" si="247"/>
        <v>0.9872965617775713</v>
      </c>
      <c r="AQ1267" s="39">
        <v>35494</v>
      </c>
      <c r="AR1267" s="40">
        <v>194.73759999999999</v>
      </c>
      <c r="AS1267" s="40">
        <f t="shared" si="238"/>
        <v>-2.6912406901253849E-3</v>
      </c>
      <c r="AT1267" s="41">
        <f t="shared" si="239"/>
        <v>0.99730875930987462</v>
      </c>
    </row>
    <row r="1268" spans="1:46">
      <c r="A1268" s="36" t="s">
        <v>424</v>
      </c>
      <c r="B1268" s="37">
        <v>1.1389645935243418</v>
      </c>
      <c r="D1268" s="38">
        <v>35495</v>
      </c>
      <c r="E1268" s="19">
        <v>840.19349999999997</v>
      </c>
      <c r="F1268" s="19">
        <v>737.68184259368161</v>
      </c>
      <c r="G1268" s="19">
        <v>9.716387461577991E-4</v>
      </c>
      <c r="H1268" s="37">
        <f t="shared" si="241"/>
        <v>1.0009716387461578</v>
      </c>
      <c r="I1268" s="19"/>
      <c r="J1268" s="19"/>
      <c r="K1268" s="19"/>
      <c r="L1268" s="19"/>
      <c r="N1268" s="38">
        <v>35495</v>
      </c>
      <c r="O1268" s="19">
        <v>527.23339999999996</v>
      </c>
      <c r="P1268" s="19">
        <v>462.90587345525944</v>
      </c>
      <c r="Q1268" s="19">
        <v>3.4558065135590343E-3</v>
      </c>
      <c r="R1268" s="37">
        <f t="shared" si="242"/>
        <v>1.003455806513559</v>
      </c>
      <c r="T1268" s="39">
        <v>35495</v>
      </c>
      <c r="U1268" s="40">
        <v>194.53219999999999</v>
      </c>
      <c r="V1268" s="40">
        <f t="shared" si="243"/>
        <v>-1.0547526517734607E-3</v>
      </c>
      <c r="W1268" s="41">
        <f t="shared" si="244"/>
        <v>0.99894524734822654</v>
      </c>
      <c r="Y1268" s="42">
        <v>35495</v>
      </c>
      <c r="Z1268" s="43">
        <v>165.07599999999999</v>
      </c>
      <c r="AA1268" s="43">
        <f t="shared" si="245"/>
        <v>144.93514630617182</v>
      </c>
      <c r="AB1268" s="19">
        <f t="shared" si="248"/>
        <v>1.1614074496185234E-2</v>
      </c>
      <c r="AC1268" s="37">
        <f t="shared" si="249"/>
        <v>1.0116140744961852</v>
      </c>
      <c r="AE1268" s="44">
        <v>35495</v>
      </c>
      <c r="AF1268" s="45">
        <v>3321.3240000000001</v>
      </c>
      <c r="AG1268" s="19">
        <f t="shared" si="240"/>
        <v>2916.0906483692352</v>
      </c>
      <c r="AH1268" s="45">
        <f t="shared" si="246"/>
        <v>1.6335080226119514E-2</v>
      </c>
      <c r="AI1268" s="46">
        <f t="shared" si="247"/>
        <v>1.0163350802261195</v>
      </c>
      <c r="AQ1268" s="39">
        <v>35495</v>
      </c>
      <c r="AR1268" s="40">
        <v>194.53219999999999</v>
      </c>
      <c r="AS1268" s="40">
        <f t="shared" si="238"/>
        <v>-1.0547526517734607E-3</v>
      </c>
      <c r="AT1268" s="41">
        <f t="shared" si="239"/>
        <v>0.99894524734822654</v>
      </c>
    </row>
    <row r="1269" spans="1:46">
      <c r="A1269" s="36" t="s">
        <v>425</v>
      </c>
      <c r="B1269" s="37">
        <v>1.1377719604421175</v>
      </c>
      <c r="D1269" s="38">
        <v>35496</v>
      </c>
      <c r="E1269" s="19">
        <v>843.95190000000002</v>
      </c>
      <c r="F1269" s="19">
        <v>741.75839214042128</v>
      </c>
      <c r="G1269" s="19">
        <v>5.5261622441546976E-3</v>
      </c>
      <c r="H1269" s="37">
        <f t="shared" si="241"/>
        <v>1.0055261622441547</v>
      </c>
      <c r="I1269" s="19"/>
      <c r="J1269" s="19"/>
      <c r="K1269" s="19"/>
      <c r="L1269" s="19"/>
      <c r="N1269" s="38">
        <v>35496</v>
      </c>
      <c r="O1269" s="19">
        <v>528.93439999999998</v>
      </c>
      <c r="P1269" s="19">
        <v>464.88612691287074</v>
      </c>
      <c r="Q1269" s="19">
        <v>4.2778749874787803E-3</v>
      </c>
      <c r="R1269" s="37">
        <f t="shared" si="242"/>
        <v>1.0042778749874788</v>
      </c>
      <c r="T1269" s="39">
        <v>35496</v>
      </c>
      <c r="U1269" s="40">
        <v>194.0478</v>
      </c>
      <c r="V1269" s="40">
        <f t="shared" si="243"/>
        <v>-2.4900761930415349E-3</v>
      </c>
      <c r="W1269" s="41">
        <f t="shared" si="244"/>
        <v>0.99750992380695847</v>
      </c>
      <c r="Y1269" s="42">
        <v>35496</v>
      </c>
      <c r="Z1269" s="43">
        <v>165.78</v>
      </c>
      <c r="AA1269" s="43">
        <f t="shared" si="245"/>
        <v>145.70582310323496</v>
      </c>
      <c r="AB1269" s="19">
        <f t="shared" si="248"/>
        <v>5.3173906861425646E-3</v>
      </c>
      <c r="AC1269" s="37">
        <f t="shared" si="249"/>
        <v>1.0053173906861426</v>
      </c>
      <c r="AE1269" s="44">
        <v>35496</v>
      </c>
      <c r="AF1269" s="45">
        <v>3356.8090999999999</v>
      </c>
      <c r="AG1269" s="19">
        <f t="shared" si="240"/>
        <v>2950.3355827960509</v>
      </c>
      <c r="AH1269" s="45">
        <f t="shared" si="246"/>
        <v>1.1743439610139239E-2</v>
      </c>
      <c r="AI1269" s="46">
        <f t="shared" si="247"/>
        <v>1.0117434396101392</v>
      </c>
      <c r="AQ1269" s="39">
        <v>35496</v>
      </c>
      <c r="AR1269" s="40">
        <v>194.0478</v>
      </c>
      <c r="AS1269" s="40">
        <f t="shared" si="238"/>
        <v>-2.4900761930415349E-3</v>
      </c>
      <c r="AT1269" s="41">
        <f t="shared" si="239"/>
        <v>0.99750992380695847</v>
      </c>
    </row>
    <row r="1270" spans="1:46">
      <c r="A1270" s="36" t="s">
        <v>426</v>
      </c>
      <c r="B1270" s="37">
        <v>1.1483941048675943</v>
      </c>
      <c r="D1270" s="38">
        <v>35499</v>
      </c>
      <c r="E1270" s="19">
        <v>851.06129999999996</v>
      </c>
      <c r="F1270" s="19">
        <v>741.08818252608864</v>
      </c>
      <c r="G1270" s="19">
        <v>-9.0354166725192808E-4</v>
      </c>
      <c r="H1270" s="37">
        <f t="shared" si="241"/>
        <v>0.99909645833274807</v>
      </c>
      <c r="I1270" s="19"/>
      <c r="J1270" s="19"/>
      <c r="K1270" s="19"/>
      <c r="L1270" s="19"/>
      <c r="N1270" s="38">
        <v>35499</v>
      </c>
      <c r="O1270" s="19">
        <v>530.4479</v>
      </c>
      <c r="P1270" s="19">
        <v>461.90406041936166</v>
      </c>
      <c r="Q1270" s="19">
        <v>-6.4146170876551167E-3</v>
      </c>
      <c r="R1270" s="37">
        <f t="shared" si="242"/>
        <v>0.99358538291234488</v>
      </c>
      <c r="T1270" s="39">
        <v>35499</v>
      </c>
      <c r="U1270" s="40">
        <v>193.9813</v>
      </c>
      <c r="V1270" s="40">
        <f t="shared" si="243"/>
        <v>-3.4269906693085161E-4</v>
      </c>
      <c r="W1270" s="41">
        <f t="shared" si="244"/>
        <v>0.99965730093306915</v>
      </c>
      <c r="Y1270" s="42">
        <v>35499</v>
      </c>
      <c r="Z1270" s="43">
        <v>166.41399999999999</v>
      </c>
      <c r="AA1270" s="43">
        <f t="shared" si="245"/>
        <v>144.91018309362266</v>
      </c>
      <c r="AB1270" s="19">
        <f t="shared" si="248"/>
        <v>-5.460591709149254E-3</v>
      </c>
      <c r="AC1270" s="37">
        <f t="shared" si="249"/>
        <v>0.99453940829085075</v>
      </c>
      <c r="AE1270" s="44">
        <v>35499</v>
      </c>
      <c r="AF1270" s="45">
        <v>3329.6831000000002</v>
      </c>
      <c r="AG1270" s="19">
        <f t="shared" si="240"/>
        <v>2899.425454978194</v>
      </c>
      <c r="AH1270" s="45">
        <f t="shared" si="246"/>
        <v>-1.7255707491284467E-2</v>
      </c>
      <c r="AI1270" s="46">
        <f t="shared" si="247"/>
        <v>0.98274429250871553</v>
      </c>
      <c r="AQ1270" s="39">
        <v>35499</v>
      </c>
      <c r="AR1270" s="40">
        <v>193.9813</v>
      </c>
      <c r="AS1270" s="40">
        <f t="shared" si="238"/>
        <v>-3.4269906693085161E-4</v>
      </c>
      <c r="AT1270" s="41">
        <f t="shared" si="239"/>
        <v>0.99965730093306915</v>
      </c>
    </row>
    <row r="1271" spans="1:46">
      <c r="A1271" s="36" t="s">
        <v>427</v>
      </c>
      <c r="B1271" s="37">
        <v>1.1480570556468654</v>
      </c>
      <c r="D1271" s="38">
        <v>35500</v>
      </c>
      <c r="E1271" s="19">
        <v>851.46659999999997</v>
      </c>
      <c r="F1271" s="19">
        <v>741.65878412745485</v>
      </c>
      <c r="G1271" s="19">
        <v>7.6995101908283736E-4</v>
      </c>
      <c r="H1271" s="37">
        <f t="shared" si="241"/>
        <v>1.0007699510190828</v>
      </c>
      <c r="I1271" s="19"/>
      <c r="J1271" s="19"/>
      <c r="K1271" s="19"/>
      <c r="L1271" s="19"/>
      <c r="N1271" s="38">
        <v>35500</v>
      </c>
      <c r="O1271" s="19">
        <v>531.70039999999995</v>
      </c>
      <c r="P1271" s="19">
        <v>463.13064092482472</v>
      </c>
      <c r="Q1271" s="19">
        <v>2.655487601363582E-3</v>
      </c>
      <c r="R1271" s="37">
        <f t="shared" si="242"/>
        <v>1.0026554876013636</v>
      </c>
      <c r="T1271" s="39">
        <v>35500</v>
      </c>
      <c r="U1271" s="40">
        <v>194.47</v>
      </c>
      <c r="V1271" s="40">
        <f t="shared" si="243"/>
        <v>2.5193150061371128E-3</v>
      </c>
      <c r="W1271" s="41">
        <f t="shared" si="244"/>
        <v>1.0025193150061371</v>
      </c>
      <c r="Y1271" s="42">
        <v>35500</v>
      </c>
      <c r="Z1271" s="43">
        <v>166.40299999999999</v>
      </c>
      <c r="AA1271" s="43">
        <f t="shared" si="245"/>
        <v>144.94314475184447</v>
      </c>
      <c r="AB1271" s="19">
        <f t="shared" si="248"/>
        <v>2.2746267735040959E-4</v>
      </c>
      <c r="AC1271" s="37">
        <f t="shared" si="249"/>
        <v>1.0002274626773504</v>
      </c>
      <c r="AE1271" s="44">
        <v>35500</v>
      </c>
      <c r="AF1271" s="45">
        <v>3312.6469999999999</v>
      </c>
      <c r="AG1271" s="19">
        <f t="shared" si="240"/>
        <v>2885.4376040862448</v>
      </c>
      <c r="AH1271" s="45">
        <f t="shared" si="246"/>
        <v>-4.8243526550864058E-3</v>
      </c>
      <c r="AI1271" s="46">
        <f t="shared" si="247"/>
        <v>0.99517564734491359</v>
      </c>
      <c r="AQ1271" s="39">
        <v>35500</v>
      </c>
      <c r="AR1271" s="40">
        <v>194.47</v>
      </c>
      <c r="AS1271" s="40">
        <f t="shared" si="238"/>
        <v>2.5193150061371128E-3</v>
      </c>
      <c r="AT1271" s="41">
        <f t="shared" si="239"/>
        <v>1.0025193150061371</v>
      </c>
    </row>
    <row r="1272" spans="1:46">
      <c r="A1272" s="36" t="s">
        <v>428</v>
      </c>
      <c r="B1272" s="37">
        <v>1.1491363102232666</v>
      </c>
      <c r="D1272" s="38">
        <v>35501</v>
      </c>
      <c r="E1272" s="19">
        <v>844.00419999999997</v>
      </c>
      <c r="F1272" s="19">
        <v>734.46830675467709</v>
      </c>
      <c r="G1272" s="19">
        <v>-9.6951287123729912E-3</v>
      </c>
      <c r="H1272" s="37">
        <f t="shared" si="241"/>
        <v>0.99030487128762701</v>
      </c>
      <c r="I1272" s="19"/>
      <c r="J1272" s="19"/>
      <c r="K1272" s="19"/>
      <c r="L1272" s="19"/>
      <c r="N1272" s="38">
        <v>35501</v>
      </c>
      <c r="O1272" s="19">
        <v>528.53319999999997</v>
      </c>
      <c r="P1272" s="19">
        <v>459.93951744272255</v>
      </c>
      <c r="Q1272" s="19">
        <v>-6.8903311509034282E-3</v>
      </c>
      <c r="R1272" s="37">
        <f t="shared" si="242"/>
        <v>0.99310966884909657</v>
      </c>
      <c r="T1272" s="39">
        <v>35501</v>
      </c>
      <c r="U1272" s="40">
        <v>194.10900000000001</v>
      </c>
      <c r="V1272" s="40">
        <f t="shared" si="243"/>
        <v>-1.8563274541060215E-3</v>
      </c>
      <c r="W1272" s="41">
        <f t="shared" si="244"/>
        <v>0.99814367254589398</v>
      </c>
      <c r="Y1272" s="42">
        <v>35501</v>
      </c>
      <c r="Z1272" s="43">
        <v>165.072</v>
      </c>
      <c r="AA1272" s="43">
        <f t="shared" si="245"/>
        <v>143.64875474862336</v>
      </c>
      <c r="AB1272" s="19">
        <f t="shared" si="248"/>
        <v>-8.930329236592871E-3</v>
      </c>
      <c r="AC1272" s="37">
        <f t="shared" si="249"/>
        <v>0.99106967076340713</v>
      </c>
      <c r="AE1272" s="44">
        <v>35501</v>
      </c>
      <c r="AF1272" s="45">
        <v>3325.7739000000001</v>
      </c>
      <c r="AG1272" s="19">
        <f t="shared" si="240"/>
        <v>2894.1509117868122</v>
      </c>
      <c r="AH1272" s="45">
        <f t="shared" si="246"/>
        <v>3.0197525977440076E-3</v>
      </c>
      <c r="AI1272" s="46">
        <f t="shared" si="247"/>
        <v>1.003019752597744</v>
      </c>
      <c r="AQ1272" s="39">
        <v>35501</v>
      </c>
      <c r="AR1272" s="40">
        <v>194.10900000000001</v>
      </c>
      <c r="AS1272" s="40">
        <f t="shared" si="238"/>
        <v>-1.8563274541060215E-3</v>
      </c>
      <c r="AT1272" s="41">
        <f t="shared" si="239"/>
        <v>0.99814367254589398</v>
      </c>
    </row>
    <row r="1273" spans="1:46">
      <c r="A1273" s="36" t="s">
        <v>429</v>
      </c>
      <c r="B1273" s="37">
        <v>1.1467780709469364</v>
      </c>
      <c r="D1273" s="38">
        <v>35502</v>
      </c>
      <c r="E1273" s="19">
        <v>832.99680000000001</v>
      </c>
      <c r="F1273" s="19">
        <v>726.38012628909462</v>
      </c>
      <c r="G1273" s="19">
        <v>-1.1012293370861626E-2</v>
      </c>
      <c r="H1273" s="37">
        <f t="shared" si="241"/>
        <v>0.98898770662913837</v>
      </c>
      <c r="I1273" s="19"/>
      <c r="J1273" s="19"/>
      <c r="K1273" s="19"/>
      <c r="L1273" s="19"/>
      <c r="N1273" s="38">
        <v>35502</v>
      </c>
      <c r="O1273" s="19">
        <v>527.46569999999997</v>
      </c>
      <c r="P1273" s="19">
        <v>459.95447014822349</v>
      </c>
      <c r="Q1273" s="19">
        <v>3.2510156083409569E-5</v>
      </c>
      <c r="R1273" s="37">
        <f t="shared" si="242"/>
        <v>1.0000325101560834</v>
      </c>
      <c r="T1273" s="39">
        <v>35502</v>
      </c>
      <c r="U1273" s="40">
        <v>193.92070000000001</v>
      </c>
      <c r="V1273" s="40">
        <f t="shared" si="243"/>
        <v>-9.7007351539601938E-4</v>
      </c>
      <c r="W1273" s="41">
        <f t="shared" si="244"/>
        <v>0.99902992648460398</v>
      </c>
      <c r="Y1273" s="42">
        <v>35502</v>
      </c>
      <c r="Z1273" s="43">
        <v>164.95400000000001</v>
      </c>
      <c r="AA1273" s="43">
        <f t="shared" si="245"/>
        <v>143.84125767576938</v>
      </c>
      <c r="AB1273" s="19">
        <f t="shared" si="248"/>
        <v>1.3400946460195851E-3</v>
      </c>
      <c r="AC1273" s="37">
        <f t="shared" si="249"/>
        <v>1.0013400946460196</v>
      </c>
      <c r="AE1273" s="44">
        <v>35502</v>
      </c>
      <c r="AF1273" s="45">
        <v>3319.8159000000001</v>
      </c>
      <c r="AG1273" s="19">
        <f t="shared" si="240"/>
        <v>2894.907030493448</v>
      </c>
      <c r="AH1273" s="45">
        <f t="shared" si="246"/>
        <v>2.6125752584515993E-4</v>
      </c>
      <c r="AI1273" s="46">
        <f t="shared" si="247"/>
        <v>1.0002612575258452</v>
      </c>
      <c r="AQ1273" s="39">
        <v>35502</v>
      </c>
      <c r="AR1273" s="40">
        <v>193.92070000000001</v>
      </c>
      <c r="AS1273" s="40">
        <f t="shared" si="238"/>
        <v>-9.7007351539601938E-4</v>
      </c>
      <c r="AT1273" s="41">
        <f t="shared" si="239"/>
        <v>0.99902992648460398</v>
      </c>
    </row>
    <row r="1274" spans="1:46">
      <c r="A1274" s="36" t="s">
        <v>430</v>
      </c>
      <c r="B1274" s="37">
        <v>1.1530656762174272</v>
      </c>
      <c r="D1274" s="38">
        <v>35503</v>
      </c>
      <c r="E1274" s="19">
        <v>835.47379999999998</v>
      </c>
      <c r="F1274" s="19">
        <v>724.56740082727026</v>
      </c>
      <c r="G1274" s="19">
        <v>-2.4955603770234758E-3</v>
      </c>
      <c r="H1274" s="37">
        <f t="shared" si="241"/>
        <v>0.99750443962297652</v>
      </c>
      <c r="I1274" s="19"/>
      <c r="J1274" s="19"/>
      <c r="K1274" s="19"/>
      <c r="L1274" s="19"/>
      <c r="N1274" s="38">
        <v>35503</v>
      </c>
      <c r="O1274" s="19">
        <v>525.88599999999997</v>
      </c>
      <c r="P1274" s="19">
        <v>456.07636307859065</v>
      </c>
      <c r="Q1274" s="19">
        <v>-8.4315020753752412E-3</v>
      </c>
      <c r="R1274" s="37">
        <f t="shared" si="242"/>
        <v>0.99156849792462476</v>
      </c>
      <c r="T1274" s="39">
        <v>35503</v>
      </c>
      <c r="U1274" s="40">
        <v>193.833</v>
      </c>
      <c r="V1274" s="40">
        <f t="shared" si="243"/>
        <v>-4.5224671734378497E-4</v>
      </c>
      <c r="W1274" s="41">
        <f t="shared" si="244"/>
        <v>0.99954775328265622</v>
      </c>
      <c r="Y1274" s="42">
        <v>35503</v>
      </c>
      <c r="Z1274" s="43">
        <v>166.89599999999999</v>
      </c>
      <c r="AA1274" s="43">
        <f t="shared" si="245"/>
        <v>144.74110490175525</v>
      </c>
      <c r="AB1274" s="19">
        <f t="shared" si="248"/>
        <v>6.255835359936901E-3</v>
      </c>
      <c r="AC1274" s="37">
        <f t="shared" si="249"/>
        <v>1.0062558353599369</v>
      </c>
      <c r="AE1274" s="44">
        <v>35503</v>
      </c>
      <c r="AF1274" s="45">
        <v>3363.8870000000002</v>
      </c>
      <c r="AG1274" s="19">
        <f t="shared" si="240"/>
        <v>2917.3420641875828</v>
      </c>
      <c r="AH1274" s="45">
        <f t="shared" si="246"/>
        <v>7.7498287364035079E-3</v>
      </c>
      <c r="AI1274" s="46">
        <f t="shared" si="247"/>
        <v>1.0077498287364035</v>
      </c>
      <c r="AQ1274" s="39">
        <v>35503</v>
      </c>
      <c r="AR1274" s="40">
        <v>193.833</v>
      </c>
      <c r="AS1274" s="40">
        <f t="shared" si="238"/>
        <v>-4.5224671734378497E-4</v>
      </c>
      <c r="AT1274" s="41">
        <f t="shared" si="239"/>
        <v>0.99954775328265622</v>
      </c>
    </row>
    <row r="1275" spans="1:46">
      <c r="A1275" s="36" t="s">
        <v>431</v>
      </c>
      <c r="B1275" s="37">
        <v>1.1570904573152696</v>
      </c>
      <c r="D1275" s="38">
        <v>35506</v>
      </c>
      <c r="E1275" s="19">
        <v>833.19320000000005</v>
      </c>
      <c r="F1275" s="19">
        <v>720.07611395673439</v>
      </c>
      <c r="G1275" s="19">
        <v>-6.198577061855115E-3</v>
      </c>
      <c r="H1275" s="37">
        <f t="shared" si="241"/>
        <v>0.99380142293814488</v>
      </c>
      <c r="I1275" s="19"/>
      <c r="J1275" s="19"/>
      <c r="K1275" s="19"/>
      <c r="L1275" s="19"/>
      <c r="N1275" s="38">
        <v>35506</v>
      </c>
      <c r="O1275" s="19">
        <v>525.43769999999995</v>
      </c>
      <c r="P1275" s="19">
        <v>454.10252645168538</v>
      </c>
      <c r="Q1275" s="19">
        <v>-4.3278643374139447E-3</v>
      </c>
      <c r="R1275" s="37">
        <f t="shared" si="242"/>
        <v>0.99567213566258606</v>
      </c>
      <c r="T1275" s="39">
        <v>35506</v>
      </c>
      <c r="U1275" s="40">
        <v>194.1027</v>
      </c>
      <c r="V1275" s="40">
        <f t="shared" si="243"/>
        <v>1.3914039405054091E-3</v>
      </c>
      <c r="W1275" s="41">
        <f t="shared" si="244"/>
        <v>1.0013914039405054</v>
      </c>
      <c r="Y1275" s="42">
        <v>35506</v>
      </c>
      <c r="Z1275" s="43">
        <v>164.559</v>
      </c>
      <c r="AA1275" s="43">
        <f t="shared" si="245"/>
        <v>142.2179216496321</v>
      </c>
      <c r="AB1275" s="19">
        <f t="shared" si="248"/>
        <v>-1.7432389049646835E-2</v>
      </c>
      <c r="AC1275" s="37">
        <f t="shared" si="249"/>
        <v>0.98256761095035317</v>
      </c>
      <c r="AE1275" s="44">
        <v>35506</v>
      </c>
      <c r="AF1275" s="45">
        <v>3315.491</v>
      </c>
      <c r="AG1275" s="19">
        <f t="shared" si="240"/>
        <v>2865.3688905988761</v>
      </c>
      <c r="AH1275" s="45">
        <f t="shared" si="246"/>
        <v>-1.7815248416260032E-2</v>
      </c>
      <c r="AI1275" s="46">
        <f t="shared" si="247"/>
        <v>0.98218475158373997</v>
      </c>
      <c r="AQ1275" s="39">
        <v>35506</v>
      </c>
      <c r="AR1275" s="40">
        <v>194.1027</v>
      </c>
      <c r="AS1275" s="40">
        <f t="shared" si="238"/>
        <v>1.3914039405054091E-3</v>
      </c>
      <c r="AT1275" s="41">
        <f t="shared" si="239"/>
        <v>1.0013914039405054</v>
      </c>
    </row>
    <row r="1276" spans="1:46">
      <c r="A1276" s="36" t="s">
        <v>432</v>
      </c>
      <c r="B1276" s="37">
        <v>1.1689857151395611</v>
      </c>
      <c r="D1276" s="38">
        <v>35507</v>
      </c>
      <c r="E1276" s="19">
        <v>831.88390000000004</v>
      </c>
      <c r="F1276" s="19">
        <v>711.62879856122481</v>
      </c>
      <c r="G1276" s="19">
        <v>-1.1731142349789336E-2</v>
      </c>
      <c r="H1276" s="37">
        <f t="shared" si="241"/>
        <v>0.98826885765021066</v>
      </c>
      <c r="I1276" s="19"/>
      <c r="J1276" s="19"/>
      <c r="K1276" s="19"/>
      <c r="L1276" s="19"/>
      <c r="N1276" s="38">
        <v>35507</v>
      </c>
      <c r="O1276" s="19">
        <v>524.5204</v>
      </c>
      <c r="P1276" s="19">
        <v>448.69701417812394</v>
      </c>
      <c r="Q1276" s="19">
        <v>-1.1903726490578248E-2</v>
      </c>
      <c r="R1276" s="37">
        <f t="shared" si="242"/>
        <v>0.98809627350942175</v>
      </c>
      <c r="T1276" s="39">
        <v>35507</v>
      </c>
      <c r="U1276" s="40">
        <v>192.68879999999999</v>
      </c>
      <c r="V1276" s="40">
        <f t="shared" si="243"/>
        <v>-7.2842881629159306E-3</v>
      </c>
      <c r="W1276" s="41">
        <f t="shared" si="244"/>
        <v>0.99271571183708407</v>
      </c>
      <c r="Y1276" s="42">
        <v>35507</v>
      </c>
      <c r="Z1276" s="43">
        <v>165.363</v>
      </c>
      <c r="AA1276" s="43">
        <f t="shared" si="245"/>
        <v>141.45852926890376</v>
      </c>
      <c r="AB1276" s="19">
        <f t="shared" si="248"/>
        <v>-5.3396391391458131E-3</v>
      </c>
      <c r="AC1276" s="37">
        <f t="shared" si="249"/>
        <v>0.99466036086085419</v>
      </c>
      <c r="AE1276" s="44">
        <v>35507</v>
      </c>
      <c r="AF1276" s="45">
        <v>3358.2910000000002</v>
      </c>
      <c r="AG1276" s="19">
        <f t="shared" si="240"/>
        <v>2872.8246688618137</v>
      </c>
      <c r="AH1276" s="45">
        <f t="shared" si="246"/>
        <v>2.6020308545262605E-3</v>
      </c>
      <c r="AI1276" s="46">
        <f t="shared" si="247"/>
        <v>1.0026020308545263</v>
      </c>
      <c r="AQ1276" s="39">
        <v>35507</v>
      </c>
      <c r="AR1276" s="40">
        <v>192.68879999999999</v>
      </c>
      <c r="AS1276" s="40">
        <f t="shared" si="238"/>
        <v>-7.2842881629159306E-3</v>
      </c>
      <c r="AT1276" s="41">
        <f t="shared" si="239"/>
        <v>0.99271571183708407</v>
      </c>
    </row>
    <row r="1277" spans="1:46">
      <c r="A1277" s="36" t="s">
        <v>433</v>
      </c>
      <c r="B1277" s="37">
        <v>1.1621783825539247</v>
      </c>
      <c r="D1277" s="38">
        <v>35508</v>
      </c>
      <c r="E1277" s="19">
        <v>830.80909999999994</v>
      </c>
      <c r="F1277" s="19">
        <v>714.87227130681094</v>
      </c>
      <c r="G1277" s="19">
        <v>4.5578154680414595E-3</v>
      </c>
      <c r="H1277" s="37">
        <f t="shared" si="241"/>
        <v>1.0045578154680415</v>
      </c>
      <c r="I1277" s="19"/>
      <c r="J1277" s="19"/>
      <c r="K1277" s="19"/>
      <c r="L1277" s="19"/>
      <c r="N1277" s="38">
        <v>35508</v>
      </c>
      <c r="O1277" s="19">
        <v>523.59109999999998</v>
      </c>
      <c r="P1277" s="19">
        <v>450.52558872192373</v>
      </c>
      <c r="Q1277" s="19">
        <v>4.0752991128081284E-3</v>
      </c>
      <c r="R1277" s="37">
        <f t="shared" si="242"/>
        <v>1.0040752991128081</v>
      </c>
      <c r="T1277" s="39">
        <v>35508</v>
      </c>
      <c r="U1277" s="40">
        <v>192.81190000000001</v>
      </c>
      <c r="V1277" s="40">
        <f t="shared" si="243"/>
        <v>6.388539448065611E-4</v>
      </c>
      <c r="W1277" s="41">
        <f t="shared" si="244"/>
        <v>1.0006388539448066</v>
      </c>
      <c r="Y1277" s="42">
        <v>35508</v>
      </c>
      <c r="Z1277" s="43">
        <v>166.06399999999999</v>
      </c>
      <c r="AA1277" s="43">
        <f t="shared" si="245"/>
        <v>142.89028473844863</v>
      </c>
      <c r="AB1277" s="19">
        <f t="shared" si="248"/>
        <v>1.0121379579899337E-2</v>
      </c>
      <c r="AC1277" s="37">
        <f t="shared" si="249"/>
        <v>1.0101213795798993</v>
      </c>
      <c r="AE1277" s="44">
        <v>35508</v>
      </c>
      <c r="AF1277" s="45">
        <v>3373.4729000000002</v>
      </c>
      <c r="AG1277" s="19">
        <f t="shared" si="240"/>
        <v>2902.7152377302737</v>
      </c>
      <c r="AH1277" s="45">
        <f t="shared" si="246"/>
        <v>1.0404592104920285E-2</v>
      </c>
      <c r="AI1277" s="46">
        <f t="shared" si="247"/>
        <v>1.0104045921049203</v>
      </c>
      <c r="AQ1277" s="39">
        <v>35508</v>
      </c>
      <c r="AR1277" s="40">
        <v>192.81190000000001</v>
      </c>
      <c r="AS1277" s="40">
        <f t="shared" si="238"/>
        <v>6.388539448065611E-4</v>
      </c>
      <c r="AT1277" s="41">
        <f t="shared" si="239"/>
        <v>1.0006388539448066</v>
      </c>
    </row>
    <row r="1278" spans="1:46">
      <c r="A1278" s="36" t="s">
        <v>434</v>
      </c>
      <c r="B1278" s="37">
        <v>1.1579810538780344</v>
      </c>
      <c r="D1278" s="38">
        <v>35509</v>
      </c>
      <c r="E1278" s="19">
        <v>822.93259999999998</v>
      </c>
      <c r="F1278" s="19">
        <v>710.6615408292131</v>
      </c>
      <c r="G1278" s="19">
        <v>-5.8901857668930413E-3</v>
      </c>
      <c r="H1278" s="37">
        <f t="shared" si="241"/>
        <v>0.99410981423310696</v>
      </c>
      <c r="I1278" s="19"/>
      <c r="J1278" s="19"/>
      <c r="K1278" s="19"/>
      <c r="L1278" s="19"/>
      <c r="N1278" s="38">
        <v>35509</v>
      </c>
      <c r="O1278" s="19">
        <v>523.4896</v>
      </c>
      <c r="P1278" s="19">
        <v>452.07095422403785</v>
      </c>
      <c r="Q1278" s="19">
        <v>3.4301392435844846E-3</v>
      </c>
      <c r="R1278" s="37">
        <f t="shared" si="242"/>
        <v>1.0034301392435845</v>
      </c>
      <c r="T1278" s="39">
        <v>35509</v>
      </c>
      <c r="U1278" s="40">
        <v>192.39519999999999</v>
      </c>
      <c r="V1278" s="40">
        <f t="shared" si="243"/>
        <v>-2.1611736619991939E-3</v>
      </c>
      <c r="W1278" s="41">
        <f t="shared" si="244"/>
        <v>0.99783882633800081</v>
      </c>
      <c r="Y1278" s="42">
        <v>35509</v>
      </c>
      <c r="Z1278" s="43">
        <v>166.96899999999999</v>
      </c>
      <c r="AA1278" s="43">
        <f t="shared" si="245"/>
        <v>144.18975115424141</v>
      </c>
      <c r="AB1278" s="19">
        <f t="shared" si="248"/>
        <v>9.0941551286805034E-3</v>
      </c>
      <c r="AC1278" s="37">
        <f t="shared" si="249"/>
        <v>1.0090941551286805</v>
      </c>
      <c r="AE1278" s="44">
        <v>35509</v>
      </c>
      <c r="AF1278" s="45">
        <v>3382.761</v>
      </c>
      <c r="AG1278" s="19">
        <f t="shared" si="240"/>
        <v>2921.2576394676425</v>
      </c>
      <c r="AH1278" s="45">
        <f t="shared" si="246"/>
        <v>6.3879506664483721E-3</v>
      </c>
      <c r="AI1278" s="46">
        <f t="shared" si="247"/>
        <v>1.0063879506664484</v>
      </c>
      <c r="AQ1278" s="39">
        <v>35509</v>
      </c>
      <c r="AR1278" s="40">
        <v>192.39519999999999</v>
      </c>
      <c r="AS1278" s="40">
        <f t="shared" si="238"/>
        <v>-2.1611736619991939E-3</v>
      </c>
      <c r="AT1278" s="41">
        <f t="shared" si="239"/>
        <v>0.99783882633800081</v>
      </c>
    </row>
    <row r="1279" spans="1:46">
      <c r="A1279" s="36" t="s">
        <v>435</v>
      </c>
      <c r="B1279" s="37">
        <v>1.15852979504798</v>
      </c>
      <c r="D1279" s="38">
        <v>35510</v>
      </c>
      <c r="E1279" s="19">
        <v>827.87599999999998</v>
      </c>
      <c r="F1279" s="19">
        <v>714.59189356948207</v>
      </c>
      <c r="G1279" s="19">
        <v>5.5305550032762607E-3</v>
      </c>
      <c r="H1279" s="37">
        <f t="shared" si="241"/>
        <v>1.0055305550032763</v>
      </c>
      <c r="I1279" s="19"/>
      <c r="J1279" s="19"/>
      <c r="K1279" s="19"/>
      <c r="L1279" s="19"/>
      <c r="N1279" s="38">
        <v>35510</v>
      </c>
      <c r="O1279" s="19">
        <v>520.27980000000002</v>
      </c>
      <c r="P1279" s="19">
        <v>449.08624898892037</v>
      </c>
      <c r="Q1279" s="19">
        <v>-6.6022937488664502E-3</v>
      </c>
      <c r="R1279" s="37">
        <f t="shared" si="242"/>
        <v>0.99339770625113355</v>
      </c>
      <c r="T1279" s="39">
        <v>35510</v>
      </c>
      <c r="U1279" s="40">
        <v>192.84610000000001</v>
      </c>
      <c r="V1279" s="40">
        <f t="shared" si="243"/>
        <v>2.3436135620849008E-3</v>
      </c>
      <c r="W1279" s="41">
        <f t="shared" si="244"/>
        <v>1.0023436135620849</v>
      </c>
      <c r="Y1279" s="42">
        <v>35510</v>
      </c>
      <c r="Z1279" s="43">
        <v>165.828</v>
      </c>
      <c r="AA1279" s="43">
        <f t="shared" si="245"/>
        <v>143.13658630862602</v>
      </c>
      <c r="AB1279" s="19">
        <f t="shared" si="248"/>
        <v>-7.3040201344740652E-3</v>
      </c>
      <c r="AC1279" s="37">
        <f t="shared" si="249"/>
        <v>0.99269597986552593</v>
      </c>
      <c r="AE1279" s="44">
        <v>35510</v>
      </c>
      <c r="AF1279" s="45">
        <v>3346.5329999999999</v>
      </c>
      <c r="AG1279" s="19">
        <f t="shared" si="240"/>
        <v>2888.6033093878304</v>
      </c>
      <c r="AH1279" s="45">
        <f t="shared" si="246"/>
        <v>-1.1178175330595952E-2</v>
      </c>
      <c r="AI1279" s="46">
        <f t="shared" si="247"/>
        <v>0.98882182466940405</v>
      </c>
      <c r="AQ1279" s="39">
        <v>35510</v>
      </c>
      <c r="AR1279" s="40">
        <v>192.84610000000001</v>
      </c>
      <c r="AS1279" s="40">
        <f t="shared" si="238"/>
        <v>2.3436135620849008E-3</v>
      </c>
      <c r="AT1279" s="41">
        <f t="shared" si="239"/>
        <v>1.0023436135620849</v>
      </c>
    </row>
    <row r="1280" spans="1:46">
      <c r="A1280" s="36" t="s">
        <v>436</v>
      </c>
      <c r="B1280" s="37">
        <v>1.1588730224565977</v>
      </c>
      <c r="D1280" s="38">
        <v>35513</v>
      </c>
      <c r="E1280" s="19">
        <v>828.41189999999995</v>
      </c>
      <c r="F1280" s="19">
        <v>714.84268245706426</v>
      </c>
      <c r="G1280" s="19">
        <v>3.5095400583040615E-4</v>
      </c>
      <c r="H1280" s="37">
        <f t="shared" si="241"/>
        <v>1.0003509540058304</v>
      </c>
      <c r="I1280" s="19"/>
      <c r="J1280" s="19"/>
      <c r="K1280" s="19"/>
      <c r="L1280" s="19"/>
      <c r="N1280" s="38">
        <v>35513</v>
      </c>
      <c r="O1280" s="19">
        <v>519.0829</v>
      </c>
      <c r="P1280" s="19">
        <v>447.92042781325574</v>
      </c>
      <c r="Q1280" s="19">
        <v>-2.5959850213391755E-3</v>
      </c>
      <c r="R1280" s="37">
        <f t="shared" si="242"/>
        <v>0.99740401497866082</v>
      </c>
      <c r="T1280" s="39">
        <v>35513</v>
      </c>
      <c r="U1280" s="40">
        <v>192.74930000000001</v>
      </c>
      <c r="V1280" s="40">
        <f t="shared" si="243"/>
        <v>-5.0195466747837703E-4</v>
      </c>
      <c r="W1280" s="41">
        <f t="shared" si="244"/>
        <v>0.99949804533252162</v>
      </c>
      <c r="Y1280" s="42">
        <v>35513</v>
      </c>
      <c r="Z1280" s="43">
        <v>164.55</v>
      </c>
      <c r="AA1280" s="43">
        <f t="shared" si="245"/>
        <v>141.99139751409888</v>
      </c>
      <c r="AB1280" s="19">
        <f t="shared" si="248"/>
        <v>-8.000671415049232E-3</v>
      </c>
      <c r="AC1280" s="37">
        <f t="shared" si="249"/>
        <v>0.99199932858495077</v>
      </c>
      <c r="AE1280" s="44">
        <v>35513</v>
      </c>
      <c r="AF1280" s="45">
        <v>3315.0371</v>
      </c>
      <c r="AG1280" s="19">
        <f t="shared" si="240"/>
        <v>2860.5697395325769</v>
      </c>
      <c r="AH1280" s="45">
        <f t="shared" si="246"/>
        <v>-9.70488739805353E-3</v>
      </c>
      <c r="AI1280" s="46">
        <f t="shared" si="247"/>
        <v>0.99029511260194647</v>
      </c>
      <c r="AQ1280" s="39">
        <v>35513</v>
      </c>
      <c r="AR1280" s="40">
        <v>192.74930000000001</v>
      </c>
      <c r="AS1280" s="40">
        <f t="shared" si="238"/>
        <v>-5.0195466747837703E-4</v>
      </c>
      <c r="AT1280" s="41">
        <f t="shared" si="239"/>
        <v>0.99949804533252162</v>
      </c>
    </row>
    <row r="1281" spans="1:46">
      <c r="A1281" s="36" t="s">
        <v>437</v>
      </c>
      <c r="B1281" s="37">
        <v>1.155859582766976</v>
      </c>
      <c r="D1281" s="38">
        <v>35514</v>
      </c>
      <c r="E1281" s="19">
        <v>831.75459999999998</v>
      </c>
      <c r="F1281" s="19">
        <v>719.59830796132587</v>
      </c>
      <c r="G1281" s="19">
        <v>6.6526882361241935E-3</v>
      </c>
      <c r="H1281" s="37">
        <f t="shared" si="241"/>
        <v>1.0066526882361242</v>
      </c>
      <c r="I1281" s="19"/>
      <c r="J1281" s="19"/>
      <c r="K1281" s="19"/>
      <c r="L1281" s="19"/>
      <c r="N1281" s="38">
        <v>35514</v>
      </c>
      <c r="O1281" s="19">
        <v>520.34870000000001</v>
      </c>
      <c r="P1281" s="19">
        <v>450.18331617267347</v>
      </c>
      <c r="Q1281" s="19">
        <v>5.0519874042476154E-3</v>
      </c>
      <c r="R1281" s="37">
        <f t="shared" si="242"/>
        <v>1.0050519874042476</v>
      </c>
      <c r="T1281" s="39">
        <v>35514</v>
      </c>
      <c r="U1281" s="40">
        <v>193.0865</v>
      </c>
      <c r="V1281" s="40">
        <f t="shared" si="243"/>
        <v>1.7494226956984438E-3</v>
      </c>
      <c r="W1281" s="41">
        <f t="shared" si="244"/>
        <v>1.0017494226956984</v>
      </c>
      <c r="Y1281" s="42">
        <v>35514</v>
      </c>
      <c r="Z1281" s="43">
        <v>165.51900000000001</v>
      </c>
      <c r="AA1281" s="43">
        <f t="shared" si="245"/>
        <v>143.19992018733734</v>
      </c>
      <c r="AB1281" s="19">
        <f t="shared" si="248"/>
        <v>8.5112386693599884E-3</v>
      </c>
      <c r="AC1281" s="37">
        <f t="shared" si="249"/>
        <v>1.00851123866936</v>
      </c>
      <c r="AE1281" s="44">
        <v>35514</v>
      </c>
      <c r="AF1281" s="45">
        <v>3331.8330000000001</v>
      </c>
      <c r="AG1281" s="19">
        <f t="shared" si="240"/>
        <v>2882.5586166998155</v>
      </c>
      <c r="AH1281" s="45">
        <f t="shared" si="246"/>
        <v>7.686887287995825E-3</v>
      </c>
      <c r="AI1281" s="46">
        <f t="shared" si="247"/>
        <v>1.0076868872879958</v>
      </c>
      <c r="AQ1281" s="39">
        <v>35514</v>
      </c>
      <c r="AR1281" s="40">
        <v>193.0865</v>
      </c>
      <c r="AS1281" s="40">
        <f t="shared" si="238"/>
        <v>1.7494226956984438E-3</v>
      </c>
      <c r="AT1281" s="41">
        <f t="shared" si="239"/>
        <v>1.0017494226956984</v>
      </c>
    </row>
    <row r="1282" spans="1:46">
      <c r="A1282" s="36" t="s">
        <v>438</v>
      </c>
      <c r="B1282" s="37">
        <v>1.1561328840811018</v>
      </c>
      <c r="D1282" s="38">
        <v>35515</v>
      </c>
      <c r="E1282" s="19">
        <v>835.3981</v>
      </c>
      <c r="F1282" s="19">
        <v>722.57965455586634</v>
      </c>
      <c r="G1282" s="19">
        <v>4.1430706014120577E-3</v>
      </c>
      <c r="H1282" s="37">
        <f t="shared" si="241"/>
        <v>1.0041430706014121</v>
      </c>
      <c r="I1282" s="19"/>
      <c r="J1282" s="19"/>
      <c r="K1282" s="19"/>
      <c r="L1282" s="19"/>
      <c r="N1282" s="38">
        <v>35515</v>
      </c>
      <c r="O1282" s="19">
        <v>521.13819999999998</v>
      </c>
      <c r="P1282" s="19">
        <v>450.75977612573689</v>
      </c>
      <c r="Q1282" s="19">
        <v>1.2805004813689624E-3</v>
      </c>
      <c r="R1282" s="37">
        <f t="shared" si="242"/>
        <v>1.001280500481369</v>
      </c>
      <c r="T1282" s="39">
        <v>35515</v>
      </c>
      <c r="U1282" s="40">
        <v>193.06739999999999</v>
      </c>
      <c r="V1282" s="40">
        <f t="shared" si="243"/>
        <v>-9.8919396229191214E-5</v>
      </c>
      <c r="W1282" s="41">
        <f t="shared" si="244"/>
        <v>0.99990108060377081</v>
      </c>
      <c r="Y1282" s="42">
        <v>35515</v>
      </c>
      <c r="Z1282" s="43">
        <v>165.13399999999999</v>
      </c>
      <c r="AA1282" s="43">
        <f t="shared" si="245"/>
        <v>142.83306207594728</v>
      </c>
      <c r="AB1282" s="19">
        <f t="shared" si="248"/>
        <v>-2.5618597476180227E-3</v>
      </c>
      <c r="AC1282" s="37">
        <f t="shared" si="249"/>
        <v>0.99743814025238198</v>
      </c>
      <c r="AE1282" s="44">
        <v>35515</v>
      </c>
      <c r="AF1282" s="45">
        <v>3310.5911000000001</v>
      </c>
      <c r="AG1282" s="19">
        <f t="shared" si="240"/>
        <v>2863.5039670472383</v>
      </c>
      <c r="AH1282" s="45">
        <f t="shared" si="246"/>
        <v>-6.6103251264990615E-3</v>
      </c>
      <c r="AI1282" s="46">
        <f t="shared" si="247"/>
        <v>0.99338967487350094</v>
      </c>
      <c r="AQ1282" s="39">
        <v>35515</v>
      </c>
      <c r="AR1282" s="40">
        <v>193.06739999999999</v>
      </c>
      <c r="AS1282" s="40">
        <f t="shared" si="238"/>
        <v>-9.8919396229191214E-5</v>
      </c>
      <c r="AT1282" s="41">
        <f t="shared" si="239"/>
        <v>0.99990108060377081</v>
      </c>
    </row>
    <row r="1283" spans="1:46">
      <c r="A1283" s="36" t="s">
        <v>439</v>
      </c>
      <c r="B1283" s="37">
        <v>1.1674506058616367</v>
      </c>
      <c r="D1283" s="38">
        <v>35516</v>
      </c>
      <c r="E1283" s="19">
        <v>828.86879999999996</v>
      </c>
      <c r="F1283" s="19">
        <v>709.98190059463241</v>
      </c>
      <c r="G1283" s="19">
        <v>-1.7434415544092752E-2</v>
      </c>
      <c r="H1283" s="37">
        <f t="shared" si="241"/>
        <v>0.98256558445590725</v>
      </c>
      <c r="I1283" s="19"/>
      <c r="J1283" s="19"/>
      <c r="K1283" s="19"/>
      <c r="L1283" s="19"/>
      <c r="N1283" s="38">
        <v>35516</v>
      </c>
      <c r="O1283" s="19">
        <v>521.77359999999999</v>
      </c>
      <c r="P1283" s="19">
        <v>446.93419779837717</v>
      </c>
      <c r="Q1283" s="19">
        <v>-8.4869558686899715E-3</v>
      </c>
      <c r="R1283" s="37">
        <f t="shared" si="242"/>
        <v>0.99151304413131003</v>
      </c>
      <c r="T1283" s="39">
        <v>35516</v>
      </c>
      <c r="U1283" s="40">
        <v>193.35230000000001</v>
      </c>
      <c r="V1283" s="40">
        <f t="shared" si="243"/>
        <v>1.4756504723221209E-3</v>
      </c>
      <c r="W1283" s="41">
        <f t="shared" si="244"/>
        <v>1.0014756504723221</v>
      </c>
      <c r="Y1283" s="42">
        <v>35516</v>
      </c>
      <c r="Z1283" s="43">
        <v>166.30199999999999</v>
      </c>
      <c r="AA1283" s="43">
        <f t="shared" si="245"/>
        <v>142.44885322343967</v>
      </c>
      <c r="AB1283" s="19">
        <f t="shared" si="248"/>
        <v>-2.6899153944016652E-3</v>
      </c>
      <c r="AC1283" s="37">
        <f t="shared" si="249"/>
        <v>0.99731008460559833</v>
      </c>
      <c r="AE1283" s="44">
        <v>35516</v>
      </c>
      <c r="AF1283" s="45">
        <v>3336.5810999999999</v>
      </c>
      <c r="AG1283" s="19">
        <f t="shared" si="240"/>
        <v>2858.0062259143174</v>
      </c>
      <c r="AH1283" s="45">
        <f t="shared" si="246"/>
        <v>-1.9199348756586687E-3</v>
      </c>
      <c r="AI1283" s="46">
        <f t="shared" si="247"/>
        <v>0.99808006512434133</v>
      </c>
      <c r="AQ1283" s="39">
        <v>35516</v>
      </c>
      <c r="AR1283" s="40">
        <v>193.35230000000001</v>
      </c>
      <c r="AS1283" s="40">
        <f t="shared" si="238"/>
        <v>1.4756504723221209E-3</v>
      </c>
      <c r="AT1283" s="41">
        <f t="shared" si="239"/>
        <v>1.0014756504723221</v>
      </c>
    </row>
    <row r="1284" spans="1:46">
      <c r="A1284" s="36" t="s">
        <v>440</v>
      </c>
      <c r="B1284" s="37">
        <v>1.1650166785799381</v>
      </c>
      <c r="D1284" s="38">
        <v>35517</v>
      </c>
      <c r="E1284" s="19">
        <v>828.22059999999999</v>
      </c>
      <c r="F1284" s="19">
        <v>710.90879231835072</v>
      </c>
      <c r="G1284" s="19">
        <v>1.305514581346312E-3</v>
      </c>
      <c r="H1284" s="37">
        <f t="shared" si="241"/>
        <v>1.0013055145813463</v>
      </c>
      <c r="I1284" s="19"/>
      <c r="J1284" s="19"/>
      <c r="K1284" s="19"/>
      <c r="L1284" s="19"/>
      <c r="N1284" s="38">
        <v>35517</v>
      </c>
      <c r="O1284" s="19">
        <v>520.85979999999995</v>
      </c>
      <c r="P1284" s="19">
        <v>447.08355646451884</v>
      </c>
      <c r="Q1284" s="19">
        <v>3.3418491329917366E-4</v>
      </c>
      <c r="R1284" s="37">
        <f t="shared" si="242"/>
        <v>1.0003341849132992</v>
      </c>
      <c r="T1284" s="38">
        <v>35517</v>
      </c>
      <c r="U1284" s="40">
        <v>193.35230000000001</v>
      </c>
      <c r="V1284" s="40">
        <f t="shared" si="243"/>
        <v>0</v>
      </c>
      <c r="W1284" s="41">
        <f t="shared" si="244"/>
        <v>1</v>
      </c>
      <c r="Y1284" s="42">
        <v>35517</v>
      </c>
      <c r="Z1284" s="43">
        <v>166.30199999999999</v>
      </c>
      <c r="AA1284" s="43">
        <f t="shared" si="245"/>
        <v>142.74645424193309</v>
      </c>
      <c r="AB1284" s="19">
        <f t="shared" si="248"/>
        <v>2.0891780576612895E-3</v>
      </c>
      <c r="AC1284" s="37">
        <f t="shared" si="249"/>
        <v>1.0020891780576613</v>
      </c>
      <c r="AE1284" s="38">
        <v>35517</v>
      </c>
      <c r="AF1284" s="45">
        <v>3336.5810999999999</v>
      </c>
      <c r="AG1284" s="19">
        <f t="shared" si="240"/>
        <v>2863.9771098101573</v>
      </c>
      <c r="AH1284" s="45">
        <f t="shared" si="246"/>
        <v>2.0891780576615115E-3</v>
      </c>
      <c r="AI1284" s="46">
        <f t="shared" si="247"/>
        <v>1.0020891780576615</v>
      </c>
      <c r="AQ1284" s="38">
        <v>35517</v>
      </c>
      <c r="AR1284" s="40">
        <v>193.35230000000001</v>
      </c>
      <c r="AS1284" s="40">
        <f t="shared" si="238"/>
        <v>0</v>
      </c>
      <c r="AT1284" s="41">
        <f t="shared" si="239"/>
        <v>1</v>
      </c>
    </row>
    <row r="1285" spans="1:46">
      <c r="A1285" s="36" t="s">
        <v>441</v>
      </c>
      <c r="B1285" s="37">
        <v>1.1727005636167407</v>
      </c>
      <c r="D1285" s="38">
        <v>35520</v>
      </c>
      <c r="E1285" s="19">
        <v>819.67809999999997</v>
      </c>
      <c r="F1285" s="19">
        <v>698.96623693265769</v>
      </c>
      <c r="G1285" s="19">
        <v>-1.6798998007532151E-2</v>
      </c>
      <c r="H1285" s="37">
        <f t="shared" si="241"/>
        <v>0.98320100199246785</v>
      </c>
      <c r="I1285" s="19"/>
      <c r="J1285" s="19"/>
      <c r="K1285" s="19"/>
      <c r="L1285" s="19"/>
      <c r="N1285" s="38">
        <v>35520</v>
      </c>
      <c r="O1285" s="19">
        <v>514.60820000000001</v>
      </c>
      <c r="P1285" s="19">
        <v>438.82318808894433</v>
      </c>
      <c r="Q1285" s="19">
        <v>-1.8476117620823462E-2</v>
      </c>
      <c r="R1285" s="37">
        <f t="shared" si="242"/>
        <v>0.98152388237917654</v>
      </c>
      <c r="T1285" s="38">
        <v>35520</v>
      </c>
      <c r="U1285" s="40">
        <v>193.35230000000001</v>
      </c>
      <c r="V1285" s="40">
        <f t="shared" si="243"/>
        <v>0</v>
      </c>
      <c r="W1285" s="41">
        <f t="shared" si="244"/>
        <v>1</v>
      </c>
      <c r="Y1285" s="42">
        <v>35520</v>
      </c>
      <c r="Z1285" s="43">
        <v>166.108</v>
      </c>
      <c r="AA1285" s="43">
        <f t="shared" si="245"/>
        <v>141.6457066309444</v>
      </c>
      <c r="AB1285" s="19">
        <f t="shared" si="248"/>
        <v>-7.7112080775266767E-3</v>
      </c>
      <c r="AC1285" s="37">
        <f t="shared" si="249"/>
        <v>0.99228879192247332</v>
      </c>
      <c r="AE1285" s="44">
        <v>35520</v>
      </c>
      <c r="AF1285" s="45">
        <v>3321.0619999999999</v>
      </c>
      <c r="AG1285" s="19">
        <f t="shared" si="240"/>
        <v>2831.9778322246821</v>
      </c>
      <c r="AH1285" s="45">
        <f t="shared" si="246"/>
        <v>-1.1173021416919227E-2</v>
      </c>
      <c r="AI1285" s="46">
        <f t="shared" si="247"/>
        <v>0.98882697858308077</v>
      </c>
      <c r="AQ1285" s="38">
        <v>35520</v>
      </c>
      <c r="AR1285" s="40">
        <v>193.35230000000001</v>
      </c>
      <c r="AS1285" s="40">
        <f t="shared" ref="AS1285:AS1348" si="250">AR1285/AR1284-1</f>
        <v>0</v>
      </c>
      <c r="AT1285" s="41">
        <f t="shared" ref="AT1285:AT1348" si="251">AR1285/AR1284</f>
        <v>1</v>
      </c>
    </row>
    <row r="1286" spans="1:46">
      <c r="A1286" s="47">
        <v>35521</v>
      </c>
      <c r="B1286" s="37">
        <v>1.1704548174745661</v>
      </c>
      <c r="D1286" s="38">
        <v>35521</v>
      </c>
      <c r="E1286" s="19">
        <v>813.70150000000001</v>
      </c>
      <c r="F1286" s="19">
        <v>695.20111998486573</v>
      </c>
      <c r="G1286" s="19">
        <v>-5.3866935895428014E-3</v>
      </c>
      <c r="H1286" s="37">
        <f t="shared" si="241"/>
        <v>0.9946133064104572</v>
      </c>
      <c r="I1286" s="19"/>
      <c r="J1286" s="19"/>
      <c r="K1286" s="19"/>
      <c r="L1286" s="19"/>
      <c r="N1286" s="38">
        <v>35521</v>
      </c>
      <c r="O1286" s="19">
        <v>512.57069999999999</v>
      </c>
      <c r="P1286" s="19">
        <v>437.92437977738348</v>
      </c>
      <c r="Q1286" s="19">
        <v>-2.0482242870417666E-3</v>
      </c>
      <c r="R1286" s="37">
        <f t="shared" si="242"/>
        <v>0.99795177571295823</v>
      </c>
      <c r="T1286" s="39">
        <v>35521</v>
      </c>
      <c r="U1286" s="40">
        <v>192.6242</v>
      </c>
      <c r="V1286" s="40">
        <f t="shared" si="243"/>
        <v>-3.7656650580314421E-3</v>
      </c>
      <c r="W1286" s="41">
        <f t="shared" si="244"/>
        <v>0.99623433494196856</v>
      </c>
      <c r="Y1286" s="42">
        <v>35521</v>
      </c>
      <c r="Z1286" s="43">
        <v>166.142</v>
      </c>
      <c r="AA1286" s="43">
        <f t="shared" si="245"/>
        <v>141.94653011764825</v>
      </c>
      <c r="AB1286" s="19">
        <f t="shared" si="248"/>
        <v>2.1237741253086195E-3</v>
      </c>
      <c r="AC1286" s="37">
        <f t="shared" si="249"/>
        <v>1.0021237741253086</v>
      </c>
      <c r="AE1286" s="44">
        <v>35521</v>
      </c>
      <c r="AF1286" s="45">
        <v>3303.0969</v>
      </c>
      <c r="AG1286" s="19">
        <f t="shared" si="240"/>
        <v>2822.0627150110181</v>
      </c>
      <c r="AH1286" s="45">
        <f t="shared" si="246"/>
        <v>-3.5011281164849528E-3</v>
      </c>
      <c r="AI1286" s="46">
        <f t="shared" si="247"/>
        <v>0.99649887188351505</v>
      </c>
      <c r="AQ1286" s="39">
        <v>35521</v>
      </c>
      <c r="AR1286" s="40">
        <v>192.6242</v>
      </c>
      <c r="AS1286" s="40">
        <f t="shared" si="250"/>
        <v>-3.7656650580314421E-3</v>
      </c>
      <c r="AT1286" s="41">
        <f t="shared" si="251"/>
        <v>0.99623433494196856</v>
      </c>
    </row>
    <row r="1287" spans="1:46">
      <c r="A1287" s="47">
        <v>35522</v>
      </c>
      <c r="B1287" s="37">
        <v>1.1675899946271864</v>
      </c>
      <c r="D1287" s="38">
        <v>35522</v>
      </c>
      <c r="E1287" s="19">
        <v>809.63919999999996</v>
      </c>
      <c r="F1287" s="19">
        <v>693.42766187245309</v>
      </c>
      <c r="G1287" s="19">
        <v>-2.5510000795903043E-3</v>
      </c>
      <c r="H1287" s="37">
        <f t="shared" si="241"/>
        <v>0.9974489999204097</v>
      </c>
      <c r="I1287" s="19"/>
      <c r="J1287" s="19"/>
      <c r="K1287" s="19"/>
      <c r="L1287" s="19"/>
      <c r="N1287" s="38">
        <v>35522</v>
      </c>
      <c r="O1287" s="19">
        <v>514.80989999999997</v>
      </c>
      <c r="P1287" s="19">
        <v>440.91667654653014</v>
      </c>
      <c r="Q1287" s="19">
        <v>6.8329074774684528E-3</v>
      </c>
      <c r="R1287" s="37">
        <f t="shared" si="242"/>
        <v>1.0068329074774685</v>
      </c>
      <c r="T1287" s="39">
        <v>35522</v>
      </c>
      <c r="U1287" s="40">
        <v>192.80699999999999</v>
      </c>
      <c r="V1287" s="40">
        <f t="shared" si="243"/>
        <v>9.489981009653814E-4</v>
      </c>
      <c r="W1287" s="41">
        <f t="shared" si="244"/>
        <v>1.0009489981009654</v>
      </c>
      <c r="Y1287" s="42">
        <v>35522</v>
      </c>
      <c r="Z1287" s="43">
        <v>164.25200000000001</v>
      </c>
      <c r="AA1287" s="43">
        <f t="shared" si="245"/>
        <v>140.67609413906118</v>
      </c>
      <c r="AB1287" s="19">
        <f t="shared" si="248"/>
        <v>-8.950102390908099E-3</v>
      </c>
      <c r="AC1287" s="37">
        <f t="shared" si="249"/>
        <v>0.9910498976090919</v>
      </c>
      <c r="AE1287" s="44">
        <v>35522</v>
      </c>
      <c r="AF1287" s="45">
        <v>3244.4409000000001</v>
      </c>
      <c r="AG1287" s="19">
        <f t="shared" si="240"/>
        <v>2778.7501733739641</v>
      </c>
      <c r="AH1287" s="45">
        <f t="shared" si="246"/>
        <v>-1.5347831005550483E-2</v>
      </c>
      <c r="AI1287" s="46">
        <f t="shared" si="247"/>
        <v>0.98465216899444952</v>
      </c>
      <c r="AQ1287" s="39">
        <v>35522</v>
      </c>
      <c r="AR1287" s="40">
        <v>192.80699999999999</v>
      </c>
      <c r="AS1287" s="40">
        <f t="shared" si="250"/>
        <v>9.489981009653814E-4</v>
      </c>
      <c r="AT1287" s="41">
        <f t="shared" si="251"/>
        <v>1.0009489981009654</v>
      </c>
    </row>
    <row r="1288" spans="1:46">
      <c r="A1288" s="47">
        <v>35523</v>
      </c>
      <c r="B1288" s="37">
        <v>1.1716467980590668</v>
      </c>
      <c r="D1288" s="38">
        <v>35523</v>
      </c>
      <c r="E1288" s="19">
        <v>807.53869999999995</v>
      </c>
      <c r="F1288" s="19">
        <v>689.23390678637702</v>
      </c>
      <c r="G1288" s="19">
        <v>-6.0478624039193019E-3</v>
      </c>
      <c r="H1288" s="37">
        <f t="shared" si="241"/>
        <v>0.9939521375960807</v>
      </c>
      <c r="I1288" s="19"/>
      <c r="J1288" s="19"/>
      <c r="K1288" s="19"/>
      <c r="L1288" s="19"/>
      <c r="N1288" s="38">
        <v>35523</v>
      </c>
      <c r="O1288" s="19">
        <v>513.34050000000002</v>
      </c>
      <c r="P1288" s="19">
        <v>438.13587921751889</v>
      </c>
      <c r="Q1288" s="19">
        <v>-6.3068545077309413E-3</v>
      </c>
      <c r="R1288" s="37">
        <f t="shared" si="242"/>
        <v>0.99369314549226906</v>
      </c>
      <c r="T1288" s="39">
        <v>35523</v>
      </c>
      <c r="U1288" s="40">
        <v>192.41210000000001</v>
      </c>
      <c r="V1288" s="40">
        <f t="shared" si="243"/>
        <v>-2.0481621517889348E-3</v>
      </c>
      <c r="W1288" s="41">
        <f t="shared" si="244"/>
        <v>0.99795183784821107</v>
      </c>
      <c r="Y1288" s="42">
        <v>35523</v>
      </c>
      <c r="Z1288" s="43">
        <v>162.32900000000001</v>
      </c>
      <c r="AA1288" s="43">
        <f t="shared" si="245"/>
        <v>138.54772638726268</v>
      </c>
      <c r="AB1288" s="19">
        <f t="shared" si="248"/>
        <v>-1.5129562452128931E-2</v>
      </c>
      <c r="AC1288" s="37">
        <f t="shared" si="249"/>
        <v>0.98487043754787107</v>
      </c>
      <c r="AE1288" s="44">
        <v>35523</v>
      </c>
      <c r="AF1288" s="45">
        <v>3237.4861000000001</v>
      </c>
      <c r="AG1288" s="19">
        <f t="shared" si="240"/>
        <v>2763.1928883031756</v>
      </c>
      <c r="AH1288" s="45">
        <f t="shared" si="246"/>
        <v>-5.5986627440850478E-3</v>
      </c>
      <c r="AI1288" s="46">
        <f t="shared" si="247"/>
        <v>0.99440133725591495</v>
      </c>
      <c r="AQ1288" s="39">
        <v>35523</v>
      </c>
      <c r="AR1288" s="40">
        <v>192.41210000000001</v>
      </c>
      <c r="AS1288" s="40">
        <f t="shared" si="250"/>
        <v>-2.0481621517889348E-3</v>
      </c>
      <c r="AT1288" s="41">
        <f t="shared" si="251"/>
        <v>0.99795183784821107</v>
      </c>
    </row>
    <row r="1289" spans="1:46">
      <c r="A1289" s="47">
        <v>35524</v>
      </c>
      <c r="B1289" s="37">
        <v>1.164045946911082</v>
      </c>
      <c r="D1289" s="38">
        <v>35524</v>
      </c>
      <c r="E1289" s="19">
        <v>809.35450000000003</v>
      </c>
      <c r="F1289" s="19">
        <v>695.29428984114168</v>
      </c>
      <c r="G1289" s="19">
        <v>8.7929264580464128E-3</v>
      </c>
      <c r="H1289" s="37">
        <f t="shared" si="241"/>
        <v>1.0087929264580464</v>
      </c>
      <c r="I1289" s="19"/>
      <c r="J1289" s="19"/>
      <c r="K1289" s="19"/>
      <c r="L1289" s="19"/>
      <c r="N1289" s="38">
        <v>35524</v>
      </c>
      <c r="O1289" s="19">
        <v>515.26679999999999</v>
      </c>
      <c r="P1289" s="19">
        <v>442.6515992494235</v>
      </c>
      <c r="Q1289" s="19">
        <v>1.0306665685470451E-2</v>
      </c>
      <c r="R1289" s="37">
        <f t="shared" si="242"/>
        <v>1.0103066656854705</v>
      </c>
      <c r="T1289" s="39">
        <v>35524</v>
      </c>
      <c r="U1289" s="40">
        <v>192.6892</v>
      </c>
      <c r="V1289" s="40">
        <f t="shared" si="243"/>
        <v>1.4401381202118202E-3</v>
      </c>
      <c r="W1289" s="41">
        <f t="shared" si="244"/>
        <v>1.0014401381202118</v>
      </c>
      <c r="Y1289" s="42">
        <v>35524</v>
      </c>
      <c r="Z1289" s="43">
        <v>161.16900000000001</v>
      </c>
      <c r="AA1289" s="43">
        <f t="shared" si="245"/>
        <v>138.45587489710252</v>
      </c>
      <c r="AB1289" s="19">
        <f t="shared" si="248"/>
        <v>-6.6295920225656335E-4</v>
      </c>
      <c r="AC1289" s="37">
        <f t="shared" si="249"/>
        <v>0.99933704079774344</v>
      </c>
      <c r="AE1289" s="44">
        <v>35524</v>
      </c>
      <c r="AF1289" s="45">
        <v>3221.51</v>
      </c>
      <c r="AG1289" s="19">
        <f t="shared" si="240"/>
        <v>2767.511032144921</v>
      </c>
      <c r="AH1289" s="45">
        <f t="shared" si="246"/>
        <v>1.5627370278870067E-3</v>
      </c>
      <c r="AI1289" s="46">
        <f t="shared" si="247"/>
        <v>1.001562737027887</v>
      </c>
      <c r="AQ1289" s="39">
        <v>35524</v>
      </c>
      <c r="AR1289" s="40">
        <v>192.6892</v>
      </c>
      <c r="AS1289" s="40">
        <f t="shared" si="250"/>
        <v>1.4401381202118202E-3</v>
      </c>
      <c r="AT1289" s="41">
        <f t="shared" si="251"/>
        <v>1.0014401381202118</v>
      </c>
    </row>
    <row r="1290" spans="1:46">
      <c r="A1290" s="47">
        <v>35527</v>
      </c>
      <c r="B1290" s="37">
        <v>1.1446974130867376</v>
      </c>
      <c r="D1290" s="38">
        <v>35527</v>
      </c>
      <c r="E1290" s="19">
        <v>809.50599999999997</v>
      </c>
      <c r="F1290" s="19">
        <v>707.17902455734907</v>
      </c>
      <c r="G1290" s="19">
        <v>1.7093099842546922E-2</v>
      </c>
      <c r="H1290" s="37">
        <f t="shared" si="241"/>
        <v>1.0170930998425469</v>
      </c>
      <c r="I1290" s="19"/>
      <c r="J1290" s="19"/>
      <c r="K1290" s="19"/>
      <c r="L1290" s="19"/>
      <c r="N1290" s="38">
        <v>35527</v>
      </c>
      <c r="O1290" s="19">
        <v>517.34569999999997</v>
      </c>
      <c r="P1290" s="19">
        <v>451.94974155217989</v>
      </c>
      <c r="Q1290" s="19">
        <v>2.1005554523066516E-2</v>
      </c>
      <c r="R1290" s="37">
        <f t="shared" si="242"/>
        <v>1.0210055545230665</v>
      </c>
      <c r="T1290" s="39">
        <v>35527</v>
      </c>
      <c r="U1290" s="40">
        <v>193.02590000000001</v>
      </c>
      <c r="V1290" s="40">
        <f t="shared" si="243"/>
        <v>1.7473734905744109E-3</v>
      </c>
      <c r="W1290" s="41">
        <f t="shared" si="244"/>
        <v>1.0017473734905744</v>
      </c>
      <c r="Y1290" s="42">
        <v>35527</v>
      </c>
      <c r="Z1290" s="43">
        <v>161.34200000000001</v>
      </c>
      <c r="AA1290" s="43">
        <f t="shared" si="245"/>
        <v>140.94729153351776</v>
      </c>
      <c r="AB1290" s="19">
        <f t="shared" si="248"/>
        <v>1.7994300626584581E-2</v>
      </c>
      <c r="AC1290" s="37">
        <f t="shared" si="249"/>
        <v>1.0179943006265846</v>
      </c>
      <c r="AE1290" s="44">
        <v>35527</v>
      </c>
      <c r="AF1290" s="45">
        <v>3230.1498999999999</v>
      </c>
      <c r="AG1290" s="19">
        <f t="shared" si="240"/>
        <v>2821.8373371612056</v>
      </c>
      <c r="AH1290" s="45">
        <f t="shared" si="246"/>
        <v>1.9630022928645685E-2</v>
      </c>
      <c r="AI1290" s="46">
        <f t="shared" si="247"/>
        <v>1.0196300229286457</v>
      </c>
      <c r="AQ1290" s="39">
        <v>35527</v>
      </c>
      <c r="AR1290" s="40">
        <v>193.02590000000001</v>
      </c>
      <c r="AS1290" s="40">
        <f t="shared" si="250"/>
        <v>1.7473734905744109E-3</v>
      </c>
      <c r="AT1290" s="41">
        <f t="shared" si="251"/>
        <v>1.0017473734905744</v>
      </c>
    </row>
    <row r="1291" spans="1:46">
      <c r="A1291" s="47">
        <v>35528</v>
      </c>
      <c r="B1291" s="37">
        <v>1.1427578147823545</v>
      </c>
      <c r="D1291" s="38">
        <v>35528</v>
      </c>
      <c r="E1291" s="19">
        <v>812.36779999999999</v>
      </c>
      <c r="F1291" s="19">
        <v>710.88360936277707</v>
      </c>
      <c r="G1291" s="19">
        <v>5.238538866090936E-3</v>
      </c>
      <c r="H1291" s="37">
        <f t="shared" si="241"/>
        <v>1.0052385388660909</v>
      </c>
      <c r="I1291" s="19"/>
      <c r="J1291" s="19"/>
      <c r="K1291" s="19"/>
      <c r="L1291" s="19"/>
      <c r="N1291" s="38">
        <v>35528</v>
      </c>
      <c r="O1291" s="19">
        <v>517.40959999999995</v>
      </c>
      <c r="P1291" s="19">
        <v>452.7727514150003</v>
      </c>
      <c r="Q1291" s="19">
        <v>1.8210207621622843E-3</v>
      </c>
      <c r="R1291" s="37">
        <f t="shared" si="242"/>
        <v>1.0018210207621623</v>
      </c>
      <c r="T1291" s="39">
        <v>35528</v>
      </c>
      <c r="U1291" s="40">
        <v>193.54220000000001</v>
      </c>
      <c r="V1291" s="40">
        <f t="shared" si="243"/>
        <v>2.6747705877812056E-3</v>
      </c>
      <c r="W1291" s="41">
        <f t="shared" si="244"/>
        <v>1.0026747705877812</v>
      </c>
      <c r="Y1291" s="42">
        <v>35528</v>
      </c>
      <c r="Z1291" s="43">
        <v>161.298</v>
      </c>
      <c r="AA1291" s="43">
        <f t="shared" si="245"/>
        <v>141.14801746573067</v>
      </c>
      <c r="AB1291" s="19">
        <f t="shared" si="248"/>
        <v>1.424120534910589E-3</v>
      </c>
      <c r="AC1291" s="37">
        <f t="shared" si="249"/>
        <v>1.0014241205349106</v>
      </c>
      <c r="AE1291" s="44">
        <v>35528</v>
      </c>
      <c r="AF1291" s="45">
        <v>3227.7689999999998</v>
      </c>
      <c r="AG1291" s="19">
        <f t="shared" si="240"/>
        <v>2824.5433618975067</v>
      </c>
      <c r="AH1291" s="45">
        <f t="shared" si="246"/>
        <v>9.5895844195736935E-4</v>
      </c>
      <c r="AI1291" s="46">
        <f t="shared" si="247"/>
        <v>1.0009589584419574</v>
      </c>
      <c r="AQ1291" s="39">
        <v>35528</v>
      </c>
      <c r="AR1291" s="40">
        <v>193.54220000000001</v>
      </c>
      <c r="AS1291" s="40">
        <f t="shared" si="250"/>
        <v>2.6747705877812056E-3</v>
      </c>
      <c r="AT1291" s="41">
        <f t="shared" si="251"/>
        <v>1.0026747705877812</v>
      </c>
    </row>
    <row r="1292" spans="1:46">
      <c r="A1292" s="47">
        <v>35529</v>
      </c>
      <c r="B1292" s="37">
        <v>1.134274778170852</v>
      </c>
      <c r="D1292" s="38">
        <v>35529</v>
      </c>
      <c r="E1292" s="19">
        <v>808.69690000000003</v>
      </c>
      <c r="F1292" s="19">
        <v>712.9638387129761</v>
      </c>
      <c r="G1292" s="19">
        <v>2.926258705083562E-3</v>
      </c>
      <c r="H1292" s="37">
        <f t="shared" si="241"/>
        <v>1.0029262587050836</v>
      </c>
      <c r="I1292" s="19"/>
      <c r="J1292" s="19"/>
      <c r="K1292" s="19"/>
      <c r="L1292" s="19"/>
      <c r="N1292" s="38">
        <v>35529</v>
      </c>
      <c r="O1292" s="19">
        <v>520.40409999999997</v>
      </c>
      <c r="P1292" s="19">
        <v>458.79897006897323</v>
      </c>
      <c r="Q1292" s="19">
        <v>1.3309587723951743E-2</v>
      </c>
      <c r="R1292" s="37">
        <f t="shared" si="242"/>
        <v>1.0133095877239517</v>
      </c>
      <c r="T1292" s="39">
        <v>35529</v>
      </c>
      <c r="U1292" s="40">
        <v>193.66290000000001</v>
      </c>
      <c r="V1292" s="40">
        <f t="shared" si="243"/>
        <v>6.2363660225006612E-4</v>
      </c>
      <c r="W1292" s="41">
        <f t="shared" si="244"/>
        <v>1.0006236366022501</v>
      </c>
      <c r="Y1292" s="42">
        <v>35529</v>
      </c>
      <c r="Z1292" s="43">
        <v>161.988</v>
      </c>
      <c r="AA1292" s="43">
        <f t="shared" si="245"/>
        <v>142.81195625386664</v>
      </c>
      <c r="AB1292" s="19">
        <f t="shared" si="248"/>
        <v>1.1788608993675398E-2</v>
      </c>
      <c r="AC1292" s="37">
        <f t="shared" si="249"/>
        <v>1.0117886089936754</v>
      </c>
      <c r="AE1292" s="44">
        <v>35529</v>
      </c>
      <c r="AF1292" s="45">
        <v>3235.2419</v>
      </c>
      <c r="AG1292" s="19">
        <f t="shared" si="240"/>
        <v>2852.2558750862804</v>
      </c>
      <c r="AH1292" s="45">
        <f t="shared" si="246"/>
        <v>9.811325102177415E-3</v>
      </c>
      <c r="AI1292" s="46">
        <f t="shared" si="247"/>
        <v>1.0098113251021774</v>
      </c>
      <c r="AQ1292" s="39">
        <v>35529</v>
      </c>
      <c r="AR1292" s="40">
        <v>193.66290000000001</v>
      </c>
      <c r="AS1292" s="40">
        <f t="shared" si="250"/>
        <v>6.2363660225006612E-4</v>
      </c>
      <c r="AT1292" s="41">
        <f t="shared" si="251"/>
        <v>1.0006236366022501</v>
      </c>
    </row>
    <row r="1293" spans="1:46">
      <c r="A1293" s="47">
        <v>35530</v>
      </c>
      <c r="B1293" s="37">
        <v>1.1383679646120715</v>
      </c>
      <c r="D1293" s="38">
        <v>35530</v>
      </c>
      <c r="E1293" s="19">
        <v>805.80309999999997</v>
      </c>
      <c r="F1293" s="19">
        <v>707.85820143366243</v>
      </c>
      <c r="G1293" s="19">
        <v>-7.1611447903587866E-3</v>
      </c>
      <c r="H1293" s="37">
        <f t="shared" si="241"/>
        <v>0.99283885520964121</v>
      </c>
      <c r="I1293" s="19"/>
      <c r="J1293" s="19"/>
      <c r="K1293" s="19"/>
      <c r="L1293" s="19"/>
      <c r="N1293" s="38">
        <v>35530</v>
      </c>
      <c r="O1293" s="19">
        <v>518.01949999999999</v>
      </c>
      <c r="P1293" s="19">
        <v>455.05453078744063</v>
      </c>
      <c r="Q1293" s="19">
        <v>-8.1613942615644808E-3</v>
      </c>
      <c r="R1293" s="37">
        <f t="shared" si="242"/>
        <v>0.99183860573843552</v>
      </c>
      <c r="T1293" s="39">
        <v>35530</v>
      </c>
      <c r="U1293" s="40">
        <v>193.6978</v>
      </c>
      <c r="V1293" s="40">
        <f t="shared" si="243"/>
        <v>1.8021004539336971E-4</v>
      </c>
      <c r="W1293" s="41">
        <f t="shared" si="244"/>
        <v>1.0001802100453934</v>
      </c>
      <c r="Y1293" s="42">
        <v>35530</v>
      </c>
      <c r="Z1293" s="43">
        <v>163.161</v>
      </c>
      <c r="AA1293" s="43">
        <f t="shared" si="245"/>
        <v>143.32887526011976</v>
      </c>
      <c r="AB1293" s="19">
        <f t="shared" si="248"/>
        <v>3.6195779387981908E-3</v>
      </c>
      <c r="AC1293" s="37">
        <f t="shared" si="249"/>
        <v>1.0036195779387982</v>
      </c>
      <c r="AE1293" s="44">
        <v>35530</v>
      </c>
      <c r="AF1293" s="45">
        <v>3267.3629999999998</v>
      </c>
      <c r="AG1293" s="19">
        <f t="shared" si="240"/>
        <v>2870.2169259598227</v>
      </c>
      <c r="AH1293" s="45">
        <f t="shared" si="246"/>
        <v>6.2971387070940299E-3</v>
      </c>
      <c r="AI1293" s="46">
        <f t="shared" si="247"/>
        <v>1.006297138707094</v>
      </c>
      <c r="AQ1293" s="39">
        <v>35530</v>
      </c>
      <c r="AR1293" s="40">
        <v>193.6978</v>
      </c>
      <c r="AS1293" s="40">
        <f t="shared" si="250"/>
        <v>1.8021004539336971E-4</v>
      </c>
      <c r="AT1293" s="41">
        <f t="shared" si="251"/>
        <v>1.0001802100453934</v>
      </c>
    </row>
    <row r="1294" spans="1:46">
      <c r="A1294" s="47">
        <v>35531</v>
      </c>
      <c r="B1294" s="37">
        <v>1.1346037823413389</v>
      </c>
      <c r="D1294" s="38">
        <v>35531</v>
      </c>
      <c r="E1294" s="19">
        <v>794.9162</v>
      </c>
      <c r="F1294" s="19">
        <v>700.61127273842817</v>
      </c>
      <c r="G1294" s="19">
        <v>-1.0237825429664671E-2</v>
      </c>
      <c r="H1294" s="37">
        <f t="shared" si="241"/>
        <v>0.98976217457033533</v>
      </c>
      <c r="I1294" s="19"/>
      <c r="J1294" s="19"/>
      <c r="K1294" s="19"/>
      <c r="L1294" s="19"/>
      <c r="N1294" s="38">
        <v>35531</v>
      </c>
      <c r="O1294" s="19">
        <v>514.95939999999996</v>
      </c>
      <c r="P1294" s="19">
        <v>453.86716315835218</v>
      </c>
      <c r="Q1294" s="19">
        <v>-2.6092864673465943E-3</v>
      </c>
      <c r="R1294" s="37">
        <f t="shared" si="242"/>
        <v>0.99739071353265341</v>
      </c>
      <c r="T1294" s="39">
        <v>35531</v>
      </c>
      <c r="U1294" s="40">
        <v>193.77610000000001</v>
      </c>
      <c r="V1294" s="40">
        <f t="shared" si="243"/>
        <v>4.0423794178368055E-4</v>
      </c>
      <c r="W1294" s="41">
        <f t="shared" si="244"/>
        <v>1.0004042379417837</v>
      </c>
      <c r="Y1294" s="42">
        <v>35531</v>
      </c>
      <c r="Z1294" s="43">
        <v>162.011</v>
      </c>
      <c r="AA1294" s="43">
        <f t="shared" si="245"/>
        <v>142.79081607297158</v>
      </c>
      <c r="AB1294" s="19">
        <f t="shared" si="248"/>
        <v>-3.7540180662946065E-3</v>
      </c>
      <c r="AC1294" s="37">
        <f t="shared" si="249"/>
        <v>0.99624598193370539</v>
      </c>
      <c r="AE1294" s="44">
        <v>35531</v>
      </c>
      <c r="AF1294" s="45">
        <v>3265.5610000000001</v>
      </c>
      <c r="AG1294" s="19">
        <f t="shared" si="240"/>
        <v>2878.1509905257617</v>
      </c>
      <c r="AH1294" s="45">
        <f t="shared" si="246"/>
        <v>2.7642734924244738E-3</v>
      </c>
      <c r="AI1294" s="46">
        <f t="shared" si="247"/>
        <v>1.0027642734924245</v>
      </c>
      <c r="AQ1294" s="39">
        <v>35531</v>
      </c>
      <c r="AR1294" s="40">
        <v>193.77610000000001</v>
      </c>
      <c r="AS1294" s="40">
        <f t="shared" si="250"/>
        <v>4.0423794178368055E-4</v>
      </c>
      <c r="AT1294" s="41">
        <f t="shared" si="251"/>
        <v>1.0004042379417837</v>
      </c>
    </row>
    <row r="1295" spans="1:46">
      <c r="A1295" s="47">
        <v>35534</v>
      </c>
      <c r="B1295" s="37">
        <v>1.1341432299217165</v>
      </c>
      <c r="D1295" s="38">
        <v>35534</v>
      </c>
      <c r="E1295" s="19">
        <v>794.54809999999998</v>
      </c>
      <c r="F1295" s="19">
        <v>700.57121449716999</v>
      </c>
      <c r="G1295" s="19">
        <v>-5.7176130069391817E-5</v>
      </c>
      <c r="H1295" s="37">
        <f t="shared" si="241"/>
        <v>0.99994282386993061</v>
      </c>
      <c r="I1295" s="19"/>
      <c r="J1295" s="19"/>
      <c r="K1295" s="19"/>
      <c r="L1295" s="19"/>
      <c r="N1295" s="38">
        <v>35534</v>
      </c>
      <c r="O1295" s="19">
        <v>510.935</v>
      </c>
      <c r="P1295" s="19">
        <v>450.50306391659808</v>
      </c>
      <c r="Q1295" s="19">
        <v>-7.41207894033169E-3</v>
      </c>
      <c r="R1295" s="37">
        <f t="shared" si="242"/>
        <v>0.99258792105966831</v>
      </c>
      <c r="T1295" s="39">
        <v>35534</v>
      </c>
      <c r="U1295" s="40">
        <v>193.33099999999999</v>
      </c>
      <c r="V1295" s="40">
        <f t="shared" si="243"/>
        <v>-2.2969808970251249E-3</v>
      </c>
      <c r="W1295" s="41">
        <f t="shared" si="244"/>
        <v>0.99770301910297488</v>
      </c>
      <c r="Y1295" s="42">
        <v>35534</v>
      </c>
      <c r="Z1295" s="43">
        <v>163.28299999999999</v>
      </c>
      <c r="AA1295" s="43">
        <f t="shared" si="245"/>
        <v>143.97035197333099</v>
      </c>
      <c r="AB1295" s="19">
        <f t="shared" si="248"/>
        <v>8.2605865895228892E-3</v>
      </c>
      <c r="AC1295" s="37">
        <f t="shared" si="249"/>
        <v>1.0082605865895229</v>
      </c>
      <c r="AE1295" s="44">
        <v>35534</v>
      </c>
      <c r="AF1295" s="45">
        <v>3304.0839999999998</v>
      </c>
      <c r="AG1295" s="19">
        <f t="shared" si="240"/>
        <v>2913.2863582213176</v>
      </c>
      <c r="AH1295" s="45">
        <f t="shared" si="246"/>
        <v>1.2207617950279026E-2</v>
      </c>
      <c r="AI1295" s="46">
        <f t="shared" si="247"/>
        <v>1.012207617950279</v>
      </c>
      <c r="AQ1295" s="39">
        <v>35534</v>
      </c>
      <c r="AR1295" s="40">
        <v>193.33099999999999</v>
      </c>
      <c r="AS1295" s="40">
        <f t="shared" si="250"/>
        <v>-2.2969808970251249E-3</v>
      </c>
      <c r="AT1295" s="41">
        <f t="shared" si="251"/>
        <v>0.99770301910297488</v>
      </c>
    </row>
    <row r="1296" spans="1:46">
      <c r="A1296" s="47">
        <v>35535</v>
      </c>
      <c r="B1296" s="37">
        <v>1.1279946940423322</v>
      </c>
      <c r="D1296" s="38">
        <v>35535</v>
      </c>
      <c r="E1296" s="19">
        <v>804.30319999999995</v>
      </c>
      <c r="F1296" s="19">
        <v>713.0381058067419</v>
      </c>
      <c r="G1296" s="19">
        <v>1.7795323375539907E-2</v>
      </c>
      <c r="H1296" s="37">
        <f t="shared" si="241"/>
        <v>1.0177953233755399</v>
      </c>
      <c r="I1296" s="19"/>
      <c r="J1296" s="19"/>
      <c r="K1296" s="19"/>
      <c r="L1296" s="19"/>
      <c r="N1296" s="38">
        <v>35535</v>
      </c>
      <c r="O1296" s="19">
        <v>511.10980000000001</v>
      </c>
      <c r="P1296" s="19">
        <v>453.11365620733915</v>
      </c>
      <c r="Q1296" s="19">
        <v>5.7948380373820108E-3</v>
      </c>
      <c r="R1296" s="37">
        <f t="shared" si="242"/>
        <v>1.005794838037382</v>
      </c>
      <c r="T1296" s="39">
        <v>35535</v>
      </c>
      <c r="U1296" s="40">
        <v>193.74719999999999</v>
      </c>
      <c r="V1296" s="40">
        <f t="shared" si="243"/>
        <v>2.1527846025728437E-3</v>
      </c>
      <c r="W1296" s="41">
        <f t="shared" si="244"/>
        <v>1.0021527846025728</v>
      </c>
      <c r="Y1296" s="42">
        <v>35535</v>
      </c>
      <c r="Z1296" s="43">
        <v>162.87899999999999</v>
      </c>
      <c r="AA1296" s="43">
        <f t="shared" si="245"/>
        <v>144.39695581926856</v>
      </c>
      <c r="AB1296" s="19">
        <f t="shared" si="248"/>
        <v>2.9631367853888424E-3</v>
      </c>
      <c r="AC1296" s="37">
        <f t="shared" si="249"/>
        <v>1.0029631367853888</v>
      </c>
      <c r="AE1296" s="44">
        <v>35535</v>
      </c>
      <c r="AF1296" s="45">
        <v>3288.52</v>
      </c>
      <c r="AG1296" s="19">
        <f t="shared" si="240"/>
        <v>2915.3683234227924</v>
      </c>
      <c r="AH1296" s="45">
        <f t="shared" si="246"/>
        <v>7.1464488741357357E-4</v>
      </c>
      <c r="AI1296" s="46">
        <f t="shared" si="247"/>
        <v>1.0007146448874136</v>
      </c>
      <c r="AQ1296" s="39">
        <v>35535</v>
      </c>
      <c r="AR1296" s="40">
        <v>193.74719999999999</v>
      </c>
      <c r="AS1296" s="40">
        <f t="shared" si="250"/>
        <v>2.1527846025728437E-3</v>
      </c>
      <c r="AT1296" s="41">
        <f t="shared" si="251"/>
        <v>1.0021527846025728</v>
      </c>
    </row>
    <row r="1297" spans="1:46">
      <c r="A1297" s="47">
        <v>35536</v>
      </c>
      <c r="B1297" s="37">
        <v>1.1311914401388086</v>
      </c>
      <c r="D1297" s="38">
        <v>35536</v>
      </c>
      <c r="E1297" s="19">
        <v>811.73360000000002</v>
      </c>
      <c r="F1297" s="19">
        <v>717.59171011795502</v>
      </c>
      <c r="G1297" s="19">
        <v>6.3862005047556902E-3</v>
      </c>
      <c r="H1297" s="37">
        <f t="shared" si="241"/>
        <v>1.0063862005047557</v>
      </c>
      <c r="I1297" s="19"/>
      <c r="J1297" s="19"/>
      <c r="K1297" s="19"/>
      <c r="L1297" s="19"/>
      <c r="N1297" s="38">
        <v>35536</v>
      </c>
      <c r="O1297" s="19">
        <v>512.91300000000001</v>
      </c>
      <c r="P1297" s="19">
        <v>453.42722884913309</v>
      </c>
      <c r="Q1297" s="19">
        <v>6.9203970681130933E-4</v>
      </c>
      <c r="R1297" s="37">
        <f t="shared" si="242"/>
        <v>1.0006920397068113</v>
      </c>
      <c r="T1297" s="39">
        <v>35536</v>
      </c>
      <c r="U1297" s="40">
        <v>194.3955</v>
      </c>
      <c r="V1297" s="40">
        <f t="shared" si="243"/>
        <v>3.3461128728571321E-3</v>
      </c>
      <c r="W1297" s="41">
        <f t="shared" si="244"/>
        <v>1.0033461128728571</v>
      </c>
      <c r="Y1297" s="42">
        <v>35536</v>
      </c>
      <c r="Z1297" s="43">
        <v>161.85599999999999</v>
      </c>
      <c r="AA1297" s="43">
        <f t="shared" si="245"/>
        <v>143.08453393188569</v>
      </c>
      <c r="AB1297" s="19">
        <f t="shared" si="248"/>
        <v>-9.0889858441720595E-3</v>
      </c>
      <c r="AC1297" s="37">
        <f t="shared" si="249"/>
        <v>0.99091101415582794</v>
      </c>
      <c r="AE1297" s="44">
        <v>35536</v>
      </c>
      <c r="AF1297" s="45">
        <v>3260.5081</v>
      </c>
      <c r="AG1297" s="19">
        <f t="shared" si="240"/>
        <v>2882.3663124606946</v>
      </c>
      <c r="AH1297" s="45">
        <f t="shared" si="246"/>
        <v>-1.1320014248954902E-2</v>
      </c>
      <c r="AI1297" s="46">
        <f t="shared" si="247"/>
        <v>0.9886799857510451</v>
      </c>
      <c r="AQ1297" s="39">
        <v>35536</v>
      </c>
      <c r="AR1297" s="40">
        <v>194.3955</v>
      </c>
      <c r="AS1297" s="40">
        <f t="shared" si="250"/>
        <v>3.3461128728571321E-3</v>
      </c>
      <c r="AT1297" s="41">
        <f t="shared" si="251"/>
        <v>1.0033461128728571</v>
      </c>
    </row>
    <row r="1298" spans="1:46">
      <c r="A1298" s="47">
        <v>35537</v>
      </c>
      <c r="B1298" s="37">
        <v>1.1341432299217165</v>
      </c>
      <c r="D1298" s="38">
        <v>35537</v>
      </c>
      <c r="E1298" s="19">
        <v>813.21040000000005</v>
      </c>
      <c r="F1298" s="19">
        <v>717.02619082435592</v>
      </c>
      <c r="G1298" s="19">
        <v>-7.8807946862446965E-4</v>
      </c>
      <c r="H1298" s="37">
        <f t="shared" si="241"/>
        <v>0.99921192053137553</v>
      </c>
      <c r="I1298" s="19"/>
      <c r="J1298" s="19"/>
      <c r="K1298" s="19"/>
      <c r="L1298" s="19"/>
      <c r="N1298" s="38">
        <v>35537</v>
      </c>
      <c r="O1298" s="19">
        <v>511.18419999999998</v>
      </c>
      <c r="P1298" s="19">
        <v>450.72278925059948</v>
      </c>
      <c r="Q1298" s="19">
        <v>-5.9644402154627185E-3</v>
      </c>
      <c r="R1298" s="37">
        <f t="shared" si="242"/>
        <v>0.99403555978453728</v>
      </c>
      <c r="T1298" s="39">
        <v>35537</v>
      </c>
      <c r="U1298" s="40">
        <v>194.56630000000001</v>
      </c>
      <c r="V1298" s="40">
        <f t="shared" si="243"/>
        <v>8.7862116149817204E-4</v>
      </c>
      <c r="W1298" s="41">
        <f t="shared" si="244"/>
        <v>1.0008786211614982</v>
      </c>
      <c r="Y1298" s="42">
        <v>35537</v>
      </c>
      <c r="Z1298" s="43">
        <v>162.815</v>
      </c>
      <c r="AA1298" s="43">
        <f t="shared" si="245"/>
        <v>143.55770567994151</v>
      </c>
      <c r="AB1298" s="19">
        <f t="shared" si="248"/>
        <v>3.3069384583597206E-3</v>
      </c>
      <c r="AC1298" s="37">
        <f t="shared" si="249"/>
        <v>1.0033069384583597</v>
      </c>
      <c r="AE1298" s="44">
        <v>35537</v>
      </c>
      <c r="AF1298" s="45">
        <v>3300.6030000000001</v>
      </c>
      <c r="AG1298" s="19">
        <f t="shared" si="240"/>
        <v>2910.2170809835211</v>
      </c>
      <c r="AH1298" s="45">
        <f t="shared" si="246"/>
        <v>9.6624667039804102E-3</v>
      </c>
      <c r="AI1298" s="46">
        <f t="shared" si="247"/>
        <v>1.0096624667039804</v>
      </c>
      <c r="AQ1298" s="39">
        <v>35537</v>
      </c>
      <c r="AR1298" s="40">
        <v>194.56630000000001</v>
      </c>
      <c r="AS1298" s="40">
        <f t="shared" si="250"/>
        <v>8.7862116149817204E-4</v>
      </c>
      <c r="AT1298" s="41">
        <f t="shared" si="251"/>
        <v>1.0008786211614982</v>
      </c>
    </row>
    <row r="1299" spans="1:46">
      <c r="A1299" s="47">
        <v>35538</v>
      </c>
      <c r="B1299" s="37">
        <v>1.1420905109489052</v>
      </c>
      <c r="D1299" s="38">
        <v>35538</v>
      </c>
      <c r="E1299" s="19">
        <v>817.93259999999998</v>
      </c>
      <c r="F1299" s="19">
        <v>716.17143488953525</v>
      </c>
      <c r="G1299" s="19">
        <v>-1.192084676625238E-3</v>
      </c>
      <c r="H1299" s="37">
        <f t="shared" si="241"/>
        <v>0.99880791532337476</v>
      </c>
      <c r="I1299" s="19"/>
      <c r="J1299" s="19"/>
      <c r="K1299" s="19"/>
      <c r="L1299" s="19"/>
      <c r="N1299" s="38">
        <v>35538</v>
      </c>
      <c r="O1299" s="19">
        <v>510.50439999999998</v>
      </c>
      <c r="P1299" s="19">
        <v>446.99119299734633</v>
      </c>
      <c r="Q1299" s="19">
        <v>-8.2791381803825059E-3</v>
      </c>
      <c r="R1299" s="37">
        <f t="shared" si="242"/>
        <v>0.99172086181961749</v>
      </c>
      <c r="T1299" s="39">
        <v>35538</v>
      </c>
      <c r="U1299" s="40">
        <v>194.50980000000001</v>
      </c>
      <c r="V1299" s="40">
        <f t="shared" si="243"/>
        <v>-2.9038944565429325E-4</v>
      </c>
      <c r="W1299" s="41">
        <f t="shared" si="244"/>
        <v>0.99970961055434571</v>
      </c>
      <c r="Y1299" s="42">
        <v>35538</v>
      </c>
      <c r="Z1299" s="43">
        <v>164.178</v>
      </c>
      <c r="AA1299" s="43">
        <f t="shared" si="245"/>
        <v>143.75217938164357</v>
      </c>
      <c r="AB1299" s="19">
        <f t="shared" si="248"/>
        <v>1.3546726787041496E-3</v>
      </c>
      <c r="AC1299" s="37">
        <f t="shared" si="249"/>
        <v>1.0013546726787041</v>
      </c>
      <c r="AE1299" s="44">
        <v>35538</v>
      </c>
      <c r="AF1299" s="45">
        <v>3338.9409000000001</v>
      </c>
      <c r="AG1299" s="19">
        <f t="shared" si="240"/>
        <v>2923.5344029133407</v>
      </c>
      <c r="AH1299" s="45">
        <f t="shared" si="246"/>
        <v>4.5760579225653242E-3</v>
      </c>
      <c r="AI1299" s="46">
        <f t="shared" si="247"/>
        <v>1.0045760579225653</v>
      </c>
      <c r="AQ1299" s="39">
        <v>35538</v>
      </c>
      <c r="AR1299" s="40">
        <v>194.50980000000001</v>
      </c>
      <c r="AS1299" s="40">
        <f t="shared" si="250"/>
        <v>-2.9038944565429325E-4</v>
      </c>
      <c r="AT1299" s="41">
        <f t="shared" si="251"/>
        <v>0.99970961055434571</v>
      </c>
    </row>
    <row r="1300" spans="1:46">
      <c r="A1300" s="47">
        <v>35541</v>
      </c>
      <c r="B1300" s="37">
        <v>1.148326679192109</v>
      </c>
      <c r="D1300" s="38">
        <v>35541</v>
      </c>
      <c r="E1300" s="19">
        <v>819.40189999999996</v>
      </c>
      <c r="F1300" s="19">
        <v>713.56166746598626</v>
      </c>
      <c r="G1300" s="19">
        <v>-3.6440540580224834E-3</v>
      </c>
      <c r="H1300" s="37">
        <f t="shared" si="241"/>
        <v>0.99635594594197752</v>
      </c>
      <c r="I1300" s="19"/>
      <c r="J1300" s="19"/>
      <c r="K1300" s="19"/>
      <c r="L1300" s="19"/>
      <c r="N1300" s="38">
        <v>35541</v>
      </c>
      <c r="O1300" s="19">
        <v>513.27350000000001</v>
      </c>
      <c r="P1300" s="19">
        <v>446.97515898621049</v>
      </c>
      <c r="Q1300" s="19">
        <v>-3.5870977744156818E-5</v>
      </c>
      <c r="R1300" s="37">
        <f t="shared" si="242"/>
        <v>0.99996412902225584</v>
      </c>
      <c r="T1300" s="39">
        <v>35541</v>
      </c>
      <c r="U1300" s="40">
        <v>194.4452</v>
      </c>
      <c r="V1300" s="40">
        <f t="shared" si="243"/>
        <v>-3.3211694217982757E-4</v>
      </c>
      <c r="W1300" s="41">
        <f t="shared" si="244"/>
        <v>0.99966788305782017</v>
      </c>
      <c r="Y1300" s="42">
        <v>35541</v>
      </c>
      <c r="Z1300" s="43">
        <v>164.79900000000001</v>
      </c>
      <c r="AA1300" s="43">
        <f t="shared" si="245"/>
        <v>143.51229749006816</v>
      </c>
      <c r="AB1300" s="19">
        <f t="shared" si="248"/>
        <v>-1.6687182942705103E-3</v>
      </c>
      <c r="AC1300" s="37">
        <f t="shared" si="249"/>
        <v>0.99833128170572949</v>
      </c>
      <c r="AE1300" s="44">
        <v>35541</v>
      </c>
      <c r="AF1300" s="45">
        <v>3362.6469999999999</v>
      </c>
      <c r="AG1300" s="19">
        <f t="shared" si="240"/>
        <v>2928.3017288823671</v>
      </c>
      <c r="AH1300" s="45">
        <f t="shared" si="246"/>
        <v>1.6306720948027209E-3</v>
      </c>
      <c r="AI1300" s="46">
        <f t="shared" si="247"/>
        <v>1.0016306720948027</v>
      </c>
      <c r="AQ1300" s="39">
        <v>35541</v>
      </c>
      <c r="AR1300" s="40">
        <v>194.4452</v>
      </c>
      <c r="AS1300" s="40">
        <f t="shared" si="250"/>
        <v>-3.3211694217982757E-4</v>
      </c>
      <c r="AT1300" s="41">
        <f t="shared" si="251"/>
        <v>0.99966788305782017</v>
      </c>
    </row>
    <row r="1301" spans="1:46">
      <c r="A1301" s="47">
        <v>35542</v>
      </c>
      <c r="B1301" s="37">
        <v>1.1406251822476237</v>
      </c>
      <c r="D1301" s="38">
        <v>35542</v>
      </c>
      <c r="E1301" s="19">
        <v>825.58280000000002</v>
      </c>
      <c r="F1301" s="19">
        <v>723.79850353047038</v>
      </c>
      <c r="G1301" s="19">
        <v>1.4346112650413856E-2</v>
      </c>
      <c r="H1301" s="37">
        <f t="shared" si="241"/>
        <v>1.0143461126504139</v>
      </c>
      <c r="I1301" s="19"/>
      <c r="J1301" s="19"/>
      <c r="K1301" s="19"/>
      <c r="L1301" s="19"/>
      <c r="N1301" s="38">
        <v>35542</v>
      </c>
      <c r="O1301" s="19">
        <v>513.80319999999995</v>
      </c>
      <c r="P1301" s="19">
        <v>450.45752802646433</v>
      </c>
      <c r="Q1301" s="19">
        <v>7.7909677310754599E-3</v>
      </c>
      <c r="R1301" s="37">
        <f t="shared" si="242"/>
        <v>1.0077909677310755</v>
      </c>
      <c r="T1301" s="39">
        <v>35542</v>
      </c>
      <c r="U1301" s="40">
        <v>194.18950000000001</v>
      </c>
      <c r="V1301" s="40">
        <f t="shared" si="243"/>
        <v>-1.3150234616230438E-3</v>
      </c>
      <c r="W1301" s="41">
        <f t="shared" si="244"/>
        <v>0.99868497653837696</v>
      </c>
      <c r="Y1301" s="42">
        <v>35542</v>
      </c>
      <c r="Z1301" s="43">
        <v>164.76300000000001</v>
      </c>
      <c r="AA1301" s="43">
        <f t="shared" si="245"/>
        <v>144.44973034466184</v>
      </c>
      <c r="AB1301" s="19">
        <f t="shared" si="248"/>
        <v>6.532073355306478E-3</v>
      </c>
      <c r="AC1301" s="37">
        <f t="shared" si="249"/>
        <v>1.0065320733553065</v>
      </c>
      <c r="AE1301" s="44">
        <v>35542</v>
      </c>
      <c r="AF1301" s="45">
        <v>3348.6720999999998</v>
      </c>
      <c r="AG1301" s="19">
        <f t="shared" si="240"/>
        <v>2935.8216459866139</v>
      </c>
      <c r="AH1301" s="45">
        <f t="shared" si="246"/>
        <v>2.5680130671223989E-3</v>
      </c>
      <c r="AI1301" s="46">
        <f t="shared" si="247"/>
        <v>1.0025680130671224</v>
      </c>
      <c r="AQ1301" s="39">
        <v>35542</v>
      </c>
      <c r="AR1301" s="40">
        <v>194.18950000000001</v>
      </c>
      <c r="AS1301" s="40">
        <f t="shared" si="250"/>
        <v>-1.3150234616230438E-3</v>
      </c>
      <c r="AT1301" s="41">
        <f t="shared" si="251"/>
        <v>0.99868497653837696</v>
      </c>
    </row>
    <row r="1302" spans="1:46">
      <c r="A1302" s="47">
        <v>35543</v>
      </c>
      <c r="B1302" s="37">
        <v>1.1422239093616773</v>
      </c>
      <c r="D1302" s="38">
        <v>35543</v>
      </c>
      <c r="E1302" s="19">
        <v>828.20770000000005</v>
      </c>
      <c r="F1302" s="19">
        <v>725.08349125946529</v>
      </c>
      <c r="G1302" s="19">
        <v>1.7753390242272182E-3</v>
      </c>
      <c r="H1302" s="37">
        <f t="shared" si="241"/>
        <v>1.0017753390242272</v>
      </c>
      <c r="I1302" s="19"/>
      <c r="J1302" s="19"/>
      <c r="K1302" s="19"/>
      <c r="L1302" s="19"/>
      <c r="N1302" s="38">
        <v>35543</v>
      </c>
      <c r="O1302" s="19">
        <v>516.99950000000001</v>
      </c>
      <c r="P1302" s="19">
        <v>452.62535284252721</v>
      </c>
      <c r="Q1302" s="19">
        <v>4.8124954766779471E-3</v>
      </c>
      <c r="R1302" s="37">
        <f t="shared" si="242"/>
        <v>1.0048124954766779</v>
      </c>
      <c r="T1302" s="39">
        <v>35543</v>
      </c>
      <c r="U1302" s="40">
        <v>194.59870000000001</v>
      </c>
      <c r="V1302" s="40">
        <f t="shared" si="243"/>
        <v>2.1072200093208426E-3</v>
      </c>
      <c r="W1302" s="41">
        <f t="shared" si="244"/>
        <v>1.0021072200093208</v>
      </c>
      <c r="Y1302" s="42">
        <v>35543</v>
      </c>
      <c r="Z1302" s="43">
        <v>165.124</v>
      </c>
      <c r="AA1302" s="43">
        <f t="shared" si="245"/>
        <v>144.56359969936037</v>
      </c>
      <c r="AB1302" s="19">
        <f t="shared" si="248"/>
        <v>7.8829745425501585E-4</v>
      </c>
      <c r="AC1302" s="37">
        <f t="shared" si="249"/>
        <v>1.000788297454255</v>
      </c>
      <c r="AE1302" s="44">
        <v>35543</v>
      </c>
      <c r="AF1302" s="45">
        <v>3332.7080000000001</v>
      </c>
      <c r="AG1302" s="19">
        <f t="shared" si="240"/>
        <v>2917.7361572324794</v>
      </c>
      <c r="AH1302" s="45">
        <f t="shared" si="246"/>
        <v>-6.160281834170056E-3</v>
      </c>
      <c r="AI1302" s="46">
        <f t="shared" si="247"/>
        <v>0.99383971816582994</v>
      </c>
      <c r="AQ1302" s="39">
        <v>35543</v>
      </c>
      <c r="AR1302" s="40">
        <v>194.59870000000001</v>
      </c>
      <c r="AS1302" s="40">
        <f t="shared" si="250"/>
        <v>2.1072200093208426E-3</v>
      </c>
      <c r="AT1302" s="41">
        <f t="shared" si="251"/>
        <v>1.0021072200093208</v>
      </c>
    </row>
    <row r="1303" spans="1:46">
      <c r="A1303" s="47">
        <v>35544</v>
      </c>
      <c r="B1303" s="37">
        <v>1.1394290707835713</v>
      </c>
      <c r="D1303" s="38">
        <v>35544</v>
      </c>
      <c r="E1303" s="19">
        <v>827.32839999999999</v>
      </c>
      <c r="F1303" s="19">
        <v>726.09030365624824</v>
      </c>
      <c r="G1303" s="19">
        <v>1.3885468486314334E-3</v>
      </c>
      <c r="H1303" s="37">
        <f t="shared" si="241"/>
        <v>1.0013885468486314</v>
      </c>
      <c r="I1303" s="19"/>
      <c r="J1303" s="19"/>
      <c r="K1303" s="19"/>
      <c r="L1303" s="19"/>
      <c r="N1303" s="38">
        <v>35544</v>
      </c>
      <c r="O1303" s="19">
        <v>515.83119999999997</v>
      </c>
      <c r="P1303" s="19">
        <v>452.71023289345186</v>
      </c>
      <c r="Q1303" s="19">
        <v>1.8752827342005673E-4</v>
      </c>
      <c r="R1303" s="37">
        <f t="shared" si="242"/>
        <v>1.0001875282734201</v>
      </c>
      <c r="T1303" s="39">
        <v>35544</v>
      </c>
      <c r="U1303" s="40">
        <v>194.72630000000001</v>
      </c>
      <c r="V1303" s="40">
        <f t="shared" si="243"/>
        <v>6.5570838859674296E-4</v>
      </c>
      <c r="W1303" s="41">
        <f t="shared" si="244"/>
        <v>1.0006557083885967</v>
      </c>
      <c r="Y1303" s="42">
        <v>35544</v>
      </c>
      <c r="Z1303" s="43">
        <v>165.154</v>
      </c>
      <c r="AA1303" s="43">
        <f t="shared" si="245"/>
        <v>144.94452022926328</v>
      </c>
      <c r="AB1303" s="19">
        <f t="shared" si="248"/>
        <v>2.6349684892676972E-3</v>
      </c>
      <c r="AC1303" s="37">
        <f t="shared" si="249"/>
        <v>1.0026349684892677</v>
      </c>
      <c r="AE1303" s="44">
        <v>35544</v>
      </c>
      <c r="AF1303" s="45">
        <v>3349.4971</v>
      </c>
      <c r="AG1303" s="19">
        <f t="shared" si="240"/>
        <v>2939.627560754258</v>
      </c>
      <c r="AH1303" s="45">
        <f t="shared" si="246"/>
        <v>7.5028728925725652E-3</v>
      </c>
      <c r="AI1303" s="46">
        <f t="shared" si="247"/>
        <v>1.0075028728925726</v>
      </c>
      <c r="AQ1303" s="39">
        <v>35544</v>
      </c>
      <c r="AR1303" s="40">
        <v>194.72630000000001</v>
      </c>
      <c r="AS1303" s="40">
        <f t="shared" si="250"/>
        <v>6.5570838859674296E-4</v>
      </c>
      <c r="AT1303" s="41">
        <f t="shared" si="251"/>
        <v>1.0006557083885967</v>
      </c>
    </row>
    <row r="1304" spans="1:46">
      <c r="A1304" s="47">
        <v>35545</v>
      </c>
      <c r="B1304" s="37">
        <v>1.1340774672387799</v>
      </c>
      <c r="D1304" s="38">
        <v>35545</v>
      </c>
      <c r="E1304" s="19">
        <v>820.50919999999996</v>
      </c>
      <c r="F1304" s="19">
        <v>723.50366152477466</v>
      </c>
      <c r="G1304" s="19">
        <v>-3.562424836757172E-3</v>
      </c>
      <c r="H1304" s="37">
        <f t="shared" si="241"/>
        <v>0.99643757516324283</v>
      </c>
      <c r="I1304" s="19"/>
      <c r="J1304" s="19"/>
      <c r="K1304" s="19"/>
      <c r="L1304" s="19"/>
      <c r="N1304" s="38">
        <v>35545</v>
      </c>
      <c r="O1304" s="19">
        <v>514.79020000000003</v>
      </c>
      <c r="P1304" s="19">
        <v>453.92860264951457</v>
      </c>
      <c r="Q1304" s="19">
        <v>2.6912794709226251E-3</v>
      </c>
      <c r="R1304" s="37">
        <f t="shared" si="242"/>
        <v>1.0026912794709226</v>
      </c>
      <c r="T1304" s="39">
        <v>35545</v>
      </c>
      <c r="U1304" s="40">
        <v>194.15539999999999</v>
      </c>
      <c r="V1304" s="40">
        <f t="shared" si="243"/>
        <v>-2.9318073624364782E-3</v>
      </c>
      <c r="W1304" s="41">
        <f t="shared" si="244"/>
        <v>0.99706819263756352</v>
      </c>
      <c r="Y1304" s="42">
        <v>35545</v>
      </c>
      <c r="Z1304" s="43">
        <v>165.91900000000001</v>
      </c>
      <c r="AA1304" s="43">
        <f t="shared" si="245"/>
        <v>146.30305670738258</v>
      </c>
      <c r="AB1304" s="19">
        <f t="shared" si="248"/>
        <v>9.3728033041227121E-3</v>
      </c>
      <c r="AC1304" s="37">
        <f t="shared" si="249"/>
        <v>1.0093728033041227</v>
      </c>
      <c r="AE1304" s="44">
        <v>35545</v>
      </c>
      <c r="AF1304" s="45">
        <v>3353.5990999999999</v>
      </c>
      <c r="AG1304" s="19">
        <f t="shared" si="240"/>
        <v>2957.1164200671838</v>
      </c>
      <c r="AH1304" s="45">
        <f t="shared" si="246"/>
        <v>5.9493452661869561E-3</v>
      </c>
      <c r="AI1304" s="46">
        <f t="shared" si="247"/>
        <v>1.005949345266187</v>
      </c>
      <c r="AQ1304" s="39">
        <v>35545</v>
      </c>
      <c r="AR1304" s="40">
        <v>194.15539999999999</v>
      </c>
      <c r="AS1304" s="40">
        <f t="shared" si="250"/>
        <v>-2.9318073624364782E-3</v>
      </c>
      <c r="AT1304" s="41">
        <f t="shared" si="251"/>
        <v>0.99706819263756352</v>
      </c>
    </row>
    <row r="1305" spans="1:46">
      <c r="A1305" s="47">
        <v>35548</v>
      </c>
      <c r="B1305" s="37">
        <v>1.1312568685291224</v>
      </c>
      <c r="D1305" s="38">
        <v>35548</v>
      </c>
      <c r="E1305" s="19">
        <v>823.49689999999998</v>
      </c>
      <c r="F1305" s="19">
        <v>727.94864094016361</v>
      </c>
      <c r="G1305" s="19">
        <v>6.1436861370145479E-3</v>
      </c>
      <c r="H1305" s="37">
        <f t="shared" si="241"/>
        <v>1.0061436861370145</v>
      </c>
      <c r="I1305" s="19"/>
      <c r="J1305" s="19"/>
      <c r="K1305" s="19"/>
      <c r="L1305" s="19"/>
      <c r="N1305" s="38">
        <v>35548</v>
      </c>
      <c r="O1305" s="19">
        <v>513.34169999999995</v>
      </c>
      <c r="P1305" s="19">
        <v>453.77996304893577</v>
      </c>
      <c r="Q1305" s="19">
        <v>-3.2745149724255906E-4</v>
      </c>
      <c r="R1305" s="37">
        <f t="shared" si="242"/>
        <v>0.99967254850275744</v>
      </c>
      <c r="T1305" s="39">
        <v>35548</v>
      </c>
      <c r="U1305" s="40">
        <v>194.1713</v>
      </c>
      <c r="V1305" s="40">
        <f t="shared" si="243"/>
        <v>8.1893163929702695E-5</v>
      </c>
      <c r="W1305" s="41">
        <f t="shared" si="244"/>
        <v>1.0000818931639297</v>
      </c>
      <c r="Y1305" s="42">
        <v>35548</v>
      </c>
      <c r="Z1305" s="43">
        <v>165.02600000000001</v>
      </c>
      <c r="AA1305" s="43">
        <f t="shared" si="245"/>
        <v>145.87845129689188</v>
      </c>
      <c r="AB1305" s="19">
        <f t="shared" si="248"/>
        <v>-2.9022319837099797E-3</v>
      </c>
      <c r="AC1305" s="37">
        <f t="shared" si="249"/>
        <v>0.99709776801629002</v>
      </c>
      <c r="AE1305" s="44">
        <v>35548</v>
      </c>
      <c r="AF1305" s="45">
        <v>3326.9398999999999</v>
      </c>
      <c r="AG1305" s="19">
        <f t="shared" si="240"/>
        <v>2940.9234918730158</v>
      </c>
      <c r="AH1305" s="45">
        <f t="shared" si="246"/>
        <v>-5.475918392756407E-3</v>
      </c>
      <c r="AI1305" s="46">
        <f t="shared" si="247"/>
        <v>0.99452408160724359</v>
      </c>
      <c r="AQ1305" s="39">
        <v>35548</v>
      </c>
      <c r="AR1305" s="40">
        <v>194.1713</v>
      </c>
      <c r="AS1305" s="40">
        <f t="shared" si="250"/>
        <v>8.1893163929702695E-5</v>
      </c>
      <c r="AT1305" s="41">
        <f t="shared" si="251"/>
        <v>1.0000818931639297</v>
      </c>
    </row>
    <row r="1306" spans="1:46">
      <c r="A1306" s="47">
        <v>35549</v>
      </c>
      <c r="B1306" s="37">
        <v>1.1353282637719859</v>
      </c>
      <c r="D1306" s="38">
        <v>35549</v>
      </c>
      <c r="E1306" s="19">
        <v>837.49379999999996</v>
      </c>
      <c r="F1306" s="19">
        <v>737.66665265386041</v>
      </c>
      <c r="G1306" s="19">
        <v>1.3349858997120601E-2</v>
      </c>
      <c r="H1306" s="37">
        <f t="shared" si="241"/>
        <v>1.0133498589971206</v>
      </c>
      <c r="I1306" s="19"/>
      <c r="J1306" s="19"/>
      <c r="K1306" s="19"/>
      <c r="L1306" s="19"/>
      <c r="N1306" s="38">
        <v>35549</v>
      </c>
      <c r="O1306" s="19">
        <v>511.43520000000001</v>
      </c>
      <c r="P1306" s="19">
        <v>450.47341488779699</v>
      </c>
      <c r="Q1306" s="19">
        <v>-7.2866773114488304E-3</v>
      </c>
      <c r="R1306" s="37">
        <f t="shared" si="242"/>
        <v>0.99271332268855117</v>
      </c>
      <c r="T1306" s="39">
        <v>35549</v>
      </c>
      <c r="U1306" s="40">
        <v>194.24700000000001</v>
      </c>
      <c r="V1306" s="40">
        <f t="shared" si="243"/>
        <v>3.8986194149193132E-4</v>
      </c>
      <c r="W1306" s="41">
        <f t="shared" si="244"/>
        <v>1.0003898619414919</v>
      </c>
      <c r="Y1306" s="42">
        <v>35549</v>
      </c>
      <c r="Z1306" s="43">
        <v>165.96600000000001</v>
      </c>
      <c r="AA1306" s="43">
        <f t="shared" si="245"/>
        <v>146.1832716544894</v>
      </c>
      <c r="AB1306" s="19">
        <f t="shared" si="248"/>
        <v>2.0895502720765791E-3</v>
      </c>
      <c r="AC1306" s="37">
        <f t="shared" si="249"/>
        <v>1.0020895502720766</v>
      </c>
      <c r="AE1306" s="44">
        <v>35549</v>
      </c>
      <c r="AF1306" s="45">
        <v>3378.3870000000002</v>
      </c>
      <c r="AG1306" s="19">
        <f t="shared" si="240"/>
        <v>2975.691795759345</v>
      </c>
      <c r="AH1306" s="45">
        <f t="shared" si="246"/>
        <v>1.1822240184897082E-2</v>
      </c>
      <c r="AI1306" s="46">
        <f t="shared" si="247"/>
        <v>1.0118222401848971</v>
      </c>
      <c r="AQ1306" s="39">
        <v>35549</v>
      </c>
      <c r="AR1306" s="40">
        <v>194.24700000000001</v>
      </c>
      <c r="AS1306" s="40">
        <f t="shared" si="250"/>
        <v>3.8986194149193132E-4</v>
      </c>
      <c r="AT1306" s="41">
        <f t="shared" si="251"/>
        <v>1.0003898619414919</v>
      </c>
    </row>
    <row r="1307" spans="1:46">
      <c r="A1307" s="47">
        <v>35550</v>
      </c>
      <c r="B1307" s="37">
        <v>1.1285804962492787</v>
      </c>
      <c r="D1307" s="38">
        <v>35550</v>
      </c>
      <c r="E1307" s="19">
        <v>845.28049999999996</v>
      </c>
      <c r="F1307" s="19">
        <v>748.97670375237112</v>
      </c>
      <c r="G1307" s="19">
        <v>1.5332197894294408E-2</v>
      </c>
      <c r="H1307" s="37">
        <f t="shared" si="241"/>
        <v>1.0153321978942944</v>
      </c>
      <c r="I1307" s="19"/>
      <c r="J1307" s="19"/>
      <c r="K1307" s="19"/>
      <c r="L1307" s="19"/>
      <c r="N1307" s="38">
        <v>35550</v>
      </c>
      <c r="O1307" s="19">
        <v>513.702</v>
      </c>
      <c r="P1307" s="19">
        <v>455.17533016673229</v>
      </c>
      <c r="Q1307" s="19">
        <v>1.0437719793312317E-2</v>
      </c>
      <c r="R1307" s="37">
        <f t="shared" si="242"/>
        <v>1.0104377197933123</v>
      </c>
      <c r="T1307" s="39">
        <v>35550</v>
      </c>
      <c r="U1307" s="40">
        <v>194.97540000000001</v>
      </c>
      <c r="V1307" s="40">
        <f t="shared" si="243"/>
        <v>3.7498648627778408E-3</v>
      </c>
      <c r="W1307" s="41">
        <f t="shared" si="244"/>
        <v>1.0037498648627778</v>
      </c>
      <c r="Y1307" s="42">
        <v>35550</v>
      </c>
      <c r="Z1307" s="43">
        <v>167.41499999999999</v>
      </c>
      <c r="AA1307" s="43">
        <f t="shared" si="245"/>
        <v>148.34121319337569</v>
      </c>
      <c r="AB1307" s="19">
        <f t="shared" si="248"/>
        <v>1.4761891114235537E-2</v>
      </c>
      <c r="AC1307" s="37">
        <f t="shared" si="249"/>
        <v>1.0147618911142355</v>
      </c>
      <c r="AE1307" s="44">
        <v>35550</v>
      </c>
      <c r="AF1307" s="45">
        <v>3397.8910999999998</v>
      </c>
      <c r="AG1307" s="19">
        <f t="shared" si="240"/>
        <v>3010.7653918285332</v>
      </c>
      <c r="AH1307" s="45">
        <f t="shared" si="246"/>
        <v>1.1786703219456962E-2</v>
      </c>
      <c r="AI1307" s="46">
        <f t="shared" si="247"/>
        <v>1.011786703219457</v>
      </c>
      <c r="AQ1307" s="39">
        <v>35550</v>
      </c>
      <c r="AR1307" s="40">
        <v>194.97540000000001</v>
      </c>
      <c r="AS1307" s="40">
        <f t="shared" si="250"/>
        <v>3.7498648627778408E-3</v>
      </c>
      <c r="AT1307" s="41">
        <f t="shared" si="251"/>
        <v>1.0037498648627778</v>
      </c>
    </row>
    <row r="1308" spans="1:46">
      <c r="A1308" s="36" t="s">
        <v>442</v>
      </c>
      <c r="B1308" s="37">
        <v>1.1366478758644738</v>
      </c>
      <c r="D1308" s="38">
        <v>35551</v>
      </c>
      <c r="E1308" s="19">
        <v>847.24749999999995</v>
      </c>
      <c r="F1308" s="19">
        <v>745.39135469340374</v>
      </c>
      <c r="G1308" s="19">
        <v>-4.7869967663944912E-3</v>
      </c>
      <c r="H1308" s="37">
        <f t="shared" si="241"/>
        <v>0.99521300323360551</v>
      </c>
      <c r="I1308" s="19"/>
      <c r="J1308" s="19"/>
      <c r="K1308" s="19"/>
      <c r="L1308" s="19"/>
      <c r="N1308" s="38">
        <v>35551</v>
      </c>
      <c r="O1308" s="19">
        <v>513.7242</v>
      </c>
      <c r="P1308" s="19">
        <v>451.96424583936232</v>
      </c>
      <c r="Q1308" s="19">
        <v>-7.0546097614598846E-3</v>
      </c>
      <c r="R1308" s="37">
        <f t="shared" si="242"/>
        <v>0.99294539023854012</v>
      </c>
      <c r="T1308" s="38">
        <v>35551</v>
      </c>
      <c r="U1308" s="40">
        <v>194.97540000000001</v>
      </c>
      <c r="V1308" s="40">
        <f t="shared" si="243"/>
        <v>0</v>
      </c>
      <c r="W1308" s="41">
        <f t="shared" si="244"/>
        <v>1</v>
      </c>
      <c r="Y1308" s="42">
        <v>35551</v>
      </c>
      <c r="Z1308" s="43">
        <v>167.31899999999999</v>
      </c>
      <c r="AA1308" s="43">
        <f t="shared" si="245"/>
        <v>147.20389977656544</v>
      </c>
      <c r="AB1308" s="19">
        <f t="shared" si="248"/>
        <v>-7.6668741769535531E-3</v>
      </c>
      <c r="AC1308" s="37">
        <f t="shared" si="249"/>
        <v>0.99233312582304645</v>
      </c>
      <c r="AE1308" s="44">
        <v>35551</v>
      </c>
      <c r="AF1308" s="45">
        <v>3398.7561000000001</v>
      </c>
      <c r="AG1308" s="19">
        <f t="shared" si="240"/>
        <v>2990.1574376453987</v>
      </c>
      <c r="AH1308" s="45">
        <f t="shared" si="246"/>
        <v>-6.8447559012955184E-3</v>
      </c>
      <c r="AI1308" s="46">
        <f t="shared" si="247"/>
        <v>0.99315524409870448</v>
      </c>
      <c r="AQ1308" s="38">
        <v>35551</v>
      </c>
      <c r="AR1308" s="40">
        <v>194.97540000000001</v>
      </c>
      <c r="AS1308" s="40">
        <f t="shared" si="250"/>
        <v>0</v>
      </c>
      <c r="AT1308" s="41">
        <f t="shared" si="251"/>
        <v>1</v>
      </c>
    </row>
    <row r="1309" spans="1:46">
      <c r="A1309" s="36" t="s">
        <v>443</v>
      </c>
      <c r="B1309" s="37">
        <v>1.132501447596989</v>
      </c>
      <c r="D1309" s="38">
        <v>35552</v>
      </c>
      <c r="E1309" s="19">
        <v>856.04079999999999</v>
      </c>
      <c r="F1309" s="19">
        <v>755.88494991896027</v>
      </c>
      <c r="G1309" s="19">
        <v>1.4077967445534467E-2</v>
      </c>
      <c r="H1309" s="37">
        <f t="shared" si="241"/>
        <v>1.0140779674455345</v>
      </c>
      <c r="I1309" s="19"/>
      <c r="J1309" s="19"/>
      <c r="K1309" s="19"/>
      <c r="L1309" s="19"/>
      <c r="N1309" s="38">
        <v>35552</v>
      </c>
      <c r="O1309" s="19">
        <v>514.85820000000001</v>
      </c>
      <c r="P1309" s="19">
        <v>454.6203460423452</v>
      </c>
      <c r="Q1309" s="19">
        <v>5.8767927495020356E-3</v>
      </c>
      <c r="R1309" s="37">
        <f t="shared" si="242"/>
        <v>1.005876792749502</v>
      </c>
      <c r="T1309" s="39">
        <v>35552</v>
      </c>
      <c r="U1309" s="40">
        <v>195.35589999999999</v>
      </c>
      <c r="V1309" s="40">
        <f t="shared" si="243"/>
        <v>1.9515282440758508E-3</v>
      </c>
      <c r="W1309" s="41">
        <f t="shared" si="244"/>
        <v>1.0019515282440759</v>
      </c>
      <c r="Y1309" s="42">
        <v>35552</v>
      </c>
      <c r="Z1309" s="43">
        <v>166.393</v>
      </c>
      <c r="AA1309" s="43">
        <f t="shared" si="245"/>
        <v>146.92519850907289</v>
      </c>
      <c r="AB1309" s="19">
        <f t="shared" si="248"/>
        <v>-1.8933008426785802E-3</v>
      </c>
      <c r="AC1309" s="37">
        <f t="shared" si="249"/>
        <v>0.99810669915732142</v>
      </c>
      <c r="AE1309" s="44">
        <v>35552</v>
      </c>
      <c r="AF1309" s="45">
        <v>3364.2379999999998</v>
      </c>
      <c r="AG1309" s="19">
        <f t="shared" si="240"/>
        <v>2970.625783426985</v>
      </c>
      <c r="AH1309" s="45">
        <f t="shared" si="246"/>
        <v>-6.531981885807947E-3</v>
      </c>
      <c r="AI1309" s="46">
        <f t="shared" si="247"/>
        <v>0.99346801811419205</v>
      </c>
      <c r="AQ1309" s="39">
        <v>35552</v>
      </c>
      <c r="AR1309" s="40">
        <v>195.35589999999999</v>
      </c>
      <c r="AS1309" s="40">
        <f t="shared" si="250"/>
        <v>1.9515282440758508E-3</v>
      </c>
      <c r="AT1309" s="41">
        <f t="shared" si="251"/>
        <v>1.0019515282440759</v>
      </c>
    </row>
    <row r="1310" spans="1:46">
      <c r="A1310" s="36" t="s">
        <v>444</v>
      </c>
      <c r="B1310" s="37">
        <v>1.1294277299763238</v>
      </c>
      <c r="D1310" s="38">
        <v>35555</v>
      </c>
      <c r="E1310" s="19">
        <v>866.09090000000003</v>
      </c>
      <c r="F1310" s="19">
        <v>766.84047771534347</v>
      </c>
      <c r="G1310" s="19">
        <v>1.449364456529767E-2</v>
      </c>
      <c r="H1310" s="37">
        <f t="shared" si="241"/>
        <v>1.0144936445652977</v>
      </c>
      <c r="I1310" s="19"/>
      <c r="J1310" s="19"/>
      <c r="K1310" s="19"/>
      <c r="L1310" s="19"/>
      <c r="N1310" s="38">
        <v>35555</v>
      </c>
      <c r="O1310" s="19">
        <v>515.54579999999999</v>
      </c>
      <c r="P1310" s="19">
        <v>456.4663911791925</v>
      </c>
      <c r="Q1310" s="19">
        <v>4.0606302663703797E-3</v>
      </c>
      <c r="R1310" s="37">
        <f t="shared" si="242"/>
        <v>1.0040606302663704</v>
      </c>
      <c r="T1310" s="39">
        <v>35555</v>
      </c>
      <c r="U1310" s="40">
        <v>195.56739999999999</v>
      </c>
      <c r="V1310" s="40">
        <f t="shared" si="243"/>
        <v>1.08263942885789E-3</v>
      </c>
      <c r="W1310" s="41">
        <f t="shared" si="244"/>
        <v>1.0010826394288579</v>
      </c>
      <c r="Y1310" s="42">
        <v>35555</v>
      </c>
      <c r="Z1310" s="43">
        <v>166.54400000000001</v>
      </c>
      <c r="AA1310" s="43">
        <f t="shared" si="245"/>
        <v>147.45874886876672</v>
      </c>
      <c r="AB1310" s="19">
        <f t="shared" si="248"/>
        <v>3.6314421563357069E-3</v>
      </c>
      <c r="AC1310" s="37">
        <f t="shared" si="249"/>
        <v>1.0036314421563357</v>
      </c>
      <c r="AE1310" s="44">
        <v>35555</v>
      </c>
      <c r="AF1310" s="45">
        <v>3352.4870999999998</v>
      </c>
      <c r="AG1310" s="19">
        <f t="shared" si="240"/>
        <v>2968.3059933992217</v>
      </c>
      <c r="AH1310" s="45">
        <f t="shared" si="246"/>
        <v>-7.8090954461695894E-4</v>
      </c>
      <c r="AI1310" s="46">
        <f t="shared" si="247"/>
        <v>0.99921909045538304</v>
      </c>
      <c r="AQ1310" s="39">
        <v>35555</v>
      </c>
      <c r="AR1310" s="40">
        <v>195.56739999999999</v>
      </c>
      <c r="AS1310" s="40">
        <f t="shared" si="250"/>
        <v>1.08263942885789E-3</v>
      </c>
      <c r="AT1310" s="41">
        <f t="shared" si="251"/>
        <v>1.0010826394288579</v>
      </c>
    </row>
    <row r="1311" spans="1:46">
      <c r="A1311" s="36" t="s">
        <v>445</v>
      </c>
      <c r="B1311" s="37">
        <v>1.1354600870827285</v>
      </c>
      <c r="D1311" s="38">
        <v>35556</v>
      </c>
      <c r="E1311" s="19">
        <v>874.87199999999996</v>
      </c>
      <c r="F1311" s="19">
        <v>770.50000255645944</v>
      </c>
      <c r="G1311" s="19">
        <v>4.7722113626798013E-3</v>
      </c>
      <c r="H1311" s="37">
        <f t="shared" si="241"/>
        <v>1.0047722113626798</v>
      </c>
      <c r="I1311" s="19"/>
      <c r="J1311" s="19"/>
      <c r="K1311" s="19"/>
      <c r="L1311" s="19"/>
      <c r="N1311" s="38">
        <v>35556</v>
      </c>
      <c r="O1311" s="19">
        <v>517.36770000000001</v>
      </c>
      <c r="P1311" s="19">
        <v>455.64587067894456</v>
      </c>
      <c r="Q1311" s="19">
        <v>-1.7975485514459821E-3</v>
      </c>
      <c r="R1311" s="37">
        <f t="shared" si="242"/>
        <v>0.99820245144855402</v>
      </c>
      <c r="T1311" s="39">
        <v>35556</v>
      </c>
      <c r="U1311" s="40">
        <v>195.5908</v>
      </c>
      <c r="V1311" s="40">
        <f t="shared" si="243"/>
        <v>1.1965184381446115E-4</v>
      </c>
      <c r="W1311" s="41">
        <f t="shared" si="244"/>
        <v>1.0001196518438145</v>
      </c>
      <c r="Y1311" s="42">
        <v>35556</v>
      </c>
      <c r="Z1311" s="43">
        <v>166.21299999999999</v>
      </c>
      <c r="AA1311" s="43">
        <f t="shared" si="245"/>
        <v>146.38383320636251</v>
      </c>
      <c r="AB1311" s="19">
        <f t="shared" si="248"/>
        <v>-7.2896024864611553E-3</v>
      </c>
      <c r="AC1311" s="37">
        <f t="shared" si="249"/>
        <v>0.99271039751353884</v>
      </c>
      <c r="AE1311" s="44">
        <v>35556</v>
      </c>
      <c r="AF1311" s="45">
        <v>3366.2069999999999</v>
      </c>
      <c r="AG1311" s="19">
        <f t="shared" si="240"/>
        <v>2964.6193981583269</v>
      </c>
      <c r="AH1311" s="45">
        <f t="shared" si="246"/>
        <v>-1.2419862538070037E-3</v>
      </c>
      <c r="AI1311" s="46">
        <f t="shared" si="247"/>
        <v>0.998758013746193</v>
      </c>
      <c r="AQ1311" s="39">
        <v>35556</v>
      </c>
      <c r="AR1311" s="40">
        <v>195.5908</v>
      </c>
      <c r="AS1311" s="40">
        <f t="shared" si="250"/>
        <v>1.1965184381446115E-4</v>
      </c>
      <c r="AT1311" s="41">
        <f t="shared" si="251"/>
        <v>1.0001196518438145</v>
      </c>
    </row>
    <row r="1312" spans="1:46">
      <c r="A1312" s="36" t="s">
        <v>446</v>
      </c>
      <c r="B1312" s="37">
        <v>1.1361196630845192</v>
      </c>
      <c r="D1312" s="38">
        <v>35557</v>
      </c>
      <c r="E1312" s="19">
        <v>869.28480000000002</v>
      </c>
      <c r="F1312" s="19">
        <v>765.13489577315011</v>
      </c>
      <c r="G1312" s="19">
        <v>-6.9631495983235592E-3</v>
      </c>
      <c r="H1312" s="37">
        <f t="shared" si="241"/>
        <v>0.99303685040167644</v>
      </c>
      <c r="I1312" s="19"/>
      <c r="J1312" s="19"/>
      <c r="K1312" s="19"/>
      <c r="L1312" s="19"/>
      <c r="N1312" s="38">
        <v>35557</v>
      </c>
      <c r="O1312" s="19">
        <v>516.93740000000003</v>
      </c>
      <c r="P1312" s="19">
        <v>455.00259945905327</v>
      </c>
      <c r="Q1312" s="19">
        <v>-1.4117788863811098E-3</v>
      </c>
      <c r="R1312" s="37">
        <f t="shared" si="242"/>
        <v>0.99858822111361889</v>
      </c>
      <c r="T1312" s="39">
        <v>35557</v>
      </c>
      <c r="U1312" s="40">
        <v>195.71780000000001</v>
      </c>
      <c r="V1312" s="40">
        <f t="shared" si="243"/>
        <v>6.4931479394747527E-4</v>
      </c>
      <c r="W1312" s="41">
        <f t="shared" si="244"/>
        <v>1.0006493147939475</v>
      </c>
      <c r="Y1312" s="42">
        <v>35557</v>
      </c>
      <c r="Z1312" s="43">
        <v>166.77199999999999</v>
      </c>
      <c r="AA1312" s="43">
        <f t="shared" si="245"/>
        <v>146.79087548508818</v>
      </c>
      <c r="AB1312" s="19">
        <f t="shared" si="248"/>
        <v>2.7806504981451319E-3</v>
      </c>
      <c r="AC1312" s="37">
        <f t="shared" si="249"/>
        <v>1.0027806504981451</v>
      </c>
      <c r="AE1312" s="44">
        <v>35557</v>
      </c>
      <c r="AF1312" s="45">
        <v>3379.1129999999998</v>
      </c>
      <c r="AG1312" s="19">
        <f t="shared" si="240"/>
        <v>2974.2580027405247</v>
      </c>
      <c r="AH1312" s="45">
        <f t="shared" si="246"/>
        <v>3.2512114668701297E-3</v>
      </c>
      <c r="AI1312" s="46">
        <f t="shared" si="247"/>
        <v>1.0032512114668701</v>
      </c>
      <c r="AQ1312" s="39">
        <v>35557</v>
      </c>
      <c r="AR1312" s="40">
        <v>195.71780000000001</v>
      </c>
      <c r="AS1312" s="40">
        <f t="shared" si="250"/>
        <v>6.4931479394747527E-4</v>
      </c>
      <c r="AT1312" s="41">
        <f t="shared" si="251"/>
        <v>1.0006493147939475</v>
      </c>
    </row>
    <row r="1313" spans="1:46">
      <c r="A1313" s="36" t="s">
        <v>447</v>
      </c>
      <c r="B1313" s="37">
        <v>1.1451665788395105</v>
      </c>
      <c r="D1313" s="38">
        <v>35558</v>
      </c>
      <c r="E1313" s="19">
        <v>872.90970000000004</v>
      </c>
      <c r="F1313" s="19">
        <v>762.25565444338213</v>
      </c>
      <c r="G1313" s="19">
        <v>-3.763050601500284E-3</v>
      </c>
      <c r="H1313" s="37">
        <f t="shared" si="241"/>
        <v>0.99623694939849972</v>
      </c>
      <c r="I1313" s="19"/>
      <c r="J1313" s="19"/>
      <c r="K1313" s="19"/>
      <c r="L1313" s="19"/>
      <c r="N1313" s="38">
        <v>35558</v>
      </c>
      <c r="O1313" s="19">
        <v>517.90319999999997</v>
      </c>
      <c r="P1313" s="19">
        <v>452.25141003052414</v>
      </c>
      <c r="Q1313" s="19">
        <v>-6.0465356281480531E-3</v>
      </c>
      <c r="R1313" s="37">
        <f t="shared" si="242"/>
        <v>0.99395346437185195</v>
      </c>
      <c r="T1313" s="38">
        <v>35558</v>
      </c>
      <c r="U1313" s="40">
        <v>195.71780000000001</v>
      </c>
      <c r="V1313" s="40">
        <f t="shared" si="243"/>
        <v>0</v>
      </c>
      <c r="W1313" s="41">
        <f t="shared" si="244"/>
        <v>1</v>
      </c>
      <c r="Y1313" s="42">
        <v>35558</v>
      </c>
      <c r="Z1313" s="43">
        <v>168.15799999999999</v>
      </c>
      <c r="AA1313" s="43">
        <f t="shared" si="245"/>
        <v>146.84151904817904</v>
      </c>
      <c r="AB1313" s="19">
        <f t="shared" si="248"/>
        <v>3.4500484395572073E-4</v>
      </c>
      <c r="AC1313" s="37">
        <f t="shared" si="249"/>
        <v>1.0003450048439557</v>
      </c>
      <c r="AE1313" s="44">
        <v>35558</v>
      </c>
      <c r="AF1313" s="45">
        <v>3408.7329</v>
      </c>
      <c r="AG1313" s="19">
        <f t="shared" si="240"/>
        <v>2976.6262507017482</v>
      </c>
      <c r="AH1313" s="45">
        <f t="shared" si="246"/>
        <v>7.962483278320942E-4</v>
      </c>
      <c r="AI1313" s="46">
        <f t="shared" si="247"/>
        <v>1.0007962483278321</v>
      </c>
      <c r="AQ1313" s="38">
        <v>35558</v>
      </c>
      <c r="AR1313" s="40">
        <v>195.71780000000001</v>
      </c>
      <c r="AS1313" s="40">
        <f t="shared" si="250"/>
        <v>0</v>
      </c>
      <c r="AT1313" s="41">
        <f t="shared" si="251"/>
        <v>1</v>
      </c>
    </row>
    <row r="1314" spans="1:46">
      <c r="A1314" s="36" t="s">
        <v>448</v>
      </c>
      <c r="B1314" s="37">
        <v>1.1570904573152696</v>
      </c>
      <c r="D1314" s="38">
        <v>35559</v>
      </c>
      <c r="E1314" s="19">
        <v>879.06309999999996</v>
      </c>
      <c r="F1314" s="19">
        <v>759.71856343854006</v>
      </c>
      <c r="G1314" s="19">
        <v>-3.3283990614602077E-3</v>
      </c>
      <c r="H1314" s="37">
        <f t="shared" si="241"/>
        <v>0.99667160093853979</v>
      </c>
      <c r="I1314" s="19"/>
      <c r="J1314" s="19"/>
      <c r="K1314" s="19"/>
      <c r="L1314" s="19"/>
      <c r="N1314" s="38">
        <v>35559</v>
      </c>
      <c r="O1314" s="19">
        <v>518.89779999999996</v>
      </c>
      <c r="P1314" s="19">
        <v>448.45050507457182</v>
      </c>
      <c r="Q1314" s="19">
        <v>-8.4044070878536159E-3</v>
      </c>
      <c r="R1314" s="37">
        <f t="shared" si="242"/>
        <v>0.99159559291214638</v>
      </c>
      <c r="T1314" s="39">
        <v>35559</v>
      </c>
      <c r="U1314" s="40">
        <v>196.0206</v>
      </c>
      <c r="V1314" s="40">
        <f t="shared" si="243"/>
        <v>1.5471255041696885E-3</v>
      </c>
      <c r="W1314" s="41">
        <f t="shared" si="244"/>
        <v>1.0015471255041697</v>
      </c>
      <c r="Y1314" s="42">
        <v>35559</v>
      </c>
      <c r="Z1314" s="43">
        <v>169.02500000000001</v>
      </c>
      <c r="AA1314" s="43">
        <f t="shared" si="245"/>
        <v>146.07760260349824</v>
      </c>
      <c r="AB1314" s="19">
        <f t="shared" si="248"/>
        <v>-5.2023191372063682E-3</v>
      </c>
      <c r="AC1314" s="37">
        <f t="shared" si="249"/>
        <v>0.99479768086279363</v>
      </c>
      <c r="AE1314" s="44">
        <v>35559</v>
      </c>
      <c r="AF1314" s="45">
        <v>3418.4169999999999</v>
      </c>
      <c r="AG1314" s="19">
        <f t="shared" si="240"/>
        <v>2954.3213137644884</v>
      </c>
      <c r="AH1314" s="45">
        <f t="shared" si="246"/>
        <v>-7.4933616311424478E-3</v>
      </c>
      <c r="AI1314" s="46">
        <f t="shared" si="247"/>
        <v>0.99250663836885755</v>
      </c>
      <c r="AQ1314" s="39">
        <v>35559</v>
      </c>
      <c r="AR1314" s="40">
        <v>196.0206</v>
      </c>
      <c r="AS1314" s="40">
        <f t="shared" si="250"/>
        <v>1.5471255041696885E-3</v>
      </c>
      <c r="AT1314" s="41">
        <f t="shared" si="251"/>
        <v>1.0015471255041697</v>
      </c>
    </row>
    <row r="1315" spans="1:46">
      <c r="A1315" s="36" t="s">
        <v>449</v>
      </c>
      <c r="B1315" s="37">
        <v>1.1479222913487499</v>
      </c>
      <c r="D1315" s="38">
        <v>35562</v>
      </c>
      <c r="E1315" s="19">
        <v>892.28380000000004</v>
      </c>
      <c r="F1315" s="19">
        <v>777.3033128850667</v>
      </c>
      <c r="G1315" s="19">
        <v>2.3146399591628786E-2</v>
      </c>
      <c r="H1315" s="37">
        <f t="shared" si="241"/>
        <v>1.0231463995916288</v>
      </c>
      <c r="I1315" s="19"/>
      <c r="J1315" s="19"/>
      <c r="K1315" s="19"/>
      <c r="L1315" s="19"/>
      <c r="N1315" s="38">
        <v>35562</v>
      </c>
      <c r="O1315" s="19">
        <v>516.31020000000001</v>
      </c>
      <c r="P1315" s="19">
        <v>449.77800665702028</v>
      </c>
      <c r="Q1315" s="19">
        <v>2.9601964261980473E-3</v>
      </c>
      <c r="R1315" s="37">
        <f t="shared" si="242"/>
        <v>1.002960196426198</v>
      </c>
      <c r="T1315" s="39">
        <v>35562</v>
      </c>
      <c r="U1315" s="40">
        <v>195.9316</v>
      </c>
      <c r="V1315" s="40">
        <f t="shared" si="243"/>
        <v>-4.5403391276221949E-4</v>
      </c>
      <c r="W1315" s="41">
        <f t="shared" si="244"/>
        <v>0.99954596608723778</v>
      </c>
      <c r="Y1315" s="42">
        <v>35562</v>
      </c>
      <c r="Z1315" s="43">
        <v>169.94</v>
      </c>
      <c r="AA1315" s="43">
        <f t="shared" si="245"/>
        <v>148.04137987452896</v>
      </c>
      <c r="AB1315" s="19">
        <f t="shared" si="248"/>
        <v>1.3443383763362071E-2</v>
      </c>
      <c r="AC1315" s="37">
        <f t="shared" si="249"/>
        <v>1.0134433837633621</v>
      </c>
      <c r="AE1315" s="44">
        <v>35562</v>
      </c>
      <c r="AF1315" s="45">
        <v>3458.9589999999998</v>
      </c>
      <c r="AG1315" s="19">
        <f t="shared" si="240"/>
        <v>3013.2344550395483</v>
      </c>
      <c r="AH1315" s="45">
        <f t="shared" si="246"/>
        <v>1.9941345242502129E-2</v>
      </c>
      <c r="AI1315" s="46">
        <f t="shared" si="247"/>
        <v>1.0199413452425021</v>
      </c>
      <c r="AQ1315" s="39">
        <v>35562</v>
      </c>
      <c r="AR1315" s="40">
        <v>195.9316</v>
      </c>
      <c r="AS1315" s="40">
        <f t="shared" si="250"/>
        <v>-4.5403391276221949E-4</v>
      </c>
      <c r="AT1315" s="41">
        <f t="shared" si="251"/>
        <v>0.99954596608723778</v>
      </c>
    </row>
    <row r="1316" spans="1:46">
      <c r="A1316" s="36" t="s">
        <v>450</v>
      </c>
      <c r="B1316" s="37">
        <v>1.1523862832901248</v>
      </c>
      <c r="D1316" s="38">
        <v>35563</v>
      </c>
      <c r="E1316" s="19">
        <v>892.08780000000002</v>
      </c>
      <c r="F1316" s="19">
        <v>774.12219577366136</v>
      </c>
      <c r="G1316" s="19">
        <v>-4.0925042498509701E-3</v>
      </c>
      <c r="H1316" s="37">
        <f t="shared" si="241"/>
        <v>0.99590749575014903</v>
      </c>
      <c r="I1316" s="19"/>
      <c r="J1316" s="19"/>
      <c r="K1316" s="19"/>
      <c r="L1316" s="19"/>
      <c r="N1316" s="38">
        <v>35563</v>
      </c>
      <c r="O1316" s="19">
        <v>516.1671</v>
      </c>
      <c r="P1316" s="19">
        <v>447.91152713681663</v>
      </c>
      <c r="Q1316" s="19">
        <v>-4.1497794302488566E-3</v>
      </c>
      <c r="R1316" s="37">
        <f t="shared" si="242"/>
        <v>0.99585022056975114</v>
      </c>
      <c r="T1316" s="39">
        <v>35563</v>
      </c>
      <c r="U1316" s="40">
        <v>196.2835</v>
      </c>
      <c r="V1316" s="40">
        <f t="shared" si="243"/>
        <v>1.796034942806557E-3</v>
      </c>
      <c r="W1316" s="41">
        <f t="shared" si="244"/>
        <v>1.0017960349428066</v>
      </c>
      <c r="Y1316" s="42">
        <v>35563</v>
      </c>
      <c r="Z1316" s="43">
        <v>170.40899999999999</v>
      </c>
      <c r="AA1316" s="43">
        <f t="shared" si="245"/>
        <v>147.87489444379113</v>
      </c>
      <c r="AB1316" s="19">
        <f t="shared" si="248"/>
        <v>-1.1245871315096467E-3</v>
      </c>
      <c r="AC1316" s="37">
        <f t="shared" si="249"/>
        <v>0.99887541286849035</v>
      </c>
      <c r="AE1316" s="44">
        <v>35563</v>
      </c>
      <c r="AF1316" s="45">
        <v>3456.2060999999999</v>
      </c>
      <c r="AG1316" s="19">
        <f t="shared" si="240"/>
        <v>2999.1732374081594</v>
      </c>
      <c r="AH1316" s="45">
        <f t="shared" si="246"/>
        <v>-4.6664864089390745E-3</v>
      </c>
      <c r="AI1316" s="46">
        <f t="shared" si="247"/>
        <v>0.99533351359106093</v>
      </c>
      <c r="AQ1316" s="39">
        <v>35563</v>
      </c>
      <c r="AR1316" s="40">
        <v>196.2835</v>
      </c>
      <c r="AS1316" s="40">
        <f t="shared" si="250"/>
        <v>1.796034942806557E-3</v>
      </c>
      <c r="AT1316" s="41">
        <f t="shared" si="251"/>
        <v>1.0017960349428066</v>
      </c>
    </row>
    <row r="1317" spans="1:46">
      <c r="A1317" s="36" t="s">
        <v>451</v>
      </c>
      <c r="B1317" s="37">
        <v>1.150420563496265</v>
      </c>
      <c r="D1317" s="38">
        <v>35564</v>
      </c>
      <c r="E1317" s="19">
        <v>895.58759999999995</v>
      </c>
      <c r="F1317" s="19">
        <v>778.4871275928889</v>
      </c>
      <c r="G1317" s="19">
        <v>5.6385566039289792E-3</v>
      </c>
      <c r="H1317" s="37">
        <f t="shared" si="241"/>
        <v>1.005638556603929</v>
      </c>
      <c r="I1317" s="19"/>
      <c r="J1317" s="19"/>
      <c r="K1317" s="19"/>
      <c r="L1317" s="19"/>
      <c r="N1317" s="38">
        <v>35564</v>
      </c>
      <c r="O1317" s="19">
        <v>514.00800000000004</v>
      </c>
      <c r="P1317" s="19">
        <v>446.80008017056696</v>
      </c>
      <c r="Q1317" s="19">
        <v>-2.481398443470284E-3</v>
      </c>
      <c r="R1317" s="37">
        <f t="shared" si="242"/>
        <v>0.99751860155652972</v>
      </c>
      <c r="T1317" s="39">
        <v>35564</v>
      </c>
      <c r="U1317" s="40">
        <v>196.27010000000001</v>
      </c>
      <c r="V1317" s="40">
        <f t="shared" si="243"/>
        <v>-6.8268601283283381E-5</v>
      </c>
      <c r="W1317" s="41">
        <f t="shared" si="244"/>
        <v>0.99993173139871672</v>
      </c>
      <c r="Y1317" s="42">
        <v>35564</v>
      </c>
      <c r="Z1317" s="43">
        <v>169.833</v>
      </c>
      <c r="AA1317" s="43">
        <f t="shared" si="245"/>
        <v>147.62688132404145</v>
      </c>
      <c r="AB1317" s="19">
        <f t="shared" si="248"/>
        <v>-1.677182057728932E-3</v>
      </c>
      <c r="AC1317" s="37">
        <f t="shared" si="249"/>
        <v>0.99832281794227107</v>
      </c>
      <c r="AE1317" s="44">
        <v>35564</v>
      </c>
      <c r="AF1317" s="45">
        <v>3457.5630000000001</v>
      </c>
      <c r="AG1317" s="19">
        <f t="shared" si="240"/>
        <v>3005.4773964506116</v>
      </c>
      <c r="AH1317" s="45">
        <f t="shared" si="246"/>
        <v>2.1019656229994688E-3</v>
      </c>
      <c r="AI1317" s="46">
        <f t="shared" si="247"/>
        <v>1.0021019656229995</v>
      </c>
      <c r="AQ1317" s="39">
        <v>35564</v>
      </c>
      <c r="AR1317" s="40">
        <v>196.27010000000001</v>
      </c>
      <c r="AS1317" s="40">
        <f t="shared" si="250"/>
        <v>-6.8268601283283381E-5</v>
      </c>
      <c r="AT1317" s="41">
        <f t="shared" si="251"/>
        <v>0.99993173139871672</v>
      </c>
    </row>
    <row r="1318" spans="1:46">
      <c r="A1318" s="36" t="s">
        <v>452</v>
      </c>
      <c r="B1318" s="37">
        <v>1.1513686937069523</v>
      </c>
      <c r="D1318" s="38">
        <v>35565</v>
      </c>
      <c r="E1318" s="19">
        <v>899.00959999999998</v>
      </c>
      <c r="F1318" s="19">
        <v>780.81817311320515</v>
      </c>
      <c r="G1318" s="19">
        <v>2.994327635864602E-3</v>
      </c>
      <c r="H1318" s="37">
        <f t="shared" si="241"/>
        <v>1.0029943276358646</v>
      </c>
      <c r="I1318" s="19"/>
      <c r="J1318" s="19"/>
      <c r="K1318" s="19"/>
      <c r="L1318" s="19"/>
      <c r="N1318" s="38">
        <v>35565</v>
      </c>
      <c r="O1318" s="19">
        <v>511.6053</v>
      </c>
      <c r="P1318" s="19">
        <v>444.34532812667771</v>
      </c>
      <c r="Q1318" s="19">
        <v>-5.4940725233355581E-3</v>
      </c>
      <c r="R1318" s="37">
        <f t="shared" si="242"/>
        <v>0.99450592747666444</v>
      </c>
      <c r="T1318" s="39">
        <v>35565</v>
      </c>
      <c r="U1318" s="40">
        <v>196.4676</v>
      </c>
      <c r="V1318" s="40">
        <f t="shared" si="243"/>
        <v>1.0062663645660219E-3</v>
      </c>
      <c r="W1318" s="41">
        <f t="shared" si="244"/>
        <v>1.001006266364566</v>
      </c>
      <c r="Y1318" s="42">
        <v>35565</v>
      </c>
      <c r="Z1318" s="43">
        <v>170.512</v>
      </c>
      <c r="AA1318" s="43">
        <f t="shared" si="245"/>
        <v>148.09504629747985</v>
      </c>
      <c r="AB1318" s="19">
        <f t="shared" si="248"/>
        <v>3.171271852656643E-3</v>
      </c>
      <c r="AC1318" s="37">
        <f t="shared" si="249"/>
        <v>1.0031712718526566</v>
      </c>
      <c r="AE1318" s="44">
        <v>35565</v>
      </c>
      <c r="AF1318" s="45">
        <v>3447.9929000000002</v>
      </c>
      <c r="AG1318" s="19">
        <f t="shared" si="240"/>
        <v>2994.690509517699</v>
      </c>
      <c r="AH1318" s="45">
        <f t="shared" si="246"/>
        <v>-3.5890760468375582E-3</v>
      </c>
      <c r="AI1318" s="46">
        <f t="shared" si="247"/>
        <v>0.99641092395316244</v>
      </c>
      <c r="AQ1318" s="39">
        <v>35565</v>
      </c>
      <c r="AR1318" s="40">
        <v>196.4676</v>
      </c>
      <c r="AS1318" s="40">
        <f t="shared" si="250"/>
        <v>1.0062663645660219E-3</v>
      </c>
      <c r="AT1318" s="41">
        <f t="shared" si="251"/>
        <v>1.001006266364566</v>
      </c>
    </row>
    <row r="1319" spans="1:46">
      <c r="A1319" s="36" t="s">
        <v>453</v>
      </c>
      <c r="B1319" s="37">
        <v>1.1553133675940692</v>
      </c>
      <c r="D1319" s="38">
        <v>35566</v>
      </c>
      <c r="E1319" s="19">
        <v>897.3415</v>
      </c>
      <c r="F1319" s="19">
        <v>776.70831583010806</v>
      </c>
      <c r="G1319" s="19">
        <v>-5.2635266757568022E-3</v>
      </c>
      <c r="H1319" s="37">
        <f t="shared" si="241"/>
        <v>0.9947364733242432</v>
      </c>
      <c r="I1319" s="19"/>
      <c r="J1319" s="19"/>
      <c r="K1319" s="19"/>
      <c r="L1319" s="19"/>
      <c r="N1319" s="38">
        <v>35566</v>
      </c>
      <c r="O1319" s="19">
        <v>512.91359999999997</v>
      </c>
      <c r="P1319" s="19">
        <v>443.9605862677227</v>
      </c>
      <c r="Q1319" s="19">
        <v>-8.6586228008078692E-4</v>
      </c>
      <c r="R1319" s="37">
        <f t="shared" si="242"/>
        <v>0.99913413771991921</v>
      </c>
      <c r="T1319" s="39">
        <v>35566</v>
      </c>
      <c r="U1319" s="40">
        <v>196.56809999999999</v>
      </c>
      <c r="V1319" s="40">
        <f t="shared" si="243"/>
        <v>5.1153472633647112E-4</v>
      </c>
      <c r="W1319" s="41">
        <f t="shared" si="244"/>
        <v>1.0005115347263365</v>
      </c>
      <c r="Y1319" s="42">
        <v>35566</v>
      </c>
      <c r="Z1319" s="43">
        <v>171.721</v>
      </c>
      <c r="AA1319" s="43">
        <f t="shared" si="245"/>
        <v>148.63586349529359</v>
      </c>
      <c r="AB1319" s="19">
        <f t="shared" si="248"/>
        <v>3.6518250362500559E-3</v>
      </c>
      <c r="AC1319" s="37">
        <f t="shared" si="249"/>
        <v>1.0036518250362501</v>
      </c>
      <c r="AE1319" s="44">
        <v>35566</v>
      </c>
      <c r="AF1319" s="45">
        <v>3511.741</v>
      </c>
      <c r="AG1319" s="19">
        <f t="shared" si="240"/>
        <v>3039.6437005772486</v>
      </c>
      <c r="AH1319" s="45">
        <f t="shared" si="246"/>
        <v>1.5010963876460615E-2</v>
      </c>
      <c r="AI1319" s="46">
        <f t="shared" si="247"/>
        <v>1.0150109638764606</v>
      </c>
      <c r="AQ1319" s="39">
        <v>35566</v>
      </c>
      <c r="AR1319" s="40">
        <v>196.56809999999999</v>
      </c>
      <c r="AS1319" s="40">
        <f t="shared" si="250"/>
        <v>5.1153472633647112E-4</v>
      </c>
      <c r="AT1319" s="41">
        <f t="shared" si="251"/>
        <v>1.0005115347263365</v>
      </c>
    </row>
    <row r="1320" spans="1:46">
      <c r="A1320" s="36" t="s">
        <v>454</v>
      </c>
      <c r="B1320" s="37">
        <v>1.1434258988599826</v>
      </c>
      <c r="D1320" s="38">
        <v>35569</v>
      </c>
      <c r="E1320" s="19">
        <v>896.70169999999996</v>
      </c>
      <c r="F1320" s="19">
        <v>784.22370955042095</v>
      </c>
      <c r="G1320" s="19">
        <v>9.6759537230919346E-3</v>
      </c>
      <c r="H1320" s="37">
        <f t="shared" si="241"/>
        <v>1.0096759537230919</v>
      </c>
      <c r="I1320" s="19"/>
      <c r="J1320" s="19"/>
      <c r="K1320" s="19"/>
      <c r="L1320" s="19"/>
      <c r="N1320" s="38">
        <v>35569</v>
      </c>
      <c r="O1320" s="19">
        <v>513.33749999999998</v>
      </c>
      <c r="P1320" s="19">
        <v>448.94688891672581</v>
      </c>
      <c r="Q1320" s="19">
        <v>1.1231408380013796E-2</v>
      </c>
      <c r="R1320" s="37">
        <f t="shared" si="242"/>
        <v>1.0112314083800138</v>
      </c>
      <c r="T1320" s="38">
        <v>35569</v>
      </c>
      <c r="U1320" s="40">
        <v>196.56809999999999</v>
      </c>
      <c r="V1320" s="40">
        <f t="shared" si="243"/>
        <v>0</v>
      </c>
      <c r="W1320" s="41">
        <f t="shared" si="244"/>
        <v>1</v>
      </c>
      <c r="Y1320" s="42">
        <v>35569</v>
      </c>
      <c r="Z1320" s="43">
        <v>171.041</v>
      </c>
      <c r="AA1320" s="43">
        <f t="shared" si="245"/>
        <v>149.58643159170273</v>
      </c>
      <c r="AB1320" s="19">
        <f t="shared" si="248"/>
        <v>6.3952808834675245E-3</v>
      </c>
      <c r="AC1320" s="37">
        <f t="shared" si="249"/>
        <v>1.0063952808834675</v>
      </c>
      <c r="AE1320" s="44">
        <v>35569</v>
      </c>
      <c r="AF1320" s="45">
        <v>3494.48</v>
      </c>
      <c r="AG1320" s="19">
        <f t="shared" si="240"/>
        <v>3056.1490722608814</v>
      </c>
      <c r="AH1320" s="45">
        <f t="shared" si="246"/>
        <v>5.4300350006477593E-3</v>
      </c>
      <c r="AI1320" s="46">
        <f t="shared" si="247"/>
        <v>1.0054300350006478</v>
      </c>
      <c r="AQ1320" s="38">
        <v>35569</v>
      </c>
      <c r="AR1320" s="40">
        <v>196.56809999999999</v>
      </c>
      <c r="AS1320" s="40">
        <f t="shared" si="250"/>
        <v>0</v>
      </c>
      <c r="AT1320" s="41">
        <f t="shared" si="251"/>
        <v>1</v>
      </c>
    </row>
    <row r="1321" spans="1:46">
      <c r="A1321" s="36" t="s">
        <v>455</v>
      </c>
      <c r="B1321" s="37">
        <v>1.1531336595719592</v>
      </c>
      <c r="D1321" s="38">
        <v>35570</v>
      </c>
      <c r="E1321" s="19">
        <v>902.84720000000004</v>
      </c>
      <c r="F1321" s="19">
        <v>782.95104171630464</v>
      </c>
      <c r="G1321" s="19">
        <v>-1.6228377421104723E-3</v>
      </c>
      <c r="H1321" s="37">
        <f t="shared" si="241"/>
        <v>0.99837716225788953</v>
      </c>
      <c r="I1321" s="19"/>
      <c r="J1321" s="19"/>
      <c r="K1321" s="19"/>
      <c r="L1321" s="19"/>
      <c r="N1321" s="38">
        <v>35570</v>
      </c>
      <c r="O1321" s="19">
        <v>515.33150000000001</v>
      </c>
      <c r="P1321" s="19">
        <v>446.89658975984622</v>
      </c>
      <c r="Q1321" s="19">
        <v>-4.5669080407858553E-3</v>
      </c>
      <c r="R1321" s="37">
        <f t="shared" si="242"/>
        <v>0.99543309195921414</v>
      </c>
      <c r="T1321" s="39">
        <v>35570</v>
      </c>
      <c r="U1321" s="40">
        <v>195.73150000000001</v>
      </c>
      <c r="V1321" s="40">
        <f t="shared" si="243"/>
        <v>-4.2560313702985075E-3</v>
      </c>
      <c r="W1321" s="41">
        <f t="shared" si="244"/>
        <v>0.99574396862970149</v>
      </c>
      <c r="Y1321" s="42">
        <v>35570</v>
      </c>
      <c r="Z1321" s="43">
        <v>169.44499999999999</v>
      </c>
      <c r="AA1321" s="43">
        <f t="shared" si="245"/>
        <v>146.94306994984225</v>
      </c>
      <c r="AB1321" s="19">
        <f t="shared" si="248"/>
        <v>-1.7671132426472669E-2</v>
      </c>
      <c r="AC1321" s="37">
        <f t="shared" si="249"/>
        <v>0.98232886757352733</v>
      </c>
      <c r="AE1321" s="44">
        <v>35570</v>
      </c>
      <c r="AF1321" s="45">
        <v>3458.1069000000002</v>
      </c>
      <c r="AG1321" s="19">
        <f t="shared" ref="AG1321:AG1384" si="252">AF1321/B1321</f>
        <v>2998.8777721427732</v>
      </c>
      <c r="AH1321" s="45">
        <f t="shared" si="246"/>
        <v>-1.873969455152924E-2</v>
      </c>
      <c r="AI1321" s="46">
        <f t="shared" si="247"/>
        <v>0.98126030544847076</v>
      </c>
      <c r="AQ1321" s="39">
        <v>35570</v>
      </c>
      <c r="AR1321" s="40">
        <v>195.73150000000001</v>
      </c>
      <c r="AS1321" s="40">
        <f t="shared" si="250"/>
        <v>-4.2560313702985075E-3</v>
      </c>
      <c r="AT1321" s="41">
        <f t="shared" si="251"/>
        <v>0.99574396862970149</v>
      </c>
    </row>
    <row r="1322" spans="1:46">
      <c r="A1322" s="36" t="s">
        <v>456</v>
      </c>
      <c r="B1322" s="37">
        <v>1.1560645466367183</v>
      </c>
      <c r="D1322" s="38">
        <v>35571</v>
      </c>
      <c r="E1322" s="19">
        <v>901.98350000000005</v>
      </c>
      <c r="F1322" s="19">
        <v>780.21897879672576</v>
      </c>
      <c r="G1322" s="19">
        <v>-3.489442856592806E-3</v>
      </c>
      <c r="H1322" s="37">
        <f t="shared" ref="H1322:H1385" si="253">(F1322/F1321)</f>
        <v>0.99651055714340719</v>
      </c>
      <c r="I1322" s="19"/>
      <c r="J1322" s="19"/>
      <c r="K1322" s="19"/>
      <c r="L1322" s="19"/>
      <c r="N1322" s="38">
        <v>35571</v>
      </c>
      <c r="O1322" s="19">
        <v>517.63419999999996</v>
      </c>
      <c r="P1322" s="19">
        <v>447.75544886825537</v>
      </c>
      <c r="Q1322" s="19">
        <v>1.9218296314829075E-3</v>
      </c>
      <c r="R1322" s="37">
        <f t="shared" ref="R1322:R1385" si="254">P1322/P1321</f>
        <v>1.0019218296314829</v>
      </c>
      <c r="T1322" s="39">
        <v>35571</v>
      </c>
      <c r="U1322" s="40">
        <v>196.01169999999999</v>
      </c>
      <c r="V1322" s="40">
        <f t="shared" ref="V1322:V1385" si="255">U1322/U1321-1</f>
        <v>1.4315529181556652E-3</v>
      </c>
      <c r="W1322" s="41">
        <f t="shared" ref="W1322:W1385" si="256">U1322/U1321</f>
        <v>1.0014315529181557</v>
      </c>
      <c r="Y1322" s="42">
        <v>35571</v>
      </c>
      <c r="Z1322" s="43">
        <v>170.559</v>
      </c>
      <c r="AA1322" s="43">
        <f t="shared" ref="AA1322:AA1385" si="257">Z1322/B1322</f>
        <v>147.53414979829535</v>
      </c>
      <c r="AB1322" s="19">
        <f t="shared" si="248"/>
        <v>4.0225091843721916E-3</v>
      </c>
      <c r="AC1322" s="37">
        <f t="shared" si="249"/>
        <v>1.0040225091843722</v>
      </c>
      <c r="AE1322" s="44">
        <v>35571</v>
      </c>
      <c r="AF1322" s="45">
        <v>3485.1010999999999</v>
      </c>
      <c r="AG1322" s="19">
        <f t="shared" si="252"/>
        <v>3014.6250139224776</v>
      </c>
      <c r="AH1322" s="45">
        <f t="shared" ref="AH1322:AH1385" si="258">AG1322/AG1321-1</f>
        <v>5.2510448828504419E-3</v>
      </c>
      <c r="AI1322" s="46">
        <f t="shared" ref="AI1322:AI1385" si="259">(AG1322/AG1321)</f>
        <v>1.0052510448828504</v>
      </c>
      <c r="AQ1322" s="39">
        <v>35571</v>
      </c>
      <c r="AR1322" s="40">
        <v>196.01169999999999</v>
      </c>
      <c r="AS1322" s="40">
        <f t="shared" si="250"/>
        <v>1.4315529181556652E-3</v>
      </c>
      <c r="AT1322" s="41">
        <f t="shared" si="251"/>
        <v>1.0014315529181557</v>
      </c>
    </row>
    <row r="1323" spans="1:46">
      <c r="A1323" s="36" t="s">
        <v>457</v>
      </c>
      <c r="B1323" s="37">
        <v>1.1543587322197957</v>
      </c>
      <c r="D1323" s="38">
        <v>35572</v>
      </c>
      <c r="E1323" s="19">
        <v>896.77359999999999</v>
      </c>
      <c r="F1323" s="19">
        <v>776.85867916945756</v>
      </c>
      <c r="G1323" s="19">
        <v>-4.3068673264659019E-3</v>
      </c>
      <c r="H1323" s="37">
        <f t="shared" si="253"/>
        <v>0.9956931326735341</v>
      </c>
      <c r="I1323" s="19"/>
      <c r="J1323" s="19"/>
      <c r="K1323" s="19"/>
      <c r="L1323" s="19"/>
      <c r="N1323" s="38">
        <v>35572</v>
      </c>
      <c r="O1323" s="19">
        <v>517.87429999999995</v>
      </c>
      <c r="P1323" s="19">
        <v>448.62509854639717</v>
      </c>
      <c r="Q1323" s="19">
        <v>1.9422425351605099E-3</v>
      </c>
      <c r="R1323" s="37">
        <f t="shared" si="254"/>
        <v>1.0019422425351605</v>
      </c>
      <c r="T1323" s="39">
        <v>35572</v>
      </c>
      <c r="U1323" s="40">
        <v>195.1628</v>
      </c>
      <c r="V1323" s="40">
        <f t="shared" si="255"/>
        <v>-4.3308639229188151E-3</v>
      </c>
      <c r="W1323" s="41">
        <f t="shared" si="256"/>
        <v>0.99566913607708118</v>
      </c>
      <c r="Y1323" s="42">
        <v>35572</v>
      </c>
      <c r="Z1323" s="43">
        <v>170.566</v>
      </c>
      <c r="AA1323" s="43">
        <f t="shared" si="257"/>
        <v>147.75822735104791</v>
      </c>
      <c r="AB1323" s="19">
        <f t="shared" ref="AB1323:AB1386" si="260">AA1323/AA1322-1</f>
        <v>1.51881820621802E-3</v>
      </c>
      <c r="AC1323" s="37">
        <f t="shared" ref="AC1323:AC1386" si="261">(AA1323/AA1322)</f>
        <v>1.001518818206218</v>
      </c>
      <c r="AE1323" s="44">
        <v>35572</v>
      </c>
      <c r="AF1323" s="45">
        <v>3479.7649000000001</v>
      </c>
      <c r="AG1323" s="19">
        <f t="shared" si="252"/>
        <v>3014.4571205421744</v>
      </c>
      <c r="AH1323" s="45">
        <f t="shared" si="258"/>
        <v>-5.5692956678843331E-5</v>
      </c>
      <c r="AI1323" s="46">
        <f t="shared" si="259"/>
        <v>0.99994430704332116</v>
      </c>
      <c r="AQ1323" s="39">
        <v>35572</v>
      </c>
      <c r="AR1323" s="40">
        <v>195.1628</v>
      </c>
      <c r="AS1323" s="40">
        <f t="shared" si="250"/>
        <v>-4.3308639229188151E-3</v>
      </c>
      <c r="AT1323" s="41">
        <f t="shared" si="251"/>
        <v>0.99566913607708118</v>
      </c>
    </row>
    <row r="1324" spans="1:46">
      <c r="A1324" s="36" t="s">
        <v>458</v>
      </c>
      <c r="B1324" s="37">
        <v>1.1554498729839899</v>
      </c>
      <c r="D1324" s="38">
        <v>35573</v>
      </c>
      <c r="E1324" s="19">
        <v>905.6309</v>
      </c>
      <c r="F1324" s="19">
        <v>783.79073049804947</v>
      </c>
      <c r="G1324" s="19">
        <v>8.92318193059638E-3</v>
      </c>
      <c r="H1324" s="37">
        <f t="shared" si="253"/>
        <v>1.0089231819305964</v>
      </c>
      <c r="I1324" s="19"/>
      <c r="J1324" s="19"/>
      <c r="K1324" s="19"/>
      <c r="L1324" s="19"/>
      <c r="N1324" s="38">
        <v>35573</v>
      </c>
      <c r="O1324" s="19">
        <v>518.98749999999995</v>
      </c>
      <c r="P1324" s="19">
        <v>449.16487693204419</v>
      </c>
      <c r="Q1324" s="19">
        <v>1.203183654672868E-3</v>
      </c>
      <c r="R1324" s="37">
        <f t="shared" si="254"/>
        <v>1.0012031836546729</v>
      </c>
      <c r="T1324" s="39">
        <v>35573</v>
      </c>
      <c r="U1324" s="40">
        <v>195.1019</v>
      </c>
      <c r="V1324" s="40">
        <f t="shared" si="255"/>
        <v>-3.1204717292432349E-4</v>
      </c>
      <c r="W1324" s="41">
        <f t="shared" si="256"/>
        <v>0.99968795282707568</v>
      </c>
      <c r="Y1324" s="42">
        <v>35573</v>
      </c>
      <c r="Z1324" s="43">
        <v>169.91399999999999</v>
      </c>
      <c r="AA1324" s="43">
        <f t="shared" si="257"/>
        <v>147.05441055715477</v>
      </c>
      <c r="AB1324" s="19">
        <f t="shared" si="260"/>
        <v>-4.7633002000017077E-3</v>
      </c>
      <c r="AC1324" s="37">
        <f t="shared" si="261"/>
        <v>0.99523669979999829</v>
      </c>
      <c r="AE1324" s="44">
        <v>35573</v>
      </c>
      <c r="AF1324" s="45">
        <v>3477.4099000000001</v>
      </c>
      <c r="AG1324" s="19">
        <f t="shared" si="252"/>
        <v>3009.5722725032342</v>
      </c>
      <c r="AH1324" s="45">
        <f t="shared" si="258"/>
        <v>-1.6204735524855129E-3</v>
      </c>
      <c r="AI1324" s="46">
        <f t="shared" si="259"/>
        <v>0.99837952644751449</v>
      </c>
      <c r="AQ1324" s="39">
        <v>35573</v>
      </c>
      <c r="AR1324" s="40">
        <v>195.1019</v>
      </c>
      <c r="AS1324" s="40">
        <f t="shared" si="250"/>
        <v>-3.1204717292432349E-4</v>
      </c>
      <c r="AT1324" s="41">
        <f t="shared" si="251"/>
        <v>0.99968795282707568</v>
      </c>
    </row>
    <row r="1325" spans="1:46">
      <c r="A1325" s="36" t="s">
        <v>459</v>
      </c>
      <c r="B1325" s="37">
        <v>1.1554498729839899</v>
      </c>
      <c r="D1325" s="38">
        <v>35576</v>
      </c>
      <c r="E1325" s="19">
        <v>906.25070000000005</v>
      </c>
      <c r="F1325" s="19">
        <v>784.32714494102265</v>
      </c>
      <c r="G1325" s="19">
        <v>6.8438477529886299E-4</v>
      </c>
      <c r="H1325" s="37">
        <f t="shared" si="253"/>
        <v>1.0006843847752989</v>
      </c>
      <c r="I1325" s="19"/>
      <c r="J1325" s="19"/>
      <c r="K1325" s="19"/>
      <c r="L1325" s="19"/>
      <c r="N1325" s="38">
        <v>35576</v>
      </c>
      <c r="O1325" s="19">
        <v>519.63599999999997</v>
      </c>
      <c r="P1325" s="19">
        <v>449.7261301851388</v>
      </c>
      <c r="Q1325" s="19">
        <v>1.2495483995278445E-3</v>
      </c>
      <c r="R1325" s="37">
        <f t="shared" si="254"/>
        <v>1.0012495483995278</v>
      </c>
      <c r="T1325" s="39">
        <v>35576</v>
      </c>
      <c r="U1325" s="40">
        <v>195.1182</v>
      </c>
      <c r="V1325" s="40">
        <f t="shared" si="255"/>
        <v>8.3546085404506698E-5</v>
      </c>
      <c r="W1325" s="41">
        <f t="shared" si="256"/>
        <v>1.0000835460854045</v>
      </c>
      <c r="Y1325" s="42">
        <v>35576</v>
      </c>
      <c r="Z1325" s="43">
        <v>169.91399999999999</v>
      </c>
      <c r="AA1325" s="43">
        <f t="shared" si="257"/>
        <v>147.05441055715477</v>
      </c>
      <c r="AB1325" s="19">
        <f t="shared" si="260"/>
        <v>0</v>
      </c>
      <c r="AC1325" s="37">
        <f t="shared" si="261"/>
        <v>1</v>
      </c>
      <c r="AE1325" s="38">
        <v>35576</v>
      </c>
      <c r="AF1325" s="45">
        <v>3477.4099000000001</v>
      </c>
      <c r="AG1325" s="19">
        <f t="shared" si="252"/>
        <v>3009.5722725032342</v>
      </c>
      <c r="AH1325" s="45">
        <f t="shared" si="258"/>
        <v>0</v>
      </c>
      <c r="AI1325" s="46">
        <f t="shared" si="259"/>
        <v>1</v>
      </c>
      <c r="AQ1325" s="39">
        <v>35576</v>
      </c>
      <c r="AR1325" s="40">
        <v>195.1182</v>
      </c>
      <c r="AS1325" s="40">
        <f t="shared" si="250"/>
        <v>8.3546085404506698E-5</v>
      </c>
      <c r="AT1325" s="41">
        <f t="shared" si="251"/>
        <v>1.0000835460854045</v>
      </c>
    </row>
    <row r="1326" spans="1:46">
      <c r="A1326" s="36" t="s">
        <v>460</v>
      </c>
      <c r="B1326" s="37">
        <v>1.1509621608897782</v>
      </c>
      <c r="D1326" s="38">
        <v>35577</v>
      </c>
      <c r="E1326" s="19">
        <v>904.23270000000002</v>
      </c>
      <c r="F1326" s="19">
        <v>785.6319961908755</v>
      </c>
      <c r="G1326" s="19">
        <v>1.6636568787262718E-3</v>
      </c>
      <c r="H1326" s="37">
        <f t="shared" si="253"/>
        <v>1.0016636568787263</v>
      </c>
      <c r="I1326" s="19"/>
      <c r="J1326" s="19"/>
      <c r="K1326" s="19"/>
      <c r="L1326" s="19"/>
      <c r="N1326" s="38">
        <v>35577</v>
      </c>
      <c r="O1326" s="19">
        <v>520.10659999999996</v>
      </c>
      <c r="P1326" s="19">
        <v>451.88853089481188</v>
      </c>
      <c r="Q1326" s="19">
        <v>4.8082612161826077E-3</v>
      </c>
      <c r="R1326" s="37">
        <f t="shared" si="254"/>
        <v>1.0048082612161826</v>
      </c>
      <c r="T1326" s="39">
        <v>35577</v>
      </c>
      <c r="U1326" s="40">
        <v>195.0403</v>
      </c>
      <c r="V1326" s="40">
        <f t="shared" si="255"/>
        <v>-3.9924517548850513E-4</v>
      </c>
      <c r="W1326" s="41">
        <f t="shared" si="256"/>
        <v>0.99960075482451149</v>
      </c>
      <c r="Y1326" s="42">
        <v>35577</v>
      </c>
      <c r="Z1326" s="43">
        <v>168.91399999999999</v>
      </c>
      <c r="AA1326" s="43">
        <f t="shared" si="257"/>
        <v>146.75895154486841</v>
      </c>
      <c r="AB1326" s="19">
        <f t="shared" si="260"/>
        <v>-2.009181575492569E-3</v>
      </c>
      <c r="AC1326" s="37">
        <f t="shared" si="261"/>
        <v>0.99799081842450743</v>
      </c>
      <c r="AE1326" s="44">
        <v>35577</v>
      </c>
      <c r="AF1326" s="45">
        <v>3438.8139999999999</v>
      </c>
      <c r="AG1326" s="19">
        <f t="shared" si="252"/>
        <v>2987.7732881692168</v>
      </c>
      <c r="AH1326" s="45">
        <f t="shared" si="258"/>
        <v>-7.2432167631202304E-3</v>
      </c>
      <c r="AI1326" s="46">
        <f t="shared" si="259"/>
        <v>0.99275678323687977</v>
      </c>
      <c r="AQ1326" s="39">
        <v>35577</v>
      </c>
      <c r="AR1326" s="40">
        <v>195.0403</v>
      </c>
      <c r="AS1326" s="40">
        <f t="shared" si="250"/>
        <v>-3.9924517548850513E-4</v>
      </c>
      <c r="AT1326" s="41">
        <f t="shared" si="251"/>
        <v>0.99960075482451149</v>
      </c>
    </row>
    <row r="1327" spans="1:46">
      <c r="A1327" s="36" t="s">
        <v>461</v>
      </c>
      <c r="B1327" s="37">
        <v>1.1546313241631736</v>
      </c>
      <c r="D1327" s="38">
        <v>35578</v>
      </c>
      <c r="E1327" s="19">
        <v>904.5249</v>
      </c>
      <c r="F1327" s="19">
        <v>783.38849905666655</v>
      </c>
      <c r="G1327" s="19">
        <v>-2.8556590682233818E-3</v>
      </c>
      <c r="H1327" s="37">
        <f t="shared" si="253"/>
        <v>0.99714434093177662</v>
      </c>
      <c r="I1327" s="19"/>
      <c r="J1327" s="19"/>
      <c r="K1327" s="19"/>
      <c r="L1327" s="19"/>
      <c r="N1327" s="38">
        <v>35578</v>
      </c>
      <c r="O1327" s="19">
        <v>522.26089999999999</v>
      </c>
      <c r="P1327" s="19">
        <v>452.3183193375703</v>
      </c>
      <c r="Q1327" s="19">
        <v>9.510939388246431E-4</v>
      </c>
      <c r="R1327" s="37">
        <f t="shared" si="254"/>
        <v>1.0009510939388246</v>
      </c>
      <c r="T1327" s="39">
        <v>35578</v>
      </c>
      <c r="U1327" s="40">
        <v>195.23079999999999</v>
      </c>
      <c r="V1327" s="40">
        <f t="shared" si="255"/>
        <v>9.7672122120395777E-4</v>
      </c>
      <c r="W1327" s="41">
        <f t="shared" si="256"/>
        <v>1.000976721221204</v>
      </c>
      <c r="Y1327" s="42">
        <v>35578</v>
      </c>
      <c r="Z1327" s="43">
        <v>170.489</v>
      </c>
      <c r="AA1327" s="43">
        <f t="shared" si="257"/>
        <v>147.65665579319267</v>
      </c>
      <c r="AB1327" s="19">
        <f t="shared" si="260"/>
        <v>6.1168619622484766E-3</v>
      </c>
      <c r="AC1327" s="37">
        <f t="shared" si="261"/>
        <v>1.0061168619622485</v>
      </c>
      <c r="AE1327" s="44">
        <v>35578</v>
      </c>
      <c r="AF1327" s="45">
        <v>3446.4198999999999</v>
      </c>
      <c r="AG1327" s="19">
        <f t="shared" si="252"/>
        <v>2984.866102171457</v>
      </c>
      <c r="AH1327" s="45">
        <f t="shared" si="258"/>
        <v>-9.7302764211448789E-4</v>
      </c>
      <c r="AI1327" s="46">
        <f t="shared" si="259"/>
        <v>0.99902697235788551</v>
      </c>
      <c r="AQ1327" s="39">
        <v>35578</v>
      </c>
      <c r="AR1327" s="40">
        <v>195.23079999999999</v>
      </c>
      <c r="AS1327" s="40">
        <f t="shared" si="250"/>
        <v>9.7672122120395777E-4</v>
      </c>
      <c r="AT1327" s="41">
        <f t="shared" si="251"/>
        <v>1.000976721221204</v>
      </c>
    </row>
    <row r="1328" spans="1:46">
      <c r="A1328" s="36" t="s">
        <v>462</v>
      </c>
      <c r="B1328" s="37">
        <v>1.1508267137393351</v>
      </c>
      <c r="D1328" s="38">
        <v>35579</v>
      </c>
      <c r="E1328" s="19">
        <v>902.16129999999998</v>
      </c>
      <c r="F1328" s="19">
        <v>783.92453809891447</v>
      </c>
      <c r="G1328" s="19">
        <v>6.8425697197938007E-4</v>
      </c>
      <c r="H1328" s="37">
        <f t="shared" si="253"/>
        <v>1.0006842569719794</v>
      </c>
      <c r="I1328" s="19"/>
      <c r="J1328" s="19"/>
      <c r="K1328" s="19"/>
      <c r="L1328" s="19"/>
      <c r="N1328" s="38">
        <v>35579</v>
      </c>
      <c r="O1328" s="19">
        <v>524.31759999999997</v>
      </c>
      <c r="P1328" s="19">
        <v>455.6008248160627</v>
      </c>
      <c r="Q1328" s="19">
        <v>7.2570694976485939E-3</v>
      </c>
      <c r="R1328" s="37">
        <f t="shared" si="254"/>
        <v>1.0072570694976486</v>
      </c>
      <c r="T1328" s="38">
        <v>35579</v>
      </c>
      <c r="U1328" s="40">
        <v>195.23079999999999</v>
      </c>
      <c r="V1328" s="40">
        <f t="shared" si="255"/>
        <v>0</v>
      </c>
      <c r="W1328" s="41">
        <f t="shared" si="256"/>
        <v>1</v>
      </c>
      <c r="Y1328" s="42">
        <v>35579</v>
      </c>
      <c r="Z1328" s="43">
        <v>171.7</v>
      </c>
      <c r="AA1328" s="43">
        <f t="shared" si="257"/>
        <v>149.1970927943635</v>
      </c>
      <c r="AB1328" s="19">
        <f t="shared" si="260"/>
        <v>1.0432560543212954E-2</v>
      </c>
      <c r="AC1328" s="37">
        <f t="shared" si="261"/>
        <v>1.010432560543213</v>
      </c>
      <c r="AE1328" s="44">
        <v>35579</v>
      </c>
      <c r="AF1328" s="45">
        <v>3447.4160000000002</v>
      </c>
      <c r="AG1328" s="19">
        <f t="shared" si="252"/>
        <v>2995.5995623341501</v>
      </c>
      <c r="AH1328" s="45">
        <f t="shared" si="258"/>
        <v>3.5959603530908435E-3</v>
      </c>
      <c r="AI1328" s="46">
        <f t="shared" si="259"/>
        <v>1.0035959603530908</v>
      </c>
      <c r="AQ1328" s="38">
        <v>35579</v>
      </c>
      <c r="AR1328" s="40">
        <v>195.23079999999999</v>
      </c>
      <c r="AS1328" s="40">
        <f t="shared" si="250"/>
        <v>0</v>
      </c>
      <c r="AT1328" s="41">
        <f t="shared" si="251"/>
        <v>1</v>
      </c>
    </row>
    <row r="1329" spans="1:46">
      <c r="A1329" s="36" t="s">
        <v>463</v>
      </c>
      <c r="B1329" s="37">
        <v>1.1444294909303685</v>
      </c>
      <c r="D1329" s="38">
        <v>35580</v>
      </c>
      <c r="E1329" s="19">
        <v>896.24369999999999</v>
      </c>
      <c r="F1329" s="19">
        <v>783.13579569799015</v>
      </c>
      <c r="G1329" s="19">
        <v>-1.0061458247462296E-3</v>
      </c>
      <c r="H1329" s="37">
        <f t="shared" si="253"/>
        <v>0.99899385417525377</v>
      </c>
      <c r="I1329" s="19"/>
      <c r="J1329" s="19"/>
      <c r="K1329" s="19"/>
      <c r="L1329" s="19"/>
      <c r="N1329" s="38">
        <v>35580</v>
      </c>
      <c r="O1329" s="19">
        <v>527.01279999999997</v>
      </c>
      <c r="P1329" s="19">
        <v>460.50263836836535</v>
      </c>
      <c r="Q1329" s="19">
        <v>1.0759009390032714E-2</v>
      </c>
      <c r="R1329" s="37">
        <f t="shared" si="254"/>
        <v>1.0107590093900327</v>
      </c>
      <c r="T1329" s="39">
        <v>35580</v>
      </c>
      <c r="U1329" s="40">
        <v>195.0127</v>
      </c>
      <c r="V1329" s="40">
        <f t="shared" si="255"/>
        <v>-1.1171393038392763E-3</v>
      </c>
      <c r="W1329" s="41">
        <f t="shared" si="256"/>
        <v>0.99888286069616072</v>
      </c>
      <c r="Y1329" s="42">
        <v>35580</v>
      </c>
      <c r="Z1329" s="43">
        <v>169.88499999999999</v>
      </c>
      <c r="AA1329" s="43">
        <f t="shared" si="257"/>
        <v>148.44514349406646</v>
      </c>
      <c r="AB1329" s="19">
        <f t="shared" si="260"/>
        <v>-5.0399728722156922E-3</v>
      </c>
      <c r="AC1329" s="37">
        <f t="shared" si="261"/>
        <v>0.99496002712778431</v>
      </c>
      <c r="AE1329" s="44">
        <v>35580</v>
      </c>
      <c r="AF1329" s="45">
        <v>3422.1941000000002</v>
      </c>
      <c r="AG1329" s="19">
        <f t="shared" si="252"/>
        <v>2990.3057611857885</v>
      </c>
      <c r="AH1329" s="45">
        <f t="shared" si="258"/>
        <v>-1.7671925229675312E-3</v>
      </c>
      <c r="AI1329" s="46">
        <f t="shared" si="259"/>
        <v>0.99823280747703247</v>
      </c>
      <c r="AQ1329" s="39">
        <v>35580</v>
      </c>
      <c r="AR1329" s="40">
        <v>195.0127</v>
      </c>
      <c r="AS1329" s="40">
        <f t="shared" si="250"/>
        <v>-1.1171393038392763E-3</v>
      </c>
      <c r="AT1329" s="41">
        <f t="shared" si="251"/>
        <v>0.99888286069616072</v>
      </c>
    </row>
    <row r="1330" spans="1:46">
      <c r="A1330" s="47">
        <v>35583</v>
      </c>
      <c r="B1330" s="37">
        <v>1.1316495978707399</v>
      </c>
      <c r="D1330" s="38">
        <v>35583</v>
      </c>
      <c r="E1330" s="19">
        <v>897.74900000000002</v>
      </c>
      <c r="F1330" s="19">
        <v>793.31005082241313</v>
      </c>
      <c r="G1330" s="19">
        <v>1.299168698495623E-2</v>
      </c>
      <c r="H1330" s="37">
        <f t="shared" si="253"/>
        <v>1.0129916869849562</v>
      </c>
      <c r="I1330" s="19"/>
      <c r="J1330" s="19"/>
      <c r="K1330" s="19"/>
      <c r="L1330" s="19"/>
      <c r="N1330" s="38">
        <v>35583</v>
      </c>
      <c r="O1330" s="19">
        <v>532.39089999999999</v>
      </c>
      <c r="P1330" s="19">
        <v>470.45560834530613</v>
      </c>
      <c r="Q1330" s="19">
        <v>2.1613274599697752E-2</v>
      </c>
      <c r="R1330" s="37">
        <f t="shared" si="254"/>
        <v>1.0216132745996978</v>
      </c>
      <c r="T1330" s="39">
        <v>35583</v>
      </c>
      <c r="U1330" s="40">
        <v>195.0889</v>
      </c>
      <c r="V1330" s="40">
        <f t="shared" si="255"/>
        <v>3.9074378232806239E-4</v>
      </c>
      <c r="W1330" s="41">
        <f t="shared" si="256"/>
        <v>1.0003907437823281</v>
      </c>
      <c r="Y1330" s="42">
        <v>35583</v>
      </c>
      <c r="Z1330" s="43">
        <v>168.55099999999999</v>
      </c>
      <c r="AA1330" s="43">
        <f t="shared" si="257"/>
        <v>148.94274722240687</v>
      </c>
      <c r="AB1330" s="19">
        <f t="shared" si="260"/>
        <v>3.3521051388272216E-3</v>
      </c>
      <c r="AC1330" s="37">
        <f t="shared" si="261"/>
        <v>1.0033521051388272</v>
      </c>
      <c r="AE1330" s="44">
        <v>35583</v>
      </c>
      <c r="AF1330" s="45">
        <v>3391.4661000000001</v>
      </c>
      <c r="AG1330" s="19">
        <f t="shared" si="252"/>
        <v>2996.922462908331</v>
      </c>
      <c r="AH1330" s="45">
        <f t="shared" si="258"/>
        <v>2.2127174446264775E-3</v>
      </c>
      <c r="AI1330" s="46">
        <f t="shared" si="259"/>
        <v>1.0022127174446265</v>
      </c>
      <c r="AQ1330" s="39">
        <v>35583</v>
      </c>
      <c r="AR1330" s="40">
        <v>195.0889</v>
      </c>
      <c r="AS1330" s="40">
        <f t="shared" si="250"/>
        <v>3.9074378232806239E-4</v>
      </c>
      <c r="AT1330" s="41">
        <f t="shared" si="251"/>
        <v>1.0003907437823281</v>
      </c>
    </row>
    <row r="1331" spans="1:46">
      <c r="A1331" s="47">
        <v>35584</v>
      </c>
      <c r="B1331" s="37">
        <v>1.1315841240453599</v>
      </c>
      <c r="D1331" s="38">
        <v>35584</v>
      </c>
      <c r="E1331" s="19">
        <v>899.38030000000003</v>
      </c>
      <c r="F1331" s="19">
        <v>794.79755935843093</v>
      </c>
      <c r="G1331" s="19">
        <v>1.8750657885597821E-3</v>
      </c>
      <c r="H1331" s="37">
        <f t="shared" si="253"/>
        <v>1.0018750657885598</v>
      </c>
      <c r="I1331" s="19"/>
      <c r="J1331" s="19"/>
      <c r="K1331" s="19"/>
      <c r="L1331" s="19"/>
      <c r="N1331" s="38">
        <v>35584</v>
      </c>
      <c r="O1331" s="19">
        <v>533.77430000000004</v>
      </c>
      <c r="P1331" s="19">
        <v>471.7053630018969</v>
      </c>
      <c r="Q1331" s="19">
        <v>2.656477326280493E-3</v>
      </c>
      <c r="R1331" s="37">
        <f t="shared" si="254"/>
        <v>1.0026564773262805</v>
      </c>
      <c r="T1331" s="39">
        <v>35584</v>
      </c>
      <c r="U1331" s="40">
        <v>195.6917</v>
      </c>
      <c r="V1331" s="40">
        <f t="shared" si="255"/>
        <v>3.0898733859281435E-3</v>
      </c>
      <c r="W1331" s="41">
        <f t="shared" si="256"/>
        <v>1.0030898733859281</v>
      </c>
      <c r="Y1331" s="42">
        <v>35584</v>
      </c>
      <c r="Z1331" s="43">
        <v>167.72399999999999</v>
      </c>
      <c r="AA1331" s="43">
        <f t="shared" si="257"/>
        <v>148.22053123226456</v>
      </c>
      <c r="AB1331" s="19">
        <f t="shared" si="260"/>
        <v>-4.8489503759714392E-3</v>
      </c>
      <c r="AC1331" s="37">
        <f t="shared" si="261"/>
        <v>0.99515104962402856</v>
      </c>
      <c r="AE1331" s="44">
        <v>35584</v>
      </c>
      <c r="AF1331" s="45">
        <v>3355.6660000000002</v>
      </c>
      <c r="AG1331" s="19">
        <f t="shared" si="252"/>
        <v>2965.4587128738185</v>
      </c>
      <c r="AH1331" s="45">
        <f t="shared" si="258"/>
        <v>-1.0498686710759597E-2</v>
      </c>
      <c r="AI1331" s="46">
        <f t="shared" si="259"/>
        <v>0.9895013132892404</v>
      </c>
      <c r="AQ1331" s="39">
        <v>35584</v>
      </c>
      <c r="AR1331" s="40">
        <v>195.6917</v>
      </c>
      <c r="AS1331" s="40">
        <f t="shared" si="250"/>
        <v>3.0898733859281435E-3</v>
      </c>
      <c r="AT1331" s="41">
        <f t="shared" si="251"/>
        <v>1.0030898733859281</v>
      </c>
    </row>
    <row r="1332" spans="1:46">
      <c r="A1332" s="47">
        <v>35585</v>
      </c>
      <c r="B1332" s="37">
        <v>1.1297539279112754</v>
      </c>
      <c r="D1332" s="38">
        <v>35585</v>
      </c>
      <c r="E1332" s="19">
        <v>897.97559999999999</v>
      </c>
      <c r="F1332" s="19">
        <v>794.84175962123504</v>
      </c>
      <c r="G1332" s="19">
        <v>5.5611976010228048E-5</v>
      </c>
      <c r="H1332" s="37">
        <f t="shared" si="253"/>
        <v>1.0000556119760102</v>
      </c>
      <c r="I1332" s="19"/>
      <c r="J1332" s="19"/>
      <c r="K1332" s="19"/>
      <c r="L1332" s="19"/>
      <c r="N1332" s="38">
        <v>35585</v>
      </c>
      <c r="O1332" s="19">
        <v>533.26020000000005</v>
      </c>
      <c r="P1332" s="19">
        <v>472.01446866036423</v>
      </c>
      <c r="Q1332" s="19">
        <v>6.5529392436891598E-4</v>
      </c>
      <c r="R1332" s="37">
        <f t="shared" si="254"/>
        <v>1.0006552939243689</v>
      </c>
      <c r="T1332" s="39">
        <v>35585</v>
      </c>
      <c r="U1332" s="40">
        <v>195.93960000000001</v>
      </c>
      <c r="V1332" s="40">
        <f t="shared" si="255"/>
        <v>1.2667885250117195E-3</v>
      </c>
      <c r="W1332" s="41">
        <f t="shared" si="256"/>
        <v>1.0012667885250117</v>
      </c>
      <c r="Y1332" s="42">
        <v>35585</v>
      </c>
      <c r="Z1332" s="43">
        <v>165.68700000000001</v>
      </c>
      <c r="AA1332" s="43">
        <f t="shared" si="257"/>
        <v>146.65760030268481</v>
      </c>
      <c r="AB1332" s="19">
        <f t="shared" si="260"/>
        <v>-1.0544631817103745E-2</v>
      </c>
      <c r="AC1332" s="37">
        <f t="shared" si="261"/>
        <v>0.98945536818289626</v>
      </c>
      <c r="AE1332" s="44">
        <v>35585</v>
      </c>
      <c r="AF1332" s="45">
        <v>3334.9360000000001</v>
      </c>
      <c r="AG1332" s="19">
        <f t="shared" si="252"/>
        <v>2951.9136137598875</v>
      </c>
      <c r="AH1332" s="45">
        <f t="shared" si="258"/>
        <v>-4.5676235703866475E-3</v>
      </c>
      <c r="AI1332" s="46">
        <f t="shared" si="259"/>
        <v>0.99543237642961335</v>
      </c>
      <c r="AQ1332" s="39">
        <v>35585</v>
      </c>
      <c r="AR1332" s="40">
        <v>195.93960000000001</v>
      </c>
      <c r="AS1332" s="40">
        <f t="shared" si="250"/>
        <v>1.2667885250117195E-3</v>
      </c>
      <c r="AT1332" s="41">
        <f t="shared" si="251"/>
        <v>1.0012667885250117</v>
      </c>
    </row>
    <row r="1333" spans="1:46">
      <c r="A1333" s="47">
        <v>35586</v>
      </c>
      <c r="B1333" s="37">
        <v>1.1305375722543354</v>
      </c>
      <c r="D1333" s="38">
        <v>35586</v>
      </c>
      <c r="E1333" s="19">
        <v>901.36320000000001</v>
      </c>
      <c r="F1333" s="19">
        <v>797.28725707244485</v>
      </c>
      <c r="G1333" s="19">
        <v>3.0767098250790159E-3</v>
      </c>
      <c r="H1333" s="37">
        <f t="shared" si="253"/>
        <v>1.003076709825079</v>
      </c>
      <c r="I1333" s="19"/>
      <c r="J1333" s="19"/>
      <c r="K1333" s="19"/>
      <c r="L1333" s="19"/>
      <c r="N1333" s="38">
        <v>35586</v>
      </c>
      <c r="O1333" s="19">
        <v>532.83519999999999</v>
      </c>
      <c r="P1333" s="19">
        <v>471.31135937172445</v>
      </c>
      <c r="Q1333" s="19">
        <v>-1.4895926615031696E-3</v>
      </c>
      <c r="R1333" s="37">
        <f t="shared" si="254"/>
        <v>0.99851040733849683</v>
      </c>
      <c r="T1333" s="39">
        <v>35586</v>
      </c>
      <c r="U1333" s="40">
        <v>196.10149999999999</v>
      </c>
      <c r="V1333" s="40">
        <f t="shared" si="255"/>
        <v>8.2627503577614725E-4</v>
      </c>
      <c r="W1333" s="41">
        <f t="shared" si="256"/>
        <v>1.0008262750357761</v>
      </c>
      <c r="Y1333" s="42">
        <v>35586</v>
      </c>
      <c r="Z1333" s="43">
        <v>165.012</v>
      </c>
      <c r="AA1333" s="43">
        <f t="shared" si="257"/>
        <v>145.95888190691417</v>
      </c>
      <c r="AB1333" s="19">
        <f t="shared" si="260"/>
        <v>-4.7642835715883125E-3</v>
      </c>
      <c r="AC1333" s="37">
        <f t="shared" si="261"/>
        <v>0.99523571642841169</v>
      </c>
      <c r="AE1333" s="44">
        <v>35586</v>
      </c>
      <c r="AF1333" s="45">
        <v>3310.3191000000002</v>
      </c>
      <c r="AG1333" s="19">
        <f t="shared" si="252"/>
        <v>2928.0929543978768</v>
      </c>
      <c r="AH1333" s="45">
        <f t="shared" si="258"/>
        <v>-8.0695651969536764E-3</v>
      </c>
      <c r="AI1333" s="46">
        <f t="shared" si="259"/>
        <v>0.99193043480304632</v>
      </c>
      <c r="AQ1333" s="39">
        <v>35586</v>
      </c>
      <c r="AR1333" s="40">
        <v>196.10149999999999</v>
      </c>
      <c r="AS1333" s="40">
        <f t="shared" si="250"/>
        <v>8.2627503577614725E-4</v>
      </c>
      <c r="AT1333" s="41">
        <f t="shared" si="251"/>
        <v>1.0008262750357761</v>
      </c>
    </row>
    <row r="1334" spans="1:46">
      <c r="A1334" s="47">
        <v>35587</v>
      </c>
      <c r="B1334" s="37">
        <v>1.1305375722543354</v>
      </c>
      <c r="D1334" s="38">
        <v>35587</v>
      </c>
      <c r="E1334" s="19">
        <v>910.51980000000003</v>
      </c>
      <c r="F1334" s="19">
        <v>805.38658983653988</v>
      </c>
      <c r="G1334" s="19">
        <v>1.0158613087376978E-2</v>
      </c>
      <c r="H1334" s="37">
        <f t="shared" si="253"/>
        <v>1.010158613087377</v>
      </c>
      <c r="I1334" s="19"/>
      <c r="J1334" s="19"/>
      <c r="K1334" s="19"/>
      <c r="L1334" s="19"/>
      <c r="N1334" s="38">
        <v>35587</v>
      </c>
      <c r="O1334" s="19">
        <v>534.77260000000001</v>
      </c>
      <c r="P1334" s="19">
        <v>473.02505739251365</v>
      </c>
      <c r="Q1334" s="19">
        <v>3.6360210436550133E-3</v>
      </c>
      <c r="R1334" s="37">
        <f t="shared" si="254"/>
        <v>1.003636021043655</v>
      </c>
      <c r="T1334" s="39">
        <v>35587</v>
      </c>
      <c r="U1334" s="40">
        <v>196.33189999999999</v>
      </c>
      <c r="V1334" s="40">
        <f t="shared" si="255"/>
        <v>1.1749017728064359E-3</v>
      </c>
      <c r="W1334" s="41">
        <f t="shared" si="256"/>
        <v>1.0011749017728064</v>
      </c>
      <c r="Y1334" s="42">
        <v>35587</v>
      </c>
      <c r="Z1334" s="43">
        <v>163.92500000000001</v>
      </c>
      <c r="AA1334" s="43">
        <f t="shared" si="257"/>
        <v>144.99739241140588</v>
      </c>
      <c r="AB1334" s="19">
        <f t="shared" si="260"/>
        <v>-6.5873997042638077E-3</v>
      </c>
      <c r="AC1334" s="37">
        <f t="shared" si="261"/>
        <v>0.99341260029573619</v>
      </c>
      <c r="AE1334" s="44">
        <v>35587</v>
      </c>
      <c r="AF1334" s="45">
        <v>3262.3910999999998</v>
      </c>
      <c r="AG1334" s="19">
        <f t="shared" si="252"/>
        <v>2885.6989631000647</v>
      </c>
      <c r="AH1334" s="45">
        <f t="shared" si="258"/>
        <v>-1.447836252402368E-2</v>
      </c>
      <c r="AI1334" s="46">
        <f t="shared" si="259"/>
        <v>0.98552163747597632</v>
      </c>
      <c r="AQ1334" s="39">
        <v>35587</v>
      </c>
      <c r="AR1334" s="40">
        <v>196.33189999999999</v>
      </c>
      <c r="AS1334" s="40">
        <f t="shared" si="250"/>
        <v>1.1749017728064359E-3</v>
      </c>
      <c r="AT1334" s="41">
        <f t="shared" si="251"/>
        <v>1.0011749017728064</v>
      </c>
    </row>
    <row r="1335" spans="1:46">
      <c r="A1335" s="47">
        <v>35590</v>
      </c>
      <c r="B1335" s="37">
        <v>1.1446974130867376</v>
      </c>
      <c r="D1335" s="38">
        <v>35590</v>
      </c>
      <c r="E1335" s="19">
        <v>918.5634</v>
      </c>
      <c r="F1335" s="19">
        <v>802.45083940833308</v>
      </c>
      <c r="G1335" s="19">
        <v>-3.6451444129491639E-3</v>
      </c>
      <c r="H1335" s="37">
        <f t="shared" si="253"/>
        <v>0.99635485558705084</v>
      </c>
      <c r="I1335" s="19"/>
      <c r="J1335" s="19"/>
      <c r="K1335" s="19"/>
      <c r="L1335" s="19"/>
      <c r="N1335" s="38">
        <v>35590</v>
      </c>
      <c r="O1335" s="19">
        <v>536.24390000000005</v>
      </c>
      <c r="P1335" s="19">
        <v>468.45908260942934</v>
      </c>
      <c r="Q1335" s="19">
        <v>-9.6527122860121661E-3</v>
      </c>
      <c r="R1335" s="37">
        <f t="shared" si="254"/>
        <v>0.99034728771398783</v>
      </c>
      <c r="T1335" s="39">
        <v>35590</v>
      </c>
      <c r="U1335" s="40">
        <v>196.84950000000001</v>
      </c>
      <c r="V1335" s="40">
        <f t="shared" si="255"/>
        <v>2.6363520141150509E-3</v>
      </c>
      <c r="W1335" s="41">
        <f t="shared" si="256"/>
        <v>1.0026363520141151</v>
      </c>
      <c r="Y1335" s="42">
        <v>35590</v>
      </c>
      <c r="Z1335" s="43">
        <v>163.709</v>
      </c>
      <c r="AA1335" s="43">
        <f t="shared" si="257"/>
        <v>143.01508689405523</v>
      </c>
      <c r="AB1335" s="19">
        <f t="shared" si="260"/>
        <v>-1.3671318389824494E-2</v>
      </c>
      <c r="AC1335" s="37">
        <f t="shared" si="261"/>
        <v>0.98632868161017551</v>
      </c>
      <c r="AE1335" s="44">
        <v>35590</v>
      </c>
      <c r="AF1335" s="45">
        <v>3249.3978999999999</v>
      </c>
      <c r="AG1335" s="19">
        <f t="shared" si="252"/>
        <v>2838.6522611576675</v>
      </c>
      <c r="AH1335" s="45">
        <f t="shared" si="258"/>
        <v>-1.6303399122358786E-2</v>
      </c>
      <c r="AI1335" s="46">
        <f t="shared" si="259"/>
        <v>0.98369660087764121</v>
      </c>
      <c r="AQ1335" s="39">
        <v>35590</v>
      </c>
      <c r="AR1335" s="40">
        <v>196.84950000000001</v>
      </c>
      <c r="AS1335" s="40">
        <f t="shared" si="250"/>
        <v>2.6363520141150509E-3</v>
      </c>
      <c r="AT1335" s="41">
        <f t="shared" si="251"/>
        <v>1.0026363520141151</v>
      </c>
    </row>
    <row r="1336" spans="1:46">
      <c r="A1336" s="47">
        <v>35591</v>
      </c>
      <c r="B1336" s="37">
        <v>1.1371104651162791</v>
      </c>
      <c r="D1336" s="38">
        <v>35591</v>
      </c>
      <c r="E1336" s="19">
        <v>920.52409999999998</v>
      </c>
      <c r="F1336" s="19">
        <v>809.52917789378421</v>
      </c>
      <c r="G1336" s="19">
        <v>8.8208998456156262E-3</v>
      </c>
      <c r="H1336" s="37">
        <f t="shared" si="253"/>
        <v>1.0088208998456156</v>
      </c>
      <c r="I1336" s="19"/>
      <c r="J1336" s="19"/>
      <c r="K1336" s="19"/>
      <c r="L1336" s="19"/>
      <c r="N1336" s="38">
        <v>35591</v>
      </c>
      <c r="O1336" s="19">
        <v>536.19830000000002</v>
      </c>
      <c r="P1336" s="19">
        <v>471.5446005020886</v>
      </c>
      <c r="Q1336" s="19">
        <v>6.5865259255348807E-3</v>
      </c>
      <c r="R1336" s="37">
        <f t="shared" si="254"/>
        <v>1.0065865259255349</v>
      </c>
      <c r="T1336" s="39">
        <v>35591</v>
      </c>
      <c r="U1336" s="40">
        <v>196.78370000000001</v>
      </c>
      <c r="V1336" s="40">
        <f t="shared" si="255"/>
        <v>-3.3426551756543521E-4</v>
      </c>
      <c r="W1336" s="41">
        <f t="shared" si="256"/>
        <v>0.99966573448243456</v>
      </c>
      <c r="Y1336" s="42">
        <v>35591</v>
      </c>
      <c r="Z1336" s="43">
        <v>162.71799999999999</v>
      </c>
      <c r="AA1336" s="43">
        <f t="shared" si="257"/>
        <v>143.09779479811638</v>
      </c>
      <c r="AB1336" s="19">
        <f t="shared" si="260"/>
        <v>5.7831593755164334E-4</v>
      </c>
      <c r="AC1336" s="37">
        <f t="shared" si="261"/>
        <v>1.0005783159375516</v>
      </c>
      <c r="AE1336" s="44">
        <v>35591</v>
      </c>
      <c r="AF1336" s="45">
        <v>3234.2170000000001</v>
      </c>
      <c r="AG1336" s="19">
        <f t="shared" si="252"/>
        <v>2844.2416978980791</v>
      </c>
      <c r="AH1336" s="45">
        <f t="shared" si="258"/>
        <v>1.9690459507470948E-3</v>
      </c>
      <c r="AI1336" s="46">
        <f t="shared" si="259"/>
        <v>1.0019690459507471</v>
      </c>
      <c r="AQ1336" s="39">
        <v>35591</v>
      </c>
      <c r="AR1336" s="40">
        <v>196.78370000000001</v>
      </c>
      <c r="AS1336" s="40">
        <f t="shared" si="250"/>
        <v>-3.3426551756543521E-4</v>
      </c>
      <c r="AT1336" s="41">
        <f t="shared" si="251"/>
        <v>0.99966573448243456</v>
      </c>
    </row>
    <row r="1337" spans="1:46">
      <c r="A1337" s="47">
        <v>35592</v>
      </c>
      <c r="B1337" s="37">
        <v>1.1390309242327179</v>
      </c>
      <c r="D1337" s="38">
        <v>35592</v>
      </c>
      <c r="E1337" s="19">
        <v>924.67759999999998</v>
      </c>
      <c r="F1337" s="19">
        <v>811.81079488503599</v>
      </c>
      <c r="G1337" s="19">
        <v>2.8184493574252567E-3</v>
      </c>
      <c r="H1337" s="37">
        <f t="shared" si="253"/>
        <v>1.0028184493574253</v>
      </c>
      <c r="I1337" s="19"/>
      <c r="J1337" s="19"/>
      <c r="K1337" s="19"/>
      <c r="L1337" s="19"/>
      <c r="N1337" s="38">
        <v>35592</v>
      </c>
      <c r="O1337" s="19">
        <v>538.13900000000001</v>
      </c>
      <c r="P1337" s="19">
        <v>472.45337115188948</v>
      </c>
      <c r="Q1337" s="19">
        <v>1.9272209857419398E-3</v>
      </c>
      <c r="R1337" s="37">
        <f t="shared" si="254"/>
        <v>1.0019272209857419</v>
      </c>
      <c r="T1337" s="39">
        <v>35592</v>
      </c>
      <c r="U1337" s="40">
        <v>196.97540000000001</v>
      </c>
      <c r="V1337" s="40">
        <f t="shared" si="255"/>
        <v>9.7416605135491885E-4</v>
      </c>
      <c r="W1337" s="41">
        <f t="shared" si="256"/>
        <v>1.0009741660513549</v>
      </c>
      <c r="Y1337" s="42">
        <v>35592</v>
      </c>
      <c r="Z1337" s="43">
        <v>162.892</v>
      </c>
      <c r="AA1337" s="43">
        <f t="shared" si="257"/>
        <v>143.00928669669653</v>
      </c>
      <c r="AB1337" s="19">
        <f t="shared" si="260"/>
        <v>-6.1851478245844582E-4</v>
      </c>
      <c r="AC1337" s="37">
        <f t="shared" si="261"/>
        <v>0.99938148521754155</v>
      </c>
      <c r="AE1337" s="44">
        <v>35592</v>
      </c>
      <c r="AF1337" s="45">
        <v>3222.2129</v>
      </c>
      <c r="AG1337" s="19">
        <f t="shared" si="252"/>
        <v>2828.9073030836016</v>
      </c>
      <c r="AH1337" s="45">
        <f t="shared" si="258"/>
        <v>-5.391382464369987E-3</v>
      </c>
      <c r="AI1337" s="46">
        <f t="shared" si="259"/>
        <v>0.99460861753563001</v>
      </c>
      <c r="AQ1337" s="39">
        <v>35592</v>
      </c>
      <c r="AR1337" s="40">
        <v>196.97540000000001</v>
      </c>
      <c r="AS1337" s="40">
        <f t="shared" si="250"/>
        <v>9.7416605135491885E-4</v>
      </c>
      <c r="AT1337" s="41">
        <f t="shared" si="251"/>
        <v>1.0009741660513549</v>
      </c>
    </row>
    <row r="1338" spans="1:46">
      <c r="A1338" s="47">
        <v>35593</v>
      </c>
      <c r="B1338" s="37">
        <v>1.133945964749536</v>
      </c>
      <c r="D1338" s="38">
        <v>35593</v>
      </c>
      <c r="E1338" s="19">
        <v>931.30269999999996</v>
      </c>
      <c r="F1338" s="19">
        <v>821.29372029266358</v>
      </c>
      <c r="G1338" s="19">
        <v>1.1681201417099274E-2</v>
      </c>
      <c r="H1338" s="37">
        <f t="shared" si="253"/>
        <v>1.0116812014170993</v>
      </c>
      <c r="I1338" s="19"/>
      <c r="J1338" s="19"/>
      <c r="K1338" s="19"/>
      <c r="L1338" s="19"/>
      <c r="N1338" s="38">
        <v>35593</v>
      </c>
      <c r="O1338" s="19">
        <v>541.79769999999996</v>
      </c>
      <c r="P1338" s="19">
        <v>477.79851672180104</v>
      </c>
      <c r="Q1338" s="19">
        <v>1.131359388309483E-2</v>
      </c>
      <c r="R1338" s="37">
        <f t="shared" si="254"/>
        <v>1.0113135938830948</v>
      </c>
      <c r="T1338" s="39">
        <v>35593</v>
      </c>
      <c r="U1338" s="40">
        <v>196.89779999999999</v>
      </c>
      <c r="V1338" s="40">
        <f t="shared" si="255"/>
        <v>-3.9395782417506187E-4</v>
      </c>
      <c r="W1338" s="41">
        <f t="shared" si="256"/>
        <v>0.99960604217582494</v>
      </c>
      <c r="Y1338" s="42">
        <v>35593</v>
      </c>
      <c r="Z1338" s="43">
        <v>162.66900000000001</v>
      </c>
      <c r="AA1338" s="43">
        <f t="shared" si="257"/>
        <v>143.4539255456763</v>
      </c>
      <c r="AB1338" s="19">
        <f t="shared" si="260"/>
        <v>3.1091606653683712E-3</v>
      </c>
      <c r="AC1338" s="37">
        <f t="shared" si="261"/>
        <v>1.0031091606653684</v>
      </c>
      <c r="AE1338" s="44">
        <v>35593</v>
      </c>
      <c r="AF1338" s="45">
        <v>3219.011</v>
      </c>
      <c r="AG1338" s="19">
        <f t="shared" si="252"/>
        <v>2838.7693065348217</v>
      </c>
      <c r="AH1338" s="45">
        <f t="shared" si="258"/>
        <v>3.486152918644736E-3</v>
      </c>
      <c r="AI1338" s="46">
        <f t="shared" si="259"/>
        <v>1.0034861529186447</v>
      </c>
      <c r="AQ1338" s="39">
        <v>35593</v>
      </c>
      <c r="AR1338" s="40">
        <v>196.89779999999999</v>
      </c>
      <c r="AS1338" s="40">
        <f t="shared" si="250"/>
        <v>-3.9395782417506187E-4</v>
      </c>
      <c r="AT1338" s="41">
        <f t="shared" si="251"/>
        <v>0.99960604217582494</v>
      </c>
    </row>
    <row r="1339" spans="1:46">
      <c r="A1339" s="47">
        <v>35594</v>
      </c>
      <c r="B1339" s="37">
        <v>1.1302109216989309</v>
      </c>
      <c r="D1339" s="38">
        <v>35594</v>
      </c>
      <c r="E1339" s="19">
        <v>937.20370000000003</v>
      </c>
      <c r="F1339" s="19">
        <v>829.22902442952613</v>
      </c>
      <c r="G1339" s="19">
        <v>9.6619564241096079E-3</v>
      </c>
      <c r="H1339" s="37">
        <f t="shared" si="253"/>
        <v>1.0096619564241096</v>
      </c>
      <c r="I1339" s="19"/>
      <c r="J1339" s="19"/>
      <c r="K1339" s="19"/>
      <c r="L1339" s="19"/>
      <c r="N1339" s="38">
        <v>35594</v>
      </c>
      <c r="O1339" s="19">
        <v>540.30370000000005</v>
      </c>
      <c r="P1339" s="19">
        <v>478.05563512677486</v>
      </c>
      <c r="Q1339" s="19">
        <v>5.3813144238690214E-4</v>
      </c>
      <c r="R1339" s="37">
        <f t="shared" si="254"/>
        <v>1.0005381314423869</v>
      </c>
      <c r="T1339" s="39">
        <v>35594</v>
      </c>
      <c r="U1339" s="40">
        <v>197.23939999999999</v>
      </c>
      <c r="V1339" s="40">
        <f t="shared" si="255"/>
        <v>1.734910191987904E-3</v>
      </c>
      <c r="W1339" s="41">
        <f t="shared" si="256"/>
        <v>1.0017349101919879</v>
      </c>
      <c r="Y1339" s="42">
        <v>35594</v>
      </c>
      <c r="Z1339" s="43">
        <v>162.74600000000001</v>
      </c>
      <c r="AA1339" s="43">
        <f t="shared" si="257"/>
        <v>143.996131054335</v>
      </c>
      <c r="AB1339" s="19">
        <f t="shared" si="260"/>
        <v>3.7796491563144574E-3</v>
      </c>
      <c r="AC1339" s="37">
        <f t="shared" si="261"/>
        <v>1.0037796491563145</v>
      </c>
      <c r="AE1339" s="44">
        <v>35594</v>
      </c>
      <c r="AF1339" s="45">
        <v>3233.8569000000002</v>
      </c>
      <c r="AG1339" s="19">
        <f t="shared" si="252"/>
        <v>2861.2861881912031</v>
      </c>
      <c r="AH1339" s="45">
        <f t="shared" si="258"/>
        <v>7.931916695219865E-3</v>
      </c>
      <c r="AI1339" s="46">
        <f t="shared" si="259"/>
        <v>1.0079319166952199</v>
      </c>
      <c r="AQ1339" s="39">
        <v>35594</v>
      </c>
      <c r="AR1339" s="40">
        <v>197.23939999999999</v>
      </c>
      <c r="AS1339" s="40">
        <f t="shared" si="250"/>
        <v>1.734910191987904E-3</v>
      </c>
      <c r="AT1339" s="41">
        <f t="shared" si="251"/>
        <v>1.0017349101919879</v>
      </c>
    </row>
    <row r="1340" spans="1:46">
      <c r="A1340" s="47">
        <v>35597</v>
      </c>
      <c r="B1340" s="37">
        <v>1.1300150219551652</v>
      </c>
      <c r="D1340" s="38">
        <v>35597</v>
      </c>
      <c r="E1340" s="19">
        <v>941.38980000000004</v>
      </c>
      <c r="F1340" s="19">
        <v>833.07724385043696</v>
      </c>
      <c r="G1340" s="19">
        <v>4.6407196414262053E-3</v>
      </c>
      <c r="H1340" s="37">
        <f t="shared" si="253"/>
        <v>1.0046407196414262</v>
      </c>
      <c r="I1340" s="19"/>
      <c r="J1340" s="19"/>
      <c r="K1340" s="19"/>
      <c r="L1340" s="19"/>
      <c r="N1340" s="38">
        <v>35597</v>
      </c>
      <c r="O1340" s="19">
        <v>544.29359999999997</v>
      </c>
      <c r="P1340" s="19">
        <v>481.66934901295099</v>
      </c>
      <c r="Q1340" s="19">
        <v>7.5591910661565453E-3</v>
      </c>
      <c r="R1340" s="37">
        <f t="shared" si="254"/>
        <v>1.0075591910661565</v>
      </c>
      <c r="T1340" s="39">
        <v>35597</v>
      </c>
      <c r="U1340" s="40">
        <v>197.60929999999999</v>
      </c>
      <c r="V1340" s="40">
        <f t="shared" si="255"/>
        <v>1.8753859522995242E-3</v>
      </c>
      <c r="W1340" s="41">
        <f t="shared" si="256"/>
        <v>1.0018753859522995</v>
      </c>
      <c r="Y1340" s="42">
        <v>35597</v>
      </c>
      <c r="Z1340" s="43">
        <v>162.51400000000001</v>
      </c>
      <c r="AA1340" s="43">
        <f t="shared" si="257"/>
        <v>143.81578726167407</v>
      </c>
      <c r="AB1340" s="19">
        <f t="shared" si="260"/>
        <v>-1.2524210986812889E-3</v>
      </c>
      <c r="AC1340" s="37">
        <f t="shared" si="261"/>
        <v>0.99874757890131871</v>
      </c>
      <c r="AE1340" s="44">
        <v>35597</v>
      </c>
      <c r="AF1340" s="45">
        <v>3229.6750000000002</v>
      </c>
      <c r="AG1340" s="19">
        <f t="shared" si="252"/>
        <v>2858.0814743612686</v>
      </c>
      <c r="AH1340" s="45">
        <f t="shared" si="258"/>
        <v>-1.1200256175564194E-3</v>
      </c>
      <c r="AI1340" s="46">
        <f t="shared" si="259"/>
        <v>0.99887997438244358</v>
      </c>
      <c r="AQ1340" s="39">
        <v>35597</v>
      </c>
      <c r="AR1340" s="40">
        <v>197.60929999999999</v>
      </c>
      <c r="AS1340" s="40">
        <f t="shared" si="250"/>
        <v>1.8753859522995242E-3</v>
      </c>
      <c r="AT1340" s="41">
        <f t="shared" si="251"/>
        <v>1.0018753859522995</v>
      </c>
    </row>
    <row r="1341" spans="1:46">
      <c r="A1341" s="47">
        <v>35598</v>
      </c>
      <c r="B1341" s="37">
        <v>1.1279296424452134</v>
      </c>
      <c r="D1341" s="38">
        <v>35598</v>
      </c>
      <c r="E1341" s="19">
        <v>938.03959999999995</v>
      </c>
      <c r="F1341" s="19">
        <v>831.64726300343068</v>
      </c>
      <c r="G1341" s="19">
        <v>-1.7165045109106547E-3</v>
      </c>
      <c r="H1341" s="37">
        <f t="shared" si="253"/>
        <v>0.99828349548908935</v>
      </c>
      <c r="I1341" s="19"/>
      <c r="J1341" s="19"/>
      <c r="K1341" s="19"/>
      <c r="L1341" s="19"/>
      <c r="N1341" s="38">
        <v>35598</v>
      </c>
      <c r="O1341" s="19">
        <v>544.39449999999999</v>
      </c>
      <c r="P1341" s="19">
        <v>482.64934222299479</v>
      </c>
      <c r="Q1341" s="19">
        <v>2.0345766490061923E-3</v>
      </c>
      <c r="R1341" s="37">
        <f t="shared" si="254"/>
        <v>1.0020345766490062</v>
      </c>
      <c r="T1341" s="39">
        <v>35598</v>
      </c>
      <c r="U1341" s="40">
        <v>197.387</v>
      </c>
      <c r="V1341" s="40">
        <f t="shared" si="255"/>
        <v>-1.1249470546172979E-3</v>
      </c>
      <c r="W1341" s="41">
        <f t="shared" si="256"/>
        <v>0.9988750529453827</v>
      </c>
      <c r="Y1341" s="42">
        <v>35598</v>
      </c>
      <c r="Z1341" s="43">
        <v>163.53200000000001</v>
      </c>
      <c r="AA1341" s="43">
        <f t="shared" si="257"/>
        <v>144.98422050996251</v>
      </c>
      <c r="AB1341" s="19">
        <f t="shared" si="260"/>
        <v>8.1245131048266472E-3</v>
      </c>
      <c r="AC1341" s="37">
        <f t="shared" si="261"/>
        <v>1.0081245131048266</v>
      </c>
      <c r="AE1341" s="44">
        <v>35598</v>
      </c>
      <c r="AF1341" s="45">
        <v>3252.6279</v>
      </c>
      <c r="AG1341" s="19">
        <f t="shared" si="252"/>
        <v>2883.7152403838777</v>
      </c>
      <c r="AH1341" s="45">
        <f t="shared" si="258"/>
        <v>8.9688716898239651E-3</v>
      </c>
      <c r="AI1341" s="46">
        <f t="shared" si="259"/>
        <v>1.008968871689824</v>
      </c>
      <c r="AQ1341" s="39">
        <v>35598</v>
      </c>
      <c r="AR1341" s="40">
        <v>197.387</v>
      </c>
      <c r="AS1341" s="40">
        <f t="shared" si="250"/>
        <v>-1.1249470546172979E-3</v>
      </c>
      <c r="AT1341" s="41">
        <f t="shared" si="251"/>
        <v>0.9988750529453827</v>
      </c>
    </row>
    <row r="1342" spans="1:46">
      <c r="A1342" s="47">
        <v>35599</v>
      </c>
      <c r="B1342" s="37">
        <v>1.1286456229441977</v>
      </c>
      <c r="D1342" s="38">
        <v>35599</v>
      </c>
      <c r="E1342" s="19">
        <v>935.53099999999995</v>
      </c>
      <c r="F1342" s="19">
        <v>828.89702576399782</v>
      </c>
      <c r="G1342" s="19">
        <v>-3.30697563952842E-3</v>
      </c>
      <c r="H1342" s="37">
        <f t="shared" si="253"/>
        <v>0.99669302436047158</v>
      </c>
      <c r="I1342" s="19"/>
      <c r="J1342" s="19"/>
      <c r="K1342" s="19"/>
      <c r="L1342" s="19"/>
      <c r="N1342" s="38">
        <v>35599</v>
      </c>
      <c r="O1342" s="19">
        <v>545.11189999999999</v>
      </c>
      <c r="P1342" s="19">
        <v>482.97879238481869</v>
      </c>
      <c r="Q1342" s="19">
        <v>6.8258699018741709E-4</v>
      </c>
      <c r="R1342" s="37">
        <f t="shared" si="254"/>
        <v>1.0006825869901874</v>
      </c>
      <c r="T1342" s="39">
        <v>35599</v>
      </c>
      <c r="U1342" s="40">
        <v>197.21729999999999</v>
      </c>
      <c r="V1342" s="40">
        <f t="shared" si="255"/>
        <v>-8.5973240385639471E-4</v>
      </c>
      <c r="W1342" s="41">
        <f t="shared" si="256"/>
        <v>0.99914026759614361</v>
      </c>
      <c r="Y1342" s="42">
        <v>35599</v>
      </c>
      <c r="Z1342" s="43">
        <v>161.673</v>
      </c>
      <c r="AA1342" s="43">
        <f t="shared" si="257"/>
        <v>143.24513976163573</v>
      </c>
      <c r="AB1342" s="19">
        <f t="shared" si="260"/>
        <v>-1.1994965674263058E-2</v>
      </c>
      <c r="AC1342" s="37">
        <f t="shared" si="261"/>
        <v>0.98800503432573694</v>
      </c>
      <c r="AE1342" s="44">
        <v>35599</v>
      </c>
      <c r="AF1342" s="45">
        <v>3212.7719999999999</v>
      </c>
      <c r="AG1342" s="19">
        <f t="shared" si="252"/>
        <v>2846.5728610359793</v>
      </c>
      <c r="AH1342" s="45">
        <f t="shared" si="258"/>
        <v>-1.2880044058356521E-2</v>
      </c>
      <c r="AI1342" s="46">
        <f t="shared" si="259"/>
        <v>0.98711995594164348</v>
      </c>
      <c r="AQ1342" s="39">
        <v>35599</v>
      </c>
      <c r="AR1342" s="40">
        <v>197.21729999999999</v>
      </c>
      <c r="AS1342" s="40">
        <f t="shared" si="250"/>
        <v>-8.5973240385639471E-4</v>
      </c>
      <c r="AT1342" s="41">
        <f t="shared" si="251"/>
        <v>0.99914026759614361</v>
      </c>
    </row>
    <row r="1343" spans="1:46">
      <c r="A1343" s="47">
        <v>35600</v>
      </c>
      <c r="B1343" s="37">
        <v>1.1342090002319647</v>
      </c>
      <c r="D1343" s="38">
        <v>35600</v>
      </c>
      <c r="E1343" s="19">
        <v>941.65359999999998</v>
      </c>
      <c r="F1343" s="19">
        <v>830.22934909475771</v>
      </c>
      <c r="G1343" s="19">
        <v>1.6073448080380359E-3</v>
      </c>
      <c r="H1343" s="37">
        <f t="shared" si="253"/>
        <v>1.001607344808038</v>
      </c>
      <c r="I1343" s="19"/>
      <c r="J1343" s="19"/>
      <c r="K1343" s="19"/>
      <c r="L1343" s="19"/>
      <c r="N1343" s="38">
        <v>35600</v>
      </c>
      <c r="O1343" s="19">
        <v>546.26649999999995</v>
      </c>
      <c r="P1343" s="19">
        <v>481.62772459774106</v>
      </c>
      <c r="Q1343" s="19">
        <v>-2.7973646221740589E-3</v>
      </c>
      <c r="R1343" s="37">
        <f t="shared" si="254"/>
        <v>0.99720263537782594</v>
      </c>
      <c r="T1343" s="39">
        <v>35600</v>
      </c>
      <c r="U1343" s="40">
        <v>197.47319999999999</v>
      </c>
      <c r="V1343" s="40">
        <f t="shared" si="255"/>
        <v>1.2975535107722092E-3</v>
      </c>
      <c r="W1343" s="41">
        <f t="shared" si="256"/>
        <v>1.0012975535107722</v>
      </c>
      <c r="Y1343" s="42">
        <v>35600</v>
      </c>
      <c r="Z1343" s="43">
        <v>161.73699999999999</v>
      </c>
      <c r="AA1343" s="43">
        <f t="shared" si="257"/>
        <v>142.59893896708815</v>
      </c>
      <c r="AB1343" s="19">
        <f t="shared" si="260"/>
        <v>-4.5111533670383341E-3</v>
      </c>
      <c r="AC1343" s="37">
        <f t="shared" si="261"/>
        <v>0.99548884663296167</v>
      </c>
      <c r="AE1343" s="44">
        <v>35600</v>
      </c>
      <c r="AF1343" s="45">
        <v>3217.4380000000001</v>
      </c>
      <c r="AG1343" s="19">
        <f t="shared" si="252"/>
        <v>2836.7240952434518</v>
      </c>
      <c r="AH1343" s="45">
        <f t="shared" si="258"/>
        <v>-3.4598678036097397E-3</v>
      </c>
      <c r="AI1343" s="46">
        <f t="shared" si="259"/>
        <v>0.99654013219639026</v>
      </c>
      <c r="AQ1343" s="39">
        <v>35600</v>
      </c>
      <c r="AR1343" s="40">
        <v>197.47319999999999</v>
      </c>
      <c r="AS1343" s="40">
        <f t="shared" si="250"/>
        <v>1.2975535107722092E-3</v>
      </c>
      <c r="AT1343" s="41">
        <f t="shared" si="251"/>
        <v>1.0012975535107722</v>
      </c>
    </row>
    <row r="1344" spans="1:46">
      <c r="A1344" s="47">
        <v>35601</v>
      </c>
      <c r="B1344" s="37">
        <v>1.1306682853509078</v>
      </c>
      <c r="D1344" s="38">
        <v>35601</v>
      </c>
      <c r="E1344" s="19">
        <v>941.80690000000004</v>
      </c>
      <c r="F1344" s="19">
        <v>832.96481576619635</v>
      </c>
      <c r="G1344" s="19">
        <v>3.2948325356376706E-3</v>
      </c>
      <c r="H1344" s="37">
        <f t="shared" si="253"/>
        <v>1.0032948325356377</v>
      </c>
      <c r="I1344" s="19"/>
      <c r="J1344" s="19"/>
      <c r="K1344" s="19"/>
      <c r="L1344" s="19"/>
      <c r="N1344" s="38">
        <v>35601</v>
      </c>
      <c r="O1344" s="19">
        <v>548.24680000000001</v>
      </c>
      <c r="P1344" s="19">
        <v>484.88739544847959</v>
      </c>
      <c r="Q1344" s="19">
        <v>6.7680299207464323E-3</v>
      </c>
      <c r="R1344" s="37">
        <f t="shared" si="254"/>
        <v>1.0067680299207464</v>
      </c>
      <c r="T1344" s="39">
        <v>35601</v>
      </c>
      <c r="U1344" s="40">
        <v>197.19659999999999</v>
      </c>
      <c r="V1344" s="40">
        <f t="shared" si="255"/>
        <v>-1.4006963982960974E-3</v>
      </c>
      <c r="W1344" s="41">
        <f t="shared" si="256"/>
        <v>0.9985993036017039</v>
      </c>
      <c r="Y1344" s="42">
        <v>35601</v>
      </c>
      <c r="Z1344" s="43">
        <v>160.709</v>
      </c>
      <c r="AA1344" s="43">
        <f t="shared" si="257"/>
        <v>142.13629415644508</v>
      </c>
      <c r="AB1344" s="19">
        <f t="shared" si="260"/>
        <v>-3.2443776510135969E-3</v>
      </c>
      <c r="AC1344" s="37">
        <f t="shared" si="261"/>
        <v>0.9967556223489864</v>
      </c>
      <c r="AE1344" s="44">
        <v>35601</v>
      </c>
      <c r="AF1344" s="45">
        <v>3205.6709000000001</v>
      </c>
      <c r="AG1344" s="19">
        <f t="shared" si="252"/>
        <v>2835.2001568745745</v>
      </c>
      <c r="AH1344" s="45">
        <f t="shared" si="258"/>
        <v>-5.3721769115033791E-4</v>
      </c>
      <c r="AI1344" s="46">
        <f t="shared" si="259"/>
        <v>0.99946278230884966</v>
      </c>
      <c r="AQ1344" s="39">
        <v>35601</v>
      </c>
      <c r="AR1344" s="40">
        <v>197.19659999999999</v>
      </c>
      <c r="AS1344" s="40">
        <f t="shared" si="250"/>
        <v>-1.4006963982960974E-3</v>
      </c>
      <c r="AT1344" s="41">
        <f t="shared" si="251"/>
        <v>0.9985993036017039</v>
      </c>
    </row>
    <row r="1345" spans="1:46">
      <c r="A1345" s="47">
        <v>35604</v>
      </c>
      <c r="B1345" s="37">
        <v>1.1368460823064404</v>
      </c>
      <c r="D1345" s="38">
        <v>35604</v>
      </c>
      <c r="E1345" s="19">
        <v>931.96559999999999</v>
      </c>
      <c r="F1345" s="19">
        <v>819.78168769269314</v>
      </c>
      <c r="G1345" s="19">
        <v>-1.582675261184574E-2</v>
      </c>
      <c r="H1345" s="37">
        <f t="shared" si="253"/>
        <v>0.98417324738815426</v>
      </c>
      <c r="I1345" s="19"/>
      <c r="J1345" s="19"/>
      <c r="K1345" s="19"/>
      <c r="L1345" s="19"/>
      <c r="N1345" s="38">
        <v>35604</v>
      </c>
      <c r="O1345" s="19">
        <v>550.39660000000003</v>
      </c>
      <c r="P1345" s="19">
        <v>484.14346371617171</v>
      </c>
      <c r="Q1345" s="19">
        <v>-1.5342360706650515E-3</v>
      </c>
      <c r="R1345" s="37">
        <f t="shared" si="254"/>
        <v>0.99846576392933495</v>
      </c>
      <c r="T1345" s="39">
        <v>35604</v>
      </c>
      <c r="U1345" s="40">
        <v>197.2647</v>
      </c>
      <c r="V1345" s="40">
        <f t="shared" si="255"/>
        <v>3.4534063974733797E-4</v>
      </c>
      <c r="W1345" s="41">
        <f t="shared" si="256"/>
        <v>1.0003453406397473</v>
      </c>
      <c r="Y1345" s="42">
        <v>35604</v>
      </c>
      <c r="Z1345" s="43">
        <v>161.267</v>
      </c>
      <c r="AA1345" s="43">
        <f t="shared" si="257"/>
        <v>141.85473522749933</v>
      </c>
      <c r="AB1345" s="19">
        <f t="shared" si="260"/>
        <v>-1.9809080475662322E-3</v>
      </c>
      <c r="AC1345" s="37">
        <f t="shared" si="261"/>
        <v>0.99801909195243377</v>
      </c>
      <c r="AE1345" s="44">
        <v>35604</v>
      </c>
      <c r="AF1345" s="45">
        <v>3216.8209999999999</v>
      </c>
      <c r="AG1345" s="19">
        <f t="shared" si="252"/>
        <v>2829.6011659500059</v>
      </c>
      <c r="AH1345" s="45">
        <f t="shared" si="258"/>
        <v>-1.9748132811691077E-3</v>
      </c>
      <c r="AI1345" s="46">
        <f t="shared" si="259"/>
        <v>0.99802518671883089</v>
      </c>
      <c r="AQ1345" s="39">
        <v>35604</v>
      </c>
      <c r="AR1345" s="40">
        <v>197.2647</v>
      </c>
      <c r="AS1345" s="40">
        <f t="shared" si="250"/>
        <v>3.4534063974733797E-4</v>
      </c>
      <c r="AT1345" s="41">
        <f t="shared" si="251"/>
        <v>1.0003453406397473</v>
      </c>
    </row>
    <row r="1346" spans="1:46">
      <c r="A1346" s="47">
        <v>35605</v>
      </c>
      <c r="B1346" s="37">
        <v>1.1328950417052828</v>
      </c>
      <c r="D1346" s="38">
        <v>35605</v>
      </c>
      <c r="E1346" s="19">
        <v>941.86329999999998</v>
      </c>
      <c r="F1346" s="19">
        <v>831.37736977140128</v>
      </c>
      <c r="G1346" s="19">
        <v>1.4144841550858045E-2</v>
      </c>
      <c r="H1346" s="37">
        <f t="shared" si="253"/>
        <v>1.014144841550858</v>
      </c>
      <c r="I1346" s="19"/>
      <c r="J1346" s="19"/>
      <c r="K1346" s="19"/>
      <c r="L1346" s="19"/>
      <c r="N1346" s="38">
        <v>35605</v>
      </c>
      <c r="O1346" s="19">
        <v>550.798</v>
      </c>
      <c r="P1346" s="19">
        <v>486.18625708778364</v>
      </c>
      <c r="Q1346" s="19">
        <v>4.2193967794834641E-3</v>
      </c>
      <c r="R1346" s="37">
        <f t="shared" si="254"/>
        <v>1.0042193967794835</v>
      </c>
      <c r="T1346" s="39">
        <v>35605</v>
      </c>
      <c r="U1346" s="40">
        <v>197.31899999999999</v>
      </c>
      <c r="V1346" s="40">
        <f t="shared" si="255"/>
        <v>2.7526465708249681E-4</v>
      </c>
      <c r="W1346" s="41">
        <f t="shared" si="256"/>
        <v>1.0002752646570825</v>
      </c>
      <c r="Y1346" s="42">
        <v>35605</v>
      </c>
      <c r="Z1346" s="43">
        <v>160.696</v>
      </c>
      <c r="AA1346" s="43">
        <f t="shared" si="257"/>
        <v>141.84544382691746</v>
      </c>
      <c r="AB1346" s="19">
        <f t="shared" si="260"/>
        <v>-6.5499403787749877E-5</v>
      </c>
      <c r="AC1346" s="37">
        <f t="shared" si="261"/>
        <v>0.99993450059621225</v>
      </c>
      <c r="AE1346" s="44">
        <v>35605</v>
      </c>
      <c r="AF1346" s="45">
        <v>3218.3501000000001</v>
      </c>
      <c r="AG1346" s="19">
        <f t="shared" si="252"/>
        <v>2840.8193005731582</v>
      </c>
      <c r="AH1346" s="45">
        <f t="shared" si="258"/>
        <v>3.9645638961933738E-3</v>
      </c>
      <c r="AI1346" s="46">
        <f t="shared" si="259"/>
        <v>1.0039645638961934</v>
      </c>
      <c r="AQ1346" s="39">
        <v>35605</v>
      </c>
      <c r="AR1346" s="40">
        <v>197.31899999999999</v>
      </c>
      <c r="AS1346" s="40">
        <f t="shared" si="250"/>
        <v>2.7526465708249681E-4</v>
      </c>
      <c r="AT1346" s="41">
        <f t="shared" si="251"/>
        <v>1.0002752646570825</v>
      </c>
    </row>
    <row r="1347" spans="1:46">
      <c r="A1347" s="47">
        <v>35606</v>
      </c>
      <c r="B1347" s="37">
        <v>1.1332889094912504</v>
      </c>
      <c r="D1347" s="38">
        <v>35606</v>
      </c>
      <c r="E1347" s="19">
        <v>946.19970000000001</v>
      </c>
      <c r="F1347" s="19">
        <v>834.91481481519361</v>
      </c>
      <c r="G1347" s="19">
        <v>4.2549210171127783E-3</v>
      </c>
      <c r="H1347" s="37">
        <f t="shared" si="253"/>
        <v>1.0042549210171128</v>
      </c>
      <c r="I1347" s="19"/>
      <c r="J1347" s="19"/>
      <c r="K1347" s="19"/>
      <c r="L1347" s="19"/>
      <c r="N1347" s="38">
        <v>35606</v>
      </c>
      <c r="O1347" s="19">
        <v>553.07280000000003</v>
      </c>
      <c r="P1347" s="19">
        <v>488.02454111042374</v>
      </c>
      <c r="Q1347" s="19">
        <v>3.7810283524903898E-3</v>
      </c>
      <c r="R1347" s="37">
        <f t="shared" si="254"/>
        <v>1.0037810283524904</v>
      </c>
      <c r="T1347" s="39">
        <v>35606</v>
      </c>
      <c r="U1347" s="40">
        <v>197.68610000000001</v>
      </c>
      <c r="V1347" s="40">
        <f t="shared" si="255"/>
        <v>1.8604391873060511E-3</v>
      </c>
      <c r="W1347" s="41">
        <f t="shared" si="256"/>
        <v>1.0018604391873061</v>
      </c>
      <c r="Y1347" s="42">
        <v>35606</v>
      </c>
      <c r="Z1347" s="43">
        <v>160.91900000000001</v>
      </c>
      <c r="AA1347" s="43">
        <f t="shared" si="257"/>
        <v>141.99291870970382</v>
      </c>
      <c r="AB1347" s="19">
        <f t="shared" si="260"/>
        <v>1.0396871327520429E-3</v>
      </c>
      <c r="AC1347" s="37">
        <f t="shared" si="261"/>
        <v>1.001039687132752</v>
      </c>
      <c r="AE1347" s="44">
        <v>35606</v>
      </c>
      <c r="AF1347" s="45">
        <v>3237.0219999999999</v>
      </c>
      <c r="AG1347" s="19">
        <f t="shared" si="252"/>
        <v>2856.3078425016488</v>
      </c>
      <c r="AH1347" s="45">
        <f t="shared" si="258"/>
        <v>5.4521390802173553E-3</v>
      </c>
      <c r="AI1347" s="46">
        <f t="shared" si="259"/>
        <v>1.0054521390802174</v>
      </c>
      <c r="AQ1347" s="39">
        <v>35606</v>
      </c>
      <c r="AR1347" s="40">
        <v>197.68610000000001</v>
      </c>
      <c r="AS1347" s="40">
        <f t="shared" si="250"/>
        <v>1.8604391873060511E-3</v>
      </c>
      <c r="AT1347" s="41">
        <f t="shared" si="251"/>
        <v>1.0018604391873061</v>
      </c>
    </row>
    <row r="1348" spans="1:46">
      <c r="A1348" s="47">
        <v>35607</v>
      </c>
      <c r="B1348" s="37">
        <v>1.1323703103288558</v>
      </c>
      <c r="D1348" s="38">
        <v>35607</v>
      </c>
      <c r="E1348" s="19">
        <v>944.76900000000001</v>
      </c>
      <c r="F1348" s="19">
        <v>834.32865678509904</v>
      </c>
      <c r="G1348" s="19">
        <v>-7.0205728739436424E-4</v>
      </c>
      <c r="H1348" s="37">
        <f t="shared" si="253"/>
        <v>0.99929794271260564</v>
      </c>
      <c r="I1348" s="19"/>
      <c r="J1348" s="19"/>
      <c r="K1348" s="19"/>
      <c r="L1348" s="19"/>
      <c r="N1348" s="38">
        <v>35607</v>
      </c>
      <c r="O1348" s="19">
        <v>553.09159999999997</v>
      </c>
      <c r="P1348" s="19">
        <v>488.4370377384538</v>
      </c>
      <c r="Q1348" s="19">
        <v>8.4523746918852005E-4</v>
      </c>
      <c r="R1348" s="37">
        <f t="shared" si="254"/>
        <v>1.0008452374691885</v>
      </c>
      <c r="T1348" s="39">
        <v>35607</v>
      </c>
      <c r="U1348" s="40">
        <v>197.9675</v>
      </c>
      <c r="V1348" s="40">
        <f t="shared" si="255"/>
        <v>1.4234688225422953E-3</v>
      </c>
      <c r="W1348" s="41">
        <f t="shared" si="256"/>
        <v>1.0014234688225423</v>
      </c>
      <c r="Y1348" s="42">
        <v>35607</v>
      </c>
      <c r="Z1348" s="43">
        <v>159.61699999999999</v>
      </c>
      <c r="AA1348" s="43">
        <f t="shared" si="257"/>
        <v>140.95830537418897</v>
      </c>
      <c r="AB1348" s="19">
        <f t="shared" si="260"/>
        <v>-7.2863727636309772E-3</v>
      </c>
      <c r="AC1348" s="37">
        <f t="shared" si="261"/>
        <v>0.99271362723636902</v>
      </c>
      <c r="AE1348" s="44">
        <v>35607</v>
      </c>
      <c r="AF1348" s="45">
        <v>3189.2350999999999</v>
      </c>
      <c r="AG1348" s="19">
        <f t="shared" si="252"/>
        <v>2816.4241599321008</v>
      </c>
      <c r="AH1348" s="45">
        <f t="shared" si="258"/>
        <v>-1.3963369765709999E-2</v>
      </c>
      <c r="AI1348" s="46">
        <f t="shared" si="259"/>
        <v>0.98603663023429</v>
      </c>
      <c r="AQ1348" s="39">
        <v>35607</v>
      </c>
      <c r="AR1348" s="40">
        <v>197.9675</v>
      </c>
      <c r="AS1348" s="40">
        <f t="shared" si="250"/>
        <v>1.4234688225422953E-3</v>
      </c>
      <c r="AT1348" s="41">
        <f t="shared" si="251"/>
        <v>1.0014234688225423</v>
      </c>
    </row>
    <row r="1349" spans="1:46">
      <c r="A1349" s="47">
        <v>35608</v>
      </c>
      <c r="B1349" s="37">
        <v>1.1255927716390424</v>
      </c>
      <c r="D1349" s="38">
        <v>35608</v>
      </c>
      <c r="E1349" s="19">
        <v>942.22580000000005</v>
      </c>
      <c r="F1349" s="19">
        <v>837.09297335658016</v>
      </c>
      <c r="G1349" s="19">
        <v>3.3132226119774177E-3</v>
      </c>
      <c r="H1349" s="37">
        <f t="shared" si="253"/>
        <v>1.0033132226119774</v>
      </c>
      <c r="I1349" s="19"/>
      <c r="J1349" s="19"/>
      <c r="K1349" s="19"/>
      <c r="L1349" s="19"/>
      <c r="N1349" s="38">
        <v>35608</v>
      </c>
      <c r="O1349" s="19">
        <v>553.75829999999996</v>
      </c>
      <c r="P1349" s="19">
        <v>491.97037681189056</v>
      </c>
      <c r="Q1349" s="19">
        <v>7.2339704003543392E-3</v>
      </c>
      <c r="R1349" s="37">
        <f t="shared" si="254"/>
        <v>1.0072339704003543</v>
      </c>
      <c r="T1349" s="39">
        <v>35608</v>
      </c>
      <c r="U1349" s="40">
        <v>198.11330000000001</v>
      </c>
      <c r="V1349" s="40">
        <f t="shared" si="255"/>
        <v>7.3648452397501174E-4</v>
      </c>
      <c r="W1349" s="41">
        <f t="shared" si="256"/>
        <v>1.000736484523975</v>
      </c>
      <c r="Y1349" s="42">
        <v>35608</v>
      </c>
      <c r="Z1349" s="43">
        <v>160.17599999999999</v>
      </c>
      <c r="AA1349" s="43">
        <f t="shared" si="257"/>
        <v>142.30368569865479</v>
      </c>
      <c r="AB1349" s="19">
        <f t="shared" si="260"/>
        <v>9.5445268080824874E-3</v>
      </c>
      <c r="AC1349" s="37">
        <f t="shared" si="261"/>
        <v>1.0095445268080825</v>
      </c>
      <c r="AE1349" s="44">
        <v>35608</v>
      </c>
      <c r="AF1349" s="45">
        <v>3218.27</v>
      </c>
      <c r="AG1349" s="19">
        <f t="shared" si="252"/>
        <v>2859.1779203714023</v>
      </c>
      <c r="AH1349" s="45">
        <f t="shared" si="258"/>
        <v>1.5180156827063973E-2</v>
      </c>
      <c r="AI1349" s="46">
        <f t="shared" si="259"/>
        <v>1.015180156827064</v>
      </c>
      <c r="AQ1349" s="39">
        <v>35608</v>
      </c>
      <c r="AR1349" s="40">
        <v>198.11330000000001</v>
      </c>
      <c r="AS1349" s="40">
        <f t="shared" ref="AS1349:AS1412" si="262">AR1349/AR1348-1</f>
        <v>7.3648452397501174E-4</v>
      </c>
      <c r="AT1349" s="41">
        <f t="shared" ref="AT1349:AT1412" si="263">AR1349/AR1348</f>
        <v>1.000736484523975</v>
      </c>
    </row>
    <row r="1350" spans="1:46">
      <c r="A1350" s="47">
        <v>35611</v>
      </c>
      <c r="B1350" s="37">
        <v>1.121590778759032</v>
      </c>
      <c r="D1350" s="38">
        <v>35611</v>
      </c>
      <c r="E1350" s="19">
        <v>939.74649999999997</v>
      </c>
      <c r="F1350" s="19">
        <v>837.86931722082181</v>
      </c>
      <c r="G1350" s="19">
        <v>9.2742848040949788E-4</v>
      </c>
      <c r="H1350" s="37">
        <f t="shared" si="253"/>
        <v>1.0009274284804095</v>
      </c>
      <c r="I1350" s="19"/>
      <c r="J1350" s="19"/>
      <c r="K1350" s="19"/>
      <c r="L1350" s="19"/>
      <c r="N1350" s="38">
        <v>35611</v>
      </c>
      <c r="O1350" s="19">
        <v>554.12490000000003</v>
      </c>
      <c r="P1350" s="19">
        <v>494.05265315492659</v>
      </c>
      <c r="Q1350" s="19">
        <v>4.232523829035717E-3</v>
      </c>
      <c r="R1350" s="37">
        <f t="shared" si="254"/>
        <v>1.0042325238290357</v>
      </c>
      <c r="T1350" s="39">
        <v>35611</v>
      </c>
      <c r="U1350" s="40">
        <v>198.18459999999999</v>
      </c>
      <c r="V1350" s="40">
        <f t="shared" si="255"/>
        <v>3.5989507014400068E-4</v>
      </c>
      <c r="W1350" s="41">
        <f t="shared" si="256"/>
        <v>1.000359895070144</v>
      </c>
      <c r="Y1350" s="42">
        <v>35611</v>
      </c>
      <c r="Z1350" s="43">
        <v>160.12100000000001</v>
      </c>
      <c r="AA1350" s="43">
        <f t="shared" si="257"/>
        <v>142.76240767346857</v>
      </c>
      <c r="AB1350" s="19">
        <f t="shared" si="260"/>
        <v>3.2235424722952821E-3</v>
      </c>
      <c r="AC1350" s="37">
        <f t="shared" si="261"/>
        <v>1.0032235424722953</v>
      </c>
      <c r="AE1350" s="44">
        <v>35611</v>
      </c>
      <c r="AF1350" s="45">
        <v>3237.0509999999999</v>
      </c>
      <c r="AG1350" s="19">
        <f t="shared" si="252"/>
        <v>2886.1248338557029</v>
      </c>
      <c r="AH1350" s="45">
        <f t="shared" si="258"/>
        <v>9.4247067635442328E-3</v>
      </c>
      <c r="AI1350" s="46">
        <f t="shared" si="259"/>
        <v>1.0094247067635442</v>
      </c>
      <c r="AQ1350" s="39">
        <v>35611</v>
      </c>
      <c r="AR1350" s="40">
        <v>198.18459999999999</v>
      </c>
      <c r="AS1350" s="40">
        <f t="shared" si="262"/>
        <v>3.5989507014400068E-4</v>
      </c>
      <c r="AT1350" s="41">
        <f t="shared" si="263"/>
        <v>1.000359895070144</v>
      </c>
    </row>
    <row r="1351" spans="1:46">
      <c r="A1351" s="47">
        <v>35612</v>
      </c>
      <c r="B1351" s="37">
        <v>1.1226852649101657</v>
      </c>
      <c r="D1351" s="38">
        <v>35612</v>
      </c>
      <c r="E1351" s="19">
        <v>944.24069999999995</v>
      </c>
      <c r="F1351" s="19">
        <v>841.05557408875006</v>
      </c>
      <c r="G1351" s="19">
        <v>3.8028088658228487E-3</v>
      </c>
      <c r="H1351" s="37">
        <f t="shared" si="253"/>
        <v>1.0038028088658228</v>
      </c>
      <c r="I1351" s="19"/>
      <c r="J1351" s="19"/>
      <c r="K1351" s="19"/>
      <c r="L1351" s="19"/>
      <c r="N1351" s="38">
        <v>35612</v>
      </c>
      <c r="O1351" s="19">
        <v>559.18280000000004</v>
      </c>
      <c r="P1351" s="19">
        <v>498.07619060961343</v>
      </c>
      <c r="Q1351" s="19">
        <v>8.1439446362514545E-3</v>
      </c>
      <c r="R1351" s="37">
        <f t="shared" si="254"/>
        <v>1.0081439446362515</v>
      </c>
      <c r="T1351" s="39">
        <v>35612</v>
      </c>
      <c r="U1351" s="40">
        <v>197.74969999999999</v>
      </c>
      <c r="V1351" s="40">
        <f t="shared" si="255"/>
        <v>-2.1944187388929226E-3</v>
      </c>
      <c r="W1351" s="41">
        <f t="shared" si="256"/>
        <v>0.99780558126110708</v>
      </c>
      <c r="Y1351" s="42">
        <v>35612</v>
      </c>
      <c r="Z1351" s="43">
        <v>159.61699999999999</v>
      </c>
      <c r="AA1351" s="43">
        <f t="shared" si="257"/>
        <v>142.17430742958234</v>
      </c>
      <c r="AB1351" s="19">
        <f t="shared" si="260"/>
        <v>-4.1194334942246114E-3</v>
      </c>
      <c r="AC1351" s="37">
        <f t="shared" si="261"/>
        <v>0.99588056650577539</v>
      </c>
      <c r="AE1351" s="44">
        <v>35612</v>
      </c>
      <c r="AF1351" s="45">
        <v>3244.6831000000002</v>
      </c>
      <c r="AG1351" s="19">
        <f t="shared" si="252"/>
        <v>2890.1092776519436</v>
      </c>
      <c r="AH1351" s="45">
        <f t="shared" si="258"/>
        <v>1.3805514402915886E-3</v>
      </c>
      <c r="AI1351" s="46">
        <f t="shared" si="259"/>
        <v>1.0013805514402916</v>
      </c>
      <c r="AQ1351" s="39">
        <v>35612</v>
      </c>
      <c r="AR1351" s="40">
        <v>197.74969999999999</v>
      </c>
      <c r="AS1351" s="40">
        <f t="shared" si="262"/>
        <v>-2.1944187388929226E-3</v>
      </c>
      <c r="AT1351" s="41">
        <f t="shared" si="263"/>
        <v>0.99780558126110708</v>
      </c>
    </row>
    <row r="1352" spans="1:46">
      <c r="A1352" s="47">
        <v>35613</v>
      </c>
      <c r="B1352" s="37">
        <v>1.1157681556278167</v>
      </c>
      <c r="D1352" s="38">
        <v>35613</v>
      </c>
      <c r="E1352" s="19">
        <v>951.15989999999999</v>
      </c>
      <c r="F1352" s="19">
        <v>852.47091450177163</v>
      </c>
      <c r="G1352" s="19">
        <v>1.357263510843465E-2</v>
      </c>
      <c r="H1352" s="37">
        <f t="shared" si="253"/>
        <v>1.0135726351084346</v>
      </c>
      <c r="I1352" s="19"/>
      <c r="J1352" s="19"/>
      <c r="K1352" s="19"/>
      <c r="L1352" s="19"/>
      <c r="N1352" s="38">
        <v>35613</v>
      </c>
      <c r="O1352" s="19">
        <v>565.0856</v>
      </c>
      <c r="P1352" s="19">
        <v>506.45431772700084</v>
      </c>
      <c r="Q1352" s="19">
        <v>1.6820974933841271E-2</v>
      </c>
      <c r="R1352" s="37">
        <f t="shared" si="254"/>
        <v>1.0168209749338413</v>
      </c>
      <c r="T1352" s="39">
        <v>35613</v>
      </c>
      <c r="U1352" s="40">
        <v>198.36490000000001</v>
      </c>
      <c r="V1352" s="40">
        <f t="shared" si="255"/>
        <v>3.1110034553782917E-3</v>
      </c>
      <c r="W1352" s="41">
        <f t="shared" si="256"/>
        <v>1.0031110034553783</v>
      </c>
      <c r="Y1352" s="42">
        <v>35613</v>
      </c>
      <c r="Z1352" s="43">
        <v>159.453</v>
      </c>
      <c r="AA1352" s="43">
        <f t="shared" si="257"/>
        <v>142.90872095223</v>
      </c>
      <c r="AB1352" s="19">
        <f t="shared" si="260"/>
        <v>5.1655853714034361E-3</v>
      </c>
      <c r="AC1352" s="37">
        <f t="shared" si="261"/>
        <v>1.0051655853714034</v>
      </c>
      <c r="AE1352" s="44">
        <v>35613</v>
      </c>
      <c r="AF1352" s="45">
        <v>3240.6331</v>
      </c>
      <c r="AG1352" s="19">
        <f t="shared" si="252"/>
        <v>2904.3964766825338</v>
      </c>
      <c r="AH1352" s="45">
        <f t="shared" si="258"/>
        <v>4.9434805600838683E-3</v>
      </c>
      <c r="AI1352" s="46">
        <f t="shared" si="259"/>
        <v>1.0049434805600839</v>
      </c>
      <c r="AQ1352" s="39">
        <v>35613</v>
      </c>
      <c r="AR1352" s="40">
        <v>198.36490000000001</v>
      </c>
      <c r="AS1352" s="40">
        <f t="shared" si="262"/>
        <v>3.1110034553782917E-3</v>
      </c>
      <c r="AT1352" s="41">
        <f t="shared" si="263"/>
        <v>1.0031110034553783</v>
      </c>
    </row>
    <row r="1353" spans="1:46">
      <c r="A1353" s="47">
        <v>35614</v>
      </c>
      <c r="B1353" s="37">
        <v>1.1177448851297289</v>
      </c>
      <c r="D1353" s="38">
        <v>35614</v>
      </c>
      <c r="E1353" s="19">
        <v>964.10270000000003</v>
      </c>
      <c r="F1353" s="19">
        <v>862.54270793473893</v>
      </c>
      <c r="G1353" s="19">
        <v>1.1814823546037134E-2</v>
      </c>
      <c r="H1353" s="37">
        <f t="shared" si="253"/>
        <v>1.0118148235460371</v>
      </c>
      <c r="I1353" s="19"/>
      <c r="J1353" s="19"/>
      <c r="K1353" s="19"/>
      <c r="L1353" s="19"/>
      <c r="N1353" s="38">
        <v>35614</v>
      </c>
      <c r="O1353" s="19">
        <v>567.39279999999997</v>
      </c>
      <c r="P1353" s="19">
        <v>507.62281048966429</v>
      </c>
      <c r="Q1353" s="19">
        <v>2.3072026869228601E-3</v>
      </c>
      <c r="R1353" s="37">
        <f t="shared" si="254"/>
        <v>1.0023072026869229</v>
      </c>
      <c r="T1353" s="39">
        <v>35614</v>
      </c>
      <c r="U1353" s="40">
        <v>198.42</v>
      </c>
      <c r="V1353" s="40">
        <f t="shared" si="255"/>
        <v>2.7777091612457561E-4</v>
      </c>
      <c r="W1353" s="41">
        <f t="shared" si="256"/>
        <v>1.0002777709161246</v>
      </c>
      <c r="Y1353" s="42">
        <v>35614</v>
      </c>
      <c r="Z1353" s="43">
        <v>157.70699999999999</v>
      </c>
      <c r="AA1353" s="43">
        <f t="shared" si="257"/>
        <v>141.09391337692949</v>
      </c>
      <c r="AB1353" s="19">
        <f t="shared" si="260"/>
        <v>-1.2699068070920139E-2</v>
      </c>
      <c r="AC1353" s="37">
        <f t="shared" si="261"/>
        <v>0.98730093192907986</v>
      </c>
      <c r="AE1353" s="44">
        <v>35614</v>
      </c>
      <c r="AF1353" s="45">
        <v>3197.5160999999998</v>
      </c>
      <c r="AG1353" s="19">
        <f t="shared" si="252"/>
        <v>2860.6850655629582</v>
      </c>
      <c r="AH1353" s="45">
        <f t="shared" si="258"/>
        <v>-1.5050084060666435E-2</v>
      </c>
      <c r="AI1353" s="46">
        <f t="shared" si="259"/>
        <v>0.98494991593933356</v>
      </c>
      <c r="AQ1353" s="39">
        <v>35614</v>
      </c>
      <c r="AR1353" s="40">
        <v>198.42</v>
      </c>
      <c r="AS1353" s="40">
        <f t="shared" si="262"/>
        <v>2.7777091612457561E-4</v>
      </c>
      <c r="AT1353" s="41">
        <f t="shared" si="263"/>
        <v>1.0002777709161246</v>
      </c>
    </row>
    <row r="1354" spans="1:46">
      <c r="A1354" s="47">
        <v>35615</v>
      </c>
      <c r="B1354" s="37">
        <v>1.1177448851297289</v>
      </c>
      <c r="D1354" s="38">
        <v>35615</v>
      </c>
      <c r="E1354" s="19">
        <v>962.63620000000003</v>
      </c>
      <c r="F1354" s="19">
        <v>861.23069119504271</v>
      </c>
      <c r="G1354" s="19">
        <v>-1.5211035089933711E-3</v>
      </c>
      <c r="H1354" s="37">
        <f t="shared" si="253"/>
        <v>0.99847889649100663</v>
      </c>
      <c r="I1354" s="19"/>
      <c r="J1354" s="19"/>
      <c r="K1354" s="19"/>
      <c r="L1354" s="19"/>
      <c r="N1354" s="38">
        <v>35615</v>
      </c>
      <c r="O1354" s="19">
        <v>570.10950000000003</v>
      </c>
      <c r="P1354" s="19">
        <v>510.05332932821369</v>
      </c>
      <c r="Q1354" s="19">
        <v>4.7880410184972799E-3</v>
      </c>
      <c r="R1354" s="37">
        <f t="shared" si="254"/>
        <v>1.0047880410184973</v>
      </c>
      <c r="T1354" s="39">
        <v>35615</v>
      </c>
      <c r="U1354" s="40">
        <v>198.78890000000001</v>
      </c>
      <c r="V1354" s="40">
        <f t="shared" si="255"/>
        <v>1.8591875818971815E-3</v>
      </c>
      <c r="W1354" s="41">
        <f t="shared" si="256"/>
        <v>1.0018591875818972</v>
      </c>
      <c r="Y1354" s="42">
        <v>35615</v>
      </c>
      <c r="Z1354" s="43">
        <v>157.70699999999999</v>
      </c>
      <c r="AA1354" s="43">
        <f t="shared" si="257"/>
        <v>141.09391337692949</v>
      </c>
      <c r="AB1354" s="19">
        <f t="shared" si="260"/>
        <v>0</v>
      </c>
      <c r="AC1354" s="37">
        <f t="shared" si="261"/>
        <v>1</v>
      </c>
      <c r="AE1354" s="38">
        <v>35615</v>
      </c>
      <c r="AF1354" s="45">
        <v>3197.5160999999998</v>
      </c>
      <c r="AG1354" s="19">
        <f t="shared" si="252"/>
        <v>2860.6850655629582</v>
      </c>
      <c r="AH1354" s="45">
        <f t="shared" si="258"/>
        <v>0</v>
      </c>
      <c r="AI1354" s="46">
        <f t="shared" si="259"/>
        <v>1</v>
      </c>
      <c r="AQ1354" s="39">
        <v>35615</v>
      </c>
      <c r="AR1354" s="40">
        <v>198.78890000000001</v>
      </c>
      <c r="AS1354" s="40">
        <f t="shared" si="262"/>
        <v>1.8591875818971815E-3</v>
      </c>
      <c r="AT1354" s="41">
        <f t="shared" si="263"/>
        <v>1.0018591875818972</v>
      </c>
    </row>
    <row r="1355" spans="1:46">
      <c r="A1355" s="47">
        <v>35618</v>
      </c>
      <c r="B1355" s="37">
        <v>1.1181922131381854</v>
      </c>
      <c r="D1355" s="38">
        <v>35618</v>
      </c>
      <c r="E1355" s="19">
        <v>961.82240000000002</v>
      </c>
      <c r="F1355" s="19">
        <v>860.15837769131258</v>
      </c>
      <c r="G1355" s="19">
        <v>-1.2450943918895785E-3</v>
      </c>
      <c r="H1355" s="37">
        <f t="shared" si="253"/>
        <v>0.99875490560811042</v>
      </c>
      <c r="I1355" s="19"/>
      <c r="J1355" s="19"/>
      <c r="K1355" s="19"/>
      <c r="L1355" s="19"/>
      <c r="N1355" s="38">
        <v>35618</v>
      </c>
      <c r="O1355" s="19">
        <v>569.46140000000003</v>
      </c>
      <c r="P1355" s="19">
        <v>509.26968843917928</v>
      </c>
      <c r="Q1355" s="19">
        <v>-1.5363901066316465E-3</v>
      </c>
      <c r="R1355" s="37">
        <f t="shared" si="254"/>
        <v>0.99846360989336835</v>
      </c>
      <c r="T1355" s="39">
        <v>35618</v>
      </c>
      <c r="U1355" s="40">
        <v>198.87299999999999</v>
      </c>
      <c r="V1355" s="40">
        <f t="shared" si="255"/>
        <v>4.2306185103879734E-4</v>
      </c>
      <c r="W1355" s="41">
        <f t="shared" si="256"/>
        <v>1.0004230618510388</v>
      </c>
      <c r="Y1355" s="42">
        <v>35618</v>
      </c>
      <c r="Z1355" s="43">
        <v>155.72999999999999</v>
      </c>
      <c r="AA1355" s="43">
        <f t="shared" si="257"/>
        <v>139.26943701650961</v>
      </c>
      <c r="AB1355" s="19">
        <f t="shared" si="260"/>
        <v>-1.2930935975571267E-2</v>
      </c>
      <c r="AC1355" s="37">
        <f t="shared" si="261"/>
        <v>0.98706906402442873</v>
      </c>
      <c r="AE1355" s="44">
        <v>35618</v>
      </c>
      <c r="AF1355" s="45">
        <v>3169.9780000000001</v>
      </c>
      <c r="AG1355" s="19">
        <f t="shared" si="252"/>
        <v>2834.9133205851222</v>
      </c>
      <c r="AH1355" s="45">
        <f t="shared" si="258"/>
        <v>-9.0089417000415173E-3</v>
      </c>
      <c r="AI1355" s="46">
        <f t="shared" si="259"/>
        <v>0.99099105829995848</v>
      </c>
      <c r="AQ1355" s="39">
        <v>35618</v>
      </c>
      <c r="AR1355" s="40">
        <v>198.87299999999999</v>
      </c>
      <c r="AS1355" s="40">
        <f t="shared" si="262"/>
        <v>4.2306185103879734E-4</v>
      </c>
      <c r="AT1355" s="41">
        <f t="shared" si="263"/>
        <v>1.0004230618510388</v>
      </c>
    </row>
    <row r="1356" spans="1:46">
      <c r="A1356" s="47">
        <v>35619</v>
      </c>
      <c r="B1356" s="37">
        <v>1.1120884744413486</v>
      </c>
      <c r="D1356" s="38">
        <v>35619</v>
      </c>
      <c r="E1356" s="19">
        <v>963.94110000000001</v>
      </c>
      <c r="F1356" s="19">
        <v>866.78454291528419</v>
      </c>
      <c r="G1356" s="19">
        <v>7.7034246201919121E-3</v>
      </c>
      <c r="H1356" s="37">
        <f t="shared" si="253"/>
        <v>1.0077034246201919</v>
      </c>
      <c r="I1356" s="19"/>
      <c r="J1356" s="19"/>
      <c r="K1356" s="19"/>
      <c r="L1356" s="19"/>
      <c r="N1356" s="38">
        <v>35619</v>
      </c>
      <c r="O1356" s="19">
        <v>570.42349999999999</v>
      </c>
      <c r="P1356" s="19">
        <v>512.9299629569033</v>
      </c>
      <c r="Q1356" s="19">
        <v>7.1873009543177435E-3</v>
      </c>
      <c r="R1356" s="37">
        <f t="shared" si="254"/>
        <v>1.0071873009543177</v>
      </c>
      <c r="T1356" s="39">
        <v>35619</v>
      </c>
      <c r="U1356" s="40">
        <v>199.1713</v>
      </c>
      <c r="V1356" s="40">
        <f t="shared" si="255"/>
        <v>1.499952230820778E-3</v>
      </c>
      <c r="W1356" s="41">
        <f t="shared" si="256"/>
        <v>1.0014999522308208</v>
      </c>
      <c r="Y1356" s="42">
        <v>35619</v>
      </c>
      <c r="Z1356" s="43">
        <v>156.28299999999999</v>
      </c>
      <c r="AA1356" s="43">
        <f t="shared" si="257"/>
        <v>140.53108506363029</v>
      </c>
      <c r="AB1356" s="19">
        <f t="shared" si="260"/>
        <v>9.0590446414393622E-3</v>
      </c>
      <c r="AC1356" s="37">
        <f t="shared" si="261"/>
        <v>1.0090590446414394</v>
      </c>
      <c r="AE1356" s="44">
        <v>35619</v>
      </c>
      <c r="AF1356" s="45">
        <v>3197.3530000000001</v>
      </c>
      <c r="AG1356" s="19">
        <f t="shared" si="252"/>
        <v>2875.0886943650526</v>
      </c>
      <c r="AH1356" s="45">
        <f t="shared" si="258"/>
        <v>1.4171640976888167E-2</v>
      </c>
      <c r="AI1356" s="46">
        <f t="shared" si="259"/>
        <v>1.0141716409768882</v>
      </c>
      <c r="AQ1356" s="39">
        <v>35619</v>
      </c>
      <c r="AR1356" s="40">
        <v>199.1713</v>
      </c>
      <c r="AS1356" s="40">
        <f t="shared" si="262"/>
        <v>1.499952230820778E-3</v>
      </c>
      <c r="AT1356" s="41">
        <f t="shared" si="263"/>
        <v>1.0014999522308208</v>
      </c>
    </row>
    <row r="1357" spans="1:46">
      <c r="A1357" s="47">
        <v>35620</v>
      </c>
      <c r="B1357" s="37">
        <v>1.1103207493613396</v>
      </c>
      <c r="D1357" s="38">
        <v>35620</v>
      </c>
      <c r="E1357" s="19">
        <v>958.58420000000001</v>
      </c>
      <c r="F1357" s="19">
        <v>863.3398957475855</v>
      </c>
      <c r="G1357" s="19">
        <v>-3.9740523707462172E-3</v>
      </c>
      <c r="H1357" s="37">
        <f t="shared" si="253"/>
        <v>0.99602594762925378</v>
      </c>
      <c r="I1357" s="19"/>
      <c r="J1357" s="19"/>
      <c r="K1357" s="19"/>
      <c r="L1357" s="19"/>
      <c r="N1357" s="38">
        <v>35620</v>
      </c>
      <c r="O1357" s="19">
        <v>570.61869999999999</v>
      </c>
      <c r="P1357" s="19">
        <v>513.92239614383664</v>
      </c>
      <c r="Q1357" s="19">
        <v>1.9348317676983751E-3</v>
      </c>
      <c r="R1357" s="37">
        <f t="shared" si="254"/>
        <v>1.0019348317676984</v>
      </c>
      <c r="T1357" s="39">
        <v>35620</v>
      </c>
      <c r="U1357" s="40">
        <v>199.38050000000001</v>
      </c>
      <c r="V1357" s="40">
        <f t="shared" si="255"/>
        <v>1.050352134067456E-3</v>
      </c>
      <c r="W1357" s="41">
        <f t="shared" si="256"/>
        <v>1.0010503521340675</v>
      </c>
      <c r="Y1357" s="42">
        <v>35620</v>
      </c>
      <c r="Z1357" s="43">
        <v>156.751</v>
      </c>
      <c r="AA1357" s="43">
        <f t="shared" si="257"/>
        <v>141.17632232862778</v>
      </c>
      <c r="AB1357" s="19">
        <f t="shared" si="260"/>
        <v>4.591420216426334E-3</v>
      </c>
      <c r="AC1357" s="37">
        <f t="shared" si="261"/>
        <v>1.0045914202164263</v>
      </c>
      <c r="AE1357" s="44">
        <v>35620</v>
      </c>
      <c r="AF1357" s="45">
        <v>3194.6001000000001</v>
      </c>
      <c r="AG1357" s="19">
        <f t="shared" si="252"/>
        <v>2877.1867064877833</v>
      </c>
      <c r="AH1357" s="45">
        <f t="shared" si="258"/>
        <v>7.2972083499300844E-4</v>
      </c>
      <c r="AI1357" s="46">
        <f t="shared" si="259"/>
        <v>1.000729720834993</v>
      </c>
      <c r="AQ1357" s="39">
        <v>35620</v>
      </c>
      <c r="AR1357" s="40">
        <v>199.38050000000001</v>
      </c>
      <c r="AS1357" s="40">
        <f t="shared" si="262"/>
        <v>1.050352134067456E-3</v>
      </c>
      <c r="AT1357" s="41">
        <f t="shared" si="263"/>
        <v>1.0010503521340675</v>
      </c>
    </row>
    <row r="1358" spans="1:46">
      <c r="A1358" s="47">
        <v>35621</v>
      </c>
      <c r="B1358" s="37">
        <v>1.1164687749743123</v>
      </c>
      <c r="D1358" s="38">
        <v>35621</v>
      </c>
      <c r="E1358" s="19">
        <v>960.65769999999998</v>
      </c>
      <c r="F1358" s="19">
        <v>860.4429622513203</v>
      </c>
      <c r="G1358" s="19">
        <v>-3.3554959182752198E-3</v>
      </c>
      <c r="H1358" s="37">
        <f t="shared" si="253"/>
        <v>0.99664450408172478</v>
      </c>
      <c r="I1358" s="19"/>
      <c r="J1358" s="19"/>
      <c r="K1358" s="19"/>
      <c r="L1358" s="19"/>
      <c r="N1358" s="38">
        <v>35621</v>
      </c>
      <c r="O1358" s="19">
        <v>570.55240000000003</v>
      </c>
      <c r="P1358" s="19">
        <v>511.03301121263092</v>
      </c>
      <c r="Q1358" s="19">
        <v>-5.6222203058008402E-3</v>
      </c>
      <c r="R1358" s="37">
        <f t="shared" si="254"/>
        <v>0.99437777969419916</v>
      </c>
      <c r="T1358" s="39">
        <v>35621</v>
      </c>
      <c r="U1358" s="40">
        <v>199.1814</v>
      </c>
      <c r="V1358" s="40">
        <f t="shared" si="255"/>
        <v>-9.985931422582528E-4</v>
      </c>
      <c r="W1358" s="41">
        <f t="shared" si="256"/>
        <v>0.99900140685774175</v>
      </c>
      <c r="Y1358" s="42">
        <v>35621</v>
      </c>
      <c r="Z1358" s="43">
        <v>156.00299999999999</v>
      </c>
      <c r="AA1358" s="43">
        <f t="shared" si="257"/>
        <v>139.72894137015996</v>
      </c>
      <c r="AB1358" s="19">
        <f t="shared" si="260"/>
        <v>-1.0252292555819831E-2</v>
      </c>
      <c r="AC1358" s="37">
        <f t="shared" si="261"/>
        <v>0.98974770744418017</v>
      </c>
      <c r="AE1358" s="44">
        <v>35621</v>
      </c>
      <c r="AF1358" s="45">
        <v>3180.6790000000001</v>
      </c>
      <c r="AG1358" s="19">
        <f t="shared" si="252"/>
        <v>2848.8741210636913</v>
      </c>
      <c r="AH1358" s="45">
        <f t="shared" si="258"/>
        <v>-9.8403712766536033E-3</v>
      </c>
      <c r="AI1358" s="46">
        <f t="shared" si="259"/>
        <v>0.9901596287233464</v>
      </c>
      <c r="AQ1358" s="39">
        <v>35621</v>
      </c>
      <c r="AR1358" s="40">
        <v>199.1814</v>
      </c>
      <c r="AS1358" s="40">
        <f t="shared" si="262"/>
        <v>-9.985931422582528E-4</v>
      </c>
      <c r="AT1358" s="41">
        <f t="shared" si="263"/>
        <v>0.99900140685774175</v>
      </c>
    </row>
    <row r="1359" spans="1:46">
      <c r="A1359" s="47">
        <v>35622</v>
      </c>
      <c r="B1359" s="37">
        <v>1.1047390420244012</v>
      </c>
      <c r="D1359" s="38">
        <v>35622</v>
      </c>
      <c r="E1359" s="19">
        <v>963.1431</v>
      </c>
      <c r="F1359" s="19">
        <v>871.82860690346308</v>
      </c>
      <c r="G1359" s="19">
        <v>1.3232306093076351E-2</v>
      </c>
      <c r="H1359" s="37">
        <f t="shared" si="253"/>
        <v>1.0132323060930764</v>
      </c>
      <c r="I1359" s="19"/>
      <c r="J1359" s="19"/>
      <c r="K1359" s="19"/>
      <c r="L1359" s="19"/>
      <c r="N1359" s="38">
        <v>35622</v>
      </c>
      <c r="O1359" s="19">
        <v>565.35</v>
      </c>
      <c r="P1359" s="19">
        <v>511.7498146566931</v>
      </c>
      <c r="Q1359" s="19">
        <v>1.4026558526254451E-3</v>
      </c>
      <c r="R1359" s="37">
        <f t="shared" si="254"/>
        <v>1.0014026558526254</v>
      </c>
      <c r="T1359" s="39">
        <v>35622</v>
      </c>
      <c r="U1359" s="40">
        <v>199.29499999999999</v>
      </c>
      <c r="V1359" s="40">
        <f t="shared" si="255"/>
        <v>5.7033437861164771E-4</v>
      </c>
      <c r="W1359" s="41">
        <f t="shared" si="256"/>
        <v>1.0005703343786116</v>
      </c>
      <c r="Y1359" s="42">
        <v>35622</v>
      </c>
      <c r="Z1359" s="43">
        <v>156.50899999999999</v>
      </c>
      <c r="AA1359" s="43">
        <f t="shared" si="257"/>
        <v>141.6705611428396</v>
      </c>
      <c r="AB1359" s="19">
        <f t="shared" si="260"/>
        <v>1.3895616424488999E-2</v>
      </c>
      <c r="AC1359" s="37">
        <f t="shared" si="261"/>
        <v>1.013895616424489</v>
      </c>
      <c r="AE1359" s="44">
        <v>35622</v>
      </c>
      <c r="AF1359" s="45">
        <v>3192.1641</v>
      </c>
      <c r="AG1359" s="19">
        <f t="shared" si="252"/>
        <v>2889.5186813986902</v>
      </c>
      <c r="AH1359" s="45">
        <f t="shared" si="258"/>
        <v>1.4266885305491694E-2</v>
      </c>
      <c r="AI1359" s="46">
        <f t="shared" si="259"/>
        <v>1.0142668853054917</v>
      </c>
      <c r="AQ1359" s="39">
        <v>35622</v>
      </c>
      <c r="AR1359" s="40">
        <v>199.29499999999999</v>
      </c>
      <c r="AS1359" s="40">
        <f t="shared" si="262"/>
        <v>5.7033437861164771E-4</v>
      </c>
      <c r="AT1359" s="41">
        <f t="shared" si="263"/>
        <v>1.0005703343786116</v>
      </c>
    </row>
    <row r="1360" spans="1:46">
      <c r="A1360" s="47">
        <v>35625</v>
      </c>
      <c r="B1360" s="37">
        <v>1.0935588481968128</v>
      </c>
      <c r="D1360" s="38">
        <v>35625</v>
      </c>
      <c r="E1360" s="19">
        <v>966.25980000000004</v>
      </c>
      <c r="F1360" s="19">
        <v>883.59195446434524</v>
      </c>
      <c r="G1360" s="19">
        <v>1.3492729497214917E-2</v>
      </c>
      <c r="H1360" s="37">
        <f t="shared" si="253"/>
        <v>1.0134927294972149</v>
      </c>
      <c r="I1360" s="19"/>
      <c r="J1360" s="19"/>
      <c r="K1360" s="19"/>
      <c r="L1360" s="19"/>
      <c r="N1360" s="38">
        <v>35625</v>
      </c>
      <c r="O1360" s="19">
        <v>559.37030000000004</v>
      </c>
      <c r="P1360" s="19">
        <v>511.51367018094629</v>
      </c>
      <c r="Q1360" s="19">
        <v>-4.6144516125568025E-4</v>
      </c>
      <c r="R1360" s="37">
        <f t="shared" si="254"/>
        <v>0.99953855483874432</v>
      </c>
      <c r="T1360" s="39">
        <v>35625</v>
      </c>
      <c r="U1360" s="40">
        <v>199.27940000000001</v>
      </c>
      <c r="V1360" s="40">
        <f t="shared" si="255"/>
        <v>-7.8275922627102368E-5</v>
      </c>
      <c r="W1360" s="41">
        <f t="shared" si="256"/>
        <v>0.9999217240773729</v>
      </c>
      <c r="Y1360" s="42">
        <v>35625</v>
      </c>
      <c r="Z1360" s="43">
        <v>157.506</v>
      </c>
      <c r="AA1360" s="43">
        <f t="shared" si="257"/>
        <v>144.03065757248842</v>
      </c>
      <c r="AB1360" s="19">
        <f t="shared" si="260"/>
        <v>1.6659046245107056E-2</v>
      </c>
      <c r="AC1360" s="37">
        <f t="shared" si="261"/>
        <v>1.0166590462451071</v>
      </c>
      <c r="AE1360" s="44">
        <v>35625</v>
      </c>
      <c r="AF1360" s="45">
        <v>3198.9529000000002</v>
      </c>
      <c r="AG1360" s="19">
        <f t="shared" si="252"/>
        <v>2925.2681785482387</v>
      </c>
      <c r="AH1360" s="45">
        <f t="shared" si="258"/>
        <v>1.2372128749222666E-2</v>
      </c>
      <c r="AI1360" s="46">
        <f t="shared" si="259"/>
        <v>1.0123721287492227</v>
      </c>
      <c r="AQ1360" s="39">
        <v>35625</v>
      </c>
      <c r="AR1360" s="40">
        <v>199.27940000000001</v>
      </c>
      <c r="AS1360" s="40">
        <f t="shared" si="262"/>
        <v>-7.8275922627102368E-5</v>
      </c>
      <c r="AT1360" s="41">
        <f t="shared" si="263"/>
        <v>0.9999217240773729</v>
      </c>
    </row>
    <row r="1361" spans="1:46">
      <c r="A1361" s="47">
        <v>35626</v>
      </c>
      <c r="B1361" s="37">
        <v>1.084824449498031</v>
      </c>
      <c r="D1361" s="38">
        <v>35626</v>
      </c>
      <c r="E1361" s="19">
        <v>966.60469999999998</v>
      </c>
      <c r="F1361" s="19">
        <v>891.02407347775613</v>
      </c>
      <c r="G1361" s="19">
        <v>8.4112570014474031E-3</v>
      </c>
      <c r="H1361" s="37">
        <f t="shared" si="253"/>
        <v>1.0084112570014474</v>
      </c>
      <c r="I1361" s="19"/>
      <c r="J1361" s="19"/>
      <c r="K1361" s="19"/>
      <c r="L1361" s="19"/>
      <c r="N1361" s="38">
        <v>35626</v>
      </c>
      <c r="O1361" s="19">
        <v>549.19539999999995</v>
      </c>
      <c r="P1361" s="19">
        <v>506.25278611126726</v>
      </c>
      <c r="Q1361" s="19">
        <v>-1.0284933475615654E-2</v>
      </c>
      <c r="R1361" s="37">
        <f t="shared" si="254"/>
        <v>0.98971506652438435</v>
      </c>
      <c r="T1361" s="39">
        <v>35626</v>
      </c>
      <c r="U1361" s="40">
        <v>198.6206</v>
      </c>
      <c r="V1361" s="40">
        <f t="shared" si="255"/>
        <v>-3.3059111980466849E-3</v>
      </c>
      <c r="W1361" s="41">
        <f t="shared" si="256"/>
        <v>0.99669408880195332</v>
      </c>
      <c r="Y1361" s="42">
        <v>35626</v>
      </c>
      <c r="Z1361" s="43">
        <v>158.333</v>
      </c>
      <c r="AA1361" s="43">
        <f t="shared" si="257"/>
        <v>145.95264706032731</v>
      </c>
      <c r="AB1361" s="19">
        <f t="shared" si="260"/>
        <v>1.3344308220432755E-2</v>
      </c>
      <c r="AC1361" s="37">
        <f t="shared" si="261"/>
        <v>1.0133443082204328</v>
      </c>
      <c r="AE1361" s="44">
        <v>35626</v>
      </c>
      <c r="AF1361" s="45">
        <v>3234.5029</v>
      </c>
      <c r="AG1361" s="19">
        <f t="shared" si="252"/>
        <v>2981.5910781663024</v>
      </c>
      <c r="AH1361" s="45">
        <f t="shared" si="258"/>
        <v>1.9253926881334982E-2</v>
      </c>
      <c r="AI1361" s="46">
        <f t="shared" si="259"/>
        <v>1.019253926881335</v>
      </c>
      <c r="AQ1361" s="39">
        <v>35626</v>
      </c>
      <c r="AR1361" s="40">
        <v>198.6206</v>
      </c>
      <c r="AS1361" s="40">
        <f t="shared" si="262"/>
        <v>-3.3059111980466849E-3</v>
      </c>
      <c r="AT1361" s="41">
        <f t="shared" si="263"/>
        <v>0.99669408880195332</v>
      </c>
    </row>
    <row r="1362" spans="1:46">
      <c r="A1362" s="47">
        <v>35627</v>
      </c>
      <c r="B1362" s="37">
        <v>1.087357535998221</v>
      </c>
      <c r="D1362" s="38">
        <v>35627</v>
      </c>
      <c r="E1362" s="19">
        <v>978.55010000000004</v>
      </c>
      <c r="F1362" s="19">
        <v>899.93407651482994</v>
      </c>
      <c r="G1362" s="19">
        <v>9.9997332308847664E-3</v>
      </c>
      <c r="H1362" s="37">
        <f t="shared" si="253"/>
        <v>1.0099997332308848</v>
      </c>
      <c r="I1362" s="19"/>
      <c r="J1362" s="19"/>
      <c r="K1362" s="19"/>
      <c r="L1362" s="19"/>
      <c r="N1362" s="38">
        <v>35627</v>
      </c>
      <c r="O1362" s="19">
        <v>554.12559999999996</v>
      </c>
      <c r="P1362" s="19">
        <v>509.60754090079394</v>
      </c>
      <c r="Q1362" s="19">
        <v>6.6266396582148612E-3</v>
      </c>
      <c r="R1362" s="37">
        <f t="shared" si="254"/>
        <v>1.0066266396582149</v>
      </c>
      <c r="T1362" s="39">
        <v>35627</v>
      </c>
      <c r="U1362" s="40">
        <v>198.7175</v>
      </c>
      <c r="V1362" s="40">
        <f t="shared" si="255"/>
        <v>4.8786480355000883E-4</v>
      </c>
      <c r="W1362" s="41">
        <f t="shared" si="256"/>
        <v>1.00048786480355</v>
      </c>
      <c r="Y1362" s="42">
        <v>35627</v>
      </c>
      <c r="Z1362" s="43">
        <v>157.48400000000001</v>
      </c>
      <c r="AA1362" s="43">
        <f t="shared" si="257"/>
        <v>144.83184673514569</v>
      </c>
      <c r="AB1362" s="19">
        <f t="shared" si="260"/>
        <v>-7.6792051926153349E-3</v>
      </c>
      <c r="AC1362" s="37">
        <f t="shared" si="261"/>
        <v>0.99232079480738467</v>
      </c>
      <c r="AE1362" s="44">
        <v>35627</v>
      </c>
      <c r="AF1362" s="45">
        <v>3227.9708999999998</v>
      </c>
      <c r="AG1362" s="19">
        <f t="shared" si="252"/>
        <v>2968.6379991256904</v>
      </c>
      <c r="AH1362" s="45">
        <f t="shared" si="258"/>
        <v>-4.3443512879633994E-3</v>
      </c>
      <c r="AI1362" s="46">
        <f t="shared" si="259"/>
        <v>0.9956556487120366</v>
      </c>
      <c r="AQ1362" s="39">
        <v>35627</v>
      </c>
      <c r="AR1362" s="40">
        <v>198.7175</v>
      </c>
      <c r="AS1362" s="40">
        <f t="shared" si="262"/>
        <v>4.8786480355000883E-4</v>
      </c>
      <c r="AT1362" s="41">
        <f t="shared" si="263"/>
        <v>1.00048786480355</v>
      </c>
    </row>
    <row r="1363" spans="1:46">
      <c r="A1363" s="47">
        <v>35628</v>
      </c>
      <c r="B1363" s="37">
        <v>1.0913011940631625</v>
      </c>
      <c r="D1363" s="38">
        <v>35628</v>
      </c>
      <c r="E1363" s="19">
        <v>976.87080000000003</v>
      </c>
      <c r="F1363" s="19">
        <v>895.14316058144118</v>
      </c>
      <c r="G1363" s="19">
        <v>-5.3236298729152365E-3</v>
      </c>
      <c r="H1363" s="37">
        <f t="shared" si="253"/>
        <v>0.99467637012708476</v>
      </c>
      <c r="I1363" s="19"/>
      <c r="J1363" s="19"/>
      <c r="K1363" s="19"/>
      <c r="L1363" s="19"/>
      <c r="N1363" s="38">
        <v>35628</v>
      </c>
      <c r="O1363" s="19">
        <v>550.34690000000001</v>
      </c>
      <c r="P1363" s="19">
        <v>504.30339762658315</v>
      </c>
      <c r="Q1363" s="19">
        <v>-1.0408290397027953E-2</v>
      </c>
      <c r="R1363" s="37">
        <f t="shared" si="254"/>
        <v>0.98959170960297205</v>
      </c>
      <c r="T1363" s="39">
        <v>35628</v>
      </c>
      <c r="U1363" s="40">
        <v>199.1876</v>
      </c>
      <c r="V1363" s="40">
        <f t="shared" si="255"/>
        <v>2.3656698579641589E-3</v>
      </c>
      <c r="W1363" s="41">
        <f t="shared" si="256"/>
        <v>1.0023656698579642</v>
      </c>
      <c r="Y1363" s="42">
        <v>35628</v>
      </c>
      <c r="Z1363" s="43">
        <v>158.38499999999999</v>
      </c>
      <c r="AA1363" s="43">
        <f t="shared" si="257"/>
        <v>145.13408476196807</v>
      </c>
      <c r="AB1363" s="19">
        <f t="shared" si="260"/>
        <v>2.0868202238357725E-3</v>
      </c>
      <c r="AC1363" s="37">
        <f t="shared" si="261"/>
        <v>1.0020868202238358</v>
      </c>
      <c r="AE1363" s="44">
        <v>35628</v>
      </c>
      <c r="AF1363" s="45">
        <v>3245.4290000000001</v>
      </c>
      <c r="AG1363" s="19">
        <f t="shared" si="252"/>
        <v>2973.9076779679217</v>
      </c>
      <c r="AH1363" s="45">
        <f t="shared" si="258"/>
        <v>1.7751166844133248E-3</v>
      </c>
      <c r="AI1363" s="46">
        <f t="shared" si="259"/>
        <v>1.0017751166844133</v>
      </c>
      <c r="AQ1363" s="39">
        <v>35628</v>
      </c>
      <c r="AR1363" s="40">
        <v>199.1876</v>
      </c>
      <c r="AS1363" s="40">
        <f t="shared" si="262"/>
        <v>2.3656698579641589E-3</v>
      </c>
      <c r="AT1363" s="41">
        <f t="shared" si="263"/>
        <v>1.0023656698579642</v>
      </c>
    </row>
    <row r="1364" spans="1:46">
      <c r="A1364" s="47">
        <v>35629</v>
      </c>
      <c r="B1364" s="37">
        <v>1.0935588481968128</v>
      </c>
      <c r="D1364" s="38">
        <v>35629</v>
      </c>
      <c r="E1364" s="19">
        <v>963.69349999999997</v>
      </c>
      <c r="F1364" s="19">
        <v>881.24521290193945</v>
      </c>
      <c r="G1364" s="19">
        <v>-1.5525949693314223E-2</v>
      </c>
      <c r="H1364" s="37">
        <f t="shared" si="253"/>
        <v>0.98447405030668578</v>
      </c>
      <c r="I1364" s="19"/>
      <c r="J1364" s="19"/>
      <c r="K1364" s="19"/>
      <c r="L1364" s="19"/>
      <c r="N1364" s="38">
        <v>35629</v>
      </c>
      <c r="O1364" s="19">
        <v>543.4117</v>
      </c>
      <c r="P1364" s="19">
        <v>496.92039975355738</v>
      </c>
      <c r="Q1364" s="19">
        <v>-1.4639992329563034E-2</v>
      </c>
      <c r="R1364" s="37">
        <f t="shared" si="254"/>
        <v>0.98536000767043697</v>
      </c>
      <c r="T1364" s="39">
        <v>35629</v>
      </c>
      <c r="U1364" s="40">
        <v>199.197</v>
      </c>
      <c r="V1364" s="40">
        <f t="shared" si="255"/>
        <v>4.7191692655657036E-5</v>
      </c>
      <c r="W1364" s="41">
        <f t="shared" si="256"/>
        <v>1.0000471916926557</v>
      </c>
      <c r="Y1364" s="42">
        <v>35629</v>
      </c>
      <c r="Z1364" s="43">
        <v>158.637</v>
      </c>
      <c r="AA1364" s="43">
        <f t="shared" si="257"/>
        <v>145.06489546637491</v>
      </c>
      <c r="AB1364" s="19">
        <f t="shared" si="260"/>
        <v>-4.7672671589615856E-4</v>
      </c>
      <c r="AC1364" s="37">
        <f t="shared" si="261"/>
        <v>0.99952327328410384</v>
      </c>
      <c r="AE1364" s="44">
        <v>35629</v>
      </c>
      <c r="AF1364" s="45">
        <v>3223.4220999999998</v>
      </c>
      <c r="AG1364" s="19">
        <f t="shared" si="252"/>
        <v>2947.6439290991552</v>
      </c>
      <c r="AH1364" s="45">
        <f t="shared" si="258"/>
        <v>-8.8313934771211411E-3</v>
      </c>
      <c r="AI1364" s="46">
        <f t="shared" si="259"/>
        <v>0.99116860652287886</v>
      </c>
      <c r="AQ1364" s="39">
        <v>35629</v>
      </c>
      <c r="AR1364" s="40">
        <v>199.197</v>
      </c>
      <c r="AS1364" s="40">
        <f t="shared" si="262"/>
        <v>4.7191692655657036E-5</v>
      </c>
      <c r="AT1364" s="41">
        <f t="shared" si="263"/>
        <v>1.0000471916926557</v>
      </c>
    </row>
    <row r="1365" spans="1:46">
      <c r="A1365" s="47">
        <v>35632</v>
      </c>
      <c r="B1365" s="37">
        <v>1.0895988857938719</v>
      </c>
      <c r="D1365" s="38">
        <v>35632</v>
      </c>
      <c r="E1365" s="19">
        <v>957.28359999999998</v>
      </c>
      <c r="F1365" s="19">
        <v>878.56514216470759</v>
      </c>
      <c r="G1365" s="19">
        <v>-3.0412315414529711E-3</v>
      </c>
      <c r="H1365" s="37">
        <f t="shared" si="253"/>
        <v>0.99695876845854703</v>
      </c>
      <c r="I1365" s="19"/>
      <c r="J1365" s="19"/>
      <c r="K1365" s="19"/>
      <c r="L1365" s="19"/>
      <c r="N1365" s="38">
        <v>35632</v>
      </c>
      <c r="O1365" s="19">
        <v>542.65300000000002</v>
      </c>
      <c r="P1365" s="19">
        <v>498.03006140615497</v>
      </c>
      <c r="Q1365" s="19">
        <v>2.2330772758532014E-3</v>
      </c>
      <c r="R1365" s="37">
        <f t="shared" si="254"/>
        <v>1.0022330772758532</v>
      </c>
      <c r="T1365" s="39">
        <v>35632</v>
      </c>
      <c r="U1365" s="40">
        <v>198.99109999999999</v>
      </c>
      <c r="V1365" s="40">
        <f t="shared" si="255"/>
        <v>-1.0336501051723124E-3</v>
      </c>
      <c r="W1365" s="41">
        <f t="shared" si="256"/>
        <v>0.99896634989482769</v>
      </c>
      <c r="Y1365" s="42">
        <v>35632</v>
      </c>
      <c r="Z1365" s="43">
        <v>157.571</v>
      </c>
      <c r="AA1365" s="43">
        <f t="shared" si="257"/>
        <v>144.61376755648496</v>
      </c>
      <c r="AB1365" s="19">
        <f t="shared" si="260"/>
        <v>-3.1098351426759319E-3</v>
      </c>
      <c r="AC1365" s="37">
        <f t="shared" si="261"/>
        <v>0.99689016485732407</v>
      </c>
      <c r="AE1365" s="44">
        <v>35632</v>
      </c>
      <c r="AF1365" s="45">
        <v>3198.21</v>
      </c>
      <c r="AG1365" s="19">
        <f t="shared" si="252"/>
        <v>2935.2177592122016</v>
      </c>
      <c r="AH1365" s="45">
        <f t="shared" si="258"/>
        <v>-4.2156278661348301E-3</v>
      </c>
      <c r="AI1365" s="46">
        <f t="shared" si="259"/>
        <v>0.99578437213386517</v>
      </c>
      <c r="AQ1365" s="39">
        <v>35632</v>
      </c>
      <c r="AR1365" s="40">
        <v>198.99109999999999</v>
      </c>
      <c r="AS1365" s="40">
        <f t="shared" si="262"/>
        <v>-1.0336501051723124E-3</v>
      </c>
      <c r="AT1365" s="41">
        <f t="shared" si="263"/>
        <v>0.99896634989482769</v>
      </c>
    </row>
    <row r="1366" spans="1:46">
      <c r="A1366" s="47">
        <v>35633</v>
      </c>
      <c r="B1366" s="37">
        <v>1.0750453471115264</v>
      </c>
      <c r="D1366" s="38">
        <v>35633</v>
      </c>
      <c r="E1366" s="19">
        <v>970.43020000000001</v>
      </c>
      <c r="F1366" s="19">
        <v>902.68768904250373</v>
      </c>
      <c r="G1366" s="19">
        <v>2.7456753882085794E-2</v>
      </c>
      <c r="H1366" s="37">
        <f t="shared" si="253"/>
        <v>1.0274567538820858</v>
      </c>
      <c r="I1366" s="19"/>
      <c r="J1366" s="19"/>
      <c r="K1366" s="19"/>
      <c r="L1366" s="19"/>
      <c r="N1366" s="38">
        <v>35633</v>
      </c>
      <c r="O1366" s="19">
        <v>547.81500000000005</v>
      </c>
      <c r="P1366" s="19">
        <v>509.57385330013346</v>
      </c>
      <c r="Q1366" s="19">
        <v>2.3178905830273377E-2</v>
      </c>
      <c r="R1366" s="37">
        <f t="shared" si="254"/>
        <v>1.0231789058302734</v>
      </c>
      <c r="T1366" s="39">
        <v>35633</v>
      </c>
      <c r="U1366" s="40">
        <v>199.292</v>
      </c>
      <c r="V1366" s="40">
        <f t="shared" si="255"/>
        <v>1.512127929339524E-3</v>
      </c>
      <c r="W1366" s="41">
        <f t="shared" si="256"/>
        <v>1.0015121279293395</v>
      </c>
      <c r="Y1366" s="42">
        <v>35633</v>
      </c>
      <c r="Z1366" s="43">
        <v>158.374</v>
      </c>
      <c r="AA1366" s="43">
        <f t="shared" si="257"/>
        <v>147.31843677620242</v>
      </c>
      <c r="AB1366" s="19">
        <f t="shared" si="260"/>
        <v>1.8702709053348254E-2</v>
      </c>
      <c r="AC1366" s="37">
        <f t="shared" si="261"/>
        <v>1.0187027090533483</v>
      </c>
      <c r="AE1366" s="44">
        <v>35633</v>
      </c>
      <c r="AF1366" s="45">
        <v>3219.5758999999998</v>
      </c>
      <c r="AG1366" s="19">
        <f t="shared" si="252"/>
        <v>2994.8279936753192</v>
      </c>
      <c r="AH1366" s="45">
        <f t="shared" si="258"/>
        <v>2.0308624215709559E-2</v>
      </c>
      <c r="AI1366" s="46">
        <f t="shared" si="259"/>
        <v>1.0203086242157096</v>
      </c>
      <c r="AQ1366" s="39">
        <v>35633</v>
      </c>
      <c r="AR1366" s="40">
        <v>199.292</v>
      </c>
      <c r="AS1366" s="40">
        <f t="shared" si="262"/>
        <v>1.512127929339524E-3</v>
      </c>
      <c r="AT1366" s="41">
        <f t="shared" si="263"/>
        <v>1.0015121279293395</v>
      </c>
    </row>
    <row r="1367" spans="1:46">
      <c r="A1367" s="47">
        <v>35634</v>
      </c>
      <c r="B1367" s="37">
        <v>1.0722164355024395</v>
      </c>
      <c r="D1367" s="38">
        <v>35634</v>
      </c>
      <c r="E1367" s="19">
        <v>975.98670000000004</v>
      </c>
      <c r="F1367" s="19">
        <v>910.25157578623919</v>
      </c>
      <c r="G1367" s="19">
        <v>8.3792953371930601E-3</v>
      </c>
      <c r="H1367" s="37">
        <f t="shared" si="253"/>
        <v>1.0083792953371931</v>
      </c>
      <c r="I1367" s="19"/>
      <c r="J1367" s="19"/>
      <c r="K1367" s="19"/>
      <c r="L1367" s="19"/>
      <c r="N1367" s="38">
        <v>35634</v>
      </c>
      <c r="O1367" s="19">
        <v>550.49659999999994</v>
      </c>
      <c r="P1367" s="19">
        <v>513.41928902818745</v>
      </c>
      <c r="Q1367" s="19">
        <v>7.5463756689044814E-3</v>
      </c>
      <c r="R1367" s="37">
        <f t="shared" si="254"/>
        <v>1.0075463756689045</v>
      </c>
      <c r="T1367" s="39">
        <v>35634</v>
      </c>
      <c r="U1367" s="40">
        <v>199.49359999999999</v>
      </c>
      <c r="V1367" s="40">
        <f t="shared" si="255"/>
        <v>1.0115809967283784E-3</v>
      </c>
      <c r="W1367" s="41">
        <f t="shared" si="256"/>
        <v>1.0010115809967284</v>
      </c>
      <c r="Y1367" s="42">
        <v>35634</v>
      </c>
      <c r="Z1367" s="43">
        <v>159.47999999999999</v>
      </c>
      <c r="AA1367" s="43">
        <f t="shared" si="257"/>
        <v>148.73862656774872</v>
      </c>
      <c r="AB1367" s="19">
        <f t="shared" si="260"/>
        <v>9.6402719348955834E-3</v>
      </c>
      <c r="AC1367" s="37">
        <f t="shared" si="261"/>
        <v>1.0096402719348956</v>
      </c>
      <c r="AE1367" s="44">
        <v>35634</v>
      </c>
      <c r="AF1367" s="45">
        <v>3250.6001000000001</v>
      </c>
      <c r="AG1367" s="19">
        <f t="shared" si="252"/>
        <v>3031.6641233696182</v>
      </c>
      <c r="AH1367" s="45">
        <f t="shared" si="258"/>
        <v>1.2299914977451865E-2</v>
      </c>
      <c r="AI1367" s="46">
        <f t="shared" si="259"/>
        <v>1.0122999149774519</v>
      </c>
      <c r="AQ1367" s="39">
        <v>35634</v>
      </c>
      <c r="AR1367" s="40">
        <v>199.49359999999999</v>
      </c>
      <c r="AS1367" s="40">
        <f t="shared" si="262"/>
        <v>1.0115809967283784E-3</v>
      </c>
      <c r="AT1367" s="41">
        <f t="shared" si="263"/>
        <v>1.0010115809967284</v>
      </c>
    </row>
    <row r="1368" spans="1:46">
      <c r="A1368" s="47">
        <v>35635</v>
      </c>
      <c r="B1368" s="37">
        <v>1.0688763799322329</v>
      </c>
      <c r="D1368" s="38">
        <v>35635</v>
      </c>
      <c r="E1368" s="19">
        <v>975.73919999999998</v>
      </c>
      <c r="F1368" s="19">
        <v>912.86440445232972</v>
      </c>
      <c r="G1368" s="19">
        <v>2.8704467375777476E-3</v>
      </c>
      <c r="H1368" s="37">
        <f t="shared" si="253"/>
        <v>1.0028704467375777</v>
      </c>
      <c r="I1368" s="19"/>
      <c r="J1368" s="19"/>
      <c r="K1368" s="19"/>
      <c r="L1368" s="19"/>
      <c r="N1368" s="38">
        <v>35635</v>
      </c>
      <c r="O1368" s="19">
        <v>553.54849999999999</v>
      </c>
      <c r="P1368" s="19">
        <v>517.87887766319159</v>
      </c>
      <c r="Q1368" s="19">
        <v>8.6860558812376087E-3</v>
      </c>
      <c r="R1368" s="37">
        <f t="shared" si="254"/>
        <v>1.0086860558812376</v>
      </c>
      <c r="T1368" s="39">
        <v>35635</v>
      </c>
      <c r="U1368" s="40">
        <v>199.47640000000001</v>
      </c>
      <c r="V1368" s="40">
        <f t="shared" si="255"/>
        <v>-8.6218304747531782E-5</v>
      </c>
      <c r="W1368" s="41">
        <f t="shared" si="256"/>
        <v>0.99991378169525247</v>
      </c>
      <c r="Y1368" s="42">
        <v>35635</v>
      </c>
      <c r="Z1368" s="43">
        <v>160.41</v>
      </c>
      <c r="AA1368" s="43">
        <f t="shared" si="257"/>
        <v>150.07348184658176</v>
      </c>
      <c r="AB1368" s="19">
        <f t="shared" si="260"/>
        <v>8.9745031915096085E-3</v>
      </c>
      <c r="AC1368" s="37">
        <f t="shared" si="261"/>
        <v>1.0089745031915096</v>
      </c>
      <c r="AE1368" s="44">
        <v>35635</v>
      </c>
      <c r="AF1368" s="45">
        <v>3272.752</v>
      </c>
      <c r="AG1368" s="19">
        <f t="shared" si="252"/>
        <v>3061.8620276813426</v>
      </c>
      <c r="AH1368" s="45">
        <f t="shared" si="258"/>
        <v>9.960834407394703E-3</v>
      </c>
      <c r="AI1368" s="46">
        <f t="shared" si="259"/>
        <v>1.0099608344073947</v>
      </c>
      <c r="AQ1368" s="39">
        <v>35635</v>
      </c>
      <c r="AR1368" s="40">
        <v>199.47640000000001</v>
      </c>
      <c r="AS1368" s="40">
        <f t="shared" si="262"/>
        <v>-8.6218304747531782E-5</v>
      </c>
      <c r="AT1368" s="41">
        <f t="shared" si="263"/>
        <v>0.99991378169525247</v>
      </c>
    </row>
    <row r="1369" spans="1:46">
      <c r="A1369" s="47">
        <v>35636</v>
      </c>
      <c r="B1369" s="37">
        <v>1.065963592762154</v>
      </c>
      <c r="D1369" s="38">
        <v>35636</v>
      </c>
      <c r="E1369" s="19">
        <v>973.44889999999998</v>
      </c>
      <c r="F1369" s="19">
        <v>913.21026966556383</v>
      </c>
      <c r="G1369" s="19">
        <v>3.7887906631839385E-4</v>
      </c>
      <c r="H1369" s="37">
        <f t="shared" si="253"/>
        <v>1.0003788790663184</v>
      </c>
      <c r="I1369" s="19"/>
      <c r="J1369" s="19"/>
      <c r="K1369" s="19"/>
      <c r="L1369" s="19"/>
      <c r="N1369" s="38">
        <v>35636</v>
      </c>
      <c r="O1369" s="19">
        <v>555.38810000000001</v>
      </c>
      <c r="P1369" s="19">
        <v>521.01976443760441</v>
      </c>
      <c r="Q1369" s="19">
        <v>6.0649061197193266E-3</v>
      </c>
      <c r="R1369" s="37">
        <f t="shared" si="254"/>
        <v>1.0060649061197193</v>
      </c>
      <c r="T1369" s="39">
        <v>35636</v>
      </c>
      <c r="U1369" s="40">
        <v>198.82910000000001</v>
      </c>
      <c r="V1369" s="40">
        <f t="shared" si="255"/>
        <v>-3.2449953979518664E-3</v>
      </c>
      <c r="W1369" s="41">
        <f t="shared" si="256"/>
        <v>0.99675500460204813</v>
      </c>
      <c r="Y1369" s="42">
        <v>35636</v>
      </c>
      <c r="Z1369" s="43">
        <v>161.898</v>
      </c>
      <c r="AA1369" s="43">
        <f t="shared" si="257"/>
        <v>151.87948359519999</v>
      </c>
      <c r="AB1369" s="19">
        <f t="shared" si="260"/>
        <v>1.2034116396822725E-2</v>
      </c>
      <c r="AC1369" s="37">
        <f t="shared" si="261"/>
        <v>1.0120341163968227</v>
      </c>
      <c r="AE1369" s="44">
        <v>35636</v>
      </c>
      <c r="AF1369" s="45">
        <v>3295.2710000000002</v>
      </c>
      <c r="AG1369" s="19">
        <f t="shared" si="252"/>
        <v>3091.3541722951381</v>
      </c>
      <c r="AH1369" s="45">
        <f t="shared" si="258"/>
        <v>9.6320945709396089E-3</v>
      </c>
      <c r="AI1369" s="46">
        <f t="shared" si="259"/>
        <v>1.0096320945709396</v>
      </c>
      <c r="AQ1369" s="39">
        <v>35636</v>
      </c>
      <c r="AR1369" s="40">
        <v>198.82910000000001</v>
      </c>
      <c r="AS1369" s="40">
        <f t="shared" si="262"/>
        <v>-3.2449953979518664E-3</v>
      </c>
      <c r="AT1369" s="41">
        <f t="shared" si="263"/>
        <v>0.99675500460204813</v>
      </c>
    </row>
    <row r="1370" spans="1:46">
      <c r="A1370" s="47">
        <v>35639</v>
      </c>
      <c r="B1370" s="37">
        <v>1.0582350394978899</v>
      </c>
      <c r="D1370" s="38">
        <v>35639</v>
      </c>
      <c r="E1370" s="19">
        <v>970.92899999999997</v>
      </c>
      <c r="F1370" s="19">
        <v>917.49844199137954</v>
      </c>
      <c r="G1370" s="19">
        <v>4.6957118949024768E-3</v>
      </c>
      <c r="H1370" s="37">
        <f t="shared" si="253"/>
        <v>1.0046957118949025</v>
      </c>
      <c r="I1370" s="19"/>
      <c r="J1370" s="19"/>
      <c r="K1370" s="19"/>
      <c r="L1370" s="19"/>
      <c r="N1370" s="38">
        <v>35639</v>
      </c>
      <c r="O1370" s="19">
        <v>559.03520000000003</v>
      </c>
      <c r="P1370" s="19">
        <v>528.27129998005967</v>
      </c>
      <c r="Q1370" s="19">
        <v>1.3917966337193777E-2</v>
      </c>
      <c r="R1370" s="37">
        <f t="shared" si="254"/>
        <v>1.0139179663371938</v>
      </c>
      <c r="T1370" s="39">
        <v>35639</v>
      </c>
      <c r="U1370" s="40">
        <v>198.68879999999999</v>
      </c>
      <c r="V1370" s="40">
        <f t="shared" si="255"/>
        <v>-7.0563111737675932E-4</v>
      </c>
      <c r="W1370" s="41">
        <f t="shared" si="256"/>
        <v>0.99929436888262324</v>
      </c>
      <c r="Y1370" s="42">
        <v>35639</v>
      </c>
      <c r="Z1370" s="43">
        <v>163.63800000000001</v>
      </c>
      <c r="AA1370" s="43">
        <f t="shared" si="257"/>
        <v>154.63294437655625</v>
      </c>
      <c r="AB1370" s="19">
        <f t="shared" si="260"/>
        <v>1.8129247717848296E-2</v>
      </c>
      <c r="AC1370" s="37">
        <f t="shared" si="261"/>
        <v>1.0181292477178483</v>
      </c>
      <c r="AE1370" s="44">
        <v>35639</v>
      </c>
      <c r="AF1370" s="45">
        <v>3318.4870999999998</v>
      </c>
      <c r="AG1370" s="19">
        <f t="shared" si="252"/>
        <v>3135.8696094343577</v>
      </c>
      <c r="AH1370" s="45">
        <f t="shared" si="258"/>
        <v>1.4399979639398541E-2</v>
      </c>
      <c r="AI1370" s="46">
        <f t="shared" si="259"/>
        <v>1.0143999796393985</v>
      </c>
      <c r="AQ1370" s="39">
        <v>35639</v>
      </c>
      <c r="AR1370" s="40">
        <v>198.68879999999999</v>
      </c>
      <c r="AS1370" s="40">
        <f t="shared" si="262"/>
        <v>-7.0563111737675932E-4</v>
      </c>
      <c r="AT1370" s="41">
        <f t="shared" si="263"/>
        <v>0.99929436888262324</v>
      </c>
    </row>
    <row r="1371" spans="1:46">
      <c r="A1371" s="47">
        <v>35640</v>
      </c>
      <c r="B1371" s="37">
        <v>1.0675345232247149</v>
      </c>
      <c r="D1371" s="38">
        <v>35640</v>
      </c>
      <c r="E1371" s="19">
        <v>973.83839999999998</v>
      </c>
      <c r="F1371" s="19">
        <v>912.23129445810719</v>
      </c>
      <c r="G1371" s="19">
        <v>-5.7407700026610442E-3</v>
      </c>
      <c r="H1371" s="37">
        <f t="shared" si="253"/>
        <v>0.99425922999733896</v>
      </c>
      <c r="I1371" s="19"/>
      <c r="J1371" s="19"/>
      <c r="K1371" s="19"/>
      <c r="L1371" s="19"/>
      <c r="N1371" s="38">
        <v>35640</v>
      </c>
      <c r="O1371" s="19">
        <v>562.11120000000005</v>
      </c>
      <c r="P1371" s="19">
        <v>526.55084006278662</v>
      </c>
      <c r="Q1371" s="19">
        <v>-3.2567733990811476E-3</v>
      </c>
      <c r="R1371" s="37">
        <f t="shared" si="254"/>
        <v>0.99674322660091885</v>
      </c>
      <c r="T1371" s="39">
        <v>35640</v>
      </c>
      <c r="U1371" s="40">
        <v>199.041</v>
      </c>
      <c r="V1371" s="40">
        <f t="shared" si="255"/>
        <v>1.7726213052775552E-3</v>
      </c>
      <c r="W1371" s="41">
        <f t="shared" si="256"/>
        <v>1.0017726213052776</v>
      </c>
      <c r="Y1371" s="42">
        <v>35640</v>
      </c>
      <c r="Z1371" s="43">
        <v>163.73099999999999</v>
      </c>
      <c r="AA1371" s="43">
        <f t="shared" si="257"/>
        <v>153.3730258253529</v>
      </c>
      <c r="AB1371" s="19">
        <f t="shared" si="260"/>
        <v>-8.1478015974089102E-3</v>
      </c>
      <c r="AC1371" s="37">
        <f t="shared" si="261"/>
        <v>0.99185219840259109</v>
      </c>
      <c r="AE1371" s="44">
        <v>35640</v>
      </c>
      <c r="AF1371" s="45">
        <v>3317.6188999999999</v>
      </c>
      <c r="AG1371" s="19">
        <f t="shared" si="252"/>
        <v>3107.7392138836194</v>
      </c>
      <c r="AH1371" s="45">
        <f t="shared" si="258"/>
        <v>-8.9705246245275205E-3</v>
      </c>
      <c r="AI1371" s="46">
        <f t="shared" si="259"/>
        <v>0.99102947537547248</v>
      </c>
      <c r="AQ1371" s="39">
        <v>35640</v>
      </c>
      <c r="AR1371" s="40">
        <v>199.041</v>
      </c>
      <c r="AS1371" s="40">
        <f t="shared" si="262"/>
        <v>1.7726213052775552E-3</v>
      </c>
      <c r="AT1371" s="41">
        <f t="shared" si="263"/>
        <v>1.0017726213052776</v>
      </c>
    </row>
    <row r="1372" spans="1:46">
      <c r="A1372" s="47">
        <v>35641</v>
      </c>
      <c r="B1372" s="37">
        <v>1.0644552084467183</v>
      </c>
      <c r="D1372" s="38">
        <v>35641</v>
      </c>
      <c r="E1372" s="19">
        <v>979.85839999999996</v>
      </c>
      <c r="F1372" s="19">
        <v>920.52572266505774</v>
      </c>
      <c r="G1372" s="19">
        <v>9.0924618102228294E-3</v>
      </c>
      <c r="H1372" s="37">
        <f t="shared" si="253"/>
        <v>1.0090924618102228</v>
      </c>
      <c r="I1372" s="19"/>
      <c r="J1372" s="19"/>
      <c r="K1372" s="19"/>
      <c r="L1372" s="19"/>
      <c r="N1372" s="38">
        <v>35641</v>
      </c>
      <c r="O1372" s="19">
        <v>561.93119999999999</v>
      </c>
      <c r="P1372" s="19">
        <v>527.90497480864894</v>
      </c>
      <c r="Q1372" s="19">
        <v>2.5717075025477598E-3</v>
      </c>
      <c r="R1372" s="37">
        <f t="shared" si="254"/>
        <v>1.0025717075025478</v>
      </c>
      <c r="T1372" s="39">
        <v>35641</v>
      </c>
      <c r="U1372" s="40">
        <v>199.28139999999999</v>
      </c>
      <c r="V1372" s="40">
        <f t="shared" si="255"/>
        <v>1.2077913595691658E-3</v>
      </c>
      <c r="W1372" s="41">
        <f t="shared" si="256"/>
        <v>1.0012077913595692</v>
      </c>
      <c r="Y1372" s="42">
        <v>35641</v>
      </c>
      <c r="Z1372" s="43">
        <v>164.018</v>
      </c>
      <c r="AA1372" s="43">
        <f t="shared" si="257"/>
        <v>154.086333270274</v>
      </c>
      <c r="AB1372" s="19">
        <f t="shared" si="260"/>
        <v>4.6508011502188751E-3</v>
      </c>
      <c r="AC1372" s="37">
        <f t="shared" si="261"/>
        <v>1.0046508011502189</v>
      </c>
      <c r="AE1372" s="44">
        <v>35641</v>
      </c>
      <c r="AF1372" s="45">
        <v>3357.4850999999999</v>
      </c>
      <c r="AG1372" s="19">
        <f t="shared" si="252"/>
        <v>3154.1816634063284</v>
      </c>
      <c r="AH1372" s="45">
        <f t="shared" si="258"/>
        <v>1.4944127008865715E-2</v>
      </c>
      <c r="AI1372" s="46">
        <f t="shared" si="259"/>
        <v>1.0149441270088657</v>
      </c>
      <c r="AQ1372" s="39">
        <v>35641</v>
      </c>
      <c r="AR1372" s="40">
        <v>199.28139999999999</v>
      </c>
      <c r="AS1372" s="40">
        <f t="shared" si="262"/>
        <v>1.2077913595691658E-3</v>
      </c>
      <c r="AT1372" s="41">
        <f t="shared" si="263"/>
        <v>1.0012077913595692</v>
      </c>
    </row>
    <row r="1373" spans="1:46">
      <c r="A1373" s="47">
        <v>35642</v>
      </c>
      <c r="B1373" s="37">
        <v>1.0641656238097827</v>
      </c>
      <c r="D1373" s="38">
        <v>35642</v>
      </c>
      <c r="E1373" s="19">
        <v>981.84490000000005</v>
      </c>
      <c r="F1373" s="19">
        <v>922.64294018907594</v>
      </c>
      <c r="G1373" s="19">
        <v>2.300009083818555E-3</v>
      </c>
      <c r="H1373" s="37">
        <f t="shared" si="253"/>
        <v>1.0023000090838186</v>
      </c>
      <c r="I1373" s="19"/>
      <c r="J1373" s="19"/>
      <c r="K1373" s="19"/>
      <c r="L1373" s="19"/>
      <c r="N1373" s="38">
        <v>35642</v>
      </c>
      <c r="O1373" s="19">
        <v>561.31920000000002</v>
      </c>
      <c r="P1373" s="19">
        <v>527.4735317895728</v>
      </c>
      <c r="Q1373" s="19">
        <v>-8.1727401646958242E-4</v>
      </c>
      <c r="R1373" s="37">
        <f t="shared" si="254"/>
        <v>0.99918272598353042</v>
      </c>
      <c r="T1373" s="39">
        <v>35642</v>
      </c>
      <c r="U1373" s="40">
        <v>199.40620000000001</v>
      </c>
      <c r="V1373" s="40">
        <f t="shared" si="255"/>
        <v>6.2625011666939123E-4</v>
      </c>
      <c r="W1373" s="41">
        <f t="shared" si="256"/>
        <v>1.0006262501166694</v>
      </c>
      <c r="Y1373" s="42">
        <v>35642</v>
      </c>
      <c r="Z1373" s="43">
        <v>165.31899999999999</v>
      </c>
      <c r="AA1373" s="43">
        <f t="shared" si="257"/>
        <v>155.35081786249319</v>
      </c>
      <c r="AB1373" s="19">
        <f t="shared" si="260"/>
        <v>8.2063383908372867E-3</v>
      </c>
      <c r="AC1373" s="37">
        <f t="shared" si="261"/>
        <v>1.0082063383908373</v>
      </c>
      <c r="AE1373" s="44">
        <v>35642</v>
      </c>
      <c r="AF1373" s="45">
        <v>3369.6709000000001</v>
      </c>
      <c r="AG1373" s="19">
        <f t="shared" si="252"/>
        <v>3166.4910279063115</v>
      </c>
      <c r="AH1373" s="45">
        <f t="shared" si="258"/>
        <v>3.9025540737847031E-3</v>
      </c>
      <c r="AI1373" s="46">
        <f t="shared" si="259"/>
        <v>1.0039025540737847</v>
      </c>
      <c r="AQ1373" s="39">
        <v>35642</v>
      </c>
      <c r="AR1373" s="40">
        <v>199.40620000000001</v>
      </c>
      <c r="AS1373" s="40">
        <f t="shared" si="262"/>
        <v>6.2625011666939123E-4</v>
      </c>
      <c r="AT1373" s="41">
        <f t="shared" si="263"/>
        <v>1.0006262501166694</v>
      </c>
    </row>
    <row r="1374" spans="1:46">
      <c r="A1374" s="47">
        <v>35643</v>
      </c>
      <c r="B1374" s="37">
        <v>1.0489273838893061</v>
      </c>
      <c r="D1374" s="38">
        <v>35643</v>
      </c>
      <c r="E1374" s="19">
        <v>972.52149999999995</v>
      </c>
      <c r="F1374" s="19">
        <v>927.1580806614071</v>
      </c>
      <c r="G1374" s="19">
        <v>4.8937029436391111E-3</v>
      </c>
      <c r="H1374" s="37">
        <f t="shared" si="253"/>
        <v>1.0048937029436391</v>
      </c>
      <c r="I1374" s="19"/>
      <c r="J1374" s="19"/>
      <c r="K1374" s="19"/>
      <c r="L1374" s="19"/>
      <c r="N1374" s="38">
        <v>35643</v>
      </c>
      <c r="O1374" s="19">
        <v>554.375</v>
      </c>
      <c r="P1374" s="19">
        <v>528.51609035550121</v>
      </c>
      <c r="Q1374" s="19">
        <v>1.9765135179223847E-3</v>
      </c>
      <c r="R1374" s="37">
        <f t="shared" si="254"/>
        <v>1.0019765135179224</v>
      </c>
      <c r="T1374" s="39">
        <v>35643</v>
      </c>
      <c r="U1374" s="40">
        <v>199.048</v>
      </c>
      <c r="V1374" s="40">
        <f t="shared" si="255"/>
        <v>-1.7963333136081783E-3</v>
      </c>
      <c r="W1374" s="41">
        <f t="shared" si="256"/>
        <v>0.99820366668639182</v>
      </c>
      <c r="Y1374" s="42">
        <v>35643</v>
      </c>
      <c r="Z1374" s="43">
        <v>166.08799999999999</v>
      </c>
      <c r="AA1374" s="43">
        <f t="shared" si="257"/>
        <v>158.34079894469355</v>
      </c>
      <c r="AB1374" s="19">
        <f t="shared" si="260"/>
        <v>1.9246638822634887E-2</v>
      </c>
      <c r="AC1374" s="37">
        <f t="shared" si="261"/>
        <v>1.0192466388226349</v>
      </c>
      <c r="AE1374" s="44">
        <v>35643</v>
      </c>
      <c r="AF1374" s="45">
        <v>3409.3330000000001</v>
      </c>
      <c r="AG1374" s="19">
        <f t="shared" si="252"/>
        <v>3250.3041224441795</v>
      </c>
      <c r="AH1374" s="45">
        <f t="shared" si="258"/>
        <v>2.6468761098396465E-2</v>
      </c>
      <c r="AI1374" s="46">
        <f t="shared" si="259"/>
        <v>1.0264687610983965</v>
      </c>
      <c r="AQ1374" s="39">
        <v>35643</v>
      </c>
      <c r="AR1374" s="40">
        <v>199.048</v>
      </c>
      <c r="AS1374" s="40">
        <f t="shared" si="262"/>
        <v>-1.7963333136081783E-3</v>
      </c>
      <c r="AT1374" s="41">
        <f t="shared" si="263"/>
        <v>0.99820366668639182</v>
      </c>
    </row>
    <row r="1375" spans="1:46">
      <c r="A1375" s="47">
        <v>35646</v>
      </c>
      <c r="B1375" s="37">
        <v>1.0489836417270044</v>
      </c>
      <c r="D1375" s="38">
        <v>35646</v>
      </c>
      <c r="E1375" s="19">
        <v>967.77589999999998</v>
      </c>
      <c r="F1375" s="19">
        <v>922.58435832868918</v>
      </c>
      <c r="G1375" s="19">
        <v>-4.9330555685338506E-3</v>
      </c>
      <c r="H1375" s="37">
        <f t="shared" si="253"/>
        <v>0.99506694443146615</v>
      </c>
      <c r="I1375" s="19"/>
      <c r="J1375" s="19"/>
      <c r="K1375" s="19"/>
      <c r="L1375" s="19"/>
      <c r="N1375" s="38">
        <v>35646</v>
      </c>
      <c r="O1375" s="19">
        <v>554.78020000000004</v>
      </c>
      <c r="P1375" s="19">
        <v>528.87402427613858</v>
      </c>
      <c r="Q1375" s="19">
        <v>6.7724318553219476E-4</v>
      </c>
      <c r="R1375" s="37">
        <f t="shared" si="254"/>
        <v>1.0006772431855322</v>
      </c>
      <c r="T1375" s="39">
        <v>35646</v>
      </c>
      <c r="U1375" s="40">
        <v>198.1934</v>
      </c>
      <c r="V1375" s="40">
        <f t="shared" si="255"/>
        <v>-4.2934367589727573E-3</v>
      </c>
      <c r="W1375" s="41">
        <f t="shared" si="256"/>
        <v>0.99570656324102724</v>
      </c>
      <c r="Y1375" s="42">
        <v>35646</v>
      </c>
      <c r="Z1375" s="43">
        <v>167.12100000000001</v>
      </c>
      <c r="AA1375" s="43">
        <f t="shared" si="257"/>
        <v>159.31706973509969</v>
      </c>
      <c r="AB1375" s="19">
        <f t="shared" si="260"/>
        <v>6.1656300644734596E-3</v>
      </c>
      <c r="AC1375" s="37">
        <f t="shared" si="261"/>
        <v>1.0061656300644735</v>
      </c>
      <c r="AE1375" s="44">
        <v>35646</v>
      </c>
      <c r="AF1375" s="45">
        <v>3471.7080000000001</v>
      </c>
      <c r="AG1375" s="19">
        <f t="shared" si="252"/>
        <v>3309.5921250824463</v>
      </c>
      <c r="AH1375" s="45">
        <f t="shared" si="258"/>
        <v>1.824075545081083E-2</v>
      </c>
      <c r="AI1375" s="46">
        <f t="shared" si="259"/>
        <v>1.0182407554508108</v>
      </c>
      <c r="AQ1375" s="39">
        <v>35646</v>
      </c>
      <c r="AR1375" s="40">
        <v>198.1934</v>
      </c>
      <c r="AS1375" s="40">
        <f t="shared" si="262"/>
        <v>-4.2934367589727573E-3</v>
      </c>
      <c r="AT1375" s="41">
        <f t="shared" si="263"/>
        <v>0.99570656324102724</v>
      </c>
    </row>
    <row r="1376" spans="1:46">
      <c r="A1376" s="47">
        <v>35647</v>
      </c>
      <c r="B1376" s="37">
        <v>1.0397820308346624</v>
      </c>
      <c r="D1376" s="38">
        <v>35647</v>
      </c>
      <c r="E1376" s="19">
        <v>965.77210000000002</v>
      </c>
      <c r="F1376" s="19">
        <v>928.8216870075621</v>
      </c>
      <c r="G1376" s="19">
        <v>6.7607136654388444E-3</v>
      </c>
      <c r="H1376" s="37">
        <f t="shared" si="253"/>
        <v>1.0067607136654388</v>
      </c>
      <c r="I1376" s="19"/>
      <c r="J1376" s="19"/>
      <c r="K1376" s="19"/>
      <c r="L1376" s="19"/>
      <c r="N1376" s="38">
        <v>35647</v>
      </c>
      <c r="O1376" s="19">
        <v>552.56259999999997</v>
      </c>
      <c r="P1376" s="19">
        <v>531.42157068865902</v>
      </c>
      <c r="Q1376" s="19">
        <v>4.8169248168450363E-3</v>
      </c>
      <c r="R1376" s="37">
        <f t="shared" si="254"/>
        <v>1.004816924816845</v>
      </c>
      <c r="T1376" s="39">
        <v>35647</v>
      </c>
      <c r="U1376" s="40">
        <v>197.98330000000001</v>
      </c>
      <c r="V1376" s="40">
        <f t="shared" si="255"/>
        <v>-1.0600756634679964E-3</v>
      </c>
      <c r="W1376" s="41">
        <f t="shared" si="256"/>
        <v>0.998939924336532</v>
      </c>
      <c r="Y1376" s="42">
        <v>35647</v>
      </c>
      <c r="Z1376" s="43">
        <v>166.06</v>
      </c>
      <c r="AA1376" s="43">
        <f t="shared" si="257"/>
        <v>159.70654913770625</v>
      </c>
      <c r="AB1376" s="19">
        <f t="shared" si="260"/>
        <v>2.4446809325211483E-3</v>
      </c>
      <c r="AC1376" s="37">
        <f t="shared" si="261"/>
        <v>1.0024446809325211</v>
      </c>
      <c r="AE1376" s="44">
        <v>35647</v>
      </c>
      <c r="AF1376" s="45">
        <v>3461.0569</v>
      </c>
      <c r="AG1376" s="19">
        <f t="shared" si="252"/>
        <v>3328.6369617502546</v>
      </c>
      <c r="AH1376" s="45">
        <f t="shared" si="258"/>
        <v>5.7544361806620703E-3</v>
      </c>
      <c r="AI1376" s="46">
        <f t="shared" si="259"/>
        <v>1.0057544361806621</v>
      </c>
      <c r="AQ1376" s="39">
        <v>35647</v>
      </c>
      <c r="AR1376" s="40">
        <v>197.98330000000001</v>
      </c>
      <c r="AS1376" s="40">
        <f t="shared" si="262"/>
        <v>-1.0600756634679964E-3</v>
      </c>
      <c r="AT1376" s="41">
        <f t="shared" si="263"/>
        <v>0.998939924336532</v>
      </c>
    </row>
    <row r="1377" spans="1:46">
      <c r="A1377" s="47">
        <v>35648</v>
      </c>
      <c r="B1377" s="37">
        <v>1.0411104013627168</v>
      </c>
      <c r="D1377" s="38">
        <v>35648</v>
      </c>
      <c r="E1377" s="19">
        <v>974.85260000000005</v>
      </c>
      <c r="F1377" s="19">
        <v>936.3585252092463</v>
      </c>
      <c r="G1377" s="19">
        <v>8.1144080797317386E-3</v>
      </c>
      <c r="H1377" s="37">
        <f t="shared" si="253"/>
        <v>1.0081144080797317</v>
      </c>
      <c r="I1377" s="19"/>
      <c r="J1377" s="19"/>
      <c r="K1377" s="19"/>
      <c r="L1377" s="19"/>
      <c r="N1377" s="38">
        <v>35648</v>
      </c>
      <c r="O1377" s="19">
        <v>557.99369999999999</v>
      </c>
      <c r="P1377" s="19">
        <v>535.96016260104409</v>
      </c>
      <c r="Q1377" s="19">
        <v>8.5404736328327235E-3</v>
      </c>
      <c r="R1377" s="37">
        <f t="shared" si="254"/>
        <v>1.0085404736328327</v>
      </c>
      <c r="T1377" s="39">
        <v>35648</v>
      </c>
      <c r="U1377" s="40">
        <v>197.64259999999999</v>
      </c>
      <c r="V1377" s="40">
        <f t="shared" si="255"/>
        <v>-1.7208522132928783E-3</v>
      </c>
      <c r="W1377" s="41">
        <f t="shared" si="256"/>
        <v>0.99827914778670712</v>
      </c>
      <c r="Y1377" s="42">
        <v>35648</v>
      </c>
      <c r="Z1377" s="43">
        <v>166.09100000000001</v>
      </c>
      <c r="AA1377" s="43">
        <f t="shared" si="257"/>
        <v>159.53255272697527</v>
      </c>
      <c r="AB1377" s="19">
        <f t="shared" si="260"/>
        <v>-1.08947573953877E-3</v>
      </c>
      <c r="AC1377" s="37">
        <f t="shared" si="261"/>
        <v>0.99891052426046123</v>
      </c>
      <c r="AE1377" s="44">
        <v>35648</v>
      </c>
      <c r="AF1377" s="45">
        <v>3443.6970000000001</v>
      </c>
      <c r="AG1377" s="19">
        <f t="shared" si="252"/>
        <v>3307.7154886672161</v>
      </c>
      <c r="AH1377" s="45">
        <f t="shared" si="258"/>
        <v>-6.2852973524747391E-3</v>
      </c>
      <c r="AI1377" s="46">
        <f t="shared" si="259"/>
        <v>0.99371470264752526</v>
      </c>
      <c r="AQ1377" s="39">
        <v>35648</v>
      </c>
      <c r="AR1377" s="40">
        <v>197.64259999999999</v>
      </c>
      <c r="AS1377" s="40">
        <f t="shared" si="262"/>
        <v>-1.7208522132928783E-3</v>
      </c>
      <c r="AT1377" s="41">
        <f t="shared" si="263"/>
        <v>0.99827914778670712</v>
      </c>
    </row>
    <row r="1378" spans="1:46">
      <c r="A1378" s="47">
        <v>35649</v>
      </c>
      <c r="B1378" s="37">
        <v>1.0457865468933805</v>
      </c>
      <c r="D1378" s="38">
        <v>35649</v>
      </c>
      <c r="E1378" s="19">
        <v>972.83730000000003</v>
      </c>
      <c r="F1378" s="19">
        <v>930.24461147441241</v>
      </c>
      <c r="G1378" s="19">
        <v>-6.529458076400374E-3</v>
      </c>
      <c r="H1378" s="37">
        <f t="shared" si="253"/>
        <v>0.99347054192359963</v>
      </c>
      <c r="I1378" s="19"/>
      <c r="J1378" s="19"/>
      <c r="K1378" s="19"/>
      <c r="L1378" s="19"/>
      <c r="N1378" s="38">
        <v>35649</v>
      </c>
      <c r="O1378" s="19">
        <v>553.08010000000002</v>
      </c>
      <c r="P1378" s="19">
        <v>528.86518921378649</v>
      </c>
      <c r="Q1378" s="19">
        <v>-1.3237874533109539E-2</v>
      </c>
      <c r="R1378" s="37">
        <f t="shared" si="254"/>
        <v>0.98676212546689046</v>
      </c>
      <c r="T1378" s="39">
        <v>35649</v>
      </c>
      <c r="U1378" s="40">
        <v>198.14410000000001</v>
      </c>
      <c r="V1378" s="40">
        <f t="shared" si="255"/>
        <v>2.5374084332021596E-3</v>
      </c>
      <c r="W1378" s="41">
        <f t="shared" si="256"/>
        <v>1.0025374084332022</v>
      </c>
      <c r="Y1378" s="42">
        <v>35649</v>
      </c>
      <c r="Z1378" s="43">
        <v>165.50200000000001</v>
      </c>
      <c r="AA1378" s="43">
        <f t="shared" si="257"/>
        <v>158.25600404943171</v>
      </c>
      <c r="AB1378" s="19">
        <f t="shared" si="260"/>
        <v>-8.0018068771722239E-3</v>
      </c>
      <c r="AC1378" s="37">
        <f t="shared" si="261"/>
        <v>0.99199819312282778</v>
      </c>
      <c r="AE1378" s="44">
        <v>35649</v>
      </c>
      <c r="AF1378" s="45">
        <v>3430.2660999999998</v>
      </c>
      <c r="AG1378" s="19">
        <f t="shared" si="252"/>
        <v>3280.0824510412453</v>
      </c>
      <c r="AH1378" s="45">
        <f t="shared" si="258"/>
        <v>-8.3541156186637267E-3</v>
      </c>
      <c r="AI1378" s="46">
        <f t="shared" si="259"/>
        <v>0.99164588438133627</v>
      </c>
      <c r="AQ1378" s="39">
        <v>35649</v>
      </c>
      <c r="AR1378" s="40">
        <v>198.14410000000001</v>
      </c>
      <c r="AS1378" s="40">
        <f t="shared" si="262"/>
        <v>2.5374084332021596E-3</v>
      </c>
      <c r="AT1378" s="41">
        <f t="shared" si="263"/>
        <v>1.0025374084332022</v>
      </c>
    </row>
    <row r="1379" spans="1:46">
      <c r="A1379" s="47">
        <v>35650</v>
      </c>
      <c r="B1379" s="37">
        <v>1.0596110087766821</v>
      </c>
      <c r="D1379" s="38">
        <v>35650</v>
      </c>
      <c r="E1379" s="19">
        <v>965.87059999999997</v>
      </c>
      <c r="F1379" s="19">
        <v>911.53318717884486</v>
      </c>
      <c r="G1379" s="19">
        <v>-2.0114520487154897E-2</v>
      </c>
      <c r="H1379" s="37">
        <f t="shared" si="253"/>
        <v>0.9798854795128451</v>
      </c>
      <c r="I1379" s="19"/>
      <c r="J1379" s="19"/>
      <c r="K1379" s="19"/>
      <c r="L1379" s="19"/>
      <c r="N1379" s="38">
        <v>35650</v>
      </c>
      <c r="O1379" s="19">
        <v>549.87860000000001</v>
      </c>
      <c r="P1379" s="19">
        <v>518.94383452549562</v>
      </c>
      <c r="Q1379" s="19">
        <v>-1.8759704534609289E-2</v>
      </c>
      <c r="R1379" s="37">
        <f t="shared" si="254"/>
        <v>0.98124029546539071</v>
      </c>
      <c r="T1379" s="39">
        <v>35650</v>
      </c>
      <c r="U1379" s="40">
        <v>197.98439999999999</v>
      </c>
      <c r="V1379" s="40">
        <f t="shared" si="255"/>
        <v>-8.0597908289981035E-4</v>
      </c>
      <c r="W1379" s="41">
        <f t="shared" si="256"/>
        <v>0.99919402091710019</v>
      </c>
      <c r="Y1379" s="42">
        <v>35650</v>
      </c>
      <c r="Z1379" s="43">
        <v>165.13</v>
      </c>
      <c r="AA1379" s="43">
        <f t="shared" si="257"/>
        <v>155.84020799353726</v>
      </c>
      <c r="AB1379" s="19">
        <f t="shared" si="260"/>
        <v>-1.5265114713371997E-2</v>
      </c>
      <c r="AC1379" s="37">
        <f t="shared" si="261"/>
        <v>0.984734885286628</v>
      </c>
      <c r="AE1379" s="44">
        <v>35650</v>
      </c>
      <c r="AF1379" s="45">
        <v>3411.3359</v>
      </c>
      <c r="AG1379" s="19">
        <f t="shared" si="252"/>
        <v>3219.4228558821578</v>
      </c>
      <c r="AH1379" s="45">
        <f t="shared" si="258"/>
        <v>-1.8493314136000305E-2</v>
      </c>
      <c r="AI1379" s="46">
        <f t="shared" si="259"/>
        <v>0.98150668586399969</v>
      </c>
      <c r="AQ1379" s="39">
        <v>35650</v>
      </c>
      <c r="AR1379" s="40">
        <v>197.98439999999999</v>
      </c>
      <c r="AS1379" s="40">
        <f t="shared" si="262"/>
        <v>-8.0597908289981035E-4</v>
      </c>
      <c r="AT1379" s="41">
        <f t="shared" si="263"/>
        <v>0.99919402091710019</v>
      </c>
    </row>
    <row r="1380" spans="1:46">
      <c r="A1380" s="47">
        <v>35653</v>
      </c>
      <c r="B1380" s="37">
        <v>1.0533336923739769</v>
      </c>
      <c r="D1380" s="38">
        <v>35653</v>
      </c>
      <c r="E1380" s="19">
        <v>960.36950000000002</v>
      </c>
      <c r="F1380" s="19">
        <v>911.74288542460226</v>
      </c>
      <c r="G1380" s="19">
        <v>2.3005003954534864E-4</v>
      </c>
      <c r="H1380" s="37">
        <f t="shared" si="253"/>
        <v>1.0002300500395453</v>
      </c>
      <c r="I1380" s="19"/>
      <c r="J1380" s="19"/>
      <c r="K1380" s="19"/>
      <c r="L1380" s="19"/>
      <c r="N1380" s="38">
        <v>35653</v>
      </c>
      <c r="O1380" s="19">
        <v>544.82780000000002</v>
      </c>
      <c r="P1380" s="19">
        <v>517.24140597086648</v>
      </c>
      <c r="Q1380" s="19">
        <v>-3.2805641793312024E-3</v>
      </c>
      <c r="R1380" s="37">
        <f t="shared" si="254"/>
        <v>0.9967194358206688</v>
      </c>
      <c r="T1380" s="39">
        <v>35653</v>
      </c>
      <c r="U1380" s="40">
        <v>198.20480000000001</v>
      </c>
      <c r="V1380" s="40">
        <f t="shared" si="255"/>
        <v>1.1132190212967963E-3</v>
      </c>
      <c r="W1380" s="41">
        <f t="shared" si="256"/>
        <v>1.0011132190212968</v>
      </c>
      <c r="Y1380" s="42">
        <v>35653</v>
      </c>
      <c r="Z1380" s="43">
        <v>164.37</v>
      </c>
      <c r="AA1380" s="43">
        <f t="shared" si="257"/>
        <v>156.04741516389458</v>
      </c>
      <c r="AB1380" s="19">
        <f t="shared" si="260"/>
        <v>1.329613024938503E-3</v>
      </c>
      <c r="AC1380" s="37">
        <f t="shared" si="261"/>
        <v>1.0013296130249385</v>
      </c>
      <c r="AE1380" s="44">
        <v>35653</v>
      </c>
      <c r="AF1380" s="45">
        <v>3418.6819</v>
      </c>
      <c r="AG1380" s="19">
        <f t="shared" si="252"/>
        <v>3245.5829759846197</v>
      </c>
      <c r="AH1380" s="45">
        <f t="shared" si="258"/>
        <v>8.1257173330508969E-3</v>
      </c>
      <c r="AI1380" s="46">
        <f t="shared" si="259"/>
        <v>1.0081257173330509</v>
      </c>
      <c r="AQ1380" s="39">
        <v>35653</v>
      </c>
      <c r="AR1380" s="40">
        <v>198.20480000000001</v>
      </c>
      <c r="AS1380" s="40">
        <f t="shared" si="262"/>
        <v>1.1132190212967963E-3</v>
      </c>
      <c r="AT1380" s="41">
        <f t="shared" si="263"/>
        <v>1.0011132190212968</v>
      </c>
    </row>
    <row r="1381" spans="1:46">
      <c r="A1381" s="47">
        <v>35654</v>
      </c>
      <c r="B1381" s="37">
        <v>1.0472985274431057</v>
      </c>
      <c r="D1381" s="38">
        <v>35654</v>
      </c>
      <c r="E1381" s="19">
        <v>956.35299999999995</v>
      </c>
      <c r="F1381" s="19">
        <v>913.16179192465609</v>
      </c>
      <c r="G1381" s="19">
        <v>1.5562572768450522E-3</v>
      </c>
      <c r="H1381" s="37">
        <f t="shared" si="253"/>
        <v>1.0015562572768451</v>
      </c>
      <c r="I1381" s="19"/>
      <c r="J1381" s="19"/>
      <c r="K1381" s="19"/>
      <c r="L1381" s="19"/>
      <c r="N1381" s="38">
        <v>35654</v>
      </c>
      <c r="O1381" s="19">
        <v>541.50030000000004</v>
      </c>
      <c r="P1381" s="19">
        <v>517.04484042580395</v>
      </c>
      <c r="Q1381" s="19">
        <v>-3.8002670086623169E-4</v>
      </c>
      <c r="R1381" s="37">
        <f t="shared" si="254"/>
        <v>0.99961997329913377</v>
      </c>
      <c r="T1381" s="39">
        <v>35654</v>
      </c>
      <c r="U1381" s="40">
        <v>198.5017</v>
      </c>
      <c r="V1381" s="40">
        <f t="shared" si="255"/>
        <v>1.4979455593406854E-3</v>
      </c>
      <c r="W1381" s="41">
        <f t="shared" si="256"/>
        <v>1.0014979455593407</v>
      </c>
      <c r="Y1381" s="42">
        <v>35654</v>
      </c>
      <c r="Z1381" s="43">
        <v>164.24199999999999</v>
      </c>
      <c r="AA1381" s="43">
        <f t="shared" si="257"/>
        <v>156.82443515029425</v>
      </c>
      <c r="AB1381" s="19">
        <f t="shared" si="260"/>
        <v>4.9793838980516369E-3</v>
      </c>
      <c r="AC1381" s="37">
        <f t="shared" si="261"/>
        <v>1.0049793838980516</v>
      </c>
      <c r="AE1381" s="44">
        <v>35654</v>
      </c>
      <c r="AF1381" s="45">
        <v>3416.4650999999999</v>
      </c>
      <c r="AG1381" s="19">
        <f t="shared" si="252"/>
        <v>3262.1692960277733</v>
      </c>
      <c r="AH1381" s="45">
        <f t="shared" si="258"/>
        <v>5.1104285935323901E-3</v>
      </c>
      <c r="AI1381" s="46">
        <f t="shared" si="259"/>
        <v>1.0051104285935324</v>
      </c>
      <c r="AQ1381" s="39">
        <v>35654</v>
      </c>
      <c r="AR1381" s="40">
        <v>198.5017</v>
      </c>
      <c r="AS1381" s="40">
        <f t="shared" si="262"/>
        <v>1.4979455593406854E-3</v>
      </c>
      <c r="AT1381" s="41">
        <f t="shared" si="263"/>
        <v>1.0014979455593407</v>
      </c>
    </row>
    <row r="1382" spans="1:46">
      <c r="A1382" s="47">
        <v>35655</v>
      </c>
      <c r="B1382" s="37">
        <v>1.0658474114441419</v>
      </c>
      <c r="D1382" s="38">
        <v>35655</v>
      </c>
      <c r="E1382" s="19">
        <v>952.84010000000001</v>
      </c>
      <c r="F1382" s="19">
        <v>893.97421222703395</v>
      </c>
      <c r="G1382" s="19">
        <v>-2.1012245439201771E-2</v>
      </c>
      <c r="H1382" s="37">
        <f t="shared" si="253"/>
        <v>0.97898775456079823</v>
      </c>
      <c r="I1382" s="19"/>
      <c r="J1382" s="19"/>
      <c r="K1382" s="19"/>
      <c r="L1382" s="19"/>
      <c r="N1382" s="38">
        <v>35655</v>
      </c>
      <c r="O1382" s="19">
        <v>539.86829999999998</v>
      </c>
      <c r="P1382" s="19">
        <v>506.51556142405002</v>
      </c>
      <c r="Q1382" s="19">
        <v>-2.036434401527476E-2</v>
      </c>
      <c r="R1382" s="37">
        <f t="shared" si="254"/>
        <v>0.97963565598472524</v>
      </c>
      <c r="T1382" s="39">
        <v>35655</v>
      </c>
      <c r="U1382" s="40">
        <v>197.99590000000001</v>
      </c>
      <c r="V1382" s="40">
        <f t="shared" si="255"/>
        <v>-2.5480890088094288E-3</v>
      </c>
      <c r="W1382" s="41">
        <f t="shared" si="256"/>
        <v>0.99745191099119057</v>
      </c>
      <c r="Y1382" s="42">
        <v>35655</v>
      </c>
      <c r="Z1382" s="43">
        <v>164.798</v>
      </c>
      <c r="AA1382" s="43">
        <f t="shared" si="257"/>
        <v>154.61687876758202</v>
      </c>
      <c r="AB1382" s="19">
        <f t="shared" si="260"/>
        <v>-1.4076609812728402E-2</v>
      </c>
      <c r="AC1382" s="37">
        <f t="shared" si="261"/>
        <v>0.9859233901872716</v>
      </c>
      <c r="AE1382" s="44">
        <v>35655</v>
      </c>
      <c r="AF1382" s="45">
        <v>3440.5329999999999</v>
      </c>
      <c r="AG1382" s="19">
        <f t="shared" si="252"/>
        <v>3227.9789424438723</v>
      </c>
      <c r="AH1382" s="45">
        <f t="shared" si="258"/>
        <v>-1.0480864259722278E-2</v>
      </c>
      <c r="AI1382" s="46">
        <f t="shared" si="259"/>
        <v>0.98951913574027772</v>
      </c>
      <c r="AQ1382" s="39">
        <v>35655</v>
      </c>
      <c r="AR1382" s="40">
        <v>197.99590000000001</v>
      </c>
      <c r="AS1382" s="40">
        <f t="shared" si="262"/>
        <v>-2.5480890088094288E-3</v>
      </c>
      <c r="AT1382" s="41">
        <f t="shared" si="263"/>
        <v>0.99745191099119057</v>
      </c>
    </row>
    <row r="1383" spans="1:46">
      <c r="A1383" s="47">
        <v>35656</v>
      </c>
      <c r="B1383" s="37">
        <v>1.0619699190964871</v>
      </c>
      <c r="D1383" s="38">
        <v>35656</v>
      </c>
      <c r="E1383" s="19">
        <v>951.16200000000003</v>
      </c>
      <c r="F1383" s="19">
        <v>895.65813767045188</v>
      </c>
      <c r="G1383" s="19">
        <v>1.8836398414927569E-3</v>
      </c>
      <c r="H1383" s="37">
        <f t="shared" si="253"/>
        <v>1.0018836398414928</v>
      </c>
      <c r="I1383" s="19"/>
      <c r="J1383" s="19"/>
      <c r="K1383" s="19"/>
      <c r="L1383" s="19"/>
      <c r="N1383" s="38">
        <v>35656</v>
      </c>
      <c r="O1383" s="19">
        <v>536.86829999999998</v>
      </c>
      <c r="P1383" s="19">
        <v>505.54002551857769</v>
      </c>
      <c r="Q1383" s="19">
        <v>-1.9259742044837047E-3</v>
      </c>
      <c r="R1383" s="37">
        <f t="shared" si="254"/>
        <v>0.9980740257955163</v>
      </c>
      <c r="T1383" s="39">
        <v>35656</v>
      </c>
      <c r="U1383" s="40">
        <v>198.20169999999999</v>
      </c>
      <c r="V1383" s="40">
        <f t="shared" si="255"/>
        <v>1.0394154626434116E-3</v>
      </c>
      <c r="W1383" s="41">
        <f t="shared" si="256"/>
        <v>1.0010394154626434</v>
      </c>
      <c r="Y1383" s="42">
        <v>35656</v>
      </c>
      <c r="Z1383" s="43">
        <v>164.43799999999999</v>
      </c>
      <c r="AA1383" s="43">
        <f t="shared" si="257"/>
        <v>154.84242730707675</v>
      </c>
      <c r="AB1383" s="19">
        <f t="shared" si="260"/>
        <v>1.4587575515203621E-3</v>
      </c>
      <c r="AC1383" s="37">
        <f t="shared" si="261"/>
        <v>1.0014587575515204</v>
      </c>
      <c r="AE1383" s="44">
        <v>35656</v>
      </c>
      <c r="AF1383" s="45">
        <v>3425.5558999999998</v>
      </c>
      <c r="AG1383" s="19">
        <f t="shared" si="252"/>
        <v>3225.6618934314324</v>
      </c>
      <c r="AH1383" s="45">
        <f t="shared" si="258"/>
        <v>-7.1780177434666026E-4</v>
      </c>
      <c r="AI1383" s="46">
        <f t="shared" si="259"/>
        <v>0.99928219822565334</v>
      </c>
      <c r="AQ1383" s="39">
        <v>35656</v>
      </c>
      <c r="AR1383" s="40">
        <v>198.20169999999999</v>
      </c>
      <c r="AS1383" s="40">
        <f t="shared" si="262"/>
        <v>1.0394154626434116E-3</v>
      </c>
      <c r="AT1383" s="41">
        <f t="shared" si="263"/>
        <v>1.0010394154626434</v>
      </c>
    </row>
    <row r="1384" spans="1:46">
      <c r="A1384" s="47">
        <v>35657</v>
      </c>
      <c r="B1384" s="37">
        <v>1.0724516093655754</v>
      </c>
      <c r="D1384" s="38">
        <v>35657</v>
      </c>
      <c r="E1384" s="19">
        <v>940.25990000000002</v>
      </c>
      <c r="F1384" s="19">
        <v>876.73876544996256</v>
      </c>
      <c r="G1384" s="19">
        <v>-2.1123430274074595E-2</v>
      </c>
      <c r="H1384" s="37">
        <f t="shared" si="253"/>
        <v>0.97887656972592541</v>
      </c>
      <c r="I1384" s="19"/>
      <c r="J1384" s="19"/>
      <c r="K1384" s="19"/>
      <c r="L1384" s="19"/>
      <c r="N1384" s="38">
        <v>35657</v>
      </c>
      <c r="O1384" s="19">
        <v>530.20420000000001</v>
      </c>
      <c r="P1384" s="19">
        <v>494.38519684226139</v>
      </c>
      <c r="Q1384" s="19">
        <v>-2.2065174097488649E-2</v>
      </c>
      <c r="R1384" s="37">
        <f t="shared" si="254"/>
        <v>0.97793482590251135</v>
      </c>
      <c r="T1384" s="39">
        <v>35657</v>
      </c>
      <c r="U1384" s="40">
        <v>198.28380000000001</v>
      </c>
      <c r="V1384" s="40">
        <f t="shared" si="255"/>
        <v>4.1422449958816721E-4</v>
      </c>
      <c r="W1384" s="41">
        <f t="shared" si="256"/>
        <v>1.0004142244995882</v>
      </c>
      <c r="Y1384" s="42">
        <v>35657</v>
      </c>
      <c r="Z1384" s="43">
        <v>163.94900000000001</v>
      </c>
      <c r="AA1384" s="43">
        <f t="shared" si="257"/>
        <v>152.87309801976656</v>
      </c>
      <c r="AB1384" s="19">
        <f t="shared" si="260"/>
        <v>-1.2718279618574413E-2</v>
      </c>
      <c r="AC1384" s="37">
        <f t="shared" si="261"/>
        <v>0.98728172038142559</v>
      </c>
      <c r="AE1384" s="44">
        <v>35657</v>
      </c>
      <c r="AF1384" s="45">
        <v>3414.2471</v>
      </c>
      <c r="AG1384" s="19">
        <f t="shared" si="252"/>
        <v>3183.5908214261981</v>
      </c>
      <c r="AH1384" s="45">
        <f t="shared" si="258"/>
        <v>-1.3042616800882256E-2</v>
      </c>
      <c r="AI1384" s="46">
        <f t="shared" si="259"/>
        <v>0.98695738319911774</v>
      </c>
      <c r="AQ1384" s="39">
        <v>35657</v>
      </c>
      <c r="AR1384" s="40">
        <v>198.28380000000001</v>
      </c>
      <c r="AS1384" s="40">
        <f t="shared" si="262"/>
        <v>4.1422449958816721E-4</v>
      </c>
      <c r="AT1384" s="41">
        <f t="shared" si="263"/>
        <v>1.0004142244995882</v>
      </c>
    </row>
    <row r="1385" spans="1:46">
      <c r="A1385" s="47">
        <v>35660</v>
      </c>
      <c r="B1385" s="37">
        <v>1.0725104189515242</v>
      </c>
      <c r="D1385" s="38">
        <v>35660</v>
      </c>
      <c r="E1385" s="19">
        <v>939.37339999999995</v>
      </c>
      <c r="F1385" s="19">
        <v>875.86412532786608</v>
      </c>
      <c r="G1385" s="19">
        <v>-9.9760630710521436E-4</v>
      </c>
      <c r="H1385" s="37">
        <f t="shared" si="253"/>
        <v>0.99900239369289479</v>
      </c>
      <c r="I1385" s="19"/>
      <c r="J1385" s="19"/>
      <c r="K1385" s="19"/>
      <c r="L1385" s="19"/>
      <c r="N1385" s="38">
        <v>35660</v>
      </c>
      <c r="O1385" s="19">
        <v>521.74919999999997</v>
      </c>
      <c r="P1385" s="19">
        <v>486.47471463266243</v>
      </c>
      <c r="Q1385" s="19">
        <v>-1.6000645367468147E-2</v>
      </c>
      <c r="R1385" s="37">
        <f t="shared" si="254"/>
        <v>0.98399935463253185</v>
      </c>
      <c r="T1385" s="39">
        <v>35660</v>
      </c>
      <c r="U1385" s="40">
        <v>198.53890000000001</v>
      </c>
      <c r="V1385" s="40">
        <f t="shared" si="255"/>
        <v>1.2865397980066362E-3</v>
      </c>
      <c r="W1385" s="41">
        <f t="shared" si="256"/>
        <v>1.0012865397980066</v>
      </c>
      <c r="Y1385" s="42">
        <v>35660</v>
      </c>
      <c r="Z1385" s="43">
        <v>162.804</v>
      </c>
      <c r="AA1385" s="43">
        <f t="shared" si="257"/>
        <v>151.79712674414446</v>
      </c>
      <c r="AB1385" s="19">
        <f t="shared" si="260"/>
        <v>-7.0383297621335883E-3</v>
      </c>
      <c r="AC1385" s="37">
        <f t="shared" si="261"/>
        <v>0.99296167023786641</v>
      </c>
      <c r="AE1385" s="44">
        <v>35660</v>
      </c>
      <c r="AF1385" s="45">
        <v>3392.7829999999999</v>
      </c>
      <c r="AG1385" s="19">
        <f t="shared" ref="AG1385:AG1448" si="264">AF1385/B1385</f>
        <v>3163.403301309419</v>
      </c>
      <c r="AH1385" s="45">
        <f t="shared" si="258"/>
        <v>-6.3411164465335679E-3</v>
      </c>
      <c r="AI1385" s="46">
        <f t="shared" si="259"/>
        <v>0.99365888355346643</v>
      </c>
      <c r="AQ1385" s="39">
        <v>35660</v>
      </c>
      <c r="AR1385" s="40">
        <v>198.53890000000001</v>
      </c>
      <c r="AS1385" s="40">
        <f t="shared" si="262"/>
        <v>1.2865397980066362E-3</v>
      </c>
      <c r="AT1385" s="41">
        <f t="shared" si="263"/>
        <v>1.0012865397980066</v>
      </c>
    </row>
    <row r="1386" spans="1:46">
      <c r="A1386" s="47">
        <v>35661</v>
      </c>
      <c r="B1386" s="37">
        <v>1.0616240568854147</v>
      </c>
      <c r="D1386" s="38">
        <v>35661</v>
      </c>
      <c r="E1386" s="19">
        <v>947.28189999999995</v>
      </c>
      <c r="F1386" s="19">
        <v>892.29505855314642</v>
      </c>
      <c r="G1386" s="19">
        <v>1.8759682866483107E-2</v>
      </c>
      <c r="H1386" s="37">
        <f t="shared" ref="H1386:H1449" si="265">(F1386/F1385)</f>
        <v>1.0187596828664831</v>
      </c>
      <c r="I1386" s="19"/>
      <c r="J1386" s="19"/>
      <c r="K1386" s="19"/>
      <c r="L1386" s="19"/>
      <c r="N1386" s="38">
        <v>35661</v>
      </c>
      <c r="O1386" s="19">
        <v>521.36959999999999</v>
      </c>
      <c r="P1386" s="19">
        <v>491.10567589207659</v>
      </c>
      <c r="Q1386" s="19">
        <v>9.5194284926216621E-3</v>
      </c>
      <c r="R1386" s="37">
        <f t="shared" ref="R1386:R1449" si="266">P1386/P1385</f>
        <v>1.0095194284926217</v>
      </c>
      <c r="T1386" s="39">
        <v>35661</v>
      </c>
      <c r="U1386" s="40">
        <v>198.94579999999999</v>
      </c>
      <c r="V1386" s="40">
        <f t="shared" ref="V1386:V1449" si="267">U1386/U1385-1</f>
        <v>2.0494724207698045E-3</v>
      </c>
      <c r="W1386" s="41">
        <f t="shared" ref="W1386:W1449" si="268">U1386/U1385</f>
        <v>1.0020494724207698</v>
      </c>
      <c r="Y1386" s="42">
        <v>35661</v>
      </c>
      <c r="Z1386" s="43">
        <v>164.303</v>
      </c>
      <c r="AA1386" s="43">
        <f t="shared" ref="AA1386:AA1449" si="269">Z1386/B1386</f>
        <v>154.76570913627467</v>
      </c>
      <c r="AB1386" s="19">
        <f t="shared" si="260"/>
        <v>1.9556248894840866E-2</v>
      </c>
      <c r="AC1386" s="37">
        <f t="shared" si="261"/>
        <v>1.0195562488948409</v>
      </c>
      <c r="AE1386" s="44">
        <v>35661</v>
      </c>
      <c r="AF1386" s="45">
        <v>3434.2748999999999</v>
      </c>
      <c r="AG1386" s="19">
        <f t="shared" si="264"/>
        <v>3234.9256572759396</v>
      </c>
      <c r="AH1386" s="45">
        <f t="shared" ref="AH1386:AH1449" si="270">AG1386/AG1385-1</f>
        <v>2.2609306861668621E-2</v>
      </c>
      <c r="AI1386" s="46">
        <f t="shared" ref="AI1386:AI1449" si="271">(AG1386/AG1385)</f>
        <v>1.0226093068616686</v>
      </c>
      <c r="AQ1386" s="39">
        <v>35661</v>
      </c>
      <c r="AR1386" s="40">
        <v>198.94579999999999</v>
      </c>
      <c r="AS1386" s="40">
        <f t="shared" si="262"/>
        <v>2.0494724207698045E-3</v>
      </c>
      <c r="AT1386" s="41">
        <f t="shared" si="263"/>
        <v>1.0020494724207698</v>
      </c>
    </row>
    <row r="1387" spans="1:46">
      <c r="A1387" s="47">
        <v>35662</v>
      </c>
      <c r="B1387" s="37">
        <v>1.0536741730416981</v>
      </c>
      <c r="D1387" s="38">
        <v>35662</v>
      </c>
      <c r="E1387" s="19">
        <v>956.83230000000003</v>
      </c>
      <c r="F1387" s="19">
        <v>908.09125295143247</v>
      </c>
      <c r="G1387" s="19">
        <v>1.7702882299829747E-2</v>
      </c>
      <c r="H1387" s="37">
        <f t="shared" si="265"/>
        <v>1.0177028822998297</v>
      </c>
      <c r="I1387" s="19"/>
      <c r="J1387" s="19"/>
      <c r="K1387" s="19"/>
      <c r="L1387" s="19"/>
      <c r="N1387" s="38">
        <v>35662</v>
      </c>
      <c r="O1387" s="19">
        <v>524.98689999999999</v>
      </c>
      <c r="P1387" s="19">
        <v>498.24406199925352</v>
      </c>
      <c r="Q1387" s="19">
        <v>1.4535336196655146E-2</v>
      </c>
      <c r="R1387" s="37">
        <f t="shared" si="266"/>
        <v>1.0145353361966551</v>
      </c>
      <c r="T1387" s="39">
        <v>35662</v>
      </c>
      <c r="U1387" s="40">
        <v>198.92169999999999</v>
      </c>
      <c r="V1387" s="40">
        <f t="shared" si="267"/>
        <v>-1.2113852114492563E-4</v>
      </c>
      <c r="W1387" s="41">
        <f t="shared" si="268"/>
        <v>0.99987886147885507</v>
      </c>
      <c r="Y1387" s="42">
        <v>35662</v>
      </c>
      <c r="Z1387" s="43">
        <v>163.131</v>
      </c>
      <c r="AA1387" s="43">
        <f t="shared" si="269"/>
        <v>154.82110520853038</v>
      </c>
      <c r="AB1387" s="19">
        <f t="shared" ref="AB1387:AB1450" si="272">AA1387/AA1386-1</f>
        <v>3.5793505269920978E-4</v>
      </c>
      <c r="AC1387" s="37">
        <f t="shared" ref="AC1387:AC1450" si="273">(AA1387/AA1386)</f>
        <v>1.0003579350526992</v>
      </c>
      <c r="AE1387" s="44">
        <v>35662</v>
      </c>
      <c r="AF1387" s="45">
        <v>3416.8249999999998</v>
      </c>
      <c r="AG1387" s="19">
        <f t="shared" si="264"/>
        <v>3242.7718999095014</v>
      </c>
      <c r="AH1387" s="45">
        <f t="shared" si="270"/>
        <v>2.425478500847289E-3</v>
      </c>
      <c r="AI1387" s="46">
        <f t="shared" si="271"/>
        <v>1.0024254785008473</v>
      </c>
      <c r="AQ1387" s="39">
        <v>35662</v>
      </c>
      <c r="AR1387" s="40">
        <v>198.92169999999999</v>
      </c>
      <c r="AS1387" s="40">
        <f t="shared" si="262"/>
        <v>-1.2113852114492563E-4</v>
      </c>
      <c r="AT1387" s="41">
        <f t="shared" si="263"/>
        <v>0.99987886147885507</v>
      </c>
    </row>
    <row r="1388" spans="1:46">
      <c r="A1388" s="47">
        <v>35663</v>
      </c>
      <c r="B1388" s="37">
        <v>1.0614512102463909</v>
      </c>
      <c r="D1388" s="38">
        <v>35663</v>
      </c>
      <c r="E1388" s="19">
        <v>950.91049999999996</v>
      </c>
      <c r="F1388" s="19">
        <v>895.85888717322064</v>
      </c>
      <c r="G1388" s="19">
        <v>-1.3470414717083545E-2</v>
      </c>
      <c r="H1388" s="37">
        <f t="shared" si="265"/>
        <v>0.98652958528291645</v>
      </c>
      <c r="I1388" s="19"/>
      <c r="J1388" s="19"/>
      <c r="K1388" s="19"/>
      <c r="L1388" s="19"/>
      <c r="N1388" s="38">
        <v>35663</v>
      </c>
      <c r="O1388" s="19">
        <v>526.80520000000001</v>
      </c>
      <c r="P1388" s="19">
        <v>496.30656116329135</v>
      </c>
      <c r="Q1388" s="19">
        <v>-3.8886581571845324E-3</v>
      </c>
      <c r="R1388" s="37">
        <f t="shared" si="266"/>
        <v>0.99611134184281547</v>
      </c>
      <c r="T1388" s="39">
        <v>35663</v>
      </c>
      <c r="U1388" s="40">
        <v>198.77340000000001</v>
      </c>
      <c r="V1388" s="40">
        <f t="shared" si="267"/>
        <v>-7.4551946821277415E-4</v>
      </c>
      <c r="W1388" s="41">
        <f t="shared" si="268"/>
        <v>0.99925448053178723</v>
      </c>
      <c r="Y1388" s="42">
        <v>35663</v>
      </c>
      <c r="Z1388" s="43">
        <v>163.42599999999999</v>
      </c>
      <c r="AA1388" s="43">
        <f t="shared" si="269"/>
        <v>153.96468384266527</v>
      </c>
      <c r="AB1388" s="19">
        <f t="shared" si="272"/>
        <v>-5.5316835822324384E-3</v>
      </c>
      <c r="AC1388" s="37">
        <f t="shared" si="273"/>
        <v>0.99446831641776756</v>
      </c>
      <c r="AE1388" s="44">
        <v>35663</v>
      </c>
      <c r="AF1388" s="45">
        <v>3375.0391</v>
      </c>
      <c r="AG1388" s="19">
        <f t="shared" si="264"/>
        <v>3179.6460048470472</v>
      </c>
      <c r="AH1388" s="45">
        <f t="shared" si="270"/>
        <v>-1.946664674879417E-2</v>
      </c>
      <c r="AI1388" s="46">
        <f t="shared" si="271"/>
        <v>0.98053335325120583</v>
      </c>
      <c r="AQ1388" s="39">
        <v>35663</v>
      </c>
      <c r="AR1388" s="40">
        <v>198.77340000000001</v>
      </c>
      <c r="AS1388" s="40">
        <f t="shared" si="262"/>
        <v>-7.4551946821277415E-4</v>
      </c>
      <c r="AT1388" s="41">
        <f t="shared" si="263"/>
        <v>0.99925448053178723</v>
      </c>
    </row>
    <row r="1389" spans="1:46">
      <c r="A1389" s="47">
        <v>35664</v>
      </c>
      <c r="B1389" s="37">
        <v>1.0778892256820058</v>
      </c>
      <c r="D1389" s="38">
        <v>35664</v>
      </c>
      <c r="E1389" s="19">
        <v>942.39840000000004</v>
      </c>
      <c r="F1389" s="19">
        <v>874.29986082635014</v>
      </c>
      <c r="G1389" s="19">
        <v>-2.4065203410436165E-2</v>
      </c>
      <c r="H1389" s="37">
        <f t="shared" si="265"/>
        <v>0.97593479658956384</v>
      </c>
      <c r="I1389" s="19"/>
      <c r="J1389" s="19"/>
      <c r="K1389" s="19"/>
      <c r="L1389" s="19"/>
      <c r="N1389" s="38">
        <v>35664</v>
      </c>
      <c r="O1389" s="19">
        <v>521.08010000000002</v>
      </c>
      <c r="P1389" s="19">
        <v>483.42639260569695</v>
      </c>
      <c r="Q1389" s="19">
        <v>-2.5952041672398285E-2</v>
      </c>
      <c r="R1389" s="37">
        <f t="shared" si="266"/>
        <v>0.97404795832760172</v>
      </c>
      <c r="T1389" s="39">
        <v>35664</v>
      </c>
      <c r="U1389" s="40">
        <v>198.38730000000001</v>
      </c>
      <c r="V1389" s="40">
        <f t="shared" si="267"/>
        <v>-1.9424128178116007E-3</v>
      </c>
      <c r="W1389" s="41">
        <f t="shared" si="268"/>
        <v>0.9980575871821884</v>
      </c>
      <c r="Y1389" s="42">
        <v>35664</v>
      </c>
      <c r="Z1389" s="43">
        <v>164.27600000000001</v>
      </c>
      <c r="AA1389" s="43">
        <f t="shared" si="269"/>
        <v>152.40527141929516</v>
      </c>
      <c r="AB1389" s="19">
        <f t="shared" si="272"/>
        <v>-1.0128377394413746E-2</v>
      </c>
      <c r="AC1389" s="37">
        <f t="shared" si="273"/>
        <v>0.98987162260558625</v>
      </c>
      <c r="AE1389" s="44">
        <v>35664</v>
      </c>
      <c r="AF1389" s="45">
        <v>3402.5291000000002</v>
      </c>
      <c r="AG1389" s="19">
        <f t="shared" si="264"/>
        <v>3156.6593476682542</v>
      </c>
      <c r="AH1389" s="45">
        <f t="shared" si="270"/>
        <v>-7.2293133083847216E-3</v>
      </c>
      <c r="AI1389" s="46">
        <f t="shared" si="271"/>
        <v>0.99277068669161528</v>
      </c>
      <c r="AQ1389" s="39">
        <v>35664</v>
      </c>
      <c r="AR1389" s="40">
        <v>198.38730000000001</v>
      </c>
      <c r="AS1389" s="40">
        <f t="shared" si="262"/>
        <v>-1.9424128178116007E-3</v>
      </c>
      <c r="AT1389" s="41">
        <f t="shared" si="263"/>
        <v>0.9980575871821884</v>
      </c>
    </row>
    <row r="1390" spans="1:46">
      <c r="A1390" s="47">
        <v>35667</v>
      </c>
      <c r="B1390" s="37">
        <v>1.0743367206811314</v>
      </c>
      <c r="D1390" s="38">
        <v>35667</v>
      </c>
      <c r="E1390" s="19">
        <v>938.85739999999998</v>
      </c>
      <c r="F1390" s="19">
        <v>873.89491760531348</v>
      </c>
      <c r="G1390" s="19">
        <v>-4.63162856567223E-4</v>
      </c>
      <c r="H1390" s="37">
        <f t="shared" si="265"/>
        <v>0.99953683714343278</v>
      </c>
      <c r="I1390" s="19"/>
      <c r="J1390" s="19"/>
      <c r="K1390" s="19"/>
      <c r="L1390" s="19"/>
      <c r="N1390" s="38">
        <v>35667</v>
      </c>
      <c r="O1390" s="19">
        <v>518.07659999999998</v>
      </c>
      <c r="P1390" s="19">
        <v>482.2292583199972</v>
      </c>
      <c r="Q1390" s="19">
        <v>-2.4763527685096598E-3</v>
      </c>
      <c r="R1390" s="37">
        <f t="shared" si="266"/>
        <v>0.99752364723149034</v>
      </c>
      <c r="T1390" s="39">
        <v>35667</v>
      </c>
      <c r="U1390" s="40">
        <v>198.0676</v>
      </c>
      <c r="V1390" s="40">
        <f t="shared" si="267"/>
        <v>-1.6114942841604085E-3</v>
      </c>
      <c r="W1390" s="41">
        <f t="shared" si="268"/>
        <v>0.99838850571583959</v>
      </c>
      <c r="Y1390" s="42">
        <v>35667</v>
      </c>
      <c r="Z1390" s="43">
        <v>163.13</v>
      </c>
      <c r="AA1390" s="43">
        <f t="shared" si="269"/>
        <v>151.842524657051</v>
      </c>
      <c r="AB1390" s="19">
        <f t="shared" si="272"/>
        <v>-3.6924363376903413E-3</v>
      </c>
      <c r="AC1390" s="37">
        <f t="shared" si="273"/>
        <v>0.99630756366230966</v>
      </c>
      <c r="AE1390" s="44">
        <v>35667</v>
      </c>
      <c r="AF1390" s="45">
        <v>3369.4290000000001</v>
      </c>
      <c r="AG1390" s="19">
        <f t="shared" si="264"/>
        <v>3136.287660226094</v>
      </c>
      <c r="AH1390" s="45">
        <f t="shared" si="270"/>
        <v>-6.4535590313881119E-3</v>
      </c>
      <c r="AI1390" s="46">
        <f t="shared" si="271"/>
        <v>0.99354644096861189</v>
      </c>
      <c r="AQ1390" s="39">
        <v>35667</v>
      </c>
      <c r="AR1390" s="40">
        <v>198.0676</v>
      </c>
      <c r="AS1390" s="40">
        <f t="shared" si="262"/>
        <v>-1.6114942841604085E-3</v>
      </c>
      <c r="AT1390" s="41">
        <f t="shared" si="263"/>
        <v>0.99838850571583959</v>
      </c>
    </row>
    <row r="1391" spans="1:46">
      <c r="A1391" s="47">
        <v>35668</v>
      </c>
      <c r="B1391" s="37">
        <v>1.0883256357464806</v>
      </c>
      <c r="D1391" s="38">
        <v>35668</v>
      </c>
      <c r="E1391" s="19">
        <v>935.05119999999999</v>
      </c>
      <c r="F1391" s="19">
        <v>859.16491286052462</v>
      </c>
      <c r="G1391" s="19">
        <v>-1.6855578912339575E-2</v>
      </c>
      <c r="H1391" s="37">
        <f t="shared" si="265"/>
        <v>0.98314442108766043</v>
      </c>
      <c r="I1391" s="19"/>
      <c r="J1391" s="19"/>
      <c r="K1391" s="19"/>
      <c r="L1391" s="19"/>
      <c r="N1391" s="38">
        <v>35668</v>
      </c>
      <c r="O1391" s="19">
        <v>517.0077</v>
      </c>
      <c r="P1391" s="19">
        <v>475.04871981204906</v>
      </c>
      <c r="Q1391" s="19">
        <v>-1.4890300379043597E-2</v>
      </c>
      <c r="R1391" s="37">
        <f t="shared" si="266"/>
        <v>0.9851096996209564</v>
      </c>
      <c r="T1391" s="39">
        <v>35668</v>
      </c>
      <c r="U1391" s="40">
        <v>197.94550000000001</v>
      </c>
      <c r="V1391" s="40">
        <f t="shared" si="267"/>
        <v>-6.1645619980243982E-4</v>
      </c>
      <c r="W1391" s="41">
        <f t="shared" si="268"/>
        <v>0.99938354380019756</v>
      </c>
      <c r="Y1391" s="42">
        <v>35668</v>
      </c>
      <c r="Z1391" s="43">
        <v>163.196</v>
      </c>
      <c r="AA1391" s="43">
        <f t="shared" si="269"/>
        <v>149.9514434281098</v>
      </c>
      <c r="AB1391" s="19">
        <f t="shared" si="272"/>
        <v>-1.2454226727409701E-2</v>
      </c>
      <c r="AC1391" s="37">
        <f t="shared" si="273"/>
        <v>0.9875457732725903</v>
      </c>
      <c r="AE1391" s="44">
        <v>35668</v>
      </c>
      <c r="AF1391" s="45">
        <v>3367.8989000000001</v>
      </c>
      <c r="AG1391" s="19">
        <f t="shared" si="264"/>
        <v>3094.5691155110617</v>
      </c>
      <c r="AH1391" s="45">
        <f t="shared" si="270"/>
        <v>-1.3301887210188101E-2</v>
      </c>
      <c r="AI1391" s="46">
        <f t="shared" si="271"/>
        <v>0.9866981127898119</v>
      </c>
      <c r="AQ1391" s="39">
        <v>35668</v>
      </c>
      <c r="AR1391" s="40">
        <v>197.94550000000001</v>
      </c>
      <c r="AS1391" s="40">
        <f t="shared" si="262"/>
        <v>-6.1645619980243982E-4</v>
      </c>
      <c r="AT1391" s="41">
        <f t="shared" si="263"/>
        <v>0.99938354380019756</v>
      </c>
    </row>
    <row r="1392" spans="1:46">
      <c r="A1392" s="47">
        <v>35669</v>
      </c>
      <c r="B1392" s="37">
        <v>1.0803303137428191</v>
      </c>
      <c r="D1392" s="38">
        <v>35669</v>
      </c>
      <c r="E1392" s="19">
        <v>932.34659999999997</v>
      </c>
      <c r="F1392" s="19">
        <v>863.01993764284225</v>
      </c>
      <c r="G1392" s="19">
        <v>4.4869439203267802E-3</v>
      </c>
      <c r="H1392" s="37">
        <f t="shared" si="265"/>
        <v>1.0044869439203268</v>
      </c>
      <c r="I1392" s="19"/>
      <c r="J1392" s="19"/>
      <c r="K1392" s="19"/>
      <c r="L1392" s="19"/>
      <c r="N1392" s="38">
        <v>35669</v>
      </c>
      <c r="O1392" s="19">
        <v>515.20770000000005</v>
      </c>
      <c r="P1392" s="19">
        <v>476.89830919865238</v>
      </c>
      <c r="Q1392" s="19">
        <v>3.8934730470068235E-3</v>
      </c>
      <c r="R1392" s="37">
        <f t="shared" si="266"/>
        <v>1.0038934730470068</v>
      </c>
      <c r="T1392" s="39">
        <v>35669</v>
      </c>
      <c r="U1392" s="40">
        <v>198.05369999999999</v>
      </c>
      <c r="V1392" s="40">
        <f t="shared" si="267"/>
        <v>5.4661510365217048E-4</v>
      </c>
      <c r="W1392" s="41">
        <f t="shared" si="268"/>
        <v>1.0005466151036522</v>
      </c>
      <c r="Y1392" s="42">
        <v>35669</v>
      </c>
      <c r="Z1392" s="43">
        <v>164.58600000000001</v>
      </c>
      <c r="AA1392" s="43">
        <f t="shared" si="269"/>
        <v>152.34784945521855</v>
      </c>
      <c r="AB1392" s="19">
        <f t="shared" si="272"/>
        <v>1.5981213466995658E-2</v>
      </c>
      <c r="AC1392" s="37">
        <f t="shared" si="273"/>
        <v>1.0159812134669957</v>
      </c>
      <c r="AE1392" s="44">
        <v>35669</v>
      </c>
      <c r="AF1392" s="45">
        <v>3404.54</v>
      </c>
      <c r="AG1392" s="19">
        <f t="shared" si="264"/>
        <v>3151.3880122505539</v>
      </c>
      <c r="AH1392" s="45">
        <f t="shared" si="270"/>
        <v>1.8360842695254842E-2</v>
      </c>
      <c r="AI1392" s="46">
        <f t="shared" si="271"/>
        <v>1.0183608426952548</v>
      </c>
      <c r="AQ1392" s="39">
        <v>35669</v>
      </c>
      <c r="AR1392" s="40">
        <v>198.05369999999999</v>
      </c>
      <c r="AS1392" s="40">
        <f t="shared" si="262"/>
        <v>5.4661510365217048E-4</v>
      </c>
      <c r="AT1392" s="41">
        <f t="shared" si="263"/>
        <v>1.0005466151036522</v>
      </c>
    </row>
    <row r="1393" spans="1:46">
      <c r="A1393" s="47">
        <v>35670</v>
      </c>
      <c r="B1393" s="37">
        <v>1.0880834492350486</v>
      </c>
      <c r="D1393" s="38">
        <v>35670</v>
      </c>
      <c r="E1393" s="19">
        <v>923.346</v>
      </c>
      <c r="F1393" s="19">
        <v>848.59851571966897</v>
      </c>
      <c r="G1393" s="19">
        <v>-1.6710415709007109E-2</v>
      </c>
      <c r="H1393" s="37">
        <f t="shared" si="265"/>
        <v>0.98328958429099289</v>
      </c>
      <c r="I1393" s="19"/>
      <c r="J1393" s="19"/>
      <c r="K1393" s="19"/>
      <c r="L1393" s="19"/>
      <c r="N1393" s="38">
        <v>35670</v>
      </c>
      <c r="O1393" s="19">
        <v>501.15390000000002</v>
      </c>
      <c r="P1393" s="19">
        <v>460.58406673892927</v>
      </c>
      <c r="Q1393" s="19">
        <v>-3.4209059132829567E-2</v>
      </c>
      <c r="R1393" s="37">
        <f t="shared" si="266"/>
        <v>0.96579094086717043</v>
      </c>
      <c r="T1393" s="39">
        <v>35670</v>
      </c>
      <c r="U1393" s="40">
        <v>198.398</v>
      </c>
      <c r="V1393" s="40">
        <f t="shared" si="267"/>
        <v>1.7384174090158133E-3</v>
      </c>
      <c r="W1393" s="41">
        <f t="shared" si="268"/>
        <v>1.0017384174090158</v>
      </c>
      <c r="Y1393" s="42">
        <v>35670</v>
      </c>
      <c r="Z1393" s="43">
        <v>164.46199999999999</v>
      </c>
      <c r="AA1393" s="43">
        <f t="shared" si="269"/>
        <v>151.14833344411323</v>
      </c>
      <c r="AB1393" s="19">
        <f t="shared" si="272"/>
        <v>-7.873534253320047E-3</v>
      </c>
      <c r="AC1393" s="37">
        <f t="shared" si="273"/>
        <v>0.99212646574667995</v>
      </c>
      <c r="AE1393" s="44">
        <v>35670</v>
      </c>
      <c r="AF1393" s="45">
        <v>3439.0911000000001</v>
      </c>
      <c r="AG1393" s="19">
        <f t="shared" si="264"/>
        <v>3160.6868962282001</v>
      </c>
      <c r="AH1393" s="45">
        <f t="shared" si="270"/>
        <v>2.9507264549772927E-3</v>
      </c>
      <c r="AI1393" s="46">
        <f t="shared" si="271"/>
        <v>1.0029507264549773</v>
      </c>
      <c r="AQ1393" s="39">
        <v>35670</v>
      </c>
      <c r="AR1393" s="40">
        <v>198.398</v>
      </c>
      <c r="AS1393" s="40">
        <f t="shared" si="262"/>
        <v>1.7384174090158133E-3</v>
      </c>
      <c r="AT1393" s="41">
        <f t="shared" si="263"/>
        <v>1.0017384174090158</v>
      </c>
    </row>
    <row r="1394" spans="1:46">
      <c r="A1394" s="47">
        <v>35671</v>
      </c>
      <c r="B1394" s="37">
        <v>1.0835623268698062</v>
      </c>
      <c r="D1394" s="38">
        <v>35671</v>
      </c>
      <c r="E1394" s="19">
        <v>914.97379999999998</v>
      </c>
      <c r="F1394" s="19">
        <v>844.41270918229077</v>
      </c>
      <c r="G1394" s="19">
        <v>-4.9326111934432371E-3</v>
      </c>
      <c r="H1394" s="37">
        <f t="shared" si="265"/>
        <v>0.99506738880655676</v>
      </c>
      <c r="I1394" s="19"/>
      <c r="J1394" s="19"/>
      <c r="K1394" s="19"/>
      <c r="L1394" s="19"/>
      <c r="N1394" s="38">
        <v>35671</v>
      </c>
      <c r="O1394" s="19">
        <v>489.23849999999999</v>
      </c>
      <c r="P1394" s="19">
        <v>451.50932979860204</v>
      </c>
      <c r="Q1394" s="19">
        <v>-1.9702672314696024E-2</v>
      </c>
      <c r="R1394" s="37">
        <f t="shared" si="266"/>
        <v>0.98029732768530398</v>
      </c>
      <c r="T1394" s="39">
        <v>35671</v>
      </c>
      <c r="U1394" s="40">
        <v>198.655</v>
      </c>
      <c r="V1394" s="40">
        <f t="shared" si="267"/>
        <v>1.2953759614513505E-3</v>
      </c>
      <c r="W1394" s="41">
        <f t="shared" si="268"/>
        <v>1.0012953759614514</v>
      </c>
      <c r="Y1394" s="42">
        <v>35671</v>
      </c>
      <c r="Z1394" s="43">
        <v>165.15299999999999</v>
      </c>
      <c r="AA1394" s="43">
        <f t="shared" si="269"/>
        <v>152.41670543963428</v>
      </c>
      <c r="AB1394" s="19">
        <f t="shared" si="272"/>
        <v>8.3915711580770935E-3</v>
      </c>
      <c r="AC1394" s="37">
        <f t="shared" si="273"/>
        <v>1.0083915711580771</v>
      </c>
      <c r="AE1394" s="44">
        <v>35671</v>
      </c>
      <c r="AF1394" s="45">
        <v>3454.8921</v>
      </c>
      <c r="AG1394" s="19">
        <f t="shared" si="264"/>
        <v>3188.4571974558112</v>
      </c>
      <c r="AH1394" s="45">
        <f t="shared" si="270"/>
        <v>8.7861601415661905E-3</v>
      </c>
      <c r="AI1394" s="46">
        <f t="shared" si="271"/>
        <v>1.0087861601415662</v>
      </c>
      <c r="AQ1394" s="39">
        <v>35671</v>
      </c>
      <c r="AR1394" s="40">
        <v>198.655</v>
      </c>
      <c r="AS1394" s="40">
        <f t="shared" si="262"/>
        <v>1.2953759614513505E-3</v>
      </c>
      <c r="AT1394" s="41">
        <f t="shared" si="263"/>
        <v>1.0012953759614514</v>
      </c>
    </row>
    <row r="1395" spans="1:46">
      <c r="A1395" s="47">
        <v>35674</v>
      </c>
      <c r="B1395" s="37">
        <v>1.0835623268698062</v>
      </c>
      <c r="D1395" s="38">
        <v>35674</v>
      </c>
      <c r="E1395" s="19">
        <v>911.89210000000003</v>
      </c>
      <c r="F1395" s="19">
        <v>841.56866419883113</v>
      </c>
      <c r="G1395" s="19">
        <v>-3.3680745831191627E-3</v>
      </c>
      <c r="H1395" s="37">
        <f t="shared" si="265"/>
        <v>0.99663192541688084</v>
      </c>
      <c r="I1395" s="19"/>
      <c r="J1395" s="19"/>
      <c r="K1395" s="19"/>
      <c r="L1395" s="19"/>
      <c r="N1395" s="38">
        <v>35674</v>
      </c>
      <c r="O1395" s="19">
        <v>480.54399999999998</v>
      </c>
      <c r="P1395" s="19">
        <v>443.4853335923878</v>
      </c>
      <c r="Q1395" s="19">
        <v>-1.7771495906393264E-2</v>
      </c>
      <c r="R1395" s="37">
        <f t="shared" si="266"/>
        <v>0.98222850409360674</v>
      </c>
      <c r="T1395" s="39">
        <v>35674</v>
      </c>
      <c r="U1395" s="40">
        <v>198.4308</v>
      </c>
      <c r="V1395" s="40">
        <f t="shared" si="267"/>
        <v>-1.128589766177579E-3</v>
      </c>
      <c r="W1395" s="41">
        <f t="shared" si="268"/>
        <v>0.99887141023382242</v>
      </c>
      <c r="Y1395" s="42">
        <v>35674</v>
      </c>
      <c r="Z1395" s="43">
        <v>165.15299999999999</v>
      </c>
      <c r="AA1395" s="43">
        <f t="shared" si="269"/>
        <v>152.41670543963428</v>
      </c>
      <c r="AB1395" s="19">
        <f t="shared" si="272"/>
        <v>0</v>
      </c>
      <c r="AC1395" s="37">
        <f t="shared" si="273"/>
        <v>1</v>
      </c>
      <c r="AE1395" s="38">
        <v>35674</v>
      </c>
      <c r="AF1395" s="45">
        <v>3454.8921</v>
      </c>
      <c r="AG1395" s="19">
        <f t="shared" si="264"/>
        <v>3188.4571974558112</v>
      </c>
      <c r="AH1395" s="45">
        <f t="shared" si="270"/>
        <v>0</v>
      </c>
      <c r="AI1395" s="46">
        <f t="shared" si="271"/>
        <v>1</v>
      </c>
      <c r="AQ1395" s="39">
        <v>35674</v>
      </c>
      <c r="AR1395" s="40">
        <v>198.4308</v>
      </c>
      <c r="AS1395" s="40">
        <f t="shared" si="262"/>
        <v>-1.128589766177579E-3</v>
      </c>
      <c r="AT1395" s="41">
        <f t="shared" si="263"/>
        <v>0.99887141023382242</v>
      </c>
    </row>
    <row r="1396" spans="1:46">
      <c r="A1396" s="47">
        <v>35675</v>
      </c>
      <c r="B1396" s="37">
        <v>1.0670103655210037</v>
      </c>
      <c r="D1396" s="38">
        <v>35675</v>
      </c>
      <c r="E1396" s="19">
        <v>929.01729999999998</v>
      </c>
      <c r="F1396" s="19">
        <v>870.67317246386449</v>
      </c>
      <c r="G1396" s="19">
        <v>3.4583640650095671E-2</v>
      </c>
      <c r="H1396" s="37">
        <f t="shared" si="265"/>
        <v>1.0345836406500957</v>
      </c>
      <c r="I1396" s="19"/>
      <c r="J1396" s="19"/>
      <c r="K1396" s="19"/>
      <c r="L1396" s="19"/>
      <c r="N1396" s="38">
        <v>35675</v>
      </c>
      <c r="O1396" s="19">
        <v>486.89929999999998</v>
      </c>
      <c r="P1396" s="19">
        <v>456.32105903887356</v>
      </c>
      <c r="Q1396" s="19">
        <v>2.8942840888360077E-2</v>
      </c>
      <c r="R1396" s="37">
        <f t="shared" si="266"/>
        <v>1.0289428408883601</v>
      </c>
      <c r="T1396" s="39">
        <v>35675</v>
      </c>
      <c r="U1396" s="40">
        <v>198.4298</v>
      </c>
      <c r="V1396" s="40">
        <f t="shared" si="267"/>
        <v>-5.0395402326763872E-6</v>
      </c>
      <c r="W1396" s="41">
        <f t="shared" si="268"/>
        <v>0.99999496045976732</v>
      </c>
      <c r="Y1396" s="42">
        <v>35675</v>
      </c>
      <c r="Z1396" s="43">
        <v>165.41200000000001</v>
      </c>
      <c r="AA1396" s="43">
        <f t="shared" si="269"/>
        <v>155.02379859190219</v>
      </c>
      <c r="AB1396" s="19">
        <f t="shared" si="272"/>
        <v>1.7105035466735474E-2</v>
      </c>
      <c r="AC1396" s="37">
        <f t="shared" si="273"/>
        <v>1.0171050354667355</v>
      </c>
      <c r="AE1396" s="44">
        <v>35675</v>
      </c>
      <c r="AF1396" s="45">
        <v>3487.7008999999998</v>
      </c>
      <c r="AG1396" s="19">
        <f t="shared" si="264"/>
        <v>3268.6663716682947</v>
      </c>
      <c r="AH1396" s="45">
        <f t="shared" si="270"/>
        <v>2.515610818814995E-2</v>
      </c>
      <c r="AI1396" s="46">
        <f t="shared" si="271"/>
        <v>1.02515610818815</v>
      </c>
      <c r="AQ1396" s="39">
        <v>35675</v>
      </c>
      <c r="AR1396" s="40">
        <v>198.4298</v>
      </c>
      <c r="AS1396" s="40">
        <f t="shared" si="262"/>
        <v>-5.0395402326763872E-6</v>
      </c>
      <c r="AT1396" s="41">
        <f t="shared" si="263"/>
        <v>0.99999496045976732</v>
      </c>
    </row>
    <row r="1397" spans="1:46">
      <c r="A1397" s="47">
        <v>35676</v>
      </c>
      <c r="B1397" s="37">
        <v>1.0777110425391228</v>
      </c>
      <c r="D1397" s="38">
        <v>35676</v>
      </c>
      <c r="E1397" s="19">
        <v>936.68759999999997</v>
      </c>
      <c r="F1397" s="19">
        <v>869.14540449834601</v>
      </c>
      <c r="G1397" s="19">
        <v>-1.7546974155585593E-3</v>
      </c>
      <c r="H1397" s="37">
        <f t="shared" si="265"/>
        <v>0.99824530258444144</v>
      </c>
      <c r="I1397" s="19"/>
      <c r="J1397" s="19"/>
      <c r="K1397" s="19"/>
      <c r="L1397" s="19"/>
      <c r="N1397" s="38">
        <v>35676</v>
      </c>
      <c r="O1397" s="19">
        <v>490.19170000000003</v>
      </c>
      <c r="P1397" s="19">
        <v>454.84520493089894</v>
      </c>
      <c r="Q1397" s="19">
        <v>-3.2342450096060071E-3</v>
      </c>
      <c r="R1397" s="37">
        <f t="shared" si="266"/>
        <v>0.99676575499039399</v>
      </c>
      <c r="T1397" s="39">
        <v>35676</v>
      </c>
      <c r="U1397" s="40">
        <v>198.47829999999999</v>
      </c>
      <c r="V1397" s="40">
        <f t="shared" si="267"/>
        <v>2.4441893304327778E-4</v>
      </c>
      <c r="W1397" s="41">
        <f t="shared" si="268"/>
        <v>1.0002444189330433</v>
      </c>
      <c r="Y1397" s="42">
        <v>35676</v>
      </c>
      <c r="Z1397" s="43">
        <v>166.053</v>
      </c>
      <c r="AA1397" s="43">
        <f t="shared" si="269"/>
        <v>154.07933429797069</v>
      </c>
      <c r="AB1397" s="19">
        <f t="shared" si="272"/>
        <v>-6.0923826051881846E-3</v>
      </c>
      <c r="AC1397" s="37">
        <f t="shared" si="273"/>
        <v>0.99390761739481182</v>
      </c>
      <c r="AE1397" s="44">
        <v>35676</v>
      </c>
      <c r="AF1397" s="45">
        <v>3490.3400999999999</v>
      </c>
      <c r="AG1397" s="19">
        <f t="shared" si="264"/>
        <v>3238.6604221634802</v>
      </c>
      <c r="AH1397" s="45">
        <f t="shared" si="270"/>
        <v>-9.1798752435843234E-3</v>
      </c>
      <c r="AI1397" s="46">
        <f t="shared" si="271"/>
        <v>0.99082012475641568</v>
      </c>
      <c r="AQ1397" s="39">
        <v>35676</v>
      </c>
      <c r="AR1397" s="40">
        <v>198.47829999999999</v>
      </c>
      <c r="AS1397" s="40">
        <f t="shared" si="262"/>
        <v>2.4441893304327778E-4</v>
      </c>
      <c r="AT1397" s="41">
        <f t="shared" si="263"/>
        <v>1.0002444189330433</v>
      </c>
    </row>
    <row r="1398" spans="1:46">
      <c r="A1398" s="47">
        <v>35677</v>
      </c>
      <c r="B1398" s="37">
        <v>1.0758140814081409</v>
      </c>
      <c r="D1398" s="38">
        <v>35677</v>
      </c>
      <c r="E1398" s="19">
        <v>937.01900000000001</v>
      </c>
      <c r="F1398" s="19">
        <v>870.98599673795775</v>
      </c>
      <c r="G1398" s="19">
        <v>2.1177034706569842E-3</v>
      </c>
      <c r="H1398" s="37">
        <f t="shared" si="265"/>
        <v>1.002117703470657</v>
      </c>
      <c r="I1398" s="19"/>
      <c r="J1398" s="19"/>
      <c r="K1398" s="19"/>
      <c r="L1398" s="19"/>
      <c r="N1398" s="38">
        <v>35677</v>
      </c>
      <c r="O1398" s="19">
        <v>490.2722</v>
      </c>
      <c r="P1398" s="19">
        <v>455.72205130302729</v>
      </c>
      <c r="Q1398" s="19">
        <v>1.9277907354471324E-3</v>
      </c>
      <c r="R1398" s="37">
        <f t="shared" si="266"/>
        <v>1.0019277907354471</v>
      </c>
      <c r="T1398" s="39">
        <v>35677</v>
      </c>
      <c r="U1398" s="40">
        <v>198.4776</v>
      </c>
      <c r="V1398" s="40">
        <f t="shared" si="267"/>
        <v>-3.5268339158012196E-6</v>
      </c>
      <c r="W1398" s="41">
        <f t="shared" si="268"/>
        <v>0.9999964731660842</v>
      </c>
      <c r="Y1398" s="42">
        <v>35677</v>
      </c>
      <c r="Z1398" s="43">
        <v>165.27199999999999</v>
      </c>
      <c r="AA1398" s="43">
        <f t="shared" si="269"/>
        <v>153.62505739251364</v>
      </c>
      <c r="AB1398" s="19">
        <f t="shared" si="272"/>
        <v>-2.9483311796930645E-3</v>
      </c>
      <c r="AC1398" s="37">
        <f t="shared" si="273"/>
        <v>0.99705166882030694</v>
      </c>
      <c r="AE1398" s="44">
        <v>35677</v>
      </c>
      <c r="AF1398" s="45">
        <v>3430.8789000000002</v>
      </c>
      <c r="AG1398" s="19">
        <f t="shared" si="264"/>
        <v>3189.1001979722159</v>
      </c>
      <c r="AH1398" s="45">
        <f t="shared" si="270"/>
        <v>-1.5302692388526884E-2</v>
      </c>
      <c r="AI1398" s="46">
        <f t="shared" si="271"/>
        <v>0.98469730761147312</v>
      </c>
      <c r="AQ1398" s="39">
        <v>35677</v>
      </c>
      <c r="AR1398" s="40">
        <v>198.4776</v>
      </c>
      <c r="AS1398" s="40">
        <f t="shared" si="262"/>
        <v>-3.5268339158012196E-6</v>
      </c>
      <c r="AT1398" s="41">
        <f t="shared" si="263"/>
        <v>0.9999964731660842</v>
      </c>
    </row>
    <row r="1399" spans="1:46">
      <c r="A1399" s="47">
        <v>35678</v>
      </c>
      <c r="B1399" s="37">
        <v>1.0865118604521971</v>
      </c>
      <c r="D1399" s="38">
        <v>35678</v>
      </c>
      <c r="E1399" s="19">
        <v>939.90350000000001</v>
      </c>
      <c r="F1399" s="19">
        <v>865.06510808710368</v>
      </c>
      <c r="G1399" s="19">
        <v>-6.7979148608923179E-3</v>
      </c>
      <c r="H1399" s="37">
        <f t="shared" si="265"/>
        <v>0.99320208513910768</v>
      </c>
      <c r="I1399" s="19"/>
      <c r="J1399" s="19"/>
      <c r="K1399" s="19"/>
      <c r="L1399" s="19"/>
      <c r="N1399" s="38">
        <v>35678</v>
      </c>
      <c r="O1399" s="19">
        <v>505.54340000000002</v>
      </c>
      <c r="P1399" s="19">
        <v>465.29027284579951</v>
      </c>
      <c r="Q1399" s="19">
        <v>2.0995739651864964E-2</v>
      </c>
      <c r="R1399" s="37">
        <f t="shared" si="266"/>
        <v>1.020995739651865</v>
      </c>
      <c r="T1399" s="39">
        <v>35678</v>
      </c>
      <c r="U1399" s="40">
        <v>198.75579999999999</v>
      </c>
      <c r="V1399" s="40">
        <f t="shared" si="267"/>
        <v>1.4016695082972319E-3</v>
      </c>
      <c r="W1399" s="41">
        <f t="shared" si="268"/>
        <v>1.0014016695082972</v>
      </c>
      <c r="Y1399" s="42">
        <v>35678</v>
      </c>
      <c r="Z1399" s="43">
        <v>165.37200000000001</v>
      </c>
      <c r="AA1399" s="43">
        <f t="shared" si="269"/>
        <v>152.20450509502362</v>
      </c>
      <c r="AB1399" s="19">
        <f t="shared" si="272"/>
        <v>-9.2468788725038609E-3</v>
      </c>
      <c r="AC1399" s="37">
        <f t="shared" si="273"/>
        <v>0.99075312112749614</v>
      </c>
      <c r="AE1399" s="44">
        <v>35678</v>
      </c>
      <c r="AF1399" s="45">
        <v>3448.9398999999999</v>
      </c>
      <c r="AG1399" s="19">
        <f t="shared" si="264"/>
        <v>3174.3232867836164</v>
      </c>
      <c r="AH1399" s="45">
        <f t="shared" si="270"/>
        <v>-4.6335675492401585E-3</v>
      </c>
      <c r="AI1399" s="46">
        <f t="shared" si="271"/>
        <v>0.99536643245075984</v>
      </c>
      <c r="AQ1399" s="39">
        <v>35678</v>
      </c>
      <c r="AR1399" s="40">
        <v>198.75579999999999</v>
      </c>
      <c r="AS1399" s="40">
        <f t="shared" si="262"/>
        <v>1.4016695082972319E-3</v>
      </c>
      <c r="AT1399" s="41">
        <f t="shared" si="263"/>
        <v>1.0014016695082972</v>
      </c>
    </row>
    <row r="1400" spans="1:46">
      <c r="A1400" s="47">
        <v>35681</v>
      </c>
      <c r="B1400" s="37">
        <v>1.081525105065251</v>
      </c>
      <c r="D1400" s="38">
        <v>35681</v>
      </c>
      <c r="E1400" s="19">
        <v>941.1508</v>
      </c>
      <c r="F1400" s="19">
        <v>870.20707664776592</v>
      </c>
      <c r="G1400" s="19">
        <v>5.9440249208901896E-3</v>
      </c>
      <c r="H1400" s="37">
        <f t="shared" si="265"/>
        <v>1.0059440249208902</v>
      </c>
      <c r="I1400" s="19"/>
      <c r="J1400" s="19"/>
      <c r="K1400" s="19"/>
      <c r="L1400" s="19"/>
      <c r="N1400" s="38">
        <v>35681</v>
      </c>
      <c r="O1400" s="19">
        <v>511.36160000000001</v>
      </c>
      <c r="P1400" s="19">
        <v>472.81528427317306</v>
      </c>
      <c r="Q1400" s="19">
        <v>1.6172724569007757E-2</v>
      </c>
      <c r="R1400" s="37">
        <f t="shared" si="266"/>
        <v>1.0161727245690078</v>
      </c>
      <c r="T1400" s="39">
        <v>35681</v>
      </c>
      <c r="U1400" s="40">
        <v>198.71340000000001</v>
      </c>
      <c r="V1400" s="40">
        <f t="shared" si="267"/>
        <v>-2.1332710793842136E-4</v>
      </c>
      <c r="W1400" s="41">
        <f t="shared" si="268"/>
        <v>0.99978667289206158</v>
      </c>
      <c r="Y1400" s="42">
        <v>35681</v>
      </c>
      <c r="Z1400" s="43">
        <v>164.62299999999999</v>
      </c>
      <c r="AA1400" s="43">
        <f t="shared" si="269"/>
        <v>152.21375743290571</v>
      </c>
      <c r="AB1400" s="19">
        <f t="shared" si="272"/>
        <v>6.0788856915294787E-5</v>
      </c>
      <c r="AC1400" s="37">
        <f t="shared" si="273"/>
        <v>1.0000607888569153</v>
      </c>
      <c r="AE1400" s="44">
        <v>35681</v>
      </c>
      <c r="AF1400" s="45">
        <v>3426.6260000000002</v>
      </c>
      <c r="AG1400" s="19">
        <f t="shared" si="264"/>
        <v>3168.3277475036175</v>
      </c>
      <c r="AH1400" s="45">
        <f t="shared" si="270"/>
        <v>-1.8887613952118798E-3</v>
      </c>
      <c r="AI1400" s="46">
        <f t="shared" si="271"/>
        <v>0.99811123860478812</v>
      </c>
      <c r="AQ1400" s="39">
        <v>35681</v>
      </c>
      <c r="AR1400" s="40">
        <v>198.71340000000001</v>
      </c>
      <c r="AS1400" s="40">
        <f t="shared" si="262"/>
        <v>-2.1332710793842136E-4</v>
      </c>
      <c r="AT1400" s="41">
        <f t="shared" si="263"/>
        <v>0.99978667289206158</v>
      </c>
    </row>
    <row r="1401" spans="1:46">
      <c r="A1401" s="47">
        <v>35682</v>
      </c>
      <c r="B1401" s="37">
        <v>1.079376379690949</v>
      </c>
      <c r="D1401" s="38">
        <v>35682</v>
      </c>
      <c r="E1401" s="19">
        <v>944.93849999999998</v>
      </c>
      <c r="F1401" s="19">
        <v>875.44856250287614</v>
      </c>
      <c r="G1401" s="19">
        <v>6.0232627333962618E-3</v>
      </c>
      <c r="H1401" s="37">
        <f t="shared" si="265"/>
        <v>1.0060232627333963</v>
      </c>
      <c r="I1401" s="19"/>
      <c r="J1401" s="19"/>
      <c r="K1401" s="19"/>
      <c r="L1401" s="19"/>
      <c r="N1401" s="38">
        <v>35682</v>
      </c>
      <c r="O1401" s="19">
        <v>512.5829</v>
      </c>
      <c r="P1401" s="19">
        <v>474.8880090805439</v>
      </c>
      <c r="Q1401" s="19">
        <v>4.3837940022541932E-3</v>
      </c>
      <c r="R1401" s="37">
        <f t="shared" si="266"/>
        <v>1.0043837940022542</v>
      </c>
      <c r="T1401" s="39">
        <v>35682</v>
      </c>
      <c r="U1401" s="40">
        <v>198.93020000000001</v>
      </c>
      <c r="V1401" s="40">
        <f t="shared" si="267"/>
        <v>1.0910185221530977E-3</v>
      </c>
      <c r="W1401" s="41">
        <f t="shared" si="268"/>
        <v>1.0010910185221531</v>
      </c>
      <c r="Y1401" s="42">
        <v>35682</v>
      </c>
      <c r="Z1401" s="43">
        <v>164.852</v>
      </c>
      <c r="AA1401" s="43">
        <f t="shared" si="269"/>
        <v>152.72893042851376</v>
      </c>
      <c r="AB1401" s="19">
        <f t="shared" si="272"/>
        <v>3.3845363539832807E-3</v>
      </c>
      <c r="AC1401" s="37">
        <f t="shared" si="273"/>
        <v>1.0033845363539833</v>
      </c>
      <c r="AE1401" s="44">
        <v>35682</v>
      </c>
      <c r="AF1401" s="45">
        <v>3429.134</v>
      </c>
      <c r="AG1401" s="19">
        <f t="shared" si="264"/>
        <v>3176.9585332058518</v>
      </c>
      <c r="AH1401" s="45">
        <f t="shared" si="270"/>
        <v>2.7240823519709689E-3</v>
      </c>
      <c r="AI1401" s="46">
        <f t="shared" si="271"/>
        <v>1.002724082351971</v>
      </c>
      <c r="AQ1401" s="39">
        <v>35682</v>
      </c>
      <c r="AR1401" s="40">
        <v>198.93020000000001</v>
      </c>
      <c r="AS1401" s="40">
        <f t="shared" si="262"/>
        <v>1.0910185221530977E-3</v>
      </c>
      <c r="AT1401" s="41">
        <f t="shared" si="263"/>
        <v>1.0010910185221531</v>
      </c>
    </row>
    <row r="1402" spans="1:46">
      <c r="A1402" s="47">
        <v>35683</v>
      </c>
      <c r="B1402" s="37">
        <v>1.0879018800756479</v>
      </c>
      <c r="D1402" s="38">
        <v>35683</v>
      </c>
      <c r="E1402" s="19">
        <v>934.03610000000003</v>
      </c>
      <c r="F1402" s="19">
        <v>858.56649124923956</v>
      </c>
      <c r="G1402" s="19">
        <v>-1.9283909959679768E-2</v>
      </c>
      <c r="H1402" s="37">
        <f t="shared" si="265"/>
        <v>0.98071609004032023</v>
      </c>
      <c r="I1402" s="19"/>
      <c r="J1402" s="19"/>
      <c r="K1402" s="19"/>
      <c r="L1402" s="19"/>
      <c r="N1402" s="38">
        <v>35683</v>
      </c>
      <c r="O1402" s="19">
        <v>505.24700000000001</v>
      </c>
      <c r="P1402" s="19">
        <v>464.42331726172523</v>
      </c>
      <c r="Q1402" s="19">
        <v>-2.2036125610077839E-2</v>
      </c>
      <c r="R1402" s="37">
        <f t="shared" si="266"/>
        <v>0.97796387438992216</v>
      </c>
      <c r="T1402" s="39">
        <v>35683</v>
      </c>
      <c r="U1402" s="40">
        <v>199.1711</v>
      </c>
      <c r="V1402" s="40">
        <f t="shared" si="267"/>
        <v>1.2109775187476579E-3</v>
      </c>
      <c r="W1402" s="41">
        <f t="shared" si="268"/>
        <v>1.0012109775187477</v>
      </c>
      <c r="Y1402" s="42">
        <v>35683</v>
      </c>
      <c r="Z1402" s="43">
        <v>164.71899999999999</v>
      </c>
      <c r="AA1402" s="43">
        <f t="shared" si="269"/>
        <v>151.40979440953458</v>
      </c>
      <c r="AB1402" s="19">
        <f t="shared" si="272"/>
        <v>-8.6371063771484291E-3</v>
      </c>
      <c r="AC1402" s="37">
        <f t="shared" si="273"/>
        <v>0.99136289362285157</v>
      </c>
      <c r="AE1402" s="44">
        <v>35683</v>
      </c>
      <c r="AF1402" s="45">
        <v>3420.23</v>
      </c>
      <c r="AG1402" s="19">
        <f t="shared" si="264"/>
        <v>3143.8772766549241</v>
      </c>
      <c r="AH1402" s="45">
        <f t="shared" si="270"/>
        <v>-1.0412870109936745E-2</v>
      </c>
      <c r="AI1402" s="46">
        <f t="shared" si="271"/>
        <v>0.98958712989006326</v>
      </c>
      <c r="AQ1402" s="39">
        <v>35683</v>
      </c>
      <c r="AR1402" s="40">
        <v>199.1711</v>
      </c>
      <c r="AS1402" s="40">
        <f t="shared" si="262"/>
        <v>1.2109775187476579E-3</v>
      </c>
      <c r="AT1402" s="41">
        <f t="shared" si="263"/>
        <v>1.0012109775187477</v>
      </c>
    </row>
    <row r="1403" spans="1:46">
      <c r="A1403" s="47">
        <v>35684</v>
      </c>
      <c r="B1403" s="37">
        <v>1.0978557395453268</v>
      </c>
      <c r="D1403" s="38">
        <v>35684</v>
      </c>
      <c r="E1403" s="19">
        <v>923.35749999999996</v>
      </c>
      <c r="F1403" s="19">
        <v>841.05540167090203</v>
      </c>
      <c r="G1403" s="19">
        <v>-2.0395729109877525E-2</v>
      </c>
      <c r="H1403" s="37">
        <f t="shared" si="265"/>
        <v>0.97960427089012247</v>
      </c>
      <c r="I1403" s="19"/>
      <c r="J1403" s="19"/>
      <c r="K1403" s="19"/>
      <c r="L1403" s="19"/>
      <c r="N1403" s="38">
        <v>35684</v>
      </c>
      <c r="O1403" s="19">
        <v>497.77080000000001</v>
      </c>
      <c r="P1403" s="19">
        <v>453.40273960415789</v>
      </c>
      <c r="Q1403" s="19">
        <v>-2.3729595926719416E-2</v>
      </c>
      <c r="R1403" s="37">
        <f t="shared" si="266"/>
        <v>0.97627040407328058</v>
      </c>
      <c r="T1403" s="39">
        <v>35684</v>
      </c>
      <c r="U1403" s="40">
        <v>199.1199</v>
      </c>
      <c r="V1403" s="40">
        <f t="shared" si="267"/>
        <v>-2.570654075817469E-4</v>
      </c>
      <c r="W1403" s="41">
        <f t="shared" si="268"/>
        <v>0.99974293459241825</v>
      </c>
      <c r="Y1403" s="42">
        <v>35684</v>
      </c>
      <c r="Z1403" s="43">
        <v>165.078</v>
      </c>
      <c r="AA1403" s="43">
        <f t="shared" si="269"/>
        <v>150.36401783386086</v>
      </c>
      <c r="AB1403" s="19">
        <f t="shared" si="272"/>
        <v>-6.9069281795938187E-3</v>
      </c>
      <c r="AC1403" s="37">
        <f t="shared" si="273"/>
        <v>0.99309307182040618</v>
      </c>
      <c r="AE1403" s="44">
        <v>35684</v>
      </c>
      <c r="AF1403" s="45">
        <v>3440.2141000000001</v>
      </c>
      <c r="AG1403" s="19">
        <f t="shared" si="264"/>
        <v>3133.5757295623857</v>
      </c>
      <c r="AH1403" s="45">
        <f t="shared" si="270"/>
        <v>-3.2767014059464916E-3</v>
      </c>
      <c r="AI1403" s="46">
        <f t="shared" si="271"/>
        <v>0.99672329859405351</v>
      </c>
      <c r="AQ1403" s="39">
        <v>35684</v>
      </c>
      <c r="AR1403" s="40">
        <v>199.1199</v>
      </c>
      <c r="AS1403" s="40">
        <f t="shared" si="262"/>
        <v>-2.570654075817469E-4</v>
      </c>
      <c r="AT1403" s="41">
        <f t="shared" si="263"/>
        <v>0.99974293459241825</v>
      </c>
    </row>
    <row r="1404" spans="1:46">
      <c r="A1404" s="47">
        <v>35685</v>
      </c>
      <c r="B1404" s="37">
        <v>1.104053062376517</v>
      </c>
      <c r="D1404" s="38">
        <v>35685</v>
      </c>
      <c r="E1404" s="19">
        <v>927.97310000000004</v>
      </c>
      <c r="F1404" s="19">
        <v>840.51494590531911</v>
      </c>
      <c r="G1404" s="19">
        <v>-6.4259234826768985E-4</v>
      </c>
      <c r="H1404" s="37">
        <f t="shared" si="265"/>
        <v>0.99935740765173231</v>
      </c>
      <c r="I1404" s="19"/>
      <c r="J1404" s="19"/>
      <c r="K1404" s="19"/>
      <c r="L1404" s="19"/>
      <c r="N1404" s="38">
        <v>35685</v>
      </c>
      <c r="O1404" s="19">
        <v>501.18349999999998</v>
      </c>
      <c r="P1404" s="19">
        <v>453.94874311673306</v>
      </c>
      <c r="Q1404" s="19">
        <v>1.204235142142851E-3</v>
      </c>
      <c r="R1404" s="37">
        <f t="shared" si="266"/>
        <v>1.0012042351421429</v>
      </c>
      <c r="T1404" s="39">
        <v>35685</v>
      </c>
      <c r="U1404" s="40">
        <v>199.2449</v>
      </c>
      <c r="V1404" s="40">
        <f t="shared" si="267"/>
        <v>6.2776246874363117E-4</v>
      </c>
      <c r="W1404" s="41">
        <f t="shared" si="268"/>
        <v>1.0006277624687436</v>
      </c>
      <c r="Y1404" s="42">
        <v>35685</v>
      </c>
      <c r="Z1404" s="43">
        <v>163.929</v>
      </c>
      <c r="AA1404" s="43">
        <f t="shared" si="269"/>
        <v>148.47927657311732</v>
      </c>
      <c r="AB1404" s="19">
        <f t="shared" si="272"/>
        <v>-1.2534523138547748E-2</v>
      </c>
      <c r="AC1404" s="37">
        <f t="shared" si="273"/>
        <v>0.98746547686145225</v>
      </c>
      <c r="AE1404" s="44">
        <v>35685</v>
      </c>
      <c r="AF1404" s="45">
        <v>3432.4220999999998</v>
      </c>
      <c r="AG1404" s="19">
        <f t="shared" si="264"/>
        <v>3108.9285623750529</v>
      </c>
      <c r="AH1404" s="45">
        <f t="shared" si="270"/>
        <v>-7.8655087077710295E-3</v>
      </c>
      <c r="AI1404" s="46">
        <f t="shared" si="271"/>
        <v>0.99213449129222897</v>
      </c>
      <c r="AQ1404" s="39">
        <v>35685</v>
      </c>
      <c r="AR1404" s="40">
        <v>199.2449</v>
      </c>
      <c r="AS1404" s="40">
        <f t="shared" si="262"/>
        <v>6.2776246874363117E-4</v>
      </c>
      <c r="AT1404" s="41">
        <f t="shared" si="263"/>
        <v>1.0006277624687436</v>
      </c>
    </row>
    <row r="1405" spans="1:46">
      <c r="A1405" s="47">
        <v>35688</v>
      </c>
      <c r="B1405" s="37">
        <v>1.1110145421495115</v>
      </c>
      <c r="D1405" s="38">
        <v>35688</v>
      </c>
      <c r="E1405" s="19">
        <v>930.21640000000002</v>
      </c>
      <c r="F1405" s="19">
        <v>837.26752865024059</v>
      </c>
      <c r="G1405" s="19">
        <v>-3.8636044140544223E-3</v>
      </c>
      <c r="H1405" s="37">
        <f t="shared" si="265"/>
        <v>0.99613639558594558</v>
      </c>
      <c r="I1405" s="19"/>
      <c r="J1405" s="19"/>
      <c r="K1405" s="19"/>
      <c r="L1405" s="19"/>
      <c r="N1405" s="38">
        <v>35688</v>
      </c>
      <c r="O1405" s="19">
        <v>497.00319999999999</v>
      </c>
      <c r="P1405" s="19">
        <v>447.34175939626653</v>
      </c>
      <c r="Q1405" s="19">
        <v>-1.4554470786953044E-2</v>
      </c>
      <c r="R1405" s="37">
        <f t="shared" si="266"/>
        <v>0.98544552921304696</v>
      </c>
      <c r="T1405" s="39">
        <v>35688</v>
      </c>
      <c r="U1405" s="40">
        <v>199.07320000000001</v>
      </c>
      <c r="V1405" s="40">
        <f t="shared" si="267"/>
        <v>-8.617535505299756E-4</v>
      </c>
      <c r="W1405" s="41">
        <f t="shared" si="268"/>
        <v>0.99913824644947002</v>
      </c>
      <c r="Y1405" s="42">
        <v>35688</v>
      </c>
      <c r="Z1405" s="43">
        <v>163.68600000000001</v>
      </c>
      <c r="AA1405" s="43">
        <f t="shared" si="269"/>
        <v>147.33020477239842</v>
      </c>
      <c r="AB1405" s="19">
        <f t="shared" si="272"/>
        <v>-7.738937225714837E-3</v>
      </c>
      <c r="AC1405" s="37">
        <f t="shared" si="273"/>
        <v>0.99226106277428516</v>
      </c>
      <c r="AE1405" s="44">
        <v>35688</v>
      </c>
      <c r="AF1405" s="45">
        <v>3416.8130000000001</v>
      </c>
      <c r="AG1405" s="19">
        <f t="shared" si="264"/>
        <v>3075.3989892782092</v>
      </c>
      <c r="AH1405" s="45">
        <f t="shared" si="270"/>
        <v>-1.0784928770196323E-2</v>
      </c>
      <c r="AI1405" s="46">
        <f t="shared" si="271"/>
        <v>0.98921507122980368</v>
      </c>
      <c r="AQ1405" s="39">
        <v>35688</v>
      </c>
      <c r="AR1405" s="40">
        <v>199.07320000000001</v>
      </c>
      <c r="AS1405" s="40">
        <f t="shared" si="262"/>
        <v>-8.617535505299756E-4</v>
      </c>
      <c r="AT1405" s="41">
        <f t="shared" si="263"/>
        <v>0.99913824644947002</v>
      </c>
    </row>
    <row r="1406" spans="1:46">
      <c r="A1406" s="47">
        <v>35689</v>
      </c>
      <c r="B1406" s="37">
        <v>1.1062386877828054</v>
      </c>
      <c r="D1406" s="38">
        <v>35689</v>
      </c>
      <c r="E1406" s="19">
        <v>943.88099999999997</v>
      </c>
      <c r="F1406" s="19">
        <v>853.23448765997045</v>
      </c>
      <c r="G1406" s="19">
        <v>1.9070319179187889E-2</v>
      </c>
      <c r="H1406" s="37">
        <f t="shared" si="265"/>
        <v>1.0190703191791879</v>
      </c>
      <c r="I1406" s="19"/>
      <c r="J1406" s="19"/>
      <c r="K1406" s="19"/>
      <c r="L1406" s="19"/>
      <c r="N1406" s="38">
        <v>35689</v>
      </c>
      <c r="O1406" s="19">
        <v>497.19779999999997</v>
      </c>
      <c r="P1406" s="19">
        <v>449.44893492788225</v>
      </c>
      <c r="Q1406" s="19">
        <v>4.7104377969531264E-3</v>
      </c>
      <c r="R1406" s="37">
        <f t="shared" si="266"/>
        <v>1.0047104377969531</v>
      </c>
      <c r="T1406" s="39">
        <v>35689</v>
      </c>
      <c r="U1406" s="40">
        <v>199.26689999999999</v>
      </c>
      <c r="V1406" s="40">
        <f t="shared" si="267"/>
        <v>9.7300892335061562E-4</v>
      </c>
      <c r="W1406" s="41">
        <f t="shared" si="268"/>
        <v>1.0009730089233506</v>
      </c>
      <c r="Y1406" s="42">
        <v>35689</v>
      </c>
      <c r="Z1406" s="43">
        <v>163.85599999999999</v>
      </c>
      <c r="AA1406" s="43">
        <f t="shared" si="269"/>
        <v>148.11993271398842</v>
      </c>
      <c r="AB1406" s="19">
        <f t="shared" si="272"/>
        <v>5.3602582227452178E-3</v>
      </c>
      <c r="AC1406" s="37">
        <f t="shared" si="273"/>
        <v>1.0053602582227452</v>
      </c>
      <c r="AE1406" s="44">
        <v>35689</v>
      </c>
      <c r="AF1406" s="45">
        <v>3420.7451000000001</v>
      </c>
      <c r="AG1406" s="19">
        <f t="shared" si="264"/>
        <v>3092.2305807764478</v>
      </c>
      <c r="AH1406" s="45">
        <f t="shared" si="270"/>
        <v>5.4729781589051285E-3</v>
      </c>
      <c r="AI1406" s="46">
        <f t="shared" si="271"/>
        <v>1.0054729781589051</v>
      </c>
      <c r="AQ1406" s="39">
        <v>35689</v>
      </c>
      <c r="AR1406" s="40">
        <v>199.26689999999999</v>
      </c>
      <c r="AS1406" s="40">
        <f t="shared" si="262"/>
        <v>9.7300892335061562E-4</v>
      </c>
      <c r="AT1406" s="41">
        <f t="shared" si="263"/>
        <v>1.0009730089233506</v>
      </c>
    </row>
    <row r="1407" spans="1:46">
      <c r="A1407" s="47">
        <v>35690</v>
      </c>
      <c r="B1407" s="37">
        <v>1.1036792506066249</v>
      </c>
      <c r="D1407" s="38">
        <v>35690</v>
      </c>
      <c r="E1407" s="19">
        <v>945.25509999999997</v>
      </c>
      <c r="F1407" s="19">
        <v>856.45815981450335</v>
      </c>
      <c r="G1407" s="19">
        <v>3.7781784505381832E-3</v>
      </c>
      <c r="H1407" s="37">
        <f t="shared" si="265"/>
        <v>1.0037781784505382</v>
      </c>
      <c r="I1407" s="19"/>
      <c r="J1407" s="19"/>
      <c r="K1407" s="19"/>
      <c r="L1407" s="19"/>
      <c r="N1407" s="38">
        <v>35690</v>
      </c>
      <c r="O1407" s="19">
        <v>500.44279999999998</v>
      </c>
      <c r="P1407" s="19">
        <v>453.43137485364269</v>
      </c>
      <c r="Q1407" s="19">
        <v>8.8607172389882916E-3</v>
      </c>
      <c r="R1407" s="37">
        <f t="shared" si="266"/>
        <v>1.0088607172389883</v>
      </c>
      <c r="T1407" s="39">
        <v>35690</v>
      </c>
      <c r="U1407" s="40">
        <v>199.69149999999999</v>
      </c>
      <c r="V1407" s="40">
        <f t="shared" si="267"/>
        <v>2.1308104858357435E-3</v>
      </c>
      <c r="W1407" s="41">
        <f t="shared" si="268"/>
        <v>1.0021308104858357</v>
      </c>
      <c r="Y1407" s="42">
        <v>35690</v>
      </c>
      <c r="Z1407" s="43">
        <v>163.60900000000001</v>
      </c>
      <c r="AA1407" s="43">
        <f t="shared" si="269"/>
        <v>148.23962660353916</v>
      </c>
      <c r="AB1407" s="19">
        <f t="shared" si="272"/>
        <v>8.0808765814022188E-4</v>
      </c>
      <c r="AC1407" s="37">
        <f t="shared" si="273"/>
        <v>1.0008080876581402</v>
      </c>
      <c r="AE1407" s="44">
        <v>35690</v>
      </c>
      <c r="AF1407" s="45">
        <v>3404.9340999999999</v>
      </c>
      <c r="AG1407" s="19">
        <f t="shared" si="264"/>
        <v>3085.0757574073414</v>
      </c>
      <c r="AH1407" s="45">
        <f t="shared" si="270"/>
        <v>-2.3138065490930781E-3</v>
      </c>
      <c r="AI1407" s="46">
        <f t="shared" si="271"/>
        <v>0.99768619345090692</v>
      </c>
      <c r="AQ1407" s="39">
        <v>35690</v>
      </c>
      <c r="AR1407" s="40">
        <v>199.69149999999999</v>
      </c>
      <c r="AS1407" s="40">
        <f t="shared" si="262"/>
        <v>2.1308104858357435E-3</v>
      </c>
      <c r="AT1407" s="41">
        <f t="shared" si="263"/>
        <v>1.0021308104858357</v>
      </c>
    </row>
    <row r="1408" spans="1:46">
      <c r="A1408" s="47">
        <v>35691</v>
      </c>
      <c r="B1408" s="37">
        <v>1.1000168728908886</v>
      </c>
      <c r="D1408" s="38">
        <v>35691</v>
      </c>
      <c r="E1408" s="19">
        <v>949.14649999999995</v>
      </c>
      <c r="F1408" s="19">
        <v>862.84721933910407</v>
      </c>
      <c r="G1408" s="19">
        <v>7.4598618173997711E-3</v>
      </c>
      <c r="H1408" s="37">
        <f t="shared" si="265"/>
        <v>1.0074598618173998</v>
      </c>
      <c r="I1408" s="19"/>
      <c r="J1408" s="19"/>
      <c r="K1408" s="19"/>
      <c r="L1408" s="19"/>
      <c r="N1408" s="38">
        <v>35691</v>
      </c>
      <c r="O1408" s="19">
        <v>500.54559999999998</v>
      </c>
      <c r="P1408" s="19">
        <v>455.03447477541505</v>
      </c>
      <c r="Q1408" s="19">
        <v>3.535485214912093E-3</v>
      </c>
      <c r="R1408" s="37">
        <f t="shared" si="266"/>
        <v>1.0035354852149121</v>
      </c>
      <c r="T1408" s="39">
        <v>35691</v>
      </c>
      <c r="U1408" s="40">
        <v>199.89420000000001</v>
      </c>
      <c r="V1408" s="40">
        <f t="shared" si="267"/>
        <v>1.0150657389023099E-3</v>
      </c>
      <c r="W1408" s="41">
        <f t="shared" si="268"/>
        <v>1.0010150657389023</v>
      </c>
      <c r="Y1408" s="42">
        <v>35691</v>
      </c>
      <c r="Z1408" s="43">
        <v>164.11600000000001</v>
      </c>
      <c r="AA1408" s="43">
        <f t="shared" si="269"/>
        <v>149.19407514968071</v>
      </c>
      <c r="AB1408" s="19">
        <f t="shared" si="272"/>
        <v>6.4385520121026385E-3</v>
      </c>
      <c r="AC1408" s="37">
        <f t="shared" si="273"/>
        <v>1.0064385520121026</v>
      </c>
      <c r="AE1408" s="44">
        <v>35691</v>
      </c>
      <c r="AF1408" s="45">
        <v>3439.45</v>
      </c>
      <c r="AG1408" s="19">
        <f t="shared" si="264"/>
        <v>3126.7247664674333</v>
      </c>
      <c r="AH1408" s="45">
        <f t="shared" si="270"/>
        <v>1.3500157641215704E-2</v>
      </c>
      <c r="AI1408" s="46">
        <f t="shared" si="271"/>
        <v>1.0135001576412157</v>
      </c>
      <c r="AQ1408" s="39">
        <v>35691</v>
      </c>
      <c r="AR1408" s="40">
        <v>199.89420000000001</v>
      </c>
      <c r="AS1408" s="40">
        <f t="shared" si="262"/>
        <v>1.0150657389023099E-3</v>
      </c>
      <c r="AT1408" s="41">
        <f t="shared" si="263"/>
        <v>1.0010150657389023</v>
      </c>
    </row>
    <row r="1409" spans="1:46">
      <c r="A1409" s="47">
        <v>35692</v>
      </c>
      <c r="B1409" s="37">
        <v>1.1039284303211603</v>
      </c>
      <c r="D1409" s="38">
        <v>35692</v>
      </c>
      <c r="E1409" s="19">
        <v>951.08720000000005</v>
      </c>
      <c r="F1409" s="19">
        <v>861.54788107350862</v>
      </c>
      <c r="G1409" s="19">
        <v>-1.5058729245145397E-3</v>
      </c>
      <c r="H1409" s="37">
        <f t="shared" si="265"/>
        <v>0.99849412707548546</v>
      </c>
      <c r="I1409" s="19"/>
      <c r="J1409" s="19"/>
      <c r="K1409" s="19"/>
      <c r="L1409" s="19"/>
      <c r="N1409" s="38">
        <v>35692</v>
      </c>
      <c r="O1409" s="19">
        <v>501.01609999999999</v>
      </c>
      <c r="P1409" s="19">
        <v>453.84835306238278</v>
      </c>
      <c r="Q1409" s="19">
        <v>-2.6066634041688186E-3</v>
      </c>
      <c r="R1409" s="37">
        <f t="shared" si="266"/>
        <v>0.99739333659583118</v>
      </c>
      <c r="T1409" s="39">
        <v>35692</v>
      </c>
      <c r="U1409" s="40">
        <v>200.00239999999999</v>
      </c>
      <c r="V1409" s="40">
        <f t="shared" si="267"/>
        <v>5.4128634047412305E-4</v>
      </c>
      <c r="W1409" s="41">
        <f t="shared" si="268"/>
        <v>1.0005412863404741</v>
      </c>
      <c r="Y1409" s="42">
        <v>35692</v>
      </c>
      <c r="Z1409" s="43">
        <v>163.922</v>
      </c>
      <c r="AA1409" s="43">
        <f t="shared" si="269"/>
        <v>148.48969869569444</v>
      </c>
      <c r="AB1409" s="19">
        <f t="shared" si="272"/>
        <v>-4.7212092925245086E-3</v>
      </c>
      <c r="AC1409" s="37">
        <f t="shared" si="273"/>
        <v>0.99527879070747549</v>
      </c>
      <c r="AE1409" s="44">
        <v>35692</v>
      </c>
      <c r="AF1409" s="45">
        <v>3423.0900999999999</v>
      </c>
      <c r="AG1409" s="19">
        <f t="shared" si="264"/>
        <v>3100.8261097181253</v>
      </c>
      <c r="AH1409" s="45">
        <f t="shared" si="270"/>
        <v>-8.282998563563404E-3</v>
      </c>
      <c r="AI1409" s="46">
        <f t="shared" si="271"/>
        <v>0.9917170014364366</v>
      </c>
      <c r="AQ1409" s="39">
        <v>35692</v>
      </c>
      <c r="AR1409" s="40">
        <v>200.00239999999999</v>
      </c>
      <c r="AS1409" s="40">
        <f t="shared" si="262"/>
        <v>5.4128634047412305E-4</v>
      </c>
      <c r="AT1409" s="41">
        <f t="shared" si="263"/>
        <v>1.0005412863404741</v>
      </c>
    </row>
    <row r="1410" spans="1:46">
      <c r="A1410" s="47">
        <v>35695</v>
      </c>
      <c r="B1410" s="37">
        <v>1.0892954608744081</v>
      </c>
      <c r="D1410" s="38">
        <v>35695</v>
      </c>
      <c r="E1410" s="19">
        <v>955.77089999999998</v>
      </c>
      <c r="F1410" s="19">
        <v>877.42117205994396</v>
      </c>
      <c r="G1410" s="19">
        <v>1.8424154170812779E-2</v>
      </c>
      <c r="H1410" s="37">
        <f t="shared" si="265"/>
        <v>1.0184241541708128</v>
      </c>
      <c r="I1410" s="19"/>
      <c r="J1410" s="19"/>
      <c r="K1410" s="19"/>
      <c r="L1410" s="19"/>
      <c r="N1410" s="38">
        <v>35695</v>
      </c>
      <c r="O1410" s="19">
        <v>497.59289999999999</v>
      </c>
      <c r="P1410" s="19">
        <v>456.80250939498836</v>
      </c>
      <c r="Q1410" s="19">
        <v>6.5091264795213988E-3</v>
      </c>
      <c r="R1410" s="37">
        <f t="shared" si="266"/>
        <v>1.0065091264795214</v>
      </c>
      <c r="T1410" s="39">
        <v>35695</v>
      </c>
      <c r="U1410" s="40">
        <v>199.93020000000001</v>
      </c>
      <c r="V1410" s="40">
        <f t="shared" si="267"/>
        <v>-3.6099566805192218E-4</v>
      </c>
      <c r="W1410" s="41">
        <f t="shared" si="268"/>
        <v>0.99963900433194808</v>
      </c>
      <c r="Y1410" s="42">
        <v>35695</v>
      </c>
      <c r="Z1410" s="43">
        <v>164.59399999999999</v>
      </c>
      <c r="AA1410" s="43">
        <f t="shared" si="269"/>
        <v>151.10133651697745</v>
      </c>
      <c r="AB1410" s="19">
        <f t="shared" si="272"/>
        <v>1.7588006738670448E-2</v>
      </c>
      <c r="AC1410" s="37">
        <f t="shared" si="273"/>
        <v>1.0175880067386704</v>
      </c>
      <c r="AE1410" s="44">
        <v>35695</v>
      </c>
      <c r="AF1410" s="45">
        <v>3469.9259999999999</v>
      </c>
      <c r="AG1410" s="19">
        <f t="shared" si="264"/>
        <v>3185.4773334083234</v>
      </c>
      <c r="AH1410" s="45">
        <f t="shared" si="270"/>
        <v>2.7299571370641429E-2</v>
      </c>
      <c r="AI1410" s="46">
        <f t="shared" si="271"/>
        <v>1.0272995713706414</v>
      </c>
      <c r="AQ1410" s="39">
        <v>35695</v>
      </c>
      <c r="AR1410" s="40">
        <v>199.93020000000001</v>
      </c>
      <c r="AS1410" s="40">
        <f t="shared" si="262"/>
        <v>-3.6099566805192218E-4</v>
      </c>
      <c r="AT1410" s="41">
        <f t="shared" si="263"/>
        <v>0.99963900433194808</v>
      </c>
    </row>
    <row r="1411" spans="1:46">
      <c r="A1411" s="47">
        <v>35696</v>
      </c>
      <c r="B1411" s="37">
        <v>1.0892347961684115</v>
      </c>
      <c r="D1411" s="38">
        <v>35696</v>
      </c>
      <c r="E1411" s="19">
        <v>954.81240000000003</v>
      </c>
      <c r="F1411" s="19">
        <v>876.59006428984139</v>
      </c>
      <c r="G1411" s="19">
        <v>-9.4721645267725751E-4</v>
      </c>
      <c r="H1411" s="37">
        <f t="shared" si="265"/>
        <v>0.99905278354732274</v>
      </c>
      <c r="I1411" s="19"/>
      <c r="J1411" s="19"/>
      <c r="K1411" s="19"/>
      <c r="L1411" s="19"/>
      <c r="N1411" s="38">
        <v>35696</v>
      </c>
      <c r="O1411" s="19">
        <v>497.09289999999999</v>
      </c>
      <c r="P1411" s="19">
        <v>456.36891306504151</v>
      </c>
      <c r="Q1411" s="19">
        <v>-9.4919866031628608E-4</v>
      </c>
      <c r="R1411" s="37">
        <f t="shared" si="266"/>
        <v>0.99905080133968371</v>
      </c>
      <c r="T1411" s="39">
        <v>35696</v>
      </c>
      <c r="U1411" s="40">
        <v>200.04580000000001</v>
      </c>
      <c r="V1411" s="40">
        <f t="shared" si="267"/>
        <v>5.7820179242562553E-4</v>
      </c>
      <c r="W1411" s="41">
        <f t="shared" si="268"/>
        <v>1.0005782017924256</v>
      </c>
      <c r="Y1411" s="42">
        <v>35696</v>
      </c>
      <c r="Z1411" s="43">
        <v>164.751</v>
      </c>
      <c r="AA1411" s="43">
        <f t="shared" si="269"/>
        <v>151.25388995976135</v>
      </c>
      <c r="AB1411" s="19">
        <f t="shared" si="272"/>
        <v>1.0096101483969555E-3</v>
      </c>
      <c r="AC1411" s="37">
        <f t="shared" si="273"/>
        <v>1.001009610148397</v>
      </c>
      <c r="AE1411" s="44">
        <v>35696</v>
      </c>
      <c r="AF1411" s="45">
        <v>3481.3200999999999</v>
      </c>
      <c r="AG1411" s="19">
        <f t="shared" si="264"/>
        <v>3196.1153942622832</v>
      </c>
      <c r="AH1411" s="45">
        <f t="shared" si="270"/>
        <v>3.3395500079034246E-3</v>
      </c>
      <c r="AI1411" s="46">
        <f t="shared" si="271"/>
        <v>1.0033395500079034</v>
      </c>
      <c r="AQ1411" s="39">
        <v>35696</v>
      </c>
      <c r="AR1411" s="40">
        <v>200.04580000000001</v>
      </c>
      <c r="AS1411" s="40">
        <f t="shared" si="262"/>
        <v>5.7820179242562553E-4</v>
      </c>
      <c r="AT1411" s="41">
        <f t="shared" si="263"/>
        <v>1.0005782017924256</v>
      </c>
    </row>
    <row r="1412" spans="1:46">
      <c r="A1412" s="47">
        <v>35697</v>
      </c>
      <c r="B1412" s="37">
        <v>1.1013176417591082</v>
      </c>
      <c r="D1412" s="38">
        <v>35697</v>
      </c>
      <c r="E1412" s="19">
        <v>959.63630000000001</v>
      </c>
      <c r="F1412" s="19">
        <v>871.35288096102408</v>
      </c>
      <c r="G1412" s="19">
        <v>-5.9744954251337301E-3</v>
      </c>
      <c r="H1412" s="37">
        <f t="shared" si="265"/>
        <v>0.99402550457486627</v>
      </c>
      <c r="I1412" s="19"/>
      <c r="J1412" s="19"/>
      <c r="K1412" s="19"/>
      <c r="L1412" s="19"/>
      <c r="N1412" s="38">
        <v>35697</v>
      </c>
      <c r="O1412" s="19">
        <v>498.46010000000001</v>
      </c>
      <c r="P1412" s="19">
        <v>452.60339170071012</v>
      </c>
      <c r="Q1412" s="19">
        <v>-8.2510470291273785E-3</v>
      </c>
      <c r="R1412" s="37">
        <f t="shared" si="266"/>
        <v>0.99174895297087262</v>
      </c>
      <c r="T1412" s="39">
        <v>35697</v>
      </c>
      <c r="U1412" s="40">
        <v>200.26230000000001</v>
      </c>
      <c r="V1412" s="40">
        <f t="shared" si="267"/>
        <v>1.0822521642543936E-3</v>
      </c>
      <c r="W1412" s="41">
        <f t="shared" si="268"/>
        <v>1.0010822521642544</v>
      </c>
      <c r="Y1412" s="42">
        <v>35697</v>
      </c>
      <c r="Z1412" s="43">
        <v>164.958</v>
      </c>
      <c r="AA1412" s="43">
        <f t="shared" si="269"/>
        <v>149.78240041312381</v>
      </c>
      <c r="AB1412" s="19">
        <f t="shared" si="272"/>
        <v>-9.728606299176934E-3</v>
      </c>
      <c r="AC1412" s="37">
        <f t="shared" si="273"/>
        <v>0.99027139370082307</v>
      </c>
      <c r="AE1412" s="44">
        <v>35697</v>
      </c>
      <c r="AF1412" s="45">
        <v>3480.5769</v>
      </c>
      <c r="AG1412" s="19">
        <f t="shared" si="264"/>
        <v>3160.3751433969205</v>
      </c>
      <c r="AH1412" s="45">
        <f t="shared" si="270"/>
        <v>-1.1182403154005094E-2</v>
      </c>
      <c r="AI1412" s="46">
        <f t="shared" si="271"/>
        <v>0.98881759684599491</v>
      </c>
      <c r="AQ1412" s="39">
        <v>35697</v>
      </c>
      <c r="AR1412" s="40">
        <v>200.26230000000001</v>
      </c>
      <c r="AS1412" s="40">
        <f t="shared" si="262"/>
        <v>1.0822521642543936E-3</v>
      </c>
      <c r="AT1412" s="41">
        <f t="shared" si="263"/>
        <v>1.0010822521642544</v>
      </c>
    </row>
    <row r="1413" spans="1:46">
      <c r="A1413" s="47">
        <v>35698</v>
      </c>
      <c r="B1413" s="37">
        <v>1.1058633947755285</v>
      </c>
      <c r="D1413" s="38">
        <v>35698</v>
      </c>
      <c r="E1413" s="19">
        <v>955.86379999999997</v>
      </c>
      <c r="F1413" s="19">
        <v>864.3597432701207</v>
      </c>
      <c r="G1413" s="19">
        <v>-8.0256091919849171E-3</v>
      </c>
      <c r="H1413" s="37">
        <f t="shared" si="265"/>
        <v>0.99197439080801508</v>
      </c>
      <c r="I1413" s="19"/>
      <c r="J1413" s="19"/>
      <c r="K1413" s="19"/>
      <c r="L1413" s="19"/>
      <c r="N1413" s="38">
        <v>35698</v>
      </c>
      <c r="O1413" s="19">
        <v>498.86950000000002</v>
      </c>
      <c r="P1413" s="19">
        <v>451.11313237858104</v>
      </c>
      <c r="Q1413" s="19">
        <v>-3.2926384323573865E-3</v>
      </c>
      <c r="R1413" s="37">
        <f t="shared" si="266"/>
        <v>0.99670736156764261</v>
      </c>
      <c r="T1413" s="39">
        <v>35698</v>
      </c>
      <c r="U1413" s="40">
        <v>200.27940000000001</v>
      </c>
      <c r="V1413" s="40">
        <f t="shared" si="267"/>
        <v>8.5388013620235625E-5</v>
      </c>
      <c r="W1413" s="41">
        <f t="shared" si="268"/>
        <v>1.0000853880136202</v>
      </c>
      <c r="Y1413" s="42">
        <v>35698</v>
      </c>
      <c r="Z1413" s="43">
        <v>166.33</v>
      </c>
      <c r="AA1413" s="43">
        <f t="shared" si="269"/>
        <v>150.40736567084053</v>
      </c>
      <c r="AB1413" s="19">
        <f t="shared" si="272"/>
        <v>4.1724879291089589E-3</v>
      </c>
      <c r="AC1413" s="37">
        <f t="shared" si="273"/>
        <v>1.004172487929109</v>
      </c>
      <c r="AE1413" s="44">
        <v>35698</v>
      </c>
      <c r="AF1413" s="45">
        <v>3563.1759999999999</v>
      </c>
      <c r="AG1413" s="19">
        <f t="shared" si="264"/>
        <v>3222.0760871854918</v>
      </c>
      <c r="AH1413" s="45">
        <f t="shared" si="270"/>
        <v>1.9523297390021899E-2</v>
      </c>
      <c r="AI1413" s="46">
        <f t="shared" si="271"/>
        <v>1.0195232973900219</v>
      </c>
      <c r="AQ1413" s="39">
        <v>35698</v>
      </c>
      <c r="AR1413" s="40">
        <v>200.27940000000001</v>
      </c>
      <c r="AS1413" s="40">
        <f t="shared" ref="AS1413:AS1476" si="274">AR1413/AR1412-1</f>
        <v>8.5388013620235625E-5</v>
      </c>
      <c r="AT1413" s="41">
        <f t="shared" ref="AT1413:AT1476" si="275">AR1413/AR1412</f>
        <v>1.0000853880136202</v>
      </c>
    </row>
    <row r="1414" spans="1:46">
      <c r="A1414" s="47">
        <v>35699</v>
      </c>
      <c r="B1414" s="37">
        <v>1.1100686758612861</v>
      </c>
      <c r="D1414" s="38">
        <v>35699</v>
      </c>
      <c r="E1414" s="19">
        <v>959.178</v>
      </c>
      <c r="F1414" s="19">
        <v>864.07086413440845</v>
      </c>
      <c r="G1414" s="19">
        <v>-3.3421169595349021E-4</v>
      </c>
      <c r="H1414" s="37">
        <f t="shared" si="265"/>
        <v>0.99966578830404651</v>
      </c>
      <c r="I1414" s="19"/>
      <c r="J1414" s="19"/>
      <c r="K1414" s="19"/>
      <c r="L1414" s="19"/>
      <c r="N1414" s="38">
        <v>35699</v>
      </c>
      <c r="O1414" s="19">
        <v>500.29899999999998</v>
      </c>
      <c r="P1414" s="19">
        <v>450.69193544428708</v>
      </c>
      <c r="Q1414" s="19">
        <v>-9.3368360187862098E-4</v>
      </c>
      <c r="R1414" s="37">
        <f t="shared" si="266"/>
        <v>0.99906631639812138</v>
      </c>
      <c r="T1414" s="39">
        <v>35699</v>
      </c>
      <c r="U1414" s="40">
        <v>199.96799999999999</v>
      </c>
      <c r="V1414" s="40">
        <f t="shared" si="267"/>
        <v>-1.5548279054162784E-3</v>
      </c>
      <c r="W1414" s="41">
        <f t="shared" si="268"/>
        <v>0.99844517209458372</v>
      </c>
      <c r="Y1414" s="42">
        <v>35699</v>
      </c>
      <c r="Z1414" s="43">
        <v>166.83600000000001</v>
      </c>
      <c r="AA1414" s="43">
        <f t="shared" si="269"/>
        <v>150.29340402795745</v>
      </c>
      <c r="AB1414" s="19">
        <f t="shared" si="272"/>
        <v>-7.5768658253405619E-4</v>
      </c>
      <c r="AC1414" s="37">
        <f t="shared" si="273"/>
        <v>0.99924231341746594</v>
      </c>
      <c r="AE1414" s="44">
        <v>35699</v>
      </c>
      <c r="AF1414" s="45">
        <v>3576.6621</v>
      </c>
      <c r="AG1414" s="19">
        <f t="shared" si="264"/>
        <v>3222.0187613391759</v>
      </c>
      <c r="AH1414" s="45">
        <f t="shared" si="270"/>
        <v>-1.7791586779725144E-5</v>
      </c>
      <c r="AI1414" s="46">
        <f t="shared" si="271"/>
        <v>0.99998220841322027</v>
      </c>
      <c r="AQ1414" s="39">
        <v>35699</v>
      </c>
      <c r="AR1414" s="40">
        <v>199.96799999999999</v>
      </c>
      <c r="AS1414" s="40">
        <f t="shared" si="274"/>
        <v>-1.5548279054162784E-3</v>
      </c>
      <c r="AT1414" s="41">
        <f t="shared" si="275"/>
        <v>0.99844517209458372</v>
      </c>
    </row>
    <row r="1415" spans="1:46">
      <c r="A1415" s="47">
        <v>35702</v>
      </c>
      <c r="B1415" s="37">
        <v>1.1122782074613284</v>
      </c>
      <c r="D1415" s="38">
        <v>35702</v>
      </c>
      <c r="E1415" s="19">
        <v>964.2088</v>
      </c>
      <c r="F1415" s="19">
        <v>866.87736353364051</v>
      </c>
      <c r="G1415" s="19">
        <v>3.2479967971648094E-3</v>
      </c>
      <c r="H1415" s="37">
        <f t="shared" si="265"/>
        <v>1.0032479967971648</v>
      </c>
      <c r="I1415" s="19"/>
      <c r="J1415" s="19"/>
      <c r="K1415" s="19"/>
      <c r="L1415" s="19"/>
      <c r="N1415" s="38">
        <v>35702</v>
      </c>
      <c r="O1415" s="19">
        <v>500.96199999999999</v>
      </c>
      <c r="P1415" s="19">
        <v>450.39271347714271</v>
      </c>
      <c r="Q1415" s="19">
        <v>-6.6391684344080382E-4</v>
      </c>
      <c r="R1415" s="37">
        <f t="shared" si="266"/>
        <v>0.9993360831565592</v>
      </c>
      <c r="T1415" s="39">
        <v>35702</v>
      </c>
      <c r="U1415" s="40">
        <v>199.9564</v>
      </c>
      <c r="V1415" s="40">
        <f t="shared" si="267"/>
        <v>-5.8009281485027486E-5</v>
      </c>
      <c r="W1415" s="41">
        <f t="shared" si="268"/>
        <v>0.99994199071851497</v>
      </c>
      <c r="Y1415" s="42">
        <v>35702</v>
      </c>
      <c r="Z1415" s="43">
        <v>167.62100000000001</v>
      </c>
      <c r="AA1415" s="43">
        <f t="shared" si="269"/>
        <v>150.70060608539598</v>
      </c>
      <c r="AB1415" s="19">
        <f t="shared" si="272"/>
        <v>2.7093807613991494E-3</v>
      </c>
      <c r="AC1415" s="37">
        <f t="shared" si="273"/>
        <v>1.0027093807613991</v>
      </c>
      <c r="AE1415" s="44">
        <v>35702</v>
      </c>
      <c r="AF1415" s="45">
        <v>3546.5801000000001</v>
      </c>
      <c r="AG1415" s="19">
        <f t="shared" si="264"/>
        <v>3188.5728554322209</v>
      </c>
      <c r="AH1415" s="45">
        <f t="shared" si="270"/>
        <v>-1.0380419353316794E-2</v>
      </c>
      <c r="AI1415" s="46">
        <f t="shared" si="271"/>
        <v>0.98961958064668321</v>
      </c>
      <c r="AQ1415" s="39">
        <v>35702</v>
      </c>
      <c r="AR1415" s="40">
        <v>199.9564</v>
      </c>
      <c r="AS1415" s="40">
        <f t="shared" si="274"/>
        <v>-5.8009281485027486E-5</v>
      </c>
      <c r="AT1415" s="41">
        <f t="shared" si="275"/>
        <v>0.99994199071851497</v>
      </c>
    </row>
    <row r="1416" spans="1:46">
      <c r="A1416" s="47">
        <v>35703</v>
      </c>
      <c r="B1416" s="37">
        <v>1.1068021051440213</v>
      </c>
      <c r="D1416" s="38">
        <v>35703</v>
      </c>
      <c r="E1416" s="19">
        <v>963.48850000000004</v>
      </c>
      <c r="F1416" s="19">
        <v>870.51560122812305</v>
      </c>
      <c r="G1416" s="19">
        <v>4.1969462435287319E-3</v>
      </c>
      <c r="H1416" s="37">
        <f t="shared" si="265"/>
        <v>1.0041969462435287</v>
      </c>
      <c r="I1416" s="19"/>
      <c r="J1416" s="19"/>
      <c r="K1416" s="19"/>
      <c r="L1416" s="19"/>
      <c r="N1416" s="38">
        <v>35703</v>
      </c>
      <c r="O1416" s="19">
        <v>502.04500000000002</v>
      </c>
      <c r="P1416" s="19">
        <v>453.59960707218931</v>
      </c>
      <c r="Q1416" s="19">
        <v>7.1202164224386522E-3</v>
      </c>
      <c r="R1416" s="37">
        <f t="shared" si="266"/>
        <v>1.0071202164224387</v>
      </c>
      <c r="T1416" s="39">
        <v>35703</v>
      </c>
      <c r="U1416" s="40">
        <v>200.077</v>
      </c>
      <c r="V1416" s="40">
        <f t="shared" si="267"/>
        <v>6.0313148266311067E-4</v>
      </c>
      <c r="W1416" s="41">
        <f t="shared" si="268"/>
        <v>1.0006031314826631</v>
      </c>
      <c r="Y1416" s="42">
        <v>35703</v>
      </c>
      <c r="Z1416" s="43">
        <v>167.00200000000001</v>
      </c>
      <c r="AA1416" s="43">
        <f t="shared" si="269"/>
        <v>150.88695551249342</v>
      </c>
      <c r="AB1416" s="19">
        <f t="shared" si="272"/>
        <v>1.2365539325822628E-3</v>
      </c>
      <c r="AC1416" s="37">
        <f t="shared" si="273"/>
        <v>1.0012365539325823</v>
      </c>
      <c r="AE1416" s="44">
        <v>35703</v>
      </c>
      <c r="AF1416" s="45">
        <v>3542.2770999999998</v>
      </c>
      <c r="AG1416" s="19">
        <f t="shared" si="264"/>
        <v>3200.4611154394806</v>
      </c>
      <c r="AH1416" s="45">
        <f t="shared" si="270"/>
        <v>3.7283952872539938E-3</v>
      </c>
      <c r="AI1416" s="46">
        <f t="shared" si="271"/>
        <v>1.003728395287254</v>
      </c>
      <c r="AQ1416" s="39">
        <v>35703</v>
      </c>
      <c r="AR1416" s="40">
        <v>200.077</v>
      </c>
      <c r="AS1416" s="40">
        <f t="shared" si="274"/>
        <v>6.0313148266311067E-4</v>
      </c>
      <c r="AT1416" s="41">
        <f t="shared" si="275"/>
        <v>1.0006031314826631</v>
      </c>
    </row>
    <row r="1417" spans="1:46">
      <c r="A1417" s="36" t="s">
        <v>464</v>
      </c>
      <c r="B1417" s="37">
        <v>1.1016278021854231</v>
      </c>
      <c r="D1417" s="38">
        <v>35704</v>
      </c>
      <c r="E1417" s="19">
        <v>968.59950000000003</v>
      </c>
      <c r="F1417" s="19">
        <v>879.24387717746424</v>
      </c>
      <c r="G1417" s="19">
        <v>1.0026558900297022E-2</v>
      </c>
      <c r="H1417" s="37">
        <f t="shared" si="265"/>
        <v>1.010026558900297</v>
      </c>
      <c r="I1417" s="19"/>
      <c r="J1417" s="19"/>
      <c r="K1417" s="19"/>
      <c r="L1417" s="19"/>
      <c r="N1417" s="38">
        <v>35704</v>
      </c>
      <c r="O1417" s="19">
        <v>501.24630000000002</v>
      </c>
      <c r="P1417" s="19">
        <v>455.00512877908608</v>
      </c>
      <c r="Q1417" s="19">
        <v>3.0985955123923326E-3</v>
      </c>
      <c r="R1417" s="37">
        <f t="shared" si="266"/>
        <v>1.0030985955123923</v>
      </c>
      <c r="T1417" s="39">
        <v>35704</v>
      </c>
      <c r="U1417" s="40">
        <v>200.4597</v>
      </c>
      <c r="V1417" s="40">
        <f t="shared" si="267"/>
        <v>1.9127635860194392E-3</v>
      </c>
      <c r="W1417" s="41">
        <f t="shared" si="268"/>
        <v>1.0019127635860194</v>
      </c>
      <c r="Y1417" s="42">
        <v>35704</v>
      </c>
      <c r="Z1417" s="43">
        <v>166.739</v>
      </c>
      <c r="AA1417" s="43">
        <f t="shared" si="269"/>
        <v>151.35692805611939</v>
      </c>
      <c r="AB1417" s="19">
        <f t="shared" si="272"/>
        <v>3.1147327615543841E-3</v>
      </c>
      <c r="AC1417" s="37">
        <f t="shared" si="273"/>
        <v>1.0031147327615544</v>
      </c>
      <c r="AE1417" s="44">
        <v>35704</v>
      </c>
      <c r="AF1417" s="45">
        <v>3537.3760000000002</v>
      </c>
      <c r="AG1417" s="19">
        <f t="shared" si="264"/>
        <v>3211.0445950823946</v>
      </c>
      <c r="AH1417" s="45">
        <f t="shared" si="270"/>
        <v>3.3068608744715178E-3</v>
      </c>
      <c r="AI1417" s="46">
        <f t="shared" si="271"/>
        <v>1.0033068608744715</v>
      </c>
      <c r="AQ1417" s="39">
        <v>35704</v>
      </c>
      <c r="AR1417" s="40">
        <v>200.4597</v>
      </c>
      <c r="AS1417" s="40">
        <f t="shared" si="274"/>
        <v>1.9127635860194392E-3</v>
      </c>
      <c r="AT1417" s="41">
        <f t="shared" si="275"/>
        <v>1.0019127635860194</v>
      </c>
    </row>
    <row r="1418" spans="1:46">
      <c r="A1418" s="36" t="s">
        <v>465</v>
      </c>
      <c r="B1418" s="37">
        <v>1.1036792506066249</v>
      </c>
      <c r="D1418" s="38">
        <v>35705</v>
      </c>
      <c r="E1418" s="19">
        <v>970.80409999999995</v>
      </c>
      <c r="F1418" s="19">
        <v>879.60709550932336</v>
      </c>
      <c r="G1418" s="19">
        <v>4.1310305512176626E-4</v>
      </c>
      <c r="H1418" s="37">
        <f t="shared" si="265"/>
        <v>1.0004131030551218</v>
      </c>
      <c r="I1418" s="19"/>
      <c r="J1418" s="19"/>
      <c r="K1418" s="19"/>
      <c r="L1418" s="19"/>
      <c r="N1418" s="38">
        <v>35705</v>
      </c>
      <c r="O1418" s="19">
        <v>502.8646</v>
      </c>
      <c r="P1418" s="19">
        <v>455.62567179151563</v>
      </c>
      <c r="Q1418" s="19">
        <v>1.3638154235637856E-3</v>
      </c>
      <c r="R1418" s="37">
        <f t="shared" si="266"/>
        <v>1.0013638154235638</v>
      </c>
      <c r="T1418" s="39">
        <v>35705</v>
      </c>
      <c r="U1418" s="40">
        <v>200.52510000000001</v>
      </c>
      <c r="V1418" s="40">
        <f t="shared" si="267"/>
        <v>3.2625011411280269E-4</v>
      </c>
      <c r="W1418" s="41">
        <f t="shared" si="268"/>
        <v>1.0003262501141128</v>
      </c>
      <c r="Y1418" s="42">
        <v>35705</v>
      </c>
      <c r="Z1418" s="43">
        <v>167.57</v>
      </c>
      <c r="AA1418" s="43">
        <f t="shared" si="269"/>
        <v>151.82853162084641</v>
      </c>
      <c r="AB1418" s="19">
        <f t="shared" si="272"/>
        <v>3.1158373176822796E-3</v>
      </c>
      <c r="AC1418" s="37">
        <f t="shared" si="273"/>
        <v>1.0031158373176823</v>
      </c>
      <c r="AE1418" s="44">
        <v>35705</v>
      </c>
      <c r="AF1418" s="45">
        <v>3581.4250000000002</v>
      </c>
      <c r="AG1418" s="19">
        <f t="shared" si="264"/>
        <v>3244.987162739093</v>
      </c>
      <c r="AH1418" s="45">
        <f t="shared" si="270"/>
        <v>1.0570568751577136E-2</v>
      </c>
      <c r="AI1418" s="46">
        <f t="shared" si="271"/>
        <v>1.0105705687515771</v>
      </c>
      <c r="AQ1418" s="39">
        <v>35705</v>
      </c>
      <c r="AR1418" s="40">
        <v>200.52510000000001</v>
      </c>
      <c r="AS1418" s="40">
        <f t="shared" si="274"/>
        <v>3.2625011411280269E-4</v>
      </c>
      <c r="AT1418" s="41">
        <f t="shared" si="275"/>
        <v>1.0003262501141128</v>
      </c>
    </row>
    <row r="1419" spans="1:46">
      <c r="A1419" s="36" t="s">
        <v>466</v>
      </c>
      <c r="B1419" s="37">
        <v>1.1118988061398523</v>
      </c>
      <c r="D1419" s="38">
        <v>35706</v>
      </c>
      <c r="E1419" s="19">
        <v>975.97339999999997</v>
      </c>
      <c r="F1419" s="19">
        <v>877.75379792722265</v>
      </c>
      <c r="G1419" s="19">
        <v>-2.1069607004791102E-3</v>
      </c>
      <c r="H1419" s="37">
        <f t="shared" si="265"/>
        <v>0.99789303929952089</v>
      </c>
      <c r="I1419" s="19"/>
      <c r="J1419" s="19"/>
      <c r="K1419" s="19"/>
      <c r="L1419" s="19"/>
      <c r="N1419" s="38">
        <v>35706</v>
      </c>
      <c r="O1419" s="19">
        <v>501.14690000000002</v>
      </c>
      <c r="P1419" s="19">
        <v>450.71268827045293</v>
      </c>
      <c r="Q1419" s="19">
        <v>-1.0782938331250991E-2</v>
      </c>
      <c r="R1419" s="37">
        <f t="shared" si="266"/>
        <v>0.98921706166874901</v>
      </c>
      <c r="T1419" s="38">
        <v>35706</v>
      </c>
      <c r="U1419" s="40">
        <v>200.52510000000001</v>
      </c>
      <c r="V1419" s="40">
        <f t="shared" si="267"/>
        <v>0</v>
      </c>
      <c r="W1419" s="41">
        <f t="shared" si="268"/>
        <v>1</v>
      </c>
      <c r="Y1419" s="42">
        <v>35706</v>
      </c>
      <c r="Z1419" s="43">
        <v>169.917</v>
      </c>
      <c r="AA1419" s="43">
        <f t="shared" si="269"/>
        <v>152.81696415332621</v>
      </c>
      <c r="AB1419" s="19">
        <f t="shared" si="272"/>
        <v>6.5101896325268083E-3</v>
      </c>
      <c r="AC1419" s="37">
        <f t="shared" si="273"/>
        <v>1.0065101896325268</v>
      </c>
      <c r="AE1419" s="44">
        <v>35706</v>
      </c>
      <c r="AF1419" s="45">
        <v>3645.7451000000001</v>
      </c>
      <c r="AG1419" s="19">
        <f t="shared" si="264"/>
        <v>3278.8461322814355</v>
      </c>
      <c r="AH1419" s="45">
        <f t="shared" si="270"/>
        <v>1.0434238363446147E-2</v>
      </c>
      <c r="AI1419" s="46">
        <f t="shared" si="271"/>
        <v>1.0104342383634461</v>
      </c>
      <c r="AQ1419" s="38">
        <v>35706</v>
      </c>
      <c r="AR1419" s="40">
        <v>200.52510000000001</v>
      </c>
      <c r="AS1419" s="40">
        <f t="shared" si="274"/>
        <v>0</v>
      </c>
      <c r="AT1419" s="41">
        <f t="shared" si="275"/>
        <v>1</v>
      </c>
    </row>
    <row r="1420" spans="1:46">
      <c r="A1420" s="36" t="s">
        <v>467</v>
      </c>
      <c r="B1420" s="37">
        <v>1.1094389925690624</v>
      </c>
      <c r="D1420" s="38">
        <v>35709</v>
      </c>
      <c r="E1420" s="19">
        <v>979.9049</v>
      </c>
      <c r="F1420" s="19">
        <v>883.24360921450227</v>
      </c>
      <c r="G1420" s="19">
        <v>6.2543862530057837E-3</v>
      </c>
      <c r="H1420" s="37">
        <f t="shared" si="265"/>
        <v>1.0062543862530058</v>
      </c>
      <c r="I1420" s="19"/>
      <c r="J1420" s="19"/>
      <c r="K1420" s="19"/>
      <c r="L1420" s="19"/>
      <c r="N1420" s="38">
        <v>35709</v>
      </c>
      <c r="O1420" s="19">
        <v>499.76859999999999</v>
      </c>
      <c r="P1420" s="19">
        <v>450.46965479617347</v>
      </c>
      <c r="Q1420" s="19">
        <v>-5.3922039606224548E-4</v>
      </c>
      <c r="R1420" s="37">
        <f t="shared" si="266"/>
        <v>0.99946077960393775</v>
      </c>
      <c r="T1420" s="39">
        <v>35709</v>
      </c>
      <c r="U1420" s="40">
        <v>200.70089999999999</v>
      </c>
      <c r="V1420" s="40">
        <f t="shared" si="267"/>
        <v>8.7669822880021009E-4</v>
      </c>
      <c r="W1420" s="41">
        <f t="shared" si="268"/>
        <v>1.0008766982288002</v>
      </c>
      <c r="Y1420" s="42">
        <v>35709</v>
      </c>
      <c r="Z1420" s="43">
        <v>168.398</v>
      </c>
      <c r="AA1420" s="43">
        <f t="shared" si="269"/>
        <v>151.78662470664628</v>
      </c>
      <c r="AB1420" s="19">
        <f t="shared" si="272"/>
        <v>-6.7423106615712713E-3</v>
      </c>
      <c r="AC1420" s="37">
        <f t="shared" si="273"/>
        <v>0.99325768933842873</v>
      </c>
      <c r="AE1420" s="44">
        <v>35709</v>
      </c>
      <c r="AF1420" s="45">
        <v>3564.2319000000002</v>
      </c>
      <c r="AG1420" s="19">
        <f t="shared" si="264"/>
        <v>3212.6434385964017</v>
      </c>
      <c r="AH1420" s="45">
        <f t="shared" si="270"/>
        <v>-2.0190850992745313E-2</v>
      </c>
      <c r="AI1420" s="46">
        <f t="shared" si="271"/>
        <v>0.97980914900725469</v>
      </c>
      <c r="AQ1420" s="39">
        <v>35709</v>
      </c>
      <c r="AR1420" s="40">
        <v>200.70089999999999</v>
      </c>
      <c r="AS1420" s="40">
        <f t="shared" si="274"/>
        <v>8.7669822880021009E-4</v>
      </c>
      <c r="AT1420" s="41">
        <f t="shared" si="275"/>
        <v>1.0008766982288002</v>
      </c>
    </row>
    <row r="1421" spans="1:46">
      <c r="A1421" s="36" t="s">
        <v>468</v>
      </c>
      <c r="B1421" s="37">
        <v>1.1151319915616626</v>
      </c>
      <c r="D1421" s="38">
        <v>35710</v>
      </c>
      <c r="E1421" s="19">
        <v>984.27329999999995</v>
      </c>
      <c r="F1421" s="19">
        <v>882.65183623832331</v>
      </c>
      <c r="G1421" s="19">
        <v>-6.6999972601589075E-4</v>
      </c>
      <c r="H1421" s="37">
        <f t="shared" si="265"/>
        <v>0.99933000027398411</v>
      </c>
      <c r="I1421" s="19"/>
      <c r="J1421" s="19"/>
      <c r="K1421" s="19"/>
      <c r="L1421" s="19"/>
      <c r="N1421" s="38">
        <v>35710</v>
      </c>
      <c r="O1421" s="19">
        <v>499.21370000000002</v>
      </c>
      <c r="P1421" s="19">
        <v>447.67229689185666</v>
      </c>
      <c r="Q1421" s="19">
        <v>-6.2098697981832762E-3</v>
      </c>
      <c r="R1421" s="37">
        <f t="shared" si="266"/>
        <v>0.99379013020181672</v>
      </c>
      <c r="T1421" s="39">
        <v>35710</v>
      </c>
      <c r="U1421" s="40">
        <v>200.9496</v>
      </c>
      <c r="V1421" s="40">
        <f t="shared" si="267"/>
        <v>1.2391573729864103E-3</v>
      </c>
      <c r="W1421" s="41">
        <f t="shared" si="268"/>
        <v>1.0012391573729864</v>
      </c>
      <c r="Y1421" s="42">
        <v>35710</v>
      </c>
      <c r="Z1421" s="43">
        <v>168.80099999999999</v>
      </c>
      <c r="AA1421" s="43">
        <f t="shared" si="269"/>
        <v>151.37311213142243</v>
      </c>
      <c r="AB1421" s="19">
        <f t="shared" si="272"/>
        <v>-2.7243018021055887E-3</v>
      </c>
      <c r="AC1421" s="37">
        <f t="shared" si="273"/>
        <v>0.99727569819789441</v>
      </c>
      <c r="AE1421" s="44">
        <v>35710</v>
      </c>
      <c r="AF1421" s="45">
        <v>3549.875</v>
      </c>
      <c r="AG1421" s="19">
        <f t="shared" si="264"/>
        <v>3183.3675536728651</v>
      </c>
      <c r="AH1421" s="45">
        <f t="shared" si="270"/>
        <v>-9.1127090457094884E-3</v>
      </c>
      <c r="AI1421" s="46">
        <f t="shared" si="271"/>
        <v>0.99088729095429051</v>
      </c>
      <c r="AQ1421" s="39">
        <v>35710</v>
      </c>
      <c r="AR1421" s="40">
        <v>200.9496</v>
      </c>
      <c r="AS1421" s="40">
        <f t="shared" si="274"/>
        <v>1.2391573729864103E-3</v>
      </c>
      <c r="AT1421" s="41">
        <f t="shared" si="275"/>
        <v>1.0012391573729864</v>
      </c>
    </row>
    <row r="1422" spans="1:46">
      <c r="A1422" s="36" t="s">
        <v>469</v>
      </c>
      <c r="B1422" s="37">
        <v>1.1155136029202075</v>
      </c>
      <c r="D1422" s="38">
        <v>35711</v>
      </c>
      <c r="E1422" s="19">
        <v>980.64030000000002</v>
      </c>
      <c r="F1422" s="19">
        <v>879.09308988511282</v>
      </c>
      <c r="G1422" s="19">
        <v>-4.0318800767209506E-3</v>
      </c>
      <c r="H1422" s="37">
        <f t="shared" si="265"/>
        <v>0.99596811992327905</v>
      </c>
      <c r="I1422" s="19"/>
      <c r="J1422" s="19"/>
      <c r="K1422" s="19"/>
      <c r="L1422" s="19"/>
      <c r="N1422" s="38">
        <v>35711</v>
      </c>
      <c r="O1422" s="19">
        <v>501.59120000000001</v>
      </c>
      <c r="P1422" s="19">
        <v>449.65045579626047</v>
      </c>
      <c r="Q1422" s="19">
        <v>4.418765508024336E-3</v>
      </c>
      <c r="R1422" s="37">
        <f t="shared" si="266"/>
        <v>1.0044187655080243</v>
      </c>
      <c r="T1422" s="39">
        <v>35711</v>
      </c>
      <c r="U1422" s="40">
        <v>200.77780000000001</v>
      </c>
      <c r="V1422" s="40">
        <f t="shared" si="267"/>
        <v>-8.5494074135994413E-4</v>
      </c>
      <c r="W1422" s="41">
        <f t="shared" si="268"/>
        <v>0.99914505925864006</v>
      </c>
      <c r="Y1422" s="42">
        <v>35711</v>
      </c>
      <c r="Z1422" s="43">
        <v>169.55099999999999</v>
      </c>
      <c r="AA1422" s="43">
        <f t="shared" si="269"/>
        <v>151.99366422439579</v>
      </c>
      <c r="AB1422" s="19">
        <f t="shared" si="272"/>
        <v>4.0994869183543781E-3</v>
      </c>
      <c r="AC1422" s="37">
        <f t="shared" si="273"/>
        <v>1.0040994869183544</v>
      </c>
      <c r="AE1422" s="44">
        <v>35711</v>
      </c>
      <c r="AF1422" s="45">
        <v>3574.4771000000001</v>
      </c>
      <c r="AG1422" s="19">
        <f t="shared" si="264"/>
        <v>3204.3330450141375</v>
      </c>
      <c r="AH1422" s="45">
        <f t="shared" si="270"/>
        <v>6.5859474244760463E-3</v>
      </c>
      <c r="AI1422" s="46">
        <f t="shared" si="271"/>
        <v>1.006585947424476</v>
      </c>
      <c r="AQ1422" s="39">
        <v>35711</v>
      </c>
      <c r="AR1422" s="40">
        <v>200.77780000000001</v>
      </c>
      <c r="AS1422" s="40">
        <f t="shared" si="274"/>
        <v>-8.5494074135994413E-4</v>
      </c>
      <c r="AT1422" s="41">
        <f t="shared" si="275"/>
        <v>0.99914505925864006</v>
      </c>
    </row>
    <row r="1423" spans="1:46">
      <c r="A1423" s="36" t="s">
        <v>470</v>
      </c>
      <c r="B1423" s="37">
        <v>1.1217194310621701</v>
      </c>
      <c r="D1423" s="38">
        <v>35712</v>
      </c>
      <c r="E1423" s="19">
        <v>972.56949999999995</v>
      </c>
      <c r="F1423" s="19">
        <v>867.03454809467087</v>
      </c>
      <c r="G1423" s="19">
        <v>-1.3717024885291584E-2</v>
      </c>
      <c r="H1423" s="37">
        <f t="shared" si="265"/>
        <v>0.98628297511470842</v>
      </c>
      <c r="I1423" s="19"/>
      <c r="J1423" s="19"/>
      <c r="K1423" s="19"/>
      <c r="L1423" s="19"/>
      <c r="N1423" s="38">
        <v>35712</v>
      </c>
      <c r="O1423" s="19">
        <v>505.77659999999997</v>
      </c>
      <c r="P1423" s="19">
        <v>450.89403463491209</v>
      </c>
      <c r="Q1423" s="19">
        <v>2.765656795453264E-3</v>
      </c>
      <c r="R1423" s="37">
        <f t="shared" si="266"/>
        <v>1.0027656567954533</v>
      </c>
      <c r="T1423" s="39">
        <v>35712</v>
      </c>
      <c r="U1423" s="40">
        <v>200.27719999999999</v>
      </c>
      <c r="V1423" s="40">
        <f t="shared" si="267"/>
        <v>-2.4933035425231953E-3</v>
      </c>
      <c r="W1423" s="41">
        <f t="shared" si="268"/>
        <v>0.9975066964574768</v>
      </c>
      <c r="Y1423" s="42">
        <v>35712</v>
      </c>
      <c r="Z1423" s="43">
        <v>169.49100000000001</v>
      </c>
      <c r="AA1423" s="43">
        <f t="shared" si="269"/>
        <v>151.09928143039019</v>
      </c>
      <c r="AB1423" s="19">
        <f t="shared" si="272"/>
        <v>-5.8843426044731251E-3</v>
      </c>
      <c r="AC1423" s="37">
        <f t="shared" si="273"/>
        <v>0.99411565739552687</v>
      </c>
      <c r="AE1423" s="44">
        <v>35712</v>
      </c>
      <c r="AF1423" s="45">
        <v>3579.7781</v>
      </c>
      <c r="AG1423" s="19">
        <f t="shared" si="264"/>
        <v>3191.3310948088538</v>
      </c>
      <c r="AH1423" s="45">
        <f t="shared" si="270"/>
        <v>-4.0576151176028308E-3</v>
      </c>
      <c r="AI1423" s="46">
        <f t="shared" si="271"/>
        <v>0.99594238488239717</v>
      </c>
      <c r="AQ1423" s="39">
        <v>35712</v>
      </c>
      <c r="AR1423" s="40">
        <v>200.27719999999999</v>
      </c>
      <c r="AS1423" s="40">
        <f t="shared" si="274"/>
        <v>-2.4933035425231953E-3</v>
      </c>
      <c r="AT1423" s="41">
        <f t="shared" si="275"/>
        <v>0.9975066964574768</v>
      </c>
    </row>
    <row r="1424" spans="1:46">
      <c r="A1424" s="36" t="s">
        <v>471</v>
      </c>
      <c r="B1424" s="37">
        <v>1.1154499828903843</v>
      </c>
      <c r="D1424" s="38">
        <v>35713</v>
      </c>
      <c r="E1424" s="19">
        <v>969.35919999999999</v>
      </c>
      <c r="F1424" s="19">
        <v>869.02973227734526</v>
      </c>
      <c r="G1424" s="19">
        <v>2.3011588027936902E-3</v>
      </c>
      <c r="H1424" s="37">
        <f t="shared" si="265"/>
        <v>1.0023011588027937</v>
      </c>
      <c r="I1424" s="19"/>
      <c r="J1424" s="19"/>
      <c r="K1424" s="19"/>
      <c r="L1424" s="19"/>
      <c r="N1424" s="38">
        <v>35713</v>
      </c>
      <c r="O1424" s="19">
        <v>508.52749999999997</v>
      </c>
      <c r="P1424" s="19">
        <v>455.89448904045855</v>
      </c>
      <c r="Q1424" s="19">
        <v>1.1090087740005972E-2</v>
      </c>
      <c r="R1424" s="37">
        <f t="shared" si="266"/>
        <v>1.011090087740006</v>
      </c>
      <c r="T1424" s="39">
        <v>35713</v>
      </c>
      <c r="U1424" s="40">
        <v>198.82089999999999</v>
      </c>
      <c r="V1424" s="40">
        <f t="shared" si="267"/>
        <v>-7.271421809372236E-3</v>
      </c>
      <c r="W1424" s="41">
        <f t="shared" si="268"/>
        <v>0.99272857819062776</v>
      </c>
      <c r="Y1424" s="42">
        <v>35713</v>
      </c>
      <c r="Z1424" s="43">
        <v>170.87200000000001</v>
      </c>
      <c r="AA1424" s="43">
        <f t="shared" si="269"/>
        <v>153.18660865208125</v>
      </c>
      <c r="AB1424" s="19">
        <f t="shared" si="272"/>
        <v>1.3814276295236239E-2</v>
      </c>
      <c r="AC1424" s="37">
        <f t="shared" si="273"/>
        <v>1.0138142762952362</v>
      </c>
      <c r="AE1424" s="44">
        <v>35713</v>
      </c>
      <c r="AF1424" s="45">
        <v>3621.5349000000001</v>
      </c>
      <c r="AG1424" s="19">
        <f t="shared" si="264"/>
        <v>3246.7030844500805</v>
      </c>
      <c r="AH1424" s="45">
        <f t="shared" si="270"/>
        <v>1.7350750516390123E-2</v>
      </c>
      <c r="AI1424" s="46">
        <f t="shared" si="271"/>
        <v>1.0173507505163901</v>
      </c>
      <c r="AQ1424" s="39">
        <v>35713</v>
      </c>
      <c r="AR1424" s="40">
        <v>198.82089999999999</v>
      </c>
      <c r="AS1424" s="40">
        <f t="shared" si="274"/>
        <v>-7.271421809372236E-3</v>
      </c>
      <c r="AT1424" s="41">
        <f t="shared" si="275"/>
        <v>0.99272857819062776</v>
      </c>
    </row>
    <row r="1425" spans="1:46">
      <c r="A1425" s="36" t="s">
        <v>472</v>
      </c>
      <c r="B1425" s="37">
        <v>1.1154499828903843</v>
      </c>
      <c r="D1425" s="38">
        <v>35716</v>
      </c>
      <c r="E1425" s="19">
        <v>971.07159999999999</v>
      </c>
      <c r="F1425" s="19">
        <v>870.56489748086494</v>
      </c>
      <c r="G1425" s="19">
        <v>1.7665278258047756E-3</v>
      </c>
      <c r="H1425" s="37">
        <f t="shared" si="265"/>
        <v>1.0017665278258048</v>
      </c>
      <c r="I1425" s="19"/>
      <c r="J1425" s="19"/>
      <c r="K1425" s="19"/>
      <c r="L1425" s="19"/>
      <c r="N1425" s="38">
        <v>35716</v>
      </c>
      <c r="O1425" s="19">
        <v>508.137</v>
      </c>
      <c r="P1425" s="19">
        <v>455.54440610891544</v>
      </c>
      <c r="Q1425" s="19">
        <v>-7.6790340738697171E-4</v>
      </c>
      <c r="R1425" s="37">
        <f t="shared" si="266"/>
        <v>0.99923209659261303</v>
      </c>
      <c r="T1425" s="39">
        <v>35716</v>
      </c>
      <c r="U1425" s="40">
        <v>199.0719</v>
      </c>
      <c r="V1425" s="40">
        <f t="shared" si="267"/>
        <v>1.2624427311214159E-3</v>
      </c>
      <c r="W1425" s="41">
        <f t="shared" si="268"/>
        <v>1.0012624427311214</v>
      </c>
      <c r="Y1425" s="42">
        <v>35716</v>
      </c>
      <c r="Z1425" s="43">
        <v>170.87200000000001</v>
      </c>
      <c r="AA1425" s="43">
        <f t="shared" si="269"/>
        <v>153.18660865208125</v>
      </c>
      <c r="AB1425" s="19">
        <f t="shared" si="272"/>
        <v>0</v>
      </c>
      <c r="AC1425" s="37">
        <f t="shared" si="273"/>
        <v>1</v>
      </c>
      <c r="AE1425" s="44">
        <v>35716</v>
      </c>
      <c r="AF1425" s="45">
        <v>3577.5859</v>
      </c>
      <c r="AG1425" s="19">
        <f t="shared" si="264"/>
        <v>3207.3028417909536</v>
      </c>
      <c r="AH1425" s="45">
        <f t="shared" si="270"/>
        <v>-1.2135462231773642E-2</v>
      </c>
      <c r="AI1425" s="46">
        <f t="shared" si="271"/>
        <v>0.98786453776822636</v>
      </c>
      <c r="AQ1425" s="39">
        <v>35716</v>
      </c>
      <c r="AR1425" s="40">
        <v>199.0719</v>
      </c>
      <c r="AS1425" s="40">
        <f t="shared" si="274"/>
        <v>1.2624427311214159E-3</v>
      </c>
      <c r="AT1425" s="41">
        <f t="shared" si="275"/>
        <v>1.0012624427311214</v>
      </c>
    </row>
    <row r="1426" spans="1:46">
      <c r="A1426" s="36" t="s">
        <v>473</v>
      </c>
      <c r="B1426" s="37">
        <v>1.1147506412083215</v>
      </c>
      <c r="D1426" s="38">
        <v>35717</v>
      </c>
      <c r="E1426" s="19">
        <v>970.17439999999999</v>
      </c>
      <c r="F1426" s="19">
        <v>870.3062049360118</v>
      </c>
      <c r="G1426" s="19">
        <v>-2.9715480787440018E-4</v>
      </c>
      <c r="H1426" s="37">
        <f t="shared" si="265"/>
        <v>0.9997028451921256</v>
      </c>
      <c r="I1426" s="19"/>
      <c r="J1426" s="19"/>
      <c r="K1426" s="19"/>
      <c r="L1426" s="19"/>
      <c r="N1426" s="38">
        <v>35717</v>
      </c>
      <c r="O1426" s="19">
        <v>509.70179999999999</v>
      </c>
      <c r="P1426" s="19">
        <v>457.23391506419267</v>
      </c>
      <c r="Q1426" s="19">
        <v>3.7087689643877653E-3</v>
      </c>
      <c r="R1426" s="37">
        <f t="shared" si="266"/>
        <v>1.0037087689643878</v>
      </c>
      <c r="T1426" s="39">
        <v>35717</v>
      </c>
      <c r="U1426" s="40">
        <v>199.27680000000001</v>
      </c>
      <c r="V1426" s="40">
        <f t="shared" si="267"/>
        <v>1.0292763569343943E-3</v>
      </c>
      <c r="W1426" s="41">
        <f t="shared" si="268"/>
        <v>1.0010292763569344</v>
      </c>
      <c r="Y1426" s="42">
        <v>35717</v>
      </c>
      <c r="Z1426" s="43">
        <v>168.56800000000001</v>
      </c>
      <c r="AA1426" s="43">
        <f t="shared" si="269"/>
        <v>151.21588072582998</v>
      </c>
      <c r="AB1426" s="19">
        <f t="shared" si="272"/>
        <v>-1.2864883840644326E-2</v>
      </c>
      <c r="AC1426" s="37">
        <f t="shared" si="273"/>
        <v>0.98713511615935567</v>
      </c>
      <c r="AE1426" s="44">
        <v>35717</v>
      </c>
      <c r="AF1426" s="45">
        <v>3526.511</v>
      </c>
      <c r="AG1426" s="19">
        <f t="shared" si="264"/>
        <v>3163.4976196806469</v>
      </c>
      <c r="AH1426" s="45">
        <f t="shared" si="270"/>
        <v>-1.365796255331031E-2</v>
      </c>
      <c r="AI1426" s="46">
        <f t="shared" si="271"/>
        <v>0.98634203744668969</v>
      </c>
      <c r="AQ1426" s="39">
        <v>35717</v>
      </c>
      <c r="AR1426" s="40">
        <v>199.27680000000001</v>
      </c>
      <c r="AS1426" s="40">
        <f t="shared" si="274"/>
        <v>1.0292763569343943E-3</v>
      </c>
      <c r="AT1426" s="41">
        <f t="shared" si="275"/>
        <v>1.0010292763569344</v>
      </c>
    </row>
    <row r="1427" spans="1:46">
      <c r="A1427" s="36" t="s">
        <v>474</v>
      </c>
      <c r="B1427" s="37">
        <v>1.1179365533009431</v>
      </c>
      <c r="D1427" s="38">
        <v>35718</v>
      </c>
      <c r="E1427" s="19">
        <v>967.99570000000006</v>
      </c>
      <c r="F1427" s="19">
        <v>865.8771351037667</v>
      </c>
      <c r="G1427" s="19">
        <v>-5.0890937087719745E-3</v>
      </c>
      <c r="H1427" s="37">
        <f t="shared" si="265"/>
        <v>0.99491090629122803</v>
      </c>
      <c r="I1427" s="19"/>
      <c r="J1427" s="19"/>
      <c r="K1427" s="19"/>
      <c r="L1427" s="19"/>
      <c r="N1427" s="38">
        <v>35718</v>
      </c>
      <c r="O1427" s="19">
        <v>505.66129999999998</v>
      </c>
      <c r="P1427" s="19">
        <v>452.31663506030685</v>
      </c>
      <c r="Q1427" s="19">
        <v>-1.0754407846573333E-2</v>
      </c>
      <c r="R1427" s="37">
        <f t="shared" si="266"/>
        <v>0.98924559215342667</v>
      </c>
      <c r="T1427" s="39">
        <v>35718</v>
      </c>
      <c r="U1427" s="40">
        <v>199.05799999999999</v>
      </c>
      <c r="V1427" s="40">
        <f t="shared" si="267"/>
        <v>-1.097970260461878E-3</v>
      </c>
      <c r="W1427" s="41">
        <f t="shared" si="268"/>
        <v>0.99890202973953812</v>
      </c>
      <c r="Y1427" s="42">
        <v>35718</v>
      </c>
      <c r="Z1427" s="43">
        <v>168.751</v>
      </c>
      <c r="AA1427" s="43">
        <f t="shared" si="269"/>
        <v>150.94863791842849</v>
      </c>
      <c r="AB1427" s="19">
        <f t="shared" si="272"/>
        <v>-1.7672932639001271E-3</v>
      </c>
      <c r="AC1427" s="37">
        <f t="shared" si="273"/>
        <v>0.99823270673609987</v>
      </c>
      <c r="AE1427" s="44">
        <v>35718</v>
      </c>
      <c r="AF1427" s="45">
        <v>3527.0990999999999</v>
      </c>
      <c r="AG1427" s="19">
        <f t="shared" si="264"/>
        <v>3155.0082959408537</v>
      </c>
      <c r="AH1427" s="45">
        <f t="shared" si="270"/>
        <v>-2.6835246174928828E-3</v>
      </c>
      <c r="AI1427" s="46">
        <f t="shared" si="271"/>
        <v>0.99731647538250712</v>
      </c>
      <c r="AQ1427" s="39">
        <v>35718</v>
      </c>
      <c r="AR1427" s="40">
        <v>199.05799999999999</v>
      </c>
      <c r="AS1427" s="40">
        <f t="shared" si="274"/>
        <v>-1.097970260461878E-3</v>
      </c>
      <c r="AT1427" s="41">
        <f t="shared" si="275"/>
        <v>0.99890202973953812</v>
      </c>
    </row>
    <row r="1428" spans="1:46">
      <c r="A1428" s="36" t="s">
        <v>475</v>
      </c>
      <c r="B1428" s="37">
        <v>1.1210122084025906</v>
      </c>
      <c r="D1428" s="38">
        <v>35719</v>
      </c>
      <c r="E1428" s="19">
        <v>967.11940000000004</v>
      </c>
      <c r="F1428" s="19">
        <v>862.71977481682973</v>
      </c>
      <c r="G1428" s="19">
        <v>-3.6464299135910982E-3</v>
      </c>
      <c r="H1428" s="37">
        <f t="shared" si="265"/>
        <v>0.9963535700864089</v>
      </c>
      <c r="I1428" s="19"/>
      <c r="J1428" s="19"/>
      <c r="K1428" s="19"/>
      <c r="L1428" s="19"/>
      <c r="N1428" s="38">
        <v>35719</v>
      </c>
      <c r="O1428" s="19">
        <v>501.61630000000002</v>
      </c>
      <c r="P1428" s="19">
        <v>447.46729450412363</v>
      </c>
      <c r="Q1428" s="19">
        <v>-1.072111919018115E-2</v>
      </c>
      <c r="R1428" s="37">
        <f t="shared" si="266"/>
        <v>0.98927888080981885</v>
      </c>
      <c r="T1428" s="39">
        <v>35719</v>
      </c>
      <c r="U1428" s="40">
        <v>198.42850000000001</v>
      </c>
      <c r="V1428" s="40">
        <f t="shared" si="267"/>
        <v>-3.1623948798841228E-3</v>
      </c>
      <c r="W1428" s="41">
        <f t="shared" si="268"/>
        <v>0.99683760512011588</v>
      </c>
      <c r="Y1428" s="42">
        <v>35719</v>
      </c>
      <c r="Z1428" s="43">
        <v>168.78200000000001</v>
      </c>
      <c r="AA1428" s="43">
        <f t="shared" si="269"/>
        <v>150.56214261975737</v>
      </c>
      <c r="AB1428" s="19">
        <f t="shared" si="272"/>
        <v>-2.5604424392353664E-3</v>
      </c>
      <c r="AC1428" s="37">
        <f t="shared" si="273"/>
        <v>0.99743955756076463</v>
      </c>
      <c r="AE1428" s="44">
        <v>35719</v>
      </c>
      <c r="AF1428" s="45">
        <v>3589.123</v>
      </c>
      <c r="AG1428" s="19">
        <f t="shared" si="264"/>
        <v>3201.6805643128496</v>
      </c>
      <c r="AH1428" s="45">
        <f t="shared" si="270"/>
        <v>1.4793073106033727E-2</v>
      </c>
      <c r="AI1428" s="46">
        <f t="shared" si="271"/>
        <v>1.0147930731060337</v>
      </c>
      <c r="AQ1428" s="39">
        <v>35719</v>
      </c>
      <c r="AR1428" s="40">
        <v>198.42850000000001</v>
      </c>
      <c r="AS1428" s="40">
        <f t="shared" si="274"/>
        <v>-3.1623948798841228E-3</v>
      </c>
      <c r="AT1428" s="41">
        <f t="shared" si="275"/>
        <v>0.99683760512011588</v>
      </c>
    </row>
    <row r="1429" spans="1:46">
      <c r="A1429" s="36" t="s">
        <v>476</v>
      </c>
      <c r="B1429" s="37">
        <v>1.1028701928498927</v>
      </c>
      <c r="D1429" s="38">
        <v>35720</v>
      </c>
      <c r="E1429" s="19">
        <v>954.77419999999995</v>
      </c>
      <c r="F1429" s="19">
        <v>865.71765760827884</v>
      </c>
      <c r="G1429" s="19">
        <v>3.4749206856719006E-3</v>
      </c>
      <c r="H1429" s="37">
        <f t="shared" si="265"/>
        <v>1.0034749206856719</v>
      </c>
      <c r="I1429" s="19"/>
      <c r="J1429" s="19"/>
      <c r="K1429" s="19"/>
      <c r="L1429" s="19"/>
      <c r="N1429" s="38">
        <v>35720</v>
      </c>
      <c r="O1429" s="19">
        <v>496.41239999999999</v>
      </c>
      <c r="P1429" s="19">
        <v>450.10954436735301</v>
      </c>
      <c r="Q1429" s="19">
        <v>5.9049005272160393E-3</v>
      </c>
      <c r="R1429" s="37">
        <f t="shared" si="266"/>
        <v>1.005904900527216</v>
      </c>
      <c r="T1429" s="39">
        <v>35720</v>
      </c>
      <c r="U1429" s="40">
        <v>198.14769999999999</v>
      </c>
      <c r="V1429" s="40">
        <f t="shared" si="267"/>
        <v>-1.4151192998991258E-3</v>
      </c>
      <c r="W1429" s="41">
        <f t="shared" si="268"/>
        <v>0.99858488070010087</v>
      </c>
      <c r="Y1429" s="42">
        <v>35720</v>
      </c>
      <c r="Z1429" s="43">
        <v>167.536</v>
      </c>
      <c r="AA1429" s="43">
        <f t="shared" si="269"/>
        <v>151.90908330478621</v>
      </c>
      <c r="AB1429" s="19">
        <f t="shared" si="272"/>
        <v>8.9460780883712232E-3</v>
      </c>
      <c r="AC1429" s="37">
        <f t="shared" si="273"/>
        <v>1.0089460780883712</v>
      </c>
      <c r="AE1429" s="44">
        <v>35720</v>
      </c>
      <c r="AF1429" s="45">
        <v>3562.2638999999999</v>
      </c>
      <c r="AG1429" s="19">
        <f t="shared" si="264"/>
        <v>3229.9938135011739</v>
      </c>
      <c r="AH1429" s="45">
        <f t="shared" si="270"/>
        <v>8.843246107658187E-3</v>
      </c>
      <c r="AI1429" s="46">
        <f t="shared" si="271"/>
        <v>1.0088432461076582</v>
      </c>
      <c r="AQ1429" s="39">
        <v>35720</v>
      </c>
      <c r="AR1429" s="40">
        <v>198.14769999999999</v>
      </c>
      <c r="AS1429" s="40">
        <f t="shared" si="274"/>
        <v>-1.4151192998991258E-3</v>
      </c>
      <c r="AT1429" s="41">
        <f t="shared" si="275"/>
        <v>0.99858488070010087</v>
      </c>
    </row>
    <row r="1430" spans="1:46">
      <c r="A1430" s="36" t="s">
        <v>477</v>
      </c>
      <c r="B1430" s="37">
        <v>1.1034924396298804</v>
      </c>
      <c r="D1430" s="38">
        <v>35723</v>
      </c>
      <c r="E1430" s="19">
        <v>955.32169999999996</v>
      </c>
      <c r="F1430" s="19">
        <v>865.72564132874527</v>
      </c>
      <c r="G1430" s="19">
        <v>9.222083431348338E-6</v>
      </c>
      <c r="H1430" s="37">
        <f t="shared" si="265"/>
        <v>1.0000092220834313</v>
      </c>
      <c r="I1430" s="19"/>
      <c r="J1430" s="19"/>
      <c r="K1430" s="19"/>
      <c r="L1430" s="19"/>
      <c r="N1430" s="38">
        <v>35723</v>
      </c>
      <c r="O1430" s="19">
        <v>490.56119999999999</v>
      </c>
      <c r="P1430" s="19">
        <v>444.55329495917334</v>
      </c>
      <c r="Q1430" s="19">
        <v>-1.2344215930789049E-2</v>
      </c>
      <c r="R1430" s="37">
        <f t="shared" si="266"/>
        <v>0.98765578406921095</v>
      </c>
      <c r="T1430" s="39">
        <v>35723</v>
      </c>
      <c r="U1430" s="40">
        <v>198.3365</v>
      </c>
      <c r="V1430" s="40">
        <f t="shared" si="267"/>
        <v>9.5282458489309718E-4</v>
      </c>
      <c r="W1430" s="41">
        <f t="shared" si="268"/>
        <v>1.0009528245848931</v>
      </c>
      <c r="Y1430" s="42">
        <v>35723</v>
      </c>
      <c r="Z1430" s="43">
        <v>168.32</v>
      </c>
      <c r="AA1430" s="43">
        <f t="shared" si="269"/>
        <v>152.53389507268014</v>
      </c>
      <c r="AB1430" s="19">
        <f t="shared" si="272"/>
        <v>4.11306390836641E-3</v>
      </c>
      <c r="AC1430" s="37">
        <f t="shared" si="273"/>
        <v>1.0041130639083664</v>
      </c>
      <c r="AE1430" s="44">
        <v>35723</v>
      </c>
      <c r="AF1430" s="45">
        <v>3606.4070000000002</v>
      </c>
      <c r="AG1430" s="19">
        <f t="shared" si="264"/>
        <v>3268.1755402054373</v>
      </c>
      <c r="AH1430" s="45">
        <f t="shared" si="270"/>
        <v>1.182099066093123E-2</v>
      </c>
      <c r="AI1430" s="46">
        <f t="shared" si="271"/>
        <v>1.0118209906609312</v>
      </c>
      <c r="AQ1430" s="39">
        <v>35723</v>
      </c>
      <c r="AR1430" s="40">
        <v>198.3365</v>
      </c>
      <c r="AS1430" s="40">
        <f t="shared" si="274"/>
        <v>9.5282458489309718E-4</v>
      </c>
      <c r="AT1430" s="41">
        <f t="shared" si="275"/>
        <v>1.0009528245848931</v>
      </c>
    </row>
    <row r="1431" spans="1:46">
      <c r="A1431" s="36" t="s">
        <v>478</v>
      </c>
      <c r="B1431" s="37">
        <v>1.0931310082718533</v>
      </c>
      <c r="D1431" s="38">
        <v>35724</v>
      </c>
      <c r="E1431" s="19">
        <v>966.14030000000002</v>
      </c>
      <c r="F1431" s="19">
        <v>883.82846400760809</v>
      </c>
      <c r="G1431" s="19">
        <v>2.0910576994205732E-2</v>
      </c>
      <c r="H1431" s="37">
        <f t="shared" si="265"/>
        <v>1.0209105769942057</v>
      </c>
      <c r="I1431" s="19"/>
      <c r="J1431" s="19"/>
      <c r="K1431" s="19"/>
      <c r="L1431" s="19"/>
      <c r="N1431" s="38">
        <v>35724</v>
      </c>
      <c r="O1431" s="19">
        <v>494.54509999999999</v>
      </c>
      <c r="P1431" s="19">
        <v>452.41155566690361</v>
      </c>
      <c r="Q1431" s="19">
        <v>1.7676757313095592E-2</v>
      </c>
      <c r="R1431" s="37">
        <f t="shared" si="266"/>
        <v>1.0176767573130956</v>
      </c>
      <c r="T1431" s="39">
        <v>35724</v>
      </c>
      <c r="U1431" s="40">
        <v>198.19220000000001</v>
      </c>
      <c r="V1431" s="40">
        <f t="shared" si="267"/>
        <v>-7.2755140884295244E-4</v>
      </c>
      <c r="W1431" s="41">
        <f t="shared" si="268"/>
        <v>0.99927244859115705</v>
      </c>
      <c r="Y1431" s="42">
        <v>35724</v>
      </c>
      <c r="Z1431" s="43">
        <v>168.417</v>
      </c>
      <c r="AA1431" s="43">
        <f t="shared" si="269"/>
        <v>154.06844991640378</v>
      </c>
      <c r="AB1431" s="19">
        <f t="shared" si="272"/>
        <v>1.0060418656407055E-2</v>
      </c>
      <c r="AC1431" s="37">
        <f t="shared" si="273"/>
        <v>1.0100604186564071</v>
      </c>
      <c r="AE1431" s="44">
        <v>35724</v>
      </c>
      <c r="AF1431" s="45">
        <v>3612.5081</v>
      </c>
      <c r="AG1431" s="19">
        <f t="shared" si="264"/>
        <v>3304.7348146413547</v>
      </c>
      <c r="AH1431" s="45">
        <f t="shared" si="270"/>
        <v>1.1186447602388849E-2</v>
      </c>
      <c r="AI1431" s="46">
        <f t="shared" si="271"/>
        <v>1.0111864476023888</v>
      </c>
      <c r="AQ1431" s="39">
        <v>35724</v>
      </c>
      <c r="AR1431" s="40">
        <v>198.19220000000001</v>
      </c>
      <c r="AS1431" s="40">
        <f t="shared" si="274"/>
        <v>-7.2755140884295244E-4</v>
      </c>
      <c r="AT1431" s="41">
        <f t="shared" si="275"/>
        <v>0.99927244859115705</v>
      </c>
    </row>
    <row r="1432" spans="1:46">
      <c r="A1432" s="36" t="s">
        <v>479</v>
      </c>
      <c r="B1432" s="37">
        <v>1.0966246145220073</v>
      </c>
      <c r="D1432" s="38">
        <v>35725</v>
      </c>
      <c r="E1432" s="19">
        <v>963.25310000000002</v>
      </c>
      <c r="F1432" s="19">
        <v>878.37997364290356</v>
      </c>
      <c r="G1432" s="19">
        <v>-6.1646468591869397E-3</v>
      </c>
      <c r="H1432" s="37">
        <f t="shared" si="265"/>
        <v>0.99383535314081306</v>
      </c>
      <c r="I1432" s="19"/>
      <c r="J1432" s="19"/>
      <c r="K1432" s="19"/>
      <c r="L1432" s="19"/>
      <c r="N1432" s="38">
        <v>35725</v>
      </c>
      <c r="O1432" s="19">
        <v>492.74250000000001</v>
      </c>
      <c r="P1432" s="19">
        <v>449.32650013037943</v>
      </c>
      <c r="Q1432" s="19">
        <v>-6.8191351389698118E-3</v>
      </c>
      <c r="R1432" s="37">
        <f t="shared" si="266"/>
        <v>0.99318086486103019</v>
      </c>
      <c r="T1432" s="39">
        <v>35725</v>
      </c>
      <c r="U1432" s="40">
        <v>197.98869999999999</v>
      </c>
      <c r="V1432" s="40">
        <f t="shared" si="267"/>
        <v>-1.0267810741291239E-3</v>
      </c>
      <c r="W1432" s="41">
        <f t="shared" si="268"/>
        <v>0.99897321892587088</v>
      </c>
      <c r="Y1432" s="42">
        <v>35725</v>
      </c>
      <c r="Z1432" s="43">
        <v>170.14599999999999</v>
      </c>
      <c r="AA1432" s="43">
        <f t="shared" si="269"/>
        <v>155.15427772352402</v>
      </c>
      <c r="AB1432" s="19">
        <f t="shared" si="272"/>
        <v>7.047697356008964E-3</v>
      </c>
      <c r="AC1432" s="37">
        <f t="shared" si="273"/>
        <v>1.007047697356009</v>
      </c>
      <c r="AE1432" s="44">
        <v>35725</v>
      </c>
      <c r="AF1432" s="45">
        <v>3685.1889999999999</v>
      </c>
      <c r="AG1432" s="19">
        <f t="shared" si="264"/>
        <v>3360.4835704023353</v>
      </c>
      <c r="AH1432" s="45">
        <f t="shared" si="270"/>
        <v>1.6869358326117467E-2</v>
      </c>
      <c r="AI1432" s="46">
        <f t="shared" si="271"/>
        <v>1.0168693583261175</v>
      </c>
      <c r="AQ1432" s="39">
        <v>35725</v>
      </c>
      <c r="AR1432" s="40">
        <v>197.98869999999999</v>
      </c>
      <c r="AS1432" s="40">
        <f t="shared" si="274"/>
        <v>-1.0267810741291239E-3</v>
      </c>
      <c r="AT1432" s="41">
        <f t="shared" si="275"/>
        <v>0.99897321892587088</v>
      </c>
    </row>
    <row r="1433" spans="1:46">
      <c r="A1433" s="36" t="s">
        <v>480</v>
      </c>
      <c r="B1433" s="37">
        <v>1.1029945860591022</v>
      </c>
      <c r="D1433" s="38">
        <v>35726</v>
      </c>
      <c r="E1433" s="19">
        <v>939.03300000000002</v>
      </c>
      <c r="F1433" s="19">
        <v>851.34869370037279</v>
      </c>
      <c r="G1433" s="19">
        <v>-3.0774016659810721E-2</v>
      </c>
      <c r="H1433" s="37">
        <f t="shared" si="265"/>
        <v>0.96922598334018928</v>
      </c>
      <c r="I1433" s="19"/>
      <c r="J1433" s="19"/>
      <c r="K1433" s="19"/>
      <c r="L1433" s="19"/>
      <c r="N1433" s="38">
        <v>35726</v>
      </c>
      <c r="O1433" s="19">
        <v>476.5643</v>
      </c>
      <c r="P1433" s="19">
        <v>432.06404276445295</v>
      </c>
      <c r="Q1433" s="19">
        <v>-3.8418516069979147E-2</v>
      </c>
      <c r="R1433" s="37">
        <f t="shared" si="266"/>
        <v>0.96158148393002085</v>
      </c>
      <c r="T1433" s="39">
        <v>35726</v>
      </c>
      <c r="U1433" s="40">
        <v>198.3004</v>
      </c>
      <c r="V1433" s="40">
        <f t="shared" si="267"/>
        <v>1.5743322724983688E-3</v>
      </c>
      <c r="W1433" s="41">
        <f t="shared" si="268"/>
        <v>1.0015743322724984</v>
      </c>
      <c r="Y1433" s="42">
        <v>35726</v>
      </c>
      <c r="Z1433" s="43">
        <v>168.72800000000001</v>
      </c>
      <c r="AA1433" s="43">
        <f t="shared" si="269"/>
        <v>152.97264567983927</v>
      </c>
      <c r="AB1433" s="19">
        <f t="shared" si="272"/>
        <v>-1.4061049915570445E-2</v>
      </c>
      <c r="AC1433" s="37">
        <f t="shared" si="273"/>
        <v>0.98593895008442956</v>
      </c>
      <c r="AE1433" s="44">
        <v>35726</v>
      </c>
      <c r="AF1433" s="45">
        <v>3636.011</v>
      </c>
      <c r="AG1433" s="19">
        <f t="shared" si="264"/>
        <v>3296.4903417986225</v>
      </c>
      <c r="AH1433" s="45">
        <f t="shared" si="270"/>
        <v>-1.9042863106767505E-2</v>
      </c>
      <c r="AI1433" s="46">
        <f t="shared" si="271"/>
        <v>0.9809571368932325</v>
      </c>
      <c r="AQ1433" s="39">
        <v>35726</v>
      </c>
      <c r="AR1433" s="40">
        <v>198.3004</v>
      </c>
      <c r="AS1433" s="40">
        <f t="shared" si="274"/>
        <v>1.5743322724983688E-3</v>
      </c>
      <c r="AT1433" s="41">
        <f t="shared" si="275"/>
        <v>1.0015743322724984</v>
      </c>
    </row>
    <row r="1434" spans="1:46">
      <c r="A1434" s="36" t="s">
        <v>481</v>
      </c>
      <c r="B1434" s="37">
        <v>1.1024350374837946</v>
      </c>
      <c r="D1434" s="38">
        <v>35727</v>
      </c>
      <c r="E1434" s="19">
        <v>935.25059999999996</v>
      </c>
      <c r="F1434" s="19">
        <v>848.3498511936109</v>
      </c>
      <c r="G1434" s="19">
        <v>-3.5224609245918526E-3</v>
      </c>
      <c r="H1434" s="37">
        <f t="shared" si="265"/>
        <v>0.99647753907540815</v>
      </c>
      <c r="I1434" s="19"/>
      <c r="J1434" s="19"/>
      <c r="K1434" s="19"/>
      <c r="L1434" s="19"/>
      <c r="N1434" s="38">
        <v>35727</v>
      </c>
      <c r="O1434" s="19">
        <v>466.2962</v>
      </c>
      <c r="P1434" s="19">
        <v>422.96932167928708</v>
      </c>
      <c r="Q1434" s="19">
        <v>-2.1049474580146943E-2</v>
      </c>
      <c r="R1434" s="37">
        <f t="shared" si="266"/>
        <v>0.97895052541985306</v>
      </c>
      <c r="T1434" s="39">
        <v>35727</v>
      </c>
      <c r="U1434" s="40">
        <v>198.29820000000001</v>
      </c>
      <c r="V1434" s="40">
        <f t="shared" si="267"/>
        <v>-1.1094279184442613E-5</v>
      </c>
      <c r="W1434" s="41">
        <f t="shared" si="268"/>
        <v>0.99998890572081556</v>
      </c>
      <c r="Y1434" s="42">
        <v>35727</v>
      </c>
      <c r="Z1434" s="43">
        <v>167.73699999999999</v>
      </c>
      <c r="AA1434" s="43">
        <f t="shared" si="269"/>
        <v>152.15136883062434</v>
      </c>
      <c r="AB1434" s="19">
        <f t="shared" si="272"/>
        <v>-5.3687824092015779E-3</v>
      </c>
      <c r="AC1434" s="37">
        <f t="shared" si="273"/>
        <v>0.99463121759079842</v>
      </c>
      <c r="AE1434" s="44">
        <v>35727</v>
      </c>
      <c r="AF1434" s="45">
        <v>3649.1221</v>
      </c>
      <c r="AG1434" s="19">
        <f t="shared" si="264"/>
        <v>3310.0563533691579</v>
      </c>
      <c r="AH1434" s="45">
        <f t="shared" si="270"/>
        <v>4.1152893422808923E-3</v>
      </c>
      <c r="AI1434" s="46">
        <f t="shared" si="271"/>
        <v>1.0041152893422809</v>
      </c>
      <c r="AQ1434" s="39">
        <v>35727</v>
      </c>
      <c r="AR1434" s="40">
        <v>198.29820000000001</v>
      </c>
      <c r="AS1434" s="40">
        <f t="shared" si="274"/>
        <v>-1.1094279184442613E-5</v>
      </c>
      <c r="AT1434" s="41">
        <f t="shared" si="275"/>
        <v>0.99998890572081556</v>
      </c>
    </row>
    <row r="1435" spans="1:46">
      <c r="A1435" s="36" t="s">
        <v>482</v>
      </c>
      <c r="B1435" s="37">
        <v>1.1096907801418441</v>
      </c>
      <c r="D1435" s="38">
        <v>35730</v>
      </c>
      <c r="E1435" s="19">
        <v>893.90800000000002</v>
      </c>
      <c r="F1435" s="19">
        <v>805.54692892531557</v>
      </c>
      <c r="G1435" s="19">
        <v>-5.045432872779132E-2</v>
      </c>
      <c r="H1435" s="37">
        <f t="shared" si="265"/>
        <v>0.94954567127220868</v>
      </c>
      <c r="I1435" s="19"/>
      <c r="J1435" s="19"/>
      <c r="K1435" s="19"/>
      <c r="L1435" s="19"/>
      <c r="N1435" s="38">
        <v>35730</v>
      </c>
      <c r="O1435" s="19">
        <v>432.92869999999999</v>
      </c>
      <c r="P1435" s="19">
        <v>390.13453815004368</v>
      </c>
      <c r="Q1435" s="19">
        <v>-7.7629231829111411E-2</v>
      </c>
      <c r="R1435" s="37">
        <f t="shared" si="266"/>
        <v>0.92237076817088859</v>
      </c>
      <c r="T1435" s="39">
        <v>35730</v>
      </c>
      <c r="U1435" s="40">
        <v>199.09469999999999</v>
      </c>
      <c r="V1435" s="40">
        <f t="shared" si="267"/>
        <v>4.0166779123560481E-3</v>
      </c>
      <c r="W1435" s="41">
        <f t="shared" si="268"/>
        <v>1.004016677912356</v>
      </c>
      <c r="Y1435" s="42">
        <v>35730</v>
      </c>
      <c r="Z1435" s="43">
        <v>168.14500000000001</v>
      </c>
      <c r="AA1435" s="43">
        <f t="shared" si="269"/>
        <v>151.5241930535885</v>
      </c>
      <c r="AB1435" s="19">
        <f t="shared" si="272"/>
        <v>-4.1220514929051211E-3</v>
      </c>
      <c r="AC1435" s="37">
        <f t="shared" si="273"/>
        <v>0.99587794850709488</v>
      </c>
      <c r="AE1435" s="44">
        <v>35730</v>
      </c>
      <c r="AF1435" s="45">
        <v>3695.4771000000001</v>
      </c>
      <c r="AG1435" s="19">
        <f t="shared" si="264"/>
        <v>3330.1863601386622</v>
      </c>
      <c r="AH1435" s="45">
        <f t="shared" si="270"/>
        <v>6.0814695039903555E-3</v>
      </c>
      <c r="AI1435" s="46">
        <f t="shared" si="271"/>
        <v>1.0060814695039904</v>
      </c>
      <c r="AQ1435" s="39">
        <v>35730</v>
      </c>
      <c r="AR1435" s="40">
        <v>199.09469999999999</v>
      </c>
      <c r="AS1435" s="40">
        <f t="shared" si="274"/>
        <v>4.0166779123560481E-3</v>
      </c>
      <c r="AT1435" s="41">
        <f t="shared" si="275"/>
        <v>1.004016677912356</v>
      </c>
    </row>
    <row r="1436" spans="1:46">
      <c r="A1436" s="36" t="s">
        <v>483</v>
      </c>
      <c r="B1436" s="37">
        <v>1.1311260193164072</v>
      </c>
      <c r="D1436" s="38">
        <v>35731</v>
      </c>
      <c r="E1436" s="19">
        <v>901.60990000000004</v>
      </c>
      <c r="F1436" s="19">
        <v>797.09058460602421</v>
      </c>
      <c r="G1436" s="19">
        <v>-1.0497643297545656E-2</v>
      </c>
      <c r="H1436" s="37">
        <f t="shared" si="265"/>
        <v>0.98950235670245434</v>
      </c>
      <c r="I1436" s="19"/>
      <c r="J1436" s="19"/>
      <c r="K1436" s="19"/>
      <c r="L1436" s="19"/>
      <c r="N1436" s="38">
        <v>35731</v>
      </c>
      <c r="O1436" s="19">
        <v>423.91950000000003</v>
      </c>
      <c r="P1436" s="19">
        <v>374.77654369244777</v>
      </c>
      <c r="Q1436" s="19">
        <v>-3.9365892931246482E-2</v>
      </c>
      <c r="R1436" s="37">
        <f t="shared" si="266"/>
        <v>0.96063410706875352</v>
      </c>
      <c r="T1436" s="39">
        <v>35731</v>
      </c>
      <c r="U1436" s="40">
        <v>199.75790000000001</v>
      </c>
      <c r="V1436" s="40">
        <f t="shared" si="267"/>
        <v>3.3310781251334465E-3</v>
      </c>
      <c r="W1436" s="41">
        <f t="shared" si="268"/>
        <v>1.0033310781251334</v>
      </c>
      <c r="Y1436" s="42">
        <v>35731</v>
      </c>
      <c r="Z1436" s="43">
        <v>166.34899999999999</v>
      </c>
      <c r="AA1436" s="43">
        <f t="shared" si="269"/>
        <v>147.06495753720927</v>
      </c>
      <c r="AB1436" s="19">
        <f t="shared" si="272"/>
        <v>-2.9429198245604082E-2</v>
      </c>
      <c r="AC1436" s="37">
        <f t="shared" si="273"/>
        <v>0.97057080175439592</v>
      </c>
      <c r="AE1436" s="44">
        <v>35731</v>
      </c>
      <c r="AF1436" s="45">
        <v>3577.7</v>
      </c>
      <c r="AG1436" s="19">
        <f t="shared" si="264"/>
        <v>3162.9543825383598</v>
      </c>
      <c r="AH1436" s="45">
        <f t="shared" si="270"/>
        <v>-5.0217002748560668E-2</v>
      </c>
      <c r="AI1436" s="46">
        <f t="shared" si="271"/>
        <v>0.94978299725143933</v>
      </c>
      <c r="AQ1436" s="39">
        <v>35731</v>
      </c>
      <c r="AR1436" s="40">
        <v>199.75790000000001</v>
      </c>
      <c r="AS1436" s="40">
        <f t="shared" si="274"/>
        <v>3.3310781251334465E-3</v>
      </c>
      <c r="AT1436" s="41">
        <f t="shared" si="275"/>
        <v>1.0033310781251334</v>
      </c>
    </row>
    <row r="1437" spans="1:46">
      <c r="A1437" s="36" t="s">
        <v>484</v>
      </c>
      <c r="B1437" s="37">
        <v>1.126240930553956</v>
      </c>
      <c r="D1437" s="38">
        <v>35732</v>
      </c>
      <c r="E1437" s="19">
        <v>917.46270000000004</v>
      </c>
      <c r="F1437" s="19">
        <v>814.62382968867439</v>
      </c>
      <c r="G1437" s="19">
        <v>2.199655273975698E-2</v>
      </c>
      <c r="H1437" s="37">
        <f t="shared" si="265"/>
        <v>1.021996552739757</v>
      </c>
      <c r="I1437" s="19"/>
      <c r="J1437" s="19"/>
      <c r="K1437" s="19"/>
      <c r="L1437" s="19"/>
      <c r="N1437" s="38">
        <v>35732</v>
      </c>
      <c r="O1437" s="19">
        <v>428.4579</v>
      </c>
      <c r="P1437" s="19">
        <v>380.4318315702285</v>
      </c>
      <c r="Q1437" s="19">
        <v>1.5089759412535653E-2</v>
      </c>
      <c r="R1437" s="37">
        <f t="shared" si="266"/>
        <v>1.0150897594125357</v>
      </c>
      <c r="T1437" s="39">
        <v>35732</v>
      </c>
      <c r="U1437" s="40">
        <v>198.94390000000001</v>
      </c>
      <c r="V1437" s="40">
        <f t="shared" si="267"/>
        <v>-4.0749327060406459E-3</v>
      </c>
      <c r="W1437" s="41">
        <f t="shared" si="268"/>
        <v>0.99592506729395935</v>
      </c>
      <c r="Y1437" s="42">
        <v>35732</v>
      </c>
      <c r="Z1437" s="43">
        <v>166.86199999999999</v>
      </c>
      <c r="AA1437" s="43">
        <f t="shared" si="269"/>
        <v>148.15835179949178</v>
      </c>
      <c r="AB1437" s="19">
        <f t="shared" si="272"/>
        <v>7.4347708699122883E-3</v>
      </c>
      <c r="AC1437" s="37">
        <f t="shared" si="273"/>
        <v>1.0074347708699123</v>
      </c>
      <c r="AE1437" s="44">
        <v>35732</v>
      </c>
      <c r="AF1437" s="45">
        <v>3594.3029999999999</v>
      </c>
      <c r="AG1437" s="19">
        <f t="shared" si="264"/>
        <v>3191.4157108746667</v>
      </c>
      <c r="AH1437" s="45">
        <f t="shared" si="270"/>
        <v>8.9983366479873261E-3</v>
      </c>
      <c r="AI1437" s="46">
        <f t="shared" si="271"/>
        <v>1.0089983366479873</v>
      </c>
      <c r="AQ1437" s="39">
        <v>35732</v>
      </c>
      <c r="AR1437" s="40">
        <v>198.94390000000001</v>
      </c>
      <c r="AS1437" s="40">
        <f t="shared" si="274"/>
        <v>-4.0749327060406459E-3</v>
      </c>
      <c r="AT1437" s="41">
        <f t="shared" si="275"/>
        <v>0.99592506729395935</v>
      </c>
    </row>
    <row r="1438" spans="1:46">
      <c r="A1438" s="36" t="s">
        <v>485</v>
      </c>
      <c r="B1438" s="37">
        <v>1.1331575898030128</v>
      </c>
      <c r="D1438" s="38">
        <v>35733</v>
      </c>
      <c r="E1438" s="19">
        <v>903.02700000000004</v>
      </c>
      <c r="F1438" s="19">
        <v>796.91210483528732</v>
      </c>
      <c r="G1438" s="19">
        <v>-2.1742213041025304E-2</v>
      </c>
      <c r="H1438" s="37">
        <f t="shared" si="265"/>
        <v>0.9782577869589747</v>
      </c>
      <c r="I1438" s="19"/>
      <c r="J1438" s="19"/>
      <c r="K1438" s="19"/>
      <c r="L1438" s="19"/>
      <c r="N1438" s="38">
        <v>35733</v>
      </c>
      <c r="O1438" s="19">
        <v>414.61130000000003</v>
      </c>
      <c r="P1438" s="19">
        <v>365.89023780185391</v>
      </c>
      <c r="Q1438" s="19">
        <v>-3.8223914408934467E-2</v>
      </c>
      <c r="R1438" s="37">
        <f t="shared" si="266"/>
        <v>0.96177608559106553</v>
      </c>
      <c r="T1438" s="39">
        <v>35733</v>
      </c>
      <c r="U1438" s="40">
        <v>199.84530000000001</v>
      </c>
      <c r="V1438" s="40">
        <f t="shared" si="267"/>
        <v>4.5309255523793279E-3</v>
      </c>
      <c r="W1438" s="41">
        <f t="shared" si="268"/>
        <v>1.0045309255523793</v>
      </c>
      <c r="Y1438" s="42">
        <v>35733</v>
      </c>
      <c r="Z1438" s="43">
        <v>167.917</v>
      </c>
      <c r="AA1438" s="43">
        <f t="shared" si="269"/>
        <v>148.18503755438866</v>
      </c>
      <c r="AB1438" s="19">
        <f t="shared" si="272"/>
        <v>1.8011644009785499E-4</v>
      </c>
      <c r="AC1438" s="37">
        <f t="shared" si="273"/>
        <v>1.0001801164400979</v>
      </c>
      <c r="AE1438" s="44">
        <v>35733</v>
      </c>
      <c r="AF1438" s="45">
        <v>3630.239</v>
      </c>
      <c r="AG1438" s="19">
        <f t="shared" si="264"/>
        <v>3203.6488416682428</v>
      </c>
      <c r="AH1438" s="45">
        <f t="shared" si="270"/>
        <v>3.83313610692948E-3</v>
      </c>
      <c r="AI1438" s="46">
        <f t="shared" si="271"/>
        <v>1.0038331361069295</v>
      </c>
      <c r="AQ1438" s="39">
        <v>35733</v>
      </c>
      <c r="AR1438" s="40">
        <v>199.84530000000001</v>
      </c>
      <c r="AS1438" s="40">
        <f t="shared" si="274"/>
        <v>4.5309255523793279E-3</v>
      </c>
      <c r="AT1438" s="41">
        <f t="shared" si="275"/>
        <v>1.0045309255523793</v>
      </c>
    </row>
    <row r="1439" spans="1:46">
      <c r="A1439" s="36" t="s">
        <v>486</v>
      </c>
      <c r="B1439" s="37">
        <v>1.1357897793263647</v>
      </c>
      <c r="D1439" s="38">
        <v>35734</v>
      </c>
      <c r="E1439" s="19">
        <v>911.56870000000004</v>
      </c>
      <c r="F1439" s="19">
        <v>802.5857571465823</v>
      </c>
      <c r="G1439" s="19">
        <v>7.1195459033310815E-3</v>
      </c>
      <c r="H1439" s="37">
        <f t="shared" si="265"/>
        <v>1.0071195459033311</v>
      </c>
      <c r="I1439" s="19"/>
      <c r="J1439" s="19"/>
      <c r="K1439" s="19"/>
      <c r="L1439" s="19"/>
      <c r="N1439" s="38">
        <v>35734</v>
      </c>
      <c r="O1439" s="19">
        <v>419.2568</v>
      </c>
      <c r="P1439" s="19">
        <v>369.13239371520018</v>
      </c>
      <c r="Q1439" s="19">
        <v>8.8610068768821826E-3</v>
      </c>
      <c r="R1439" s="37">
        <f t="shared" si="266"/>
        <v>1.0088610068768822</v>
      </c>
      <c r="T1439" s="39">
        <v>35734</v>
      </c>
      <c r="U1439" s="40">
        <v>199.666</v>
      </c>
      <c r="V1439" s="40">
        <f t="shared" si="267"/>
        <v>-8.9719397954324265E-4</v>
      </c>
      <c r="W1439" s="41">
        <f t="shared" si="268"/>
        <v>0.99910280602045676</v>
      </c>
      <c r="Y1439" s="42">
        <v>35734</v>
      </c>
      <c r="Z1439" s="43">
        <v>167.66399999999999</v>
      </c>
      <c r="AA1439" s="43">
        <f t="shared" si="269"/>
        <v>147.61886667041614</v>
      </c>
      <c r="AB1439" s="19">
        <f t="shared" si="272"/>
        <v>-3.8207020986495976E-3</v>
      </c>
      <c r="AC1439" s="37">
        <f t="shared" si="273"/>
        <v>0.9961792979013504</v>
      </c>
      <c r="AE1439" s="44">
        <v>35734</v>
      </c>
      <c r="AF1439" s="45">
        <v>3639.7339000000002</v>
      </c>
      <c r="AG1439" s="19">
        <f t="shared" si="264"/>
        <v>3204.5841283751656</v>
      </c>
      <c r="AH1439" s="45">
        <f t="shared" si="270"/>
        <v>2.9194420273470634E-4</v>
      </c>
      <c r="AI1439" s="46">
        <f t="shared" si="271"/>
        <v>1.0002919442027347</v>
      </c>
      <c r="AQ1439" s="39">
        <v>35734</v>
      </c>
      <c r="AR1439" s="40">
        <v>199.666</v>
      </c>
      <c r="AS1439" s="40">
        <f t="shared" si="274"/>
        <v>-8.9719397954324265E-4</v>
      </c>
      <c r="AT1439" s="41">
        <f t="shared" si="275"/>
        <v>0.99910280602045676</v>
      </c>
    </row>
    <row r="1440" spans="1:46">
      <c r="A1440" s="47">
        <v>35737</v>
      </c>
      <c r="B1440" s="37">
        <v>1.1257871409658664</v>
      </c>
      <c r="D1440" s="38">
        <v>35737</v>
      </c>
      <c r="E1440" s="19">
        <v>928.55020000000002</v>
      </c>
      <c r="F1440" s="19">
        <v>824.80085818297107</v>
      </c>
      <c r="G1440" s="19">
        <v>2.7679411001971577E-2</v>
      </c>
      <c r="H1440" s="37">
        <f t="shared" si="265"/>
        <v>1.0276794110019716</v>
      </c>
      <c r="I1440" s="19"/>
      <c r="J1440" s="19"/>
      <c r="K1440" s="19"/>
      <c r="L1440" s="19"/>
      <c r="N1440" s="38">
        <v>35737</v>
      </c>
      <c r="O1440" s="19">
        <v>439.74799999999999</v>
      </c>
      <c r="P1440" s="19">
        <v>390.61380610789286</v>
      </c>
      <c r="Q1440" s="19">
        <v>5.819433016021458E-2</v>
      </c>
      <c r="R1440" s="37">
        <f t="shared" si="266"/>
        <v>1.0581943301602146</v>
      </c>
      <c r="T1440" s="39">
        <v>35737</v>
      </c>
      <c r="U1440" s="40">
        <v>199.63939999999999</v>
      </c>
      <c r="V1440" s="40">
        <f t="shared" si="267"/>
        <v>-1.3322248154423733E-4</v>
      </c>
      <c r="W1440" s="41">
        <f t="shared" si="268"/>
        <v>0.99986677751845576</v>
      </c>
      <c r="Y1440" s="42">
        <v>35737</v>
      </c>
      <c r="Z1440" s="43">
        <v>167.857</v>
      </c>
      <c r="AA1440" s="43">
        <f t="shared" si="269"/>
        <v>149.10189847788408</v>
      </c>
      <c r="AB1440" s="19">
        <f t="shared" si="272"/>
        <v>1.0046356816836077E-2</v>
      </c>
      <c r="AC1440" s="37">
        <f t="shared" si="273"/>
        <v>1.0100463568168361</v>
      </c>
      <c r="AE1440" s="44">
        <v>35737</v>
      </c>
      <c r="AF1440" s="45">
        <v>3597.1750000000002</v>
      </c>
      <c r="AG1440" s="19">
        <f t="shared" si="264"/>
        <v>3195.2532313646898</v>
      </c>
      <c r="AH1440" s="45">
        <f t="shared" si="270"/>
        <v>-2.9117341398077201E-3</v>
      </c>
      <c r="AI1440" s="46">
        <f t="shared" si="271"/>
        <v>0.99708826586019228</v>
      </c>
      <c r="AQ1440" s="39">
        <v>35737</v>
      </c>
      <c r="AR1440" s="40">
        <v>199.63939999999999</v>
      </c>
      <c r="AS1440" s="40">
        <f t="shared" si="274"/>
        <v>-1.3322248154423733E-4</v>
      </c>
      <c r="AT1440" s="41">
        <f t="shared" si="275"/>
        <v>0.99986677751845576</v>
      </c>
    </row>
    <row r="1441" spans="1:46">
      <c r="A1441" s="47">
        <v>35738</v>
      </c>
      <c r="B1441" s="37">
        <v>1.1346696060799442</v>
      </c>
      <c r="D1441" s="38">
        <v>35738</v>
      </c>
      <c r="E1441" s="19">
        <v>928.59780000000001</v>
      </c>
      <c r="F1441" s="19">
        <v>818.38607029240791</v>
      </c>
      <c r="G1441" s="19">
        <v>-7.7773778081352551E-3</v>
      </c>
      <c r="H1441" s="37">
        <f t="shared" si="265"/>
        <v>0.99222262219186474</v>
      </c>
      <c r="I1441" s="19"/>
      <c r="J1441" s="19"/>
      <c r="K1441" s="19"/>
      <c r="L1441" s="19"/>
      <c r="N1441" s="38">
        <v>35738</v>
      </c>
      <c r="O1441" s="19">
        <v>447.06979999999999</v>
      </c>
      <c r="P1441" s="19">
        <v>394.00879128554124</v>
      </c>
      <c r="Q1441" s="19">
        <v>8.6914111190188326E-3</v>
      </c>
      <c r="R1441" s="37">
        <f t="shared" si="266"/>
        <v>1.0086914111190188</v>
      </c>
      <c r="T1441" s="39">
        <v>35738</v>
      </c>
      <c r="U1441" s="40">
        <v>199.7724</v>
      </c>
      <c r="V1441" s="40">
        <f t="shared" si="267"/>
        <v>6.6620116069282531E-4</v>
      </c>
      <c r="W1441" s="41">
        <f t="shared" si="268"/>
        <v>1.0006662011606928</v>
      </c>
      <c r="Y1441" s="42">
        <v>35738</v>
      </c>
      <c r="Z1441" s="43">
        <v>167.047</v>
      </c>
      <c r="AA1441" s="43">
        <f t="shared" si="269"/>
        <v>147.220828957527</v>
      </c>
      <c r="AB1441" s="19">
        <f t="shared" si="272"/>
        <v>-1.2615999793162191E-2</v>
      </c>
      <c r="AC1441" s="37">
        <f t="shared" si="273"/>
        <v>0.98738400020683781</v>
      </c>
      <c r="AE1441" s="44">
        <v>35738</v>
      </c>
      <c r="AF1441" s="45">
        <v>3583.0189999999998</v>
      </c>
      <c r="AG1441" s="19">
        <f t="shared" si="264"/>
        <v>3157.7641463215109</v>
      </c>
      <c r="AH1441" s="45">
        <f t="shared" si="270"/>
        <v>-1.1732743018670666E-2</v>
      </c>
      <c r="AI1441" s="46">
        <f t="shared" si="271"/>
        <v>0.98826725698132933</v>
      </c>
      <c r="AQ1441" s="39">
        <v>35738</v>
      </c>
      <c r="AR1441" s="40">
        <v>199.7724</v>
      </c>
      <c r="AS1441" s="40">
        <f t="shared" si="274"/>
        <v>6.6620116069282531E-4</v>
      </c>
      <c r="AT1441" s="41">
        <f t="shared" si="275"/>
        <v>1.0006662011606928</v>
      </c>
    </row>
    <row r="1442" spans="1:46">
      <c r="A1442" s="47">
        <v>35739</v>
      </c>
      <c r="B1442" s="37">
        <v>1.135921709838541</v>
      </c>
      <c r="D1442" s="38">
        <v>35739</v>
      </c>
      <c r="E1442" s="19">
        <v>929.75</v>
      </c>
      <c r="F1442" s="19">
        <v>818.49831018033262</v>
      </c>
      <c r="G1442" s="19">
        <v>1.3714784745122444E-4</v>
      </c>
      <c r="H1442" s="37">
        <f t="shared" si="265"/>
        <v>1.0001371478474512</v>
      </c>
      <c r="I1442" s="19"/>
      <c r="J1442" s="19"/>
      <c r="K1442" s="19"/>
      <c r="L1442" s="19"/>
      <c r="N1442" s="38">
        <v>35739</v>
      </c>
      <c r="O1442" s="19">
        <v>447.05200000000002</v>
      </c>
      <c r="P1442" s="19">
        <v>393.55881318928539</v>
      </c>
      <c r="Q1442" s="19">
        <v>-1.1420509039600235E-3</v>
      </c>
      <c r="R1442" s="37">
        <f t="shared" si="266"/>
        <v>0.99885794909603998</v>
      </c>
      <c r="T1442" s="39">
        <v>35739</v>
      </c>
      <c r="U1442" s="40">
        <v>199.4796</v>
      </c>
      <c r="V1442" s="40">
        <f t="shared" si="267"/>
        <v>-1.4656679301044973E-3</v>
      </c>
      <c r="W1442" s="41">
        <f t="shared" si="268"/>
        <v>0.9985343320698955</v>
      </c>
      <c r="Y1442" s="42">
        <v>35739</v>
      </c>
      <c r="Z1442" s="43">
        <v>167.05600000000001</v>
      </c>
      <c r="AA1442" s="43">
        <f t="shared" si="269"/>
        <v>147.06647346650783</v>
      </c>
      <c r="AB1442" s="19">
        <f t="shared" si="272"/>
        <v>-1.0484623141451266E-3</v>
      </c>
      <c r="AC1442" s="37">
        <f t="shared" si="273"/>
        <v>0.99895153768585487</v>
      </c>
      <c r="AE1442" s="44">
        <v>35739</v>
      </c>
      <c r="AF1442" s="45">
        <v>3571.2260999999999</v>
      </c>
      <c r="AG1442" s="19">
        <f t="shared" si="264"/>
        <v>3143.9016166947026</v>
      </c>
      <c r="AH1442" s="45">
        <f t="shared" si="270"/>
        <v>-4.3899825903580547E-3</v>
      </c>
      <c r="AI1442" s="46">
        <f t="shared" si="271"/>
        <v>0.99561001740964195</v>
      </c>
      <c r="AQ1442" s="39">
        <v>35739</v>
      </c>
      <c r="AR1442" s="40">
        <v>199.4796</v>
      </c>
      <c r="AS1442" s="40">
        <f t="shared" si="274"/>
        <v>-1.4656679301044973E-3</v>
      </c>
      <c r="AT1442" s="41">
        <f t="shared" si="275"/>
        <v>0.9985343320698955</v>
      </c>
    </row>
    <row r="1443" spans="1:46">
      <c r="A1443" s="47">
        <v>35740</v>
      </c>
      <c r="B1443" s="37">
        <v>1.1371104651162791</v>
      </c>
      <c r="D1443" s="38">
        <v>35740</v>
      </c>
      <c r="E1443" s="19">
        <v>925.75930000000005</v>
      </c>
      <c r="F1443" s="19">
        <v>814.13312813485834</v>
      </c>
      <c r="G1443" s="19">
        <v>-5.333159508310481E-3</v>
      </c>
      <c r="H1443" s="37">
        <f t="shared" si="265"/>
        <v>0.99466684049168952</v>
      </c>
      <c r="I1443" s="19"/>
      <c r="J1443" s="19"/>
      <c r="K1443" s="19"/>
      <c r="L1443" s="19"/>
      <c r="N1443" s="38">
        <v>35740</v>
      </c>
      <c r="O1443" s="19">
        <v>441.71640000000002</v>
      </c>
      <c r="P1443" s="19">
        <v>388.4551356713007</v>
      </c>
      <c r="Q1443" s="19">
        <v>-1.2968017350763916E-2</v>
      </c>
      <c r="R1443" s="37">
        <f t="shared" si="266"/>
        <v>0.98703198264923608</v>
      </c>
      <c r="T1443" s="39">
        <v>35740</v>
      </c>
      <c r="U1443" s="40">
        <v>199.3663</v>
      </c>
      <c r="V1443" s="40">
        <f t="shared" si="267"/>
        <v>-5.6797787843976266E-4</v>
      </c>
      <c r="W1443" s="41">
        <f t="shared" si="268"/>
        <v>0.99943202212156024</v>
      </c>
      <c r="Y1443" s="42">
        <v>35740</v>
      </c>
      <c r="Z1443" s="43">
        <v>166.81700000000001</v>
      </c>
      <c r="AA1443" s="43">
        <f t="shared" si="269"/>
        <v>146.70254572227648</v>
      </c>
      <c r="AB1443" s="19">
        <f t="shared" si="272"/>
        <v>-2.4745799341834296E-3</v>
      </c>
      <c r="AC1443" s="37">
        <f t="shared" si="273"/>
        <v>0.99752542006581657</v>
      </c>
      <c r="AE1443" s="44">
        <v>35740</v>
      </c>
      <c r="AF1443" s="45">
        <v>3564.1311000000001</v>
      </c>
      <c r="AG1443" s="19">
        <f t="shared" si="264"/>
        <v>3134.3754273121895</v>
      </c>
      <c r="AH1443" s="45">
        <f t="shared" si="270"/>
        <v>-3.0300532726366125E-3</v>
      </c>
      <c r="AI1443" s="46">
        <f t="shared" si="271"/>
        <v>0.99696994672736339</v>
      </c>
      <c r="AQ1443" s="39">
        <v>35740</v>
      </c>
      <c r="AR1443" s="40">
        <v>199.3663</v>
      </c>
      <c r="AS1443" s="40">
        <f t="shared" si="274"/>
        <v>-5.6797787843976266E-4</v>
      </c>
      <c r="AT1443" s="41">
        <f t="shared" si="275"/>
        <v>0.99943202212156024</v>
      </c>
    </row>
    <row r="1444" spans="1:46">
      <c r="A1444" s="47">
        <v>35741</v>
      </c>
      <c r="B1444" s="37">
        <v>1.1450995316159249</v>
      </c>
      <c r="D1444" s="38">
        <v>35741</v>
      </c>
      <c r="E1444" s="19">
        <v>909.69560000000001</v>
      </c>
      <c r="F1444" s="19">
        <v>794.42491668498803</v>
      </c>
      <c r="G1444" s="19">
        <v>-2.4207602870824019E-2</v>
      </c>
      <c r="H1444" s="37">
        <f t="shared" si="265"/>
        <v>0.97579239712917598</v>
      </c>
      <c r="I1444" s="19"/>
      <c r="J1444" s="19"/>
      <c r="K1444" s="19"/>
      <c r="L1444" s="19"/>
      <c r="N1444" s="38">
        <v>35741</v>
      </c>
      <c r="O1444" s="19">
        <v>426.83870000000002</v>
      </c>
      <c r="P1444" s="19">
        <v>372.75248850871503</v>
      </c>
      <c r="Q1444" s="19">
        <v>-4.0423322336695211E-2</v>
      </c>
      <c r="R1444" s="37">
        <f t="shared" si="266"/>
        <v>0.95957667766330479</v>
      </c>
      <c r="T1444" s="39">
        <v>35741</v>
      </c>
      <c r="U1444" s="40">
        <v>199.77090000000001</v>
      </c>
      <c r="V1444" s="40">
        <f t="shared" si="267"/>
        <v>2.0294302497463335E-3</v>
      </c>
      <c r="W1444" s="41">
        <f t="shared" si="268"/>
        <v>1.0020294302497463</v>
      </c>
      <c r="Y1444" s="42">
        <v>35741</v>
      </c>
      <c r="Z1444" s="43">
        <v>167.36600000000001</v>
      </c>
      <c r="AA1444" s="43">
        <f t="shared" si="269"/>
        <v>146.15847389599304</v>
      </c>
      <c r="AB1444" s="19">
        <f t="shared" si="272"/>
        <v>-3.7086733812610184E-3</v>
      </c>
      <c r="AC1444" s="37">
        <f t="shared" si="273"/>
        <v>0.99629132661873898</v>
      </c>
      <c r="AE1444" s="44">
        <v>35741</v>
      </c>
      <c r="AF1444" s="45">
        <v>3554.7060999999999</v>
      </c>
      <c r="AG1444" s="19">
        <f t="shared" si="264"/>
        <v>3104.2769661984939</v>
      </c>
      <c r="AH1444" s="45">
        <f t="shared" si="270"/>
        <v>-9.6026981488639418E-3</v>
      </c>
      <c r="AI1444" s="46">
        <f t="shared" si="271"/>
        <v>0.99039730185113606</v>
      </c>
      <c r="AQ1444" s="39">
        <v>35741</v>
      </c>
      <c r="AR1444" s="40">
        <v>199.77090000000001</v>
      </c>
      <c r="AS1444" s="40">
        <f t="shared" si="274"/>
        <v>2.0294302497463335E-3</v>
      </c>
      <c r="AT1444" s="41">
        <f t="shared" si="275"/>
        <v>1.0020294302497463</v>
      </c>
    </row>
    <row r="1445" spans="1:46">
      <c r="A1445" s="47">
        <v>35744</v>
      </c>
      <c r="B1445" s="37">
        <v>1.1424240654205606</v>
      </c>
      <c r="D1445" s="38">
        <v>35744</v>
      </c>
      <c r="E1445" s="19">
        <v>904.59299999999996</v>
      </c>
      <c r="F1445" s="19">
        <v>791.81892904802567</v>
      </c>
      <c r="G1445" s="19">
        <v>-3.2803447905898064E-3</v>
      </c>
      <c r="H1445" s="37">
        <f t="shared" si="265"/>
        <v>0.99671965520941019</v>
      </c>
      <c r="I1445" s="19"/>
      <c r="J1445" s="19"/>
      <c r="K1445" s="19"/>
      <c r="L1445" s="19"/>
      <c r="N1445" s="38">
        <v>35744</v>
      </c>
      <c r="O1445" s="19">
        <v>424.65050000000002</v>
      </c>
      <c r="P1445" s="19">
        <v>371.71004432900617</v>
      </c>
      <c r="Q1445" s="19">
        <v>-2.7966122610727506E-3</v>
      </c>
      <c r="R1445" s="37">
        <f t="shared" si="266"/>
        <v>0.99720338773892725</v>
      </c>
      <c r="T1445" s="39">
        <v>35744</v>
      </c>
      <c r="U1445" s="40">
        <v>199.53989999999999</v>
      </c>
      <c r="V1445" s="40">
        <f t="shared" si="267"/>
        <v>-1.1563245697948643E-3</v>
      </c>
      <c r="W1445" s="41">
        <f t="shared" si="268"/>
        <v>0.99884367543020514</v>
      </c>
      <c r="Y1445" s="42">
        <v>35744</v>
      </c>
      <c r="Z1445" s="43">
        <v>166.80600000000001</v>
      </c>
      <c r="AA1445" s="43">
        <f t="shared" si="269"/>
        <v>146.01057965160572</v>
      </c>
      <c r="AB1445" s="19">
        <f t="shared" si="272"/>
        <v>-1.0118759483802586E-3</v>
      </c>
      <c r="AC1445" s="37">
        <f t="shared" si="273"/>
        <v>0.99898812405161974</v>
      </c>
      <c r="AE1445" s="44">
        <v>35744</v>
      </c>
      <c r="AF1445" s="45">
        <v>3563.3339999999998</v>
      </c>
      <c r="AG1445" s="19">
        <f t="shared" si="264"/>
        <v>3119.0992100540439</v>
      </c>
      <c r="AH1445" s="45">
        <f t="shared" si="270"/>
        <v>4.7747813796721328E-3</v>
      </c>
      <c r="AI1445" s="46">
        <f t="shared" si="271"/>
        <v>1.0047747813796721</v>
      </c>
      <c r="AQ1445" s="39">
        <v>35744</v>
      </c>
      <c r="AR1445" s="40">
        <v>199.53989999999999</v>
      </c>
      <c r="AS1445" s="40">
        <f t="shared" si="274"/>
        <v>-1.1563245697948643E-3</v>
      </c>
      <c r="AT1445" s="41">
        <f t="shared" si="275"/>
        <v>0.99884367543020514</v>
      </c>
    </row>
    <row r="1446" spans="1:46">
      <c r="A1446" s="47">
        <v>35745</v>
      </c>
      <c r="B1446" s="37">
        <v>1.1424240654205606</v>
      </c>
      <c r="D1446" s="38">
        <v>35745</v>
      </c>
      <c r="E1446" s="19">
        <v>907.04190000000006</v>
      </c>
      <c r="F1446" s="19">
        <v>793.96252884964451</v>
      </c>
      <c r="G1446" s="19">
        <v>2.7071843359389725E-3</v>
      </c>
      <c r="H1446" s="37">
        <f t="shared" si="265"/>
        <v>1.002707184335939</v>
      </c>
      <c r="I1446" s="19"/>
      <c r="J1446" s="19"/>
      <c r="K1446" s="19"/>
      <c r="L1446" s="19"/>
      <c r="N1446" s="38">
        <v>35745</v>
      </c>
      <c r="O1446" s="19">
        <v>420.92829999999998</v>
      </c>
      <c r="P1446" s="19">
        <v>368.45188467300329</v>
      </c>
      <c r="Q1446" s="19">
        <v>-8.7653258385426147E-3</v>
      </c>
      <c r="R1446" s="37">
        <f t="shared" si="266"/>
        <v>0.99123467416145739</v>
      </c>
      <c r="T1446" s="39">
        <v>35745</v>
      </c>
      <c r="U1446" s="40">
        <v>199.5463</v>
      </c>
      <c r="V1446" s="40">
        <f t="shared" si="267"/>
        <v>3.2073785744213268E-5</v>
      </c>
      <c r="W1446" s="41">
        <f t="shared" si="268"/>
        <v>1.0000320737857442</v>
      </c>
      <c r="Y1446" s="42">
        <v>35745</v>
      </c>
      <c r="Z1446" s="43">
        <v>166.80600000000001</v>
      </c>
      <c r="AA1446" s="43">
        <f t="shared" si="269"/>
        <v>146.01057965160572</v>
      </c>
      <c r="AB1446" s="19">
        <f t="shared" si="272"/>
        <v>0</v>
      </c>
      <c r="AC1446" s="37">
        <f t="shared" si="273"/>
        <v>1</v>
      </c>
      <c r="AE1446" s="44">
        <v>35745</v>
      </c>
      <c r="AF1446" s="45">
        <v>3586.3721</v>
      </c>
      <c r="AG1446" s="19">
        <f t="shared" si="264"/>
        <v>3139.2651893058191</v>
      </c>
      <c r="AH1446" s="45">
        <f t="shared" si="270"/>
        <v>6.4653215219230287E-3</v>
      </c>
      <c r="AI1446" s="46">
        <f t="shared" si="271"/>
        <v>1.006465321521923</v>
      </c>
      <c r="AQ1446" s="39">
        <v>35745</v>
      </c>
      <c r="AR1446" s="40">
        <v>199.5463</v>
      </c>
      <c r="AS1446" s="40">
        <f t="shared" si="274"/>
        <v>3.2073785744213268E-5</v>
      </c>
      <c r="AT1446" s="41">
        <f t="shared" si="275"/>
        <v>1.0000320737857442</v>
      </c>
    </row>
    <row r="1447" spans="1:46">
      <c r="A1447" s="47">
        <v>35746</v>
      </c>
      <c r="B1447" s="37">
        <v>1.1347354374564862</v>
      </c>
      <c r="D1447" s="38">
        <v>35746</v>
      </c>
      <c r="E1447" s="19">
        <v>889.80219999999997</v>
      </c>
      <c r="F1447" s="19">
        <v>784.14947716314828</v>
      </c>
      <c r="G1447" s="19">
        <v>-1.2359590446559432E-2</v>
      </c>
      <c r="H1447" s="37">
        <f t="shared" si="265"/>
        <v>0.98764040955344057</v>
      </c>
      <c r="I1447" s="19"/>
      <c r="J1447" s="19"/>
      <c r="K1447" s="19"/>
      <c r="L1447" s="19"/>
      <c r="N1447" s="38">
        <v>35746</v>
      </c>
      <c r="O1447" s="19">
        <v>406.18830000000003</v>
      </c>
      <c r="P1447" s="19">
        <v>357.95859245435452</v>
      </c>
      <c r="Q1447" s="19">
        <v>-2.8479409809401446E-2</v>
      </c>
      <c r="R1447" s="37">
        <f t="shared" si="266"/>
        <v>0.97152059019059855</v>
      </c>
      <c r="T1447" s="39">
        <v>35746</v>
      </c>
      <c r="U1447" s="40">
        <v>199.667</v>
      </c>
      <c r="V1447" s="40">
        <f t="shared" si="267"/>
        <v>6.0487215247784221E-4</v>
      </c>
      <c r="W1447" s="41">
        <f t="shared" si="268"/>
        <v>1.0006048721524778</v>
      </c>
      <c r="Y1447" s="42">
        <v>35746</v>
      </c>
      <c r="Z1447" s="43">
        <v>167.161</v>
      </c>
      <c r="AA1447" s="43">
        <f t="shared" si="269"/>
        <v>147.31275192629218</v>
      </c>
      <c r="AB1447" s="19">
        <f t="shared" si="272"/>
        <v>8.9183419296983146E-3</v>
      </c>
      <c r="AC1447" s="37">
        <f t="shared" si="273"/>
        <v>1.0089183419296983</v>
      </c>
      <c r="AE1447" s="44">
        <v>35746</v>
      </c>
      <c r="AF1447" s="45">
        <v>3575.1731</v>
      </c>
      <c r="AG1447" s="19">
        <f t="shared" si="264"/>
        <v>3150.6666505575645</v>
      </c>
      <c r="AH1447" s="45">
        <f t="shared" si="270"/>
        <v>3.6318885357584652E-3</v>
      </c>
      <c r="AI1447" s="46">
        <f t="shared" si="271"/>
        <v>1.0036318885357585</v>
      </c>
      <c r="AQ1447" s="39">
        <v>35746</v>
      </c>
      <c r="AR1447" s="40">
        <v>199.667</v>
      </c>
      <c r="AS1447" s="40">
        <f t="shared" si="274"/>
        <v>6.0487215247784221E-4</v>
      </c>
      <c r="AT1447" s="41">
        <f t="shared" si="275"/>
        <v>1.0006048721524778</v>
      </c>
    </row>
    <row r="1448" spans="1:46">
      <c r="A1448" s="47">
        <v>35747</v>
      </c>
      <c r="B1448" s="37">
        <v>1.1365818224081823</v>
      </c>
      <c r="D1448" s="38">
        <v>35747</v>
      </c>
      <c r="E1448" s="19">
        <v>895.34289999999999</v>
      </c>
      <c r="F1448" s="19">
        <v>787.75050097401095</v>
      </c>
      <c r="G1448" s="19">
        <v>4.5922670558811163E-3</v>
      </c>
      <c r="H1448" s="37">
        <f t="shared" si="265"/>
        <v>1.0045922670558811</v>
      </c>
      <c r="I1448" s="19"/>
      <c r="J1448" s="19"/>
      <c r="K1448" s="19"/>
      <c r="L1448" s="19"/>
      <c r="N1448" s="38">
        <v>35747</v>
      </c>
      <c r="O1448" s="19">
        <v>404.10239999999999</v>
      </c>
      <c r="P1448" s="19">
        <v>355.5418466431131</v>
      </c>
      <c r="Q1448" s="19">
        <v>-6.7514675221815867E-3</v>
      </c>
      <c r="R1448" s="37">
        <f t="shared" si="266"/>
        <v>0.99324853247781841</v>
      </c>
      <c r="T1448" s="39">
        <v>35747</v>
      </c>
      <c r="U1448" s="40">
        <v>199.49639999999999</v>
      </c>
      <c r="V1448" s="40">
        <f t="shared" si="267"/>
        <v>-8.5442261365176186E-4</v>
      </c>
      <c r="W1448" s="41">
        <f t="shared" si="268"/>
        <v>0.99914557738634824</v>
      </c>
      <c r="Y1448" s="42">
        <v>35747</v>
      </c>
      <c r="Z1448" s="43">
        <v>167.548</v>
      </c>
      <c r="AA1448" s="43">
        <f t="shared" si="269"/>
        <v>147.41393597603064</v>
      </c>
      <c r="AB1448" s="19">
        <f t="shared" si="272"/>
        <v>6.8686551853369693E-4</v>
      </c>
      <c r="AC1448" s="37">
        <f t="shared" si="273"/>
        <v>1.0006868655185337</v>
      </c>
      <c r="AE1448" s="44">
        <v>35747</v>
      </c>
      <c r="AF1448" s="45">
        <v>3547.6680000000001</v>
      </c>
      <c r="AG1448" s="19">
        <f t="shared" si="264"/>
        <v>3121.3485294734205</v>
      </c>
      <c r="AH1448" s="45">
        <f t="shared" si="270"/>
        <v>-9.3053706836792038E-3</v>
      </c>
      <c r="AI1448" s="46">
        <f t="shared" si="271"/>
        <v>0.9906946293163208</v>
      </c>
      <c r="AQ1448" s="39">
        <v>35747</v>
      </c>
      <c r="AR1448" s="40">
        <v>199.49639999999999</v>
      </c>
      <c r="AS1448" s="40">
        <f t="shared" si="274"/>
        <v>-8.5442261365176186E-4</v>
      </c>
      <c r="AT1448" s="41">
        <f t="shared" si="275"/>
        <v>0.99914557738634824</v>
      </c>
    </row>
    <row r="1449" spans="1:46">
      <c r="A1449" s="47">
        <v>35748</v>
      </c>
      <c r="B1449" s="37">
        <v>1.129232101616628</v>
      </c>
      <c r="D1449" s="38">
        <v>35748</v>
      </c>
      <c r="E1449" s="19">
        <v>898.38239999999996</v>
      </c>
      <c r="F1449" s="19">
        <v>795.56930653482164</v>
      </c>
      <c r="G1449" s="19">
        <v>9.9254847202803198E-3</v>
      </c>
      <c r="H1449" s="37">
        <f t="shared" si="265"/>
        <v>1.0099254847202803</v>
      </c>
      <c r="I1449" s="19"/>
      <c r="J1449" s="19"/>
      <c r="K1449" s="19"/>
      <c r="L1449" s="19"/>
      <c r="N1449" s="38">
        <v>35748</v>
      </c>
      <c r="O1449" s="19">
        <v>407.98500000000001</v>
      </c>
      <c r="P1449" s="19">
        <v>361.29419223552156</v>
      </c>
      <c r="Q1449" s="19">
        <v>1.6179095784982334E-2</v>
      </c>
      <c r="R1449" s="37">
        <f t="shared" si="266"/>
        <v>1.0161790957849823</v>
      </c>
      <c r="T1449" s="39">
        <v>35748</v>
      </c>
      <c r="U1449" s="40">
        <v>199.98859999999999</v>
      </c>
      <c r="V1449" s="40">
        <f t="shared" si="267"/>
        <v>2.4672124409261809E-3</v>
      </c>
      <c r="W1449" s="41">
        <f t="shared" si="268"/>
        <v>1.0024672124409262</v>
      </c>
      <c r="Y1449" s="42">
        <v>35748</v>
      </c>
      <c r="Z1449" s="43">
        <v>166.90799999999999</v>
      </c>
      <c r="AA1449" s="43">
        <f t="shared" si="269"/>
        <v>147.80663759120171</v>
      </c>
      <c r="AB1449" s="19">
        <f t="shared" si="272"/>
        <v>2.6639381994040257E-3</v>
      </c>
      <c r="AC1449" s="37">
        <f t="shared" si="273"/>
        <v>1.002663938199404</v>
      </c>
      <c r="AE1449" s="44">
        <v>35748</v>
      </c>
      <c r="AF1449" s="45">
        <v>3515.3960000000002</v>
      </c>
      <c r="AG1449" s="19">
        <f t="shared" ref="AG1449:AG1512" si="276">AF1449/B1449</f>
        <v>3113.0854276700948</v>
      </c>
      <c r="AH1449" s="45">
        <f t="shared" si="270"/>
        <v>-2.6472858526694898E-3</v>
      </c>
      <c r="AI1449" s="46">
        <f t="shared" si="271"/>
        <v>0.99735271414733051</v>
      </c>
      <c r="AQ1449" s="39">
        <v>35748</v>
      </c>
      <c r="AR1449" s="40">
        <v>199.98859999999999</v>
      </c>
      <c r="AS1449" s="40">
        <f t="shared" si="274"/>
        <v>2.4672124409261809E-3</v>
      </c>
      <c r="AT1449" s="41">
        <f t="shared" si="275"/>
        <v>1.0024672124409262</v>
      </c>
    </row>
    <row r="1450" spans="1:46">
      <c r="A1450" s="47">
        <v>35751</v>
      </c>
      <c r="B1450" s="37">
        <v>1.1280597531433845</v>
      </c>
      <c r="D1450" s="38">
        <v>35751</v>
      </c>
      <c r="E1450" s="19">
        <v>922.27670000000001</v>
      </c>
      <c r="F1450" s="19">
        <v>817.57787868066248</v>
      </c>
      <c r="G1450" s="19">
        <v>2.7663928164475493E-2</v>
      </c>
      <c r="H1450" s="37">
        <f t="shared" ref="H1450:H1513" si="277">(F1450/F1449)</f>
        <v>1.0276639281644755</v>
      </c>
      <c r="I1450" s="19"/>
      <c r="J1450" s="19"/>
      <c r="K1450" s="19"/>
      <c r="L1450" s="19"/>
      <c r="N1450" s="38">
        <v>35751</v>
      </c>
      <c r="O1450" s="19">
        <v>412.43270000000001</v>
      </c>
      <c r="P1450" s="19">
        <v>365.61245878220501</v>
      </c>
      <c r="Q1450" s="19">
        <v>1.1952216889964395E-2</v>
      </c>
      <c r="R1450" s="37">
        <f t="shared" ref="R1450:R1513" si="278">P1450/P1449</f>
        <v>1.0119522168899644</v>
      </c>
      <c r="T1450" s="39">
        <v>35751</v>
      </c>
      <c r="U1450" s="40">
        <v>200.0898</v>
      </c>
      <c r="V1450" s="40">
        <f t="shared" ref="V1450:V1513" si="279">U1450/U1449-1</f>
        <v>5.0602884364403522E-4</v>
      </c>
      <c r="W1450" s="41">
        <f t="shared" ref="W1450:W1513" si="280">U1450/U1449</f>
        <v>1.000506028843644</v>
      </c>
      <c r="Y1450" s="42">
        <v>35751</v>
      </c>
      <c r="Z1450" s="43">
        <v>165.99600000000001</v>
      </c>
      <c r="AA1450" s="43">
        <f t="shared" ref="AA1450:AA1513" si="281">Z1450/B1450</f>
        <v>147.15177944913412</v>
      </c>
      <c r="AB1450" s="19">
        <f t="shared" si="272"/>
        <v>-4.4305056439939428E-3</v>
      </c>
      <c r="AC1450" s="37">
        <f t="shared" si="273"/>
        <v>0.99556949435600606</v>
      </c>
      <c r="AE1450" s="44">
        <v>35751</v>
      </c>
      <c r="AF1450" s="45">
        <v>3465.511</v>
      </c>
      <c r="AG1450" s="19">
        <f t="shared" si="276"/>
        <v>3072.0987876246913</v>
      </c>
      <c r="AH1450" s="45">
        <f t="shared" ref="AH1450:AH1513" si="282">AG1450/AG1449-1</f>
        <v>-1.3165922040269451E-2</v>
      </c>
      <c r="AI1450" s="46">
        <f t="shared" ref="AI1450:AI1513" si="283">(AG1450/AG1449)</f>
        <v>0.98683407795973055</v>
      </c>
      <c r="AQ1450" s="39">
        <v>35751</v>
      </c>
      <c r="AR1450" s="40">
        <v>200.0898</v>
      </c>
      <c r="AS1450" s="40">
        <f t="shared" si="274"/>
        <v>5.0602884364403522E-4</v>
      </c>
      <c r="AT1450" s="41">
        <f t="shared" si="275"/>
        <v>1.000506028843644</v>
      </c>
    </row>
    <row r="1451" spans="1:46">
      <c r="A1451" s="47">
        <v>35752</v>
      </c>
      <c r="B1451" s="37">
        <v>1.1336830512404359</v>
      </c>
      <c r="D1451" s="38">
        <v>35752</v>
      </c>
      <c r="E1451" s="19">
        <v>922.27030000000002</v>
      </c>
      <c r="F1451" s="19">
        <v>813.51688109907309</v>
      </c>
      <c r="G1451" s="19">
        <v>-4.9671079507956906E-3</v>
      </c>
      <c r="H1451" s="37">
        <f t="shared" si="277"/>
        <v>0.99503289204920431</v>
      </c>
      <c r="I1451" s="19"/>
      <c r="J1451" s="19"/>
      <c r="K1451" s="19"/>
      <c r="L1451" s="19"/>
      <c r="N1451" s="38">
        <v>35752</v>
      </c>
      <c r="O1451" s="19">
        <v>407.2079</v>
      </c>
      <c r="P1451" s="19">
        <v>359.19025123860456</v>
      </c>
      <c r="Q1451" s="19">
        <v>-1.7565614599107993E-2</v>
      </c>
      <c r="R1451" s="37">
        <f t="shared" si="278"/>
        <v>0.98243438540089201</v>
      </c>
      <c r="T1451" s="39">
        <v>35752</v>
      </c>
      <c r="U1451" s="40">
        <v>200.4186</v>
      </c>
      <c r="V1451" s="40">
        <f t="shared" si="279"/>
        <v>1.6432621752833221E-3</v>
      </c>
      <c r="W1451" s="41">
        <f t="shared" si="280"/>
        <v>1.0016432621752833</v>
      </c>
      <c r="Y1451" s="42">
        <v>35752</v>
      </c>
      <c r="Z1451" s="43">
        <v>165.09</v>
      </c>
      <c r="AA1451" s="43">
        <f t="shared" si="281"/>
        <v>145.62271158536274</v>
      </c>
      <c r="AB1451" s="19">
        <f t="shared" ref="AB1451:AB1514" si="284">AA1451/AA1450-1</f>
        <v>-1.0391093260954665E-2</v>
      </c>
      <c r="AC1451" s="37">
        <f t="shared" ref="AC1451:AC1514" si="285">(AA1451/AA1450)</f>
        <v>0.98960890673904534</v>
      </c>
      <c r="AE1451" s="44">
        <v>35752</v>
      </c>
      <c r="AF1451" s="45">
        <v>3448.8490999999999</v>
      </c>
      <c r="AG1451" s="19">
        <f t="shared" si="276"/>
        <v>3042.1634126278868</v>
      </c>
      <c r="AH1451" s="45">
        <f t="shared" si="282"/>
        <v>-9.7442748642696531E-3</v>
      </c>
      <c r="AI1451" s="46">
        <f t="shared" si="283"/>
        <v>0.99025572513573035</v>
      </c>
      <c r="AQ1451" s="39">
        <v>35752</v>
      </c>
      <c r="AR1451" s="40">
        <v>200.4186</v>
      </c>
      <c r="AS1451" s="40">
        <f t="shared" si="274"/>
        <v>1.6432621752833221E-3</v>
      </c>
      <c r="AT1451" s="41">
        <f t="shared" si="275"/>
        <v>1.0016432621752833</v>
      </c>
    </row>
    <row r="1452" spans="1:46">
      <c r="A1452" s="47">
        <v>35753</v>
      </c>
      <c r="B1452" s="37">
        <v>1.1272795389048991</v>
      </c>
      <c r="D1452" s="38">
        <v>35753</v>
      </c>
      <c r="E1452" s="19">
        <v>916.38840000000005</v>
      </c>
      <c r="F1452" s="19">
        <v>812.92028141505148</v>
      </c>
      <c r="G1452" s="19">
        <v>-7.3335870205371023E-4</v>
      </c>
      <c r="H1452" s="37">
        <f t="shared" si="277"/>
        <v>0.99926664129794629</v>
      </c>
      <c r="I1452" s="19"/>
      <c r="J1452" s="19"/>
      <c r="K1452" s="19"/>
      <c r="L1452" s="19"/>
      <c r="N1452" s="38">
        <v>35753</v>
      </c>
      <c r="O1452" s="19">
        <v>405.85140000000001</v>
      </c>
      <c r="P1452" s="19">
        <v>360.02729224932642</v>
      </c>
      <c r="Q1452" s="19">
        <v>2.330355592434552E-3</v>
      </c>
      <c r="R1452" s="37">
        <f t="shared" si="278"/>
        <v>1.0023303555924346</v>
      </c>
      <c r="T1452" s="39">
        <v>35753</v>
      </c>
      <c r="U1452" s="40">
        <v>200.4255</v>
      </c>
      <c r="V1452" s="40">
        <f t="shared" si="279"/>
        <v>3.44279423167837E-5</v>
      </c>
      <c r="W1452" s="41">
        <f t="shared" si="280"/>
        <v>1.0000344279423168</v>
      </c>
      <c r="Y1452" s="42">
        <v>35753</v>
      </c>
      <c r="Z1452" s="43">
        <v>164.48500000000001</v>
      </c>
      <c r="AA1452" s="43">
        <f t="shared" si="281"/>
        <v>145.91323121130162</v>
      </c>
      <c r="AB1452" s="19">
        <f t="shared" si="284"/>
        <v>1.9950159063517603E-3</v>
      </c>
      <c r="AC1452" s="37">
        <f t="shared" si="285"/>
        <v>1.0019950159063518</v>
      </c>
      <c r="AE1452" s="44">
        <v>35753</v>
      </c>
      <c r="AF1452" s="45">
        <v>3416.1520999999998</v>
      </c>
      <c r="AG1452" s="19">
        <f t="shared" si="276"/>
        <v>3030.4391964025504</v>
      </c>
      <c r="AH1452" s="45">
        <f t="shared" si="282"/>
        <v>-3.8539074451654498E-3</v>
      </c>
      <c r="AI1452" s="46">
        <f t="shared" si="283"/>
        <v>0.99614609255483455</v>
      </c>
      <c r="AQ1452" s="39">
        <v>35753</v>
      </c>
      <c r="AR1452" s="40">
        <v>200.4255</v>
      </c>
      <c r="AS1452" s="40">
        <f t="shared" si="274"/>
        <v>3.44279423167837E-5</v>
      </c>
      <c r="AT1452" s="41">
        <f t="shared" si="275"/>
        <v>1.0000344279423168</v>
      </c>
    </row>
    <row r="1453" spans="1:46">
      <c r="A1453" s="47">
        <v>35754</v>
      </c>
      <c r="B1453" s="37">
        <v>1.1280597531433845</v>
      </c>
      <c r="D1453" s="38">
        <v>35754</v>
      </c>
      <c r="E1453" s="19">
        <v>929.91380000000004</v>
      </c>
      <c r="F1453" s="19">
        <v>824.34799877289947</v>
      </c>
      <c r="G1453" s="19">
        <v>1.405761132931227E-2</v>
      </c>
      <c r="H1453" s="37">
        <f t="shared" si="277"/>
        <v>1.0140576113293123</v>
      </c>
      <c r="I1453" s="19"/>
      <c r="J1453" s="19"/>
      <c r="K1453" s="19"/>
      <c r="L1453" s="19"/>
      <c r="N1453" s="38">
        <v>35754</v>
      </c>
      <c r="O1453" s="19">
        <v>400.57429999999999</v>
      </c>
      <c r="P1453" s="19">
        <v>355.10024968427729</v>
      </c>
      <c r="Q1453" s="19">
        <v>-1.3685191848280875E-2</v>
      </c>
      <c r="R1453" s="37">
        <f t="shared" si="278"/>
        <v>0.98631480815171912</v>
      </c>
      <c r="T1453" s="39">
        <v>35754</v>
      </c>
      <c r="U1453" s="40">
        <v>200.64930000000001</v>
      </c>
      <c r="V1453" s="40">
        <f t="shared" si="279"/>
        <v>1.116624381628073E-3</v>
      </c>
      <c r="W1453" s="41">
        <f t="shared" si="280"/>
        <v>1.0011166243816281</v>
      </c>
      <c r="Y1453" s="42">
        <v>35754</v>
      </c>
      <c r="Z1453" s="43">
        <v>162.53700000000001</v>
      </c>
      <c r="AA1453" s="43">
        <f t="shared" si="281"/>
        <v>144.08545251887946</v>
      </c>
      <c r="AB1453" s="19">
        <f t="shared" si="284"/>
        <v>-1.2526476709814549E-2</v>
      </c>
      <c r="AC1453" s="37">
        <f t="shared" si="285"/>
        <v>0.98747352329018545</v>
      </c>
      <c r="AE1453" s="44">
        <v>35754</v>
      </c>
      <c r="AF1453" s="45">
        <v>3339.7838999999999</v>
      </c>
      <c r="AG1453" s="19">
        <f t="shared" si="276"/>
        <v>2960.6444966178042</v>
      </c>
      <c r="AH1453" s="45">
        <f t="shared" si="282"/>
        <v>-2.3031216025584667E-2</v>
      </c>
      <c r="AI1453" s="46">
        <f t="shared" si="283"/>
        <v>0.97696878397441533</v>
      </c>
      <c r="AQ1453" s="39">
        <v>35754</v>
      </c>
      <c r="AR1453" s="40">
        <v>200.64930000000001</v>
      </c>
      <c r="AS1453" s="40">
        <f t="shared" si="274"/>
        <v>1.116624381628073E-3</v>
      </c>
      <c r="AT1453" s="41">
        <f t="shared" si="275"/>
        <v>1.0011166243816281</v>
      </c>
    </row>
    <row r="1454" spans="1:46">
      <c r="A1454" s="47">
        <v>35755</v>
      </c>
      <c r="B1454" s="37">
        <v>1.1197927401809231</v>
      </c>
      <c r="D1454" s="38">
        <v>35755</v>
      </c>
      <c r="E1454" s="19">
        <v>939.79409999999996</v>
      </c>
      <c r="F1454" s="19">
        <v>839.25718240337847</v>
      </c>
      <c r="G1454" s="19">
        <v>1.8086031206083319E-2</v>
      </c>
      <c r="H1454" s="37">
        <f t="shared" si="277"/>
        <v>1.0180860312060833</v>
      </c>
      <c r="I1454" s="19"/>
      <c r="J1454" s="19"/>
      <c r="K1454" s="19"/>
      <c r="L1454" s="19"/>
      <c r="N1454" s="38">
        <v>35755</v>
      </c>
      <c r="O1454" s="19">
        <v>409.6902</v>
      </c>
      <c r="P1454" s="19">
        <v>365.86252553647296</v>
      </c>
      <c r="Q1454" s="19">
        <v>3.0307711306214236E-2</v>
      </c>
      <c r="R1454" s="37">
        <f t="shared" si="278"/>
        <v>1.0303077113062142</v>
      </c>
      <c r="T1454" s="39">
        <v>35755</v>
      </c>
      <c r="U1454" s="40">
        <v>200.65119999999999</v>
      </c>
      <c r="V1454" s="40">
        <f t="shared" si="279"/>
        <v>9.4692580536737125E-6</v>
      </c>
      <c r="W1454" s="41">
        <f t="shared" si="280"/>
        <v>1.0000094692580537</v>
      </c>
      <c r="Y1454" s="42">
        <v>35755</v>
      </c>
      <c r="Z1454" s="43">
        <v>163.345</v>
      </c>
      <c r="AA1454" s="43">
        <f t="shared" si="281"/>
        <v>145.87074387855793</v>
      </c>
      <c r="AB1454" s="19">
        <f t="shared" si="284"/>
        <v>1.2390503888271009E-2</v>
      </c>
      <c r="AC1454" s="37">
        <f t="shared" si="285"/>
        <v>1.012390503888271</v>
      </c>
      <c r="AE1454" s="44">
        <v>35755</v>
      </c>
      <c r="AF1454" s="45">
        <v>3365.3069</v>
      </c>
      <c r="AG1454" s="19">
        <f t="shared" si="276"/>
        <v>3005.2944435559325</v>
      </c>
      <c r="AH1454" s="45">
        <f t="shared" si="282"/>
        <v>1.5081157832065095E-2</v>
      </c>
      <c r="AI1454" s="46">
        <f t="shared" si="283"/>
        <v>1.0150811578320651</v>
      </c>
      <c r="AQ1454" s="39">
        <v>35755</v>
      </c>
      <c r="AR1454" s="40">
        <v>200.65119999999999</v>
      </c>
      <c r="AS1454" s="40">
        <f t="shared" si="274"/>
        <v>9.4692580536737125E-6</v>
      </c>
      <c r="AT1454" s="41">
        <f t="shared" si="275"/>
        <v>1.0000094692580537</v>
      </c>
    </row>
    <row r="1455" spans="1:46">
      <c r="A1455" s="47">
        <v>35758</v>
      </c>
      <c r="B1455" s="37">
        <v>1.1259815774323545</v>
      </c>
      <c r="D1455" s="38">
        <v>35758</v>
      </c>
      <c r="E1455" s="19">
        <v>927.44809999999995</v>
      </c>
      <c r="F1455" s="19">
        <v>823.67963969261143</v>
      </c>
      <c r="G1455" s="19">
        <v>-1.8561107414246547E-2</v>
      </c>
      <c r="H1455" s="37">
        <f t="shared" si="277"/>
        <v>0.98143889258575345</v>
      </c>
      <c r="I1455" s="19"/>
      <c r="J1455" s="19"/>
      <c r="K1455" s="19"/>
      <c r="L1455" s="19"/>
      <c r="N1455" s="38">
        <v>35758</v>
      </c>
      <c r="O1455" s="19">
        <v>401.92520000000002</v>
      </c>
      <c r="P1455" s="19">
        <v>356.95539612338501</v>
      </c>
      <c r="Q1455" s="19">
        <v>-2.4345563678671911E-2</v>
      </c>
      <c r="R1455" s="37">
        <f t="shared" si="278"/>
        <v>0.97565443632132809</v>
      </c>
      <c r="T1455" s="39">
        <v>35758</v>
      </c>
      <c r="U1455" s="40">
        <v>200.94990000000001</v>
      </c>
      <c r="V1455" s="40">
        <f t="shared" si="279"/>
        <v>1.4886529460078624E-3</v>
      </c>
      <c r="W1455" s="41">
        <f t="shared" si="280"/>
        <v>1.0014886529460079</v>
      </c>
      <c r="Y1455" s="42">
        <v>35758</v>
      </c>
      <c r="Z1455" s="43">
        <v>162.92500000000001</v>
      </c>
      <c r="AA1455" s="43">
        <f t="shared" si="281"/>
        <v>144.69597306514373</v>
      </c>
      <c r="AB1455" s="19">
        <f t="shared" si="284"/>
        <v>-8.0535053306660664E-3</v>
      </c>
      <c r="AC1455" s="37">
        <f t="shared" si="285"/>
        <v>0.99194649466933393</v>
      </c>
      <c r="AE1455" s="44">
        <v>35758</v>
      </c>
      <c r="AF1455" s="45">
        <v>3348.79</v>
      </c>
      <c r="AG1455" s="19">
        <f t="shared" si="276"/>
        <v>2974.1072741495941</v>
      </c>
      <c r="AH1455" s="45">
        <f t="shared" si="282"/>
        <v>-1.037740893349437E-2</v>
      </c>
      <c r="AI1455" s="46">
        <f t="shared" si="283"/>
        <v>0.98962259106650563</v>
      </c>
      <c r="AQ1455" s="39">
        <v>35758</v>
      </c>
      <c r="AR1455" s="40">
        <v>200.94990000000001</v>
      </c>
      <c r="AS1455" s="40">
        <f t="shared" si="274"/>
        <v>1.4886529460078624E-3</v>
      </c>
      <c r="AT1455" s="41">
        <f t="shared" si="275"/>
        <v>1.0014886529460079</v>
      </c>
    </row>
    <row r="1456" spans="1:46">
      <c r="A1456" s="47">
        <v>35759</v>
      </c>
      <c r="B1456" s="37">
        <v>1.121204998853474</v>
      </c>
      <c r="D1456" s="38">
        <v>35759</v>
      </c>
      <c r="E1456" s="19">
        <v>919.57429999999999</v>
      </c>
      <c r="F1456" s="19">
        <v>820.16607216373609</v>
      </c>
      <c r="G1456" s="19">
        <v>-4.2656967096899034E-3</v>
      </c>
      <c r="H1456" s="37">
        <f t="shared" si="277"/>
        <v>0.9957343032903101</v>
      </c>
      <c r="I1456" s="19"/>
      <c r="J1456" s="19"/>
      <c r="K1456" s="19"/>
      <c r="L1456" s="19"/>
      <c r="N1456" s="38">
        <v>35759</v>
      </c>
      <c r="O1456" s="19">
        <v>399.01100000000002</v>
      </c>
      <c r="P1456" s="19">
        <v>355.87693633904786</v>
      </c>
      <c r="Q1456" s="19">
        <v>-3.0212732348340321E-3</v>
      </c>
      <c r="R1456" s="37">
        <f t="shared" si="278"/>
        <v>0.99697872676516597</v>
      </c>
      <c r="T1456" s="39">
        <v>35759</v>
      </c>
      <c r="U1456" s="40">
        <v>200.90899999999999</v>
      </c>
      <c r="V1456" s="40">
        <f t="shared" si="279"/>
        <v>-2.0353331850386791E-4</v>
      </c>
      <c r="W1456" s="41">
        <f t="shared" si="280"/>
        <v>0.99979646668149613</v>
      </c>
      <c r="Y1456" s="42">
        <v>35759</v>
      </c>
      <c r="Z1456" s="43">
        <v>162.00299999999999</v>
      </c>
      <c r="AA1456" s="43">
        <f t="shared" si="281"/>
        <v>144.49008001717939</v>
      </c>
      <c r="AB1456" s="19">
        <f t="shared" si="284"/>
        <v>-1.4229355772854557E-3</v>
      </c>
      <c r="AC1456" s="37">
        <f t="shared" si="285"/>
        <v>0.99857706442271454</v>
      </c>
      <c r="AE1456" s="44">
        <v>35759</v>
      </c>
      <c r="AF1456" s="45">
        <v>3331.2109</v>
      </c>
      <c r="AG1456" s="19">
        <f t="shared" si="276"/>
        <v>2971.098865422864</v>
      </c>
      <c r="AH1456" s="45">
        <f t="shared" si="282"/>
        <v>-1.0115333609108657E-3</v>
      </c>
      <c r="AI1456" s="46">
        <f t="shared" si="283"/>
        <v>0.99898846663908913</v>
      </c>
      <c r="AQ1456" s="39">
        <v>35759</v>
      </c>
      <c r="AR1456" s="40">
        <v>200.90899999999999</v>
      </c>
      <c r="AS1456" s="40">
        <f t="shared" si="274"/>
        <v>-2.0353331850386791E-4</v>
      </c>
      <c r="AT1456" s="41">
        <f t="shared" si="275"/>
        <v>0.99979646668149613</v>
      </c>
    </row>
    <row r="1457" spans="1:46">
      <c r="A1457" s="47">
        <v>35760</v>
      </c>
      <c r="B1457" s="37">
        <v>1.1109514342516331</v>
      </c>
      <c r="D1457" s="38">
        <v>35760</v>
      </c>
      <c r="E1457" s="19">
        <v>920.21079999999995</v>
      </c>
      <c r="F1457" s="19">
        <v>828.30875556669025</v>
      </c>
      <c r="G1457" s="19">
        <v>9.9280910041454895E-3</v>
      </c>
      <c r="H1457" s="37">
        <f t="shared" si="277"/>
        <v>1.0099280910041455</v>
      </c>
      <c r="I1457" s="19"/>
      <c r="J1457" s="19"/>
      <c r="K1457" s="19"/>
      <c r="L1457" s="19"/>
      <c r="N1457" s="38">
        <v>35760</v>
      </c>
      <c r="O1457" s="19">
        <v>401.76350000000002</v>
      </c>
      <c r="P1457" s="19">
        <v>361.63912085917485</v>
      </c>
      <c r="Q1457" s="19">
        <v>1.6191508726031367E-2</v>
      </c>
      <c r="R1457" s="37">
        <f t="shared" si="278"/>
        <v>1.0161915087260314</v>
      </c>
      <c r="T1457" s="39">
        <v>35760</v>
      </c>
      <c r="U1457" s="40">
        <v>201.0735</v>
      </c>
      <c r="V1457" s="40">
        <f t="shared" si="279"/>
        <v>8.1877865103119341E-4</v>
      </c>
      <c r="W1457" s="41">
        <f t="shared" si="280"/>
        <v>1.0008187786510312</v>
      </c>
      <c r="Y1457" s="42">
        <v>35760</v>
      </c>
      <c r="Z1457" s="43">
        <v>161.327</v>
      </c>
      <c r="AA1457" s="43">
        <f t="shared" si="281"/>
        <v>145.21516875188539</v>
      </c>
      <c r="AB1457" s="19">
        <f t="shared" si="284"/>
        <v>5.0182596246037825E-3</v>
      </c>
      <c r="AC1457" s="37">
        <f t="shared" si="285"/>
        <v>1.0050182596246038</v>
      </c>
      <c r="AE1457" s="44">
        <v>35760</v>
      </c>
      <c r="AF1457" s="45">
        <v>3282.2240999999999</v>
      </c>
      <c r="AG1457" s="19">
        <f t="shared" si="276"/>
        <v>2954.4262681572527</v>
      </c>
      <c r="AH1457" s="45">
        <f t="shared" si="282"/>
        <v>-5.6115928889624023E-3</v>
      </c>
      <c r="AI1457" s="46">
        <f t="shared" si="283"/>
        <v>0.9943884071110376</v>
      </c>
      <c r="AQ1457" s="39">
        <v>35760</v>
      </c>
      <c r="AR1457" s="40">
        <v>201.0735</v>
      </c>
      <c r="AS1457" s="40">
        <f t="shared" si="274"/>
        <v>8.1877865103119341E-4</v>
      </c>
      <c r="AT1457" s="41">
        <f t="shared" si="275"/>
        <v>1.0008187786510312</v>
      </c>
    </row>
    <row r="1458" spans="1:46">
      <c r="A1458" s="47">
        <v>35761</v>
      </c>
      <c r="B1458" s="37">
        <v>1.1109514342516331</v>
      </c>
      <c r="D1458" s="38">
        <v>35761</v>
      </c>
      <c r="E1458" s="19">
        <v>924.53920000000005</v>
      </c>
      <c r="F1458" s="19">
        <v>832.20487547486232</v>
      </c>
      <c r="G1458" s="19">
        <v>4.7037048467590825E-3</v>
      </c>
      <c r="H1458" s="37">
        <f t="shared" si="277"/>
        <v>1.0047037048467591</v>
      </c>
      <c r="I1458" s="19"/>
      <c r="J1458" s="19"/>
      <c r="K1458" s="19"/>
      <c r="L1458" s="19"/>
      <c r="N1458" s="38">
        <v>35761</v>
      </c>
      <c r="O1458" s="19">
        <v>407.22620000000001</v>
      </c>
      <c r="P1458" s="19">
        <v>366.55625749681718</v>
      </c>
      <c r="Q1458" s="19">
        <v>1.3596805085579033E-2</v>
      </c>
      <c r="R1458" s="37">
        <f t="shared" si="278"/>
        <v>1.013596805085579</v>
      </c>
      <c r="T1458" s="39">
        <v>35761</v>
      </c>
      <c r="U1458" s="40">
        <v>201.065</v>
      </c>
      <c r="V1458" s="40">
        <f t="shared" si="279"/>
        <v>-4.2273099140399673E-5</v>
      </c>
      <c r="W1458" s="41">
        <f t="shared" si="280"/>
        <v>0.9999577269008596</v>
      </c>
      <c r="Y1458" s="42">
        <v>35761</v>
      </c>
      <c r="Z1458" s="43">
        <v>161.327</v>
      </c>
      <c r="AA1458" s="43">
        <f t="shared" si="281"/>
        <v>145.21516875188539</v>
      </c>
      <c r="AB1458" s="19">
        <f t="shared" si="284"/>
        <v>0</v>
      </c>
      <c r="AC1458" s="37">
        <f t="shared" si="285"/>
        <v>1</v>
      </c>
      <c r="AE1458" s="38">
        <v>35761</v>
      </c>
      <c r="AF1458" s="45">
        <v>3282.2240999999999</v>
      </c>
      <c r="AG1458" s="19">
        <f t="shared" si="276"/>
        <v>2954.4262681572527</v>
      </c>
      <c r="AH1458" s="45">
        <f t="shared" si="282"/>
        <v>0</v>
      </c>
      <c r="AI1458" s="46">
        <f t="shared" si="283"/>
        <v>1</v>
      </c>
      <c r="AQ1458" s="39">
        <v>35761</v>
      </c>
      <c r="AR1458" s="40">
        <v>201.065</v>
      </c>
      <c r="AS1458" s="40">
        <f t="shared" si="274"/>
        <v>-4.2273099140399673E-5</v>
      </c>
      <c r="AT1458" s="41">
        <f t="shared" si="275"/>
        <v>0.9999577269008596</v>
      </c>
    </row>
    <row r="1459" spans="1:46">
      <c r="A1459" s="47">
        <v>35762</v>
      </c>
      <c r="B1459" s="37">
        <v>1.1081189801699716</v>
      </c>
      <c r="D1459" s="38">
        <v>35762</v>
      </c>
      <c r="E1459" s="19">
        <v>926.49580000000003</v>
      </c>
      <c r="F1459" s="19">
        <v>836.09776258672798</v>
      </c>
      <c r="G1459" s="19">
        <v>4.6777989730526492E-3</v>
      </c>
      <c r="H1459" s="37">
        <f t="shared" si="277"/>
        <v>1.0046777989730526</v>
      </c>
      <c r="I1459" s="19"/>
      <c r="J1459" s="19"/>
      <c r="K1459" s="19"/>
      <c r="L1459" s="19"/>
      <c r="N1459" s="38">
        <v>35762</v>
      </c>
      <c r="O1459" s="19">
        <v>403.66829999999999</v>
      </c>
      <c r="P1459" s="19">
        <v>364.28245271828331</v>
      </c>
      <c r="Q1459" s="19">
        <v>-6.2031536279355537E-3</v>
      </c>
      <c r="R1459" s="37">
        <f t="shared" si="278"/>
        <v>0.99379684637206445</v>
      </c>
      <c r="T1459" s="39">
        <v>35762</v>
      </c>
      <c r="U1459" s="40">
        <v>201.22380000000001</v>
      </c>
      <c r="V1459" s="40">
        <f t="shared" si="279"/>
        <v>7.8979434511228241E-4</v>
      </c>
      <c r="W1459" s="41">
        <f t="shared" si="280"/>
        <v>1.0007897943451123</v>
      </c>
      <c r="Y1459" s="42">
        <v>35762</v>
      </c>
      <c r="Z1459" s="43">
        <v>161.00800000000001</v>
      </c>
      <c r="AA1459" s="43">
        <f t="shared" si="281"/>
        <v>145.29847686148594</v>
      </c>
      <c r="AB1459" s="19">
        <f t="shared" si="284"/>
        <v>5.736873793322772E-4</v>
      </c>
      <c r="AC1459" s="37">
        <f t="shared" si="285"/>
        <v>1.0005736873793323</v>
      </c>
      <c r="AE1459" s="44">
        <v>35762</v>
      </c>
      <c r="AF1459" s="45">
        <v>3280.875</v>
      </c>
      <c r="AG1459" s="19">
        <f t="shared" si="276"/>
        <v>2960.7605850201708</v>
      </c>
      <c r="AH1459" s="45">
        <f t="shared" si="282"/>
        <v>2.1440091198718925E-3</v>
      </c>
      <c r="AI1459" s="46">
        <f t="shared" si="283"/>
        <v>1.0021440091198719</v>
      </c>
      <c r="AQ1459" s="39">
        <v>35762</v>
      </c>
      <c r="AR1459" s="40">
        <v>201.22380000000001</v>
      </c>
      <c r="AS1459" s="40">
        <f t="shared" si="274"/>
        <v>7.8979434511228241E-4</v>
      </c>
      <c r="AT1459" s="41">
        <f t="shared" si="275"/>
        <v>1.0007897943451123</v>
      </c>
    </row>
    <row r="1460" spans="1:46">
      <c r="A1460" s="36" t="s">
        <v>487</v>
      </c>
      <c r="B1460" s="37">
        <v>1.1006359032076534</v>
      </c>
      <c r="D1460" s="38">
        <v>35765</v>
      </c>
      <c r="E1460" s="19">
        <v>941.43380000000002</v>
      </c>
      <c r="F1460" s="19">
        <v>855.35443397432289</v>
      </c>
      <c r="G1460" s="19">
        <v>2.3031602581997657E-2</v>
      </c>
      <c r="H1460" s="37">
        <f t="shared" si="277"/>
        <v>1.0230316025819977</v>
      </c>
      <c r="I1460" s="19"/>
      <c r="J1460" s="19"/>
      <c r="K1460" s="19"/>
      <c r="L1460" s="19"/>
      <c r="N1460" s="38">
        <v>35765</v>
      </c>
      <c r="O1460" s="19">
        <v>401.0788</v>
      </c>
      <c r="P1460" s="19">
        <v>364.40642980218115</v>
      </c>
      <c r="Q1460" s="19">
        <v>3.403322970203515E-4</v>
      </c>
      <c r="R1460" s="37">
        <f t="shared" si="278"/>
        <v>1.0003403322970204</v>
      </c>
      <c r="T1460" s="39">
        <v>35765</v>
      </c>
      <c r="U1460" s="40">
        <v>201.46860000000001</v>
      </c>
      <c r="V1460" s="40">
        <f t="shared" si="279"/>
        <v>1.2165558944816635E-3</v>
      </c>
      <c r="W1460" s="41">
        <f t="shared" si="280"/>
        <v>1.0012165558944817</v>
      </c>
      <c r="Y1460" s="42">
        <v>35765</v>
      </c>
      <c r="Z1460" s="43">
        <v>160.619</v>
      </c>
      <c r="AA1460" s="43">
        <f t="shared" si="281"/>
        <v>145.93290981322508</v>
      </c>
      <c r="AB1460" s="19">
        <f t="shared" si="284"/>
        <v>4.3664115787254154E-3</v>
      </c>
      <c r="AC1460" s="37">
        <f t="shared" si="285"/>
        <v>1.0043664115787254</v>
      </c>
      <c r="AE1460" s="44">
        <v>35765</v>
      </c>
      <c r="AF1460" s="45">
        <v>3294.2361000000001</v>
      </c>
      <c r="AG1460" s="19">
        <f t="shared" si="276"/>
        <v>2993.0298388407991</v>
      </c>
      <c r="AH1460" s="45">
        <f t="shared" si="282"/>
        <v>1.0898974399988104E-2</v>
      </c>
      <c r="AI1460" s="46">
        <f t="shared" si="283"/>
        <v>1.0108989743999881</v>
      </c>
      <c r="AQ1460" s="39">
        <v>35765</v>
      </c>
      <c r="AR1460" s="40">
        <v>201.46860000000001</v>
      </c>
      <c r="AS1460" s="40">
        <f t="shared" si="274"/>
        <v>1.2165558944816635E-3</v>
      </c>
      <c r="AT1460" s="41">
        <f t="shared" si="275"/>
        <v>1.0012165558944817</v>
      </c>
    </row>
    <row r="1461" spans="1:46">
      <c r="A1461" s="36" t="s">
        <v>488</v>
      </c>
      <c r="B1461" s="37">
        <v>1.1016898552357348</v>
      </c>
      <c r="D1461" s="38">
        <v>35766</v>
      </c>
      <c r="E1461" s="19">
        <v>942.71579999999994</v>
      </c>
      <c r="F1461" s="19">
        <v>855.69981017777616</v>
      </c>
      <c r="G1461" s="19">
        <v>4.0378139135666125E-4</v>
      </c>
      <c r="H1461" s="37">
        <f t="shared" si="277"/>
        <v>1.0004037813913567</v>
      </c>
      <c r="I1461" s="19"/>
      <c r="J1461" s="19"/>
      <c r="K1461" s="19"/>
      <c r="L1461" s="19"/>
      <c r="N1461" s="38">
        <v>35766</v>
      </c>
      <c r="O1461" s="19">
        <v>405.9282</v>
      </c>
      <c r="P1461" s="19">
        <v>368.45959692815836</v>
      </c>
      <c r="Q1461" s="19">
        <v>1.1122655349899979E-2</v>
      </c>
      <c r="R1461" s="37">
        <f t="shared" si="278"/>
        <v>1.0111226553499</v>
      </c>
      <c r="T1461" s="39">
        <v>35766</v>
      </c>
      <c r="U1461" s="40">
        <v>201.60849999999999</v>
      </c>
      <c r="V1461" s="40">
        <f t="shared" si="279"/>
        <v>6.9440101335871418E-4</v>
      </c>
      <c r="W1461" s="41">
        <f t="shared" si="280"/>
        <v>1.0006944010133587</v>
      </c>
      <c r="Y1461" s="42">
        <v>35766</v>
      </c>
      <c r="Z1461" s="43">
        <v>160.38399999999999</v>
      </c>
      <c r="AA1461" s="43">
        <f t="shared" si="281"/>
        <v>145.57999171707152</v>
      </c>
      <c r="AB1461" s="19">
        <f t="shared" si="284"/>
        <v>-2.4183585224556436E-3</v>
      </c>
      <c r="AC1461" s="37">
        <f t="shared" si="285"/>
        <v>0.99758164147754436</v>
      </c>
      <c r="AE1461" s="44">
        <v>35766</v>
      </c>
      <c r="AF1461" s="45">
        <v>3287.1831000000002</v>
      </c>
      <c r="AG1461" s="19">
        <f t="shared" si="276"/>
        <v>2983.7645180971763</v>
      </c>
      <c r="AH1461" s="45">
        <f t="shared" si="282"/>
        <v>-3.0956326005795454E-3</v>
      </c>
      <c r="AI1461" s="46">
        <f t="shared" si="283"/>
        <v>0.99690436739942045</v>
      </c>
      <c r="AQ1461" s="39">
        <v>35766</v>
      </c>
      <c r="AR1461" s="40">
        <v>201.60849999999999</v>
      </c>
      <c r="AS1461" s="40">
        <f t="shared" si="274"/>
        <v>6.9440101335871418E-4</v>
      </c>
      <c r="AT1461" s="41">
        <f t="shared" si="275"/>
        <v>1.0006944010133587</v>
      </c>
    </row>
    <row r="1462" spans="1:46">
      <c r="A1462" s="36" t="s">
        <v>489</v>
      </c>
      <c r="B1462" s="37">
        <v>1.1049262753516751</v>
      </c>
      <c r="D1462" s="38">
        <v>35767</v>
      </c>
      <c r="E1462" s="19">
        <v>943.87620000000004</v>
      </c>
      <c r="F1462" s="19">
        <v>854.24360073216997</v>
      </c>
      <c r="G1462" s="19">
        <v>-1.7017760531040649E-3</v>
      </c>
      <c r="H1462" s="37">
        <f t="shared" si="277"/>
        <v>0.99829822394689594</v>
      </c>
      <c r="I1462" s="19"/>
      <c r="J1462" s="19"/>
      <c r="K1462" s="19"/>
      <c r="L1462" s="19"/>
      <c r="N1462" s="38">
        <v>35767</v>
      </c>
      <c r="O1462" s="19">
        <v>408.62740000000002</v>
      </c>
      <c r="P1462" s="19">
        <v>369.82322632335121</v>
      </c>
      <c r="Q1462" s="19">
        <v>3.7008925987038754E-3</v>
      </c>
      <c r="R1462" s="37">
        <f t="shared" si="278"/>
        <v>1.0037008925987039</v>
      </c>
      <c r="T1462" s="39">
        <v>35767</v>
      </c>
      <c r="U1462" s="40">
        <v>201.55189999999999</v>
      </c>
      <c r="V1462" s="40">
        <f t="shared" si="279"/>
        <v>-2.8074213140816262E-4</v>
      </c>
      <c r="W1462" s="41">
        <f t="shared" si="280"/>
        <v>0.99971925786859184</v>
      </c>
      <c r="Y1462" s="42">
        <v>35767</v>
      </c>
      <c r="Z1462" s="43">
        <v>159.66499999999999</v>
      </c>
      <c r="AA1462" s="43">
        <f t="shared" si="281"/>
        <v>144.50285377563489</v>
      </c>
      <c r="AB1462" s="19">
        <f t="shared" si="284"/>
        <v>-7.3989421810793932E-3</v>
      </c>
      <c r="AC1462" s="37">
        <f t="shared" si="285"/>
        <v>0.99260105781892061</v>
      </c>
      <c r="AE1462" s="44">
        <v>35767</v>
      </c>
      <c r="AF1462" s="45">
        <v>3261.7170000000001</v>
      </c>
      <c r="AG1462" s="19">
        <f t="shared" si="276"/>
        <v>2951.9770438637306</v>
      </c>
      <c r="AH1462" s="45">
        <f t="shared" si="282"/>
        <v>-1.0653479535884247E-2</v>
      </c>
      <c r="AI1462" s="46">
        <f t="shared" si="283"/>
        <v>0.98934652046411575</v>
      </c>
      <c r="AQ1462" s="39">
        <v>35767</v>
      </c>
      <c r="AR1462" s="40">
        <v>201.55189999999999</v>
      </c>
      <c r="AS1462" s="40">
        <f t="shared" si="274"/>
        <v>-2.8074213140816262E-4</v>
      </c>
      <c r="AT1462" s="41">
        <f t="shared" si="275"/>
        <v>0.99971925786859184</v>
      </c>
    </row>
    <row r="1463" spans="1:46">
      <c r="A1463" s="36" t="s">
        <v>490</v>
      </c>
      <c r="B1463" s="37">
        <v>1.1046142550547837</v>
      </c>
      <c r="D1463" s="38">
        <v>35768</v>
      </c>
      <c r="E1463" s="19">
        <v>943.27679999999998</v>
      </c>
      <c r="F1463" s="19">
        <v>853.94226598426235</v>
      </c>
      <c r="G1463" s="19">
        <v>-3.5275037196569325E-4</v>
      </c>
      <c r="H1463" s="37">
        <f t="shared" si="277"/>
        <v>0.99964724962803431</v>
      </c>
      <c r="I1463" s="19"/>
      <c r="J1463" s="19"/>
      <c r="K1463" s="19"/>
      <c r="L1463" s="19"/>
      <c r="N1463" s="38">
        <v>35768</v>
      </c>
      <c r="O1463" s="19">
        <v>414.81709999999998</v>
      </c>
      <c r="P1463" s="19">
        <v>375.53118484735376</v>
      </c>
      <c r="Q1463" s="19">
        <v>1.543428891892229E-2</v>
      </c>
      <c r="R1463" s="37">
        <f t="shared" si="278"/>
        <v>1.0154342889189223</v>
      </c>
      <c r="T1463" s="39">
        <v>35768</v>
      </c>
      <c r="U1463" s="40">
        <v>201.6687</v>
      </c>
      <c r="V1463" s="40">
        <f t="shared" si="279"/>
        <v>5.7950334380385549E-4</v>
      </c>
      <c r="W1463" s="41">
        <f t="shared" si="280"/>
        <v>1.0005795033438039</v>
      </c>
      <c r="Y1463" s="42">
        <v>35768</v>
      </c>
      <c r="Z1463" s="43">
        <v>158.624</v>
      </c>
      <c r="AA1463" s="43">
        <f t="shared" si="281"/>
        <v>143.60126105029576</v>
      </c>
      <c r="AB1463" s="19">
        <f t="shared" si="284"/>
        <v>-6.2392728017607313E-3</v>
      </c>
      <c r="AC1463" s="37">
        <f t="shared" si="285"/>
        <v>0.99376072719823927</v>
      </c>
      <c r="AE1463" s="44">
        <v>35768</v>
      </c>
      <c r="AF1463" s="45">
        <v>3219.7529</v>
      </c>
      <c r="AG1463" s="19">
        <f t="shared" si="276"/>
        <v>2914.8210656038614</v>
      </c>
      <c r="AH1463" s="45">
        <f t="shared" si="282"/>
        <v>-1.2586811383613283E-2</v>
      </c>
      <c r="AI1463" s="46">
        <f t="shared" si="283"/>
        <v>0.98741318861638672</v>
      </c>
      <c r="AQ1463" s="39">
        <v>35768</v>
      </c>
      <c r="AR1463" s="40">
        <v>201.6687</v>
      </c>
      <c r="AS1463" s="40">
        <f t="shared" si="274"/>
        <v>5.7950334380385549E-4</v>
      </c>
      <c r="AT1463" s="41">
        <f t="shared" si="275"/>
        <v>1.0005795033438039</v>
      </c>
    </row>
    <row r="1464" spans="1:46">
      <c r="A1464" s="36" t="s">
        <v>491</v>
      </c>
      <c r="B1464" s="37">
        <v>1.0973013913824057</v>
      </c>
      <c r="D1464" s="38">
        <v>35769</v>
      </c>
      <c r="E1464" s="19">
        <v>948.21040000000005</v>
      </c>
      <c r="F1464" s="19">
        <v>864.12940642080355</v>
      </c>
      <c r="G1464" s="19">
        <v>1.192954236174204E-2</v>
      </c>
      <c r="H1464" s="37">
        <f t="shared" si="277"/>
        <v>1.011929542361742</v>
      </c>
      <c r="I1464" s="19"/>
      <c r="J1464" s="19"/>
      <c r="K1464" s="19"/>
      <c r="L1464" s="19"/>
      <c r="N1464" s="38">
        <v>35769</v>
      </c>
      <c r="O1464" s="19">
        <v>415.59699999999998</v>
      </c>
      <c r="P1464" s="19">
        <v>378.74462136279737</v>
      </c>
      <c r="Q1464" s="19">
        <v>8.5570430502324157E-3</v>
      </c>
      <c r="R1464" s="37">
        <f t="shared" si="278"/>
        <v>1.0085570430502324</v>
      </c>
      <c r="T1464" s="39">
        <v>35769</v>
      </c>
      <c r="U1464" s="40">
        <v>201.89789999999999</v>
      </c>
      <c r="V1464" s="40">
        <f t="shared" si="279"/>
        <v>1.1365174665181055E-3</v>
      </c>
      <c r="W1464" s="41">
        <f t="shared" si="280"/>
        <v>1.0011365174665181</v>
      </c>
      <c r="Y1464" s="42">
        <v>35769</v>
      </c>
      <c r="Z1464" s="43">
        <v>159.398</v>
      </c>
      <c r="AA1464" s="43">
        <f t="shared" si="281"/>
        <v>145.26364520433782</v>
      </c>
      <c r="AB1464" s="19">
        <f t="shared" si="284"/>
        <v>1.1576389663178643E-2</v>
      </c>
      <c r="AC1464" s="37">
        <f t="shared" si="285"/>
        <v>1.0115763896631786</v>
      </c>
      <c r="AE1464" s="44">
        <v>35769</v>
      </c>
      <c r="AF1464" s="45">
        <v>3231.9641000000001</v>
      </c>
      <c r="AG1464" s="19">
        <f t="shared" si="276"/>
        <v>2945.3750130839594</v>
      </c>
      <c r="AH1464" s="45">
        <f t="shared" si="282"/>
        <v>1.0482272082031896E-2</v>
      </c>
      <c r="AI1464" s="46">
        <f t="shared" si="283"/>
        <v>1.0104822720820319</v>
      </c>
      <c r="AQ1464" s="39">
        <v>35769</v>
      </c>
      <c r="AR1464" s="40">
        <v>201.89789999999999</v>
      </c>
      <c r="AS1464" s="40">
        <f t="shared" si="274"/>
        <v>1.1365174665181055E-3</v>
      </c>
      <c r="AT1464" s="41">
        <f t="shared" si="275"/>
        <v>1.0011365174665181</v>
      </c>
    </row>
    <row r="1465" spans="1:46">
      <c r="A1465" s="36" t="s">
        <v>492</v>
      </c>
      <c r="B1465" s="37">
        <v>1.0945992836355496</v>
      </c>
      <c r="D1465" s="38">
        <v>35772</v>
      </c>
      <c r="E1465" s="19">
        <v>947.85910000000001</v>
      </c>
      <c r="F1465" s="19">
        <v>865.94164108332529</v>
      </c>
      <c r="G1465" s="19">
        <v>2.0971797152788962E-3</v>
      </c>
      <c r="H1465" s="37">
        <f t="shared" si="277"/>
        <v>1.0020971797152789</v>
      </c>
      <c r="I1465" s="19"/>
      <c r="J1465" s="19"/>
      <c r="K1465" s="19"/>
      <c r="L1465" s="19"/>
      <c r="N1465" s="38">
        <v>35772</v>
      </c>
      <c r="O1465" s="19">
        <v>421.15969999999999</v>
      </c>
      <c r="P1465" s="19">
        <v>384.76153446874218</v>
      </c>
      <c r="Q1465" s="19">
        <v>1.5886464827658209E-2</v>
      </c>
      <c r="R1465" s="37">
        <f t="shared" si="278"/>
        <v>1.0158864648276582</v>
      </c>
      <c r="T1465" s="39">
        <v>35772</v>
      </c>
      <c r="U1465" s="40">
        <v>201.82050000000001</v>
      </c>
      <c r="V1465" s="40">
        <f t="shared" si="279"/>
        <v>-3.8336208548961359E-4</v>
      </c>
      <c r="W1465" s="41">
        <f t="shared" si="280"/>
        <v>0.99961663791451039</v>
      </c>
      <c r="Y1465" s="42">
        <v>35772</v>
      </c>
      <c r="Z1465" s="43">
        <v>159.88200000000001</v>
      </c>
      <c r="AA1465" s="43">
        <f t="shared" si="281"/>
        <v>146.06441132409259</v>
      </c>
      <c r="AB1465" s="19">
        <f t="shared" si="284"/>
        <v>5.5125018970050288E-3</v>
      </c>
      <c r="AC1465" s="37">
        <f t="shared" si="285"/>
        <v>1.005512501897005</v>
      </c>
      <c r="AE1465" s="44">
        <v>35772</v>
      </c>
      <c r="AF1465" s="45">
        <v>3234.8020000000001</v>
      </c>
      <c r="AG1465" s="19">
        <f t="shared" si="276"/>
        <v>2955.2385501807416</v>
      </c>
      <c r="AH1465" s="45">
        <f t="shared" si="282"/>
        <v>3.3488221543831465E-3</v>
      </c>
      <c r="AI1465" s="46">
        <f t="shared" si="283"/>
        <v>1.0033488221543831</v>
      </c>
      <c r="AQ1465" s="39">
        <v>35772</v>
      </c>
      <c r="AR1465" s="40">
        <v>201.82050000000001</v>
      </c>
      <c r="AS1465" s="40">
        <f t="shared" si="274"/>
        <v>-3.8336208548961359E-4</v>
      </c>
      <c r="AT1465" s="41">
        <f t="shared" si="275"/>
        <v>0.99961663791451039</v>
      </c>
    </row>
    <row r="1466" spans="1:46">
      <c r="A1466" s="36" t="s">
        <v>493</v>
      </c>
      <c r="B1466" s="37">
        <v>1.0916666666666666</v>
      </c>
      <c r="D1466" s="38">
        <v>35773</v>
      </c>
      <c r="E1466" s="19">
        <v>945.71630000000005</v>
      </c>
      <c r="F1466" s="19">
        <v>866.30500763358793</v>
      </c>
      <c r="G1466" s="19">
        <v>4.1962013722773861E-4</v>
      </c>
      <c r="H1466" s="37">
        <f t="shared" si="277"/>
        <v>1.0004196201372277</v>
      </c>
      <c r="I1466" s="19"/>
      <c r="J1466" s="19"/>
      <c r="K1466" s="19"/>
      <c r="L1466" s="19"/>
      <c r="N1466" s="38">
        <v>35773</v>
      </c>
      <c r="O1466" s="19">
        <v>413.95679999999999</v>
      </c>
      <c r="P1466" s="19">
        <v>379.1970687022901</v>
      </c>
      <c r="Q1466" s="19">
        <v>-1.4462115539005782E-2</v>
      </c>
      <c r="R1466" s="37">
        <f t="shared" si="278"/>
        <v>0.98553788446099422</v>
      </c>
      <c r="T1466" s="39">
        <v>35773</v>
      </c>
      <c r="U1466" s="40">
        <v>201.9177</v>
      </c>
      <c r="V1466" s="40">
        <f t="shared" si="279"/>
        <v>4.8161608954488955E-4</v>
      </c>
      <c r="W1466" s="41">
        <f t="shared" si="280"/>
        <v>1.0004816160895449</v>
      </c>
      <c r="Y1466" s="42">
        <v>35773</v>
      </c>
      <c r="Z1466" s="43">
        <v>159.892</v>
      </c>
      <c r="AA1466" s="43">
        <f t="shared" si="281"/>
        <v>146.4659541984733</v>
      </c>
      <c r="AB1466" s="19">
        <f t="shared" si="284"/>
        <v>2.749080838656548E-3</v>
      </c>
      <c r="AC1466" s="37">
        <f t="shared" si="285"/>
        <v>1.0027490808386565</v>
      </c>
      <c r="AE1466" s="44">
        <v>35773</v>
      </c>
      <c r="AF1466" s="45">
        <v>3244.0219999999999</v>
      </c>
      <c r="AG1466" s="19">
        <f t="shared" si="276"/>
        <v>2971.6232061068704</v>
      </c>
      <c r="AH1466" s="45">
        <f t="shared" si="282"/>
        <v>5.5442752413765728E-3</v>
      </c>
      <c r="AI1466" s="46">
        <f t="shared" si="283"/>
        <v>1.0055442752413766</v>
      </c>
      <c r="AQ1466" s="39">
        <v>35773</v>
      </c>
      <c r="AR1466" s="40">
        <v>201.9177</v>
      </c>
      <c r="AS1466" s="40">
        <f t="shared" si="274"/>
        <v>4.8161608954488955E-4</v>
      </c>
      <c r="AT1466" s="41">
        <f t="shared" si="275"/>
        <v>1.0004816160895449</v>
      </c>
    </row>
    <row r="1467" spans="1:46">
      <c r="A1467" s="36" t="s">
        <v>494</v>
      </c>
      <c r="B1467" s="37">
        <v>1.0954576005376946</v>
      </c>
      <c r="D1467" s="38">
        <v>35774</v>
      </c>
      <c r="E1467" s="19">
        <v>940.70209999999997</v>
      </c>
      <c r="F1467" s="19">
        <v>858.72981258084803</v>
      </c>
      <c r="G1467" s="19">
        <v>-8.7442586456153437E-3</v>
      </c>
      <c r="H1467" s="37">
        <f t="shared" si="277"/>
        <v>0.99125574135438466</v>
      </c>
      <c r="I1467" s="19"/>
      <c r="J1467" s="19"/>
      <c r="K1467" s="19"/>
      <c r="L1467" s="19"/>
      <c r="N1467" s="38">
        <v>35774</v>
      </c>
      <c r="O1467" s="19">
        <v>407.85809999999998</v>
      </c>
      <c r="P1467" s="19">
        <v>372.31755916414005</v>
      </c>
      <c r="Q1467" s="19">
        <v>-1.8142306747500725E-2</v>
      </c>
      <c r="R1467" s="37">
        <f t="shared" si="278"/>
        <v>0.98185769325249928</v>
      </c>
      <c r="T1467" s="39">
        <v>35774</v>
      </c>
      <c r="U1467" s="40">
        <v>201.8126</v>
      </c>
      <c r="V1467" s="40">
        <f t="shared" si="279"/>
        <v>-5.2050909850887006E-4</v>
      </c>
      <c r="W1467" s="41">
        <f t="shared" si="280"/>
        <v>0.99947949090149113</v>
      </c>
      <c r="Y1467" s="42">
        <v>35774</v>
      </c>
      <c r="Z1467" s="43">
        <v>159.95500000000001</v>
      </c>
      <c r="AA1467" s="43">
        <f t="shared" si="281"/>
        <v>146.01660522642564</v>
      </c>
      <c r="AB1467" s="19">
        <f t="shared" si="284"/>
        <v>-3.0679414510129677E-3</v>
      </c>
      <c r="AC1467" s="37">
        <f t="shared" si="285"/>
        <v>0.99693205854898703</v>
      </c>
      <c r="AE1467" s="44">
        <v>35774</v>
      </c>
      <c r="AF1467" s="45">
        <v>3180.6720999999998</v>
      </c>
      <c r="AG1467" s="19">
        <f t="shared" si="276"/>
        <v>2903.5100020656191</v>
      </c>
      <c r="AH1467" s="45">
        <f t="shared" si="282"/>
        <v>-2.292121151203641E-2</v>
      </c>
      <c r="AI1467" s="46">
        <f t="shared" si="283"/>
        <v>0.97707878848796359</v>
      </c>
      <c r="AQ1467" s="39">
        <v>35774</v>
      </c>
      <c r="AR1467" s="40">
        <v>201.8126</v>
      </c>
      <c r="AS1467" s="40">
        <f t="shared" si="274"/>
        <v>-5.2050909850887006E-4</v>
      </c>
      <c r="AT1467" s="41">
        <f t="shared" si="275"/>
        <v>0.99947949090149113</v>
      </c>
    </row>
    <row r="1468" spans="1:46">
      <c r="A1468" s="36" t="s">
        <v>495</v>
      </c>
      <c r="B1468" s="37">
        <v>1.1048638571912779</v>
      </c>
      <c r="D1468" s="38">
        <v>35775</v>
      </c>
      <c r="E1468" s="19">
        <v>923.81190000000004</v>
      </c>
      <c r="F1468" s="19">
        <v>836.13188537858605</v>
      </c>
      <c r="G1468" s="19">
        <v>-2.6315526573306713E-2</v>
      </c>
      <c r="H1468" s="37">
        <f t="shared" si="277"/>
        <v>0.97368447342669329</v>
      </c>
      <c r="I1468" s="19"/>
      <c r="J1468" s="19"/>
      <c r="K1468" s="19"/>
      <c r="L1468" s="19"/>
      <c r="N1468" s="38">
        <v>35775</v>
      </c>
      <c r="O1468" s="19">
        <v>392.18790000000001</v>
      </c>
      <c r="P1468" s="19">
        <v>354.9649103347428</v>
      </c>
      <c r="Q1468" s="19">
        <v>-4.660711911722426E-2</v>
      </c>
      <c r="R1468" s="37">
        <f t="shared" si="278"/>
        <v>0.95339288088277574</v>
      </c>
      <c r="T1468" s="39">
        <v>35775</v>
      </c>
      <c r="U1468" s="40">
        <v>202.3391</v>
      </c>
      <c r="V1468" s="40">
        <f t="shared" si="279"/>
        <v>2.6088559386281407E-3</v>
      </c>
      <c r="W1468" s="41">
        <f t="shared" si="280"/>
        <v>1.0026088559386281</v>
      </c>
      <c r="Y1468" s="42">
        <v>35775</v>
      </c>
      <c r="Z1468" s="43">
        <v>158.62200000000001</v>
      </c>
      <c r="AA1468" s="43">
        <f t="shared" si="281"/>
        <v>143.56700960717444</v>
      </c>
      <c r="AB1468" s="19">
        <f t="shared" si="284"/>
        <v>-1.6776144161498974E-2</v>
      </c>
      <c r="AC1468" s="37">
        <f t="shared" si="285"/>
        <v>0.98322385583850103</v>
      </c>
      <c r="AE1468" s="44">
        <v>35775</v>
      </c>
      <c r="AF1468" s="45">
        <v>3156.0879</v>
      </c>
      <c r="AG1468" s="19">
        <f t="shared" si="276"/>
        <v>2856.5400881364944</v>
      </c>
      <c r="AH1468" s="45">
        <f t="shared" si="282"/>
        <v>-1.6176942354498292E-2</v>
      </c>
      <c r="AI1468" s="46">
        <f t="shared" si="283"/>
        <v>0.98382305764550171</v>
      </c>
      <c r="AQ1468" s="39">
        <v>35775</v>
      </c>
      <c r="AR1468" s="40">
        <v>202.3391</v>
      </c>
      <c r="AS1468" s="40">
        <f t="shared" si="274"/>
        <v>2.6088559386281407E-3</v>
      </c>
      <c r="AT1468" s="41">
        <f t="shared" si="275"/>
        <v>1.0026088559386281</v>
      </c>
    </row>
    <row r="1469" spans="1:46">
      <c r="A1469" s="36" t="s">
        <v>496</v>
      </c>
      <c r="B1469" s="37">
        <v>1.1032434566787004</v>
      </c>
      <c r="D1469" s="38">
        <v>35776</v>
      </c>
      <c r="E1469" s="19">
        <v>921.86500000000001</v>
      </c>
      <c r="F1469" s="19">
        <v>835.59525725650997</v>
      </c>
      <c r="G1469" s="19">
        <v>-6.417984189577286E-4</v>
      </c>
      <c r="H1469" s="37">
        <f t="shared" si="277"/>
        <v>0.99935820158104227</v>
      </c>
      <c r="I1469" s="19"/>
      <c r="J1469" s="19"/>
      <c r="K1469" s="19"/>
      <c r="L1469" s="19"/>
      <c r="N1469" s="38">
        <v>35776</v>
      </c>
      <c r="O1469" s="19">
        <v>388.78019999999998</v>
      </c>
      <c r="P1469" s="19">
        <v>352.397467346344</v>
      </c>
      <c r="Q1469" s="19">
        <v>-7.2329487046413066E-3</v>
      </c>
      <c r="R1469" s="37">
        <f t="shared" si="278"/>
        <v>0.99276705129535869</v>
      </c>
      <c r="T1469" s="39">
        <v>35776</v>
      </c>
      <c r="U1469" s="40">
        <v>202.9315</v>
      </c>
      <c r="V1469" s="40">
        <f t="shared" si="279"/>
        <v>2.9277584016138558E-3</v>
      </c>
      <c r="W1469" s="41">
        <f t="shared" si="280"/>
        <v>1.0029277584016139</v>
      </c>
      <c r="Y1469" s="42">
        <v>35776</v>
      </c>
      <c r="Z1469" s="43">
        <v>157.95599999999999</v>
      </c>
      <c r="AA1469" s="43">
        <f t="shared" si="281"/>
        <v>143.17420062070832</v>
      </c>
      <c r="AB1469" s="19">
        <f t="shared" si="284"/>
        <v>-2.7360672033284184E-3</v>
      </c>
      <c r="AC1469" s="37">
        <f t="shared" si="285"/>
        <v>0.99726393279667158</v>
      </c>
      <c r="AE1469" s="44">
        <v>35776</v>
      </c>
      <c r="AF1469" s="45">
        <v>3146.0709999999999</v>
      </c>
      <c r="AG1469" s="19">
        <f t="shared" si="276"/>
        <v>2851.656160709264</v>
      </c>
      <c r="AH1469" s="45">
        <f t="shared" si="282"/>
        <v>-1.7097353009376537E-3</v>
      </c>
      <c r="AI1469" s="46">
        <f t="shared" si="283"/>
        <v>0.99829026469906235</v>
      </c>
      <c r="AQ1469" s="39">
        <v>35776</v>
      </c>
      <c r="AR1469" s="40">
        <v>202.9315</v>
      </c>
      <c r="AS1469" s="40">
        <f t="shared" si="274"/>
        <v>2.9277584016138558E-3</v>
      </c>
      <c r="AT1469" s="41">
        <f t="shared" si="275"/>
        <v>1.0029277584016139</v>
      </c>
    </row>
    <row r="1470" spans="1:46">
      <c r="A1470" s="36" t="s">
        <v>497</v>
      </c>
      <c r="B1470" s="37">
        <v>1.103616973253583</v>
      </c>
      <c r="D1470" s="38">
        <v>35779</v>
      </c>
      <c r="E1470" s="19">
        <v>926.32460000000003</v>
      </c>
      <c r="F1470" s="19">
        <v>839.35334672236354</v>
      </c>
      <c r="G1470" s="19">
        <v>4.4974997562725605E-3</v>
      </c>
      <c r="H1470" s="37">
        <f t="shared" si="277"/>
        <v>1.0044974997562726</v>
      </c>
      <c r="I1470" s="19"/>
      <c r="J1470" s="19"/>
      <c r="K1470" s="19"/>
      <c r="L1470" s="19"/>
      <c r="N1470" s="38">
        <v>35779</v>
      </c>
      <c r="O1470" s="19">
        <v>393.61009999999999</v>
      </c>
      <c r="P1470" s="19">
        <v>356.65462704836312</v>
      </c>
      <c r="Q1470" s="19">
        <v>1.2080562706868525E-2</v>
      </c>
      <c r="R1470" s="37">
        <f t="shared" si="278"/>
        <v>1.0120805627068685</v>
      </c>
      <c r="T1470" s="39">
        <v>35779</v>
      </c>
      <c r="U1470" s="40">
        <v>203.3811</v>
      </c>
      <c r="V1470" s="40">
        <f t="shared" si="279"/>
        <v>2.2155259287000018E-3</v>
      </c>
      <c r="W1470" s="41">
        <f t="shared" si="280"/>
        <v>1.0022155259287</v>
      </c>
      <c r="Y1470" s="42">
        <v>35779</v>
      </c>
      <c r="Z1470" s="43">
        <v>157.35</v>
      </c>
      <c r="AA1470" s="43">
        <f t="shared" si="281"/>
        <v>142.57664009653192</v>
      </c>
      <c r="AB1470" s="19">
        <f t="shared" si="284"/>
        <v>-4.1736606287010591E-3</v>
      </c>
      <c r="AC1470" s="37">
        <f t="shared" si="285"/>
        <v>0.99582633937129894</v>
      </c>
      <c r="AE1470" s="44">
        <v>35779</v>
      </c>
      <c r="AF1470" s="45">
        <v>3124.875</v>
      </c>
      <c r="AG1470" s="19">
        <f t="shared" si="276"/>
        <v>2831.4850856158259</v>
      </c>
      <c r="AH1470" s="45">
        <f t="shared" si="282"/>
        <v>-7.0734597569508395E-3</v>
      </c>
      <c r="AI1470" s="46">
        <f t="shared" si="283"/>
        <v>0.99292654024304916</v>
      </c>
      <c r="AQ1470" s="39">
        <v>35779</v>
      </c>
      <c r="AR1470" s="40">
        <v>203.3811</v>
      </c>
      <c r="AS1470" s="40">
        <f t="shared" si="274"/>
        <v>2.2155259287000018E-3</v>
      </c>
      <c r="AT1470" s="41">
        <f t="shared" si="275"/>
        <v>1.0022155259287</v>
      </c>
    </row>
    <row r="1471" spans="1:46">
      <c r="A1471" s="36" t="s">
        <v>498</v>
      </c>
      <c r="B1471" s="37">
        <v>1.096563130746804</v>
      </c>
      <c r="D1471" s="38">
        <v>35780</v>
      </c>
      <c r="E1471" s="19">
        <v>931.35109999999997</v>
      </c>
      <c r="F1471" s="19">
        <v>849.33650775374156</v>
      </c>
      <c r="G1471" s="19">
        <v>1.1893871717271187E-2</v>
      </c>
      <c r="H1471" s="37">
        <f t="shared" si="277"/>
        <v>1.0118938717172712</v>
      </c>
      <c r="I1471" s="19"/>
      <c r="J1471" s="19"/>
      <c r="K1471" s="19"/>
      <c r="L1471" s="19"/>
      <c r="N1471" s="38">
        <v>35780</v>
      </c>
      <c r="O1471" s="19">
        <v>397.28460000000001</v>
      </c>
      <c r="P1471" s="19">
        <v>362.29979730344672</v>
      </c>
      <c r="Q1471" s="19">
        <v>1.5828114447308472E-2</v>
      </c>
      <c r="R1471" s="37">
        <f t="shared" si="278"/>
        <v>1.0158281144473085</v>
      </c>
      <c r="T1471" s="39">
        <v>35780</v>
      </c>
      <c r="U1471" s="40">
        <v>203.24760000000001</v>
      </c>
      <c r="V1471" s="40">
        <f t="shared" si="279"/>
        <v>-6.5640317610637933E-4</v>
      </c>
      <c r="W1471" s="41">
        <f t="shared" si="280"/>
        <v>0.99934359682389362</v>
      </c>
      <c r="Y1471" s="42">
        <v>35780</v>
      </c>
      <c r="Z1471" s="43">
        <v>156.624</v>
      </c>
      <c r="AA1471" s="43">
        <f t="shared" si="281"/>
        <v>142.83172177540996</v>
      </c>
      <c r="AB1471" s="19">
        <f t="shared" si="284"/>
        <v>1.7890846544379446E-3</v>
      </c>
      <c r="AC1471" s="37">
        <f t="shared" si="285"/>
        <v>1.0017890846544379</v>
      </c>
      <c r="AE1471" s="44">
        <v>35780</v>
      </c>
      <c r="AF1471" s="45">
        <v>3141.6931</v>
      </c>
      <c r="AG1471" s="19">
        <f t="shared" si="276"/>
        <v>2865.0362317583845</v>
      </c>
      <c r="AH1471" s="45">
        <f t="shared" si="282"/>
        <v>1.1849310566035109E-2</v>
      </c>
      <c r="AI1471" s="46">
        <f t="shared" si="283"/>
        <v>1.0118493105660351</v>
      </c>
      <c r="AQ1471" s="39">
        <v>35780</v>
      </c>
      <c r="AR1471" s="40">
        <v>203.24760000000001</v>
      </c>
      <c r="AS1471" s="40">
        <f t="shared" si="274"/>
        <v>-6.5640317610637933E-4</v>
      </c>
      <c r="AT1471" s="41">
        <f t="shared" si="275"/>
        <v>0.99934359682389362</v>
      </c>
    </row>
    <row r="1472" spans="1:46">
      <c r="A1472" s="36" t="s">
        <v>499</v>
      </c>
      <c r="B1472" s="37">
        <v>1.1051760185342148</v>
      </c>
      <c r="D1472" s="38">
        <v>35781</v>
      </c>
      <c r="E1472" s="19">
        <v>940.24599999999998</v>
      </c>
      <c r="F1472" s="19">
        <v>850.76583660134065</v>
      </c>
      <c r="G1472" s="19">
        <v>1.6828769687284861E-3</v>
      </c>
      <c r="H1472" s="37">
        <f t="shared" si="277"/>
        <v>1.0016828769687285</v>
      </c>
      <c r="I1472" s="19"/>
      <c r="J1472" s="19"/>
      <c r="K1472" s="19"/>
      <c r="L1472" s="19"/>
      <c r="N1472" s="38">
        <v>35781</v>
      </c>
      <c r="O1472" s="19">
        <v>403.483</v>
      </c>
      <c r="P1472" s="19">
        <v>365.08483104359789</v>
      </c>
      <c r="Q1472" s="19">
        <v>7.6870971523579357E-3</v>
      </c>
      <c r="R1472" s="37">
        <f t="shared" si="278"/>
        <v>1.0076870971523579</v>
      </c>
      <c r="T1472" s="39">
        <v>35781</v>
      </c>
      <c r="U1472" s="40">
        <v>202.83580000000001</v>
      </c>
      <c r="V1472" s="40">
        <f t="shared" si="279"/>
        <v>-2.0261001851928917E-3</v>
      </c>
      <c r="W1472" s="41">
        <f t="shared" si="280"/>
        <v>0.99797389981480711</v>
      </c>
      <c r="Y1472" s="42">
        <v>35781</v>
      </c>
      <c r="Z1472" s="43">
        <v>157.529</v>
      </c>
      <c r="AA1472" s="43">
        <f t="shared" si="281"/>
        <v>142.53747580311173</v>
      </c>
      <c r="AB1472" s="19">
        <f t="shared" si="284"/>
        <v>-2.0600883938156622E-3</v>
      </c>
      <c r="AC1472" s="37">
        <f t="shared" si="285"/>
        <v>0.99793991160618434</v>
      </c>
      <c r="AE1472" s="44">
        <v>35781</v>
      </c>
      <c r="AF1472" s="45">
        <v>3159.2539000000002</v>
      </c>
      <c r="AG1472" s="19">
        <f t="shared" si="276"/>
        <v>2858.5979491213452</v>
      </c>
      <c r="AH1472" s="45">
        <f t="shared" si="282"/>
        <v>-2.2471906517872453E-3</v>
      </c>
      <c r="AI1472" s="46">
        <f t="shared" si="283"/>
        <v>0.99775280934821275</v>
      </c>
      <c r="AQ1472" s="39">
        <v>35781</v>
      </c>
      <c r="AR1472" s="40">
        <v>202.83580000000001</v>
      </c>
      <c r="AS1472" s="40">
        <f t="shared" si="274"/>
        <v>-2.0261001851928917E-3</v>
      </c>
      <c r="AT1472" s="41">
        <f t="shared" si="275"/>
        <v>0.99797389981480711</v>
      </c>
    </row>
    <row r="1473" spans="1:46">
      <c r="A1473" s="36" t="s">
        <v>500</v>
      </c>
      <c r="B1473" s="37">
        <v>1.1016898552357348</v>
      </c>
      <c r="D1473" s="38">
        <v>35782</v>
      </c>
      <c r="E1473" s="19">
        <v>932.46810000000005</v>
      </c>
      <c r="F1473" s="19">
        <v>846.39800899362422</v>
      </c>
      <c r="G1473" s="19">
        <v>-5.1339950663336076E-3</v>
      </c>
      <c r="H1473" s="37">
        <f t="shared" si="277"/>
        <v>0.99486600493366639</v>
      </c>
      <c r="I1473" s="19"/>
      <c r="J1473" s="19"/>
      <c r="K1473" s="19"/>
      <c r="L1473" s="19"/>
      <c r="N1473" s="38">
        <v>35782</v>
      </c>
      <c r="O1473" s="19">
        <v>402.64139999999998</v>
      </c>
      <c r="P1473" s="19">
        <v>365.47618014858142</v>
      </c>
      <c r="Q1473" s="19">
        <v>1.0719401950085583E-3</v>
      </c>
      <c r="R1473" s="37">
        <f t="shared" si="278"/>
        <v>1.0010719401950086</v>
      </c>
      <c r="T1473" s="39">
        <v>35782</v>
      </c>
      <c r="U1473" s="40">
        <v>203.29759999999999</v>
      </c>
      <c r="V1473" s="40">
        <f t="shared" si="279"/>
        <v>2.2767184096692539E-3</v>
      </c>
      <c r="W1473" s="41">
        <f t="shared" si="280"/>
        <v>1.0022767184096693</v>
      </c>
      <c r="Y1473" s="42">
        <v>35782</v>
      </c>
      <c r="Z1473" s="43">
        <v>157.642</v>
      </c>
      <c r="AA1473" s="43">
        <f t="shared" si="281"/>
        <v>143.09108797799399</v>
      </c>
      <c r="AB1473" s="19">
        <f t="shared" si="284"/>
        <v>3.8839762789610877E-3</v>
      </c>
      <c r="AC1473" s="37">
        <f t="shared" si="285"/>
        <v>1.0038839762789611</v>
      </c>
      <c r="AE1473" s="44">
        <v>35782</v>
      </c>
      <c r="AF1473" s="45">
        <v>3166.2820000000002</v>
      </c>
      <c r="AG1473" s="19">
        <f t="shared" si="276"/>
        <v>2874.0230155995155</v>
      </c>
      <c r="AH1473" s="45">
        <f t="shared" si="282"/>
        <v>5.3960251678315529E-3</v>
      </c>
      <c r="AI1473" s="46">
        <f t="shared" si="283"/>
        <v>1.0053960251678316</v>
      </c>
      <c r="AQ1473" s="39">
        <v>35782</v>
      </c>
      <c r="AR1473" s="40">
        <v>203.29759999999999</v>
      </c>
      <c r="AS1473" s="40">
        <f t="shared" si="274"/>
        <v>2.2767184096692539E-3</v>
      </c>
      <c r="AT1473" s="41">
        <f t="shared" si="275"/>
        <v>1.0022767184096693</v>
      </c>
    </row>
    <row r="1474" spans="1:46">
      <c r="A1474" s="36" t="s">
        <v>501</v>
      </c>
      <c r="B1474" s="37">
        <v>1.1058008706959914</v>
      </c>
      <c r="D1474" s="38">
        <v>35783</v>
      </c>
      <c r="E1474" s="19">
        <v>917.19590000000005</v>
      </c>
      <c r="F1474" s="19">
        <v>829.44038506925449</v>
      </c>
      <c r="G1474" s="19">
        <v>-2.0035047039551168E-2</v>
      </c>
      <c r="H1474" s="37">
        <f t="shared" si="277"/>
        <v>0.97996495296044883</v>
      </c>
      <c r="I1474" s="19"/>
      <c r="J1474" s="19"/>
      <c r="K1474" s="19"/>
      <c r="L1474" s="19"/>
      <c r="N1474" s="38">
        <v>35783</v>
      </c>
      <c r="O1474" s="19">
        <v>395.00880000000001</v>
      </c>
      <c r="P1474" s="19">
        <v>357.21512839050428</v>
      </c>
      <c r="Q1474" s="19">
        <v>-2.2603529879070883E-2</v>
      </c>
      <c r="R1474" s="37">
        <f t="shared" si="278"/>
        <v>0.97739647012092912</v>
      </c>
      <c r="T1474" s="39">
        <v>35783</v>
      </c>
      <c r="U1474" s="40">
        <v>203.77260000000001</v>
      </c>
      <c r="V1474" s="40">
        <f t="shared" si="279"/>
        <v>2.3364761807322942E-3</v>
      </c>
      <c r="W1474" s="41">
        <f t="shared" si="280"/>
        <v>1.0023364761807323</v>
      </c>
      <c r="Y1474" s="42">
        <v>35783</v>
      </c>
      <c r="Z1474" s="43">
        <v>157.21100000000001</v>
      </c>
      <c r="AA1474" s="43">
        <f t="shared" si="281"/>
        <v>142.16935812417236</v>
      </c>
      <c r="AB1474" s="19">
        <f t="shared" si="284"/>
        <v>-6.4415601757349394E-3</v>
      </c>
      <c r="AC1474" s="37">
        <f t="shared" si="285"/>
        <v>0.99355843982426506</v>
      </c>
      <c r="AE1474" s="44">
        <v>35783</v>
      </c>
      <c r="AF1474" s="45">
        <v>3161.0138999999999</v>
      </c>
      <c r="AG1474" s="19">
        <f t="shared" si="276"/>
        <v>2858.5742548841154</v>
      </c>
      <c r="AH1474" s="45">
        <f t="shared" si="282"/>
        <v>-5.3753086288967911E-3</v>
      </c>
      <c r="AI1474" s="46">
        <f t="shared" si="283"/>
        <v>0.99462469137110321</v>
      </c>
      <c r="AQ1474" s="39">
        <v>35783</v>
      </c>
      <c r="AR1474" s="40">
        <v>203.77260000000001</v>
      </c>
      <c r="AS1474" s="40">
        <f t="shared" si="274"/>
        <v>2.3364761807322942E-3</v>
      </c>
      <c r="AT1474" s="41">
        <f t="shared" si="275"/>
        <v>1.0023364761807323</v>
      </c>
    </row>
    <row r="1475" spans="1:46">
      <c r="A1475" s="36" t="s">
        <v>502</v>
      </c>
      <c r="B1475" s="37">
        <v>1.0986574542186271</v>
      </c>
      <c r="D1475" s="38">
        <v>35786</v>
      </c>
      <c r="E1475" s="19">
        <v>915.28470000000004</v>
      </c>
      <c r="F1475" s="19">
        <v>833.09378777296592</v>
      </c>
      <c r="G1475" s="19">
        <v>4.4046597796252307E-3</v>
      </c>
      <c r="H1475" s="37">
        <f t="shared" si="277"/>
        <v>1.0044046597796252</v>
      </c>
      <c r="I1475" s="19"/>
      <c r="J1475" s="19"/>
      <c r="K1475" s="19"/>
      <c r="L1475" s="19"/>
      <c r="N1475" s="38">
        <v>35786</v>
      </c>
      <c r="O1475" s="19">
        <v>396.57380000000001</v>
      </c>
      <c r="P1475" s="19">
        <v>360.96218933138363</v>
      </c>
      <c r="Q1475" s="19">
        <v>1.0489647954615933E-2</v>
      </c>
      <c r="R1475" s="37">
        <f t="shared" si="278"/>
        <v>1.0104896479546159</v>
      </c>
      <c r="T1475" s="39">
        <v>35786</v>
      </c>
      <c r="U1475" s="40">
        <v>204.3939</v>
      </c>
      <c r="V1475" s="40">
        <f t="shared" si="279"/>
        <v>3.0489869589924723E-3</v>
      </c>
      <c r="W1475" s="41">
        <f t="shared" si="280"/>
        <v>1.0030489869589925</v>
      </c>
      <c r="Y1475" s="42">
        <v>35786</v>
      </c>
      <c r="Z1475" s="43">
        <v>156.02099999999999</v>
      </c>
      <c r="AA1475" s="43">
        <f t="shared" si="281"/>
        <v>142.01059611520427</v>
      </c>
      <c r="AB1475" s="19">
        <f t="shared" si="284"/>
        <v>-1.1167104576038644E-3</v>
      </c>
      <c r="AC1475" s="37">
        <f t="shared" si="285"/>
        <v>0.99888328954239614</v>
      </c>
      <c r="AE1475" s="44">
        <v>35786</v>
      </c>
      <c r="AF1475" s="45">
        <v>3114.1698999999999</v>
      </c>
      <c r="AG1475" s="19">
        <f t="shared" si="276"/>
        <v>2834.5230699907456</v>
      </c>
      <c r="AH1475" s="45">
        <f t="shared" si="282"/>
        <v>-8.4136995399983761E-3</v>
      </c>
      <c r="AI1475" s="46">
        <f t="shared" si="283"/>
        <v>0.99158630046000162</v>
      </c>
      <c r="AQ1475" s="39">
        <v>35786</v>
      </c>
      <c r="AR1475" s="40">
        <v>204.3939</v>
      </c>
      <c r="AS1475" s="40">
        <f t="shared" si="274"/>
        <v>3.0489869589924723E-3</v>
      </c>
      <c r="AT1475" s="41">
        <f t="shared" si="275"/>
        <v>1.0030489869589925</v>
      </c>
    </row>
    <row r="1476" spans="1:46">
      <c r="A1476" s="36" t="s">
        <v>503</v>
      </c>
      <c r="B1476" s="37">
        <v>1.1023107704446824</v>
      </c>
      <c r="D1476" s="38">
        <v>35787</v>
      </c>
      <c r="E1476" s="19">
        <v>910.92219999999998</v>
      </c>
      <c r="F1476" s="19">
        <v>826.37512435129838</v>
      </c>
      <c r="G1476" s="19">
        <v>-8.0647143458216775E-3</v>
      </c>
      <c r="H1476" s="37">
        <f t="shared" si="277"/>
        <v>0.99193528565417832</v>
      </c>
      <c r="I1476" s="19"/>
      <c r="J1476" s="19"/>
      <c r="K1476" s="19"/>
      <c r="L1476" s="19"/>
      <c r="N1476" s="38">
        <v>35787</v>
      </c>
      <c r="O1476" s="19">
        <v>394.62599999999998</v>
      </c>
      <c r="P1476" s="19">
        <v>357.99886073943031</v>
      </c>
      <c r="Q1476" s="19">
        <v>-8.2095263147708986E-3</v>
      </c>
      <c r="R1476" s="37">
        <f t="shared" si="278"/>
        <v>0.9917904736852291</v>
      </c>
      <c r="T1476" s="39">
        <v>35787</v>
      </c>
      <c r="U1476" s="40">
        <v>204.35550000000001</v>
      </c>
      <c r="V1476" s="40">
        <f t="shared" si="279"/>
        <v>-1.8787253435648132E-4</v>
      </c>
      <c r="W1476" s="41">
        <f t="shared" si="280"/>
        <v>0.99981212746564352</v>
      </c>
      <c r="Y1476" s="42">
        <v>35787</v>
      </c>
      <c r="Z1476" s="43">
        <v>156.41900000000001</v>
      </c>
      <c r="AA1476" s="43">
        <f t="shared" si="281"/>
        <v>141.90099942224018</v>
      </c>
      <c r="AB1476" s="19">
        <f t="shared" si="284"/>
        <v>-7.7175010852836845E-4</v>
      </c>
      <c r="AC1476" s="37">
        <f t="shared" si="285"/>
        <v>0.99922824989147163</v>
      </c>
      <c r="AE1476" s="44">
        <v>35787</v>
      </c>
      <c r="AF1476" s="45">
        <v>3095.49</v>
      </c>
      <c r="AG1476" s="19">
        <f t="shared" si="276"/>
        <v>2808.1826677165191</v>
      </c>
      <c r="AH1476" s="45">
        <f t="shared" si="282"/>
        <v>-9.2927104926729953E-3</v>
      </c>
      <c r="AI1476" s="46">
        <f t="shared" si="283"/>
        <v>0.990707289507327</v>
      </c>
      <c r="AQ1476" s="39">
        <v>35787</v>
      </c>
      <c r="AR1476" s="40">
        <v>204.35550000000001</v>
      </c>
      <c r="AS1476" s="40">
        <f t="shared" si="274"/>
        <v>-1.8787253435648132E-4</v>
      </c>
      <c r="AT1476" s="41">
        <f t="shared" si="275"/>
        <v>0.99981212746564352</v>
      </c>
    </row>
    <row r="1477" spans="1:46">
      <c r="A1477" s="36" t="s">
        <v>504</v>
      </c>
      <c r="B1477" s="37">
        <v>1.1029945860591022</v>
      </c>
      <c r="D1477" s="38">
        <v>35788</v>
      </c>
      <c r="E1477" s="19">
        <v>908.33500000000004</v>
      </c>
      <c r="F1477" s="19">
        <v>823.5171880991702</v>
      </c>
      <c r="G1477" s="19">
        <v>-3.4584006317610605E-3</v>
      </c>
      <c r="H1477" s="37">
        <f t="shared" si="277"/>
        <v>0.99654159936823894</v>
      </c>
      <c r="I1477" s="19"/>
      <c r="J1477" s="19"/>
      <c r="K1477" s="19"/>
      <c r="L1477" s="19"/>
      <c r="N1477" s="38">
        <v>35788</v>
      </c>
      <c r="O1477" s="19">
        <v>394.65050000000002</v>
      </c>
      <c r="P1477" s="19">
        <v>357.79912702024205</v>
      </c>
      <c r="Q1477" s="19">
        <v>-5.579171921824555E-4</v>
      </c>
      <c r="R1477" s="37">
        <f t="shared" si="278"/>
        <v>0.99944208280781754</v>
      </c>
      <c r="T1477" s="38">
        <v>35788</v>
      </c>
      <c r="U1477" s="40">
        <v>204.35550000000001</v>
      </c>
      <c r="V1477" s="40">
        <f t="shared" si="279"/>
        <v>0</v>
      </c>
      <c r="W1477" s="41">
        <f t="shared" si="280"/>
        <v>1</v>
      </c>
      <c r="Y1477" s="42">
        <v>35788</v>
      </c>
      <c r="Z1477" s="43">
        <v>157.04</v>
      </c>
      <c r="AA1477" s="43">
        <f t="shared" si="281"/>
        <v>142.37603881727961</v>
      </c>
      <c r="AB1477" s="19">
        <f t="shared" si="284"/>
        <v>3.3476818131907837E-3</v>
      </c>
      <c r="AC1477" s="37">
        <f t="shared" si="285"/>
        <v>1.0033476818131908</v>
      </c>
      <c r="AE1477" s="44">
        <v>35788</v>
      </c>
      <c r="AF1477" s="45">
        <v>3109.6399000000001</v>
      </c>
      <c r="AG1477" s="19">
        <f t="shared" si="276"/>
        <v>2819.2703203652673</v>
      </c>
      <c r="AH1477" s="45">
        <f t="shared" si="282"/>
        <v>3.948337398494095E-3</v>
      </c>
      <c r="AI1477" s="46">
        <f t="shared" si="283"/>
        <v>1.0039483373984941</v>
      </c>
      <c r="AQ1477" s="38">
        <v>35788</v>
      </c>
      <c r="AR1477" s="40">
        <v>204.35550000000001</v>
      </c>
      <c r="AS1477" s="40">
        <f t="shared" ref="AS1477:AS1540" si="286">AR1477/AR1476-1</f>
        <v>0</v>
      </c>
      <c r="AT1477" s="41">
        <f t="shared" ref="AT1477:AT1540" si="287">AR1477/AR1476</f>
        <v>1</v>
      </c>
    </row>
    <row r="1478" spans="1:46">
      <c r="A1478" s="36" t="s">
        <v>505</v>
      </c>
      <c r="B1478" s="37">
        <v>1.1029945860591022</v>
      </c>
      <c r="D1478" s="38">
        <v>35789</v>
      </c>
      <c r="E1478" s="19">
        <v>908.33500000000004</v>
      </c>
      <c r="F1478" s="19">
        <v>823.5171880991702</v>
      </c>
      <c r="G1478" s="19">
        <v>0</v>
      </c>
      <c r="H1478" s="37">
        <f t="shared" si="277"/>
        <v>1</v>
      </c>
      <c r="I1478" s="19"/>
      <c r="J1478" s="19"/>
      <c r="K1478" s="19"/>
      <c r="L1478" s="19"/>
      <c r="N1478" s="38">
        <v>35789</v>
      </c>
      <c r="O1478" s="19">
        <v>394.65050000000002</v>
      </c>
      <c r="P1478" s="19">
        <v>357.79912702024205</v>
      </c>
      <c r="Q1478" s="19">
        <v>0</v>
      </c>
      <c r="R1478" s="37">
        <f t="shared" si="278"/>
        <v>1</v>
      </c>
      <c r="T1478" s="38">
        <v>35789</v>
      </c>
      <c r="U1478" s="40">
        <v>204.35550000000001</v>
      </c>
      <c r="V1478" s="40">
        <f t="shared" si="279"/>
        <v>0</v>
      </c>
      <c r="W1478" s="41">
        <f t="shared" si="280"/>
        <v>1</v>
      </c>
      <c r="Y1478" s="42">
        <v>35789</v>
      </c>
      <c r="Z1478" s="43">
        <v>157.04</v>
      </c>
      <c r="AA1478" s="43">
        <f t="shared" si="281"/>
        <v>142.37603881727961</v>
      </c>
      <c r="AB1478" s="19">
        <f t="shared" si="284"/>
        <v>0</v>
      </c>
      <c r="AC1478" s="37">
        <f t="shared" si="285"/>
        <v>1</v>
      </c>
      <c r="AE1478" s="38">
        <v>35789</v>
      </c>
      <c r="AF1478" s="45">
        <v>3109.6399000000001</v>
      </c>
      <c r="AG1478" s="19">
        <f t="shared" si="276"/>
        <v>2819.2703203652673</v>
      </c>
      <c r="AH1478" s="45">
        <f t="shared" si="282"/>
        <v>0</v>
      </c>
      <c r="AI1478" s="46">
        <f t="shared" si="283"/>
        <v>1</v>
      </c>
      <c r="AQ1478" s="38">
        <v>35789</v>
      </c>
      <c r="AR1478" s="40">
        <v>204.35550000000001</v>
      </c>
      <c r="AS1478" s="40">
        <f t="shared" si="286"/>
        <v>0</v>
      </c>
      <c r="AT1478" s="41">
        <f t="shared" si="287"/>
        <v>1</v>
      </c>
    </row>
    <row r="1479" spans="1:46">
      <c r="A1479" s="36" t="s">
        <v>506</v>
      </c>
      <c r="B1479" s="37">
        <v>1.1019381373598511</v>
      </c>
      <c r="D1479" s="38">
        <v>35790</v>
      </c>
      <c r="E1479" s="19">
        <v>910.58590000000004</v>
      </c>
      <c r="F1479" s="19">
        <v>826.34938308032918</v>
      </c>
      <c r="G1479" s="19">
        <v>3.4391449529986851E-3</v>
      </c>
      <c r="H1479" s="37">
        <f t="shared" si="277"/>
        <v>1.0034391449529987</v>
      </c>
      <c r="I1479" s="19"/>
      <c r="J1479" s="19"/>
      <c r="K1479" s="19"/>
      <c r="L1479" s="19"/>
      <c r="N1479" s="38">
        <v>35790</v>
      </c>
      <c r="O1479" s="19">
        <v>400.7303</v>
      </c>
      <c r="P1479" s="19">
        <v>363.65952535240797</v>
      </c>
      <c r="Q1479" s="19">
        <v>1.6379017972937504E-2</v>
      </c>
      <c r="R1479" s="37">
        <f t="shared" si="278"/>
        <v>1.0163790179729375</v>
      </c>
      <c r="T1479" s="38">
        <v>35790</v>
      </c>
      <c r="U1479" s="40">
        <v>204.35550000000001</v>
      </c>
      <c r="V1479" s="40">
        <f t="shared" si="279"/>
        <v>0</v>
      </c>
      <c r="W1479" s="41">
        <f t="shared" si="280"/>
        <v>1</v>
      </c>
      <c r="Y1479" s="42">
        <v>35790</v>
      </c>
      <c r="Z1479" s="43">
        <v>156.98400000000001</v>
      </c>
      <c r="AA1479" s="43">
        <f t="shared" si="281"/>
        <v>142.46171783846248</v>
      </c>
      <c r="AB1479" s="19">
        <f t="shared" si="284"/>
        <v>6.0177977905984115E-4</v>
      </c>
      <c r="AC1479" s="37">
        <f t="shared" si="285"/>
        <v>1.0006017797790598</v>
      </c>
      <c r="AE1479" s="44">
        <v>35790</v>
      </c>
      <c r="AF1479" s="45">
        <v>3105.3069</v>
      </c>
      <c r="AG1479" s="19">
        <f t="shared" si="276"/>
        <v>2818.0410448812017</v>
      </c>
      <c r="AH1479" s="45">
        <f t="shared" si="282"/>
        <v>-4.3602611469562014E-4</v>
      </c>
      <c r="AI1479" s="46">
        <f t="shared" si="283"/>
        <v>0.99956397388530438</v>
      </c>
      <c r="AQ1479" s="38">
        <v>35790</v>
      </c>
      <c r="AR1479" s="40">
        <v>204.35550000000001</v>
      </c>
      <c r="AS1479" s="40">
        <f t="shared" si="286"/>
        <v>0</v>
      </c>
      <c r="AT1479" s="41">
        <f t="shared" si="287"/>
        <v>1</v>
      </c>
    </row>
    <row r="1480" spans="1:46">
      <c r="A1480" s="36" t="s">
        <v>507</v>
      </c>
      <c r="B1480" s="37">
        <v>1.0941706293706293</v>
      </c>
      <c r="D1480" s="38">
        <v>35793</v>
      </c>
      <c r="E1480" s="19">
        <v>925.16520000000003</v>
      </c>
      <c r="F1480" s="19">
        <v>845.54015175143047</v>
      </c>
      <c r="G1480" s="19">
        <v>2.322355297170442E-2</v>
      </c>
      <c r="H1480" s="37">
        <f t="shared" si="277"/>
        <v>1.0232235529717044</v>
      </c>
      <c r="I1480" s="19"/>
      <c r="J1480" s="19"/>
      <c r="K1480" s="19"/>
      <c r="L1480" s="19"/>
      <c r="N1480" s="38">
        <v>35793</v>
      </c>
      <c r="O1480" s="19">
        <v>406.74799999999999</v>
      </c>
      <c r="P1480" s="19">
        <v>371.7409232908791</v>
      </c>
      <c r="Q1480" s="19">
        <v>2.2222428879429934E-2</v>
      </c>
      <c r="R1480" s="37">
        <f t="shared" si="278"/>
        <v>1.0222224288794299</v>
      </c>
      <c r="T1480" s="39">
        <v>35793</v>
      </c>
      <c r="U1480" s="40">
        <v>204.31020000000001</v>
      </c>
      <c r="V1480" s="40">
        <f t="shared" si="279"/>
        <v>-2.2167252655302949E-4</v>
      </c>
      <c r="W1480" s="41">
        <f t="shared" si="280"/>
        <v>0.99977832747344697</v>
      </c>
      <c r="Y1480" s="42">
        <v>35793</v>
      </c>
      <c r="Z1480" s="43">
        <v>155.55799999999999</v>
      </c>
      <c r="AA1480" s="43">
        <f t="shared" si="281"/>
        <v>142.16978213852943</v>
      </c>
      <c r="AB1480" s="19">
        <f t="shared" si="284"/>
        <v>-2.0492220953286511E-3</v>
      </c>
      <c r="AC1480" s="37">
        <f t="shared" si="285"/>
        <v>0.99795077790467135</v>
      </c>
      <c r="AE1480" s="44">
        <v>35793</v>
      </c>
      <c r="AF1480" s="45">
        <v>3072.1129999999998</v>
      </c>
      <c r="AG1480" s="19">
        <f t="shared" si="276"/>
        <v>2807.7092525935282</v>
      </c>
      <c r="AH1480" s="45">
        <f t="shared" si="282"/>
        <v>-3.6663029825064752E-3</v>
      </c>
      <c r="AI1480" s="46">
        <f t="shared" si="283"/>
        <v>0.99633369701749352</v>
      </c>
      <c r="AQ1480" s="39">
        <v>35793</v>
      </c>
      <c r="AR1480" s="40">
        <v>204.31020000000001</v>
      </c>
      <c r="AS1480" s="40">
        <f t="shared" si="286"/>
        <v>-2.2167252655302949E-4</v>
      </c>
      <c r="AT1480" s="41">
        <f t="shared" si="287"/>
        <v>0.99977832747344697</v>
      </c>
    </row>
    <row r="1481" spans="1:46">
      <c r="A1481" s="36" t="s">
        <v>508</v>
      </c>
      <c r="B1481" s="37">
        <v>1.0914229910714286</v>
      </c>
      <c r="D1481" s="38">
        <v>35794</v>
      </c>
      <c r="E1481" s="19">
        <v>937.65970000000004</v>
      </c>
      <c r="F1481" s="19">
        <v>859.11668314730832</v>
      </c>
      <c r="G1481" s="19">
        <v>1.6056637130425822E-2</v>
      </c>
      <c r="H1481" s="37">
        <f t="shared" si="277"/>
        <v>1.0160566371304258</v>
      </c>
      <c r="I1481" s="19"/>
      <c r="J1481" s="19"/>
      <c r="K1481" s="19"/>
      <c r="L1481" s="19"/>
      <c r="N1481" s="38">
        <v>35794</v>
      </c>
      <c r="O1481" s="19">
        <v>411.4948</v>
      </c>
      <c r="P1481" s="19">
        <v>377.02595910687535</v>
      </c>
      <c r="Q1481" s="19">
        <v>1.421698684452033E-2</v>
      </c>
      <c r="R1481" s="37">
        <f t="shared" si="278"/>
        <v>1.0142169868445203</v>
      </c>
      <c r="T1481" s="39">
        <v>35794</v>
      </c>
      <c r="U1481" s="40">
        <v>203.8064</v>
      </c>
      <c r="V1481" s="40">
        <f t="shared" si="279"/>
        <v>-2.4658582880345836E-3</v>
      </c>
      <c r="W1481" s="41">
        <f t="shared" si="280"/>
        <v>0.99753414171196542</v>
      </c>
      <c r="Y1481" s="42">
        <v>35794</v>
      </c>
      <c r="Z1481" s="43">
        <v>155.57900000000001</v>
      </c>
      <c r="AA1481" s="43">
        <f t="shared" si="281"/>
        <v>142.54693301565064</v>
      </c>
      <c r="AB1481" s="19">
        <f t="shared" si="284"/>
        <v>2.6528202508864229E-3</v>
      </c>
      <c r="AC1481" s="37">
        <f t="shared" si="285"/>
        <v>1.0026528202508864</v>
      </c>
      <c r="AE1481" s="44">
        <v>35794</v>
      </c>
      <c r="AF1481" s="45">
        <v>3060.6298999999999</v>
      </c>
      <c r="AG1481" s="19">
        <f t="shared" si="276"/>
        <v>2804.2563928357781</v>
      </c>
      <c r="AH1481" s="45">
        <f t="shared" si="282"/>
        <v>-1.2297782452227457E-3</v>
      </c>
      <c r="AI1481" s="46">
        <f t="shared" si="283"/>
        <v>0.99877022175477725</v>
      </c>
      <c r="AQ1481" s="39">
        <v>35794</v>
      </c>
      <c r="AR1481" s="40">
        <v>203.8064</v>
      </c>
      <c r="AS1481" s="40">
        <f t="shared" si="286"/>
        <v>-2.4658582880345836E-3</v>
      </c>
      <c r="AT1481" s="41">
        <f t="shared" si="287"/>
        <v>0.99753414171196542</v>
      </c>
    </row>
    <row r="1482" spans="1:46">
      <c r="A1482" s="36" t="s">
        <v>509</v>
      </c>
      <c r="B1482" s="37">
        <v>1.0871157801122784</v>
      </c>
      <c r="D1482" s="38">
        <v>35795</v>
      </c>
      <c r="E1482" s="19">
        <v>936.59130000000005</v>
      </c>
      <c r="F1482" s="19">
        <v>861.53776546530116</v>
      </c>
      <c r="G1482" s="19">
        <v>2.8181065104257996E-3</v>
      </c>
      <c r="H1482" s="37">
        <f t="shared" si="277"/>
        <v>1.0028181065104258</v>
      </c>
      <c r="I1482" s="19"/>
      <c r="J1482" s="48">
        <f>PRODUCT(H1222:H1481)</f>
        <v>1.3311402637821477</v>
      </c>
      <c r="K1482" s="19"/>
      <c r="L1482" s="19"/>
      <c r="N1482" s="38">
        <v>35795</v>
      </c>
      <c r="O1482" s="19">
        <v>412.46480000000003</v>
      </c>
      <c r="P1482" s="19">
        <v>379.41202542143236</v>
      </c>
      <c r="Q1482" s="19">
        <v>6.3286525951933292E-3</v>
      </c>
      <c r="R1482" s="37">
        <f t="shared" si="278"/>
        <v>1.0063286525951933</v>
      </c>
      <c r="T1482" s="38">
        <v>35795</v>
      </c>
      <c r="U1482" s="40">
        <v>203.8064</v>
      </c>
      <c r="V1482" s="40">
        <f t="shared" si="279"/>
        <v>0</v>
      </c>
      <c r="W1482" s="41">
        <f t="shared" si="280"/>
        <v>1</v>
      </c>
      <c r="Y1482" s="42">
        <v>35795</v>
      </c>
      <c r="Z1482" s="43">
        <v>154.57900000000001</v>
      </c>
      <c r="AA1482" s="43">
        <f t="shared" si="281"/>
        <v>142.19184637724138</v>
      </c>
      <c r="AB1482" s="19">
        <f t="shared" si="284"/>
        <v>-2.4910156318149745E-3</v>
      </c>
      <c r="AC1482" s="37">
        <f t="shared" si="285"/>
        <v>0.99750898436818503</v>
      </c>
      <c r="AE1482" s="44">
        <v>35795</v>
      </c>
      <c r="AF1482" s="45">
        <v>3059.1698999999999</v>
      </c>
      <c r="AG1482" s="19">
        <f t="shared" si="276"/>
        <v>2814.0240036659625</v>
      </c>
      <c r="AH1482" s="45">
        <f t="shared" si="282"/>
        <v>3.4831375815487231E-3</v>
      </c>
      <c r="AI1482" s="46">
        <f t="shared" si="283"/>
        <v>1.0034831375815487</v>
      </c>
      <c r="AQ1482" s="38">
        <v>35795</v>
      </c>
      <c r="AR1482" s="40">
        <v>203.8064</v>
      </c>
      <c r="AS1482" s="40">
        <f t="shared" si="286"/>
        <v>0</v>
      </c>
      <c r="AT1482" s="41">
        <f t="shared" si="287"/>
        <v>1</v>
      </c>
    </row>
    <row r="1483" spans="1:46">
      <c r="A1483" s="47">
        <v>35796</v>
      </c>
      <c r="B1483" s="37">
        <v>1.0871157801122784</v>
      </c>
      <c r="D1483" s="38">
        <v>35796</v>
      </c>
      <c r="E1483" s="19">
        <v>936.59130000000005</v>
      </c>
      <c r="F1483" s="19">
        <v>861.53776546530116</v>
      </c>
      <c r="G1483" s="19">
        <v>0</v>
      </c>
      <c r="H1483" s="37">
        <f t="shared" si="277"/>
        <v>1</v>
      </c>
      <c r="I1483" s="19"/>
      <c r="J1483" s="19"/>
      <c r="K1483" s="19"/>
      <c r="L1483" s="19"/>
      <c r="N1483" s="38">
        <v>35796</v>
      </c>
      <c r="O1483" s="19">
        <v>412.46480000000003</v>
      </c>
      <c r="P1483" s="19">
        <v>379.41202542143236</v>
      </c>
      <c r="Q1483" s="19">
        <v>0</v>
      </c>
      <c r="R1483" s="37">
        <f t="shared" si="278"/>
        <v>1</v>
      </c>
      <c r="T1483" s="38">
        <v>35796</v>
      </c>
      <c r="U1483" s="40">
        <v>203.8064</v>
      </c>
      <c r="V1483" s="40">
        <f t="shared" si="279"/>
        <v>0</v>
      </c>
      <c r="W1483" s="41">
        <f t="shared" si="280"/>
        <v>1</v>
      </c>
      <c r="Y1483" s="42">
        <v>35796</v>
      </c>
      <c r="Z1483" s="43">
        <v>154.57900000000001</v>
      </c>
      <c r="AA1483" s="43">
        <f t="shared" si="281"/>
        <v>142.19184637724138</v>
      </c>
      <c r="AB1483" s="19">
        <f t="shared" si="284"/>
        <v>0</v>
      </c>
      <c r="AC1483" s="37">
        <f t="shared" si="285"/>
        <v>1</v>
      </c>
      <c r="AE1483" s="38">
        <v>35796</v>
      </c>
      <c r="AF1483" s="45">
        <v>3059.1698999999999</v>
      </c>
      <c r="AG1483" s="19">
        <f t="shared" si="276"/>
        <v>2814.0240036659625</v>
      </c>
      <c r="AH1483" s="45">
        <f t="shared" si="282"/>
        <v>0</v>
      </c>
      <c r="AI1483" s="46">
        <f t="shared" si="283"/>
        <v>1</v>
      </c>
      <c r="AQ1483" s="38">
        <v>35796</v>
      </c>
      <c r="AR1483" s="40">
        <v>203.8064</v>
      </c>
      <c r="AS1483" s="40">
        <f t="shared" si="286"/>
        <v>0</v>
      </c>
      <c r="AT1483" s="41">
        <f t="shared" si="287"/>
        <v>1</v>
      </c>
    </row>
    <row r="1484" spans="1:46">
      <c r="A1484" s="47">
        <v>35797</v>
      </c>
      <c r="B1484" s="37">
        <v>1.0847642817526346</v>
      </c>
      <c r="D1484" s="38">
        <v>35797</v>
      </c>
      <c r="E1484" s="19">
        <v>938.67049999999995</v>
      </c>
      <c r="F1484" s="19">
        <v>865.32209420041602</v>
      </c>
      <c r="G1484" s="19">
        <v>4.3925279735950173E-3</v>
      </c>
      <c r="H1484" s="37">
        <f t="shared" si="277"/>
        <v>1.004392527973595</v>
      </c>
      <c r="I1484" s="19"/>
      <c r="J1484" s="19"/>
      <c r="K1484" s="19"/>
      <c r="L1484" s="19"/>
      <c r="N1484" s="38">
        <v>35797</v>
      </c>
      <c r="O1484" s="19">
        <v>412.24700000000001</v>
      </c>
      <c r="P1484" s="19">
        <v>380.03371509793794</v>
      </c>
      <c r="Q1484" s="19">
        <v>1.638560812127654E-3</v>
      </c>
      <c r="R1484" s="37">
        <f t="shared" si="278"/>
        <v>1.0016385608121277</v>
      </c>
      <c r="T1484" s="39">
        <v>35797</v>
      </c>
      <c r="U1484" s="40">
        <v>203.37020000000001</v>
      </c>
      <c r="V1484" s="40">
        <f t="shared" si="279"/>
        <v>-2.1402664489436063E-3</v>
      </c>
      <c r="W1484" s="41">
        <f t="shared" si="280"/>
        <v>0.99785973355105639</v>
      </c>
      <c r="Y1484" s="42">
        <v>35797</v>
      </c>
      <c r="Z1484" s="43">
        <v>153.36799999999999</v>
      </c>
      <c r="AA1484" s="43">
        <f t="shared" si="281"/>
        <v>141.38371126324884</v>
      </c>
      <c r="AB1484" s="19">
        <f t="shared" si="284"/>
        <v>-5.6834138847069449E-3</v>
      </c>
      <c r="AC1484" s="37">
        <f t="shared" si="285"/>
        <v>0.99431658611529306</v>
      </c>
      <c r="AE1484" s="44">
        <v>35797</v>
      </c>
      <c r="AF1484" s="45">
        <v>3019.3879000000002</v>
      </c>
      <c r="AG1484" s="19">
        <f t="shared" si="276"/>
        <v>2783.4507005721352</v>
      </c>
      <c r="AH1484" s="45">
        <f t="shared" si="282"/>
        <v>-1.0864620576796047E-2</v>
      </c>
      <c r="AI1484" s="46">
        <f t="shared" si="283"/>
        <v>0.98913537942320395</v>
      </c>
      <c r="AQ1484" s="39">
        <v>35797</v>
      </c>
      <c r="AR1484" s="40">
        <v>203.37020000000001</v>
      </c>
      <c r="AS1484" s="40">
        <f t="shared" si="286"/>
        <v>-2.1402664489436063E-3</v>
      </c>
      <c r="AT1484" s="41">
        <f t="shared" si="287"/>
        <v>0.99785973355105639</v>
      </c>
    </row>
    <row r="1485" spans="1:46">
      <c r="A1485" s="47">
        <v>35800</v>
      </c>
      <c r="B1485" s="37">
        <v>1.0732755309224604</v>
      </c>
      <c r="D1485" s="38">
        <v>35800</v>
      </c>
      <c r="E1485" s="19">
        <v>939.98720000000003</v>
      </c>
      <c r="F1485" s="19">
        <v>875.8116372895397</v>
      </c>
      <c r="G1485" s="19">
        <v>1.2122125575467102E-2</v>
      </c>
      <c r="H1485" s="37">
        <f t="shared" si="277"/>
        <v>1.0121221255754671</v>
      </c>
      <c r="I1485" s="19"/>
      <c r="J1485" s="19"/>
      <c r="K1485" s="19"/>
      <c r="L1485" s="19"/>
      <c r="N1485" s="38">
        <v>35800</v>
      </c>
      <c r="O1485" s="19">
        <v>409.14249999999998</v>
      </c>
      <c r="P1485" s="19">
        <v>381.20919392278478</v>
      </c>
      <c r="Q1485" s="19">
        <v>3.093090897327011E-3</v>
      </c>
      <c r="R1485" s="37">
        <f t="shared" si="278"/>
        <v>1.003093090897327</v>
      </c>
      <c r="T1485" s="39">
        <v>35800</v>
      </c>
      <c r="U1485" s="40">
        <v>204.40430000000001</v>
      </c>
      <c r="V1485" s="40">
        <f t="shared" si="279"/>
        <v>5.0848157694687313E-3</v>
      </c>
      <c r="W1485" s="41">
        <f t="shared" si="280"/>
        <v>1.0050848157694687</v>
      </c>
      <c r="Y1485" s="42">
        <v>35800</v>
      </c>
      <c r="Z1485" s="43">
        <v>152.197</v>
      </c>
      <c r="AA1485" s="43">
        <f t="shared" si="281"/>
        <v>141.80608391322357</v>
      </c>
      <c r="AB1485" s="19">
        <f t="shared" si="284"/>
        <v>2.9874208719016249E-3</v>
      </c>
      <c r="AC1485" s="37">
        <f t="shared" si="285"/>
        <v>1.0029874208719016</v>
      </c>
      <c r="AE1485" s="44">
        <v>35800</v>
      </c>
      <c r="AF1485" s="45">
        <v>2991.1129999999998</v>
      </c>
      <c r="AG1485" s="19">
        <f t="shared" si="276"/>
        <v>2786.9013257287193</v>
      </c>
      <c r="AH1485" s="45">
        <f t="shared" si="282"/>
        <v>1.2396932900140545E-3</v>
      </c>
      <c r="AI1485" s="46">
        <f t="shared" si="283"/>
        <v>1.0012396932900141</v>
      </c>
      <c r="AQ1485" s="39">
        <v>35800</v>
      </c>
      <c r="AR1485" s="40">
        <v>204.40430000000001</v>
      </c>
      <c r="AS1485" s="40">
        <f t="shared" si="286"/>
        <v>5.0848157694687313E-3</v>
      </c>
      <c r="AT1485" s="41">
        <f t="shared" si="287"/>
        <v>1.0050848157694687</v>
      </c>
    </row>
    <row r="1486" spans="1:46">
      <c r="A1486" s="47">
        <v>35801</v>
      </c>
      <c r="B1486" s="37">
        <v>1.0740417353102691</v>
      </c>
      <c r="D1486" s="38">
        <v>35801</v>
      </c>
      <c r="E1486" s="19">
        <v>932.01289999999995</v>
      </c>
      <c r="F1486" s="19">
        <v>867.7622753000004</v>
      </c>
      <c r="G1486" s="19">
        <v>-9.1907456430362355E-3</v>
      </c>
      <c r="H1486" s="37">
        <f t="shared" si="277"/>
        <v>0.99080925435696376</v>
      </c>
      <c r="I1486" s="19"/>
      <c r="J1486" s="19"/>
      <c r="K1486" s="19"/>
      <c r="L1486" s="19"/>
      <c r="N1486" s="38">
        <v>35801</v>
      </c>
      <c r="O1486" s="19">
        <v>396.9547</v>
      </c>
      <c r="P1486" s="19">
        <v>369.58964158439125</v>
      </c>
      <c r="Q1486" s="19">
        <v>-3.0480776758881389E-2</v>
      </c>
      <c r="R1486" s="37">
        <f t="shared" si="278"/>
        <v>0.96951922324111861</v>
      </c>
      <c r="T1486" s="39">
        <v>35801</v>
      </c>
      <c r="U1486" s="40">
        <v>204.7595</v>
      </c>
      <c r="V1486" s="40">
        <f t="shared" si="279"/>
        <v>1.7377325232394991E-3</v>
      </c>
      <c r="W1486" s="41">
        <f t="shared" si="280"/>
        <v>1.0017377325232395</v>
      </c>
      <c r="Y1486" s="42">
        <v>35801</v>
      </c>
      <c r="Z1486" s="43">
        <v>151.584</v>
      </c>
      <c r="AA1486" s="43">
        <f t="shared" si="281"/>
        <v>141.13418037354984</v>
      </c>
      <c r="AB1486" s="19">
        <f t="shared" si="284"/>
        <v>-4.7381855639204717E-3</v>
      </c>
      <c r="AC1486" s="37">
        <f t="shared" si="285"/>
        <v>0.99526181443607953</v>
      </c>
      <c r="AE1486" s="44">
        <v>35801</v>
      </c>
      <c r="AF1486" s="45">
        <v>2979.0601000000001</v>
      </c>
      <c r="AG1486" s="19">
        <f t="shared" si="276"/>
        <v>2773.6911910033082</v>
      </c>
      <c r="AH1486" s="45">
        <f t="shared" si="282"/>
        <v>-4.7400798167681613E-3</v>
      </c>
      <c r="AI1486" s="46">
        <f t="shared" si="283"/>
        <v>0.99525992018323184</v>
      </c>
      <c r="AQ1486" s="39">
        <v>35801</v>
      </c>
      <c r="AR1486" s="40">
        <v>204.7595</v>
      </c>
      <c r="AS1486" s="40">
        <f t="shared" si="286"/>
        <v>1.7377325232394991E-3</v>
      </c>
      <c r="AT1486" s="41">
        <f t="shared" si="287"/>
        <v>1.0017377325232395</v>
      </c>
    </row>
    <row r="1487" spans="1:46">
      <c r="A1487" s="47">
        <v>35802</v>
      </c>
      <c r="B1487" s="37">
        <v>1.072569234987661</v>
      </c>
      <c r="D1487" s="38">
        <v>35802</v>
      </c>
      <c r="E1487" s="19">
        <v>930.17489999999998</v>
      </c>
      <c r="F1487" s="19">
        <v>867.23995958237685</v>
      </c>
      <c r="G1487" s="19">
        <v>-6.01911067686145E-4</v>
      </c>
      <c r="H1487" s="37">
        <f t="shared" si="277"/>
        <v>0.99939808893231386</v>
      </c>
      <c r="I1487" s="19"/>
      <c r="J1487" s="19"/>
      <c r="K1487" s="19"/>
      <c r="L1487" s="19"/>
      <c r="N1487" s="38">
        <v>35802</v>
      </c>
      <c r="O1487" s="19">
        <v>389.505</v>
      </c>
      <c r="P1487" s="19">
        <v>363.15138202195493</v>
      </c>
      <c r="Q1487" s="19">
        <v>-1.742002166196055E-2</v>
      </c>
      <c r="R1487" s="37">
        <f t="shared" si="278"/>
        <v>0.98257997833803945</v>
      </c>
      <c r="T1487" s="39">
        <v>35802</v>
      </c>
      <c r="U1487" s="40">
        <v>205.00819999999999</v>
      </c>
      <c r="V1487" s="40">
        <f t="shared" si="279"/>
        <v>1.2145956597862106E-3</v>
      </c>
      <c r="W1487" s="41">
        <f t="shared" si="280"/>
        <v>1.0012145956597862</v>
      </c>
      <c r="Y1487" s="42">
        <v>35802</v>
      </c>
      <c r="Z1487" s="43">
        <v>151.67400000000001</v>
      </c>
      <c r="AA1487" s="43">
        <f t="shared" si="281"/>
        <v>141.4118502119305</v>
      </c>
      <c r="AB1487" s="19">
        <f t="shared" si="284"/>
        <v>1.9674173729264943E-3</v>
      </c>
      <c r="AC1487" s="37">
        <f t="shared" si="285"/>
        <v>1.0019674173729265</v>
      </c>
      <c r="AE1487" s="44">
        <v>35802</v>
      </c>
      <c r="AF1487" s="45">
        <v>2967.4641000000001</v>
      </c>
      <c r="AG1487" s="19">
        <f t="shared" si="276"/>
        <v>2766.6876908269128</v>
      </c>
      <c r="AH1487" s="45">
        <f t="shared" si="282"/>
        <v>-2.5249747337092732E-3</v>
      </c>
      <c r="AI1487" s="46">
        <f t="shared" si="283"/>
        <v>0.99747502526629073</v>
      </c>
      <c r="AQ1487" s="39">
        <v>35802</v>
      </c>
      <c r="AR1487" s="40">
        <v>205.00819999999999</v>
      </c>
      <c r="AS1487" s="40">
        <f t="shared" si="286"/>
        <v>1.2145956597862106E-3</v>
      </c>
      <c r="AT1487" s="41">
        <f t="shared" si="287"/>
        <v>1.0012145956597862</v>
      </c>
    </row>
    <row r="1488" spans="1:46">
      <c r="A1488" s="47">
        <v>35803</v>
      </c>
      <c r="B1488" s="37">
        <v>1.0744547602043619</v>
      </c>
      <c r="D1488" s="38">
        <v>35803</v>
      </c>
      <c r="E1488" s="19">
        <v>923.24310000000003</v>
      </c>
      <c r="F1488" s="19">
        <v>859.26661055919999</v>
      </c>
      <c r="G1488" s="19">
        <v>-9.1939363898966286E-3</v>
      </c>
      <c r="H1488" s="37">
        <f t="shared" si="277"/>
        <v>0.99080606361010337</v>
      </c>
      <c r="I1488" s="19"/>
      <c r="J1488" s="19"/>
      <c r="K1488" s="19"/>
      <c r="L1488" s="19"/>
      <c r="N1488" s="38">
        <v>35803</v>
      </c>
      <c r="O1488" s="19">
        <v>377.24349999999998</v>
      </c>
      <c r="P1488" s="19">
        <v>351.10226504859827</v>
      </c>
      <c r="Q1488" s="19">
        <v>-3.3179322921117804E-2</v>
      </c>
      <c r="R1488" s="37">
        <f t="shared" si="278"/>
        <v>0.9668206770788822</v>
      </c>
      <c r="T1488" s="39">
        <v>35803</v>
      </c>
      <c r="U1488" s="40">
        <v>205.26509999999999</v>
      </c>
      <c r="V1488" s="40">
        <f t="shared" si="279"/>
        <v>1.2531206068830958E-3</v>
      </c>
      <c r="W1488" s="41">
        <f t="shared" si="280"/>
        <v>1.0012531206068831</v>
      </c>
      <c r="Y1488" s="42">
        <v>35803</v>
      </c>
      <c r="Z1488" s="43">
        <v>150.62100000000001</v>
      </c>
      <c r="AA1488" s="43">
        <f t="shared" si="281"/>
        <v>140.18365926486453</v>
      </c>
      <c r="AB1488" s="19">
        <f t="shared" si="284"/>
        <v>-8.6852052725800988E-3</v>
      </c>
      <c r="AC1488" s="37">
        <f t="shared" si="285"/>
        <v>0.9913147947274199</v>
      </c>
      <c r="AE1488" s="44">
        <v>35803</v>
      </c>
      <c r="AF1488" s="45">
        <v>2945.3411000000001</v>
      </c>
      <c r="AG1488" s="19">
        <f t="shared" si="276"/>
        <v>2741.2425437435768</v>
      </c>
      <c r="AH1488" s="45">
        <f t="shared" si="282"/>
        <v>-9.1969712258093139E-3</v>
      </c>
      <c r="AI1488" s="46">
        <f t="shared" si="283"/>
        <v>0.99080302877419069</v>
      </c>
      <c r="AQ1488" s="39">
        <v>35803</v>
      </c>
      <c r="AR1488" s="40">
        <v>205.26509999999999</v>
      </c>
      <c r="AS1488" s="40">
        <f t="shared" si="286"/>
        <v>1.2531206068830958E-3</v>
      </c>
      <c r="AT1488" s="41">
        <f t="shared" si="287"/>
        <v>1.0012531206068831</v>
      </c>
    </row>
    <row r="1489" spans="1:46">
      <c r="A1489" s="47">
        <v>35804</v>
      </c>
      <c r="B1489" s="37">
        <v>1.0756365836220645</v>
      </c>
      <c r="D1489" s="38">
        <v>35804</v>
      </c>
      <c r="E1489" s="19">
        <v>902.87350000000004</v>
      </c>
      <c r="F1489" s="19">
        <v>839.3852661274243</v>
      </c>
      <c r="G1489" s="19">
        <v>-2.3137573585964355E-2</v>
      </c>
      <c r="H1489" s="37">
        <f t="shared" si="277"/>
        <v>0.97686242641403565</v>
      </c>
      <c r="I1489" s="19"/>
      <c r="J1489" s="19"/>
      <c r="K1489" s="19"/>
      <c r="L1489" s="19"/>
      <c r="N1489" s="38">
        <v>35804</v>
      </c>
      <c r="O1489" s="19">
        <v>364.96109999999999</v>
      </c>
      <c r="P1489" s="19">
        <v>339.29777543549289</v>
      </c>
      <c r="Q1489" s="19">
        <v>-3.3621228878917719E-2</v>
      </c>
      <c r="R1489" s="37">
        <f t="shared" si="278"/>
        <v>0.96637877112108228</v>
      </c>
      <c r="T1489" s="39">
        <v>35804</v>
      </c>
      <c r="U1489" s="40">
        <v>206.11240000000001</v>
      </c>
      <c r="V1489" s="40">
        <f t="shared" si="279"/>
        <v>4.1278327392235692E-3</v>
      </c>
      <c r="W1489" s="41">
        <f t="shared" si="280"/>
        <v>1.0041278327392236</v>
      </c>
      <c r="Y1489" s="42">
        <v>35804</v>
      </c>
      <c r="Z1489" s="43">
        <v>149.422</v>
      </c>
      <c r="AA1489" s="43">
        <f t="shared" si="281"/>
        <v>138.9149479249219</v>
      </c>
      <c r="AB1489" s="19">
        <f t="shared" si="284"/>
        <v>-9.0503511364724565E-3</v>
      </c>
      <c r="AC1489" s="37">
        <f t="shared" si="285"/>
        <v>0.99094964886352754</v>
      </c>
      <c r="AE1489" s="44">
        <v>35804</v>
      </c>
      <c r="AF1489" s="45">
        <v>2924.1621</v>
      </c>
      <c r="AG1489" s="19">
        <f t="shared" si="276"/>
        <v>2718.5409500979126</v>
      </c>
      <c r="AH1489" s="45">
        <f t="shared" si="282"/>
        <v>-8.2814976359814052E-3</v>
      </c>
      <c r="AI1489" s="46">
        <f t="shared" si="283"/>
        <v>0.99171850236401859</v>
      </c>
      <c r="AQ1489" s="39">
        <v>35804</v>
      </c>
      <c r="AR1489" s="40">
        <v>206.11240000000001</v>
      </c>
      <c r="AS1489" s="40">
        <f t="shared" si="286"/>
        <v>4.1278327392235692E-3</v>
      </c>
      <c r="AT1489" s="41">
        <f t="shared" si="287"/>
        <v>1.0041278327392236</v>
      </c>
    </row>
    <row r="1490" spans="1:46">
      <c r="A1490" s="47">
        <v>35807</v>
      </c>
      <c r="B1490" s="37">
        <v>1.0759916377840126</v>
      </c>
      <c r="D1490" s="38">
        <v>35807</v>
      </c>
      <c r="E1490" s="19">
        <v>896.45150000000001</v>
      </c>
      <c r="F1490" s="19">
        <v>833.13983912200968</v>
      </c>
      <c r="G1490" s="19">
        <v>-7.4404772843207345E-3</v>
      </c>
      <c r="H1490" s="37">
        <f t="shared" si="277"/>
        <v>0.99255952271567927</v>
      </c>
      <c r="I1490" s="19"/>
      <c r="J1490" s="19"/>
      <c r="K1490" s="19"/>
      <c r="L1490" s="19"/>
      <c r="N1490" s="38">
        <v>35807</v>
      </c>
      <c r="O1490" s="19">
        <v>352.75290000000001</v>
      </c>
      <c r="P1490" s="19">
        <v>327.83981549009889</v>
      </c>
      <c r="Q1490" s="19">
        <v>-3.3769628847956867E-2</v>
      </c>
      <c r="R1490" s="37">
        <f t="shared" si="278"/>
        <v>0.96623037115204313</v>
      </c>
      <c r="T1490" s="39">
        <v>35807</v>
      </c>
      <c r="U1490" s="40">
        <v>206.929</v>
      </c>
      <c r="V1490" s="40">
        <f t="shared" si="279"/>
        <v>3.9619159254853376E-3</v>
      </c>
      <c r="W1490" s="41">
        <f t="shared" si="280"/>
        <v>1.0039619159254853</v>
      </c>
      <c r="Y1490" s="42">
        <v>35807</v>
      </c>
      <c r="Z1490" s="43">
        <v>148.22399999999999</v>
      </c>
      <c r="AA1490" s="43">
        <f t="shared" si="281"/>
        <v>137.75571741920311</v>
      </c>
      <c r="AB1490" s="19">
        <f t="shared" si="284"/>
        <v>-8.3448939299557434E-3</v>
      </c>
      <c r="AC1490" s="37">
        <f t="shared" si="285"/>
        <v>0.99165510607004426</v>
      </c>
      <c r="AE1490" s="44">
        <v>35807</v>
      </c>
      <c r="AF1490" s="45">
        <v>2897.2939000000001</v>
      </c>
      <c r="AG1490" s="19">
        <f t="shared" si="276"/>
        <v>2692.6732497354069</v>
      </c>
      <c r="AH1490" s="45">
        <f t="shared" si="282"/>
        <v>-9.5152881039272108E-3</v>
      </c>
      <c r="AI1490" s="46">
        <f t="shared" si="283"/>
        <v>0.99048471189607279</v>
      </c>
      <c r="AQ1490" s="39">
        <v>35807</v>
      </c>
      <c r="AR1490" s="40">
        <v>206.929</v>
      </c>
      <c r="AS1490" s="40">
        <f t="shared" si="286"/>
        <v>3.9619159254853376E-3</v>
      </c>
      <c r="AT1490" s="41">
        <f t="shared" si="287"/>
        <v>1.0039619159254853</v>
      </c>
    </row>
    <row r="1491" spans="1:46">
      <c r="A1491" s="47">
        <v>35808</v>
      </c>
      <c r="B1491" s="37">
        <v>1.0744547602043619</v>
      </c>
      <c r="D1491" s="38">
        <v>35808</v>
      </c>
      <c r="E1491" s="19">
        <v>908.97799999999995</v>
      </c>
      <c r="F1491" s="19">
        <v>845.99001620795264</v>
      </c>
      <c r="G1491" s="19">
        <v>1.5423793800912078E-2</v>
      </c>
      <c r="H1491" s="37">
        <f t="shared" si="277"/>
        <v>1.0154237938009121</v>
      </c>
      <c r="I1491" s="19"/>
      <c r="J1491" s="19"/>
      <c r="K1491" s="19"/>
      <c r="L1491" s="19"/>
      <c r="N1491" s="38">
        <v>35808</v>
      </c>
      <c r="O1491" s="19">
        <v>362.12610000000001</v>
      </c>
      <c r="P1491" s="19">
        <v>337.03243115710467</v>
      </c>
      <c r="Q1491" s="19">
        <v>2.8039961080576603E-2</v>
      </c>
      <c r="R1491" s="37">
        <f t="shared" si="278"/>
        <v>1.0280399610805766</v>
      </c>
      <c r="T1491" s="39">
        <v>35808</v>
      </c>
      <c r="U1491" s="40">
        <v>206.41550000000001</v>
      </c>
      <c r="V1491" s="40">
        <f t="shared" si="279"/>
        <v>-2.481527480440171E-3</v>
      </c>
      <c r="W1491" s="41">
        <f t="shared" si="280"/>
        <v>0.99751847251955983</v>
      </c>
      <c r="Y1491" s="42">
        <v>35808</v>
      </c>
      <c r="Z1491" s="43">
        <v>150.429</v>
      </c>
      <c r="AA1491" s="43">
        <f t="shared" si="281"/>
        <v>140.00496397948697</v>
      </c>
      <c r="AB1491" s="19">
        <f t="shared" si="284"/>
        <v>1.6327790979732582E-2</v>
      </c>
      <c r="AC1491" s="37">
        <f t="shared" si="285"/>
        <v>1.0163277909797326</v>
      </c>
      <c r="AE1491" s="44">
        <v>35808</v>
      </c>
      <c r="AF1491" s="45">
        <v>2925.3058999999998</v>
      </c>
      <c r="AG1491" s="19">
        <f t="shared" si="276"/>
        <v>2722.5956907144282</v>
      </c>
      <c r="AH1491" s="45">
        <f t="shared" si="282"/>
        <v>1.1112540662689518E-2</v>
      </c>
      <c r="AI1491" s="46">
        <f t="shared" si="283"/>
        <v>1.0111125406626895</v>
      </c>
      <c r="AQ1491" s="39">
        <v>35808</v>
      </c>
      <c r="AR1491" s="40">
        <v>206.41550000000001</v>
      </c>
      <c r="AS1491" s="40">
        <f t="shared" si="286"/>
        <v>-2.481527480440171E-3</v>
      </c>
      <c r="AT1491" s="41">
        <f t="shared" si="287"/>
        <v>0.99751847251955983</v>
      </c>
    </row>
    <row r="1492" spans="1:46">
      <c r="A1492" s="47">
        <v>35809</v>
      </c>
      <c r="B1492" s="37">
        <v>1.073098869746516</v>
      </c>
      <c r="D1492" s="38">
        <v>35809</v>
      </c>
      <c r="E1492" s="19">
        <v>917.41120000000001</v>
      </c>
      <c r="F1492" s="19">
        <v>854.91768360235801</v>
      </c>
      <c r="G1492" s="19">
        <v>1.0552922875405324E-2</v>
      </c>
      <c r="H1492" s="37">
        <f t="shared" si="277"/>
        <v>1.0105529228754053</v>
      </c>
      <c r="I1492" s="19"/>
      <c r="J1492" s="19"/>
      <c r="K1492" s="19"/>
      <c r="L1492" s="19"/>
      <c r="N1492" s="38">
        <v>35809</v>
      </c>
      <c r="O1492" s="19">
        <v>368.63920000000002</v>
      </c>
      <c r="P1492" s="19">
        <v>343.52771249034936</v>
      </c>
      <c r="Q1492" s="19">
        <v>1.9271977212830915E-2</v>
      </c>
      <c r="R1492" s="37">
        <f t="shared" si="278"/>
        <v>1.0192719772128309</v>
      </c>
      <c r="T1492" s="39">
        <v>35809</v>
      </c>
      <c r="U1492" s="40">
        <v>206.24940000000001</v>
      </c>
      <c r="V1492" s="40">
        <f t="shared" si="279"/>
        <v>-8.0468763246943631E-4</v>
      </c>
      <c r="W1492" s="41">
        <f t="shared" si="280"/>
        <v>0.99919531236753056</v>
      </c>
      <c r="Y1492" s="42">
        <v>35809</v>
      </c>
      <c r="Z1492" s="43">
        <v>150.51499999999999</v>
      </c>
      <c r="AA1492" s="43">
        <f t="shared" si="281"/>
        <v>140.26200590030828</v>
      </c>
      <c r="AB1492" s="19">
        <f t="shared" si="284"/>
        <v>1.8359486229286848E-3</v>
      </c>
      <c r="AC1492" s="37">
        <f t="shared" si="285"/>
        <v>1.0018359486229287</v>
      </c>
      <c r="AE1492" s="44">
        <v>35809</v>
      </c>
      <c r="AF1492" s="45">
        <v>2926.4529000000002</v>
      </c>
      <c r="AG1492" s="19">
        <f t="shared" si="276"/>
        <v>2727.104633603125</v>
      </c>
      <c r="AH1492" s="45">
        <f t="shared" si="282"/>
        <v>1.6561191601363046E-3</v>
      </c>
      <c r="AI1492" s="46">
        <f t="shared" si="283"/>
        <v>1.0016561191601363</v>
      </c>
      <c r="AQ1492" s="39">
        <v>35809</v>
      </c>
      <c r="AR1492" s="40">
        <v>206.24940000000001</v>
      </c>
      <c r="AS1492" s="40">
        <f t="shared" si="286"/>
        <v>-8.0468763246943631E-4</v>
      </c>
      <c r="AT1492" s="41">
        <f t="shared" si="287"/>
        <v>0.99919531236753056</v>
      </c>
    </row>
    <row r="1493" spans="1:46">
      <c r="A1493" s="47">
        <v>35810</v>
      </c>
      <c r="B1493" s="37">
        <v>1.068175860185691</v>
      </c>
      <c r="D1493" s="38">
        <v>35810</v>
      </c>
      <c r="E1493" s="19">
        <v>913.89160000000004</v>
      </c>
      <c r="F1493" s="19">
        <v>855.56286568873566</v>
      </c>
      <c r="G1493" s="19">
        <v>7.5467158856623584E-4</v>
      </c>
      <c r="H1493" s="37">
        <f t="shared" si="277"/>
        <v>1.0007546715885662</v>
      </c>
      <c r="I1493" s="19"/>
      <c r="J1493" s="19"/>
      <c r="K1493" s="19"/>
      <c r="L1493" s="19"/>
      <c r="N1493" s="38">
        <v>35810</v>
      </c>
      <c r="O1493" s="19">
        <v>363.41849999999999</v>
      </c>
      <c r="P1493" s="19">
        <v>340.22347213203597</v>
      </c>
      <c r="Q1493" s="19">
        <v>-9.6185554707066689E-3</v>
      </c>
      <c r="R1493" s="37">
        <f t="shared" si="278"/>
        <v>0.99038144452929333</v>
      </c>
      <c r="T1493" s="39">
        <v>35810</v>
      </c>
      <c r="U1493" s="40">
        <v>206.64689999999999</v>
      </c>
      <c r="V1493" s="40">
        <f t="shared" si="279"/>
        <v>1.9272783339006061E-3</v>
      </c>
      <c r="W1493" s="41">
        <f t="shared" si="280"/>
        <v>1.0019272783339006</v>
      </c>
      <c r="Y1493" s="42">
        <v>35810</v>
      </c>
      <c r="Z1493" s="43">
        <v>150.92699999999999</v>
      </c>
      <c r="AA1493" s="43">
        <f t="shared" si="281"/>
        <v>141.29414979829534</v>
      </c>
      <c r="AB1493" s="19">
        <f t="shared" si="284"/>
        <v>7.3586848509827885E-3</v>
      </c>
      <c r="AC1493" s="37">
        <f t="shared" si="285"/>
        <v>1.0073586848509828</v>
      </c>
      <c r="AE1493" s="44">
        <v>35810</v>
      </c>
      <c r="AF1493" s="45">
        <v>2923.9050000000002</v>
      </c>
      <c r="AG1493" s="19">
        <f t="shared" si="276"/>
        <v>2737.2880337248125</v>
      </c>
      <c r="AH1493" s="45">
        <f t="shared" si="282"/>
        <v>3.7341435294446779E-3</v>
      </c>
      <c r="AI1493" s="46">
        <f t="shared" si="283"/>
        <v>1.0037341435294447</v>
      </c>
      <c r="AQ1493" s="39">
        <v>35810</v>
      </c>
      <c r="AR1493" s="40">
        <v>206.64689999999999</v>
      </c>
      <c r="AS1493" s="40">
        <f t="shared" si="286"/>
        <v>1.9272783339006061E-3</v>
      </c>
      <c r="AT1493" s="41">
        <f t="shared" si="287"/>
        <v>1.0019272783339006</v>
      </c>
    </row>
    <row r="1494" spans="1:46">
      <c r="A1494" s="47">
        <v>35811</v>
      </c>
      <c r="B1494" s="37">
        <v>1.068175860185691</v>
      </c>
      <c r="D1494" s="38">
        <v>35811</v>
      </c>
      <c r="E1494" s="19">
        <v>930.77279999999996</v>
      </c>
      <c r="F1494" s="19">
        <v>871.36663043311523</v>
      </c>
      <c r="G1494" s="19">
        <v>1.8471774989506251E-2</v>
      </c>
      <c r="H1494" s="37">
        <f t="shared" si="277"/>
        <v>1.0184717749895063</v>
      </c>
      <c r="I1494" s="19"/>
      <c r="J1494" s="19"/>
      <c r="K1494" s="19"/>
      <c r="L1494" s="19"/>
      <c r="N1494" s="38">
        <v>35811</v>
      </c>
      <c r="O1494" s="19">
        <v>371.36919999999998</v>
      </c>
      <c r="P1494" s="19">
        <v>347.66672215887877</v>
      </c>
      <c r="Q1494" s="19">
        <v>2.1877532376584963E-2</v>
      </c>
      <c r="R1494" s="37">
        <f t="shared" si="278"/>
        <v>1.021877532376585</v>
      </c>
      <c r="T1494" s="39">
        <v>35811</v>
      </c>
      <c r="U1494" s="40">
        <v>206.4211</v>
      </c>
      <c r="V1494" s="40">
        <f t="shared" si="279"/>
        <v>-1.0926851552092165E-3</v>
      </c>
      <c r="W1494" s="41">
        <f t="shared" si="280"/>
        <v>0.99890731484479078</v>
      </c>
      <c r="Y1494" s="42">
        <v>35811</v>
      </c>
      <c r="Z1494" s="43">
        <v>151.80699999999999</v>
      </c>
      <c r="AA1494" s="43">
        <f t="shared" si="281"/>
        <v>142.11798418062918</v>
      </c>
      <c r="AB1494" s="19">
        <f t="shared" si="284"/>
        <v>5.8306333525479648E-3</v>
      </c>
      <c r="AC1494" s="37">
        <f t="shared" si="285"/>
        <v>1.005830633352548</v>
      </c>
      <c r="AE1494" s="44">
        <v>35811</v>
      </c>
      <c r="AF1494" s="45">
        <v>2947.9508999999998</v>
      </c>
      <c r="AG1494" s="19">
        <f t="shared" si="276"/>
        <v>2759.7992146045408</v>
      </c>
      <c r="AH1494" s="45">
        <f t="shared" si="282"/>
        <v>8.2238992032912517E-3</v>
      </c>
      <c r="AI1494" s="46">
        <f t="shared" si="283"/>
        <v>1.0082238992032913</v>
      </c>
      <c r="AQ1494" s="39">
        <v>35811</v>
      </c>
      <c r="AR1494" s="40">
        <v>206.4211</v>
      </c>
      <c r="AS1494" s="40">
        <f t="shared" si="286"/>
        <v>-1.0926851552092165E-3</v>
      </c>
      <c r="AT1494" s="41">
        <f t="shared" si="287"/>
        <v>0.99890731484479078</v>
      </c>
    </row>
    <row r="1495" spans="1:46">
      <c r="A1495" s="47">
        <v>35814</v>
      </c>
      <c r="B1495" s="37">
        <v>1.068175860185691</v>
      </c>
      <c r="D1495" s="38">
        <v>35814</v>
      </c>
      <c r="E1495" s="19">
        <v>936.44259999999997</v>
      </c>
      <c r="F1495" s="19">
        <v>876.67455791147484</v>
      </c>
      <c r="G1495" s="19">
        <v>6.0914973020269603E-3</v>
      </c>
      <c r="H1495" s="37">
        <f t="shared" si="277"/>
        <v>1.006091497302027</v>
      </c>
      <c r="I1495" s="19"/>
      <c r="J1495" s="19"/>
      <c r="K1495" s="19"/>
      <c r="L1495" s="19"/>
      <c r="N1495" s="38">
        <v>35814</v>
      </c>
      <c r="O1495" s="19">
        <v>382.6062</v>
      </c>
      <c r="P1495" s="19">
        <v>358.18652551602128</v>
      </c>
      <c r="Q1495" s="19">
        <v>3.0258298211052637E-2</v>
      </c>
      <c r="R1495" s="37">
        <f t="shared" si="278"/>
        <v>1.0302582982110526</v>
      </c>
      <c r="T1495" s="39">
        <v>35814</v>
      </c>
      <c r="U1495" s="40">
        <v>206.46129999999999</v>
      </c>
      <c r="V1495" s="40">
        <f t="shared" si="279"/>
        <v>1.9474753307680004E-4</v>
      </c>
      <c r="W1495" s="41">
        <f t="shared" si="280"/>
        <v>1.0001947475330768</v>
      </c>
      <c r="Y1495" s="42">
        <v>35814</v>
      </c>
      <c r="Z1495" s="43">
        <v>151.80699999999999</v>
      </c>
      <c r="AA1495" s="43">
        <f t="shared" si="281"/>
        <v>142.11798418062918</v>
      </c>
      <c r="AB1495" s="19">
        <f t="shared" si="284"/>
        <v>0</v>
      </c>
      <c r="AC1495" s="37">
        <f t="shared" si="285"/>
        <v>1</v>
      </c>
      <c r="AE1495" s="38">
        <v>35814</v>
      </c>
      <c r="AF1495" s="45">
        <v>2947.9508999999998</v>
      </c>
      <c r="AG1495" s="19">
        <f t="shared" si="276"/>
        <v>2759.7992146045408</v>
      </c>
      <c r="AH1495" s="45">
        <f t="shared" si="282"/>
        <v>0</v>
      </c>
      <c r="AI1495" s="46">
        <f t="shared" si="283"/>
        <v>1</v>
      </c>
      <c r="AQ1495" s="39">
        <v>35814</v>
      </c>
      <c r="AR1495" s="40">
        <v>206.46129999999999</v>
      </c>
      <c r="AS1495" s="40">
        <f t="shared" si="286"/>
        <v>1.9474753307680004E-4</v>
      </c>
      <c r="AT1495" s="41">
        <f t="shared" si="287"/>
        <v>1.0001947475330768</v>
      </c>
    </row>
    <row r="1496" spans="1:46">
      <c r="A1496" s="47">
        <v>35815</v>
      </c>
      <c r="B1496" s="37">
        <v>1.0611632575552059</v>
      </c>
      <c r="D1496" s="38">
        <v>35815</v>
      </c>
      <c r="E1496" s="19">
        <v>945.13909999999998</v>
      </c>
      <c r="F1496" s="19">
        <v>890.66323515336194</v>
      </c>
      <c r="G1496" s="19">
        <v>1.5956522424025454E-2</v>
      </c>
      <c r="H1496" s="37">
        <f t="shared" si="277"/>
        <v>1.0159565224240255</v>
      </c>
      <c r="I1496" s="19"/>
      <c r="J1496" s="19"/>
      <c r="K1496" s="19"/>
      <c r="L1496" s="19"/>
      <c r="N1496" s="38">
        <v>35815</v>
      </c>
      <c r="O1496" s="19">
        <v>379.7423</v>
      </c>
      <c r="P1496" s="19">
        <v>357.85473846397696</v>
      </c>
      <c r="Q1496" s="19">
        <v>-9.2629685487566338E-4</v>
      </c>
      <c r="R1496" s="37">
        <f t="shared" si="278"/>
        <v>0.99907370314512434</v>
      </c>
      <c r="T1496" s="39">
        <v>35815</v>
      </c>
      <c r="U1496" s="40">
        <v>206.86320000000001</v>
      </c>
      <c r="V1496" s="40">
        <f t="shared" si="279"/>
        <v>1.9466117863251586E-3</v>
      </c>
      <c r="W1496" s="41">
        <f t="shared" si="280"/>
        <v>1.0019466117863252</v>
      </c>
      <c r="Y1496" s="42">
        <v>35815</v>
      </c>
      <c r="Z1496" s="43">
        <v>151.86099999999999</v>
      </c>
      <c r="AA1496" s="43">
        <f t="shared" si="281"/>
        <v>143.10804574017169</v>
      </c>
      <c r="AB1496" s="19">
        <f t="shared" si="284"/>
        <v>6.966476236280883E-3</v>
      </c>
      <c r="AC1496" s="37">
        <f t="shared" si="285"/>
        <v>1.0069664762362809</v>
      </c>
      <c r="AE1496" s="44">
        <v>35815</v>
      </c>
      <c r="AF1496" s="45">
        <v>2940.7190000000001</v>
      </c>
      <c r="AG1496" s="19">
        <f t="shared" si="276"/>
        <v>2771.2220330499072</v>
      </c>
      <c r="AH1496" s="45">
        <f t="shared" si="282"/>
        <v>4.1390034408728127E-3</v>
      </c>
      <c r="AI1496" s="46">
        <f t="shared" si="283"/>
        <v>1.0041390034408728</v>
      </c>
      <c r="AQ1496" s="39">
        <v>35815</v>
      </c>
      <c r="AR1496" s="40">
        <v>206.86320000000001</v>
      </c>
      <c r="AS1496" s="40">
        <f t="shared" si="286"/>
        <v>1.9466117863251586E-3</v>
      </c>
      <c r="AT1496" s="41">
        <f t="shared" si="287"/>
        <v>1.0019466117863252</v>
      </c>
    </row>
    <row r="1497" spans="1:46">
      <c r="A1497" s="47">
        <v>35816</v>
      </c>
      <c r="B1497" s="37">
        <v>1.0702216142270862</v>
      </c>
      <c r="D1497" s="38">
        <v>35816</v>
      </c>
      <c r="E1497" s="19">
        <v>943.60789999999997</v>
      </c>
      <c r="F1497" s="19">
        <v>881.69392904802567</v>
      </c>
      <c r="G1497" s="19">
        <v>-1.0070367509659062E-2</v>
      </c>
      <c r="H1497" s="37">
        <f t="shared" si="277"/>
        <v>0.98992963249034094</v>
      </c>
      <c r="I1497" s="19"/>
      <c r="J1497" s="19"/>
      <c r="K1497" s="19"/>
      <c r="L1497" s="19"/>
      <c r="N1497" s="38">
        <v>35816</v>
      </c>
      <c r="O1497" s="19">
        <v>375.70589999999999</v>
      </c>
      <c r="P1497" s="19">
        <v>351.05430034818977</v>
      </c>
      <c r="Q1497" s="19">
        <v>-1.9003347964530959E-2</v>
      </c>
      <c r="R1497" s="37">
        <f t="shared" si="278"/>
        <v>0.98099665203546904</v>
      </c>
      <c r="T1497" s="39">
        <v>35816</v>
      </c>
      <c r="U1497" s="40">
        <v>206.7921</v>
      </c>
      <c r="V1497" s="40">
        <f t="shared" si="279"/>
        <v>-3.4370540531136751E-4</v>
      </c>
      <c r="W1497" s="41">
        <f t="shared" si="280"/>
        <v>0.99965629459468863</v>
      </c>
      <c r="Y1497" s="42">
        <v>35816</v>
      </c>
      <c r="Z1497" s="43">
        <v>151.48400000000001</v>
      </c>
      <c r="AA1497" s="43">
        <f t="shared" si="281"/>
        <v>141.54451562763637</v>
      </c>
      <c r="AB1497" s="19">
        <f t="shared" si="284"/>
        <v>-1.0925522072840477E-2</v>
      </c>
      <c r="AC1497" s="37">
        <f t="shared" si="285"/>
        <v>0.98907447792715952</v>
      </c>
      <c r="AE1497" s="44">
        <v>35816</v>
      </c>
      <c r="AF1497" s="45">
        <v>2924.2948999999999</v>
      </c>
      <c r="AG1497" s="19">
        <f t="shared" si="276"/>
        <v>2732.4199596846352</v>
      </c>
      <c r="AH1497" s="45">
        <f t="shared" si="282"/>
        <v>-1.4001791593208357E-2</v>
      </c>
      <c r="AI1497" s="46">
        <f t="shared" si="283"/>
        <v>0.98599820840679164</v>
      </c>
      <c r="AQ1497" s="39">
        <v>35816</v>
      </c>
      <c r="AR1497" s="40">
        <v>206.7921</v>
      </c>
      <c r="AS1497" s="40">
        <f t="shared" si="286"/>
        <v>-3.4370540531136751E-4</v>
      </c>
      <c r="AT1497" s="41">
        <f t="shared" si="287"/>
        <v>0.99965629459468863</v>
      </c>
    </row>
    <row r="1498" spans="1:46">
      <c r="A1498" s="47">
        <v>35817</v>
      </c>
      <c r="B1498" s="37">
        <v>1.0847642817526346</v>
      </c>
      <c r="D1498" s="38">
        <v>35817</v>
      </c>
      <c r="E1498" s="19">
        <v>940.61739999999998</v>
      </c>
      <c r="F1498" s="19">
        <v>867.11686199720828</v>
      </c>
      <c r="G1498" s="19">
        <v>-1.6533024182843636E-2</v>
      </c>
      <c r="H1498" s="37">
        <f t="shared" si="277"/>
        <v>0.98346697581715636</v>
      </c>
      <c r="I1498" s="19"/>
      <c r="J1498" s="19"/>
      <c r="K1498" s="19"/>
      <c r="L1498" s="19"/>
      <c r="N1498" s="38">
        <v>35817</v>
      </c>
      <c r="O1498" s="19">
        <v>370.9135</v>
      </c>
      <c r="P1498" s="19">
        <v>341.93004530046062</v>
      </c>
      <c r="Q1498" s="19">
        <v>-2.5991007769109675E-2</v>
      </c>
      <c r="R1498" s="37">
        <f t="shared" si="278"/>
        <v>0.97400899223089032</v>
      </c>
      <c r="T1498" s="39">
        <v>35817</v>
      </c>
      <c r="U1498" s="40">
        <v>206.19110000000001</v>
      </c>
      <c r="V1498" s="40">
        <f t="shared" si="279"/>
        <v>-2.9063005791807317E-3</v>
      </c>
      <c r="W1498" s="41">
        <f t="shared" si="280"/>
        <v>0.99709369942081927</v>
      </c>
      <c r="Y1498" s="42">
        <v>35817</v>
      </c>
      <c r="Z1498" s="43">
        <v>151.53</v>
      </c>
      <c r="AA1498" s="43">
        <f t="shared" si="281"/>
        <v>139.68933394006635</v>
      </c>
      <c r="AB1498" s="19">
        <f t="shared" si="284"/>
        <v>-1.3106701304135937E-2</v>
      </c>
      <c r="AC1498" s="37">
        <f t="shared" si="285"/>
        <v>0.98689329869586406</v>
      </c>
      <c r="AE1498" s="44">
        <v>35817</v>
      </c>
      <c r="AF1498" s="45">
        <v>2916.7759000000001</v>
      </c>
      <c r="AG1498" s="19">
        <f t="shared" si="276"/>
        <v>2688.856878000644</v>
      </c>
      <c r="AH1498" s="45">
        <f t="shared" si="282"/>
        <v>-1.5943040354974958E-2</v>
      </c>
      <c r="AI1498" s="46">
        <f t="shared" si="283"/>
        <v>0.98405695964502504</v>
      </c>
      <c r="AQ1498" s="39">
        <v>35817</v>
      </c>
      <c r="AR1498" s="40">
        <v>206.19110000000001</v>
      </c>
      <c r="AS1498" s="40">
        <f t="shared" si="286"/>
        <v>-2.9063005791807317E-3</v>
      </c>
      <c r="AT1498" s="41">
        <f t="shared" si="287"/>
        <v>0.99709369942081927</v>
      </c>
    </row>
    <row r="1499" spans="1:46">
      <c r="A1499" s="47">
        <v>35818</v>
      </c>
      <c r="B1499" s="37">
        <v>1.0982872866127584</v>
      </c>
      <c r="D1499" s="38">
        <v>35818</v>
      </c>
      <c r="E1499" s="19">
        <v>941.69680000000005</v>
      </c>
      <c r="F1499" s="19">
        <v>857.423018074168</v>
      </c>
      <c r="G1499" s="19">
        <v>-1.1179397319886819E-2</v>
      </c>
      <c r="H1499" s="37">
        <f t="shared" si="277"/>
        <v>0.98882060268011318</v>
      </c>
      <c r="I1499" s="19"/>
      <c r="J1499" s="19"/>
      <c r="K1499" s="19"/>
      <c r="L1499" s="19"/>
      <c r="N1499" s="38">
        <v>35818</v>
      </c>
      <c r="O1499" s="19">
        <v>366.43700000000001</v>
      </c>
      <c r="P1499" s="19">
        <v>333.6440332748756</v>
      </c>
      <c r="Q1499" s="19">
        <v>-2.4233062111590487E-2</v>
      </c>
      <c r="R1499" s="37">
        <f t="shared" si="278"/>
        <v>0.97576693788840951</v>
      </c>
      <c r="T1499" s="39">
        <v>35818</v>
      </c>
      <c r="U1499" s="40">
        <v>206.17490000000001</v>
      </c>
      <c r="V1499" s="40">
        <f t="shared" si="279"/>
        <v>-7.8567891630632047E-5</v>
      </c>
      <c r="W1499" s="41">
        <f t="shared" si="280"/>
        <v>0.99992143210836937</v>
      </c>
      <c r="Y1499" s="42">
        <v>35818</v>
      </c>
      <c r="Z1499" s="43">
        <v>152.119</v>
      </c>
      <c r="AA1499" s="43">
        <f t="shared" si="281"/>
        <v>138.50565499046439</v>
      </c>
      <c r="AB1499" s="19">
        <f t="shared" si="284"/>
        <v>-8.4736530429002643E-3</v>
      </c>
      <c r="AC1499" s="37">
        <f t="shared" si="285"/>
        <v>0.99152634695709974</v>
      </c>
      <c r="AE1499" s="44">
        <v>35818</v>
      </c>
      <c r="AF1499" s="45">
        <v>2909.7959000000001</v>
      </c>
      <c r="AG1499" s="19">
        <f t="shared" si="276"/>
        <v>2649.394138918004</v>
      </c>
      <c r="AH1499" s="45">
        <f t="shared" si="282"/>
        <v>-1.4676399999386858E-2</v>
      </c>
      <c r="AI1499" s="46">
        <f t="shared" si="283"/>
        <v>0.98532360000061314</v>
      </c>
      <c r="AQ1499" s="39">
        <v>35818</v>
      </c>
      <c r="AR1499" s="40">
        <v>206.17490000000001</v>
      </c>
      <c r="AS1499" s="40">
        <f t="shared" si="286"/>
        <v>-7.8567891630632047E-5</v>
      </c>
      <c r="AT1499" s="41">
        <f t="shared" si="287"/>
        <v>0.99992143210836937</v>
      </c>
    </row>
    <row r="1500" spans="1:46">
      <c r="A1500" s="47">
        <v>35821</v>
      </c>
      <c r="B1500" s="37">
        <v>1.0899632189032546</v>
      </c>
      <c r="D1500" s="38">
        <v>35821</v>
      </c>
      <c r="E1500" s="19">
        <v>946.16200000000003</v>
      </c>
      <c r="F1500" s="19">
        <v>868.0678242996579</v>
      </c>
      <c r="G1500" s="19">
        <v>1.2414882737110222E-2</v>
      </c>
      <c r="H1500" s="37">
        <f t="shared" si="277"/>
        <v>1.0124148827371102</v>
      </c>
      <c r="I1500" s="19"/>
      <c r="J1500" s="19"/>
      <c r="K1500" s="19"/>
      <c r="L1500" s="19"/>
      <c r="N1500" s="38">
        <v>35821</v>
      </c>
      <c r="O1500" s="19">
        <v>368.64859999999999</v>
      </c>
      <c r="P1500" s="19">
        <v>338.22113774714569</v>
      </c>
      <c r="Q1500" s="19">
        <v>1.3718526380776641E-2</v>
      </c>
      <c r="R1500" s="37">
        <f t="shared" si="278"/>
        <v>1.0137185263807766</v>
      </c>
      <c r="T1500" s="39">
        <v>35821</v>
      </c>
      <c r="U1500" s="40">
        <v>206.23349999999999</v>
      </c>
      <c r="V1500" s="40">
        <f t="shared" si="279"/>
        <v>2.8422470436506586E-4</v>
      </c>
      <c r="W1500" s="41">
        <f t="shared" si="280"/>
        <v>1.0002842247043651</v>
      </c>
      <c r="Y1500" s="42">
        <v>35821</v>
      </c>
      <c r="Z1500" s="43">
        <v>154.041</v>
      </c>
      <c r="AA1500" s="43">
        <f t="shared" si="281"/>
        <v>141.32678729746448</v>
      </c>
      <c r="AB1500" s="19">
        <f t="shared" si="284"/>
        <v>2.0368354686993273E-2</v>
      </c>
      <c r="AC1500" s="37">
        <f t="shared" si="285"/>
        <v>1.0203683546869933</v>
      </c>
      <c r="AE1500" s="44">
        <v>35821</v>
      </c>
      <c r="AF1500" s="45">
        <v>2979.489</v>
      </c>
      <c r="AG1500" s="19">
        <f t="shared" si="276"/>
        <v>2733.5683886636361</v>
      </c>
      <c r="AH1500" s="45">
        <f t="shared" si="282"/>
        <v>3.1771131561424859E-2</v>
      </c>
      <c r="AI1500" s="46">
        <f t="shared" si="283"/>
        <v>1.0317711315614249</v>
      </c>
      <c r="AQ1500" s="39">
        <v>35821</v>
      </c>
      <c r="AR1500" s="40">
        <v>206.23349999999999</v>
      </c>
      <c r="AS1500" s="40">
        <f t="shared" si="286"/>
        <v>2.8422470436506586E-4</v>
      </c>
      <c r="AT1500" s="41">
        <f t="shared" si="287"/>
        <v>1.0002842247043651</v>
      </c>
    </row>
    <row r="1501" spans="1:46">
      <c r="A1501" s="47">
        <v>35822</v>
      </c>
      <c r="B1501" s="37">
        <v>1.0927645546988491</v>
      </c>
      <c r="D1501" s="38">
        <v>35822</v>
      </c>
      <c r="E1501" s="19">
        <v>955.41560000000004</v>
      </c>
      <c r="F1501" s="19">
        <v>874.31056936441303</v>
      </c>
      <c r="G1501" s="19">
        <v>7.1915406722875552E-3</v>
      </c>
      <c r="H1501" s="37">
        <f t="shared" si="277"/>
        <v>1.0071915406722876</v>
      </c>
      <c r="I1501" s="19"/>
      <c r="J1501" s="19"/>
      <c r="K1501" s="19"/>
      <c r="L1501" s="19"/>
      <c r="N1501" s="38">
        <v>35822</v>
      </c>
      <c r="O1501" s="19">
        <v>372.00389999999999</v>
      </c>
      <c r="P1501" s="19">
        <v>340.42456666479188</v>
      </c>
      <c r="Q1501" s="19">
        <v>6.5147581618434369E-3</v>
      </c>
      <c r="R1501" s="37">
        <f t="shared" si="278"/>
        <v>1.0065147581618434</v>
      </c>
      <c r="T1501" s="39">
        <v>35822</v>
      </c>
      <c r="U1501" s="40">
        <v>206.87010000000001</v>
      </c>
      <c r="V1501" s="40">
        <f t="shared" si="279"/>
        <v>3.0867923979374101E-3</v>
      </c>
      <c r="W1501" s="41">
        <f t="shared" si="280"/>
        <v>1.0030867923979374</v>
      </c>
      <c r="Y1501" s="42">
        <v>35822</v>
      </c>
      <c r="Z1501" s="43">
        <v>154.72399999999999</v>
      </c>
      <c r="AA1501" s="43">
        <f t="shared" si="281"/>
        <v>141.58951197189938</v>
      </c>
      <c r="AB1501" s="19">
        <f t="shared" si="284"/>
        <v>1.8589870997487434E-3</v>
      </c>
      <c r="AC1501" s="37">
        <f t="shared" si="285"/>
        <v>1.0018589870997487</v>
      </c>
      <c r="AE1501" s="44">
        <v>35822</v>
      </c>
      <c r="AF1501" s="45">
        <v>2983.7820000000002</v>
      </c>
      <c r="AG1501" s="19">
        <f t="shared" si="276"/>
        <v>2730.4893695259811</v>
      </c>
      <c r="AH1501" s="45">
        <f t="shared" si="282"/>
        <v>-1.1263735527612395E-3</v>
      </c>
      <c r="AI1501" s="46">
        <f t="shared" si="283"/>
        <v>0.99887362644723876</v>
      </c>
      <c r="AQ1501" s="39">
        <v>35822</v>
      </c>
      <c r="AR1501" s="40">
        <v>206.87010000000001</v>
      </c>
      <c r="AS1501" s="40">
        <f t="shared" si="286"/>
        <v>3.0867923979374101E-3</v>
      </c>
      <c r="AT1501" s="41">
        <f t="shared" si="287"/>
        <v>1.0030867923979374</v>
      </c>
    </row>
    <row r="1502" spans="1:46">
      <c r="A1502" s="47">
        <v>35823</v>
      </c>
      <c r="B1502" s="37">
        <v>1.0823630326508025</v>
      </c>
      <c r="D1502" s="38">
        <v>35823</v>
      </c>
      <c r="E1502" s="19">
        <v>961.99839999999995</v>
      </c>
      <c r="F1502" s="19">
        <v>888.79458276026025</v>
      </c>
      <c r="G1502" s="19">
        <v>1.6566211027708944E-2</v>
      </c>
      <c r="H1502" s="37">
        <f t="shared" si="277"/>
        <v>1.0165662110277089</v>
      </c>
      <c r="I1502" s="19"/>
      <c r="J1502" s="19"/>
      <c r="K1502" s="19"/>
      <c r="L1502" s="19"/>
      <c r="N1502" s="38">
        <v>35823</v>
      </c>
      <c r="O1502" s="19">
        <v>372.11520000000002</v>
      </c>
      <c r="P1502" s="19">
        <v>343.7988814978807</v>
      </c>
      <c r="Q1502" s="19">
        <v>9.9120779271240078E-3</v>
      </c>
      <c r="R1502" s="37">
        <f t="shared" si="278"/>
        <v>1.009912077927124</v>
      </c>
      <c r="T1502" s="39">
        <v>35823</v>
      </c>
      <c r="U1502" s="40">
        <v>206.8742</v>
      </c>
      <c r="V1502" s="40">
        <f t="shared" si="279"/>
        <v>1.9819200551385308E-5</v>
      </c>
      <c r="W1502" s="41">
        <f t="shared" si="280"/>
        <v>1.0000198192005514</v>
      </c>
      <c r="Y1502" s="42">
        <v>35823</v>
      </c>
      <c r="Z1502" s="43">
        <v>155.37</v>
      </c>
      <c r="AA1502" s="43">
        <f t="shared" si="281"/>
        <v>143.54703118369184</v>
      </c>
      <c r="AB1502" s="19">
        <f t="shared" si="284"/>
        <v>1.3825312232031317E-2</v>
      </c>
      <c r="AC1502" s="37">
        <f t="shared" si="285"/>
        <v>1.0138253122320313</v>
      </c>
      <c r="AE1502" s="44">
        <v>35823</v>
      </c>
      <c r="AF1502" s="45">
        <v>3006.8081000000002</v>
      </c>
      <c r="AG1502" s="19">
        <f t="shared" si="276"/>
        <v>2778.0033217099644</v>
      </c>
      <c r="AH1502" s="45">
        <f t="shared" si="282"/>
        <v>1.7401258805205266E-2</v>
      </c>
      <c r="AI1502" s="46">
        <f t="shared" si="283"/>
        <v>1.0174012588052053</v>
      </c>
      <c r="AQ1502" s="39">
        <v>35823</v>
      </c>
      <c r="AR1502" s="40">
        <v>206.8742</v>
      </c>
      <c r="AS1502" s="40">
        <f t="shared" si="286"/>
        <v>1.9819200551385308E-5</v>
      </c>
      <c r="AT1502" s="41">
        <f t="shared" si="287"/>
        <v>1.0000198192005514</v>
      </c>
    </row>
    <row r="1503" spans="1:46">
      <c r="A1503" s="47">
        <v>35824</v>
      </c>
      <c r="B1503" s="37">
        <v>1.0739237865143862</v>
      </c>
      <c r="D1503" s="38">
        <v>35824</v>
      </c>
      <c r="E1503" s="19">
        <v>965.19269999999995</v>
      </c>
      <c r="F1503" s="19">
        <v>898.7534423953</v>
      </c>
      <c r="G1503" s="19">
        <v>1.1204905867125525E-2</v>
      </c>
      <c r="H1503" s="37">
        <f t="shared" si="277"/>
        <v>1.0112049058671255</v>
      </c>
      <c r="I1503" s="19"/>
      <c r="J1503" s="19"/>
      <c r="K1503" s="19"/>
      <c r="L1503" s="19"/>
      <c r="N1503" s="38">
        <v>35824</v>
      </c>
      <c r="O1503" s="19">
        <v>372.51549999999997</v>
      </c>
      <c r="P1503" s="19">
        <v>346.87331138186852</v>
      </c>
      <c r="Q1503" s="19">
        <v>8.9425243927292453E-3</v>
      </c>
      <c r="R1503" s="37">
        <f t="shared" si="278"/>
        <v>1.0089425243927292</v>
      </c>
      <c r="T1503" s="39">
        <v>35824</v>
      </c>
      <c r="U1503" s="40">
        <v>206.74350000000001</v>
      </c>
      <c r="V1503" s="40">
        <f t="shared" si="279"/>
        <v>-6.3178492049753565E-4</v>
      </c>
      <c r="W1503" s="41">
        <f t="shared" si="280"/>
        <v>0.99936821507950246</v>
      </c>
      <c r="Y1503" s="42">
        <v>35824</v>
      </c>
      <c r="Z1503" s="43">
        <v>156.65600000000001</v>
      </c>
      <c r="AA1503" s="43">
        <f t="shared" si="281"/>
        <v>145.87254884115694</v>
      </c>
      <c r="AB1503" s="19">
        <f t="shared" si="284"/>
        <v>1.6200388390402942E-2</v>
      </c>
      <c r="AC1503" s="37">
        <f t="shared" si="285"/>
        <v>1.0162003883904029</v>
      </c>
      <c r="AE1503" s="44">
        <v>35824</v>
      </c>
      <c r="AF1503" s="45">
        <v>3054.3789000000002</v>
      </c>
      <c r="AG1503" s="19">
        <f t="shared" si="276"/>
        <v>2844.1300382344066</v>
      </c>
      <c r="AH1503" s="45">
        <f t="shared" si="282"/>
        <v>2.3803685189166313E-2</v>
      </c>
      <c r="AI1503" s="46">
        <f t="shared" si="283"/>
        <v>1.0238036851891663</v>
      </c>
      <c r="AQ1503" s="39">
        <v>35824</v>
      </c>
      <c r="AR1503" s="40">
        <v>206.74350000000001</v>
      </c>
      <c r="AS1503" s="40">
        <f t="shared" si="286"/>
        <v>-6.3178492049753565E-4</v>
      </c>
      <c r="AT1503" s="41">
        <f t="shared" si="287"/>
        <v>0.99936821507950246</v>
      </c>
    </row>
    <row r="1504" spans="1:46">
      <c r="A1504" s="47">
        <v>35825</v>
      </c>
      <c r="B1504" s="37">
        <v>1.0678842478842479</v>
      </c>
      <c r="D1504" s="38">
        <v>35825</v>
      </c>
      <c r="E1504" s="19">
        <v>961.48829999999998</v>
      </c>
      <c r="F1504" s="19">
        <v>900.36752757141471</v>
      </c>
      <c r="G1504" s="19">
        <v>1.7959154312809922E-3</v>
      </c>
      <c r="H1504" s="37">
        <f t="shared" si="277"/>
        <v>1.001795915431281</v>
      </c>
      <c r="I1504" s="19"/>
      <c r="J1504" s="19"/>
      <c r="K1504" s="19"/>
      <c r="L1504" s="19"/>
      <c r="N1504" s="38">
        <v>35825</v>
      </c>
      <c r="O1504" s="19">
        <v>379.79719999999998</v>
      </c>
      <c r="P1504" s="19">
        <v>355.65390233302486</v>
      </c>
      <c r="Q1504" s="19">
        <v>2.5313538583226158E-2</v>
      </c>
      <c r="R1504" s="37">
        <f t="shared" si="278"/>
        <v>1.0253135385832262</v>
      </c>
      <c r="T1504" s="39">
        <v>35825</v>
      </c>
      <c r="U1504" s="40">
        <v>207.2003</v>
      </c>
      <c r="V1504" s="40">
        <f t="shared" si="279"/>
        <v>2.2095011451386259E-3</v>
      </c>
      <c r="W1504" s="41">
        <f t="shared" si="280"/>
        <v>1.0022095011451386</v>
      </c>
      <c r="Y1504" s="42">
        <v>35825</v>
      </c>
      <c r="Z1504" s="43">
        <v>155.15</v>
      </c>
      <c r="AA1504" s="43">
        <f t="shared" si="281"/>
        <v>145.28728212574714</v>
      </c>
      <c r="AB1504" s="19">
        <f t="shared" si="284"/>
        <v>-4.0121785768417739E-3</v>
      </c>
      <c r="AC1504" s="37">
        <f t="shared" si="285"/>
        <v>0.99598782142315823</v>
      </c>
      <c r="AE1504" s="44">
        <v>35825</v>
      </c>
      <c r="AF1504" s="45">
        <v>3009.8649999999998</v>
      </c>
      <c r="AG1504" s="19">
        <f t="shared" si="276"/>
        <v>2818.5311338408756</v>
      </c>
      <c r="AH1504" s="45">
        <f t="shared" si="282"/>
        <v>-9.0006096941412927E-3</v>
      </c>
      <c r="AI1504" s="46">
        <f t="shared" si="283"/>
        <v>0.99099939030585871</v>
      </c>
      <c r="AQ1504" s="39">
        <v>35825</v>
      </c>
      <c r="AR1504" s="40">
        <v>207.2003</v>
      </c>
      <c r="AS1504" s="40">
        <f t="shared" si="286"/>
        <v>2.2095011451386259E-3</v>
      </c>
      <c r="AT1504" s="41">
        <f t="shared" si="287"/>
        <v>1.0022095011451386</v>
      </c>
    </row>
    <row r="1505" spans="1:46">
      <c r="A1505" s="47">
        <v>35828</v>
      </c>
      <c r="B1505" s="37">
        <v>1.0740417353102691</v>
      </c>
      <c r="D1505" s="38">
        <v>35828</v>
      </c>
      <c r="E1505" s="19">
        <v>979.81299999999999</v>
      </c>
      <c r="F1505" s="19">
        <v>912.26715665471943</v>
      </c>
      <c r="G1505" s="19">
        <v>1.321641298570797E-2</v>
      </c>
      <c r="H1505" s="37">
        <f t="shared" si="277"/>
        <v>1.013216412985708</v>
      </c>
      <c r="I1505" s="19"/>
      <c r="J1505" s="19"/>
      <c r="K1505" s="19"/>
      <c r="L1505" s="19"/>
      <c r="N1505" s="38">
        <v>35828</v>
      </c>
      <c r="O1505" s="19">
        <v>393.24720000000002</v>
      </c>
      <c r="P1505" s="19">
        <v>366.13772730758808</v>
      </c>
      <c r="Q1505" s="19">
        <v>2.9477604226443743E-2</v>
      </c>
      <c r="R1505" s="37">
        <f t="shared" si="278"/>
        <v>1.0294776042264437</v>
      </c>
      <c r="T1505" s="39">
        <v>35828</v>
      </c>
      <c r="U1505" s="40">
        <v>207.17099999999999</v>
      </c>
      <c r="V1505" s="40">
        <f t="shared" si="279"/>
        <v>-1.4140906166648648E-4</v>
      </c>
      <c r="W1505" s="41">
        <f t="shared" si="280"/>
        <v>0.99985859093833351</v>
      </c>
      <c r="Y1505" s="42">
        <v>35828</v>
      </c>
      <c r="Z1505" s="43">
        <v>155.43600000000001</v>
      </c>
      <c r="AA1505" s="43">
        <f t="shared" si="281"/>
        <v>144.72063318386566</v>
      </c>
      <c r="AB1505" s="19">
        <f t="shared" si="284"/>
        <v>-3.9001964493426966E-3</v>
      </c>
      <c r="AC1505" s="37">
        <f t="shared" si="285"/>
        <v>0.9960998035506573</v>
      </c>
      <c r="AE1505" s="44">
        <v>35828</v>
      </c>
      <c r="AF1505" s="45">
        <v>3007.5859</v>
      </c>
      <c r="AG1505" s="19">
        <f t="shared" si="276"/>
        <v>2800.2504941124739</v>
      </c>
      <c r="AH1505" s="45">
        <f t="shared" si="282"/>
        <v>-6.4858746844815851E-3</v>
      </c>
      <c r="AI1505" s="46">
        <f t="shared" si="283"/>
        <v>0.99351412531551841</v>
      </c>
      <c r="AQ1505" s="39">
        <v>35828</v>
      </c>
      <c r="AR1505" s="40">
        <v>207.17099999999999</v>
      </c>
      <c r="AS1505" s="40">
        <f t="shared" si="286"/>
        <v>-1.4140906166648648E-4</v>
      </c>
      <c r="AT1505" s="41">
        <f t="shared" si="287"/>
        <v>0.99985859093833351</v>
      </c>
    </row>
    <row r="1506" spans="1:46">
      <c r="A1506" s="47">
        <v>35829</v>
      </c>
      <c r="B1506" s="37">
        <v>1.0761692527786948</v>
      </c>
      <c r="D1506" s="38">
        <v>35829</v>
      </c>
      <c r="E1506" s="19">
        <v>986.24540000000002</v>
      </c>
      <c r="F1506" s="19">
        <v>916.4407898232464</v>
      </c>
      <c r="G1506" s="19">
        <v>4.57501197766641E-3</v>
      </c>
      <c r="H1506" s="37">
        <f t="shared" si="277"/>
        <v>1.0045750119776664</v>
      </c>
      <c r="I1506" s="19"/>
      <c r="J1506" s="19"/>
      <c r="K1506" s="19"/>
      <c r="L1506" s="19"/>
      <c r="N1506" s="38">
        <v>35829</v>
      </c>
      <c r="O1506" s="19">
        <v>400.45440000000002</v>
      </c>
      <c r="P1506" s="19">
        <v>372.11098436980723</v>
      </c>
      <c r="Q1506" s="19">
        <v>1.6314235372966834E-2</v>
      </c>
      <c r="R1506" s="37">
        <f t="shared" si="278"/>
        <v>1.0163142353729668</v>
      </c>
      <c r="T1506" s="39">
        <v>35829</v>
      </c>
      <c r="U1506" s="40">
        <v>207.10640000000001</v>
      </c>
      <c r="V1506" s="40">
        <f t="shared" si="279"/>
        <v>-3.1181970449523089E-4</v>
      </c>
      <c r="W1506" s="41">
        <f t="shared" si="280"/>
        <v>0.99968818029550477</v>
      </c>
      <c r="Y1506" s="42">
        <v>35829</v>
      </c>
      <c r="Z1506" s="43">
        <v>153.71100000000001</v>
      </c>
      <c r="AA1506" s="43">
        <f t="shared" si="281"/>
        <v>142.83162207349312</v>
      </c>
      <c r="AB1506" s="19">
        <f t="shared" si="284"/>
        <v>-1.3052811259971264E-2</v>
      </c>
      <c r="AC1506" s="37">
        <f t="shared" si="285"/>
        <v>0.98694718874002874</v>
      </c>
      <c r="AE1506" s="44">
        <v>35829</v>
      </c>
      <c r="AF1506" s="45">
        <v>2957.9041000000002</v>
      </c>
      <c r="AG1506" s="19">
        <f t="shared" si="276"/>
        <v>2748.5491639559677</v>
      </c>
      <c r="AH1506" s="45">
        <f t="shared" si="282"/>
        <v>-1.8463109020142365E-2</v>
      </c>
      <c r="AI1506" s="46">
        <f t="shared" si="283"/>
        <v>0.98153689097985763</v>
      </c>
      <c r="AQ1506" s="39">
        <v>35829</v>
      </c>
      <c r="AR1506" s="40">
        <v>207.10640000000001</v>
      </c>
      <c r="AS1506" s="40">
        <f t="shared" si="286"/>
        <v>-3.1181970449523089E-4</v>
      </c>
      <c r="AT1506" s="41">
        <f t="shared" si="287"/>
        <v>0.99968818029550477</v>
      </c>
    </row>
    <row r="1507" spans="1:46">
      <c r="A1507" s="47">
        <v>35830</v>
      </c>
      <c r="B1507" s="37">
        <v>1.0859689061632427</v>
      </c>
      <c r="D1507" s="38">
        <v>35830</v>
      </c>
      <c r="E1507" s="19">
        <v>988.33050000000003</v>
      </c>
      <c r="F1507" s="19">
        <v>910.09097442006714</v>
      </c>
      <c r="G1507" s="19">
        <v>-6.9287786769115511E-3</v>
      </c>
      <c r="H1507" s="37">
        <f t="shared" si="277"/>
        <v>0.99307122132308845</v>
      </c>
      <c r="I1507" s="19"/>
      <c r="J1507" s="19"/>
      <c r="K1507" s="19"/>
      <c r="L1507" s="19"/>
      <c r="N1507" s="38">
        <v>35830</v>
      </c>
      <c r="O1507" s="19">
        <v>395.49579999999997</v>
      </c>
      <c r="P1507" s="19">
        <v>364.18703864855325</v>
      </c>
      <c r="Q1507" s="19">
        <v>-2.1294576226159156E-2</v>
      </c>
      <c r="R1507" s="37">
        <f t="shared" si="278"/>
        <v>0.97870542377384084</v>
      </c>
      <c r="T1507" s="39">
        <v>35830</v>
      </c>
      <c r="U1507" s="40">
        <v>207.12299999999999</v>
      </c>
      <c r="V1507" s="40">
        <f t="shared" si="279"/>
        <v>8.0152037793101982E-5</v>
      </c>
      <c r="W1507" s="41">
        <f t="shared" si="280"/>
        <v>1.0000801520377931</v>
      </c>
      <c r="Y1507" s="42">
        <v>35830</v>
      </c>
      <c r="Z1507" s="43">
        <v>153.846</v>
      </c>
      <c r="AA1507" s="43">
        <f t="shared" si="281"/>
        <v>141.66703956887869</v>
      </c>
      <c r="AB1507" s="19">
        <f t="shared" si="284"/>
        <v>-8.1535341243635928E-3</v>
      </c>
      <c r="AC1507" s="37">
        <f t="shared" si="285"/>
        <v>0.99184646587563641</v>
      </c>
      <c r="AE1507" s="44">
        <v>35830</v>
      </c>
      <c r="AF1507" s="45">
        <v>2941.3290999999999</v>
      </c>
      <c r="AG1507" s="19">
        <f t="shared" si="276"/>
        <v>2708.4837174498803</v>
      </c>
      <c r="AH1507" s="45">
        <f t="shared" si="282"/>
        <v>-1.4576943731441805E-2</v>
      </c>
      <c r="AI1507" s="46">
        <f t="shared" si="283"/>
        <v>0.9854230562685582</v>
      </c>
      <c r="AQ1507" s="39">
        <v>35830</v>
      </c>
      <c r="AR1507" s="40">
        <v>207.12299999999999</v>
      </c>
      <c r="AS1507" s="40">
        <f t="shared" si="286"/>
        <v>8.0152037793101982E-5</v>
      </c>
      <c r="AT1507" s="41">
        <f t="shared" si="287"/>
        <v>1.0000801520377931</v>
      </c>
    </row>
    <row r="1508" spans="1:46">
      <c r="A1508" s="47">
        <v>35831</v>
      </c>
      <c r="B1508" s="37">
        <v>1.0938646532438479</v>
      </c>
      <c r="D1508" s="38">
        <v>35831</v>
      </c>
      <c r="E1508" s="19">
        <v>993.18079999999998</v>
      </c>
      <c r="F1508" s="19">
        <v>907.9558399247378</v>
      </c>
      <c r="G1508" s="19">
        <v>-2.3460671024563284E-3</v>
      </c>
      <c r="H1508" s="37">
        <f t="shared" si="277"/>
        <v>0.99765393289754367</v>
      </c>
      <c r="I1508" s="19"/>
      <c r="J1508" s="19"/>
      <c r="K1508" s="19"/>
      <c r="L1508" s="19"/>
      <c r="N1508" s="38">
        <v>35831</v>
      </c>
      <c r="O1508" s="19">
        <v>400.8032</v>
      </c>
      <c r="P1508" s="19">
        <v>366.410230746026</v>
      </c>
      <c r="Q1508" s="19">
        <v>6.1045338288883144E-3</v>
      </c>
      <c r="R1508" s="37">
        <f t="shared" si="278"/>
        <v>1.0061045338288883</v>
      </c>
      <c r="T1508" s="39">
        <v>35831</v>
      </c>
      <c r="U1508" s="40">
        <v>206.9479</v>
      </c>
      <c r="V1508" s="40">
        <f t="shared" si="279"/>
        <v>-8.4539138579486917E-4</v>
      </c>
      <c r="W1508" s="41">
        <f t="shared" si="280"/>
        <v>0.99915460861420513</v>
      </c>
      <c r="Y1508" s="42">
        <v>35831</v>
      </c>
      <c r="Z1508" s="43">
        <v>154.715</v>
      </c>
      <c r="AA1508" s="43">
        <f t="shared" si="281"/>
        <v>141.43888783790004</v>
      </c>
      <c r="AB1508" s="19">
        <f t="shared" si="284"/>
        <v>-1.6104785677244493E-3</v>
      </c>
      <c r="AC1508" s="37">
        <f t="shared" si="285"/>
        <v>0.99838952143227555</v>
      </c>
      <c r="AE1508" s="44">
        <v>35831</v>
      </c>
      <c r="AF1508" s="45">
        <v>2957.8279000000002</v>
      </c>
      <c r="AG1508" s="19">
        <f t="shared" si="276"/>
        <v>2704.0163435472409</v>
      </c>
      <c r="AH1508" s="45">
        <f t="shared" si="282"/>
        <v>-1.6494003171801941E-3</v>
      </c>
      <c r="AI1508" s="46">
        <f t="shared" si="283"/>
        <v>0.99835059968281981</v>
      </c>
      <c r="AQ1508" s="39">
        <v>35831</v>
      </c>
      <c r="AR1508" s="40">
        <v>206.9479</v>
      </c>
      <c r="AS1508" s="40">
        <f t="shared" si="286"/>
        <v>-8.4539138579486917E-4</v>
      </c>
      <c r="AT1508" s="41">
        <f t="shared" si="287"/>
        <v>0.99915460861420513</v>
      </c>
    </row>
    <row r="1509" spans="1:46">
      <c r="A1509" s="47">
        <v>35832</v>
      </c>
      <c r="B1509" s="37">
        <v>1.0842831799534316</v>
      </c>
      <c r="D1509" s="38">
        <v>35832</v>
      </c>
      <c r="E1509" s="19">
        <v>997.61279999999999</v>
      </c>
      <c r="F1509" s="19">
        <v>920.06665642719463</v>
      </c>
      <c r="G1509" s="19">
        <v>1.3338552350145916E-2</v>
      </c>
      <c r="H1509" s="37">
        <f t="shared" si="277"/>
        <v>1.0133385523501459</v>
      </c>
      <c r="I1509" s="19"/>
      <c r="J1509" s="19"/>
      <c r="K1509" s="19"/>
      <c r="L1509" s="19"/>
      <c r="N1509" s="38">
        <v>35832</v>
      </c>
      <c r="O1509" s="19">
        <v>404.33670000000001</v>
      </c>
      <c r="P1509" s="19">
        <v>372.90691903693062</v>
      </c>
      <c r="Q1509" s="19">
        <v>1.7730641084112486E-2</v>
      </c>
      <c r="R1509" s="37">
        <f t="shared" si="278"/>
        <v>1.0177306410841125</v>
      </c>
      <c r="T1509" s="39">
        <v>35832</v>
      </c>
      <c r="U1509" s="40">
        <v>206.82509999999999</v>
      </c>
      <c r="V1509" s="40">
        <f t="shared" si="279"/>
        <v>-5.9338606480185963E-4</v>
      </c>
      <c r="W1509" s="41">
        <f t="shared" si="280"/>
        <v>0.99940661393519814</v>
      </c>
      <c r="Y1509" s="42">
        <v>35832</v>
      </c>
      <c r="Z1509" s="43">
        <v>154.30600000000001</v>
      </c>
      <c r="AA1509" s="43">
        <f t="shared" si="281"/>
        <v>142.31153157483013</v>
      </c>
      <c r="AB1509" s="19">
        <f t="shared" si="284"/>
        <v>6.1697581921755784E-3</v>
      </c>
      <c r="AC1509" s="37">
        <f t="shared" si="285"/>
        <v>1.0061697581921756</v>
      </c>
      <c r="AE1509" s="44">
        <v>35832</v>
      </c>
      <c r="AF1509" s="45">
        <v>2957.6779999999999</v>
      </c>
      <c r="AG1509" s="19">
        <f t="shared" si="276"/>
        <v>2727.7726471114565</v>
      </c>
      <c r="AH1509" s="45">
        <f t="shared" si="282"/>
        <v>8.7855621216590407E-3</v>
      </c>
      <c r="AI1509" s="46">
        <f t="shared" si="283"/>
        <v>1.008785562121659</v>
      </c>
      <c r="AQ1509" s="39">
        <v>35832</v>
      </c>
      <c r="AR1509" s="40">
        <v>206.82509999999999</v>
      </c>
      <c r="AS1509" s="40">
        <f t="shared" si="286"/>
        <v>-5.9338606480185963E-4</v>
      </c>
      <c r="AT1509" s="41">
        <f t="shared" si="287"/>
        <v>0.99940661393519814</v>
      </c>
    </row>
    <row r="1510" spans="1:46">
      <c r="A1510" s="47">
        <v>35835</v>
      </c>
      <c r="B1510" s="37">
        <v>1.0771175239563826</v>
      </c>
      <c r="D1510" s="38">
        <v>35835</v>
      </c>
      <c r="E1510" s="19">
        <v>994.88369999999998</v>
      </c>
      <c r="F1510" s="19">
        <v>923.65380552502029</v>
      </c>
      <c r="G1510" s="19">
        <v>3.8987926285203311E-3</v>
      </c>
      <c r="H1510" s="37">
        <f t="shared" si="277"/>
        <v>1.0038987926285203</v>
      </c>
      <c r="I1510" s="19"/>
      <c r="J1510" s="19"/>
      <c r="K1510" s="19"/>
      <c r="L1510" s="19"/>
      <c r="N1510" s="38">
        <v>35835</v>
      </c>
      <c r="O1510" s="19">
        <v>405.92250000000001</v>
      </c>
      <c r="P1510" s="19">
        <v>376.85999064335869</v>
      </c>
      <c r="Q1510" s="19">
        <v>1.060069257131846E-2</v>
      </c>
      <c r="R1510" s="37">
        <f t="shared" si="278"/>
        <v>1.0106006925713185</v>
      </c>
      <c r="T1510" s="39">
        <v>35835</v>
      </c>
      <c r="U1510" s="40">
        <v>207.21889999999999</v>
      </c>
      <c r="V1510" s="40">
        <f t="shared" si="279"/>
        <v>1.9040242214314329E-3</v>
      </c>
      <c r="W1510" s="41">
        <f t="shared" si="280"/>
        <v>1.0019040242214314</v>
      </c>
      <c r="Y1510" s="42">
        <v>35835</v>
      </c>
      <c r="Z1510" s="43">
        <v>153.59200000000001</v>
      </c>
      <c r="AA1510" s="43">
        <f t="shared" si="281"/>
        <v>142.595396123385</v>
      </c>
      <c r="AB1510" s="19">
        <f t="shared" si="284"/>
        <v>1.99467004123699E-3</v>
      </c>
      <c r="AC1510" s="37">
        <f t="shared" si="285"/>
        <v>1.001994670041237</v>
      </c>
      <c r="AE1510" s="44">
        <v>35835</v>
      </c>
      <c r="AF1510" s="45">
        <v>2943.0010000000002</v>
      </c>
      <c r="AG1510" s="19">
        <f t="shared" si="276"/>
        <v>2732.2933055531421</v>
      </c>
      <c r="AH1510" s="45">
        <f t="shared" si="282"/>
        <v>1.657270977650116E-3</v>
      </c>
      <c r="AI1510" s="46">
        <f t="shared" si="283"/>
        <v>1.0016572709776501</v>
      </c>
      <c r="AQ1510" s="39">
        <v>35835</v>
      </c>
      <c r="AR1510" s="40">
        <v>207.21889999999999</v>
      </c>
      <c r="AS1510" s="40">
        <f t="shared" si="286"/>
        <v>1.9040242214314329E-3</v>
      </c>
      <c r="AT1510" s="41">
        <f t="shared" si="287"/>
        <v>1.0019040242214314</v>
      </c>
    </row>
    <row r="1511" spans="1:46">
      <c r="A1511" s="47">
        <v>35836</v>
      </c>
      <c r="B1511" s="37">
        <v>1.0796743030637592</v>
      </c>
      <c r="D1511" s="38">
        <v>35836</v>
      </c>
      <c r="E1511" s="19">
        <v>1000.8321999999999</v>
      </c>
      <c r="F1511" s="19">
        <v>926.97603078999714</v>
      </c>
      <c r="G1511" s="19">
        <v>3.5968295102606351E-3</v>
      </c>
      <c r="H1511" s="37">
        <f t="shared" si="277"/>
        <v>1.0035968295102606</v>
      </c>
      <c r="I1511" s="19"/>
      <c r="J1511" s="19"/>
      <c r="K1511" s="19"/>
      <c r="L1511" s="19"/>
      <c r="N1511" s="38">
        <v>35836</v>
      </c>
      <c r="O1511" s="19">
        <v>409.9357</v>
      </c>
      <c r="P1511" s="19">
        <v>379.68459454553823</v>
      </c>
      <c r="Q1511" s="19">
        <v>7.4951015557727096E-3</v>
      </c>
      <c r="R1511" s="37">
        <f t="shared" si="278"/>
        <v>1.0074951015557727</v>
      </c>
      <c r="T1511" s="39">
        <v>35836</v>
      </c>
      <c r="U1511" s="40">
        <v>207.3185</v>
      </c>
      <c r="V1511" s="40">
        <f t="shared" si="279"/>
        <v>4.8065113751705191E-4</v>
      </c>
      <c r="W1511" s="41">
        <f t="shared" si="280"/>
        <v>1.0004806511375171</v>
      </c>
      <c r="Y1511" s="42">
        <v>35836</v>
      </c>
      <c r="Z1511" s="43">
        <v>153.80099999999999</v>
      </c>
      <c r="AA1511" s="43">
        <f t="shared" si="281"/>
        <v>142.45129254587567</v>
      </c>
      <c r="AB1511" s="19">
        <f t="shared" si="284"/>
        <v>-1.0105766485239975E-3</v>
      </c>
      <c r="AC1511" s="37">
        <f t="shared" si="285"/>
        <v>0.998989423351476</v>
      </c>
      <c r="AE1511" s="44">
        <v>35836</v>
      </c>
      <c r="AF1511" s="45">
        <v>2936.1239999999998</v>
      </c>
      <c r="AG1511" s="19">
        <f t="shared" si="276"/>
        <v>2719.4534422725901</v>
      </c>
      <c r="AH1511" s="45">
        <f t="shared" si="282"/>
        <v>-4.6992990300331883E-3</v>
      </c>
      <c r="AI1511" s="46">
        <f t="shared" si="283"/>
        <v>0.99530070096996681</v>
      </c>
      <c r="AQ1511" s="39">
        <v>35836</v>
      </c>
      <c r="AR1511" s="40">
        <v>207.3185</v>
      </c>
      <c r="AS1511" s="40">
        <f t="shared" si="286"/>
        <v>4.8065113751705191E-4</v>
      </c>
      <c r="AT1511" s="41">
        <f t="shared" si="287"/>
        <v>1.0004806511375171</v>
      </c>
    </row>
    <row r="1512" spans="1:46">
      <c r="A1512" s="47">
        <v>35837</v>
      </c>
      <c r="B1512" s="37">
        <v>1.0752817637033372</v>
      </c>
      <c r="D1512" s="38">
        <v>35837</v>
      </c>
      <c r="E1512" s="19">
        <v>1002.1124</v>
      </c>
      <c r="F1512" s="19">
        <v>931.95331105464174</v>
      </c>
      <c r="G1512" s="19">
        <v>5.3693732084989509E-3</v>
      </c>
      <c r="H1512" s="37">
        <f t="shared" si="277"/>
        <v>1.005369373208499</v>
      </c>
      <c r="I1512" s="19"/>
      <c r="J1512" s="19"/>
      <c r="K1512" s="19"/>
      <c r="L1512" s="19"/>
      <c r="N1512" s="38">
        <v>35837</v>
      </c>
      <c r="O1512" s="19">
        <v>413.01900000000001</v>
      </c>
      <c r="P1512" s="19">
        <v>384.10304530557363</v>
      </c>
      <c r="Q1512" s="19">
        <v>1.163716101077017E-2</v>
      </c>
      <c r="R1512" s="37">
        <f t="shared" si="278"/>
        <v>1.0116371610107702</v>
      </c>
      <c r="T1512" s="39">
        <v>35837</v>
      </c>
      <c r="U1512" s="40">
        <v>207.8305</v>
      </c>
      <c r="V1512" s="40">
        <f t="shared" si="279"/>
        <v>2.4696300619577727E-3</v>
      </c>
      <c r="W1512" s="41">
        <f t="shared" si="280"/>
        <v>1.0024696300619578</v>
      </c>
      <c r="Y1512" s="42">
        <v>35837</v>
      </c>
      <c r="Z1512" s="43">
        <v>152.63300000000001</v>
      </c>
      <c r="AA1512" s="43">
        <f t="shared" si="281"/>
        <v>141.94698092369993</v>
      </c>
      <c r="AB1512" s="19">
        <f t="shared" si="284"/>
        <v>-3.540239004945045E-3</v>
      </c>
      <c r="AC1512" s="37">
        <f t="shared" si="285"/>
        <v>0.99645976099505496</v>
      </c>
      <c r="AE1512" s="44">
        <v>35837</v>
      </c>
      <c r="AF1512" s="45">
        <v>2909.6430999999998</v>
      </c>
      <c r="AG1512" s="19">
        <f t="shared" si="276"/>
        <v>2705.9355028760165</v>
      </c>
      <c r="AH1512" s="45">
        <f t="shared" si="282"/>
        <v>-4.9708295006797298E-3</v>
      </c>
      <c r="AI1512" s="46">
        <f t="shared" si="283"/>
        <v>0.99502917049932027</v>
      </c>
      <c r="AQ1512" s="39">
        <v>35837</v>
      </c>
      <c r="AR1512" s="40">
        <v>207.8305</v>
      </c>
      <c r="AS1512" s="40">
        <f t="shared" si="286"/>
        <v>2.4696300619577727E-3</v>
      </c>
      <c r="AT1512" s="41">
        <f t="shared" si="287"/>
        <v>1.0024696300619578</v>
      </c>
    </row>
    <row r="1513" spans="1:46">
      <c r="A1513" s="47">
        <v>35838</v>
      </c>
      <c r="B1513" s="37">
        <v>1.0811663902708679</v>
      </c>
      <c r="D1513" s="38">
        <v>35838</v>
      </c>
      <c r="E1513" s="19">
        <v>1001.8101</v>
      </c>
      <c r="F1513" s="19">
        <v>926.60122347034246</v>
      </c>
      <c r="G1513" s="19">
        <v>-5.742870936573663E-3</v>
      </c>
      <c r="H1513" s="37">
        <f t="shared" si="277"/>
        <v>0.99425712906342634</v>
      </c>
      <c r="I1513" s="19"/>
      <c r="J1513" s="19"/>
      <c r="K1513" s="19"/>
      <c r="L1513" s="19"/>
      <c r="N1513" s="38">
        <v>35838</v>
      </c>
      <c r="O1513" s="19">
        <v>404.4248</v>
      </c>
      <c r="P1513" s="19">
        <v>374.06342228107758</v>
      </c>
      <c r="Q1513" s="19">
        <v>-2.6137837612063231E-2</v>
      </c>
      <c r="R1513" s="37">
        <f t="shared" si="278"/>
        <v>0.97386216238793677</v>
      </c>
      <c r="T1513" s="39">
        <v>35838</v>
      </c>
      <c r="U1513" s="40">
        <v>208.08410000000001</v>
      </c>
      <c r="V1513" s="40">
        <f t="shared" si="279"/>
        <v>1.2202251353867766E-3</v>
      </c>
      <c r="W1513" s="41">
        <f t="shared" si="280"/>
        <v>1.0012202251353868</v>
      </c>
      <c r="Y1513" s="42">
        <v>35838</v>
      </c>
      <c r="Z1513" s="43">
        <v>152.61000000000001</v>
      </c>
      <c r="AA1513" s="43">
        <f t="shared" si="281"/>
        <v>141.15311146674304</v>
      </c>
      <c r="AB1513" s="19">
        <f t="shared" si="284"/>
        <v>-5.5927181528686587E-3</v>
      </c>
      <c r="AC1513" s="37">
        <f t="shared" si="285"/>
        <v>0.99440728184713134</v>
      </c>
      <c r="AE1513" s="44">
        <v>35838</v>
      </c>
      <c r="AF1513" s="45">
        <v>2906.3279000000002</v>
      </c>
      <c r="AG1513" s="19">
        <f t="shared" ref="AG1513:AG1576" si="288">AF1513/B1513</f>
        <v>2688.141183589576</v>
      </c>
      <c r="AH1513" s="45">
        <f t="shared" si="282"/>
        <v>-6.5760323065822135E-3</v>
      </c>
      <c r="AI1513" s="46">
        <f t="shared" si="283"/>
        <v>0.99342396769341779</v>
      </c>
      <c r="AQ1513" s="39">
        <v>35838</v>
      </c>
      <c r="AR1513" s="40">
        <v>208.08410000000001</v>
      </c>
      <c r="AS1513" s="40">
        <f t="shared" si="286"/>
        <v>1.2202251353867766E-3</v>
      </c>
      <c r="AT1513" s="41">
        <f t="shared" si="287"/>
        <v>1.0012202251353868</v>
      </c>
    </row>
    <row r="1514" spans="1:46">
      <c r="A1514" s="47">
        <v>35839</v>
      </c>
      <c r="B1514" s="37">
        <v>1.0724516093655754</v>
      </c>
      <c r="D1514" s="38">
        <v>35839</v>
      </c>
      <c r="E1514" s="19">
        <v>994.13850000000002</v>
      </c>
      <c r="F1514" s="19">
        <v>926.97748907113612</v>
      </c>
      <c r="G1514" s="19">
        <v>4.0607069283216113E-4</v>
      </c>
      <c r="H1514" s="37">
        <f t="shared" ref="H1514:H1577" si="289">(F1514/F1513)</f>
        <v>1.0004060706928322</v>
      </c>
      <c r="I1514" s="19"/>
      <c r="J1514" s="19"/>
      <c r="K1514" s="19"/>
      <c r="L1514" s="19"/>
      <c r="N1514" s="38">
        <v>35839</v>
      </c>
      <c r="O1514" s="19">
        <v>400.17</v>
      </c>
      <c r="P1514" s="19">
        <v>373.13571680565292</v>
      </c>
      <c r="Q1514" s="19">
        <v>-2.4800753566531775E-3</v>
      </c>
      <c r="R1514" s="37">
        <f t="shared" ref="R1514:R1577" si="290">P1514/P1513</f>
        <v>0.99751992464334682</v>
      </c>
      <c r="T1514" s="39">
        <v>35839</v>
      </c>
      <c r="U1514" s="40">
        <v>208.2919</v>
      </c>
      <c r="V1514" s="40">
        <f t="shared" ref="V1514:V1577" si="291">U1514/U1513-1</f>
        <v>9.98634686648181E-4</v>
      </c>
      <c r="W1514" s="41">
        <f t="shared" ref="W1514:W1577" si="292">U1514/U1513</f>
        <v>1.0009986346866482</v>
      </c>
      <c r="Y1514" s="42">
        <v>35839</v>
      </c>
      <c r="Z1514" s="43">
        <v>152.49199999999999</v>
      </c>
      <c r="AA1514" s="43">
        <f t="shared" ref="AA1514:AA1577" si="293">Z1514/B1514</f>
        <v>142.1900985259455</v>
      </c>
      <c r="AB1514" s="19">
        <f t="shared" si="284"/>
        <v>7.3465405645469772E-3</v>
      </c>
      <c r="AC1514" s="37">
        <f t="shared" si="285"/>
        <v>1.007346540564547</v>
      </c>
      <c r="AE1514" s="44">
        <v>35839</v>
      </c>
      <c r="AF1514" s="45">
        <v>2903.1799000000001</v>
      </c>
      <c r="AG1514" s="19">
        <f t="shared" si="288"/>
        <v>2707.049786346462</v>
      </c>
      <c r="AH1514" s="45">
        <f t="shared" ref="AH1514:AH1577" si="294">AG1514/AG1513-1</f>
        <v>7.0340809747337918E-3</v>
      </c>
      <c r="AI1514" s="46">
        <f t="shared" ref="AI1514:AI1577" si="295">(AG1514/AG1513)</f>
        <v>1.0070340809747338</v>
      </c>
      <c r="AQ1514" s="39">
        <v>35839</v>
      </c>
      <c r="AR1514" s="40">
        <v>208.2919</v>
      </c>
      <c r="AS1514" s="40">
        <f t="shared" si="286"/>
        <v>9.98634686648181E-4</v>
      </c>
      <c r="AT1514" s="41">
        <f t="shared" si="287"/>
        <v>1.0009986346866482</v>
      </c>
    </row>
    <row r="1515" spans="1:46">
      <c r="A1515" s="47">
        <v>35842</v>
      </c>
      <c r="B1515" s="37">
        <v>1.0724516093655754</v>
      </c>
      <c r="D1515" s="38">
        <v>35842</v>
      </c>
      <c r="E1515" s="19">
        <v>995.16729999999995</v>
      </c>
      <c r="F1515" s="19">
        <v>927.93678643338126</v>
      </c>
      <c r="G1515" s="19">
        <v>1.0348658662751031E-3</v>
      </c>
      <c r="H1515" s="37">
        <f t="shared" si="289"/>
        <v>1.0010348658662751</v>
      </c>
      <c r="I1515" s="19"/>
      <c r="J1515" s="19"/>
      <c r="K1515" s="19"/>
      <c r="L1515" s="19"/>
      <c r="N1515" s="38">
        <v>35842</v>
      </c>
      <c r="O1515" s="19">
        <v>395.71429999999998</v>
      </c>
      <c r="P1515" s="19">
        <v>368.9810305138995</v>
      </c>
      <c r="Q1515" s="19">
        <v>-1.1134517829922363E-2</v>
      </c>
      <c r="R1515" s="37">
        <f t="shared" si="290"/>
        <v>0.98886548217007764</v>
      </c>
      <c r="T1515" s="39">
        <v>35842</v>
      </c>
      <c r="U1515" s="40">
        <v>208.3638</v>
      </c>
      <c r="V1515" s="40">
        <f t="shared" si="291"/>
        <v>3.4518865111898833E-4</v>
      </c>
      <c r="W1515" s="41">
        <f t="shared" si="292"/>
        <v>1.000345188651119</v>
      </c>
      <c r="Y1515" s="42">
        <v>35842</v>
      </c>
      <c r="Z1515" s="43">
        <v>152.49199999999999</v>
      </c>
      <c r="AA1515" s="43">
        <f t="shared" si="293"/>
        <v>142.1900985259455</v>
      </c>
      <c r="AB1515" s="19">
        <f t="shared" ref="AB1515:AB1578" si="296">AA1515/AA1514-1</f>
        <v>0</v>
      </c>
      <c r="AC1515" s="37">
        <f t="shared" ref="AC1515:AC1578" si="297">(AA1515/AA1514)</f>
        <v>1</v>
      </c>
      <c r="AE1515" s="38">
        <v>35842</v>
      </c>
      <c r="AF1515" s="45">
        <v>2903.1799000000001</v>
      </c>
      <c r="AG1515" s="19">
        <f t="shared" si="288"/>
        <v>2707.049786346462</v>
      </c>
      <c r="AH1515" s="45">
        <f t="shared" si="294"/>
        <v>0</v>
      </c>
      <c r="AI1515" s="46">
        <f t="shared" si="295"/>
        <v>1</v>
      </c>
      <c r="AQ1515" s="39">
        <v>35842</v>
      </c>
      <c r="AR1515" s="40">
        <v>208.3638</v>
      </c>
      <c r="AS1515" s="40">
        <f t="shared" si="286"/>
        <v>3.4518865111898833E-4</v>
      </c>
      <c r="AT1515" s="41">
        <f t="shared" si="287"/>
        <v>1.000345188651119</v>
      </c>
    </row>
    <row r="1516" spans="1:46">
      <c r="A1516" s="47">
        <v>35843</v>
      </c>
      <c r="B1516" s="37">
        <v>1.0707489324427899</v>
      </c>
      <c r="D1516" s="38">
        <v>35843</v>
      </c>
      <c r="E1516" s="19">
        <v>999.71870000000001</v>
      </c>
      <c r="F1516" s="19">
        <v>933.66303687948334</v>
      </c>
      <c r="G1516" s="19">
        <v>6.1709488510650612E-3</v>
      </c>
      <c r="H1516" s="37">
        <f t="shared" si="289"/>
        <v>1.0061709488510651</v>
      </c>
      <c r="I1516" s="19"/>
      <c r="J1516" s="19"/>
      <c r="K1516" s="19"/>
      <c r="L1516" s="19"/>
      <c r="N1516" s="38">
        <v>35843</v>
      </c>
      <c r="O1516" s="19">
        <v>400.20609999999999</v>
      </c>
      <c r="P1516" s="19">
        <v>373.76278217431985</v>
      </c>
      <c r="Q1516" s="19">
        <v>1.2959342798085194E-2</v>
      </c>
      <c r="R1516" s="37">
        <f t="shared" si="290"/>
        <v>1.0129593427980852</v>
      </c>
      <c r="T1516" s="39">
        <v>35843</v>
      </c>
      <c r="U1516" s="40">
        <v>208.83170000000001</v>
      </c>
      <c r="V1516" s="40">
        <f t="shared" si="291"/>
        <v>2.2455916046837388E-3</v>
      </c>
      <c r="W1516" s="41">
        <f t="shared" si="292"/>
        <v>1.0022455916046837</v>
      </c>
      <c r="Y1516" s="42">
        <v>35843</v>
      </c>
      <c r="Z1516" s="43">
        <v>150.04300000000001</v>
      </c>
      <c r="AA1516" s="43">
        <f t="shared" si="293"/>
        <v>140.1290213362102</v>
      </c>
      <c r="AB1516" s="19">
        <f t="shared" si="296"/>
        <v>-1.4495223022573667E-2</v>
      </c>
      <c r="AC1516" s="37">
        <f t="shared" si="297"/>
        <v>0.98550477697742633</v>
      </c>
      <c r="AE1516" s="44">
        <v>35843</v>
      </c>
      <c r="AF1516" s="45">
        <v>2854.0228999999999</v>
      </c>
      <c r="AG1516" s="19">
        <f t="shared" si="288"/>
        <v>2665.4454779505377</v>
      </c>
      <c r="AH1516" s="45">
        <f t="shared" si="294"/>
        <v>-1.5368874486817341E-2</v>
      </c>
      <c r="AI1516" s="46">
        <f t="shared" si="295"/>
        <v>0.98463112551318266</v>
      </c>
      <c r="AQ1516" s="39">
        <v>35843</v>
      </c>
      <c r="AR1516" s="40">
        <v>208.83170000000001</v>
      </c>
      <c r="AS1516" s="40">
        <f t="shared" si="286"/>
        <v>2.2455916046837388E-3</v>
      </c>
      <c r="AT1516" s="41">
        <f t="shared" si="287"/>
        <v>1.0022455916046837</v>
      </c>
    </row>
    <row r="1517" spans="1:46">
      <c r="A1517" s="47">
        <v>35844</v>
      </c>
      <c r="B1517" s="37">
        <v>1.0746318681318681</v>
      </c>
      <c r="D1517" s="38">
        <v>35844</v>
      </c>
      <c r="E1517" s="19">
        <v>1006.2903</v>
      </c>
      <c r="F1517" s="19">
        <v>936.40467014004287</v>
      </c>
      <c r="G1517" s="19">
        <v>2.9364269037817081E-3</v>
      </c>
      <c r="H1517" s="37">
        <f t="shared" si="289"/>
        <v>1.0029364269037817</v>
      </c>
      <c r="I1517" s="19"/>
      <c r="J1517" s="19"/>
      <c r="K1517" s="19"/>
      <c r="L1517" s="19"/>
      <c r="N1517" s="38">
        <v>35844</v>
      </c>
      <c r="O1517" s="19">
        <v>401.44110000000001</v>
      </c>
      <c r="P1517" s="19">
        <v>373.56150687943227</v>
      </c>
      <c r="Q1517" s="19">
        <v>-5.3851080013023189E-4</v>
      </c>
      <c r="R1517" s="37">
        <f t="shared" si="290"/>
        <v>0.99946148919986977</v>
      </c>
      <c r="T1517" s="39">
        <v>35844</v>
      </c>
      <c r="U1517" s="40">
        <v>208.9299</v>
      </c>
      <c r="V1517" s="40">
        <f t="shared" si="291"/>
        <v>4.7023512234978249E-4</v>
      </c>
      <c r="W1517" s="41">
        <f t="shared" si="292"/>
        <v>1.0004702351223498</v>
      </c>
      <c r="Y1517" s="42">
        <v>35844</v>
      </c>
      <c r="Z1517" s="43">
        <v>151.12200000000001</v>
      </c>
      <c r="AA1517" s="43">
        <f t="shared" si="293"/>
        <v>140.6267620396456</v>
      </c>
      <c r="AB1517" s="19">
        <f t="shared" si="296"/>
        <v>3.5520172672951489E-3</v>
      </c>
      <c r="AC1517" s="37">
        <f t="shared" si="297"/>
        <v>1.0035520172672951</v>
      </c>
      <c r="AE1517" s="44">
        <v>35844</v>
      </c>
      <c r="AF1517" s="45">
        <v>2896.3611000000001</v>
      </c>
      <c r="AG1517" s="19">
        <f t="shared" si="288"/>
        <v>2695.2123661054388</v>
      </c>
      <c r="AH1517" s="45">
        <f t="shared" si="294"/>
        <v>1.1167697257791653E-2</v>
      </c>
      <c r="AI1517" s="46">
        <f t="shared" si="295"/>
        <v>1.0111676972577917</v>
      </c>
      <c r="AQ1517" s="39">
        <v>35844</v>
      </c>
      <c r="AR1517" s="40">
        <v>208.9299</v>
      </c>
      <c r="AS1517" s="40">
        <f t="shared" si="286"/>
        <v>4.7023512234978249E-4</v>
      </c>
      <c r="AT1517" s="41">
        <f t="shared" si="287"/>
        <v>1.0004702351223498</v>
      </c>
    </row>
    <row r="1518" spans="1:46">
      <c r="A1518" s="47">
        <v>35845</v>
      </c>
      <c r="B1518" s="37">
        <v>1.0724516093655754</v>
      </c>
      <c r="D1518" s="38">
        <v>35845</v>
      </c>
      <c r="E1518" s="19">
        <v>1002.2932</v>
      </c>
      <c r="F1518" s="19">
        <v>934.58128203371461</v>
      </c>
      <c r="G1518" s="19">
        <v>-1.947222354257927E-3</v>
      </c>
      <c r="H1518" s="37">
        <f t="shared" si="289"/>
        <v>0.99805277764574207</v>
      </c>
      <c r="I1518" s="19"/>
      <c r="J1518" s="19"/>
      <c r="K1518" s="19"/>
      <c r="L1518" s="19"/>
      <c r="N1518" s="38">
        <v>35845</v>
      </c>
      <c r="O1518" s="19">
        <v>405.86500000000001</v>
      </c>
      <c r="P1518" s="19">
        <v>378.44597971193821</v>
      </c>
      <c r="Q1518" s="19">
        <v>1.3075417950068502E-2</v>
      </c>
      <c r="R1518" s="37">
        <f t="shared" si="290"/>
        <v>1.0130754179500685</v>
      </c>
      <c r="T1518" s="39">
        <v>35845</v>
      </c>
      <c r="U1518" s="40">
        <v>208.6285</v>
      </c>
      <c r="V1518" s="40">
        <f t="shared" si="291"/>
        <v>-1.4425891172110683E-3</v>
      </c>
      <c r="W1518" s="41">
        <f t="shared" si="292"/>
        <v>0.99855741088278893</v>
      </c>
      <c r="Y1518" s="42">
        <v>35845</v>
      </c>
      <c r="Z1518" s="43">
        <v>151.214</v>
      </c>
      <c r="AA1518" s="43">
        <f t="shared" si="293"/>
        <v>140.99843636716895</v>
      </c>
      <c r="AB1518" s="19">
        <f t="shared" si="296"/>
        <v>2.6429843234145878E-3</v>
      </c>
      <c r="AC1518" s="37">
        <f t="shared" si="297"/>
        <v>1.0026429843234146</v>
      </c>
      <c r="AE1518" s="44">
        <v>35845</v>
      </c>
      <c r="AF1518" s="45">
        <v>2887.9479999999999</v>
      </c>
      <c r="AG1518" s="19">
        <f t="shared" si="288"/>
        <v>2692.846907757832</v>
      </c>
      <c r="AH1518" s="45">
        <f t="shared" si="294"/>
        <v>-8.7765193472488789E-4</v>
      </c>
      <c r="AI1518" s="46">
        <f t="shared" si="295"/>
        <v>0.99912234806527511</v>
      </c>
      <c r="AQ1518" s="39">
        <v>35845</v>
      </c>
      <c r="AR1518" s="40">
        <v>208.6285</v>
      </c>
      <c r="AS1518" s="40">
        <f t="shared" si="286"/>
        <v>-1.4425891172110683E-3</v>
      </c>
      <c r="AT1518" s="41">
        <f t="shared" si="287"/>
        <v>0.99855741088278893</v>
      </c>
    </row>
    <row r="1519" spans="1:46">
      <c r="A1519" s="47">
        <v>35846</v>
      </c>
      <c r="B1519" s="37">
        <v>1.0728045636553125</v>
      </c>
      <c r="D1519" s="38">
        <v>35846</v>
      </c>
      <c r="E1519" s="19">
        <v>1005.6754</v>
      </c>
      <c r="F1519" s="19">
        <v>937.42647456067232</v>
      </c>
      <c r="G1519" s="19">
        <v>3.0443500010681745E-3</v>
      </c>
      <c r="H1519" s="37">
        <f t="shared" si="289"/>
        <v>1.0030443500010682</v>
      </c>
      <c r="I1519" s="19"/>
      <c r="J1519" s="19"/>
      <c r="K1519" s="19"/>
      <c r="L1519" s="19"/>
      <c r="N1519" s="38">
        <v>35846</v>
      </c>
      <c r="O1519" s="19">
        <v>405.9708</v>
      </c>
      <c r="P1519" s="19">
        <v>378.42009043730792</v>
      </c>
      <c r="Q1519" s="19">
        <v>-6.840943230523866E-5</v>
      </c>
      <c r="R1519" s="37">
        <f t="shared" si="290"/>
        <v>0.99993159056769476</v>
      </c>
      <c r="T1519" s="39">
        <v>35846</v>
      </c>
      <c r="U1519" s="40">
        <v>208.50059999999999</v>
      </c>
      <c r="V1519" s="40">
        <f t="shared" si="291"/>
        <v>-6.1305142873580021E-4</v>
      </c>
      <c r="W1519" s="41">
        <f t="shared" si="292"/>
        <v>0.9993869485712642</v>
      </c>
      <c r="Y1519" s="42">
        <v>35846</v>
      </c>
      <c r="Z1519" s="43">
        <v>149.97300000000001</v>
      </c>
      <c r="AA1519" s="43">
        <f t="shared" si="293"/>
        <v>139.79526661315145</v>
      </c>
      <c r="AB1519" s="19">
        <f t="shared" si="296"/>
        <v>-8.5332134526965309E-3</v>
      </c>
      <c r="AC1519" s="37">
        <f t="shared" si="297"/>
        <v>0.99146678654730347</v>
      </c>
      <c r="AE1519" s="44">
        <v>35846</v>
      </c>
      <c r="AF1519" s="45">
        <v>2865.97</v>
      </c>
      <c r="AG1519" s="19">
        <f t="shared" si="288"/>
        <v>2671.4744671060362</v>
      </c>
      <c r="AH1519" s="45">
        <f t="shared" si="294"/>
        <v>-7.9367455276510013E-3</v>
      </c>
      <c r="AI1519" s="46">
        <f t="shared" si="295"/>
        <v>0.992063254472349</v>
      </c>
      <c r="AQ1519" s="39">
        <v>35846</v>
      </c>
      <c r="AR1519" s="40">
        <v>208.50059999999999</v>
      </c>
      <c r="AS1519" s="40">
        <f t="shared" si="286"/>
        <v>-6.1305142873580021E-4</v>
      </c>
      <c r="AT1519" s="41">
        <f t="shared" si="287"/>
        <v>0.9993869485712642</v>
      </c>
    </row>
    <row r="1520" spans="1:46">
      <c r="A1520" s="47">
        <v>35849</v>
      </c>
      <c r="B1520" s="37">
        <v>1.0916057375676731</v>
      </c>
      <c r="D1520" s="38">
        <v>35849</v>
      </c>
      <c r="E1520" s="19">
        <v>1010.9213999999999</v>
      </c>
      <c r="F1520" s="19">
        <v>926.08655781944242</v>
      </c>
      <c r="G1520" s="19">
        <v>-1.2096859912714142E-2</v>
      </c>
      <c r="H1520" s="37">
        <f t="shared" si="289"/>
        <v>0.98790314008728586</v>
      </c>
      <c r="I1520" s="19"/>
      <c r="J1520" s="19"/>
      <c r="K1520" s="19"/>
      <c r="L1520" s="19"/>
      <c r="N1520" s="38">
        <v>35849</v>
      </c>
      <c r="O1520" s="19">
        <v>406.93060000000003</v>
      </c>
      <c r="P1520" s="19">
        <v>372.78166099303115</v>
      </c>
      <c r="Q1520" s="19">
        <v>-1.489992097872217E-2</v>
      </c>
      <c r="R1520" s="37">
        <f t="shared" si="290"/>
        <v>0.98510007902127783</v>
      </c>
      <c r="T1520" s="39">
        <v>35849</v>
      </c>
      <c r="U1520" s="40">
        <v>209.01240000000001</v>
      </c>
      <c r="V1520" s="40">
        <f t="shared" si="291"/>
        <v>2.4546691951967681E-3</v>
      </c>
      <c r="W1520" s="41">
        <f t="shared" si="292"/>
        <v>1.0024546691951968</v>
      </c>
      <c r="Y1520" s="42">
        <v>35849</v>
      </c>
      <c r="Z1520" s="43">
        <v>147.447</v>
      </c>
      <c r="AA1520" s="43">
        <f t="shared" si="293"/>
        <v>135.07349304387398</v>
      </c>
      <c r="AB1520" s="19">
        <f t="shared" si="296"/>
        <v>-3.3776347967086839E-2</v>
      </c>
      <c r="AC1520" s="37">
        <f t="shared" si="297"/>
        <v>0.96622365203291316</v>
      </c>
      <c r="AE1520" s="44">
        <v>35849</v>
      </c>
      <c r="AF1520" s="45">
        <v>2795.0668999999998</v>
      </c>
      <c r="AG1520" s="19">
        <f t="shared" si="288"/>
        <v>2560.5095354555356</v>
      </c>
      <c r="AH1520" s="45">
        <f t="shared" si="294"/>
        <v>-4.1536961336077094E-2</v>
      </c>
      <c r="AI1520" s="46">
        <f t="shared" si="295"/>
        <v>0.95846303866392291</v>
      </c>
      <c r="AQ1520" s="39">
        <v>35849</v>
      </c>
      <c r="AR1520" s="40">
        <v>209.01240000000001</v>
      </c>
      <c r="AS1520" s="40">
        <f t="shared" si="286"/>
        <v>2.4546691951967681E-3</v>
      </c>
      <c r="AT1520" s="41">
        <f t="shared" si="287"/>
        <v>1.0024546691951968</v>
      </c>
    </row>
    <row r="1521" spans="1:46">
      <c r="A1521" s="47">
        <v>35850</v>
      </c>
      <c r="B1521" s="37">
        <v>1.0863308153743612</v>
      </c>
      <c r="D1521" s="38">
        <v>35850</v>
      </c>
      <c r="E1521" s="19">
        <v>1003.1481</v>
      </c>
      <c r="F1521" s="19">
        <v>923.42782309300924</v>
      </c>
      <c r="G1521" s="19">
        <v>-2.8709354476469384E-3</v>
      </c>
      <c r="H1521" s="37">
        <f t="shared" si="289"/>
        <v>0.99712906455235306</v>
      </c>
      <c r="I1521" s="19"/>
      <c r="J1521" s="19"/>
      <c r="K1521" s="19"/>
      <c r="L1521" s="19"/>
      <c r="N1521" s="38">
        <v>35850</v>
      </c>
      <c r="O1521" s="19">
        <v>407.82940000000002</v>
      </c>
      <c r="P1521" s="19">
        <v>375.41915798407842</v>
      </c>
      <c r="Q1521" s="19">
        <v>7.0751790311287532E-3</v>
      </c>
      <c r="R1521" s="37">
        <f t="shared" si="290"/>
        <v>1.0070751790311288</v>
      </c>
      <c r="T1521" s="39">
        <v>35850</v>
      </c>
      <c r="U1521" s="40">
        <v>208.82929999999999</v>
      </c>
      <c r="V1521" s="40">
        <f t="shared" si="291"/>
        <v>-8.7602458035995756E-4</v>
      </c>
      <c r="W1521" s="41">
        <f t="shared" si="292"/>
        <v>0.99912397541964004</v>
      </c>
      <c r="Y1521" s="42">
        <v>35850</v>
      </c>
      <c r="Z1521" s="43">
        <v>146.511</v>
      </c>
      <c r="AA1521" s="43">
        <f t="shared" si="293"/>
        <v>134.86775660461288</v>
      </c>
      <c r="AB1521" s="19">
        <f t="shared" si="296"/>
        <v>-1.5231444351133661E-3</v>
      </c>
      <c r="AC1521" s="37">
        <f t="shared" si="297"/>
        <v>0.99847685556488663</v>
      </c>
      <c r="AE1521" s="44">
        <v>35850</v>
      </c>
      <c r="AF1521" s="45">
        <v>2782.3899000000001</v>
      </c>
      <c r="AG1521" s="19">
        <f t="shared" si="288"/>
        <v>2561.2731044927223</v>
      </c>
      <c r="AH1521" s="45">
        <f t="shared" si="294"/>
        <v>2.9820980028127941E-4</v>
      </c>
      <c r="AI1521" s="46">
        <f t="shared" si="295"/>
        <v>1.0002982098002813</v>
      </c>
      <c r="AQ1521" s="39">
        <v>35850</v>
      </c>
      <c r="AR1521" s="40">
        <v>208.82929999999999</v>
      </c>
      <c r="AS1521" s="40">
        <f t="shared" si="286"/>
        <v>-8.7602458035995756E-4</v>
      </c>
      <c r="AT1521" s="41">
        <f t="shared" si="287"/>
        <v>0.99912397541964004</v>
      </c>
    </row>
    <row r="1522" spans="1:46">
      <c r="A1522" s="47">
        <v>35851</v>
      </c>
      <c r="B1522" s="37">
        <v>1.0796147052329432</v>
      </c>
      <c r="D1522" s="38">
        <v>35851</v>
      </c>
      <c r="E1522" s="19">
        <v>1013.366</v>
      </c>
      <c r="F1522" s="19">
        <v>938.63671464288825</v>
      </c>
      <c r="G1522" s="19">
        <v>1.6470038230965489E-2</v>
      </c>
      <c r="H1522" s="37">
        <f t="shared" si="289"/>
        <v>1.0164700382309655</v>
      </c>
      <c r="I1522" s="19"/>
      <c r="J1522" s="19"/>
      <c r="K1522" s="19"/>
      <c r="L1522" s="19"/>
      <c r="N1522" s="38">
        <v>35851</v>
      </c>
      <c r="O1522" s="19">
        <v>410.13240000000002</v>
      </c>
      <c r="P1522" s="19">
        <v>379.88774885342798</v>
      </c>
      <c r="Q1522" s="19">
        <v>1.1902937754548759E-2</v>
      </c>
      <c r="R1522" s="37">
        <f t="shared" si="290"/>
        <v>1.0119029377545488</v>
      </c>
      <c r="T1522" s="39">
        <v>35851</v>
      </c>
      <c r="U1522" s="40">
        <v>208.47730000000001</v>
      </c>
      <c r="V1522" s="40">
        <f t="shared" si="291"/>
        <v>-1.6855872236317682E-3</v>
      </c>
      <c r="W1522" s="41">
        <f t="shared" si="292"/>
        <v>0.99831441277636823</v>
      </c>
      <c r="Y1522" s="42">
        <v>35851</v>
      </c>
      <c r="Z1522" s="43">
        <v>147.226</v>
      </c>
      <c r="AA1522" s="43">
        <f t="shared" si="293"/>
        <v>136.36902062040159</v>
      </c>
      <c r="AB1522" s="19">
        <f t="shared" si="296"/>
        <v>1.1131378274422676E-2</v>
      </c>
      <c r="AC1522" s="37">
        <f t="shared" si="297"/>
        <v>1.0111313782744227</v>
      </c>
      <c r="AE1522" s="44">
        <v>35851</v>
      </c>
      <c r="AF1522" s="45">
        <v>2800.1478999999999</v>
      </c>
      <c r="AG1522" s="19">
        <f t="shared" si="288"/>
        <v>2593.6548348476094</v>
      </c>
      <c r="AH1522" s="45">
        <f t="shared" si="294"/>
        <v>1.2642826061026735E-2</v>
      </c>
      <c r="AI1522" s="46">
        <f t="shared" si="295"/>
        <v>1.0126428260610267</v>
      </c>
      <c r="AQ1522" s="39">
        <v>35851</v>
      </c>
      <c r="AR1522" s="40">
        <v>208.47730000000001</v>
      </c>
      <c r="AS1522" s="40">
        <f t="shared" si="286"/>
        <v>-1.6855872236317682E-3</v>
      </c>
      <c r="AT1522" s="41">
        <f t="shared" si="287"/>
        <v>0.99831441277636823</v>
      </c>
    </row>
    <row r="1523" spans="1:46">
      <c r="A1523" s="47">
        <v>35852</v>
      </c>
      <c r="B1523" s="37">
        <v>1.0796147052329432</v>
      </c>
      <c r="D1523" s="38">
        <v>35852</v>
      </c>
      <c r="E1523" s="19">
        <v>1020.3286000000001</v>
      </c>
      <c r="F1523" s="19">
        <v>945.08586725840189</v>
      </c>
      <c r="G1523" s="19">
        <v>6.8707653503274901E-3</v>
      </c>
      <c r="H1523" s="37">
        <f t="shared" si="289"/>
        <v>1.0068707653503275</v>
      </c>
      <c r="I1523" s="19"/>
      <c r="J1523" s="19"/>
      <c r="K1523" s="19"/>
      <c r="L1523" s="19"/>
      <c r="N1523" s="38">
        <v>35852</v>
      </c>
      <c r="O1523" s="19">
        <v>415.02069999999998</v>
      </c>
      <c r="P1523" s="19">
        <v>384.41556787655367</v>
      </c>
      <c r="Q1523" s="19">
        <v>1.1918834015551827E-2</v>
      </c>
      <c r="R1523" s="37">
        <f t="shared" si="290"/>
        <v>1.0119188340155518</v>
      </c>
      <c r="T1523" s="39">
        <v>35852</v>
      </c>
      <c r="U1523" s="40">
        <v>208.93600000000001</v>
      </c>
      <c r="V1523" s="40">
        <f t="shared" si="291"/>
        <v>2.2002395464637559E-3</v>
      </c>
      <c r="W1523" s="41">
        <f t="shared" si="292"/>
        <v>1.0022002395464638</v>
      </c>
      <c r="Y1523" s="42">
        <v>35852</v>
      </c>
      <c r="Z1523" s="43">
        <v>147.374</v>
      </c>
      <c r="AA1523" s="43">
        <f t="shared" si="293"/>
        <v>136.50610656345387</v>
      </c>
      <c r="AB1523" s="19">
        <f t="shared" si="296"/>
        <v>1.0052572235881296E-3</v>
      </c>
      <c r="AC1523" s="37">
        <f t="shared" si="297"/>
        <v>1.0010052572235881</v>
      </c>
      <c r="AE1523" s="44">
        <v>35852</v>
      </c>
      <c r="AF1523" s="45">
        <v>2795.3440000000001</v>
      </c>
      <c r="AG1523" s="19">
        <f t="shared" si="288"/>
        <v>2589.2051918622788</v>
      </c>
      <c r="AH1523" s="45">
        <f t="shared" si="294"/>
        <v>-1.7155879516219663E-3</v>
      </c>
      <c r="AI1523" s="46">
        <f t="shared" si="295"/>
        <v>0.99828441204837803</v>
      </c>
      <c r="AQ1523" s="39">
        <v>35852</v>
      </c>
      <c r="AR1523" s="40">
        <v>208.93600000000001</v>
      </c>
      <c r="AS1523" s="40">
        <f t="shared" si="286"/>
        <v>2.2002395464637559E-3</v>
      </c>
      <c r="AT1523" s="41">
        <f t="shared" si="287"/>
        <v>1.0022002395464638</v>
      </c>
    </row>
    <row r="1524" spans="1:46">
      <c r="A1524" s="47">
        <v>35853</v>
      </c>
      <c r="B1524" s="37">
        <v>1.0781268948790033</v>
      </c>
      <c r="D1524" s="38">
        <v>35853</v>
      </c>
      <c r="E1524" s="19">
        <v>1025.2973999999999</v>
      </c>
      <c r="F1524" s="19">
        <v>950.99881551055057</v>
      </c>
      <c r="G1524" s="19">
        <v>6.2565195999613188E-3</v>
      </c>
      <c r="H1524" s="37">
        <f t="shared" si="289"/>
        <v>1.0062565195999613</v>
      </c>
      <c r="I1524" s="19"/>
      <c r="J1524" s="19"/>
      <c r="K1524" s="19"/>
      <c r="L1524" s="19"/>
      <c r="N1524" s="38">
        <v>35853</v>
      </c>
      <c r="O1524" s="19">
        <v>419.2319</v>
      </c>
      <c r="P1524" s="19">
        <v>388.85209337723632</v>
      </c>
      <c r="Q1524" s="19">
        <v>1.1540962103042007E-2</v>
      </c>
      <c r="R1524" s="37">
        <f t="shared" si="290"/>
        <v>1.011540962103042</v>
      </c>
      <c r="T1524" s="39">
        <v>35853</v>
      </c>
      <c r="U1524" s="40">
        <v>208.97479999999999</v>
      </c>
      <c r="V1524" s="40">
        <f t="shared" si="291"/>
        <v>1.8570279894314368E-4</v>
      </c>
      <c r="W1524" s="41">
        <f t="shared" si="292"/>
        <v>1.0001857027989431</v>
      </c>
      <c r="Y1524" s="42">
        <v>35853</v>
      </c>
      <c r="Z1524" s="43">
        <v>148.477</v>
      </c>
      <c r="AA1524" s="43">
        <f t="shared" si="293"/>
        <v>137.71755505335332</v>
      </c>
      <c r="AB1524" s="19">
        <f t="shared" si="296"/>
        <v>8.8746834877773129E-3</v>
      </c>
      <c r="AC1524" s="37">
        <f t="shared" si="297"/>
        <v>1.0088746834877773</v>
      </c>
      <c r="AE1524" s="44">
        <v>35853</v>
      </c>
      <c r="AF1524" s="45">
        <v>2811.261</v>
      </c>
      <c r="AG1524" s="19">
        <f t="shared" si="288"/>
        <v>2607.5418518480647</v>
      </c>
      <c r="AH1524" s="45">
        <f t="shared" si="294"/>
        <v>7.0819647834079458E-3</v>
      </c>
      <c r="AI1524" s="46">
        <f t="shared" si="295"/>
        <v>1.0070819647834079</v>
      </c>
      <c r="AQ1524" s="39">
        <v>35853</v>
      </c>
      <c r="AR1524" s="40">
        <v>208.97479999999999</v>
      </c>
      <c r="AS1524" s="40">
        <f t="shared" si="286"/>
        <v>1.8570279894314368E-4</v>
      </c>
      <c r="AT1524" s="41">
        <f t="shared" si="287"/>
        <v>1.0001857027989431</v>
      </c>
    </row>
    <row r="1525" spans="1:46">
      <c r="A1525" s="36" t="s">
        <v>510</v>
      </c>
      <c r="B1525" s="37">
        <v>1.0789595630826943</v>
      </c>
      <c r="D1525" s="38">
        <v>35856</v>
      </c>
      <c r="E1525" s="19">
        <v>1031.9215999999999</v>
      </c>
      <c r="F1525" s="19">
        <v>956.40433182843083</v>
      </c>
      <c r="G1525" s="19">
        <v>5.6840410626362026E-3</v>
      </c>
      <c r="H1525" s="37">
        <f t="shared" si="289"/>
        <v>1.0056840410626362</v>
      </c>
      <c r="I1525" s="19"/>
      <c r="J1525" s="19"/>
      <c r="K1525" s="19"/>
      <c r="L1525" s="19"/>
      <c r="N1525" s="38">
        <v>35856</v>
      </c>
      <c r="O1525" s="19">
        <v>427.22160000000002</v>
      </c>
      <c r="P1525" s="19">
        <v>395.95700767449119</v>
      </c>
      <c r="Q1525" s="19">
        <v>1.8271508417371907E-2</v>
      </c>
      <c r="R1525" s="37">
        <f t="shared" si="290"/>
        <v>1.0182715084173719</v>
      </c>
      <c r="T1525" s="39">
        <v>35856</v>
      </c>
      <c r="U1525" s="40">
        <v>208.86259999999999</v>
      </c>
      <c r="V1525" s="40">
        <f t="shared" si="291"/>
        <v>-5.3690684235607744E-4</v>
      </c>
      <c r="W1525" s="41">
        <f t="shared" si="292"/>
        <v>0.99946309315764392</v>
      </c>
      <c r="Y1525" s="42">
        <v>35856</v>
      </c>
      <c r="Z1525" s="43">
        <v>148.97900000000001</v>
      </c>
      <c r="AA1525" s="43">
        <f t="shared" si="293"/>
        <v>138.07653696895949</v>
      </c>
      <c r="AB1525" s="19">
        <f t="shared" si="296"/>
        <v>2.606653272831494E-3</v>
      </c>
      <c r="AC1525" s="37">
        <f t="shared" si="297"/>
        <v>1.0026066532728315</v>
      </c>
      <c r="AE1525" s="44">
        <v>35856</v>
      </c>
      <c r="AF1525" s="45">
        <v>2809.9409000000001</v>
      </c>
      <c r="AG1525" s="19">
        <f t="shared" si="288"/>
        <v>2604.3060334640541</v>
      </c>
      <c r="AH1525" s="45">
        <f t="shared" si="294"/>
        <v>-1.2409459053235317E-3</v>
      </c>
      <c r="AI1525" s="46">
        <f t="shared" si="295"/>
        <v>0.99875905409467647</v>
      </c>
      <c r="AQ1525" s="39">
        <v>35856</v>
      </c>
      <c r="AR1525" s="40">
        <v>208.86259999999999</v>
      </c>
      <c r="AS1525" s="40">
        <f t="shared" si="286"/>
        <v>-5.3690684235607744E-4</v>
      </c>
      <c r="AT1525" s="41">
        <f t="shared" si="287"/>
        <v>0.99946309315764392</v>
      </c>
    </row>
    <row r="1526" spans="1:46">
      <c r="A1526" s="36" t="s">
        <v>511</v>
      </c>
      <c r="B1526" s="37">
        <v>1.0811663902708679</v>
      </c>
      <c r="D1526" s="38">
        <v>35857</v>
      </c>
      <c r="E1526" s="19">
        <v>1032.6294</v>
      </c>
      <c r="F1526" s="19">
        <v>955.106826564681</v>
      </c>
      <c r="G1526" s="19">
        <v>-1.3566492962963084E-3</v>
      </c>
      <c r="H1526" s="37">
        <f t="shared" si="289"/>
        <v>0.99864335070370369</v>
      </c>
      <c r="I1526" s="19"/>
      <c r="J1526" s="19"/>
      <c r="K1526" s="19"/>
      <c r="L1526" s="19"/>
      <c r="N1526" s="38">
        <v>35857</v>
      </c>
      <c r="O1526" s="19">
        <v>423.00139999999999</v>
      </c>
      <c r="P1526" s="19">
        <v>391.24542143233305</v>
      </c>
      <c r="Q1526" s="19">
        <v>-1.1899236914204248E-2</v>
      </c>
      <c r="R1526" s="37">
        <f t="shared" si="290"/>
        <v>0.98810076308579575</v>
      </c>
      <c r="T1526" s="39">
        <v>35857</v>
      </c>
      <c r="U1526" s="40">
        <v>208.90129999999999</v>
      </c>
      <c r="V1526" s="40">
        <f t="shared" si="291"/>
        <v>1.8528927629946068E-4</v>
      </c>
      <c r="W1526" s="41">
        <f t="shared" si="292"/>
        <v>1.0001852892762995</v>
      </c>
      <c r="Y1526" s="42">
        <v>35857</v>
      </c>
      <c r="Z1526" s="43">
        <v>147.607</v>
      </c>
      <c r="AA1526" s="43">
        <f t="shared" si="293"/>
        <v>136.52570162028397</v>
      </c>
      <c r="AB1526" s="19">
        <f t="shared" si="296"/>
        <v>-1.1231708027441001E-2</v>
      </c>
      <c r="AC1526" s="37">
        <f t="shared" si="297"/>
        <v>0.988768291972559</v>
      </c>
      <c r="AE1526" s="44">
        <v>35857</v>
      </c>
      <c r="AF1526" s="45">
        <v>2789.2620000000002</v>
      </c>
      <c r="AG1526" s="19">
        <f t="shared" si="288"/>
        <v>2579.8637703685904</v>
      </c>
      <c r="AH1526" s="45">
        <f t="shared" si="294"/>
        <v>-9.385326755532053E-3</v>
      </c>
      <c r="AI1526" s="46">
        <f t="shared" si="295"/>
        <v>0.99061467324446795</v>
      </c>
      <c r="AQ1526" s="39">
        <v>35857</v>
      </c>
      <c r="AR1526" s="40">
        <v>208.90129999999999</v>
      </c>
      <c r="AS1526" s="40">
        <f t="shared" si="286"/>
        <v>1.8528927629946068E-4</v>
      </c>
      <c r="AT1526" s="41">
        <f t="shared" si="287"/>
        <v>1.0001852892762995</v>
      </c>
    </row>
    <row r="1527" spans="1:46">
      <c r="A1527" s="36" t="s">
        <v>512</v>
      </c>
      <c r="B1527" s="37">
        <v>1.0775329182965128</v>
      </c>
      <c r="D1527" s="38">
        <v>35858</v>
      </c>
      <c r="E1527" s="19">
        <v>1023.3653</v>
      </c>
      <c r="F1527" s="19">
        <v>949.72996427603618</v>
      </c>
      <c r="G1527" s="19">
        <v>-5.6295925639902045E-3</v>
      </c>
      <c r="H1527" s="37">
        <f t="shared" si="289"/>
        <v>0.9943704074360098</v>
      </c>
      <c r="I1527" s="19"/>
      <c r="J1527" s="19"/>
      <c r="K1527" s="19"/>
      <c r="L1527" s="19"/>
      <c r="N1527" s="38">
        <v>35858</v>
      </c>
      <c r="O1527" s="19">
        <v>419.3972</v>
      </c>
      <c r="P1527" s="19">
        <v>389.21984923025002</v>
      </c>
      <c r="Q1527" s="19">
        <v>-5.1772419333815378E-3</v>
      </c>
      <c r="R1527" s="37">
        <f t="shared" si="290"/>
        <v>0.99482275806661846</v>
      </c>
      <c r="T1527" s="39">
        <v>35858</v>
      </c>
      <c r="U1527" s="40">
        <v>208.34039999999999</v>
      </c>
      <c r="V1527" s="40">
        <f t="shared" si="291"/>
        <v>-2.6850000454760048E-3</v>
      </c>
      <c r="W1527" s="41">
        <f t="shared" si="292"/>
        <v>0.997314999954524</v>
      </c>
      <c r="Y1527" s="42">
        <v>35858</v>
      </c>
      <c r="Z1527" s="43">
        <v>147.423</v>
      </c>
      <c r="AA1527" s="43">
        <f t="shared" si="293"/>
        <v>136.8153097661862</v>
      </c>
      <c r="AB1527" s="19">
        <f t="shared" si="296"/>
        <v>2.1212719837009342E-3</v>
      </c>
      <c r="AC1527" s="37">
        <f t="shared" si="297"/>
        <v>1.0021212719837009</v>
      </c>
      <c r="AE1527" s="44">
        <v>35858</v>
      </c>
      <c r="AF1527" s="45">
        <v>2785.2251000000001</v>
      </c>
      <c r="AG1527" s="19">
        <f t="shared" si="288"/>
        <v>2584.8167166931685</v>
      </c>
      <c r="AH1527" s="45">
        <f t="shared" si="294"/>
        <v>1.919848009598768E-3</v>
      </c>
      <c r="AI1527" s="46">
        <f t="shared" si="295"/>
        <v>1.0019198480095988</v>
      </c>
      <c r="AQ1527" s="39">
        <v>35858</v>
      </c>
      <c r="AR1527" s="40">
        <v>208.34039999999999</v>
      </c>
      <c r="AS1527" s="40">
        <f t="shared" si="286"/>
        <v>-2.6850000454760048E-3</v>
      </c>
      <c r="AT1527" s="41">
        <f t="shared" si="287"/>
        <v>0.997314999954524</v>
      </c>
    </row>
    <row r="1528" spans="1:46">
      <c r="A1528" s="36" t="s">
        <v>513</v>
      </c>
      <c r="B1528" s="37">
        <v>1.0711007667031764</v>
      </c>
      <c r="D1528" s="38">
        <v>35859</v>
      </c>
      <c r="E1528" s="19">
        <v>1010.5159</v>
      </c>
      <c r="F1528" s="19">
        <v>943.43681884417344</v>
      </c>
      <c r="G1528" s="19">
        <v>-6.6262471108404775E-3</v>
      </c>
      <c r="H1528" s="37">
        <f t="shared" si="289"/>
        <v>0.99337375288915952</v>
      </c>
      <c r="I1528" s="19"/>
      <c r="J1528" s="19"/>
      <c r="K1528" s="19"/>
      <c r="L1528" s="19"/>
      <c r="N1528" s="38">
        <v>35859</v>
      </c>
      <c r="O1528" s="19">
        <v>411.12959999999998</v>
      </c>
      <c r="P1528" s="19">
        <v>383.83839577059348</v>
      </c>
      <c r="Q1528" s="19">
        <v>-1.3826256472529108E-2</v>
      </c>
      <c r="R1528" s="37">
        <f t="shared" si="290"/>
        <v>0.98617374352747089</v>
      </c>
      <c r="T1528" s="39">
        <v>35859</v>
      </c>
      <c r="U1528" s="40">
        <v>208.03630000000001</v>
      </c>
      <c r="V1528" s="40">
        <f t="shared" si="291"/>
        <v>-1.4596304893337297E-3</v>
      </c>
      <c r="W1528" s="41">
        <f t="shared" si="292"/>
        <v>0.99854036951066627</v>
      </c>
      <c r="Y1528" s="42">
        <v>35859</v>
      </c>
      <c r="Z1528" s="43">
        <v>147.35300000000001</v>
      </c>
      <c r="AA1528" s="43">
        <f t="shared" si="293"/>
        <v>137.57155683264904</v>
      </c>
      <c r="AB1528" s="19">
        <f t="shared" si="296"/>
        <v>5.5275032286608017E-3</v>
      </c>
      <c r="AC1528" s="37">
        <f t="shared" si="297"/>
        <v>1.0055275032286608</v>
      </c>
      <c r="AE1528" s="44">
        <v>35859</v>
      </c>
      <c r="AF1528" s="45">
        <v>2775.636</v>
      </c>
      <c r="AG1528" s="19">
        <f t="shared" si="288"/>
        <v>2591.386437471559</v>
      </c>
      <c r="AH1528" s="45">
        <f t="shared" si="294"/>
        <v>2.5416582676682786E-3</v>
      </c>
      <c r="AI1528" s="46">
        <f t="shared" si="295"/>
        <v>1.0025416582676683</v>
      </c>
      <c r="AQ1528" s="39">
        <v>35859</v>
      </c>
      <c r="AR1528" s="40">
        <v>208.03630000000001</v>
      </c>
      <c r="AS1528" s="40">
        <f t="shared" si="286"/>
        <v>-1.4596304893337297E-3</v>
      </c>
      <c r="AT1528" s="41">
        <f t="shared" si="287"/>
        <v>0.99854036951066627</v>
      </c>
    </row>
    <row r="1529" spans="1:46">
      <c r="A1529" s="36" t="s">
        <v>514</v>
      </c>
      <c r="B1529" s="37">
        <v>1.0654409761943673</v>
      </c>
      <c r="D1529" s="38">
        <v>35860</v>
      </c>
      <c r="E1529" s="19">
        <v>1027.4177999999999</v>
      </c>
      <c r="F1529" s="19">
        <v>964.31226408225655</v>
      </c>
      <c r="G1529" s="19">
        <v>2.212701987151422E-2</v>
      </c>
      <c r="H1529" s="37">
        <f t="shared" si="289"/>
        <v>1.0221270198715142</v>
      </c>
      <c r="I1529" s="19"/>
      <c r="J1529" s="19"/>
      <c r="K1529" s="19"/>
      <c r="L1529" s="19"/>
      <c r="N1529" s="38">
        <v>35860</v>
      </c>
      <c r="O1529" s="19">
        <v>414.75369999999998</v>
      </c>
      <c r="P1529" s="19">
        <v>389.27890823333314</v>
      </c>
      <c r="Q1529" s="19">
        <v>1.4173966238623104E-2</v>
      </c>
      <c r="R1529" s="37">
        <f t="shared" si="290"/>
        <v>1.0141739662386231</v>
      </c>
      <c r="T1529" s="39">
        <v>35860</v>
      </c>
      <c r="U1529" s="40">
        <v>208.25550000000001</v>
      </c>
      <c r="V1529" s="40">
        <f t="shared" si="291"/>
        <v>1.0536622695174191E-3</v>
      </c>
      <c r="W1529" s="41">
        <f t="shared" si="292"/>
        <v>1.0010536622695174</v>
      </c>
      <c r="Y1529" s="42">
        <v>35860</v>
      </c>
      <c r="Z1529" s="43">
        <v>146.55799999999999</v>
      </c>
      <c r="AA1529" s="43">
        <f t="shared" si="293"/>
        <v>137.55618872805917</v>
      </c>
      <c r="AB1529" s="19">
        <f t="shared" si="296"/>
        <v>-1.1170989806097431E-4</v>
      </c>
      <c r="AC1529" s="37">
        <f t="shared" si="297"/>
        <v>0.99988829010193903</v>
      </c>
      <c r="AE1529" s="44">
        <v>35860</v>
      </c>
      <c r="AF1529" s="45">
        <v>2746.0779000000002</v>
      </c>
      <c r="AG1529" s="19">
        <f t="shared" si="288"/>
        <v>2577.4096935981147</v>
      </c>
      <c r="AH1529" s="45">
        <f t="shared" si="294"/>
        <v>-5.3935390227177749E-3</v>
      </c>
      <c r="AI1529" s="46">
        <f t="shared" si="295"/>
        <v>0.99460646097728223</v>
      </c>
      <c r="AQ1529" s="39">
        <v>35860</v>
      </c>
      <c r="AR1529" s="40">
        <v>208.25550000000001</v>
      </c>
      <c r="AS1529" s="40">
        <f t="shared" si="286"/>
        <v>1.0536622695174191E-3</v>
      </c>
      <c r="AT1529" s="41">
        <f t="shared" si="287"/>
        <v>1.0010536622695174</v>
      </c>
    </row>
    <row r="1530" spans="1:46">
      <c r="A1530" s="36" t="s">
        <v>515</v>
      </c>
      <c r="B1530" s="37">
        <v>1.0693439037725534</v>
      </c>
      <c r="D1530" s="38">
        <v>35863</v>
      </c>
      <c r="E1530" s="19">
        <v>1029.1647</v>
      </c>
      <c r="F1530" s="19">
        <v>962.4263030529238</v>
      </c>
      <c r="G1530" s="19">
        <v>-1.9557575897135582E-3</v>
      </c>
      <c r="H1530" s="37">
        <f t="shared" si="289"/>
        <v>0.99804424241028644</v>
      </c>
      <c r="I1530" s="19"/>
      <c r="J1530" s="19"/>
      <c r="K1530" s="19"/>
      <c r="L1530" s="19"/>
      <c r="N1530" s="38">
        <v>35863</v>
      </c>
      <c r="O1530" s="19">
        <v>414.53</v>
      </c>
      <c r="P1530" s="19">
        <v>387.64891120393895</v>
      </c>
      <c r="Q1530" s="19">
        <v>-4.1872215394139767E-3</v>
      </c>
      <c r="R1530" s="37">
        <f t="shared" si="290"/>
        <v>0.99581277846058602</v>
      </c>
      <c r="T1530" s="39">
        <v>35863</v>
      </c>
      <c r="U1530" s="40">
        <v>208.8947</v>
      </c>
      <c r="V1530" s="40">
        <f t="shared" si="291"/>
        <v>3.0693066929803337E-3</v>
      </c>
      <c r="W1530" s="41">
        <f t="shared" si="292"/>
        <v>1.0030693066929803</v>
      </c>
      <c r="Y1530" s="42">
        <v>35863</v>
      </c>
      <c r="Z1530" s="43">
        <v>145.55199999999999</v>
      </c>
      <c r="AA1530" s="43">
        <f t="shared" si="293"/>
        <v>136.11336772623386</v>
      </c>
      <c r="AB1530" s="19">
        <f t="shared" si="296"/>
        <v>-1.0488957386553421E-2</v>
      </c>
      <c r="AC1530" s="37">
        <f t="shared" si="297"/>
        <v>0.98951104261344658</v>
      </c>
      <c r="AE1530" s="44">
        <v>35863</v>
      </c>
      <c r="AF1530" s="45">
        <v>2710.0549000000001</v>
      </c>
      <c r="AG1530" s="19">
        <f t="shared" si="288"/>
        <v>2534.3155653098684</v>
      </c>
      <c r="AH1530" s="45">
        <f t="shared" si="294"/>
        <v>-1.6719937228173443E-2</v>
      </c>
      <c r="AI1530" s="46">
        <f t="shared" si="295"/>
        <v>0.98328006277182656</v>
      </c>
      <c r="AQ1530" s="39">
        <v>35863</v>
      </c>
      <c r="AR1530" s="40">
        <v>208.8947</v>
      </c>
      <c r="AS1530" s="40">
        <f t="shared" si="286"/>
        <v>3.0693066929803337E-3</v>
      </c>
      <c r="AT1530" s="41">
        <f t="shared" si="287"/>
        <v>1.0030693066929803</v>
      </c>
    </row>
    <row r="1531" spans="1:46">
      <c r="A1531" s="36" t="s">
        <v>516</v>
      </c>
      <c r="B1531" s="37">
        <v>1.0678842478842479</v>
      </c>
      <c r="D1531" s="38">
        <v>35864</v>
      </c>
      <c r="E1531" s="19">
        <v>1036.0066999999999</v>
      </c>
      <c r="F1531" s="19">
        <v>970.1488733939043</v>
      </c>
      <c r="G1531" s="19">
        <v>8.0240640935140828E-3</v>
      </c>
      <c r="H1531" s="37">
        <f t="shared" si="289"/>
        <v>1.0080240640935141</v>
      </c>
      <c r="I1531" s="19"/>
      <c r="J1531" s="19"/>
      <c r="K1531" s="19"/>
      <c r="L1531" s="19"/>
      <c r="N1531" s="38">
        <v>35864</v>
      </c>
      <c r="O1531" s="19">
        <v>418.43970000000002</v>
      </c>
      <c r="P1531" s="19">
        <v>391.83994035780211</v>
      </c>
      <c r="Q1531" s="19">
        <v>1.0811404424810211E-2</v>
      </c>
      <c r="R1531" s="37">
        <f t="shared" si="290"/>
        <v>1.0108114044248102</v>
      </c>
      <c r="T1531" s="39">
        <v>35864</v>
      </c>
      <c r="U1531" s="40">
        <v>209.2687</v>
      </c>
      <c r="V1531" s="40">
        <f t="shared" si="291"/>
        <v>1.790375725185811E-3</v>
      </c>
      <c r="W1531" s="41">
        <f t="shared" si="292"/>
        <v>1.0017903757251858</v>
      </c>
      <c r="Y1531" s="42">
        <v>35864</v>
      </c>
      <c r="Z1531" s="43">
        <v>145.971</v>
      </c>
      <c r="AA1531" s="43">
        <f t="shared" si="293"/>
        <v>136.69178123865572</v>
      </c>
      <c r="AB1531" s="19">
        <f t="shared" si="296"/>
        <v>4.2494982093546074E-3</v>
      </c>
      <c r="AC1531" s="37">
        <f t="shared" si="297"/>
        <v>1.0042494982093546</v>
      </c>
      <c r="AE1531" s="44">
        <v>35864</v>
      </c>
      <c r="AF1531" s="45">
        <v>2710.1399000000001</v>
      </c>
      <c r="AG1531" s="19">
        <f t="shared" si="288"/>
        <v>2537.8592346216187</v>
      </c>
      <c r="AH1531" s="45">
        <f t="shared" si="294"/>
        <v>1.3982746901202159E-3</v>
      </c>
      <c r="AI1531" s="46">
        <f t="shared" si="295"/>
        <v>1.0013982746901202</v>
      </c>
      <c r="AQ1531" s="39">
        <v>35864</v>
      </c>
      <c r="AR1531" s="40">
        <v>209.2687</v>
      </c>
      <c r="AS1531" s="40">
        <f t="shared" si="286"/>
        <v>1.790375725185811E-3</v>
      </c>
      <c r="AT1531" s="41">
        <f t="shared" si="287"/>
        <v>1.0017903757251858</v>
      </c>
    </row>
    <row r="1532" spans="1:46">
      <c r="A1532" s="36" t="s">
        <v>517</v>
      </c>
      <c r="B1532" s="37">
        <v>1.0657312554489975</v>
      </c>
      <c r="D1532" s="38">
        <v>35865</v>
      </c>
      <c r="E1532" s="19">
        <v>1036.845</v>
      </c>
      <c r="F1532" s="19">
        <v>972.89536616168061</v>
      </c>
      <c r="G1532" s="19">
        <v>2.8310013474202034E-3</v>
      </c>
      <c r="H1532" s="37">
        <f t="shared" si="289"/>
        <v>1.0028310013474202</v>
      </c>
      <c r="I1532" s="19"/>
      <c r="J1532" s="19"/>
      <c r="K1532" s="19"/>
      <c r="L1532" s="19"/>
      <c r="N1532" s="38">
        <v>35865</v>
      </c>
      <c r="O1532" s="19">
        <v>421.72210000000001</v>
      </c>
      <c r="P1532" s="19">
        <v>395.71148715379144</v>
      </c>
      <c r="Q1532" s="19">
        <v>9.8804292192726795E-3</v>
      </c>
      <c r="R1532" s="37">
        <f t="shared" si="290"/>
        <v>1.0098804292192727</v>
      </c>
      <c r="T1532" s="39">
        <v>35865</v>
      </c>
      <c r="U1532" s="40">
        <v>209.5549</v>
      </c>
      <c r="V1532" s="40">
        <f t="shared" si="291"/>
        <v>1.3676197157053149E-3</v>
      </c>
      <c r="W1532" s="41">
        <f t="shared" si="292"/>
        <v>1.0013676197157053</v>
      </c>
      <c r="Y1532" s="42">
        <v>35865</v>
      </c>
      <c r="Z1532" s="43">
        <v>146.047</v>
      </c>
      <c r="AA1532" s="43">
        <f t="shared" si="293"/>
        <v>137.03923878864725</v>
      </c>
      <c r="AB1532" s="19">
        <f t="shared" si="296"/>
        <v>2.5419052033925915E-3</v>
      </c>
      <c r="AC1532" s="37">
        <f t="shared" si="297"/>
        <v>1.0025419052033926</v>
      </c>
      <c r="AE1532" s="44">
        <v>35865</v>
      </c>
      <c r="AF1532" s="45">
        <v>2717.9729000000002</v>
      </c>
      <c r="AG1532" s="19">
        <f t="shared" si="288"/>
        <v>2550.3361059396775</v>
      </c>
      <c r="AH1532" s="45">
        <f t="shared" si="294"/>
        <v>4.9162976211796217E-3</v>
      </c>
      <c r="AI1532" s="46">
        <f t="shared" si="295"/>
        <v>1.0049162976211796</v>
      </c>
      <c r="AQ1532" s="39">
        <v>35865</v>
      </c>
      <c r="AR1532" s="40">
        <v>209.5549</v>
      </c>
      <c r="AS1532" s="40">
        <f t="shared" si="286"/>
        <v>1.3676197157053149E-3</v>
      </c>
      <c r="AT1532" s="41">
        <f t="shared" si="287"/>
        <v>1.0013676197157053</v>
      </c>
    </row>
    <row r="1533" spans="1:46">
      <c r="A1533" s="36" t="s">
        <v>518</v>
      </c>
      <c r="B1533" s="37">
        <v>1.0702801794899857</v>
      </c>
      <c r="D1533" s="38">
        <v>35866</v>
      </c>
      <c r="E1533" s="19">
        <v>1037.5009</v>
      </c>
      <c r="F1533" s="19">
        <v>969.3731789879489</v>
      </c>
      <c r="G1533" s="19">
        <v>-3.6203144718713887E-3</v>
      </c>
      <c r="H1533" s="37">
        <f t="shared" si="289"/>
        <v>0.99637968552812861</v>
      </c>
      <c r="I1533" s="19"/>
      <c r="J1533" s="19"/>
      <c r="K1533" s="19"/>
      <c r="L1533" s="19"/>
      <c r="N1533" s="38">
        <v>35866</v>
      </c>
      <c r="O1533" s="19">
        <v>422.74349999999998</v>
      </c>
      <c r="P1533" s="19">
        <v>394.98395663222266</v>
      </c>
      <c r="Q1533" s="19">
        <v>-1.8385377862079055E-3</v>
      </c>
      <c r="R1533" s="37">
        <f t="shared" si="290"/>
        <v>0.99816146221379209</v>
      </c>
      <c r="T1533" s="39">
        <v>35866</v>
      </c>
      <c r="U1533" s="40">
        <v>209.6756</v>
      </c>
      <c r="V1533" s="40">
        <f t="shared" si="291"/>
        <v>5.759827138378526E-4</v>
      </c>
      <c r="W1533" s="41">
        <f t="shared" si="292"/>
        <v>1.0005759827138379</v>
      </c>
      <c r="Y1533" s="42">
        <v>35866</v>
      </c>
      <c r="Z1533" s="43">
        <v>146.56299999999999</v>
      </c>
      <c r="AA1533" s="43">
        <f t="shared" si="293"/>
        <v>136.93890890312554</v>
      </c>
      <c r="AB1533" s="19">
        <f t="shared" si="296"/>
        <v>-7.3212523951959874E-4</v>
      </c>
      <c r="AC1533" s="37">
        <f t="shared" si="297"/>
        <v>0.9992678747604804</v>
      </c>
      <c r="AE1533" s="44">
        <v>35866</v>
      </c>
      <c r="AF1533" s="45">
        <v>2719.6541000000002</v>
      </c>
      <c r="AG1533" s="19">
        <f t="shared" si="288"/>
        <v>2541.0674252567969</v>
      </c>
      <c r="AH1533" s="45">
        <f t="shared" si="294"/>
        <v>-3.634297715228163E-3</v>
      </c>
      <c r="AI1533" s="46">
        <f t="shared" si="295"/>
        <v>0.99636570228477184</v>
      </c>
      <c r="AQ1533" s="39">
        <v>35866</v>
      </c>
      <c r="AR1533" s="40">
        <v>209.6756</v>
      </c>
      <c r="AS1533" s="40">
        <f t="shared" si="286"/>
        <v>5.759827138378526E-4</v>
      </c>
      <c r="AT1533" s="41">
        <f t="shared" si="287"/>
        <v>1.0005759827138379</v>
      </c>
    </row>
    <row r="1534" spans="1:46">
      <c r="A1534" s="36" t="s">
        <v>519</v>
      </c>
      <c r="B1534" s="37">
        <v>1.074927177796098</v>
      </c>
      <c r="D1534" s="38">
        <v>35867</v>
      </c>
      <c r="E1534" s="19">
        <v>1045.4861000000001</v>
      </c>
      <c r="F1534" s="19">
        <v>972.61109551954917</v>
      </c>
      <c r="G1534" s="19">
        <v>3.3402167522116333E-3</v>
      </c>
      <c r="H1534" s="37">
        <f t="shared" si="289"/>
        <v>1.0033402167522116</v>
      </c>
      <c r="I1534" s="19"/>
      <c r="J1534" s="19"/>
      <c r="K1534" s="19"/>
      <c r="L1534" s="19"/>
      <c r="N1534" s="38">
        <v>35867</v>
      </c>
      <c r="O1534" s="19">
        <v>427.15660000000003</v>
      </c>
      <c r="P1534" s="19">
        <v>397.381896023683</v>
      </c>
      <c r="Q1534" s="19">
        <v>6.0709792162345622E-3</v>
      </c>
      <c r="R1534" s="37">
        <f t="shared" si="290"/>
        <v>1.0060709792162346</v>
      </c>
      <c r="T1534" s="39">
        <v>35867</v>
      </c>
      <c r="U1534" s="40">
        <v>209.75579999999999</v>
      </c>
      <c r="V1534" s="40">
        <f t="shared" si="291"/>
        <v>3.824956265774393E-4</v>
      </c>
      <c r="W1534" s="41">
        <f t="shared" si="292"/>
        <v>1.0003824956265774</v>
      </c>
      <c r="Y1534" s="42">
        <v>35867</v>
      </c>
      <c r="Z1534" s="43">
        <v>145.732</v>
      </c>
      <c r="AA1534" s="43">
        <f t="shared" si="293"/>
        <v>135.57383514927164</v>
      </c>
      <c r="AB1534" s="19">
        <f t="shared" si="296"/>
        <v>-9.968487150862182E-3</v>
      </c>
      <c r="AC1534" s="37">
        <f t="shared" si="297"/>
        <v>0.99003151284913782</v>
      </c>
      <c r="AE1534" s="44">
        <v>35867</v>
      </c>
      <c r="AF1534" s="45">
        <v>2705.5558999999998</v>
      </c>
      <c r="AG1534" s="19">
        <f t="shared" si="288"/>
        <v>2516.966689359504</v>
      </c>
      <c r="AH1534" s="45">
        <f t="shared" si="294"/>
        <v>-9.4844928779712623E-3</v>
      </c>
      <c r="AI1534" s="46">
        <f t="shared" si="295"/>
        <v>0.99051550712202874</v>
      </c>
      <c r="AQ1534" s="39">
        <v>35867</v>
      </c>
      <c r="AR1534" s="40">
        <v>209.75579999999999</v>
      </c>
      <c r="AS1534" s="40">
        <f t="shared" si="286"/>
        <v>3.824956265774393E-4</v>
      </c>
      <c r="AT1534" s="41">
        <f t="shared" si="287"/>
        <v>1.0003824956265774</v>
      </c>
    </row>
    <row r="1535" spans="1:46">
      <c r="A1535" s="36" t="s">
        <v>520</v>
      </c>
      <c r="B1535" s="37">
        <v>1.0738648218305606</v>
      </c>
      <c r="D1535" s="38">
        <v>35870</v>
      </c>
      <c r="E1535" s="19">
        <v>1048.2882999999999</v>
      </c>
      <c r="F1535" s="19">
        <v>976.18273612226005</v>
      </c>
      <c r="G1535" s="19">
        <v>3.672218648506087E-3</v>
      </c>
      <c r="H1535" s="37">
        <f t="shared" si="289"/>
        <v>1.0036722186485061</v>
      </c>
      <c r="I1535" s="19"/>
      <c r="J1535" s="19"/>
      <c r="K1535" s="19"/>
      <c r="L1535" s="19"/>
      <c r="N1535" s="38">
        <v>35870</v>
      </c>
      <c r="O1535" s="19">
        <v>426.83330000000001</v>
      </c>
      <c r="P1535" s="19">
        <v>397.47395698501401</v>
      </c>
      <c r="Q1535" s="19">
        <v>2.3166873542113109E-4</v>
      </c>
      <c r="R1535" s="37">
        <f t="shared" si="290"/>
        <v>1.0002316687354211</v>
      </c>
      <c r="T1535" s="39">
        <v>35870</v>
      </c>
      <c r="U1535" s="40">
        <v>209.6867</v>
      </c>
      <c r="V1535" s="40">
        <f t="shared" si="291"/>
        <v>-3.2943069988999873E-4</v>
      </c>
      <c r="W1535" s="41">
        <f t="shared" si="292"/>
        <v>0.99967056930011</v>
      </c>
      <c r="Y1535" s="42">
        <v>35870</v>
      </c>
      <c r="Z1535" s="43">
        <v>144.13399999999999</v>
      </c>
      <c r="AA1535" s="43">
        <f t="shared" si="293"/>
        <v>134.21987299509669</v>
      </c>
      <c r="AB1535" s="19">
        <f t="shared" si="296"/>
        <v>-9.9868986717399633E-3</v>
      </c>
      <c r="AC1535" s="37">
        <f t="shared" si="297"/>
        <v>0.99001310132826004</v>
      </c>
      <c r="AE1535" s="44">
        <v>35870</v>
      </c>
      <c r="AF1535" s="45">
        <v>2653.2991000000002</v>
      </c>
      <c r="AG1535" s="19">
        <f t="shared" si="288"/>
        <v>2470.7943179264048</v>
      </c>
      <c r="AH1535" s="45">
        <f t="shared" si="294"/>
        <v>-1.8344450734407158E-2</v>
      </c>
      <c r="AI1535" s="46">
        <f t="shared" si="295"/>
        <v>0.98165554926559284</v>
      </c>
      <c r="AQ1535" s="39">
        <v>35870</v>
      </c>
      <c r="AR1535" s="40">
        <v>209.6867</v>
      </c>
      <c r="AS1535" s="40">
        <f t="shared" si="286"/>
        <v>-3.2943069988999873E-4</v>
      </c>
      <c r="AT1535" s="41">
        <f t="shared" si="287"/>
        <v>0.99967056930011</v>
      </c>
    </row>
    <row r="1536" spans="1:46">
      <c r="A1536" s="36" t="s">
        <v>521</v>
      </c>
      <c r="B1536" s="37">
        <v>1.0758732603553549</v>
      </c>
      <c r="D1536" s="38">
        <v>35871</v>
      </c>
      <c r="E1536" s="19">
        <v>1053.8702000000001</v>
      </c>
      <c r="F1536" s="19">
        <v>979.54865023033722</v>
      </c>
      <c r="G1536" s="19">
        <v>3.448036913096475E-3</v>
      </c>
      <c r="H1536" s="37">
        <f t="shared" si="289"/>
        <v>1.0034480369130965</v>
      </c>
      <c r="I1536" s="19"/>
      <c r="J1536" s="19"/>
      <c r="K1536" s="19"/>
      <c r="L1536" s="19"/>
      <c r="N1536" s="38">
        <v>35871</v>
      </c>
      <c r="O1536" s="19">
        <v>426.8125</v>
      </c>
      <c r="P1536" s="19">
        <v>396.71262008968068</v>
      </c>
      <c r="Q1536" s="19">
        <v>-1.9154384380509759E-3</v>
      </c>
      <c r="R1536" s="37">
        <f t="shared" si="290"/>
        <v>0.99808456156194902</v>
      </c>
      <c r="T1536" s="39">
        <v>35871</v>
      </c>
      <c r="U1536" s="40">
        <v>209.95679999999999</v>
      </c>
      <c r="V1536" s="40">
        <f t="shared" si="291"/>
        <v>1.2881122169408066E-3</v>
      </c>
      <c r="W1536" s="41">
        <f t="shared" si="292"/>
        <v>1.0012881122169408</v>
      </c>
      <c r="Y1536" s="42">
        <v>35871</v>
      </c>
      <c r="Z1536" s="43">
        <v>143.63800000000001</v>
      </c>
      <c r="AA1536" s="43">
        <f t="shared" si="293"/>
        <v>133.50829070011198</v>
      </c>
      <c r="AB1536" s="19">
        <f t="shared" si="296"/>
        <v>-5.3016165125614467E-3</v>
      </c>
      <c r="AC1536" s="37">
        <f t="shared" si="297"/>
        <v>0.99469838348743855</v>
      </c>
      <c r="AE1536" s="44">
        <v>35871</v>
      </c>
      <c r="AF1536" s="45">
        <v>2646.6010999999999</v>
      </c>
      <c r="AG1536" s="19">
        <f t="shared" si="288"/>
        <v>2459.9562025789564</v>
      </c>
      <c r="AH1536" s="45">
        <f t="shared" si="294"/>
        <v>-4.3864903156100032E-3</v>
      </c>
      <c r="AI1536" s="46">
        <f t="shared" si="295"/>
        <v>0.99561350968439</v>
      </c>
      <c r="AQ1536" s="39">
        <v>35871</v>
      </c>
      <c r="AR1536" s="40">
        <v>209.95679999999999</v>
      </c>
      <c r="AS1536" s="40">
        <f t="shared" si="286"/>
        <v>1.2881122169408066E-3</v>
      </c>
      <c r="AT1536" s="41">
        <f t="shared" si="287"/>
        <v>1.0012881122169408</v>
      </c>
    </row>
    <row r="1537" spans="1:46">
      <c r="A1537" s="36" t="s">
        <v>522</v>
      </c>
      <c r="B1537" s="37">
        <v>1.0695193306720621</v>
      </c>
      <c r="D1537" s="38">
        <v>35872</v>
      </c>
      <c r="E1537" s="19">
        <v>1051.7085999999999</v>
      </c>
      <c r="F1537" s="19">
        <v>983.346976383428</v>
      </c>
      <c r="G1537" s="19">
        <v>3.8776288979598394E-3</v>
      </c>
      <c r="H1537" s="37">
        <f t="shared" si="289"/>
        <v>1.0038776288979598</v>
      </c>
      <c r="I1537" s="19"/>
      <c r="J1537" s="19"/>
      <c r="K1537" s="19"/>
      <c r="L1537" s="19"/>
      <c r="N1537" s="38">
        <v>35872</v>
      </c>
      <c r="O1537" s="19">
        <v>425.80650000000003</v>
      </c>
      <c r="P1537" s="19">
        <v>398.12884890302331</v>
      </c>
      <c r="Q1537" s="19">
        <v>3.5699111690030705E-3</v>
      </c>
      <c r="R1537" s="37">
        <f t="shared" si="290"/>
        <v>1.0035699111690031</v>
      </c>
      <c r="T1537" s="39">
        <v>35872</v>
      </c>
      <c r="U1537" s="40">
        <v>209.7321</v>
      </c>
      <c r="V1537" s="40">
        <f t="shared" si="291"/>
        <v>-1.0702201595755856E-3</v>
      </c>
      <c r="W1537" s="41">
        <f t="shared" si="292"/>
        <v>0.99892977984042441</v>
      </c>
      <c r="Y1537" s="42">
        <v>35872</v>
      </c>
      <c r="Z1537" s="43">
        <v>145.9</v>
      </c>
      <c r="AA1537" s="43">
        <f t="shared" si="293"/>
        <v>136.41642167264027</v>
      </c>
      <c r="AB1537" s="19">
        <f t="shared" si="296"/>
        <v>2.1782399859051171E-2</v>
      </c>
      <c r="AC1537" s="37">
        <f t="shared" si="297"/>
        <v>1.0217823998590512</v>
      </c>
      <c r="AE1537" s="44">
        <v>35872</v>
      </c>
      <c r="AF1537" s="45">
        <v>2728.4551000000001</v>
      </c>
      <c r="AG1537" s="19">
        <f t="shared" si="288"/>
        <v>2551.1040537112126</v>
      </c>
      <c r="AH1537" s="45">
        <f t="shared" si="294"/>
        <v>3.70526316837263E-2</v>
      </c>
      <c r="AI1537" s="46">
        <f t="shared" si="295"/>
        <v>1.0370526316837263</v>
      </c>
      <c r="AQ1537" s="39">
        <v>35872</v>
      </c>
      <c r="AR1537" s="40">
        <v>209.7321</v>
      </c>
      <c r="AS1537" s="40">
        <f t="shared" si="286"/>
        <v>-1.0702201595755856E-3</v>
      </c>
      <c r="AT1537" s="41">
        <f t="shared" si="287"/>
        <v>0.99892977984042441</v>
      </c>
    </row>
    <row r="1538" spans="1:46">
      <c r="A1538" s="36" t="s">
        <v>523</v>
      </c>
      <c r="B1538" s="37">
        <v>1.0689932225623087</v>
      </c>
      <c r="D1538" s="38">
        <v>35873</v>
      </c>
      <c r="E1538" s="19">
        <v>1056.2936</v>
      </c>
      <c r="F1538" s="19">
        <v>988.1200158295967</v>
      </c>
      <c r="G1538" s="19">
        <v>4.8538710758261328E-3</v>
      </c>
      <c r="H1538" s="37">
        <f t="shared" si="289"/>
        <v>1.0048538710758261</v>
      </c>
      <c r="I1538" s="19"/>
      <c r="J1538" s="19"/>
      <c r="K1538" s="19"/>
      <c r="L1538" s="19"/>
      <c r="N1538" s="38">
        <v>35873</v>
      </c>
      <c r="O1538" s="19">
        <v>428.86880000000002</v>
      </c>
      <c r="P1538" s="19">
        <v>401.18944718099226</v>
      </c>
      <c r="Q1538" s="19">
        <v>7.6874566774096653E-3</v>
      </c>
      <c r="R1538" s="37">
        <f t="shared" si="290"/>
        <v>1.0076874566774097</v>
      </c>
      <c r="T1538" s="39">
        <v>35873</v>
      </c>
      <c r="U1538" s="40">
        <v>209.78469999999999</v>
      </c>
      <c r="V1538" s="40">
        <f t="shared" si="291"/>
        <v>2.5079613468803608E-4</v>
      </c>
      <c r="W1538" s="41">
        <f t="shared" si="292"/>
        <v>1.000250796134688</v>
      </c>
      <c r="Y1538" s="42">
        <v>35873</v>
      </c>
      <c r="Z1538" s="43">
        <v>145.50399999999999</v>
      </c>
      <c r="AA1538" s="43">
        <f t="shared" si="293"/>
        <v>136.11311739772884</v>
      </c>
      <c r="AB1538" s="19">
        <f t="shared" si="296"/>
        <v>-2.2233706997480951E-3</v>
      </c>
      <c r="AC1538" s="37">
        <f t="shared" si="297"/>
        <v>0.9977766293002519</v>
      </c>
      <c r="AE1538" s="44">
        <v>35873</v>
      </c>
      <c r="AF1538" s="45">
        <v>2719.7460999999998</v>
      </c>
      <c r="AG1538" s="19">
        <f t="shared" si="288"/>
        <v>2544.2126690765558</v>
      </c>
      <c r="AH1538" s="45">
        <f t="shared" si="294"/>
        <v>-2.7013342025902221E-3</v>
      </c>
      <c r="AI1538" s="46">
        <f t="shared" si="295"/>
        <v>0.99729866579740978</v>
      </c>
      <c r="AQ1538" s="39">
        <v>35873</v>
      </c>
      <c r="AR1538" s="40">
        <v>209.78469999999999</v>
      </c>
      <c r="AS1538" s="40">
        <f t="shared" si="286"/>
        <v>2.5079613468803608E-4</v>
      </c>
      <c r="AT1538" s="41">
        <f t="shared" si="287"/>
        <v>1.000250796134688</v>
      </c>
    </row>
    <row r="1539" spans="1:46">
      <c r="A1539" s="36" t="s">
        <v>524</v>
      </c>
      <c r="B1539" s="37">
        <v>1.0667775717246646</v>
      </c>
      <c r="D1539" s="38">
        <v>35874</v>
      </c>
      <c r="E1539" s="19">
        <v>1062.9380000000001</v>
      </c>
      <c r="F1539" s="19">
        <v>996.40077573204223</v>
      </c>
      <c r="G1539" s="19">
        <v>8.3803179469987832E-3</v>
      </c>
      <c r="H1539" s="37">
        <f t="shared" si="289"/>
        <v>1.0083803179469988</v>
      </c>
      <c r="I1539" s="19"/>
      <c r="J1539" s="19"/>
      <c r="K1539" s="19"/>
      <c r="L1539" s="19"/>
      <c r="N1539" s="38">
        <v>35874</v>
      </c>
      <c r="O1539" s="19">
        <v>432.39859999999999</v>
      </c>
      <c r="P1539" s="19">
        <v>405.33154376402854</v>
      </c>
      <c r="Q1539" s="19">
        <v>1.0324540219442957E-2</v>
      </c>
      <c r="R1539" s="37">
        <f t="shared" si="290"/>
        <v>1.010324540219443</v>
      </c>
      <c r="T1539" s="39">
        <v>35874</v>
      </c>
      <c r="U1539" s="40">
        <v>209.62559999999999</v>
      </c>
      <c r="V1539" s="40">
        <f t="shared" si="291"/>
        <v>-7.5839658468890292E-4</v>
      </c>
      <c r="W1539" s="41">
        <f t="shared" si="292"/>
        <v>0.9992416034153111</v>
      </c>
      <c r="Y1539" s="42">
        <v>35874</v>
      </c>
      <c r="Z1539" s="43">
        <v>145.822</v>
      </c>
      <c r="AA1539" s="43">
        <f t="shared" si="293"/>
        <v>136.6939124566041</v>
      </c>
      <c r="AB1539" s="19">
        <f t="shared" si="296"/>
        <v>4.2670028427762574E-3</v>
      </c>
      <c r="AC1539" s="37">
        <f t="shared" si="297"/>
        <v>1.0042670028427763</v>
      </c>
      <c r="AE1539" s="44">
        <v>35874</v>
      </c>
      <c r="AF1539" s="45">
        <v>2723.9250000000002</v>
      </c>
      <c r="AG1539" s="19">
        <f t="shared" si="288"/>
        <v>2553.4142001094165</v>
      </c>
      <c r="AH1539" s="45">
        <f t="shared" si="294"/>
        <v>3.6166516835247631E-3</v>
      </c>
      <c r="AI1539" s="46">
        <f t="shared" si="295"/>
        <v>1.0036166516835248</v>
      </c>
      <c r="AQ1539" s="39">
        <v>35874</v>
      </c>
      <c r="AR1539" s="40">
        <v>209.62559999999999</v>
      </c>
      <c r="AS1539" s="40">
        <f t="shared" si="286"/>
        <v>-7.5839658468890292E-4</v>
      </c>
      <c r="AT1539" s="41">
        <f t="shared" si="287"/>
        <v>0.9992416034153111</v>
      </c>
    </row>
    <row r="1540" spans="1:46">
      <c r="A1540" s="36" t="s">
        <v>525</v>
      </c>
      <c r="B1540" s="37">
        <v>1.0707489324427899</v>
      </c>
      <c r="D1540" s="38">
        <v>35877</v>
      </c>
      <c r="E1540" s="19">
        <v>1063.4735000000001</v>
      </c>
      <c r="F1540" s="19">
        <v>993.20528629788896</v>
      </c>
      <c r="G1540" s="19">
        <v>-3.2070322625006309E-3</v>
      </c>
      <c r="H1540" s="37">
        <f t="shared" si="289"/>
        <v>0.99679296773749937</v>
      </c>
      <c r="I1540" s="19"/>
      <c r="J1540" s="19"/>
      <c r="K1540" s="19"/>
      <c r="L1540" s="19"/>
      <c r="N1540" s="38">
        <v>35877</v>
      </c>
      <c r="O1540" s="19">
        <v>438.53050000000002</v>
      </c>
      <c r="P1540" s="19">
        <v>409.55492619501695</v>
      </c>
      <c r="Q1540" s="19">
        <v>1.0419575026825667E-2</v>
      </c>
      <c r="R1540" s="37">
        <f t="shared" si="290"/>
        <v>1.0104195750268257</v>
      </c>
      <c r="T1540" s="39">
        <v>35877</v>
      </c>
      <c r="U1540" s="40">
        <v>209.53100000000001</v>
      </c>
      <c r="V1540" s="40">
        <f t="shared" si="291"/>
        <v>-4.5128075960176872E-4</v>
      </c>
      <c r="W1540" s="41">
        <f t="shared" si="292"/>
        <v>0.99954871924039823</v>
      </c>
      <c r="Y1540" s="42">
        <v>35877</v>
      </c>
      <c r="Z1540" s="43">
        <v>151.136</v>
      </c>
      <c r="AA1540" s="43">
        <f t="shared" si="293"/>
        <v>141.14980218117117</v>
      </c>
      <c r="AB1540" s="19">
        <f t="shared" si="296"/>
        <v>3.2597572521612328E-2</v>
      </c>
      <c r="AC1540" s="37">
        <f t="shared" si="297"/>
        <v>1.0325975725216123</v>
      </c>
      <c r="AE1540" s="44">
        <v>35877</v>
      </c>
      <c r="AF1540" s="45">
        <v>2864.6931</v>
      </c>
      <c r="AG1540" s="19">
        <f t="shared" si="288"/>
        <v>2675.4106524902472</v>
      </c>
      <c r="AH1540" s="45">
        <f t="shared" si="294"/>
        <v>4.7777776271316741E-2</v>
      </c>
      <c r="AI1540" s="46">
        <f t="shared" si="295"/>
        <v>1.0477777762713167</v>
      </c>
      <c r="AQ1540" s="39">
        <v>35877</v>
      </c>
      <c r="AR1540" s="40">
        <v>209.53100000000001</v>
      </c>
      <c r="AS1540" s="40">
        <f t="shared" si="286"/>
        <v>-4.5128075960176872E-4</v>
      </c>
      <c r="AT1540" s="41">
        <f t="shared" si="287"/>
        <v>0.99954871924039823</v>
      </c>
    </row>
    <row r="1541" spans="1:46">
      <c r="A1541" s="36" t="s">
        <v>526</v>
      </c>
      <c r="B1541" s="37">
        <v>1.0701630553731669</v>
      </c>
      <c r="D1541" s="38">
        <v>35878</v>
      </c>
      <c r="E1541" s="19">
        <v>1070.0137</v>
      </c>
      <c r="F1541" s="19">
        <v>999.86043680687999</v>
      </c>
      <c r="G1541" s="19">
        <v>6.7006797092248327E-3</v>
      </c>
      <c r="H1541" s="37">
        <f t="shared" si="289"/>
        <v>1.0067006797092248</v>
      </c>
      <c r="I1541" s="19"/>
      <c r="J1541" s="19"/>
      <c r="K1541" s="19"/>
      <c r="L1541" s="19"/>
      <c r="N1541" s="38">
        <v>35878</v>
      </c>
      <c r="O1541" s="19">
        <v>435.86970000000002</v>
      </c>
      <c r="P1541" s="19">
        <v>407.29279319777288</v>
      </c>
      <c r="Q1541" s="19">
        <v>-5.5233934511800253E-3</v>
      </c>
      <c r="R1541" s="37">
        <f t="shared" si="290"/>
        <v>0.99447660654881997</v>
      </c>
      <c r="T1541" s="39">
        <v>35878</v>
      </c>
      <c r="U1541" s="40">
        <v>209.82570000000001</v>
      </c>
      <c r="V1541" s="40">
        <f t="shared" si="291"/>
        <v>1.4064744596264944E-3</v>
      </c>
      <c r="W1541" s="41">
        <f t="shared" si="292"/>
        <v>1.0014064744596265</v>
      </c>
      <c r="Y1541" s="42">
        <v>35878</v>
      </c>
      <c r="Z1541" s="43">
        <v>149.31200000000001</v>
      </c>
      <c r="AA1541" s="43">
        <f t="shared" si="293"/>
        <v>139.52266362618431</v>
      </c>
      <c r="AB1541" s="19">
        <f t="shared" si="296"/>
        <v>-1.1527742369049632E-2</v>
      </c>
      <c r="AC1541" s="37">
        <f t="shared" si="297"/>
        <v>0.98847225763095037</v>
      </c>
      <c r="AE1541" s="44">
        <v>35878</v>
      </c>
      <c r="AF1541" s="45">
        <v>2815.2339000000002</v>
      </c>
      <c r="AG1541" s="19">
        <f t="shared" si="288"/>
        <v>2630.6588382630398</v>
      </c>
      <c r="AH1541" s="45">
        <f t="shared" si="294"/>
        <v>-1.6727082321195352E-2</v>
      </c>
      <c r="AI1541" s="46">
        <f t="shared" si="295"/>
        <v>0.98327291767880465</v>
      </c>
      <c r="AQ1541" s="39">
        <v>35878</v>
      </c>
      <c r="AR1541" s="40">
        <v>209.82570000000001</v>
      </c>
      <c r="AS1541" s="40">
        <f t="shared" ref="AS1541:AS1604" si="298">AR1541/AR1540-1</f>
        <v>1.4064744596264944E-3</v>
      </c>
      <c r="AT1541" s="41">
        <f t="shared" ref="AT1541:AT1604" si="299">AR1541/AR1540</f>
        <v>1.0014064744596265</v>
      </c>
    </row>
    <row r="1542" spans="1:46">
      <c r="A1542" s="36" t="s">
        <v>527</v>
      </c>
      <c r="B1542" s="37">
        <v>1.0701630553731669</v>
      </c>
      <c r="D1542" s="38">
        <v>35879</v>
      </c>
      <c r="E1542" s="19">
        <v>1073.2627</v>
      </c>
      <c r="F1542" s="19">
        <v>1002.8964227565791</v>
      </c>
      <c r="G1542" s="19">
        <v>3.036409720735378E-3</v>
      </c>
      <c r="H1542" s="37">
        <f t="shared" si="289"/>
        <v>1.0030364097207354</v>
      </c>
      <c r="I1542" s="19"/>
      <c r="J1542" s="19"/>
      <c r="K1542" s="19"/>
      <c r="L1542" s="19"/>
      <c r="N1542" s="38">
        <v>35879</v>
      </c>
      <c r="O1542" s="19">
        <v>437.21319999999997</v>
      </c>
      <c r="P1542" s="19">
        <v>408.54820936379951</v>
      </c>
      <c r="Q1542" s="19">
        <v>3.0823431865072415E-3</v>
      </c>
      <c r="R1542" s="37">
        <f t="shared" si="290"/>
        <v>1.0030823431865072</v>
      </c>
      <c r="T1542" s="39">
        <v>35879</v>
      </c>
      <c r="U1542" s="40">
        <v>210.023</v>
      </c>
      <c r="V1542" s="40">
        <f t="shared" si="291"/>
        <v>9.403042620612645E-4</v>
      </c>
      <c r="W1542" s="41">
        <f t="shared" si="292"/>
        <v>1.0009403042620613</v>
      </c>
      <c r="Y1542" s="42">
        <v>35879</v>
      </c>
      <c r="Z1542" s="43">
        <v>149.92599999999999</v>
      </c>
      <c r="AA1542" s="43">
        <f t="shared" si="293"/>
        <v>140.09640797001785</v>
      </c>
      <c r="AB1542" s="19">
        <f t="shared" si="296"/>
        <v>4.1121945992281805E-3</v>
      </c>
      <c r="AC1542" s="37">
        <f t="shared" si="297"/>
        <v>1.0041121945992282</v>
      </c>
      <c r="AE1542" s="44">
        <v>35879</v>
      </c>
      <c r="AF1542" s="45">
        <v>2844.7629000000002</v>
      </c>
      <c r="AG1542" s="19">
        <f t="shared" si="288"/>
        <v>2658.2518296784488</v>
      </c>
      <c r="AH1542" s="45">
        <f t="shared" si="294"/>
        <v>1.0489004128573232E-2</v>
      </c>
      <c r="AI1542" s="46">
        <f t="shared" si="295"/>
        <v>1.0104890041285732</v>
      </c>
      <c r="AQ1542" s="39">
        <v>35879</v>
      </c>
      <c r="AR1542" s="40">
        <v>210.023</v>
      </c>
      <c r="AS1542" s="40">
        <f t="shared" si="298"/>
        <v>9.403042620612645E-4</v>
      </c>
      <c r="AT1542" s="41">
        <f t="shared" si="299"/>
        <v>1.0009403042620613</v>
      </c>
    </row>
    <row r="1543" spans="1:46">
      <c r="A1543" s="36" t="s">
        <v>528</v>
      </c>
      <c r="B1543" s="37">
        <v>1.0732755309224604</v>
      </c>
      <c r="D1543" s="38">
        <v>35880</v>
      </c>
      <c r="E1543" s="19">
        <v>1072.8936000000001</v>
      </c>
      <c r="F1543" s="19">
        <v>999.64414457289263</v>
      </c>
      <c r="G1543" s="19">
        <v>-3.2428854165689192E-3</v>
      </c>
      <c r="H1543" s="37">
        <f t="shared" si="289"/>
        <v>0.99675711458343108</v>
      </c>
      <c r="I1543" s="19"/>
      <c r="J1543" s="19"/>
      <c r="K1543" s="19"/>
      <c r="L1543" s="19"/>
      <c r="N1543" s="38">
        <v>35880</v>
      </c>
      <c r="O1543" s="19">
        <v>437.8981</v>
      </c>
      <c r="P1543" s="19">
        <v>408.0015684543136</v>
      </c>
      <c r="Q1543" s="19">
        <v>-1.3380083352638739E-3</v>
      </c>
      <c r="R1543" s="37">
        <f t="shared" si="290"/>
        <v>0.99866199166473613</v>
      </c>
      <c r="T1543" s="39">
        <v>35880</v>
      </c>
      <c r="U1543" s="40">
        <v>209.8467</v>
      </c>
      <c r="V1543" s="40">
        <f t="shared" si="291"/>
        <v>-8.3943187174739808E-4</v>
      </c>
      <c r="W1543" s="41">
        <f t="shared" si="292"/>
        <v>0.9991605681282526</v>
      </c>
      <c r="Y1543" s="42">
        <v>35880</v>
      </c>
      <c r="Z1543" s="43">
        <v>150.73599999999999</v>
      </c>
      <c r="AA1543" s="43">
        <f t="shared" si="293"/>
        <v>140.44483048117681</v>
      </c>
      <c r="AB1543" s="19">
        <f t="shared" si="296"/>
        <v>2.4870195903490266E-3</v>
      </c>
      <c r="AC1543" s="37">
        <f t="shared" si="297"/>
        <v>1.002487019590349</v>
      </c>
      <c r="AE1543" s="44">
        <v>35880</v>
      </c>
      <c r="AF1543" s="45">
        <v>2860.8119999999999</v>
      </c>
      <c r="AG1543" s="19">
        <f t="shared" si="288"/>
        <v>2665.4963404794898</v>
      </c>
      <c r="AH1543" s="45">
        <f t="shared" si="294"/>
        <v>2.7252913814104218E-3</v>
      </c>
      <c r="AI1543" s="46">
        <f t="shared" si="295"/>
        <v>1.0027252913814104</v>
      </c>
      <c r="AQ1543" s="39">
        <v>35880</v>
      </c>
      <c r="AR1543" s="40">
        <v>209.8467</v>
      </c>
      <c r="AS1543" s="40">
        <f t="shared" si="298"/>
        <v>-8.3943187174739808E-4</v>
      </c>
      <c r="AT1543" s="41">
        <f t="shared" si="299"/>
        <v>0.9991605681282526</v>
      </c>
    </row>
    <row r="1544" spans="1:46">
      <c r="A1544" s="36" t="s">
        <v>529</v>
      </c>
      <c r="B1544" s="37">
        <v>1.0708075554338901</v>
      </c>
      <c r="D1544" s="38">
        <v>35881</v>
      </c>
      <c r="E1544" s="19">
        <v>1070.4110000000001</v>
      </c>
      <c r="F1544" s="19">
        <v>999.62966694446857</v>
      </c>
      <c r="G1544" s="19">
        <v>-1.4482782200730959E-5</v>
      </c>
      <c r="H1544" s="37">
        <f t="shared" si="289"/>
        <v>0.99998551721779927</v>
      </c>
      <c r="I1544" s="19"/>
      <c r="J1544" s="19"/>
      <c r="K1544" s="19"/>
      <c r="L1544" s="19"/>
      <c r="N1544" s="38">
        <v>35881</v>
      </c>
      <c r="O1544" s="19">
        <v>440.52949999999998</v>
      </c>
      <c r="P1544" s="19">
        <v>411.39931985397499</v>
      </c>
      <c r="Q1544" s="19">
        <v>8.3277900438802899E-3</v>
      </c>
      <c r="R1544" s="37">
        <f t="shared" si="290"/>
        <v>1.0083277900438803</v>
      </c>
      <c r="T1544" s="39">
        <v>35881</v>
      </c>
      <c r="U1544" s="40">
        <v>209.715</v>
      </c>
      <c r="V1544" s="40">
        <f t="shared" si="291"/>
        <v>-6.2760100587710976E-4</v>
      </c>
      <c r="W1544" s="41">
        <f t="shared" si="292"/>
        <v>0.99937239899412289</v>
      </c>
      <c r="Y1544" s="42">
        <v>35881</v>
      </c>
      <c r="Z1544" s="43">
        <v>150.66399999999999</v>
      </c>
      <c r="AA1544" s="43">
        <f t="shared" si="293"/>
        <v>140.70128589908117</v>
      </c>
      <c r="AB1544" s="19">
        <f t="shared" si="296"/>
        <v>1.8260224817512327E-3</v>
      </c>
      <c r="AC1544" s="37">
        <f t="shared" si="297"/>
        <v>1.0018260224817512</v>
      </c>
      <c r="AE1544" s="44">
        <v>35881</v>
      </c>
      <c r="AF1544" s="45">
        <v>2859.116</v>
      </c>
      <c r="AG1544" s="19">
        <f t="shared" si="288"/>
        <v>2670.0558709090255</v>
      </c>
      <c r="AH1544" s="45">
        <f t="shared" si="294"/>
        <v>1.7105746349348472E-3</v>
      </c>
      <c r="AI1544" s="46">
        <f t="shared" si="295"/>
        <v>1.0017105746349348</v>
      </c>
      <c r="AQ1544" s="39">
        <v>35881</v>
      </c>
      <c r="AR1544" s="40">
        <v>209.715</v>
      </c>
      <c r="AS1544" s="40">
        <f t="shared" si="298"/>
        <v>-6.2760100587710976E-4</v>
      </c>
      <c r="AT1544" s="41">
        <f t="shared" si="299"/>
        <v>0.99937239899412289</v>
      </c>
    </row>
    <row r="1545" spans="1:46">
      <c r="A1545" s="36" t="s">
        <v>530</v>
      </c>
      <c r="B1545" s="37">
        <v>1.0591519549442219</v>
      </c>
      <c r="D1545" s="38">
        <v>35884</v>
      </c>
      <c r="E1545" s="19">
        <v>1061.3697999999999</v>
      </c>
      <c r="F1545" s="19">
        <v>1002.0939819309448</v>
      </c>
      <c r="G1545" s="19">
        <v>2.4652279418724277E-3</v>
      </c>
      <c r="H1545" s="37">
        <f t="shared" si="289"/>
        <v>1.0024652279418724</v>
      </c>
      <c r="I1545" s="19"/>
      <c r="J1545" s="19"/>
      <c r="K1545" s="19"/>
      <c r="L1545" s="19"/>
      <c r="N1545" s="38">
        <v>35884</v>
      </c>
      <c r="O1545" s="19">
        <v>436.77460000000002</v>
      </c>
      <c r="P1545" s="19">
        <v>412.38143210810756</v>
      </c>
      <c r="Q1545" s="19">
        <v>2.3872481230187148E-3</v>
      </c>
      <c r="R1545" s="37">
        <f t="shared" si="290"/>
        <v>1.0023872481230187</v>
      </c>
      <c r="T1545" s="39">
        <v>35884</v>
      </c>
      <c r="U1545" s="40">
        <v>209.73339999999999</v>
      </c>
      <c r="V1545" s="40">
        <f t="shared" si="291"/>
        <v>8.7738120782887563E-5</v>
      </c>
      <c r="W1545" s="41">
        <f t="shared" si="292"/>
        <v>1.0000877381207829</v>
      </c>
      <c r="Y1545" s="42">
        <v>35884</v>
      </c>
      <c r="Z1545" s="43">
        <v>150.09299999999999</v>
      </c>
      <c r="AA1545" s="43">
        <f t="shared" si="293"/>
        <v>141.71054427020752</v>
      </c>
      <c r="AB1545" s="19">
        <f t="shared" si="296"/>
        <v>7.1730571947312693E-3</v>
      </c>
      <c r="AC1545" s="37">
        <f t="shared" si="297"/>
        <v>1.0071730571947313</v>
      </c>
      <c r="AE1545" s="44">
        <v>35884</v>
      </c>
      <c r="AF1545" s="45">
        <v>2835.5010000000002</v>
      </c>
      <c r="AG1545" s="19">
        <f t="shared" si="288"/>
        <v>2677.142771406513</v>
      </c>
      <c r="AH1545" s="45">
        <f t="shared" si="294"/>
        <v>2.6542143086596415E-3</v>
      </c>
      <c r="AI1545" s="46">
        <f t="shared" si="295"/>
        <v>1.0026542143086596</v>
      </c>
      <c r="AQ1545" s="39">
        <v>35884</v>
      </c>
      <c r="AR1545" s="40">
        <v>209.73339999999999</v>
      </c>
      <c r="AS1545" s="40">
        <f t="shared" si="298"/>
        <v>8.7738120782887563E-5</v>
      </c>
      <c r="AT1545" s="41">
        <f t="shared" si="299"/>
        <v>1.0000877381207829</v>
      </c>
    </row>
    <row r="1546" spans="1:46">
      <c r="A1546" s="36" t="s">
        <v>531</v>
      </c>
      <c r="B1546" s="37">
        <v>1.0572054054054052</v>
      </c>
      <c r="D1546" s="38">
        <v>35885</v>
      </c>
      <c r="E1546" s="19">
        <v>1067.3539000000001</v>
      </c>
      <c r="F1546" s="19">
        <v>1009.5993593512732</v>
      </c>
      <c r="G1546" s="19">
        <v>7.4896941361390912E-3</v>
      </c>
      <c r="H1546" s="37">
        <f t="shared" si="289"/>
        <v>1.0074896941361391</v>
      </c>
      <c r="I1546" s="19"/>
      <c r="J1546" s="19"/>
      <c r="K1546" s="19"/>
      <c r="L1546" s="19"/>
      <c r="N1546" s="38">
        <v>35885</v>
      </c>
      <c r="O1546" s="19">
        <v>436.01560000000001</v>
      </c>
      <c r="P1546" s="19">
        <v>412.42278725656126</v>
      </c>
      <c r="Q1546" s="19">
        <v>1.0028373062853646E-4</v>
      </c>
      <c r="R1546" s="37">
        <f t="shared" si="290"/>
        <v>1.0001002837306285</v>
      </c>
      <c r="T1546" s="39">
        <v>35885</v>
      </c>
      <c r="U1546" s="40">
        <v>209.22030000000001</v>
      </c>
      <c r="V1546" s="40">
        <f t="shared" si="291"/>
        <v>-2.4464391460777835E-3</v>
      </c>
      <c r="W1546" s="41">
        <f t="shared" si="292"/>
        <v>0.99755356085392222</v>
      </c>
      <c r="Y1546" s="42">
        <v>35885</v>
      </c>
      <c r="Z1546" s="43">
        <v>148.90700000000001</v>
      </c>
      <c r="AA1546" s="43">
        <f t="shared" si="293"/>
        <v>140.84963928357786</v>
      </c>
      <c r="AB1546" s="19">
        <f t="shared" si="296"/>
        <v>-6.075094771974987E-3</v>
      </c>
      <c r="AC1546" s="37">
        <f t="shared" si="297"/>
        <v>0.99392490522802501</v>
      </c>
      <c r="AE1546" s="44">
        <v>35885</v>
      </c>
      <c r="AF1546" s="45">
        <v>2796.6599000000001</v>
      </c>
      <c r="AG1546" s="19">
        <f t="shared" si="288"/>
        <v>2645.3325774735031</v>
      </c>
      <c r="AH1546" s="45">
        <f t="shared" si="294"/>
        <v>-1.1882143258387989E-2</v>
      </c>
      <c r="AI1546" s="46">
        <f t="shared" si="295"/>
        <v>0.98811785674161201</v>
      </c>
      <c r="AQ1546" s="39">
        <v>35885</v>
      </c>
      <c r="AR1546" s="40">
        <v>209.22030000000001</v>
      </c>
      <c r="AS1546" s="40">
        <f t="shared" si="298"/>
        <v>-2.4464391460777835E-3</v>
      </c>
      <c r="AT1546" s="41">
        <f t="shared" si="299"/>
        <v>0.99755356085392222</v>
      </c>
    </row>
    <row r="1547" spans="1:46">
      <c r="A1547" s="47">
        <v>35886</v>
      </c>
      <c r="B1547" s="37">
        <v>1.054810700032359</v>
      </c>
      <c r="D1547" s="38">
        <v>35886</v>
      </c>
      <c r="E1547" s="19">
        <v>1072.3444999999999</v>
      </c>
      <c r="F1547" s="19">
        <v>1016.6226982406446</v>
      </c>
      <c r="G1547" s="19">
        <v>6.9565603665640019E-3</v>
      </c>
      <c r="H1547" s="37">
        <f t="shared" si="289"/>
        <v>1.006956560366564</v>
      </c>
      <c r="I1547" s="19"/>
      <c r="J1547" s="19"/>
      <c r="K1547" s="19"/>
      <c r="L1547" s="19"/>
      <c r="N1547" s="38">
        <v>35886</v>
      </c>
      <c r="O1547" s="19">
        <v>434.16669999999999</v>
      </c>
      <c r="P1547" s="19">
        <v>411.6062720890875</v>
      </c>
      <c r="Q1547" s="19">
        <v>-1.9798012930013487E-3</v>
      </c>
      <c r="R1547" s="37">
        <f t="shared" si="290"/>
        <v>0.99802019870699865</v>
      </c>
      <c r="T1547" s="39">
        <v>35886</v>
      </c>
      <c r="U1547" s="40">
        <v>209.17760000000001</v>
      </c>
      <c r="V1547" s="40">
        <f t="shared" si="291"/>
        <v>-2.0409109441099638E-4</v>
      </c>
      <c r="W1547" s="41">
        <f t="shared" si="292"/>
        <v>0.999795908905589</v>
      </c>
      <c r="Y1547" s="42">
        <v>35886</v>
      </c>
      <c r="Z1547" s="43">
        <v>147.43100000000001</v>
      </c>
      <c r="AA1547" s="43">
        <f t="shared" si="293"/>
        <v>139.77010282079732</v>
      </c>
      <c r="AB1547" s="19">
        <f t="shared" si="296"/>
        <v>-7.6644602589791555E-3</v>
      </c>
      <c r="AC1547" s="37">
        <f t="shared" si="297"/>
        <v>0.99233553974102084</v>
      </c>
      <c r="AE1547" s="44">
        <v>35886</v>
      </c>
      <c r="AF1547" s="45">
        <v>2775.4708999999998</v>
      </c>
      <c r="AG1547" s="19">
        <f t="shared" si="288"/>
        <v>2631.2502327809675</v>
      </c>
      <c r="AH1547" s="45">
        <f t="shared" si="294"/>
        <v>-5.3234685167583562E-3</v>
      </c>
      <c r="AI1547" s="46">
        <f t="shared" si="295"/>
        <v>0.99467653148324164</v>
      </c>
      <c r="AQ1547" s="39">
        <v>35886</v>
      </c>
      <c r="AR1547" s="40">
        <v>209.17760000000001</v>
      </c>
      <c r="AS1547" s="40">
        <f t="shared" si="298"/>
        <v>-2.0409109441099638E-4</v>
      </c>
      <c r="AT1547" s="41">
        <f t="shared" si="299"/>
        <v>0.999795908905589</v>
      </c>
    </row>
    <row r="1548" spans="1:46">
      <c r="A1548" s="47">
        <v>35887</v>
      </c>
      <c r="B1548" s="37">
        <v>1.0562348112545228</v>
      </c>
      <c r="D1548" s="38">
        <v>35887</v>
      </c>
      <c r="E1548" s="19">
        <v>1076.1101000000001</v>
      </c>
      <c r="F1548" s="19">
        <v>1018.8171120035996</v>
      </c>
      <c r="G1548" s="19">
        <v>2.1585331182873979E-3</v>
      </c>
      <c r="H1548" s="37">
        <f t="shared" si="289"/>
        <v>1.0021585331182874</v>
      </c>
      <c r="I1548" s="19"/>
      <c r="J1548" s="19"/>
      <c r="K1548" s="19"/>
      <c r="L1548" s="19"/>
      <c r="N1548" s="38">
        <v>35887</v>
      </c>
      <c r="O1548" s="19">
        <v>432.71820000000002</v>
      </c>
      <c r="P1548" s="19">
        <v>409.67992665006676</v>
      </c>
      <c r="Q1548" s="19">
        <v>-4.6800682342464928E-3</v>
      </c>
      <c r="R1548" s="37">
        <f t="shared" si="290"/>
        <v>0.99531993176575351</v>
      </c>
      <c r="T1548" s="39">
        <v>35887</v>
      </c>
      <c r="U1548" s="40">
        <v>209.31960000000001</v>
      </c>
      <c r="V1548" s="40">
        <f t="shared" si="291"/>
        <v>6.7884897809333822E-4</v>
      </c>
      <c r="W1548" s="41">
        <f t="shared" si="292"/>
        <v>1.0006788489780933</v>
      </c>
      <c r="Y1548" s="42">
        <v>35887</v>
      </c>
      <c r="Z1548" s="43">
        <v>148.39099999999999</v>
      </c>
      <c r="AA1548" s="43">
        <f t="shared" si="293"/>
        <v>140.49054094681031</v>
      </c>
      <c r="AB1548" s="19">
        <f t="shared" si="296"/>
        <v>5.1544508551781831E-3</v>
      </c>
      <c r="AC1548" s="37">
        <f t="shared" si="297"/>
        <v>1.0051544508551782</v>
      </c>
      <c r="AE1548" s="44">
        <v>35887</v>
      </c>
      <c r="AF1548" s="45">
        <v>2790.2548999999999</v>
      </c>
      <c r="AG1548" s="19">
        <f t="shared" si="288"/>
        <v>2641.6994311008625</v>
      </c>
      <c r="AH1548" s="45">
        <f t="shared" si="294"/>
        <v>3.9711914092075418E-3</v>
      </c>
      <c r="AI1548" s="46">
        <f t="shared" si="295"/>
        <v>1.0039711914092075</v>
      </c>
      <c r="AQ1548" s="39">
        <v>35887</v>
      </c>
      <c r="AR1548" s="40">
        <v>209.31960000000001</v>
      </c>
      <c r="AS1548" s="40">
        <f t="shared" si="298"/>
        <v>6.7884897809333822E-4</v>
      </c>
      <c r="AT1548" s="41">
        <f t="shared" si="299"/>
        <v>1.0006788489780933</v>
      </c>
    </row>
    <row r="1549" spans="1:46">
      <c r="A1549" s="47">
        <v>35888</v>
      </c>
      <c r="B1549" s="37">
        <v>1.0563489062921956</v>
      </c>
      <c r="D1549" s="38">
        <v>35888</v>
      </c>
      <c r="E1549" s="19">
        <v>1077.7739999999999</v>
      </c>
      <c r="F1549" s="19">
        <v>1020.2822131780367</v>
      </c>
      <c r="G1549" s="19">
        <v>1.4380413885626275E-3</v>
      </c>
      <c r="H1549" s="37">
        <f t="shared" si="289"/>
        <v>1.0014380413885626</v>
      </c>
      <c r="I1549" s="19"/>
      <c r="J1549" s="19"/>
      <c r="K1549" s="19"/>
      <c r="L1549" s="19"/>
      <c r="N1549" s="38">
        <v>35888</v>
      </c>
      <c r="O1549" s="19">
        <v>429.26690000000002</v>
      </c>
      <c r="P1549" s="19">
        <v>406.36848056835203</v>
      </c>
      <c r="Q1549" s="19">
        <v>-8.0830078954374773E-3</v>
      </c>
      <c r="R1549" s="37">
        <f t="shared" si="290"/>
        <v>0.99191699210456252</v>
      </c>
      <c r="T1549" s="39">
        <v>35888</v>
      </c>
      <c r="U1549" s="40">
        <v>209.94640000000001</v>
      </c>
      <c r="V1549" s="40">
        <f t="shared" si="291"/>
        <v>2.9944639680183904E-3</v>
      </c>
      <c r="W1549" s="41">
        <f t="shared" si="292"/>
        <v>1.0029944639680184</v>
      </c>
      <c r="Y1549" s="42">
        <v>35888</v>
      </c>
      <c r="Z1549" s="43">
        <v>148.601</v>
      </c>
      <c r="AA1549" s="43">
        <f t="shared" si="293"/>
        <v>140.67416467688909</v>
      </c>
      <c r="AB1549" s="19">
        <f t="shared" si="296"/>
        <v>1.3070184571948307E-3</v>
      </c>
      <c r="AC1549" s="37">
        <f t="shared" si="297"/>
        <v>1.0013070184571948</v>
      </c>
      <c r="AE1549" s="44">
        <v>35888</v>
      </c>
      <c r="AF1549" s="45">
        <v>2800.2759000000001</v>
      </c>
      <c r="AG1549" s="19">
        <f t="shared" si="288"/>
        <v>2650.9005531411217</v>
      </c>
      <c r="AH1549" s="45">
        <f t="shared" si="294"/>
        <v>3.4830313895417575E-3</v>
      </c>
      <c r="AI1549" s="46">
        <f t="shared" si="295"/>
        <v>1.0034830313895418</v>
      </c>
      <c r="AQ1549" s="39">
        <v>35888</v>
      </c>
      <c r="AR1549" s="40">
        <v>209.94640000000001</v>
      </c>
      <c r="AS1549" s="40">
        <f t="shared" si="298"/>
        <v>2.9944639680183904E-3</v>
      </c>
      <c r="AT1549" s="41">
        <f t="shared" si="299"/>
        <v>1.0029944639680184</v>
      </c>
    </row>
    <row r="1550" spans="1:46">
      <c r="A1550" s="47">
        <v>35891</v>
      </c>
      <c r="B1550" s="37">
        <v>1.0615088195386702</v>
      </c>
      <c r="D1550" s="38">
        <v>35891</v>
      </c>
      <c r="E1550" s="19">
        <v>1083.5210999999999</v>
      </c>
      <c r="F1550" s="19">
        <v>1020.7367852778616</v>
      </c>
      <c r="G1550" s="19">
        <v>4.4553565077731783E-4</v>
      </c>
      <c r="H1550" s="37">
        <f t="shared" si="289"/>
        <v>1.0004455356507773</v>
      </c>
      <c r="I1550" s="19"/>
      <c r="J1550" s="19"/>
      <c r="K1550" s="19"/>
      <c r="L1550" s="19"/>
      <c r="N1550" s="38">
        <v>35891</v>
      </c>
      <c r="O1550" s="19">
        <v>433.38369999999998</v>
      </c>
      <c r="P1550" s="19">
        <v>408.27140766324277</v>
      </c>
      <c r="Q1550" s="19">
        <v>4.6827625317527044E-3</v>
      </c>
      <c r="R1550" s="37">
        <f t="shared" si="290"/>
        <v>1.0046827625317527</v>
      </c>
      <c r="T1550" s="39">
        <v>35891</v>
      </c>
      <c r="U1550" s="40">
        <v>210.23949999999999</v>
      </c>
      <c r="V1550" s="40">
        <f t="shared" si="291"/>
        <v>1.3960706161191272E-3</v>
      </c>
      <c r="W1550" s="41">
        <f t="shared" si="292"/>
        <v>1.0013960706161191</v>
      </c>
      <c r="Y1550" s="42">
        <v>35891</v>
      </c>
      <c r="Z1550" s="43">
        <v>146.82900000000001</v>
      </c>
      <c r="AA1550" s="43">
        <f t="shared" si="293"/>
        <v>138.32103633751402</v>
      </c>
      <c r="AB1550" s="19">
        <f t="shared" si="296"/>
        <v>-1.6727508883951248E-2</v>
      </c>
      <c r="AC1550" s="37">
        <f t="shared" si="297"/>
        <v>0.98327249111604875</v>
      </c>
      <c r="AE1550" s="44">
        <v>35891</v>
      </c>
      <c r="AF1550" s="45">
        <v>2747.9418999999998</v>
      </c>
      <c r="AG1550" s="19">
        <f t="shared" si="288"/>
        <v>2588.7132065414685</v>
      </c>
      <c r="AH1550" s="45">
        <f t="shared" si="294"/>
        <v>-2.3458951157547481E-2</v>
      </c>
      <c r="AI1550" s="46">
        <f t="shared" si="295"/>
        <v>0.97654104884245252</v>
      </c>
      <c r="AQ1550" s="39">
        <v>35891</v>
      </c>
      <c r="AR1550" s="40">
        <v>210.23949999999999</v>
      </c>
      <c r="AS1550" s="40">
        <f t="shared" si="298"/>
        <v>1.3960706161191272E-3</v>
      </c>
      <c r="AT1550" s="41">
        <f t="shared" si="299"/>
        <v>1.0013960706161191</v>
      </c>
    </row>
    <row r="1551" spans="1:46">
      <c r="A1551" s="47">
        <v>35892</v>
      </c>
      <c r="B1551" s="37">
        <v>1.0624891351586268</v>
      </c>
      <c r="D1551" s="38">
        <v>35892</v>
      </c>
      <c r="E1551" s="19">
        <v>1078.2769000000001</v>
      </c>
      <c r="F1551" s="19">
        <v>1014.8592247383464</v>
      </c>
      <c r="G1551" s="19">
        <v>-5.7581549173965074E-3</v>
      </c>
      <c r="H1551" s="37">
        <f t="shared" si="289"/>
        <v>0.99424184508260349</v>
      </c>
      <c r="I1551" s="19"/>
      <c r="J1551" s="19"/>
      <c r="K1551" s="19"/>
      <c r="L1551" s="19"/>
      <c r="N1551" s="38">
        <v>35892</v>
      </c>
      <c r="O1551" s="19">
        <v>432.80020000000002</v>
      </c>
      <c r="P1551" s="19">
        <v>407.34553011253536</v>
      </c>
      <c r="Q1551" s="19">
        <v>-2.2677991486269589E-3</v>
      </c>
      <c r="R1551" s="37">
        <f t="shared" si="290"/>
        <v>0.99773220085137304</v>
      </c>
      <c r="T1551" s="39">
        <v>35892</v>
      </c>
      <c r="U1551" s="40">
        <v>209.93790000000001</v>
      </c>
      <c r="V1551" s="40">
        <f t="shared" si="291"/>
        <v>-1.4345544010520017E-3</v>
      </c>
      <c r="W1551" s="41">
        <f t="shared" si="292"/>
        <v>0.998565445598948</v>
      </c>
      <c r="Y1551" s="42">
        <v>35892</v>
      </c>
      <c r="Z1551" s="43">
        <v>147.13800000000001</v>
      </c>
      <c r="AA1551" s="43">
        <f t="shared" si="293"/>
        <v>138.48423963227887</v>
      </c>
      <c r="AB1551" s="19">
        <f t="shared" si="296"/>
        <v>1.1798877385984508E-3</v>
      </c>
      <c r="AC1551" s="37">
        <f t="shared" si="297"/>
        <v>1.0011798877385985</v>
      </c>
      <c r="AE1551" s="44">
        <v>35892</v>
      </c>
      <c r="AF1551" s="45">
        <v>2747.0239000000001</v>
      </c>
      <c r="AG1551" s="19">
        <f t="shared" si="288"/>
        <v>2585.4606970544473</v>
      </c>
      <c r="AH1551" s="45">
        <f t="shared" si="294"/>
        <v>-1.2564193974065052E-3</v>
      </c>
      <c r="AI1551" s="46">
        <f t="shared" si="295"/>
        <v>0.99874358060259349</v>
      </c>
      <c r="AQ1551" s="39">
        <v>35892</v>
      </c>
      <c r="AR1551" s="40">
        <v>209.93790000000001</v>
      </c>
      <c r="AS1551" s="40">
        <f t="shared" si="298"/>
        <v>-1.4345544010520017E-3</v>
      </c>
      <c r="AT1551" s="41">
        <f t="shared" si="299"/>
        <v>0.998565445598948</v>
      </c>
    </row>
    <row r="1552" spans="1:46">
      <c r="A1552" s="47">
        <v>35893</v>
      </c>
      <c r="B1552" s="37">
        <v>1.0743367206811314</v>
      </c>
      <c r="D1552" s="38">
        <v>35893</v>
      </c>
      <c r="E1552" s="19">
        <v>1076.0319</v>
      </c>
      <c r="F1552" s="19">
        <v>1001.5778845554063</v>
      </c>
      <c r="G1552" s="19">
        <v>-1.3086879302264154E-2</v>
      </c>
      <c r="H1552" s="37">
        <f t="shared" si="289"/>
        <v>0.98691312069773585</v>
      </c>
      <c r="I1552" s="19"/>
      <c r="J1552" s="19"/>
      <c r="K1552" s="19"/>
      <c r="L1552" s="19"/>
      <c r="N1552" s="38">
        <v>35893</v>
      </c>
      <c r="O1552" s="19">
        <v>433.5213</v>
      </c>
      <c r="P1552" s="19">
        <v>403.52460420895483</v>
      </c>
      <c r="Q1552" s="19">
        <v>-9.380060958383285E-3</v>
      </c>
      <c r="R1552" s="37">
        <f t="shared" si="290"/>
        <v>0.99061993904161671</v>
      </c>
      <c r="T1552" s="39">
        <v>35893</v>
      </c>
      <c r="U1552" s="40">
        <v>210.0521</v>
      </c>
      <c r="V1552" s="40">
        <f t="shared" si="291"/>
        <v>5.4397038362297145E-4</v>
      </c>
      <c r="W1552" s="41">
        <f t="shared" si="292"/>
        <v>1.000543970383623</v>
      </c>
      <c r="Y1552" s="42">
        <v>35893</v>
      </c>
      <c r="Z1552" s="43">
        <v>148.04400000000001</v>
      </c>
      <c r="AA1552" s="43">
        <f t="shared" si="293"/>
        <v>137.80037222048955</v>
      </c>
      <c r="AB1552" s="19">
        <f t="shared" si="296"/>
        <v>-4.938232780894114E-3</v>
      </c>
      <c r="AC1552" s="37">
        <f t="shared" si="297"/>
        <v>0.99506176721910589</v>
      </c>
      <c r="AE1552" s="44">
        <v>35893</v>
      </c>
      <c r="AF1552" s="45">
        <v>2772.7350999999999</v>
      </c>
      <c r="AG1552" s="19">
        <f t="shared" si="288"/>
        <v>2580.8808789874379</v>
      </c>
      <c r="AH1552" s="45">
        <f t="shared" si="294"/>
        <v>-1.7713740813105616E-3</v>
      </c>
      <c r="AI1552" s="46">
        <f t="shared" si="295"/>
        <v>0.99822862591868944</v>
      </c>
      <c r="AQ1552" s="39">
        <v>35893</v>
      </c>
      <c r="AR1552" s="40">
        <v>210.0521</v>
      </c>
      <c r="AS1552" s="40">
        <f t="shared" si="298"/>
        <v>5.4397038362297145E-4</v>
      </c>
      <c r="AT1552" s="41">
        <f t="shared" si="299"/>
        <v>1.000543970383623</v>
      </c>
    </row>
    <row r="1553" spans="1:46">
      <c r="A1553" s="47">
        <v>35894</v>
      </c>
      <c r="B1553" s="37">
        <v>1.07451378969344</v>
      </c>
      <c r="D1553" s="38">
        <v>35894</v>
      </c>
      <c r="E1553" s="19">
        <v>1087.1448</v>
      </c>
      <c r="F1553" s="19">
        <v>1011.755093724915</v>
      </c>
      <c r="G1553" s="19">
        <v>1.0161176006822759E-2</v>
      </c>
      <c r="H1553" s="37">
        <f t="shared" si="289"/>
        <v>1.0101611760068228</v>
      </c>
      <c r="I1553" s="19"/>
      <c r="J1553" s="19"/>
      <c r="K1553" s="19"/>
      <c r="L1553" s="19"/>
      <c r="N1553" s="38">
        <v>35894</v>
      </c>
      <c r="O1553" s="19">
        <v>435.32350000000002</v>
      </c>
      <c r="P1553" s="19">
        <v>405.13533113818698</v>
      </c>
      <c r="Q1553" s="19">
        <v>3.991644902024527E-3</v>
      </c>
      <c r="R1553" s="37">
        <f t="shared" si="290"/>
        <v>1.0039916449020245</v>
      </c>
      <c r="T1553" s="39">
        <v>35894</v>
      </c>
      <c r="U1553" s="40">
        <v>210.05879999999999</v>
      </c>
      <c r="V1553" s="40">
        <f t="shared" si="291"/>
        <v>3.1896848448509374E-5</v>
      </c>
      <c r="W1553" s="41">
        <f t="shared" si="292"/>
        <v>1.0000318968484485</v>
      </c>
      <c r="Y1553" s="42">
        <v>35894</v>
      </c>
      <c r="Z1553" s="43">
        <v>148.62200000000001</v>
      </c>
      <c r="AA1553" s="43">
        <f t="shared" si="293"/>
        <v>138.31558182459625</v>
      </c>
      <c r="AB1553" s="19">
        <f t="shared" si="296"/>
        <v>3.7388114110630255E-3</v>
      </c>
      <c r="AC1553" s="37">
        <f t="shared" si="297"/>
        <v>1.003738811411063</v>
      </c>
      <c r="AE1553" s="44">
        <v>35894</v>
      </c>
      <c r="AF1553" s="45">
        <v>2775.5549000000001</v>
      </c>
      <c r="AG1553" s="19">
        <f t="shared" si="288"/>
        <v>2583.0798325928131</v>
      </c>
      <c r="AH1553" s="45">
        <f t="shared" si="294"/>
        <v>8.5201669835988092E-4</v>
      </c>
      <c r="AI1553" s="46">
        <f t="shared" si="295"/>
        <v>1.0008520166983599</v>
      </c>
      <c r="AQ1553" s="39">
        <v>35894</v>
      </c>
      <c r="AR1553" s="40">
        <v>210.05879999999999</v>
      </c>
      <c r="AS1553" s="40">
        <f t="shared" si="298"/>
        <v>3.1896848448509374E-5</v>
      </c>
      <c r="AT1553" s="41">
        <f t="shared" si="299"/>
        <v>1.0000318968484485</v>
      </c>
    </row>
    <row r="1554" spans="1:46">
      <c r="A1554" s="47">
        <v>35895</v>
      </c>
      <c r="B1554" s="37">
        <v>1.0723928062287531</v>
      </c>
      <c r="D1554" s="38">
        <v>35895</v>
      </c>
      <c r="E1554" s="19">
        <v>1087.3009</v>
      </c>
      <c r="F1554" s="19">
        <v>1013.9017099747933</v>
      </c>
      <c r="G1554" s="19">
        <v>2.121675752553287E-3</v>
      </c>
      <c r="H1554" s="37">
        <f t="shared" si="289"/>
        <v>1.0021216757525533</v>
      </c>
      <c r="I1554" s="19"/>
      <c r="J1554" s="19"/>
      <c r="K1554" s="19"/>
      <c r="L1554" s="19"/>
      <c r="N1554" s="38">
        <v>35895</v>
      </c>
      <c r="O1554" s="19">
        <v>434.71140000000003</v>
      </c>
      <c r="P1554" s="19">
        <v>405.36583001590122</v>
      </c>
      <c r="Q1554" s="19">
        <v>5.6894291857156887E-4</v>
      </c>
      <c r="R1554" s="37">
        <f t="shared" si="290"/>
        <v>1.0005689429185716</v>
      </c>
      <c r="T1554" s="38">
        <v>35895</v>
      </c>
      <c r="U1554" s="40">
        <v>210.05879999999999</v>
      </c>
      <c r="V1554" s="40">
        <f t="shared" si="291"/>
        <v>0</v>
      </c>
      <c r="W1554" s="41">
        <f t="shared" si="292"/>
        <v>1</v>
      </c>
      <c r="Y1554" s="42">
        <v>35904</v>
      </c>
      <c r="Z1554" s="43">
        <v>148.62200000000001</v>
      </c>
      <c r="AA1554" s="43">
        <f t="shared" si="293"/>
        <v>138.58914302367793</v>
      </c>
      <c r="AB1554" s="19">
        <f t="shared" si="296"/>
        <v>1.9778046368528202E-3</v>
      </c>
      <c r="AC1554" s="37">
        <f t="shared" si="297"/>
        <v>1.0019778046368528</v>
      </c>
      <c r="AE1554" s="38">
        <v>35895</v>
      </c>
      <c r="AF1554" s="45">
        <v>2775.5549000000001</v>
      </c>
      <c r="AG1554" s="19">
        <f t="shared" si="288"/>
        <v>2588.1886598630763</v>
      </c>
      <c r="AH1554" s="45">
        <f t="shared" si="294"/>
        <v>1.9778046368528202E-3</v>
      </c>
      <c r="AI1554" s="46">
        <f t="shared" si="295"/>
        <v>1.0019778046368528</v>
      </c>
      <c r="AQ1554" s="38">
        <v>35895</v>
      </c>
      <c r="AR1554" s="40">
        <v>210.05879999999999</v>
      </c>
      <c r="AS1554" s="40">
        <f t="shared" si="298"/>
        <v>0</v>
      </c>
      <c r="AT1554" s="41">
        <f t="shared" si="299"/>
        <v>1</v>
      </c>
    </row>
    <row r="1555" spans="1:46">
      <c r="A1555" s="47">
        <v>35898</v>
      </c>
      <c r="B1555" s="37">
        <v>1.072040122780092</v>
      </c>
      <c r="D1555" s="38">
        <v>35898</v>
      </c>
      <c r="E1555" s="19">
        <v>1085.7947999999999</v>
      </c>
      <c r="F1555" s="19">
        <v>1012.8303754007251</v>
      </c>
      <c r="G1555" s="19">
        <v>-1.0566453962237432E-3</v>
      </c>
      <c r="H1555" s="37">
        <f t="shared" si="289"/>
        <v>0.99894335460377626</v>
      </c>
      <c r="I1555" s="19"/>
      <c r="J1555" s="19"/>
      <c r="K1555" s="19"/>
      <c r="L1555" s="19"/>
      <c r="N1555" s="38">
        <v>35898</v>
      </c>
      <c r="O1555" s="19">
        <v>435.71089999999998</v>
      </c>
      <c r="P1555" s="19">
        <v>406.43152316919162</v>
      </c>
      <c r="Q1555" s="19">
        <v>2.6289664159619974E-3</v>
      </c>
      <c r="R1555" s="37">
        <f t="shared" si="290"/>
        <v>1.002628966415962</v>
      </c>
      <c r="T1555" s="38">
        <v>35898</v>
      </c>
      <c r="U1555" s="40">
        <v>210.05879999999999</v>
      </c>
      <c r="V1555" s="40">
        <f t="shared" si="291"/>
        <v>0</v>
      </c>
      <c r="W1555" s="41">
        <f t="shared" si="292"/>
        <v>1</v>
      </c>
      <c r="Y1555" s="42">
        <v>35898</v>
      </c>
      <c r="Z1555" s="43">
        <v>147.74700000000001</v>
      </c>
      <c r="AA1555" s="43">
        <f t="shared" si="293"/>
        <v>137.81853576231066</v>
      </c>
      <c r="AB1555" s="19">
        <f t="shared" si="296"/>
        <v>-5.5603725122653769E-3</v>
      </c>
      <c r="AC1555" s="37">
        <f t="shared" si="297"/>
        <v>0.99443962748773462</v>
      </c>
      <c r="AE1555" s="44">
        <v>35898</v>
      </c>
      <c r="AF1555" s="45">
        <v>2747.7881000000002</v>
      </c>
      <c r="AG1555" s="19">
        <f t="shared" si="288"/>
        <v>2563.1392348210229</v>
      </c>
      <c r="AH1555" s="45">
        <f t="shared" si="294"/>
        <v>-9.6783613306530292E-3</v>
      </c>
      <c r="AI1555" s="46">
        <f t="shared" si="295"/>
        <v>0.99032163866934697</v>
      </c>
      <c r="AQ1555" s="38">
        <v>35898</v>
      </c>
      <c r="AR1555" s="40">
        <v>210.05879999999999</v>
      </c>
      <c r="AS1555" s="40">
        <f t="shared" si="298"/>
        <v>0</v>
      </c>
      <c r="AT1555" s="41">
        <f t="shared" si="299"/>
        <v>1</v>
      </c>
    </row>
    <row r="1556" spans="1:46">
      <c r="A1556" s="47">
        <v>35899</v>
      </c>
      <c r="B1556" s="37">
        <v>1.0844635431106182</v>
      </c>
      <c r="D1556" s="38">
        <v>35899</v>
      </c>
      <c r="E1556" s="19">
        <v>1094.4695999999999</v>
      </c>
      <c r="F1556" s="19">
        <v>1009.2267342253672</v>
      </c>
      <c r="G1556" s="19">
        <v>-3.5579908174970809E-3</v>
      </c>
      <c r="H1556" s="37">
        <f t="shared" si="289"/>
        <v>0.99644200918250292</v>
      </c>
      <c r="I1556" s="19"/>
      <c r="J1556" s="19"/>
      <c r="K1556" s="19"/>
      <c r="L1556" s="19"/>
      <c r="N1556" s="38">
        <v>35899</v>
      </c>
      <c r="O1556" s="19">
        <v>437.0059</v>
      </c>
      <c r="P1556" s="19">
        <v>402.96965515919072</v>
      </c>
      <c r="Q1556" s="19">
        <v>-8.5177153164858188E-3</v>
      </c>
      <c r="R1556" s="37">
        <f t="shared" si="290"/>
        <v>0.99148228468351418</v>
      </c>
      <c r="T1556" s="39">
        <v>35899</v>
      </c>
      <c r="U1556" s="40">
        <v>210.05510000000001</v>
      </c>
      <c r="V1556" s="40">
        <f t="shared" si="291"/>
        <v>-1.7614115666586549E-5</v>
      </c>
      <c r="W1556" s="41">
        <f t="shared" si="292"/>
        <v>0.99998238588433341</v>
      </c>
      <c r="Y1556" s="42">
        <v>35899</v>
      </c>
      <c r="Z1556" s="43">
        <v>147.51300000000001</v>
      </c>
      <c r="AA1556" s="43">
        <f t="shared" si="293"/>
        <v>136.02393638506416</v>
      </c>
      <c r="AB1556" s="19">
        <f t="shared" si="296"/>
        <v>-1.3021465997444359E-2</v>
      </c>
      <c r="AC1556" s="37">
        <f t="shared" si="297"/>
        <v>0.98697853400255564</v>
      </c>
      <c r="AE1556" s="44">
        <v>35899</v>
      </c>
      <c r="AF1556" s="45">
        <v>2746.9641000000001</v>
      </c>
      <c r="AG1556" s="19">
        <f t="shared" si="288"/>
        <v>2533.0165476293955</v>
      </c>
      <c r="AH1556" s="45">
        <f t="shared" si="294"/>
        <v>-1.175226331148993E-2</v>
      </c>
      <c r="AI1556" s="46">
        <f t="shared" si="295"/>
        <v>0.98824773668851007</v>
      </c>
      <c r="AQ1556" s="39">
        <v>35899</v>
      </c>
      <c r="AR1556" s="40">
        <v>210.05510000000001</v>
      </c>
      <c r="AS1556" s="40">
        <f t="shared" si="298"/>
        <v>-1.7614115666586549E-5</v>
      </c>
      <c r="AT1556" s="41">
        <f t="shared" si="299"/>
        <v>0.99998238588433341</v>
      </c>
    </row>
    <row r="1557" spans="1:46">
      <c r="A1557" s="47">
        <v>35900</v>
      </c>
      <c r="B1557" s="37">
        <v>1.0874784542674449</v>
      </c>
      <c r="D1557" s="38">
        <v>35900</v>
      </c>
      <c r="E1557" s="19">
        <v>1097.1868999999999</v>
      </c>
      <c r="F1557" s="19">
        <v>1008.9274832935379</v>
      </c>
      <c r="G1557" s="19">
        <v>-2.9651506612038414E-4</v>
      </c>
      <c r="H1557" s="37">
        <f t="shared" si="289"/>
        <v>0.99970348493387962</v>
      </c>
      <c r="I1557" s="19"/>
      <c r="J1557" s="19"/>
      <c r="K1557" s="19"/>
      <c r="L1557" s="19"/>
      <c r="N1557" s="38">
        <v>35900</v>
      </c>
      <c r="O1557" s="19">
        <v>439.75369999999998</v>
      </c>
      <c r="P1557" s="19">
        <v>404.37923001999155</v>
      </c>
      <c r="Q1557" s="19">
        <v>3.4979677570112777E-3</v>
      </c>
      <c r="R1557" s="37">
        <f t="shared" si="290"/>
        <v>1.0034979677570113</v>
      </c>
      <c r="T1557" s="39">
        <v>35900</v>
      </c>
      <c r="U1557" s="40">
        <v>210.1268</v>
      </c>
      <c r="V1557" s="40">
        <f t="shared" si="291"/>
        <v>3.4133901057376015E-4</v>
      </c>
      <c r="W1557" s="41">
        <f t="shared" si="292"/>
        <v>1.0003413390105738</v>
      </c>
      <c r="Y1557" s="42">
        <v>35900</v>
      </c>
      <c r="Z1557" s="43">
        <v>148.976</v>
      </c>
      <c r="AA1557" s="43">
        <f t="shared" si="293"/>
        <v>136.99213939861852</v>
      </c>
      <c r="AB1557" s="19">
        <f t="shared" si="296"/>
        <v>7.1178870372750058E-3</v>
      </c>
      <c r="AC1557" s="37">
        <f t="shared" si="297"/>
        <v>1.007117887037275</v>
      </c>
      <c r="AE1557" s="44">
        <v>35900</v>
      </c>
      <c r="AF1557" s="45">
        <v>2780.5120000000002</v>
      </c>
      <c r="AG1557" s="19">
        <f t="shared" si="288"/>
        <v>2556.8433002868351</v>
      </c>
      <c r="AH1557" s="45">
        <f t="shared" si="294"/>
        <v>9.4064733527849942E-3</v>
      </c>
      <c r="AI1557" s="46">
        <f t="shared" si="295"/>
        <v>1.009406473352785</v>
      </c>
      <c r="AQ1557" s="39">
        <v>35900</v>
      </c>
      <c r="AR1557" s="40">
        <v>210.1268</v>
      </c>
      <c r="AS1557" s="40">
        <f t="shared" si="298"/>
        <v>3.4133901057376015E-4</v>
      </c>
      <c r="AT1557" s="41">
        <f t="shared" si="299"/>
        <v>1.0003413390105738</v>
      </c>
    </row>
    <row r="1558" spans="1:46">
      <c r="A1558" s="47">
        <v>35901</v>
      </c>
      <c r="B1558" s="37">
        <v>1.0823630326508025</v>
      </c>
      <c r="D1558" s="38">
        <v>35901</v>
      </c>
      <c r="E1558" s="19">
        <v>1081.087</v>
      </c>
      <c r="F1558" s="19">
        <v>998.82106778196464</v>
      </c>
      <c r="G1558" s="19">
        <v>-1.0016989009539068E-2</v>
      </c>
      <c r="H1558" s="37">
        <f t="shared" si="289"/>
        <v>0.98998301099046093</v>
      </c>
      <c r="I1558" s="19"/>
      <c r="J1558" s="19"/>
      <c r="K1558" s="19"/>
      <c r="L1558" s="19"/>
      <c r="N1558" s="38">
        <v>35901</v>
      </c>
      <c r="O1558" s="19">
        <v>437.03399999999999</v>
      </c>
      <c r="P1558" s="19">
        <v>403.7776483641216</v>
      </c>
      <c r="Q1558" s="19">
        <v>-1.4876670491711375E-3</v>
      </c>
      <c r="R1558" s="37">
        <f t="shared" si="290"/>
        <v>0.99851233295082886</v>
      </c>
      <c r="T1558" s="39">
        <v>35901</v>
      </c>
      <c r="U1558" s="40">
        <v>209.971</v>
      </c>
      <c r="V1558" s="40">
        <f t="shared" si="291"/>
        <v>-7.4145706306860681E-4</v>
      </c>
      <c r="W1558" s="41">
        <f t="shared" si="292"/>
        <v>0.99925854293693139</v>
      </c>
      <c r="Y1558" s="42">
        <v>35901</v>
      </c>
      <c r="Z1558" s="43">
        <v>149.477</v>
      </c>
      <c r="AA1558" s="43">
        <f t="shared" si="293"/>
        <v>138.10246238169984</v>
      </c>
      <c r="AB1558" s="19">
        <f t="shared" si="296"/>
        <v>8.1050123602384172E-3</v>
      </c>
      <c r="AC1558" s="37">
        <f t="shared" si="297"/>
        <v>1.0081050123602384</v>
      </c>
      <c r="AE1558" s="44">
        <v>35901</v>
      </c>
      <c r="AF1558" s="45">
        <v>2804.9121</v>
      </c>
      <c r="AG1558" s="19">
        <f t="shared" si="288"/>
        <v>2591.4707130476572</v>
      </c>
      <c r="AH1558" s="45">
        <f t="shared" si="294"/>
        <v>1.3543032831514257E-2</v>
      </c>
      <c r="AI1558" s="46">
        <f t="shared" si="295"/>
        <v>1.0135430328315143</v>
      </c>
      <c r="AQ1558" s="39">
        <v>35901</v>
      </c>
      <c r="AR1558" s="40">
        <v>209.971</v>
      </c>
      <c r="AS1558" s="40">
        <f t="shared" si="298"/>
        <v>-7.4145706306860681E-4</v>
      </c>
      <c r="AT1558" s="41">
        <f t="shared" si="299"/>
        <v>0.99925854293693139</v>
      </c>
    </row>
    <row r="1559" spans="1:46">
      <c r="A1559" s="47">
        <v>35902</v>
      </c>
      <c r="B1559" s="37">
        <v>1.0812859354268023</v>
      </c>
      <c r="D1559" s="38">
        <v>35902</v>
      </c>
      <c r="E1559" s="19">
        <v>1086.4921999999999</v>
      </c>
      <c r="F1559" s="19">
        <v>1004.8148823568509</v>
      </c>
      <c r="G1559" s="19">
        <v>6.000889216520422E-3</v>
      </c>
      <c r="H1559" s="37">
        <f t="shared" si="289"/>
        <v>1.0060008892165204</v>
      </c>
      <c r="I1559" s="19"/>
      <c r="J1559" s="19"/>
      <c r="K1559" s="19"/>
      <c r="L1559" s="19"/>
      <c r="N1559" s="38">
        <v>35902</v>
      </c>
      <c r="O1559" s="19">
        <v>436.93709999999999</v>
      </c>
      <c r="P1559" s="19">
        <v>404.09024633020249</v>
      </c>
      <c r="Q1559" s="19">
        <v>7.7418343325175165E-4</v>
      </c>
      <c r="R1559" s="37">
        <f t="shared" si="290"/>
        <v>1.0007741834332518</v>
      </c>
      <c r="T1559" s="39">
        <v>35902</v>
      </c>
      <c r="U1559" s="40">
        <v>210.14830000000001</v>
      </c>
      <c r="V1559" s="40">
        <f t="shared" si="291"/>
        <v>8.4440232222537936E-4</v>
      </c>
      <c r="W1559" s="41">
        <f t="shared" si="292"/>
        <v>1.0008444023222254</v>
      </c>
      <c r="Y1559" s="42">
        <v>35902</v>
      </c>
      <c r="Z1559" s="43">
        <v>148.768</v>
      </c>
      <c r="AA1559" s="43">
        <f t="shared" si="293"/>
        <v>137.58432910835808</v>
      </c>
      <c r="AB1559" s="19">
        <f t="shared" si="296"/>
        <v>-3.7518032944966473E-3</v>
      </c>
      <c r="AC1559" s="37">
        <f t="shared" si="297"/>
        <v>0.99624819670550335</v>
      </c>
      <c r="AE1559" s="44">
        <v>35902</v>
      </c>
      <c r="AF1559" s="45">
        <v>2781.3888999999999</v>
      </c>
      <c r="AG1559" s="19">
        <f t="shared" si="288"/>
        <v>2572.2973071892752</v>
      </c>
      <c r="AH1559" s="45">
        <f t="shared" si="294"/>
        <v>-7.3986581294732678E-3</v>
      </c>
      <c r="AI1559" s="46">
        <f t="shared" si="295"/>
        <v>0.99260134187052673</v>
      </c>
      <c r="AQ1559" s="39">
        <v>35902</v>
      </c>
      <c r="AR1559" s="40">
        <v>210.14830000000001</v>
      </c>
      <c r="AS1559" s="40">
        <f t="shared" si="298"/>
        <v>8.4440232222537936E-4</v>
      </c>
      <c r="AT1559" s="41">
        <f t="shared" si="299"/>
        <v>1.0008444023222254</v>
      </c>
    </row>
    <row r="1560" spans="1:46">
      <c r="A1560" s="47">
        <v>35905</v>
      </c>
      <c r="B1560" s="37">
        <v>1.0870553579368609</v>
      </c>
      <c r="D1560" s="38">
        <v>35905</v>
      </c>
      <c r="E1560" s="19">
        <v>1090.8447000000001</v>
      </c>
      <c r="F1560" s="19">
        <v>1003.4858777296596</v>
      </c>
      <c r="G1560" s="19">
        <v>-1.3226362890585985E-3</v>
      </c>
      <c r="H1560" s="37">
        <f t="shared" si="289"/>
        <v>0.9986773637109414</v>
      </c>
      <c r="I1560" s="19"/>
      <c r="J1560" s="19"/>
      <c r="K1560" s="19"/>
      <c r="L1560" s="19"/>
      <c r="N1560" s="38">
        <v>35905</v>
      </c>
      <c r="O1560" s="19">
        <v>438.5625</v>
      </c>
      <c r="P1560" s="19">
        <v>403.44081540829211</v>
      </c>
      <c r="Q1560" s="19">
        <v>-1.6071432750685011E-3</v>
      </c>
      <c r="R1560" s="37">
        <f t="shared" si="290"/>
        <v>0.9983928567249315</v>
      </c>
      <c r="T1560" s="39">
        <v>35905</v>
      </c>
      <c r="U1560" s="40">
        <v>209.9436</v>
      </c>
      <c r="V1560" s="40">
        <f t="shared" si="291"/>
        <v>-9.7407402296378898E-4</v>
      </c>
      <c r="W1560" s="41">
        <f t="shared" si="292"/>
        <v>0.99902592597703621</v>
      </c>
      <c r="Y1560" s="42">
        <v>35905</v>
      </c>
      <c r="Z1560" s="43">
        <v>148.834</v>
      </c>
      <c r="AA1560" s="43">
        <f t="shared" si="293"/>
        <v>136.9148304300476</v>
      </c>
      <c r="AB1560" s="19">
        <f t="shared" si="296"/>
        <v>-4.8660969068882176E-3</v>
      </c>
      <c r="AC1560" s="37">
        <f t="shared" si="297"/>
        <v>0.99513390309311178</v>
      </c>
      <c r="AE1560" s="44">
        <v>35905</v>
      </c>
      <c r="AF1560" s="45">
        <v>2778.2289999999998</v>
      </c>
      <c r="AG1560" s="19">
        <f t="shared" si="288"/>
        <v>2555.7382885015563</v>
      </c>
      <c r="AH1560" s="45">
        <f t="shared" si="294"/>
        <v>-6.4374435417858811E-3</v>
      </c>
      <c r="AI1560" s="46">
        <f t="shared" si="295"/>
        <v>0.99356255645821412</v>
      </c>
      <c r="AQ1560" s="39">
        <v>35905</v>
      </c>
      <c r="AR1560" s="40">
        <v>209.9436</v>
      </c>
      <c r="AS1560" s="40">
        <f t="shared" si="298"/>
        <v>-9.7407402296378898E-4</v>
      </c>
      <c r="AT1560" s="41">
        <f t="shared" si="299"/>
        <v>0.99902592597703621</v>
      </c>
    </row>
    <row r="1561" spans="1:46">
      <c r="A1561" s="47">
        <v>35906</v>
      </c>
      <c r="B1561" s="37">
        <v>1.0934365740481915</v>
      </c>
      <c r="D1561" s="38">
        <v>35906</v>
      </c>
      <c r="E1561" s="19">
        <v>1094.3598999999999</v>
      </c>
      <c r="F1561" s="19">
        <v>1000.8444257067331</v>
      </c>
      <c r="G1561" s="19">
        <v>-2.6322762298386371E-3</v>
      </c>
      <c r="H1561" s="37">
        <f t="shared" si="289"/>
        <v>0.99736772377016136</v>
      </c>
      <c r="I1561" s="19"/>
      <c r="J1561" s="19"/>
      <c r="K1561" s="19"/>
      <c r="L1561" s="19"/>
      <c r="N1561" s="38">
        <v>35906</v>
      </c>
      <c r="O1561" s="19">
        <v>440.45240000000001</v>
      </c>
      <c r="P1561" s="19">
        <v>402.81476809334146</v>
      </c>
      <c r="Q1561" s="19">
        <v>-1.551769902896627E-3</v>
      </c>
      <c r="R1561" s="37">
        <f t="shared" si="290"/>
        <v>0.99844823009710337</v>
      </c>
      <c r="T1561" s="39">
        <v>35906</v>
      </c>
      <c r="U1561" s="40">
        <v>209.6885</v>
      </c>
      <c r="V1561" s="40">
        <f t="shared" si="291"/>
        <v>-1.2150882427470755E-3</v>
      </c>
      <c r="W1561" s="41">
        <f t="shared" si="292"/>
        <v>0.99878491175725292</v>
      </c>
      <c r="Y1561" s="42">
        <v>35906</v>
      </c>
      <c r="Z1561" s="43">
        <v>150.24799999999999</v>
      </c>
      <c r="AA1561" s="43">
        <f t="shared" si="293"/>
        <v>137.4089760357495</v>
      </c>
      <c r="AB1561" s="19">
        <f t="shared" si="296"/>
        <v>3.6091459497105127E-3</v>
      </c>
      <c r="AC1561" s="37">
        <f t="shared" si="297"/>
        <v>1.0036091459497105</v>
      </c>
      <c r="AE1561" s="44">
        <v>35906</v>
      </c>
      <c r="AF1561" s="45">
        <v>2802.54</v>
      </c>
      <c r="AG1561" s="19">
        <f t="shared" si="288"/>
        <v>2563.0567574891475</v>
      </c>
      <c r="AH1561" s="45">
        <f t="shared" si="294"/>
        <v>2.8635439788640138E-3</v>
      </c>
      <c r="AI1561" s="46">
        <f t="shared" si="295"/>
        <v>1.002863543978864</v>
      </c>
      <c r="AQ1561" s="39">
        <v>35906</v>
      </c>
      <c r="AR1561" s="40">
        <v>209.6885</v>
      </c>
      <c r="AS1561" s="40">
        <f t="shared" si="298"/>
        <v>-1.2150882427470755E-3</v>
      </c>
      <c r="AT1561" s="41">
        <f t="shared" si="299"/>
        <v>0.99878491175725292</v>
      </c>
    </row>
    <row r="1562" spans="1:46">
      <c r="A1562" s="47">
        <v>35907</v>
      </c>
      <c r="B1562" s="37">
        <v>1.0914229910714286</v>
      </c>
      <c r="D1562" s="38">
        <v>35907</v>
      </c>
      <c r="E1562" s="19">
        <v>1094.1309000000001</v>
      </c>
      <c r="F1562" s="19">
        <v>1002.4810810755537</v>
      </c>
      <c r="G1562" s="19">
        <v>1.6352745009944325E-3</v>
      </c>
      <c r="H1562" s="37">
        <f t="shared" si="289"/>
        <v>1.0016352745009944</v>
      </c>
      <c r="I1562" s="19"/>
      <c r="J1562" s="19"/>
      <c r="K1562" s="19"/>
      <c r="L1562" s="19"/>
      <c r="N1562" s="38">
        <v>35907</v>
      </c>
      <c r="O1562" s="19">
        <v>438.75630000000001</v>
      </c>
      <c r="P1562" s="19">
        <v>402.00390095253675</v>
      </c>
      <c r="Q1562" s="19">
        <v>-2.013002513891915E-3</v>
      </c>
      <c r="R1562" s="37">
        <f t="shared" si="290"/>
        <v>0.99798699748610809</v>
      </c>
      <c r="T1562" s="39">
        <v>35907</v>
      </c>
      <c r="U1562" s="40">
        <v>209.7311</v>
      </c>
      <c r="V1562" s="40">
        <f t="shared" si="291"/>
        <v>2.0315849462404501E-4</v>
      </c>
      <c r="W1562" s="41">
        <f t="shared" si="292"/>
        <v>1.000203158494624</v>
      </c>
      <c r="Y1562" s="42">
        <v>35907</v>
      </c>
      <c r="Z1562" s="43">
        <v>148.63499999999999</v>
      </c>
      <c r="AA1562" s="43">
        <f t="shared" si="293"/>
        <v>136.18459682078708</v>
      </c>
      <c r="AB1562" s="19">
        <f t="shared" si="296"/>
        <v>-8.9104747759991554E-3</v>
      </c>
      <c r="AC1562" s="37">
        <f t="shared" si="297"/>
        <v>0.99108952522400084</v>
      </c>
      <c r="AE1562" s="44">
        <v>35907</v>
      </c>
      <c r="AF1562" s="45">
        <v>2750.1621</v>
      </c>
      <c r="AG1562" s="19">
        <f t="shared" si="288"/>
        <v>2519.7949122367486</v>
      </c>
      <c r="AH1562" s="45">
        <f t="shared" si="294"/>
        <v>-1.6879003996298381E-2</v>
      </c>
      <c r="AI1562" s="46">
        <f t="shared" si="295"/>
        <v>0.98312099600370162</v>
      </c>
      <c r="AQ1562" s="39">
        <v>35907</v>
      </c>
      <c r="AR1562" s="40">
        <v>209.7311</v>
      </c>
      <c r="AS1562" s="40">
        <f t="shared" si="298"/>
        <v>2.0315849462404501E-4</v>
      </c>
      <c r="AT1562" s="41">
        <f t="shared" si="299"/>
        <v>1.000203158494624</v>
      </c>
    </row>
    <row r="1563" spans="1:46">
      <c r="A1563" s="47">
        <v>35908</v>
      </c>
      <c r="B1563" s="37">
        <v>1.0859689061632427</v>
      </c>
      <c r="D1563" s="38">
        <v>35908</v>
      </c>
      <c r="E1563" s="19">
        <v>1083.7007000000001</v>
      </c>
      <c r="F1563" s="19">
        <v>997.91135257154258</v>
      </c>
      <c r="G1563" s="19">
        <v>-4.5584186976459495E-3</v>
      </c>
      <c r="H1563" s="37">
        <f t="shared" si="289"/>
        <v>0.99544158130235405</v>
      </c>
      <c r="I1563" s="19"/>
      <c r="J1563" s="19"/>
      <c r="K1563" s="19"/>
      <c r="L1563" s="19"/>
      <c r="N1563" s="38">
        <v>35908</v>
      </c>
      <c r="O1563" s="19">
        <v>435.55799999999999</v>
      </c>
      <c r="P1563" s="19">
        <v>401.0777818113026</v>
      </c>
      <c r="Q1563" s="19">
        <v>-2.3037566029576739E-3</v>
      </c>
      <c r="R1563" s="37">
        <f t="shared" si="290"/>
        <v>0.99769624339704233</v>
      </c>
      <c r="T1563" s="39">
        <v>35908</v>
      </c>
      <c r="U1563" s="40">
        <v>209.67070000000001</v>
      </c>
      <c r="V1563" s="40">
        <f t="shared" si="291"/>
        <v>-2.8798780915173516E-4</v>
      </c>
      <c r="W1563" s="41">
        <f t="shared" si="292"/>
        <v>0.99971201219084826</v>
      </c>
      <c r="Y1563" s="42">
        <v>35908</v>
      </c>
      <c r="Z1563" s="43">
        <v>147.893</v>
      </c>
      <c r="AA1563" s="43">
        <f t="shared" si="293"/>
        <v>136.18529882453996</v>
      </c>
      <c r="AB1563" s="19">
        <f t="shared" si="296"/>
        <v>5.1547955441932913E-6</v>
      </c>
      <c r="AC1563" s="37">
        <f t="shared" si="297"/>
        <v>1.0000051547955442</v>
      </c>
      <c r="AE1563" s="44">
        <v>35908</v>
      </c>
      <c r="AF1563" s="45">
        <v>2721.95</v>
      </c>
      <c r="AG1563" s="19">
        <f t="shared" si="288"/>
        <v>2506.4713957757062</v>
      </c>
      <c r="AH1563" s="45">
        <f t="shared" si="294"/>
        <v>-5.2875400280951723E-3</v>
      </c>
      <c r="AI1563" s="46">
        <f t="shared" si="295"/>
        <v>0.99471245997190483</v>
      </c>
      <c r="AQ1563" s="39">
        <v>35908</v>
      </c>
      <c r="AR1563" s="40">
        <v>209.67070000000001</v>
      </c>
      <c r="AS1563" s="40">
        <f t="shared" si="298"/>
        <v>-2.8798780915173516E-4</v>
      </c>
      <c r="AT1563" s="41">
        <f t="shared" si="299"/>
        <v>0.99971201219084826</v>
      </c>
    </row>
    <row r="1564" spans="1:46">
      <c r="A1564" s="47">
        <v>35909</v>
      </c>
      <c r="B1564" s="37">
        <v>1.0915448152695613</v>
      </c>
      <c r="D1564" s="38">
        <v>35909</v>
      </c>
      <c r="E1564" s="19">
        <v>1075.7551000000001</v>
      </c>
      <c r="F1564" s="19">
        <v>985.53452405372673</v>
      </c>
      <c r="G1564" s="19">
        <v>-1.2402733455152748E-2</v>
      </c>
      <c r="H1564" s="37">
        <f t="shared" si="289"/>
        <v>0.98759726654484725</v>
      </c>
      <c r="I1564" s="19"/>
      <c r="J1564" s="19"/>
      <c r="K1564" s="19"/>
      <c r="L1564" s="19"/>
      <c r="N1564" s="38">
        <v>35909</v>
      </c>
      <c r="O1564" s="19">
        <v>433.67020000000002</v>
      </c>
      <c r="P1564" s="19">
        <v>397.29949144864332</v>
      </c>
      <c r="Q1564" s="19">
        <v>-9.4203432202007997E-3</v>
      </c>
      <c r="R1564" s="37">
        <f t="shared" si="290"/>
        <v>0.9905796567797992</v>
      </c>
      <c r="T1564" s="39">
        <v>35909</v>
      </c>
      <c r="U1564" s="40">
        <v>209.74039999999999</v>
      </c>
      <c r="V1564" s="40">
        <f t="shared" si="291"/>
        <v>3.324260375912047E-4</v>
      </c>
      <c r="W1564" s="41">
        <f t="shared" si="292"/>
        <v>1.0003324260375912</v>
      </c>
      <c r="Y1564" s="42">
        <v>35909</v>
      </c>
      <c r="Z1564" s="43">
        <v>147.583</v>
      </c>
      <c r="AA1564" s="43">
        <f t="shared" si="293"/>
        <v>135.20562594908557</v>
      </c>
      <c r="AB1564" s="19">
        <f t="shared" si="296"/>
        <v>-7.1936757044281929E-3</v>
      </c>
      <c r="AC1564" s="37">
        <f t="shared" si="297"/>
        <v>0.99280632429557181</v>
      </c>
      <c r="AE1564" s="44">
        <v>35909</v>
      </c>
      <c r="AF1564" s="45">
        <v>2719.6959999999999</v>
      </c>
      <c r="AG1564" s="19">
        <f t="shared" si="288"/>
        <v>2491.6026918494963</v>
      </c>
      <c r="AH1564" s="45">
        <f t="shared" si="294"/>
        <v>-5.9321259166448259E-3</v>
      </c>
      <c r="AI1564" s="46">
        <f t="shared" si="295"/>
        <v>0.99406787408335517</v>
      </c>
      <c r="AQ1564" s="39">
        <v>35909</v>
      </c>
      <c r="AR1564" s="40">
        <v>209.74039999999999</v>
      </c>
      <c r="AS1564" s="40">
        <f t="shared" si="298"/>
        <v>3.324260375912047E-4</v>
      </c>
      <c r="AT1564" s="41">
        <f t="shared" si="299"/>
        <v>1.0003324260375912</v>
      </c>
    </row>
    <row r="1565" spans="1:46">
      <c r="A1565" s="47">
        <v>35912</v>
      </c>
      <c r="B1565" s="37">
        <v>1.0941706293706293</v>
      </c>
      <c r="D1565" s="38">
        <v>35912</v>
      </c>
      <c r="E1565" s="19">
        <v>1051.6481000000001</v>
      </c>
      <c r="F1565" s="19">
        <v>961.13720453720441</v>
      </c>
      <c r="G1565" s="19">
        <v>-2.4755418426308018E-2</v>
      </c>
      <c r="H1565" s="37">
        <f t="shared" si="289"/>
        <v>0.97524458157369198</v>
      </c>
      <c r="I1565" s="19"/>
      <c r="J1565" s="19"/>
      <c r="K1565" s="19"/>
      <c r="L1565" s="19"/>
      <c r="N1565" s="38">
        <v>35912</v>
      </c>
      <c r="O1565" s="19">
        <v>422.77679999999998</v>
      </c>
      <c r="P1565" s="19">
        <v>386.39019239913489</v>
      </c>
      <c r="Q1565" s="19">
        <v>-2.7458628274933505E-2</v>
      </c>
      <c r="R1565" s="37">
        <f t="shared" si="290"/>
        <v>0.97254137172506649</v>
      </c>
      <c r="T1565" s="39">
        <v>35912</v>
      </c>
      <c r="U1565" s="40">
        <v>209.5789</v>
      </c>
      <c r="V1565" s="40">
        <f t="shared" si="291"/>
        <v>-7.6999948507772142E-4</v>
      </c>
      <c r="W1565" s="41">
        <f t="shared" si="292"/>
        <v>0.99923000051492228</v>
      </c>
      <c r="Y1565" s="42">
        <v>35912</v>
      </c>
      <c r="Z1565" s="43">
        <v>147.74</v>
      </c>
      <c r="AA1565" s="43">
        <f t="shared" si="293"/>
        <v>135.02464426867368</v>
      </c>
      <c r="AB1565" s="19">
        <f t="shared" si="296"/>
        <v>-1.33856619605488E-3</v>
      </c>
      <c r="AC1565" s="37">
        <f t="shared" si="297"/>
        <v>0.99866143380394512</v>
      </c>
      <c r="AE1565" s="44">
        <v>35912</v>
      </c>
      <c r="AF1565" s="45">
        <v>2726.4241000000002</v>
      </c>
      <c r="AG1565" s="19">
        <f t="shared" si="288"/>
        <v>2491.7723313120264</v>
      </c>
      <c r="AH1565" s="45">
        <f t="shared" si="294"/>
        <v>6.8084475540519662E-5</v>
      </c>
      <c r="AI1565" s="46">
        <f t="shared" si="295"/>
        <v>1.0000680844755405</v>
      </c>
      <c r="AQ1565" s="39">
        <v>35912</v>
      </c>
      <c r="AR1565" s="40">
        <v>209.5789</v>
      </c>
      <c r="AS1565" s="40">
        <f t="shared" si="298"/>
        <v>-7.6999948507772142E-4</v>
      </c>
      <c r="AT1565" s="41">
        <f t="shared" si="299"/>
        <v>0.99923000051492228</v>
      </c>
    </row>
    <row r="1566" spans="1:46">
      <c r="A1566" s="47">
        <v>35913</v>
      </c>
      <c r="B1566" s="37">
        <v>1.0900847174228068</v>
      </c>
      <c r="D1566" s="38">
        <v>35913</v>
      </c>
      <c r="E1566" s="19">
        <v>1054.7715000000001</v>
      </c>
      <c r="F1566" s="19">
        <v>967.60507063497346</v>
      </c>
      <c r="G1566" s="19">
        <v>6.7293889646935501E-3</v>
      </c>
      <c r="H1566" s="37">
        <f t="shared" si="289"/>
        <v>1.0067293889646936</v>
      </c>
      <c r="I1566" s="19"/>
      <c r="J1566" s="19"/>
      <c r="K1566" s="19"/>
      <c r="L1566" s="19"/>
      <c r="N1566" s="38">
        <v>35913</v>
      </c>
      <c r="O1566" s="19">
        <v>424.57369999999997</v>
      </c>
      <c r="P1566" s="19">
        <v>389.4868841054693</v>
      </c>
      <c r="Q1566" s="19">
        <v>8.0144159123365366E-3</v>
      </c>
      <c r="R1566" s="37">
        <f t="shared" si="290"/>
        <v>1.0080144159123365</v>
      </c>
      <c r="T1566" s="39">
        <v>35913</v>
      </c>
      <c r="U1566" s="40">
        <v>209.1079</v>
      </c>
      <c r="V1566" s="40">
        <f t="shared" si="291"/>
        <v>-2.2473636420460297E-3</v>
      </c>
      <c r="W1566" s="41">
        <f t="shared" si="292"/>
        <v>0.99775263635795397</v>
      </c>
      <c r="Y1566" s="42">
        <v>35913</v>
      </c>
      <c r="Z1566" s="43">
        <v>148.404</v>
      </c>
      <c r="AA1566" s="43">
        <f t="shared" si="293"/>
        <v>136.13987759672364</v>
      </c>
      <c r="AB1566" s="19">
        <f t="shared" si="296"/>
        <v>8.2594798459965091E-3</v>
      </c>
      <c r="AC1566" s="37">
        <f t="shared" si="297"/>
        <v>1.0082594798459965</v>
      </c>
      <c r="AE1566" s="44">
        <v>35913</v>
      </c>
      <c r="AF1566" s="45">
        <v>2758.009</v>
      </c>
      <c r="AG1566" s="19">
        <f t="shared" si="288"/>
        <v>2530.0868418011792</v>
      </c>
      <c r="AH1566" s="45">
        <f t="shared" si="294"/>
        <v>1.5376408995190438E-2</v>
      </c>
      <c r="AI1566" s="46">
        <f t="shared" si="295"/>
        <v>1.0153764089951904</v>
      </c>
      <c r="AQ1566" s="39">
        <v>35913</v>
      </c>
      <c r="AR1566" s="40">
        <v>209.1079</v>
      </c>
      <c r="AS1566" s="40">
        <f t="shared" si="298"/>
        <v>-2.2473636420460297E-3</v>
      </c>
      <c r="AT1566" s="41">
        <f t="shared" si="299"/>
        <v>0.99775263635795397</v>
      </c>
    </row>
    <row r="1567" spans="1:46">
      <c r="A1567" s="47">
        <v>35914</v>
      </c>
      <c r="B1567" s="37">
        <v>1.0897203030978384</v>
      </c>
      <c r="D1567" s="38">
        <v>35914</v>
      </c>
      <c r="E1567" s="19">
        <v>1059.3022000000001</v>
      </c>
      <c r="F1567" s="19">
        <v>972.08632067204189</v>
      </c>
      <c r="G1567" s="19">
        <v>4.6312800263930143E-3</v>
      </c>
      <c r="H1567" s="37">
        <f t="shared" si="289"/>
        <v>1.004631280026393</v>
      </c>
      <c r="I1567" s="19"/>
      <c r="J1567" s="19"/>
      <c r="K1567" s="19"/>
      <c r="L1567" s="19"/>
      <c r="N1567" s="38">
        <v>35914</v>
      </c>
      <c r="O1567" s="19">
        <v>425.62369999999999</v>
      </c>
      <c r="P1567" s="19">
        <v>390.58068275872637</v>
      </c>
      <c r="Q1567" s="19">
        <v>2.8083067694799624E-3</v>
      </c>
      <c r="R1567" s="37">
        <f t="shared" si="290"/>
        <v>1.00280830676948</v>
      </c>
      <c r="T1567" s="39">
        <v>35914</v>
      </c>
      <c r="U1567" s="40">
        <v>209.20310000000001</v>
      </c>
      <c r="V1567" s="40">
        <f t="shared" si="291"/>
        <v>4.5526735240519756E-4</v>
      </c>
      <c r="W1567" s="41">
        <f t="shared" si="292"/>
        <v>1.0004552673524052</v>
      </c>
      <c r="Y1567" s="42">
        <v>35914</v>
      </c>
      <c r="Z1567" s="43">
        <v>147.37100000000001</v>
      </c>
      <c r="AA1567" s="43">
        <f t="shared" si="293"/>
        <v>135.23745458449864</v>
      </c>
      <c r="AB1567" s="19">
        <f t="shared" si="296"/>
        <v>-6.6286456852721054E-3</v>
      </c>
      <c r="AC1567" s="37">
        <f t="shared" si="297"/>
        <v>0.99337135431472789</v>
      </c>
      <c r="AE1567" s="44">
        <v>35914</v>
      </c>
      <c r="AF1567" s="45">
        <v>2722.748</v>
      </c>
      <c r="AG1567" s="19">
        <f t="shared" si="288"/>
        <v>2498.5750859737295</v>
      </c>
      <c r="AH1567" s="45">
        <f t="shared" si="294"/>
        <v>-1.2454811948279354E-2</v>
      </c>
      <c r="AI1567" s="46">
        <f t="shared" si="295"/>
        <v>0.98754518805172065</v>
      </c>
      <c r="AQ1567" s="39">
        <v>35914</v>
      </c>
      <c r="AR1567" s="40">
        <v>209.20310000000001</v>
      </c>
      <c r="AS1567" s="40">
        <f t="shared" si="298"/>
        <v>4.5526735240519756E-4</v>
      </c>
      <c r="AT1567" s="41">
        <f t="shared" si="299"/>
        <v>1.0004552673524052</v>
      </c>
    </row>
    <row r="1568" spans="1:46">
      <c r="A1568" s="47">
        <v>35915</v>
      </c>
      <c r="B1568" s="37">
        <v>1.0899632189032546</v>
      </c>
      <c r="D1568" s="38">
        <v>35915</v>
      </c>
      <c r="E1568" s="19">
        <v>1076.5299</v>
      </c>
      <c r="F1568" s="19">
        <v>987.67543833564264</v>
      </c>
      <c r="G1568" s="19">
        <v>1.6036762715499808E-2</v>
      </c>
      <c r="H1568" s="37">
        <f t="shared" si="289"/>
        <v>1.0160367627154998</v>
      </c>
      <c r="I1568" s="19"/>
      <c r="J1568" s="19"/>
      <c r="K1568" s="19"/>
      <c r="L1568" s="19"/>
      <c r="N1568" s="38">
        <v>35915</v>
      </c>
      <c r="O1568" s="19">
        <v>430.40660000000003</v>
      </c>
      <c r="P1568" s="19">
        <v>394.88176530680067</v>
      </c>
      <c r="Q1568" s="19">
        <v>1.1012020660354116E-2</v>
      </c>
      <c r="R1568" s="37">
        <f t="shared" si="290"/>
        <v>1.0110120206603541</v>
      </c>
      <c r="T1568" s="39">
        <v>35915</v>
      </c>
      <c r="U1568" s="40">
        <v>208.80009999999999</v>
      </c>
      <c r="V1568" s="40">
        <f t="shared" si="291"/>
        <v>-1.9263576878163491E-3</v>
      </c>
      <c r="W1568" s="41">
        <f t="shared" si="292"/>
        <v>0.99807364231218365</v>
      </c>
      <c r="Y1568" s="42">
        <v>35915</v>
      </c>
      <c r="Z1568" s="43">
        <v>146.959</v>
      </c>
      <c r="AA1568" s="43">
        <f t="shared" si="293"/>
        <v>134.82932033970232</v>
      </c>
      <c r="AB1568" s="19">
        <f t="shared" si="296"/>
        <v>-3.017908360152588E-3</v>
      </c>
      <c r="AC1568" s="37">
        <f t="shared" si="297"/>
        <v>0.99698209163984741</v>
      </c>
      <c r="AE1568" s="44">
        <v>35915</v>
      </c>
      <c r="AF1568" s="45">
        <v>2720.4020999999998</v>
      </c>
      <c r="AG1568" s="19">
        <f t="shared" si="288"/>
        <v>2495.8659639334705</v>
      </c>
      <c r="AH1568" s="45">
        <f t="shared" si="294"/>
        <v>-1.0842668108984599E-3</v>
      </c>
      <c r="AI1568" s="46">
        <f t="shared" si="295"/>
        <v>0.99891573318910154</v>
      </c>
      <c r="AQ1568" s="39">
        <v>35915</v>
      </c>
      <c r="AR1568" s="40">
        <v>208.80009999999999</v>
      </c>
      <c r="AS1568" s="40">
        <f t="shared" si="298"/>
        <v>-1.9263576878163491E-3</v>
      </c>
      <c r="AT1568" s="41">
        <f t="shared" si="299"/>
        <v>0.99807364231218365</v>
      </c>
    </row>
    <row r="1569" spans="1:46">
      <c r="A1569" s="36" t="s">
        <v>532</v>
      </c>
      <c r="B1569" s="37">
        <v>1.0998312995557555</v>
      </c>
      <c r="D1569" s="38">
        <v>35916</v>
      </c>
      <c r="E1569" s="19">
        <v>1083.8567</v>
      </c>
      <c r="F1569" s="19">
        <v>985.47540921757002</v>
      </c>
      <c r="G1569" s="19">
        <v>-2.2274818555576559E-3</v>
      </c>
      <c r="H1569" s="37">
        <f t="shared" si="289"/>
        <v>0.99777251814444234</v>
      </c>
      <c r="I1569" s="19"/>
      <c r="J1569" s="19"/>
      <c r="K1569" s="19"/>
      <c r="L1569" s="19"/>
      <c r="N1569" s="38">
        <v>35916</v>
      </c>
      <c r="O1569" s="19">
        <v>431.25479999999999</v>
      </c>
      <c r="P1569" s="19">
        <v>392.10995374853638</v>
      </c>
      <c r="Q1569" s="19">
        <v>-7.0193455403309013E-3</v>
      </c>
      <c r="R1569" s="37">
        <f t="shared" si="290"/>
        <v>0.9929806544596691</v>
      </c>
      <c r="T1569" s="38">
        <v>35916</v>
      </c>
      <c r="U1569" s="40">
        <v>208.80009999999999</v>
      </c>
      <c r="V1569" s="40">
        <f t="shared" si="291"/>
        <v>0</v>
      </c>
      <c r="W1569" s="41">
        <f t="shared" si="292"/>
        <v>1</v>
      </c>
      <c r="Y1569" s="42">
        <v>35916</v>
      </c>
      <c r="Z1569" s="43">
        <v>148.31200000000001</v>
      </c>
      <c r="AA1569" s="43">
        <f t="shared" si="293"/>
        <v>134.84977201495019</v>
      </c>
      <c r="AB1569" s="19">
        <f t="shared" si="296"/>
        <v>1.5168566596890365E-4</v>
      </c>
      <c r="AC1569" s="37">
        <f t="shared" si="297"/>
        <v>1.0001516856659689</v>
      </c>
      <c r="AE1569" s="44">
        <v>35916</v>
      </c>
      <c r="AF1569" s="45">
        <v>2764.26</v>
      </c>
      <c r="AG1569" s="19">
        <f t="shared" si="288"/>
        <v>2513.3490937351407</v>
      </c>
      <c r="AH1569" s="45">
        <f t="shared" si="294"/>
        <v>7.0048352172393802E-3</v>
      </c>
      <c r="AI1569" s="46">
        <f t="shared" si="295"/>
        <v>1.0070048352172394</v>
      </c>
      <c r="AQ1569" s="38">
        <v>35916</v>
      </c>
      <c r="AR1569" s="40">
        <v>208.80009999999999</v>
      </c>
      <c r="AS1569" s="40">
        <f t="shared" si="298"/>
        <v>0</v>
      </c>
      <c r="AT1569" s="41">
        <f t="shared" si="299"/>
        <v>1</v>
      </c>
    </row>
    <row r="1570" spans="1:46">
      <c r="A1570" s="36" t="s">
        <v>533</v>
      </c>
      <c r="B1570" s="37">
        <v>1.0986574542186271</v>
      </c>
      <c r="D1570" s="38">
        <v>35919</v>
      </c>
      <c r="E1570" s="19">
        <v>1091.4592</v>
      </c>
      <c r="F1570" s="19">
        <v>993.44813600364034</v>
      </c>
      <c r="G1570" s="19">
        <v>8.0902341260857824E-3</v>
      </c>
      <c r="H1570" s="37">
        <f t="shared" si="289"/>
        <v>1.0080902341260858</v>
      </c>
      <c r="I1570" s="19"/>
      <c r="J1570" s="19"/>
      <c r="K1570" s="19"/>
      <c r="L1570" s="19"/>
      <c r="N1570" s="38">
        <v>35919</v>
      </c>
      <c r="O1570" s="19">
        <v>431.18220000000002</v>
      </c>
      <c r="P1570" s="19">
        <v>392.46281754549221</v>
      </c>
      <c r="Q1570" s="19">
        <v>8.9991032765812662E-4</v>
      </c>
      <c r="R1570" s="37">
        <f t="shared" si="290"/>
        <v>1.0008999103276581</v>
      </c>
      <c r="T1570" s="39">
        <v>35919</v>
      </c>
      <c r="U1570" s="40">
        <v>209.4923</v>
      </c>
      <c r="V1570" s="40">
        <f t="shared" si="291"/>
        <v>3.3151325119098463E-3</v>
      </c>
      <c r="W1570" s="41">
        <f t="shared" si="292"/>
        <v>1.0033151325119098</v>
      </c>
      <c r="Y1570" s="42">
        <v>35919</v>
      </c>
      <c r="Z1570" s="43">
        <v>148.62899999999999</v>
      </c>
      <c r="AA1570" s="43">
        <f t="shared" si="293"/>
        <v>135.28238435855877</v>
      </c>
      <c r="AB1570" s="19">
        <f t="shared" si="296"/>
        <v>3.2081058584261246E-3</v>
      </c>
      <c r="AC1570" s="37">
        <f t="shared" si="297"/>
        <v>1.0032081058584261</v>
      </c>
      <c r="AE1570" s="44">
        <v>35919</v>
      </c>
      <c r="AF1570" s="45">
        <v>2763.2858999999999</v>
      </c>
      <c r="AG1570" s="19">
        <f t="shared" si="288"/>
        <v>2515.1478191765132</v>
      </c>
      <c r="AH1570" s="45">
        <f t="shared" si="294"/>
        <v>7.1566876477913155E-4</v>
      </c>
      <c r="AI1570" s="46">
        <f t="shared" si="295"/>
        <v>1.0007156687647791</v>
      </c>
      <c r="AQ1570" s="39">
        <v>35919</v>
      </c>
      <c r="AR1570" s="40">
        <v>209.4923</v>
      </c>
      <c r="AS1570" s="40">
        <f t="shared" si="298"/>
        <v>3.3151325119098463E-3</v>
      </c>
      <c r="AT1570" s="41">
        <f t="shared" si="299"/>
        <v>1.0033151325119098</v>
      </c>
    </row>
    <row r="1571" spans="1:46">
      <c r="A1571" s="36" t="s">
        <v>534</v>
      </c>
      <c r="B1571" s="37">
        <v>1.1036792506066249</v>
      </c>
      <c r="D1571" s="38">
        <v>35920</v>
      </c>
      <c r="E1571" s="19">
        <v>1086.309</v>
      </c>
      <c r="F1571" s="19">
        <v>984.26150478313559</v>
      </c>
      <c r="G1571" s="19">
        <v>-9.2472177334389505E-3</v>
      </c>
      <c r="H1571" s="37">
        <f t="shared" si="289"/>
        <v>0.99075278226656105</v>
      </c>
      <c r="I1571" s="19"/>
      <c r="J1571" s="19"/>
      <c r="K1571" s="19"/>
      <c r="L1571" s="19"/>
      <c r="N1571" s="38">
        <v>35920</v>
      </c>
      <c r="O1571" s="19">
        <v>428.94810000000001</v>
      </c>
      <c r="P1571" s="19">
        <v>388.65286247270984</v>
      </c>
      <c r="Q1571" s="19">
        <v>-9.7078115491558981E-3</v>
      </c>
      <c r="R1571" s="37">
        <f t="shared" si="290"/>
        <v>0.9902921884508441</v>
      </c>
      <c r="T1571" s="39">
        <v>35920</v>
      </c>
      <c r="U1571" s="40">
        <v>209.48849999999999</v>
      </c>
      <c r="V1571" s="40">
        <f t="shared" si="291"/>
        <v>-1.8139091508384553E-5</v>
      </c>
      <c r="W1571" s="41">
        <f t="shared" si="292"/>
        <v>0.99998186090849162</v>
      </c>
      <c r="Y1571" s="42">
        <v>35920</v>
      </c>
      <c r="Z1571" s="43">
        <v>147.98599999999999</v>
      </c>
      <c r="AA1571" s="43">
        <f t="shared" si="293"/>
        <v>134.08424587003984</v>
      </c>
      <c r="AB1571" s="19">
        <f t="shared" si="296"/>
        <v>-8.8565742997501751E-3</v>
      </c>
      <c r="AC1571" s="37">
        <f t="shared" si="297"/>
        <v>0.99114342570024982</v>
      </c>
      <c r="AE1571" s="44">
        <v>35920</v>
      </c>
      <c r="AF1571" s="45">
        <v>2741.2208999999998</v>
      </c>
      <c r="AG1571" s="19">
        <f t="shared" si="288"/>
        <v>2483.7115479821864</v>
      </c>
      <c r="AH1571" s="45">
        <f t="shared" si="294"/>
        <v>-1.2498776793413047E-2</v>
      </c>
      <c r="AI1571" s="46">
        <f t="shared" si="295"/>
        <v>0.98750122320658695</v>
      </c>
      <c r="AQ1571" s="39">
        <v>35920</v>
      </c>
      <c r="AR1571" s="40">
        <v>209.48849999999999</v>
      </c>
      <c r="AS1571" s="40">
        <f t="shared" si="298"/>
        <v>-1.8139091508384553E-5</v>
      </c>
      <c r="AT1571" s="41">
        <f t="shared" si="299"/>
        <v>0.99998186090849162</v>
      </c>
    </row>
    <row r="1572" spans="1:46">
      <c r="A1572" s="36" t="s">
        <v>535</v>
      </c>
      <c r="B1572" s="37">
        <v>1.1077424105120073</v>
      </c>
      <c r="D1572" s="38">
        <v>35921</v>
      </c>
      <c r="E1572" s="19">
        <v>1079.249</v>
      </c>
      <c r="F1572" s="19">
        <v>974.27794562922134</v>
      </c>
      <c r="G1572" s="19">
        <v>-1.0143197824356576E-2</v>
      </c>
      <c r="H1572" s="37">
        <f t="shared" si="289"/>
        <v>0.98985680217564342</v>
      </c>
      <c r="I1572" s="19"/>
      <c r="J1572" s="19"/>
      <c r="K1572" s="19"/>
      <c r="L1572" s="19"/>
      <c r="N1572" s="38">
        <v>35921</v>
      </c>
      <c r="O1572" s="19">
        <v>419.1832</v>
      </c>
      <c r="P1572" s="19">
        <v>378.41216154778277</v>
      </c>
      <c r="Q1572" s="19">
        <v>-2.6349222953802709E-2</v>
      </c>
      <c r="R1572" s="37">
        <f t="shared" si="290"/>
        <v>0.97365077704619729</v>
      </c>
      <c r="T1572" s="39">
        <v>35921</v>
      </c>
      <c r="U1572" s="40">
        <v>209.3417</v>
      </c>
      <c r="V1572" s="40">
        <f t="shared" si="291"/>
        <v>-7.0075445668849046E-4</v>
      </c>
      <c r="W1572" s="41">
        <f t="shared" si="292"/>
        <v>0.99929924554331151</v>
      </c>
      <c r="Y1572" s="42">
        <v>35921</v>
      </c>
      <c r="Z1572" s="43">
        <v>147.101</v>
      </c>
      <c r="AA1572" s="43">
        <f t="shared" si="293"/>
        <v>132.79350741117582</v>
      </c>
      <c r="AB1572" s="19">
        <f t="shared" si="296"/>
        <v>-9.6263244834523531E-3</v>
      </c>
      <c r="AC1572" s="37">
        <f t="shared" si="297"/>
        <v>0.99037367551654765</v>
      </c>
      <c r="AE1572" s="44">
        <v>35921</v>
      </c>
      <c r="AF1572" s="45">
        <v>2729.2838999999999</v>
      </c>
      <c r="AG1572" s="19">
        <f t="shared" si="288"/>
        <v>2463.8254111246888</v>
      </c>
      <c r="AH1572" s="45">
        <f t="shared" si="294"/>
        <v>-8.0066209273188527E-3</v>
      </c>
      <c r="AI1572" s="46">
        <f t="shared" si="295"/>
        <v>0.99199337907268115</v>
      </c>
      <c r="AQ1572" s="39">
        <v>35921</v>
      </c>
      <c r="AR1572" s="40">
        <v>209.3417</v>
      </c>
      <c r="AS1572" s="40">
        <f t="shared" si="298"/>
        <v>-7.0075445668849046E-4</v>
      </c>
      <c r="AT1572" s="41">
        <f t="shared" si="299"/>
        <v>0.99929924554331151</v>
      </c>
    </row>
    <row r="1573" spans="1:46">
      <c r="A1573" s="36" t="s">
        <v>536</v>
      </c>
      <c r="B1573" s="37">
        <v>1.1089986391471989</v>
      </c>
      <c r="D1573" s="38">
        <v>35922</v>
      </c>
      <c r="E1573" s="19">
        <v>1068.1045999999999</v>
      </c>
      <c r="F1573" s="19">
        <v>963.1252575939626</v>
      </c>
      <c r="G1573" s="19">
        <v>-1.1447131781327502E-2</v>
      </c>
      <c r="H1573" s="37">
        <f t="shared" si="289"/>
        <v>0.9885528682186725</v>
      </c>
      <c r="I1573" s="19"/>
      <c r="J1573" s="19"/>
      <c r="K1573" s="19"/>
      <c r="L1573" s="19"/>
      <c r="N1573" s="38">
        <v>35922</v>
      </c>
      <c r="O1573" s="19">
        <v>416.12979999999999</v>
      </c>
      <c r="P1573" s="19">
        <v>375.23021698204855</v>
      </c>
      <c r="Q1573" s="19">
        <v>-8.4086741629006978E-3</v>
      </c>
      <c r="R1573" s="37">
        <f t="shared" si="290"/>
        <v>0.9915913258370993</v>
      </c>
      <c r="T1573" s="39">
        <v>35922</v>
      </c>
      <c r="U1573" s="40">
        <v>209.61429999999999</v>
      </c>
      <c r="V1573" s="40">
        <f t="shared" si="291"/>
        <v>1.3021772537433751E-3</v>
      </c>
      <c r="W1573" s="41">
        <f t="shared" si="292"/>
        <v>1.0013021772537434</v>
      </c>
      <c r="Y1573" s="42">
        <v>35922</v>
      </c>
      <c r="Z1573" s="43">
        <v>146.23699999999999</v>
      </c>
      <c r="AA1573" s="43">
        <f t="shared" si="293"/>
        <v>131.86400310865463</v>
      </c>
      <c r="AB1573" s="19">
        <f t="shared" si="296"/>
        <v>-6.9996215977873311E-3</v>
      </c>
      <c r="AC1573" s="37">
        <f t="shared" si="297"/>
        <v>0.99300037840221267</v>
      </c>
      <c r="AE1573" s="44">
        <v>35922</v>
      </c>
      <c r="AF1573" s="45">
        <v>2714.8420000000001</v>
      </c>
      <c r="AG1573" s="19">
        <f t="shared" si="288"/>
        <v>2448.0120210856771</v>
      </c>
      <c r="AH1573" s="45">
        <f t="shared" si="294"/>
        <v>-6.4182267004840865E-3</v>
      </c>
      <c r="AI1573" s="46">
        <f t="shared" si="295"/>
        <v>0.99358177329951591</v>
      </c>
      <c r="AQ1573" s="39">
        <v>35922</v>
      </c>
      <c r="AR1573" s="40">
        <v>209.61429999999999</v>
      </c>
      <c r="AS1573" s="40">
        <f t="shared" si="298"/>
        <v>1.3021772537433751E-3</v>
      </c>
      <c r="AT1573" s="41">
        <f t="shared" si="299"/>
        <v>1.0013021772537434</v>
      </c>
    </row>
    <row r="1574" spans="1:46">
      <c r="A1574" s="36" t="s">
        <v>537</v>
      </c>
      <c r="B1574" s="37">
        <v>1.1045518721409611</v>
      </c>
      <c r="D1574" s="38">
        <v>35923</v>
      </c>
      <c r="E1574" s="19">
        <v>1075.9159999999999</v>
      </c>
      <c r="F1574" s="19">
        <v>974.07466967988023</v>
      </c>
      <c r="G1574" s="19">
        <v>1.1368627288698585E-2</v>
      </c>
      <c r="H1574" s="37">
        <f t="shared" si="289"/>
        <v>1.0113686272886986</v>
      </c>
      <c r="I1574" s="19"/>
      <c r="J1574" s="19"/>
      <c r="K1574" s="19"/>
      <c r="L1574" s="19"/>
      <c r="N1574" s="38">
        <v>35923</v>
      </c>
      <c r="O1574" s="19">
        <v>416.1225</v>
      </c>
      <c r="P1574" s="19">
        <v>376.73423086362317</v>
      </c>
      <c r="Q1574" s="19">
        <v>4.008242975928944E-3</v>
      </c>
      <c r="R1574" s="37">
        <f t="shared" si="290"/>
        <v>1.0040082429759289</v>
      </c>
      <c r="T1574" s="39">
        <v>35923</v>
      </c>
      <c r="U1574" s="40">
        <v>209.7672</v>
      </c>
      <c r="V1574" s="40">
        <f t="shared" si="291"/>
        <v>7.2943496698463228E-4</v>
      </c>
      <c r="W1574" s="41">
        <f t="shared" si="292"/>
        <v>1.0007294349669846</v>
      </c>
      <c r="Y1574" s="42">
        <v>35923</v>
      </c>
      <c r="Z1574" s="43">
        <v>145.876</v>
      </c>
      <c r="AA1574" s="43">
        <f t="shared" si="293"/>
        <v>132.06803924676481</v>
      </c>
      <c r="AB1574" s="19">
        <f t="shared" si="296"/>
        <v>1.5473224936304319E-3</v>
      </c>
      <c r="AC1574" s="37">
        <f t="shared" si="297"/>
        <v>1.0015473224936304</v>
      </c>
      <c r="AE1574" s="44">
        <v>35923</v>
      </c>
      <c r="AF1574" s="45">
        <v>2703.1239999999998</v>
      </c>
      <c r="AG1574" s="19">
        <f t="shared" si="288"/>
        <v>2447.2585382165116</v>
      </c>
      <c r="AH1574" s="45">
        <f t="shared" si="294"/>
        <v>-3.0779377824763365E-4</v>
      </c>
      <c r="AI1574" s="46">
        <f t="shared" si="295"/>
        <v>0.99969220622175237</v>
      </c>
      <c r="AQ1574" s="39">
        <v>35923</v>
      </c>
      <c r="AR1574" s="40">
        <v>209.7672</v>
      </c>
      <c r="AS1574" s="40">
        <f t="shared" si="298"/>
        <v>7.2943496698463228E-4</v>
      </c>
      <c r="AT1574" s="41">
        <f t="shared" si="299"/>
        <v>1.0007294349669846</v>
      </c>
    </row>
    <row r="1575" spans="1:46">
      <c r="A1575" s="36" t="s">
        <v>538</v>
      </c>
      <c r="B1575" s="37">
        <v>1.0990278714317825</v>
      </c>
      <c r="D1575" s="38">
        <v>35926</v>
      </c>
      <c r="E1575" s="19">
        <v>1081.0831000000001</v>
      </c>
      <c r="F1575" s="19">
        <v>983.67214162785103</v>
      </c>
      <c r="G1575" s="19">
        <v>9.8529119447536839E-3</v>
      </c>
      <c r="H1575" s="37">
        <f t="shared" si="289"/>
        <v>1.0098529119447537</v>
      </c>
      <c r="I1575" s="19"/>
      <c r="J1575" s="19"/>
      <c r="K1575" s="19"/>
      <c r="L1575" s="19"/>
      <c r="N1575" s="38">
        <v>35926</v>
      </c>
      <c r="O1575" s="19">
        <v>413.19900000000001</v>
      </c>
      <c r="P1575" s="19">
        <v>375.96771723513802</v>
      </c>
      <c r="Q1575" s="19">
        <v>-2.0346269749047519E-3</v>
      </c>
      <c r="R1575" s="37">
        <f t="shared" si="290"/>
        <v>0.99796537302509525</v>
      </c>
      <c r="T1575" s="39">
        <v>35926</v>
      </c>
      <c r="U1575" s="40">
        <v>209.77629999999999</v>
      </c>
      <c r="V1575" s="40">
        <f t="shared" si="291"/>
        <v>4.3381424741362196E-5</v>
      </c>
      <c r="W1575" s="41">
        <f t="shared" si="292"/>
        <v>1.0000433814247414</v>
      </c>
      <c r="Y1575" s="42">
        <v>35926</v>
      </c>
      <c r="Z1575" s="43">
        <v>144.87</v>
      </c>
      <c r="AA1575" s="43">
        <f t="shared" si="293"/>
        <v>131.81649325350364</v>
      </c>
      <c r="AB1575" s="19">
        <f t="shared" si="296"/>
        <v>-1.904669704311801E-3</v>
      </c>
      <c r="AC1575" s="37">
        <f t="shared" si="297"/>
        <v>0.9980953302956882</v>
      </c>
      <c r="AE1575" s="44">
        <v>35926</v>
      </c>
      <c r="AF1575" s="45">
        <v>2694.6831000000002</v>
      </c>
      <c r="AG1575" s="19">
        <f t="shared" si="288"/>
        <v>2451.87876490288</v>
      </c>
      <c r="AH1575" s="45">
        <f t="shared" si="294"/>
        <v>1.8879193245089354E-3</v>
      </c>
      <c r="AI1575" s="46">
        <f t="shared" si="295"/>
        <v>1.0018879193245089</v>
      </c>
      <c r="AQ1575" s="39">
        <v>35926</v>
      </c>
      <c r="AR1575" s="40">
        <v>209.77629999999999</v>
      </c>
      <c r="AS1575" s="40">
        <f t="shared" si="298"/>
        <v>4.3381424741362196E-5</v>
      </c>
      <c r="AT1575" s="41">
        <f t="shared" si="299"/>
        <v>1.0000433814247414</v>
      </c>
    </row>
    <row r="1576" spans="1:46">
      <c r="A1576" s="36" t="s">
        <v>539</v>
      </c>
      <c r="B1576" s="37">
        <v>1.1021865314173007</v>
      </c>
      <c r="D1576" s="38">
        <v>35927</v>
      </c>
      <c r="E1576" s="19">
        <v>1080.5110999999999</v>
      </c>
      <c r="F1576" s="19">
        <v>980.33415324951545</v>
      </c>
      <c r="G1576" s="19">
        <v>-3.3933952554675573E-3</v>
      </c>
      <c r="H1576" s="37">
        <f t="shared" si="289"/>
        <v>0.99660660474453244</v>
      </c>
      <c r="I1576" s="19"/>
      <c r="J1576" s="19"/>
      <c r="K1576" s="19"/>
      <c r="L1576" s="19"/>
      <c r="N1576" s="38">
        <v>35927</v>
      </c>
      <c r="O1576" s="19">
        <v>406.29079999999999</v>
      </c>
      <c r="P1576" s="19">
        <v>368.62254112064949</v>
      </c>
      <c r="Q1576" s="19">
        <v>-1.953672024955988E-2</v>
      </c>
      <c r="R1576" s="37">
        <f t="shared" si="290"/>
        <v>0.98046327975044012</v>
      </c>
      <c r="T1576" s="39">
        <v>35927</v>
      </c>
      <c r="U1576" s="40">
        <v>209.3115</v>
      </c>
      <c r="V1576" s="40">
        <f t="shared" si="291"/>
        <v>-2.215693574536326E-3</v>
      </c>
      <c r="W1576" s="41">
        <f t="shared" si="292"/>
        <v>0.99778430642546367</v>
      </c>
      <c r="Y1576" s="42">
        <v>35927</v>
      </c>
      <c r="Z1576" s="43">
        <v>144.98500000000001</v>
      </c>
      <c r="AA1576" s="43">
        <f t="shared" si="293"/>
        <v>131.54306994984228</v>
      </c>
      <c r="AB1576" s="19">
        <f t="shared" si="296"/>
        <v>-2.0742723229294491E-3</v>
      </c>
      <c r="AC1576" s="37">
        <f t="shared" si="297"/>
        <v>0.99792572767707055</v>
      </c>
      <c r="AE1576" s="44">
        <v>35927</v>
      </c>
      <c r="AF1576" s="45">
        <v>2701.9490000000001</v>
      </c>
      <c r="AG1576" s="19">
        <f t="shared" si="288"/>
        <v>2451.444399820025</v>
      </c>
      <c r="AH1576" s="45">
        <f t="shared" si="294"/>
        <v>-1.7715601973178341E-4</v>
      </c>
      <c r="AI1576" s="46">
        <f t="shared" si="295"/>
        <v>0.99982284398026822</v>
      </c>
      <c r="AQ1576" s="39">
        <v>35927</v>
      </c>
      <c r="AR1576" s="40">
        <v>209.3115</v>
      </c>
      <c r="AS1576" s="40">
        <f t="shared" si="298"/>
        <v>-2.215693574536326E-3</v>
      </c>
      <c r="AT1576" s="41">
        <f t="shared" si="299"/>
        <v>0.99778430642546367</v>
      </c>
    </row>
    <row r="1577" spans="1:46">
      <c r="A1577" s="36" t="s">
        <v>540</v>
      </c>
      <c r="B1577" s="37">
        <v>1.1000168728908886</v>
      </c>
      <c r="D1577" s="38">
        <v>35928</v>
      </c>
      <c r="E1577" s="19">
        <v>1081.5697</v>
      </c>
      <c r="F1577" s="19">
        <v>983.23010005982121</v>
      </c>
      <c r="G1577" s="19">
        <v>2.954040518436063E-3</v>
      </c>
      <c r="H1577" s="37">
        <f t="shared" si="289"/>
        <v>1.0029540405184361</v>
      </c>
      <c r="I1577" s="19"/>
      <c r="J1577" s="19"/>
      <c r="K1577" s="19"/>
      <c r="L1577" s="19"/>
      <c r="N1577" s="38">
        <v>35928</v>
      </c>
      <c r="O1577" s="19">
        <v>400.20960000000002</v>
      </c>
      <c r="P1577" s="19">
        <v>363.82132843856579</v>
      </c>
      <c r="Q1577" s="19">
        <v>-1.3024739798840113E-2</v>
      </c>
      <c r="R1577" s="37">
        <f t="shared" si="290"/>
        <v>0.98697526020115989</v>
      </c>
      <c r="T1577" s="39">
        <v>35928</v>
      </c>
      <c r="U1577" s="40">
        <v>209.6669</v>
      </c>
      <c r="V1577" s="40">
        <f t="shared" si="291"/>
        <v>1.6979477955105793E-3</v>
      </c>
      <c r="W1577" s="41">
        <f t="shared" si="292"/>
        <v>1.0016979477955106</v>
      </c>
      <c r="Y1577" s="42">
        <v>35928</v>
      </c>
      <c r="Z1577" s="43">
        <v>144.11099999999999</v>
      </c>
      <c r="AA1577" s="43">
        <f t="shared" si="293"/>
        <v>131.00799046951934</v>
      </c>
      <c r="AB1577" s="19">
        <f t="shared" si="296"/>
        <v>-4.0677131872242089E-3</v>
      </c>
      <c r="AC1577" s="37">
        <f t="shared" si="297"/>
        <v>0.99593228681277579</v>
      </c>
      <c r="AE1577" s="44">
        <v>35928</v>
      </c>
      <c r="AF1577" s="45">
        <v>2680.511</v>
      </c>
      <c r="AG1577" s="19">
        <f t="shared" ref="AG1577:AG1640" si="300">AF1577/B1577</f>
        <v>2436.790803904225</v>
      </c>
      <c r="AH1577" s="45">
        <f t="shared" si="294"/>
        <v>-5.9775354957574134E-3</v>
      </c>
      <c r="AI1577" s="46">
        <f t="shared" si="295"/>
        <v>0.99402246450424259</v>
      </c>
      <c r="AQ1577" s="39">
        <v>35928</v>
      </c>
      <c r="AR1577" s="40">
        <v>209.6669</v>
      </c>
      <c r="AS1577" s="40">
        <f t="shared" si="298"/>
        <v>1.6979477955105793E-3</v>
      </c>
      <c r="AT1577" s="41">
        <f t="shared" si="299"/>
        <v>1.0016979477955106</v>
      </c>
    </row>
    <row r="1578" spans="1:46">
      <c r="A1578" s="36" t="s">
        <v>541</v>
      </c>
      <c r="B1578" s="37">
        <v>1.0977325026659932</v>
      </c>
      <c r="D1578" s="38">
        <v>35929</v>
      </c>
      <c r="E1578" s="19">
        <v>1079.4601</v>
      </c>
      <c r="F1578" s="19">
        <v>983.35441228020841</v>
      </c>
      <c r="G1578" s="19">
        <v>1.264324804333139E-4</v>
      </c>
      <c r="H1578" s="37">
        <f t="shared" ref="H1578:H1641" si="301">(F1578/F1577)</f>
        <v>1.0001264324804333</v>
      </c>
      <c r="I1578" s="19"/>
      <c r="J1578" s="19"/>
      <c r="K1578" s="19"/>
      <c r="L1578" s="19"/>
      <c r="N1578" s="38">
        <v>35929</v>
      </c>
      <c r="O1578" s="19">
        <v>400.44369999999998</v>
      </c>
      <c r="P1578" s="19">
        <v>364.79169472295644</v>
      </c>
      <c r="Q1578" s="19">
        <v>2.6671506273565626E-3</v>
      </c>
      <c r="R1578" s="37">
        <f t="shared" ref="R1578:R1641" si="302">P1578/P1577</f>
        <v>1.0026671506273566</v>
      </c>
      <c r="T1578" s="39">
        <v>35929</v>
      </c>
      <c r="U1578" s="40">
        <v>209.8348</v>
      </c>
      <c r="V1578" s="40">
        <f t="shared" ref="V1578:V1641" si="303">U1578/U1577-1</f>
        <v>8.0079402137389621E-4</v>
      </c>
      <c r="W1578" s="41">
        <f t="shared" ref="W1578:W1641" si="304">U1578/U1577</f>
        <v>1.0008007940213739</v>
      </c>
      <c r="Y1578" s="42">
        <v>35929</v>
      </c>
      <c r="Z1578" s="43">
        <v>144.44300000000001</v>
      </c>
      <c r="AA1578" s="43">
        <f t="shared" ref="AA1578:AA1641" si="305">Z1578/B1578</f>
        <v>131.58305839464575</v>
      </c>
      <c r="AB1578" s="19">
        <f t="shared" si="296"/>
        <v>4.3895637439015367E-3</v>
      </c>
      <c r="AC1578" s="37">
        <f t="shared" si="297"/>
        <v>1.0043895637439015</v>
      </c>
      <c r="AE1578" s="44">
        <v>35929</v>
      </c>
      <c r="AF1578" s="45">
        <v>2686.9099000000001</v>
      </c>
      <c r="AG1578" s="19">
        <f t="shared" si="300"/>
        <v>2447.6909387983619</v>
      </c>
      <c r="AH1578" s="45">
        <f t="shared" ref="AH1578:AH1641" si="306">AG1578/AG1577-1</f>
        <v>4.4731516865019749E-3</v>
      </c>
      <c r="AI1578" s="46">
        <f t="shared" ref="AI1578:AI1641" si="307">(AG1578/AG1577)</f>
        <v>1.004473151686502</v>
      </c>
      <c r="AQ1578" s="39">
        <v>35929</v>
      </c>
      <c r="AR1578" s="40">
        <v>209.8348</v>
      </c>
      <c r="AS1578" s="40">
        <f t="shared" si="298"/>
        <v>8.0079402137389621E-4</v>
      </c>
      <c r="AT1578" s="41">
        <f t="shared" si="299"/>
        <v>1.0008007940213739</v>
      </c>
    </row>
    <row r="1579" spans="1:46">
      <c r="A1579" s="36" t="s">
        <v>542</v>
      </c>
      <c r="B1579" s="37">
        <v>1.095028273892839</v>
      </c>
      <c r="D1579" s="38">
        <v>35930</v>
      </c>
      <c r="E1579" s="19">
        <v>1074.1813</v>
      </c>
      <c r="F1579" s="19">
        <v>980.96215925208242</v>
      </c>
      <c r="G1579" s="19">
        <v>-2.4327475407150967E-3</v>
      </c>
      <c r="H1579" s="37">
        <f t="shared" si="301"/>
        <v>0.9975672524592849</v>
      </c>
      <c r="I1579" s="19"/>
      <c r="J1579" s="19"/>
      <c r="K1579" s="19"/>
      <c r="L1579" s="19"/>
      <c r="N1579" s="38">
        <v>35930</v>
      </c>
      <c r="O1579" s="19">
        <v>401.66129999999998</v>
      </c>
      <c r="P1579" s="19">
        <v>366.80450137793167</v>
      </c>
      <c r="Q1579" s="19">
        <v>5.5176877217664178E-3</v>
      </c>
      <c r="R1579" s="37">
        <f t="shared" si="302"/>
        <v>1.0055176877217664</v>
      </c>
      <c r="T1579" s="39">
        <v>35930</v>
      </c>
      <c r="U1579" s="40">
        <v>209.75710000000001</v>
      </c>
      <c r="V1579" s="40">
        <f t="shared" si="303"/>
        <v>-3.7029129581933606E-4</v>
      </c>
      <c r="W1579" s="41">
        <f t="shared" si="304"/>
        <v>0.99962970870418066</v>
      </c>
      <c r="Y1579" s="42">
        <v>35930</v>
      </c>
      <c r="Z1579" s="43">
        <v>143.01900000000001</v>
      </c>
      <c r="AA1579" s="43">
        <f t="shared" si="305"/>
        <v>130.60758649780402</v>
      </c>
      <c r="AB1579" s="19">
        <f t="shared" ref="AB1579:AB1642" si="308">AA1579/AA1578-1</f>
        <v>-7.4133547946276801E-3</v>
      </c>
      <c r="AC1579" s="37">
        <f t="shared" ref="AC1579:AC1642" si="309">(AA1579/AA1578)</f>
        <v>0.99258664520537232</v>
      </c>
      <c r="AE1579" s="44">
        <v>35930</v>
      </c>
      <c r="AF1579" s="45">
        <v>2649.4299000000001</v>
      </c>
      <c r="AG1579" s="19">
        <f t="shared" si="300"/>
        <v>2419.5082110357243</v>
      </c>
      <c r="AH1579" s="45">
        <f t="shared" si="306"/>
        <v>-1.1514005839509012E-2</v>
      </c>
      <c r="AI1579" s="46">
        <f t="shared" si="307"/>
        <v>0.98848599416049099</v>
      </c>
      <c r="AQ1579" s="39">
        <v>35930</v>
      </c>
      <c r="AR1579" s="40">
        <v>209.75710000000001</v>
      </c>
      <c r="AS1579" s="40">
        <f t="shared" si="298"/>
        <v>-3.7029129581933606E-4</v>
      </c>
      <c r="AT1579" s="41">
        <f t="shared" si="299"/>
        <v>0.99962970870418066</v>
      </c>
    </row>
    <row r="1580" spans="1:46">
      <c r="A1580" s="36" t="s">
        <v>543</v>
      </c>
      <c r="B1580" s="37">
        <v>1.0944155335459684</v>
      </c>
      <c r="D1580" s="38">
        <v>35933</v>
      </c>
      <c r="E1580" s="19">
        <v>1063.7506000000001</v>
      </c>
      <c r="F1580" s="19">
        <v>971.98053883006185</v>
      </c>
      <c r="G1580" s="19">
        <v>-9.1559295507060989E-3</v>
      </c>
      <c r="H1580" s="37">
        <f t="shared" si="301"/>
        <v>0.9908440704492939</v>
      </c>
      <c r="I1580" s="19"/>
      <c r="J1580" s="19"/>
      <c r="K1580" s="19"/>
      <c r="L1580" s="19"/>
      <c r="N1580" s="38">
        <v>35933</v>
      </c>
      <c r="O1580" s="19">
        <v>389.54899999999998</v>
      </c>
      <c r="P1580" s="19">
        <v>355.94249904132766</v>
      </c>
      <c r="Q1580" s="19">
        <v>-2.9612511012814702E-2</v>
      </c>
      <c r="R1580" s="37">
        <f t="shared" si="302"/>
        <v>0.9703874889871853</v>
      </c>
      <c r="T1580" s="39">
        <v>35933</v>
      </c>
      <c r="U1580" s="40">
        <v>209.70830000000001</v>
      </c>
      <c r="V1580" s="40">
        <f t="shared" si="303"/>
        <v>-2.3265005093986435E-4</v>
      </c>
      <c r="W1580" s="41">
        <f t="shared" si="304"/>
        <v>0.99976734994906014</v>
      </c>
      <c r="Y1580" s="42">
        <v>35933</v>
      </c>
      <c r="Z1580" s="43">
        <v>141.27199999999999</v>
      </c>
      <c r="AA1580" s="43">
        <f t="shared" si="305"/>
        <v>129.08442512897335</v>
      </c>
      <c r="AB1580" s="19">
        <f t="shared" si="308"/>
        <v>-1.1662120169843915E-2</v>
      </c>
      <c r="AC1580" s="37">
        <f t="shared" si="309"/>
        <v>0.98833787983015609</v>
      </c>
      <c r="AE1580" s="44">
        <v>35933</v>
      </c>
      <c r="AF1580" s="45">
        <v>2624.4290000000001</v>
      </c>
      <c r="AG1580" s="19">
        <f t="shared" si="300"/>
        <v>2398.0187776544994</v>
      </c>
      <c r="AH1580" s="45">
        <f t="shared" si="306"/>
        <v>-8.8817360830637515E-3</v>
      </c>
      <c r="AI1580" s="46">
        <f t="shared" si="307"/>
        <v>0.99111826391693625</v>
      </c>
      <c r="AQ1580" s="39">
        <v>35933</v>
      </c>
      <c r="AR1580" s="40">
        <v>209.70830000000001</v>
      </c>
      <c r="AS1580" s="40">
        <f t="shared" si="298"/>
        <v>-2.3265005093986435E-4</v>
      </c>
      <c r="AT1580" s="41">
        <f t="shared" si="299"/>
        <v>0.99976734994906014</v>
      </c>
    </row>
    <row r="1581" spans="1:46">
      <c r="A1581" s="36" t="s">
        <v>544</v>
      </c>
      <c r="B1581" s="37">
        <v>1.0964401838771163</v>
      </c>
      <c r="D1581" s="38">
        <v>35934</v>
      </c>
      <c r="E1581" s="19">
        <v>1071.8112000000001</v>
      </c>
      <c r="F1581" s="19">
        <v>977.53732101460764</v>
      </c>
      <c r="G1581" s="19">
        <v>5.7169685632125766E-3</v>
      </c>
      <c r="H1581" s="37">
        <f t="shared" si="301"/>
        <v>1.0057169685632126</v>
      </c>
      <c r="I1581" s="19"/>
      <c r="J1581" s="19"/>
      <c r="K1581" s="19"/>
      <c r="L1581" s="19"/>
      <c r="N1581" s="38">
        <v>35934</v>
      </c>
      <c r="O1581" s="19">
        <v>390.64170000000001</v>
      </c>
      <c r="P1581" s="19">
        <v>356.28181613943951</v>
      </c>
      <c r="Q1581" s="19">
        <v>9.5329189131887482E-4</v>
      </c>
      <c r="R1581" s="37">
        <f t="shared" si="302"/>
        <v>1.0009532918913189</v>
      </c>
      <c r="T1581" s="39">
        <v>35934</v>
      </c>
      <c r="U1581" s="40">
        <v>209.852</v>
      </c>
      <c r="V1581" s="40">
        <f t="shared" si="303"/>
        <v>6.8523754186178287E-4</v>
      </c>
      <c r="W1581" s="41">
        <f t="shared" si="304"/>
        <v>1.0006852375418618</v>
      </c>
      <c r="Y1581" s="42">
        <v>35934</v>
      </c>
      <c r="Z1581" s="43">
        <v>140.905</v>
      </c>
      <c r="AA1581" s="43">
        <f t="shared" si="305"/>
        <v>128.51134249909245</v>
      </c>
      <c r="AB1581" s="19">
        <f t="shared" si="308"/>
        <v>-4.4395954764357981E-3</v>
      </c>
      <c r="AC1581" s="37">
        <f t="shared" si="309"/>
        <v>0.9955604045235642</v>
      </c>
      <c r="AE1581" s="44">
        <v>35934</v>
      </c>
      <c r="AF1581" s="45">
        <v>2618.2118999999998</v>
      </c>
      <c r="AG1581" s="19">
        <f t="shared" si="300"/>
        <v>2387.9204159973001</v>
      </c>
      <c r="AH1581" s="45">
        <f t="shared" si="306"/>
        <v>-4.2111270150588798E-3</v>
      </c>
      <c r="AI1581" s="46">
        <f t="shared" si="307"/>
        <v>0.99578887298494112</v>
      </c>
      <c r="AQ1581" s="39">
        <v>35934</v>
      </c>
      <c r="AR1581" s="40">
        <v>209.852</v>
      </c>
      <c r="AS1581" s="40">
        <f t="shared" si="298"/>
        <v>6.8523754186178287E-4</v>
      </c>
      <c r="AT1581" s="41">
        <f t="shared" si="299"/>
        <v>1.0006852375418618</v>
      </c>
    </row>
    <row r="1582" spans="1:46">
      <c r="A1582" s="36" t="s">
        <v>545</v>
      </c>
      <c r="B1582" s="37">
        <v>1.1047390420244012</v>
      </c>
      <c r="D1582" s="38">
        <v>35935</v>
      </c>
      <c r="E1582" s="19">
        <v>1082.4606000000001</v>
      </c>
      <c r="F1582" s="19">
        <v>979.8337515223717</v>
      </c>
      <c r="G1582" s="19">
        <v>2.3491998294045136E-3</v>
      </c>
      <c r="H1582" s="37">
        <f t="shared" si="301"/>
        <v>1.0023491998294045</v>
      </c>
      <c r="I1582" s="19"/>
      <c r="J1582" s="19"/>
      <c r="K1582" s="19"/>
      <c r="L1582" s="19"/>
      <c r="N1582" s="38">
        <v>35935</v>
      </c>
      <c r="O1582" s="19">
        <v>393.44099999999997</v>
      </c>
      <c r="P1582" s="19">
        <v>356.13930985821878</v>
      </c>
      <c r="Q1582" s="19">
        <v>-3.999819097277868E-4</v>
      </c>
      <c r="R1582" s="37">
        <f t="shared" si="302"/>
        <v>0.99960001809027221</v>
      </c>
      <c r="T1582" s="39">
        <v>35935</v>
      </c>
      <c r="U1582" s="40">
        <v>210.28460000000001</v>
      </c>
      <c r="V1582" s="40">
        <f t="shared" si="303"/>
        <v>2.0614528334255144E-3</v>
      </c>
      <c r="W1582" s="41">
        <f t="shared" si="304"/>
        <v>1.0020614528334255</v>
      </c>
      <c r="Y1582" s="42">
        <v>35935</v>
      </c>
      <c r="Z1582" s="43">
        <v>139.80500000000001</v>
      </c>
      <c r="AA1582" s="43">
        <f t="shared" si="305"/>
        <v>126.55024823220833</v>
      </c>
      <c r="AB1582" s="19">
        <f t="shared" si="308"/>
        <v>-1.5260086998919675E-2</v>
      </c>
      <c r="AC1582" s="37">
        <f t="shared" si="309"/>
        <v>0.98473991300108032</v>
      </c>
      <c r="AE1582" s="44">
        <v>35935</v>
      </c>
      <c r="AF1582" s="45">
        <v>2574.4360000000001</v>
      </c>
      <c r="AG1582" s="19">
        <f t="shared" si="300"/>
        <v>2330.3566743530882</v>
      </c>
      <c r="AH1582" s="45">
        <f t="shared" si="306"/>
        <v>-2.4106222828272461E-2</v>
      </c>
      <c r="AI1582" s="46">
        <f t="shared" si="307"/>
        <v>0.97589377717172754</v>
      </c>
      <c r="AQ1582" s="39">
        <v>35935</v>
      </c>
      <c r="AR1582" s="40">
        <v>210.28460000000001</v>
      </c>
      <c r="AS1582" s="40">
        <f t="shared" si="298"/>
        <v>2.0614528334255144E-3</v>
      </c>
      <c r="AT1582" s="41">
        <f t="shared" si="299"/>
        <v>1.0020614528334255</v>
      </c>
    </row>
    <row r="1583" spans="1:46">
      <c r="A1583" s="36" t="s">
        <v>546</v>
      </c>
      <c r="B1583" s="37">
        <v>1.1118988061398523</v>
      </c>
      <c r="D1583" s="38">
        <v>35936</v>
      </c>
      <c r="E1583" s="19">
        <v>1085.3719000000001</v>
      </c>
      <c r="F1583" s="19">
        <v>976.14269752483608</v>
      </c>
      <c r="G1583" s="19">
        <v>-3.7670206724362831E-3</v>
      </c>
      <c r="H1583" s="37">
        <f t="shared" si="301"/>
        <v>0.99623297932756372</v>
      </c>
      <c r="I1583" s="19"/>
      <c r="J1583" s="19"/>
      <c r="K1583" s="19"/>
      <c r="L1583" s="19"/>
      <c r="N1583" s="38">
        <v>35936</v>
      </c>
      <c r="O1583" s="19">
        <v>395.77760000000001</v>
      </c>
      <c r="P1583" s="19">
        <v>355.94749973157172</v>
      </c>
      <c r="Q1583" s="19">
        <v>-5.3858173287135713E-4</v>
      </c>
      <c r="R1583" s="37">
        <f t="shared" si="302"/>
        <v>0.99946141826712864</v>
      </c>
      <c r="T1583" s="38">
        <v>35936</v>
      </c>
      <c r="U1583" s="40">
        <v>210.28460000000001</v>
      </c>
      <c r="V1583" s="40">
        <f t="shared" si="303"/>
        <v>0</v>
      </c>
      <c r="W1583" s="41">
        <f t="shared" si="304"/>
        <v>1</v>
      </c>
      <c r="Y1583" s="42">
        <v>35936</v>
      </c>
      <c r="Z1583" s="43">
        <v>140.15299999999999</v>
      </c>
      <c r="AA1583" s="43">
        <f t="shared" si="305"/>
        <v>126.04834111349145</v>
      </c>
      <c r="AB1583" s="19">
        <f t="shared" si="308"/>
        <v>-3.9660698080649093E-3</v>
      </c>
      <c r="AC1583" s="37">
        <f t="shared" si="309"/>
        <v>0.99603393019193509</v>
      </c>
      <c r="AE1583" s="44">
        <v>35936</v>
      </c>
      <c r="AF1583" s="45">
        <v>2584.7150999999999</v>
      </c>
      <c r="AG1583" s="19">
        <f t="shared" si="300"/>
        <v>2324.5956248242433</v>
      </c>
      <c r="AH1583" s="45">
        <f t="shared" si="306"/>
        <v>-2.4721750074778726E-3</v>
      </c>
      <c r="AI1583" s="46">
        <f t="shared" si="307"/>
        <v>0.99752782499252213</v>
      </c>
      <c r="AQ1583" s="38">
        <v>35936</v>
      </c>
      <c r="AR1583" s="40">
        <v>210.28460000000001</v>
      </c>
      <c r="AS1583" s="40">
        <f t="shared" si="298"/>
        <v>0</v>
      </c>
      <c r="AT1583" s="41">
        <f t="shared" si="299"/>
        <v>1</v>
      </c>
    </row>
    <row r="1584" spans="1:46">
      <c r="A1584" s="36" t="s">
        <v>547</v>
      </c>
      <c r="B1584" s="37">
        <v>1.111709202523731</v>
      </c>
      <c r="D1584" s="38">
        <v>35937</v>
      </c>
      <c r="E1584" s="19">
        <v>1084.2637</v>
      </c>
      <c r="F1584" s="19">
        <v>975.31233666013918</v>
      </c>
      <c r="G1584" s="19">
        <v>-8.5065520318128307E-4</v>
      </c>
      <c r="H1584" s="37">
        <f t="shared" si="301"/>
        <v>0.99914934479681872</v>
      </c>
      <c r="I1584" s="19"/>
      <c r="J1584" s="19"/>
      <c r="K1584" s="19"/>
      <c r="L1584" s="19"/>
      <c r="N1584" s="38">
        <v>35937</v>
      </c>
      <c r="O1584" s="19">
        <v>393.32729999999998</v>
      </c>
      <c r="P1584" s="19">
        <v>353.80412351277977</v>
      </c>
      <c r="Q1584" s="19">
        <v>-6.0216077382432287E-3</v>
      </c>
      <c r="R1584" s="37">
        <f t="shared" si="302"/>
        <v>0.99397839226175677</v>
      </c>
      <c r="T1584" s="39">
        <v>35937</v>
      </c>
      <c r="U1584" s="40">
        <v>210.58009999999999</v>
      </c>
      <c r="V1584" s="40">
        <f t="shared" si="303"/>
        <v>1.4052384244969129E-3</v>
      </c>
      <c r="W1584" s="41">
        <f t="shared" si="304"/>
        <v>1.0014052384244969</v>
      </c>
      <c r="Y1584" s="42">
        <v>35937</v>
      </c>
      <c r="Z1584" s="43">
        <v>140.69200000000001</v>
      </c>
      <c r="AA1584" s="43">
        <f t="shared" si="305"/>
        <v>126.55467786055027</v>
      </c>
      <c r="AB1584" s="19">
        <f t="shared" si="308"/>
        <v>4.0170044491336654E-3</v>
      </c>
      <c r="AC1584" s="37">
        <f t="shared" si="309"/>
        <v>1.0040170044491337</v>
      </c>
      <c r="AE1584" s="44">
        <v>35937</v>
      </c>
      <c r="AF1584" s="45">
        <v>2597.0180999999998</v>
      </c>
      <c r="AG1584" s="19">
        <f t="shared" si="300"/>
        <v>2336.0588309464524</v>
      </c>
      <c r="AH1584" s="45">
        <f t="shared" si="306"/>
        <v>4.9312689053502279E-3</v>
      </c>
      <c r="AI1584" s="46">
        <f t="shared" si="307"/>
        <v>1.0049312689053502</v>
      </c>
      <c r="AQ1584" s="39">
        <v>35937</v>
      </c>
      <c r="AR1584" s="40">
        <v>210.58009999999999</v>
      </c>
      <c r="AS1584" s="40">
        <f t="shared" si="298"/>
        <v>1.4052384244969129E-3</v>
      </c>
      <c r="AT1584" s="41">
        <f t="shared" si="299"/>
        <v>1.0014052384244969</v>
      </c>
    </row>
    <row r="1585" spans="1:46">
      <c r="A1585" s="36" t="s">
        <v>548</v>
      </c>
      <c r="B1585" s="37">
        <v>1.111709202523731</v>
      </c>
      <c r="D1585" s="38">
        <v>35940</v>
      </c>
      <c r="E1585" s="19">
        <v>1084.2643</v>
      </c>
      <c r="F1585" s="19">
        <v>975.31287636962327</v>
      </c>
      <c r="G1585" s="19">
        <v>5.5337091908747027E-7</v>
      </c>
      <c r="H1585" s="37">
        <f t="shared" si="301"/>
        <v>1.0000005533709191</v>
      </c>
      <c r="I1585" s="19"/>
      <c r="J1585" s="19"/>
      <c r="K1585" s="19"/>
      <c r="L1585" s="19"/>
      <c r="N1585" s="38">
        <v>35940</v>
      </c>
      <c r="O1585" s="19">
        <v>387.0718</v>
      </c>
      <c r="P1585" s="19">
        <v>348.17720238466535</v>
      </c>
      <c r="Q1585" s="19">
        <v>-1.5904057511390679E-2</v>
      </c>
      <c r="R1585" s="37">
        <f t="shared" si="302"/>
        <v>0.98409594248860932</v>
      </c>
      <c r="T1585" s="39">
        <v>35940</v>
      </c>
      <c r="U1585" s="40">
        <v>210.6859</v>
      </c>
      <c r="V1585" s="40">
        <f t="shared" si="303"/>
        <v>5.0242164383051957E-4</v>
      </c>
      <c r="W1585" s="41">
        <f t="shared" si="304"/>
        <v>1.0005024216438305</v>
      </c>
      <c r="Y1585" s="42">
        <v>35940</v>
      </c>
      <c r="Z1585" s="43">
        <v>140.69200000000001</v>
      </c>
      <c r="AA1585" s="43">
        <f t="shared" si="305"/>
        <v>126.55467786055027</v>
      </c>
      <c r="AB1585" s="19">
        <f t="shared" si="308"/>
        <v>0</v>
      </c>
      <c r="AC1585" s="37">
        <f t="shared" si="309"/>
        <v>1</v>
      </c>
      <c r="AE1585" s="38">
        <v>35940</v>
      </c>
      <c r="AF1585" s="45">
        <v>2597.0180999999998</v>
      </c>
      <c r="AG1585" s="19">
        <f t="shared" si="300"/>
        <v>2336.0588309464524</v>
      </c>
      <c r="AH1585" s="45">
        <f t="shared" si="306"/>
        <v>0</v>
      </c>
      <c r="AI1585" s="46">
        <f t="shared" si="307"/>
        <v>1</v>
      </c>
      <c r="AQ1585" s="39">
        <v>35940</v>
      </c>
      <c r="AR1585" s="40">
        <v>210.6859</v>
      </c>
      <c r="AS1585" s="40">
        <f t="shared" si="298"/>
        <v>5.0242164383051957E-4</v>
      </c>
      <c r="AT1585" s="41">
        <f t="shared" si="299"/>
        <v>1.0005024216438305</v>
      </c>
    </row>
    <row r="1586" spans="1:46">
      <c r="A1586" s="36" t="s">
        <v>549</v>
      </c>
      <c r="B1586" s="37">
        <v>1.1059884641483828</v>
      </c>
      <c r="D1586" s="38">
        <v>35941</v>
      </c>
      <c r="E1586" s="19">
        <v>1076.5535</v>
      </c>
      <c r="F1586" s="19">
        <v>973.38583077261308</v>
      </c>
      <c r="G1586" s="19">
        <v>-1.9758229832699259E-3</v>
      </c>
      <c r="H1586" s="37">
        <f t="shared" si="301"/>
        <v>0.99802417701673007</v>
      </c>
      <c r="I1586" s="19"/>
      <c r="J1586" s="19"/>
      <c r="K1586" s="19"/>
      <c r="L1586" s="19"/>
      <c r="N1586" s="38">
        <v>35941</v>
      </c>
      <c r="O1586" s="19">
        <v>376.8698</v>
      </c>
      <c r="P1586" s="19">
        <v>340.75382539382252</v>
      </c>
      <c r="Q1586" s="19">
        <v>-2.132068653547714E-2</v>
      </c>
      <c r="R1586" s="37">
        <f t="shared" si="302"/>
        <v>0.97867931346452286</v>
      </c>
      <c r="T1586" s="39">
        <v>35941</v>
      </c>
      <c r="U1586" s="40">
        <v>210.892</v>
      </c>
      <c r="V1586" s="40">
        <f t="shared" si="303"/>
        <v>9.7823347457048904E-4</v>
      </c>
      <c r="W1586" s="41">
        <f t="shared" si="304"/>
        <v>1.0009782334745705</v>
      </c>
      <c r="Y1586" s="42">
        <v>35941</v>
      </c>
      <c r="Z1586" s="43">
        <v>138.84700000000001</v>
      </c>
      <c r="AA1586" s="43">
        <f t="shared" si="305"/>
        <v>125.54109242623336</v>
      </c>
      <c r="AB1586" s="19">
        <f t="shared" si="308"/>
        <v>-8.0090712682605592E-3</v>
      </c>
      <c r="AC1586" s="37">
        <f t="shared" si="309"/>
        <v>0.99199092873173944</v>
      </c>
      <c r="AE1586" s="44">
        <v>35941</v>
      </c>
      <c r="AF1586" s="45">
        <v>2570.7219</v>
      </c>
      <c r="AG1586" s="19">
        <f t="shared" si="300"/>
        <v>2324.3659254434178</v>
      </c>
      <c r="AH1586" s="45">
        <f t="shared" si="306"/>
        <v>-5.005398557662688E-3</v>
      </c>
      <c r="AI1586" s="46">
        <f t="shared" si="307"/>
        <v>0.99499460144233731</v>
      </c>
      <c r="AQ1586" s="39">
        <v>35941</v>
      </c>
      <c r="AR1586" s="40">
        <v>210.892</v>
      </c>
      <c r="AS1586" s="40">
        <f t="shared" si="298"/>
        <v>9.7823347457048904E-4</v>
      </c>
      <c r="AT1586" s="41">
        <f t="shared" si="299"/>
        <v>1.0009782334745705</v>
      </c>
    </row>
    <row r="1587" spans="1:46">
      <c r="A1587" s="36" t="s">
        <v>550</v>
      </c>
      <c r="B1587" s="37">
        <v>1.0977941176470587</v>
      </c>
      <c r="D1587" s="38">
        <v>35942</v>
      </c>
      <c r="E1587" s="19">
        <v>1064.5465999999999</v>
      </c>
      <c r="F1587" s="19">
        <v>969.71425050234427</v>
      </c>
      <c r="G1587" s="19">
        <v>-3.7719680667167577E-3</v>
      </c>
      <c r="H1587" s="37">
        <f t="shared" si="301"/>
        <v>0.99622803193328324</v>
      </c>
      <c r="I1587" s="19"/>
      <c r="J1587" s="19"/>
      <c r="K1587" s="19"/>
      <c r="L1587" s="19"/>
      <c r="N1587" s="38">
        <v>35942</v>
      </c>
      <c r="O1587" s="19">
        <v>368.39749999999998</v>
      </c>
      <c r="P1587" s="19">
        <v>335.57977227059615</v>
      </c>
      <c r="Q1587" s="19">
        <v>-1.5184138042313999E-2</v>
      </c>
      <c r="R1587" s="37">
        <f t="shared" si="302"/>
        <v>0.984815861957686</v>
      </c>
      <c r="T1587" s="39">
        <v>35942</v>
      </c>
      <c r="U1587" s="40">
        <v>211.17859999999999</v>
      </c>
      <c r="V1587" s="40">
        <f t="shared" si="303"/>
        <v>1.3589894353507326E-3</v>
      </c>
      <c r="W1587" s="41">
        <f t="shared" si="304"/>
        <v>1.0013589894353507</v>
      </c>
      <c r="Y1587" s="42">
        <v>35942</v>
      </c>
      <c r="Z1587" s="43">
        <v>138.691</v>
      </c>
      <c r="AA1587" s="43">
        <f t="shared" si="305"/>
        <v>126.33607501674483</v>
      </c>
      <c r="AB1587" s="19">
        <f t="shared" si="308"/>
        <v>6.3324492016714196E-3</v>
      </c>
      <c r="AC1587" s="37">
        <f t="shared" si="309"/>
        <v>1.0063324492016714</v>
      </c>
      <c r="AE1587" s="44">
        <v>35942</v>
      </c>
      <c r="AF1587" s="45">
        <v>2568.5929999999998</v>
      </c>
      <c r="AG1587" s="19">
        <f t="shared" si="300"/>
        <v>2339.7766108506366</v>
      </c>
      <c r="AH1587" s="45">
        <f t="shared" si="306"/>
        <v>6.6300599395849869E-3</v>
      </c>
      <c r="AI1587" s="46">
        <f t="shared" si="307"/>
        <v>1.006630059939585</v>
      </c>
      <c r="AQ1587" s="39">
        <v>35942</v>
      </c>
      <c r="AR1587" s="40">
        <v>211.17859999999999</v>
      </c>
      <c r="AS1587" s="40">
        <f t="shared" si="298"/>
        <v>1.3589894353507326E-3</v>
      </c>
      <c r="AT1587" s="41">
        <f t="shared" si="299"/>
        <v>1.0013589894353507</v>
      </c>
    </row>
    <row r="1588" spans="1:46">
      <c r="A1588" s="36" t="s">
        <v>551</v>
      </c>
      <c r="B1588" s="37">
        <v>1.0977325026659932</v>
      </c>
      <c r="D1588" s="38">
        <v>35943</v>
      </c>
      <c r="E1588" s="19">
        <v>1065.3209999999999</v>
      </c>
      <c r="F1588" s="19">
        <v>970.47413410163449</v>
      </c>
      <c r="G1588" s="19">
        <v>7.8361599708021146E-4</v>
      </c>
      <c r="H1588" s="37">
        <f t="shared" si="301"/>
        <v>1.0007836159970802</v>
      </c>
      <c r="I1588" s="19"/>
      <c r="J1588" s="19"/>
      <c r="K1588" s="19"/>
      <c r="L1588" s="19"/>
      <c r="N1588" s="38">
        <v>35943</v>
      </c>
      <c r="O1588" s="19">
        <v>370.91199999999998</v>
      </c>
      <c r="P1588" s="19">
        <v>337.88923904429316</v>
      </c>
      <c r="Q1588" s="19">
        <v>6.8820202066135483E-3</v>
      </c>
      <c r="R1588" s="37">
        <f t="shared" si="302"/>
        <v>1.0068820202066135</v>
      </c>
      <c r="T1588" s="39">
        <v>35943</v>
      </c>
      <c r="U1588" s="40">
        <v>211.2655</v>
      </c>
      <c r="V1588" s="40">
        <f t="shared" si="303"/>
        <v>4.1150002888556969E-4</v>
      </c>
      <c r="W1588" s="41">
        <f t="shared" si="304"/>
        <v>1.0004115000288856</v>
      </c>
      <c r="Y1588" s="42">
        <v>35943</v>
      </c>
      <c r="Z1588" s="43">
        <v>138.56899999999999</v>
      </c>
      <c r="AA1588" s="43">
        <f t="shared" si="305"/>
        <v>126.23202798811757</v>
      </c>
      <c r="AB1588" s="19">
        <f t="shared" si="308"/>
        <v>-8.2357338245209188E-4</v>
      </c>
      <c r="AC1588" s="37">
        <f t="shared" si="309"/>
        <v>0.99917642661754791</v>
      </c>
      <c r="AE1588" s="44">
        <v>35943</v>
      </c>
      <c r="AF1588" s="45">
        <v>2561.8589000000002</v>
      </c>
      <c r="AG1588" s="19">
        <f t="shared" si="300"/>
        <v>2333.7733863014678</v>
      </c>
      <c r="AH1588" s="45">
        <f t="shared" si="306"/>
        <v>-2.5657255147046865E-3</v>
      </c>
      <c r="AI1588" s="46">
        <f t="shared" si="307"/>
        <v>0.99743427448529531</v>
      </c>
      <c r="AQ1588" s="39">
        <v>35943</v>
      </c>
      <c r="AR1588" s="40">
        <v>211.2655</v>
      </c>
      <c r="AS1588" s="40">
        <f t="shared" si="298"/>
        <v>4.1150002888556969E-4</v>
      </c>
      <c r="AT1588" s="41">
        <f t="shared" si="299"/>
        <v>1.0004115000288856</v>
      </c>
    </row>
    <row r="1589" spans="1:46">
      <c r="A1589" s="36" t="s">
        <v>552</v>
      </c>
      <c r="B1589" s="37">
        <v>1.0963172645739909</v>
      </c>
      <c r="D1589" s="38">
        <v>35944</v>
      </c>
      <c r="E1589" s="19">
        <v>1061.7913000000001</v>
      </c>
      <c r="F1589" s="19">
        <v>968.5073238471648</v>
      </c>
      <c r="G1589" s="19">
        <v>-2.0266488156228668E-3</v>
      </c>
      <c r="H1589" s="37">
        <f t="shared" si="301"/>
        <v>0.99797335118437713</v>
      </c>
      <c r="I1589" s="19"/>
      <c r="J1589" s="19"/>
      <c r="K1589" s="19"/>
      <c r="L1589" s="19"/>
      <c r="N1589" s="38">
        <v>35944</v>
      </c>
      <c r="O1589" s="19">
        <v>370.09789999999998</v>
      </c>
      <c r="P1589" s="19">
        <v>337.5828439077016</v>
      </c>
      <c r="Q1589" s="19">
        <v>-9.0679163816576036E-4</v>
      </c>
      <c r="R1589" s="37">
        <f t="shared" si="302"/>
        <v>0.99909320836183424</v>
      </c>
      <c r="T1589" s="39">
        <v>35944</v>
      </c>
      <c r="U1589" s="40">
        <v>211.375</v>
      </c>
      <c r="V1589" s="40">
        <f t="shared" si="303"/>
        <v>5.183051657748905E-4</v>
      </c>
      <c r="W1589" s="41">
        <f t="shared" si="304"/>
        <v>1.0005183051657749</v>
      </c>
      <c r="Y1589" s="42">
        <v>35944</v>
      </c>
      <c r="Z1589" s="43">
        <v>139.721</v>
      </c>
      <c r="AA1589" s="43">
        <f t="shared" si="305"/>
        <v>127.44577187178847</v>
      </c>
      <c r="AB1589" s="19">
        <f t="shared" si="308"/>
        <v>9.6151816857854566E-3</v>
      </c>
      <c r="AC1589" s="37">
        <f t="shared" si="309"/>
        <v>1.0096151816857855</v>
      </c>
      <c r="AE1589" s="44">
        <v>35944</v>
      </c>
      <c r="AF1589" s="45">
        <v>2592.0590999999999</v>
      </c>
      <c r="AG1589" s="19">
        <f t="shared" si="300"/>
        <v>2364.3330117648266</v>
      </c>
      <c r="AH1589" s="45">
        <f t="shared" si="306"/>
        <v>1.309451279320184E-2</v>
      </c>
      <c r="AI1589" s="46">
        <f t="shared" si="307"/>
        <v>1.0130945127932018</v>
      </c>
      <c r="AQ1589" s="39">
        <v>35944</v>
      </c>
      <c r="AR1589" s="40">
        <v>211.375</v>
      </c>
      <c r="AS1589" s="40">
        <f t="shared" si="298"/>
        <v>5.183051657748905E-4</v>
      </c>
      <c r="AT1589" s="41">
        <f t="shared" si="299"/>
        <v>1.0005183051657749</v>
      </c>
    </row>
    <row r="1590" spans="1:46">
      <c r="A1590" s="47">
        <v>35947</v>
      </c>
      <c r="B1590" s="37">
        <v>1.0991513993480948</v>
      </c>
      <c r="D1590" s="38">
        <v>35947</v>
      </c>
      <c r="E1590" s="19">
        <v>1056.5968</v>
      </c>
      <c r="F1590" s="19">
        <v>961.28413303814762</v>
      </c>
      <c r="G1590" s="19">
        <v>-7.4580652424235394E-3</v>
      </c>
      <c r="H1590" s="37">
        <f t="shared" si="301"/>
        <v>0.99254193475757646</v>
      </c>
      <c r="I1590" s="19"/>
      <c r="J1590" s="19"/>
      <c r="K1590" s="19"/>
      <c r="L1590" s="19"/>
      <c r="N1590" s="38">
        <v>35947</v>
      </c>
      <c r="O1590" s="19">
        <v>358.32150000000001</v>
      </c>
      <c r="P1590" s="19">
        <v>325.99831125404563</v>
      </c>
      <c r="Q1590" s="19">
        <v>-3.4316117844019667E-2</v>
      </c>
      <c r="R1590" s="37">
        <f t="shared" si="302"/>
        <v>0.96568388215598033</v>
      </c>
      <c r="T1590" s="38">
        <v>35947</v>
      </c>
      <c r="U1590" s="40">
        <v>211.375</v>
      </c>
      <c r="V1590" s="40">
        <f t="shared" si="303"/>
        <v>0</v>
      </c>
      <c r="W1590" s="41">
        <f t="shared" si="304"/>
        <v>1</v>
      </c>
      <c r="Y1590" s="42">
        <v>35947</v>
      </c>
      <c r="Z1590" s="43">
        <v>138.5</v>
      </c>
      <c r="AA1590" s="43">
        <f t="shared" si="305"/>
        <v>126.00629911597635</v>
      </c>
      <c r="AB1590" s="19">
        <f t="shared" si="308"/>
        <v>-1.1294786281809688E-2</v>
      </c>
      <c r="AC1590" s="37">
        <f t="shared" si="309"/>
        <v>0.98870521371819031</v>
      </c>
      <c r="AE1590" s="44">
        <v>35947</v>
      </c>
      <c r="AF1590" s="45">
        <v>2574.1399000000001</v>
      </c>
      <c r="AG1590" s="19">
        <f t="shared" si="300"/>
        <v>2341.9338787420179</v>
      </c>
      <c r="AH1590" s="45">
        <f t="shared" si="306"/>
        <v>-9.4737640219678676E-3</v>
      </c>
      <c r="AI1590" s="46">
        <f t="shared" si="307"/>
        <v>0.99052623597803213</v>
      </c>
      <c r="AQ1590" s="38">
        <v>35947</v>
      </c>
      <c r="AR1590" s="40">
        <v>211.375</v>
      </c>
      <c r="AS1590" s="40">
        <f t="shared" si="298"/>
        <v>0</v>
      </c>
      <c r="AT1590" s="41">
        <f t="shared" si="299"/>
        <v>1</v>
      </c>
    </row>
    <row r="1591" spans="1:46">
      <c r="A1591" s="47">
        <v>35948</v>
      </c>
      <c r="B1591" s="37">
        <v>1.0982872866127584</v>
      </c>
      <c r="D1591" s="38">
        <v>35948</v>
      </c>
      <c r="E1591" s="19">
        <v>1060.9202</v>
      </c>
      <c r="F1591" s="19">
        <v>965.97694695346729</v>
      </c>
      <c r="G1591" s="19">
        <v>4.8818177207272662E-3</v>
      </c>
      <c r="H1591" s="37">
        <f t="shared" si="301"/>
        <v>1.0048818177207273</v>
      </c>
      <c r="I1591" s="19"/>
      <c r="J1591" s="19"/>
      <c r="K1591" s="19"/>
      <c r="L1591" s="19"/>
      <c r="N1591" s="38">
        <v>35948</v>
      </c>
      <c r="O1591" s="19">
        <v>365.03750000000002</v>
      </c>
      <c r="P1591" s="19">
        <v>332.36977651431869</v>
      </c>
      <c r="Q1591" s="19">
        <v>1.9544473208353175E-2</v>
      </c>
      <c r="R1591" s="37">
        <f t="shared" si="302"/>
        <v>1.0195444732083532</v>
      </c>
      <c r="T1591" s="39">
        <v>35948</v>
      </c>
      <c r="U1591" s="40">
        <v>211.71190000000001</v>
      </c>
      <c r="V1591" s="40">
        <f t="shared" si="303"/>
        <v>1.5938497930219064E-3</v>
      </c>
      <c r="W1591" s="41">
        <f t="shared" si="304"/>
        <v>1.0015938497930219</v>
      </c>
      <c r="Y1591" s="42">
        <v>35948</v>
      </c>
      <c r="Z1591" s="43">
        <v>138.52799999999999</v>
      </c>
      <c r="AA1591" s="43">
        <f t="shared" si="305"/>
        <v>126.13093285203722</v>
      </c>
      <c r="AB1591" s="19">
        <f t="shared" si="308"/>
        <v>9.8910718698408395E-4</v>
      </c>
      <c r="AC1591" s="37">
        <f t="shared" si="309"/>
        <v>1.0009891071869841</v>
      </c>
      <c r="AE1591" s="44">
        <v>35948</v>
      </c>
      <c r="AF1591" s="45">
        <v>2572.1621</v>
      </c>
      <c r="AG1591" s="19">
        <f t="shared" si="300"/>
        <v>2341.9756664331767</v>
      </c>
      <c r="AH1591" s="45">
        <f t="shared" si="306"/>
        <v>1.7843241236770169E-5</v>
      </c>
      <c r="AI1591" s="46">
        <f t="shared" si="307"/>
        <v>1.0000178432412368</v>
      </c>
      <c r="AQ1591" s="39">
        <v>35948</v>
      </c>
      <c r="AR1591" s="40">
        <v>211.71190000000001</v>
      </c>
      <c r="AS1591" s="40">
        <f t="shared" si="298"/>
        <v>1.5938497930219064E-3</v>
      </c>
      <c r="AT1591" s="41">
        <f t="shared" si="299"/>
        <v>1.0015938497930219</v>
      </c>
    </row>
    <row r="1592" spans="1:46">
      <c r="A1592" s="47">
        <v>35949</v>
      </c>
      <c r="B1592" s="37">
        <v>1.1034301833568405</v>
      </c>
      <c r="D1592" s="38">
        <v>35949</v>
      </c>
      <c r="E1592" s="19">
        <v>1059.5236</v>
      </c>
      <c r="F1592" s="19">
        <v>960.20900640648733</v>
      </c>
      <c r="G1592" s="19">
        <v>-5.9710954440176378E-3</v>
      </c>
      <c r="H1592" s="37">
        <f t="shared" si="301"/>
        <v>0.99402890455598236</v>
      </c>
      <c r="I1592" s="19"/>
      <c r="J1592" s="19"/>
      <c r="K1592" s="19"/>
      <c r="L1592" s="19"/>
      <c r="N1592" s="38">
        <v>35949</v>
      </c>
      <c r="O1592" s="19">
        <v>367.08019999999999</v>
      </c>
      <c r="P1592" s="19">
        <v>332.67188584897463</v>
      </c>
      <c r="Q1592" s="19">
        <v>9.0895549476321946E-4</v>
      </c>
      <c r="R1592" s="37">
        <f t="shared" si="302"/>
        <v>1.0009089554947632</v>
      </c>
      <c r="T1592" s="39">
        <v>35949</v>
      </c>
      <c r="U1592" s="40">
        <v>211.57069999999999</v>
      </c>
      <c r="V1592" s="40">
        <f t="shared" si="303"/>
        <v>-6.6694408769663038E-4</v>
      </c>
      <c r="W1592" s="41">
        <f t="shared" si="304"/>
        <v>0.99933305591230337</v>
      </c>
      <c r="Y1592" s="42">
        <v>35949</v>
      </c>
      <c r="Z1592" s="43">
        <v>138.36099999999999</v>
      </c>
      <c r="AA1592" s="43">
        <f t="shared" si="305"/>
        <v>125.39171221425175</v>
      </c>
      <c r="AB1592" s="19">
        <f t="shared" si="308"/>
        <v>-5.8607402725914248E-3</v>
      </c>
      <c r="AC1592" s="37">
        <f t="shared" si="309"/>
        <v>0.99413925972740858</v>
      </c>
      <c r="AE1592" s="44">
        <v>35949</v>
      </c>
      <c r="AF1592" s="45">
        <v>2554.748</v>
      </c>
      <c r="AG1592" s="19">
        <f t="shared" si="300"/>
        <v>2315.2783370742859</v>
      </c>
      <c r="AH1592" s="45">
        <f t="shared" si="306"/>
        <v>-1.1399490499212073E-2</v>
      </c>
      <c r="AI1592" s="46">
        <f t="shared" si="307"/>
        <v>0.98860050950078793</v>
      </c>
      <c r="AQ1592" s="39">
        <v>35949</v>
      </c>
      <c r="AR1592" s="40">
        <v>211.57069999999999</v>
      </c>
      <c r="AS1592" s="40">
        <f t="shared" si="298"/>
        <v>-6.6694408769663038E-4</v>
      </c>
      <c r="AT1592" s="41">
        <f t="shared" si="299"/>
        <v>0.99933305591230337</v>
      </c>
    </row>
    <row r="1593" spans="1:46">
      <c r="A1593" s="47">
        <v>35950</v>
      </c>
      <c r="B1593" s="37">
        <v>1.1082445602901179</v>
      </c>
      <c r="D1593" s="38">
        <v>35950</v>
      </c>
      <c r="E1593" s="19">
        <v>1065.3001999999999</v>
      </c>
      <c r="F1593" s="19">
        <v>961.25010505002979</v>
      </c>
      <c r="G1593" s="19">
        <v>1.0842416980014757E-3</v>
      </c>
      <c r="H1593" s="37">
        <f t="shared" si="301"/>
        <v>1.0010842416980015</v>
      </c>
      <c r="I1593" s="19"/>
      <c r="J1593" s="19"/>
      <c r="K1593" s="19"/>
      <c r="L1593" s="19"/>
      <c r="N1593" s="38">
        <v>35950</v>
      </c>
      <c r="O1593" s="19">
        <v>368.63220000000001</v>
      </c>
      <c r="P1593" s="19">
        <v>332.62712329803713</v>
      </c>
      <c r="Q1593" s="19">
        <v>-1.3455465532730138E-4</v>
      </c>
      <c r="R1593" s="37">
        <f t="shared" si="302"/>
        <v>0.9998654453446727</v>
      </c>
      <c r="T1593" s="39">
        <v>35950</v>
      </c>
      <c r="U1593" s="40">
        <v>211.6557</v>
      </c>
      <c r="V1593" s="40">
        <f t="shared" si="303"/>
        <v>4.0175695405841871E-4</v>
      </c>
      <c r="W1593" s="41">
        <f t="shared" si="304"/>
        <v>1.0004017569540584</v>
      </c>
      <c r="Y1593" s="42">
        <v>35950</v>
      </c>
      <c r="Z1593" s="43">
        <v>138.517</v>
      </c>
      <c r="AA1593" s="43">
        <f t="shared" si="305"/>
        <v>124.98775537751236</v>
      </c>
      <c r="AB1593" s="19">
        <f t="shared" si="308"/>
        <v>-3.2215593008984023E-3</v>
      </c>
      <c r="AC1593" s="37">
        <f t="shared" si="309"/>
        <v>0.9967784406991016</v>
      </c>
      <c r="AE1593" s="44">
        <v>35950</v>
      </c>
      <c r="AF1593" s="45">
        <v>2565.7689999999998</v>
      </c>
      <c r="AG1593" s="19">
        <f t="shared" si="300"/>
        <v>2315.1649842777742</v>
      </c>
      <c r="AH1593" s="45">
        <f t="shared" si="306"/>
        <v>-4.8958604542903572E-5</v>
      </c>
      <c r="AI1593" s="46">
        <f t="shared" si="307"/>
        <v>0.9999510413954571</v>
      </c>
      <c r="AQ1593" s="39">
        <v>35950</v>
      </c>
      <c r="AR1593" s="40">
        <v>211.6557</v>
      </c>
      <c r="AS1593" s="40">
        <f t="shared" si="298"/>
        <v>4.0175695405841871E-4</v>
      </c>
      <c r="AT1593" s="41">
        <f t="shared" si="299"/>
        <v>1.0004017569540584</v>
      </c>
    </row>
    <row r="1594" spans="1:46">
      <c r="A1594" s="47">
        <v>35951</v>
      </c>
      <c r="B1594" s="37">
        <v>1.1021865314173007</v>
      </c>
      <c r="D1594" s="38">
        <v>35951</v>
      </c>
      <c r="E1594" s="19">
        <v>1076.3616999999999</v>
      </c>
      <c r="F1594" s="19">
        <v>976.56945473277312</v>
      </c>
      <c r="G1594" s="19">
        <v>1.5936902999813984E-2</v>
      </c>
      <c r="H1594" s="37">
        <f t="shared" si="301"/>
        <v>1.015936902999814</v>
      </c>
      <c r="I1594" s="19"/>
      <c r="J1594" s="19"/>
      <c r="K1594" s="19"/>
      <c r="L1594" s="19"/>
      <c r="N1594" s="38">
        <v>35951</v>
      </c>
      <c r="O1594" s="19">
        <v>368.62540000000001</v>
      </c>
      <c r="P1594" s="19">
        <v>334.44919665819623</v>
      </c>
      <c r="Q1594" s="19">
        <v>5.4778255666376729E-3</v>
      </c>
      <c r="R1594" s="37">
        <f t="shared" si="302"/>
        <v>1.0054778255666377</v>
      </c>
      <c r="T1594" s="39">
        <v>35951</v>
      </c>
      <c r="U1594" s="40">
        <v>211.43809999999999</v>
      </c>
      <c r="V1594" s="40">
        <f t="shared" si="303"/>
        <v>-1.0280847621869649E-3</v>
      </c>
      <c r="W1594" s="41">
        <f t="shared" si="304"/>
        <v>0.99897191523781304</v>
      </c>
      <c r="Y1594" s="42">
        <v>35951</v>
      </c>
      <c r="Z1594" s="43">
        <v>138.05000000000001</v>
      </c>
      <c r="AA1594" s="43">
        <f t="shared" si="305"/>
        <v>125.25103153137032</v>
      </c>
      <c r="AB1594" s="19">
        <f t="shared" si="308"/>
        <v>2.1064155689711761E-3</v>
      </c>
      <c r="AC1594" s="37">
        <f t="shared" si="309"/>
        <v>1.0021064155689712</v>
      </c>
      <c r="AE1594" s="44">
        <v>35951</v>
      </c>
      <c r="AF1594" s="45">
        <v>2555.377</v>
      </c>
      <c r="AG1594" s="19">
        <f t="shared" si="300"/>
        <v>2318.4614646978521</v>
      </c>
      <c r="AH1594" s="45">
        <f t="shared" si="306"/>
        <v>1.4238641489761061E-3</v>
      </c>
      <c r="AI1594" s="46">
        <f t="shared" si="307"/>
        <v>1.0014238641489761</v>
      </c>
      <c r="AQ1594" s="39">
        <v>35951</v>
      </c>
      <c r="AR1594" s="40">
        <v>211.43809999999999</v>
      </c>
      <c r="AS1594" s="40">
        <f t="shared" si="298"/>
        <v>-1.0280847621869649E-3</v>
      </c>
      <c r="AT1594" s="41">
        <f t="shared" si="299"/>
        <v>0.99897191523781304</v>
      </c>
    </row>
    <row r="1595" spans="1:46">
      <c r="A1595" s="47">
        <v>35954</v>
      </c>
      <c r="B1595" s="37">
        <v>1.0988426316085174</v>
      </c>
      <c r="D1595" s="38">
        <v>35954</v>
      </c>
      <c r="E1595" s="19">
        <v>1080.3892000000001</v>
      </c>
      <c r="F1595" s="19">
        <v>983.20648373324889</v>
      </c>
      <c r="G1595" s="19">
        <v>6.7962692958607462E-3</v>
      </c>
      <c r="H1595" s="37">
        <f t="shared" si="301"/>
        <v>1.0067962692958607</v>
      </c>
      <c r="I1595" s="19"/>
      <c r="J1595" s="19"/>
      <c r="K1595" s="19"/>
      <c r="L1595" s="19"/>
      <c r="N1595" s="38">
        <v>35954</v>
      </c>
      <c r="O1595" s="19">
        <v>367.44400000000002</v>
      </c>
      <c r="P1595" s="19">
        <v>334.39183139638925</v>
      </c>
      <c r="Q1595" s="19">
        <v>-1.715216014275267E-4</v>
      </c>
      <c r="R1595" s="37">
        <f t="shared" si="302"/>
        <v>0.99982847839857247</v>
      </c>
      <c r="T1595" s="39">
        <v>35954</v>
      </c>
      <c r="U1595" s="40">
        <v>211.6498</v>
      </c>
      <c r="V1595" s="40">
        <f t="shared" si="303"/>
        <v>1.0012386603928114E-3</v>
      </c>
      <c r="W1595" s="41">
        <f t="shared" si="304"/>
        <v>1.0010012386603928</v>
      </c>
      <c r="Y1595" s="42">
        <v>35954</v>
      </c>
      <c r="Z1595" s="43">
        <v>137.071</v>
      </c>
      <c r="AA1595" s="43">
        <f t="shared" si="305"/>
        <v>124.74124688751067</v>
      </c>
      <c r="AB1595" s="19">
        <f t="shared" si="308"/>
        <v>-4.0701033566494793E-3</v>
      </c>
      <c r="AC1595" s="37">
        <f t="shared" si="309"/>
        <v>0.99592989664335052</v>
      </c>
      <c r="AE1595" s="44">
        <v>35954</v>
      </c>
      <c r="AF1595" s="45">
        <v>2517.5740000000001</v>
      </c>
      <c r="AG1595" s="19">
        <f t="shared" si="300"/>
        <v>2291.1142392743745</v>
      </c>
      <c r="AH1595" s="45">
        <f t="shared" si="306"/>
        <v>-1.1795419436501864E-2</v>
      </c>
      <c r="AI1595" s="46">
        <f t="shared" si="307"/>
        <v>0.98820458056349814</v>
      </c>
      <c r="AQ1595" s="39">
        <v>35954</v>
      </c>
      <c r="AR1595" s="40">
        <v>211.6498</v>
      </c>
      <c r="AS1595" s="40">
        <f t="shared" si="298"/>
        <v>1.0012386603928114E-3</v>
      </c>
      <c r="AT1595" s="41">
        <f t="shared" si="299"/>
        <v>1.0010012386603928</v>
      </c>
    </row>
    <row r="1596" spans="1:46">
      <c r="A1596" s="47">
        <v>35955</v>
      </c>
      <c r="B1596" s="37">
        <v>1.0982872866127584</v>
      </c>
      <c r="D1596" s="38">
        <v>35955</v>
      </c>
      <c r="E1596" s="19">
        <v>1081.3300999999999</v>
      </c>
      <c r="F1596" s="19">
        <v>984.5603360619275</v>
      </c>
      <c r="G1596" s="19">
        <v>1.3769766077396106E-3</v>
      </c>
      <c r="H1596" s="37">
        <f t="shared" si="301"/>
        <v>1.0013769766077396</v>
      </c>
      <c r="I1596" s="19"/>
      <c r="J1596" s="19"/>
      <c r="K1596" s="19"/>
      <c r="L1596" s="19"/>
      <c r="N1596" s="38">
        <v>35955</v>
      </c>
      <c r="O1596" s="19">
        <v>364.04020000000003</v>
      </c>
      <c r="P1596" s="19">
        <v>331.46172630545601</v>
      </c>
      <c r="Q1596" s="19">
        <v>-8.7624900366057856E-3</v>
      </c>
      <c r="R1596" s="37">
        <f t="shared" si="302"/>
        <v>0.99123750996339421</v>
      </c>
      <c r="T1596" s="39">
        <v>35955</v>
      </c>
      <c r="U1596" s="40">
        <v>211.50069999999999</v>
      </c>
      <c r="V1596" s="40">
        <f t="shared" si="303"/>
        <v>-7.0446558418668648E-4</v>
      </c>
      <c r="W1596" s="41">
        <f t="shared" si="304"/>
        <v>0.99929553441581331</v>
      </c>
      <c r="Y1596" s="42">
        <v>35955</v>
      </c>
      <c r="Z1596" s="43">
        <v>135.61000000000001</v>
      </c>
      <c r="AA1596" s="43">
        <f t="shared" si="305"/>
        <v>123.47406880966138</v>
      </c>
      <c r="AB1596" s="19">
        <f t="shared" si="308"/>
        <v>-1.0158452873186508E-2</v>
      </c>
      <c r="AC1596" s="37">
        <f t="shared" si="309"/>
        <v>0.98984154712681349</v>
      </c>
      <c r="AE1596" s="44">
        <v>35955</v>
      </c>
      <c r="AF1596" s="45">
        <v>2480.0569</v>
      </c>
      <c r="AG1596" s="19">
        <f t="shared" si="300"/>
        <v>2258.1130913831976</v>
      </c>
      <c r="AH1596" s="45">
        <f t="shared" si="306"/>
        <v>-1.4403973108573109E-2</v>
      </c>
      <c r="AI1596" s="46">
        <f t="shared" si="307"/>
        <v>0.98559602689142689</v>
      </c>
      <c r="AQ1596" s="39">
        <v>35955</v>
      </c>
      <c r="AR1596" s="40">
        <v>211.50069999999999</v>
      </c>
      <c r="AS1596" s="40">
        <f t="shared" si="298"/>
        <v>-7.0446558418668648E-4</v>
      </c>
      <c r="AT1596" s="41">
        <f t="shared" si="299"/>
        <v>0.99929553441581331</v>
      </c>
    </row>
    <row r="1597" spans="1:46">
      <c r="A1597" s="47">
        <v>35956</v>
      </c>
      <c r="B1597" s="37">
        <v>1.0885679300940612</v>
      </c>
      <c r="D1597" s="38">
        <v>35956</v>
      </c>
      <c r="E1597" s="19">
        <v>1071.1071999999999</v>
      </c>
      <c r="F1597" s="19">
        <v>983.95990768113802</v>
      </c>
      <c r="G1597" s="19">
        <v>-6.0984416982623468E-4</v>
      </c>
      <c r="H1597" s="37">
        <f t="shared" si="301"/>
        <v>0.99939015583017377</v>
      </c>
      <c r="I1597" s="19"/>
      <c r="J1597" s="19"/>
      <c r="K1597" s="19"/>
      <c r="L1597" s="19"/>
      <c r="N1597" s="38">
        <v>35956</v>
      </c>
      <c r="O1597" s="19">
        <v>350.13720000000001</v>
      </c>
      <c r="P1597" s="19">
        <v>321.64938018130414</v>
      </c>
      <c r="Q1597" s="19">
        <v>-2.9603255354765712E-2</v>
      </c>
      <c r="R1597" s="37">
        <f t="shared" si="302"/>
        <v>0.97039674464523429</v>
      </c>
      <c r="T1597" s="39">
        <v>35956</v>
      </c>
      <c r="U1597" s="40">
        <v>211.81020000000001</v>
      </c>
      <c r="V1597" s="40">
        <f t="shared" si="303"/>
        <v>1.4633521307494401E-3</v>
      </c>
      <c r="W1597" s="41">
        <f t="shared" si="304"/>
        <v>1.0014633521307494</v>
      </c>
      <c r="Y1597" s="42">
        <v>35956</v>
      </c>
      <c r="Z1597" s="43">
        <v>135.38399999999999</v>
      </c>
      <c r="AA1597" s="43">
        <f t="shared" si="305"/>
        <v>124.36890363681916</v>
      </c>
      <c r="AB1597" s="19">
        <f t="shared" si="308"/>
        <v>7.2471478083158125E-3</v>
      </c>
      <c r="AC1597" s="37">
        <f t="shared" si="309"/>
        <v>1.0072471478083158</v>
      </c>
      <c r="AE1597" s="44">
        <v>35956</v>
      </c>
      <c r="AF1597" s="45">
        <v>2464.8870000000002</v>
      </c>
      <c r="AG1597" s="19">
        <f t="shared" si="300"/>
        <v>2264.3391669521384</v>
      </c>
      <c r="AH1597" s="45">
        <f t="shared" si="306"/>
        <v>2.7572027250093445E-3</v>
      </c>
      <c r="AI1597" s="46">
        <f t="shared" si="307"/>
        <v>1.0027572027250093</v>
      </c>
      <c r="AQ1597" s="39">
        <v>35956</v>
      </c>
      <c r="AR1597" s="40">
        <v>211.81020000000001</v>
      </c>
      <c r="AS1597" s="40">
        <f t="shared" si="298"/>
        <v>1.4633521307494401E-3</v>
      </c>
      <c r="AT1597" s="41">
        <f t="shared" si="299"/>
        <v>1.0014633521307494</v>
      </c>
    </row>
    <row r="1598" spans="1:46">
      <c r="A1598" s="47">
        <v>35957</v>
      </c>
      <c r="B1598" s="37">
        <v>1.0839827079753921</v>
      </c>
      <c r="D1598" s="38">
        <v>35957</v>
      </c>
      <c r="E1598" s="19">
        <v>1053.348</v>
      </c>
      <c r="F1598" s="19">
        <v>971.73874845973319</v>
      </c>
      <c r="G1598" s="19">
        <v>-1.2420383316436134E-2</v>
      </c>
      <c r="H1598" s="37">
        <f t="shared" si="301"/>
        <v>0.98757961668356387</v>
      </c>
      <c r="I1598" s="19"/>
      <c r="J1598" s="19"/>
      <c r="K1598" s="19"/>
      <c r="L1598" s="19"/>
      <c r="N1598" s="38">
        <v>35957</v>
      </c>
      <c r="O1598" s="19">
        <v>344.99160000000001</v>
      </c>
      <c r="P1598" s="19">
        <v>318.26301052749983</v>
      </c>
      <c r="Q1598" s="19">
        <v>-1.0528139839397488E-2</v>
      </c>
      <c r="R1598" s="37">
        <f t="shared" si="302"/>
        <v>0.98947186016060251</v>
      </c>
      <c r="T1598" s="38">
        <v>35957</v>
      </c>
      <c r="U1598" s="40">
        <v>211.81020000000001</v>
      </c>
      <c r="V1598" s="40">
        <f t="shared" si="303"/>
        <v>0</v>
      </c>
      <c r="W1598" s="41">
        <f t="shared" si="304"/>
        <v>1</v>
      </c>
      <c r="Y1598" s="42">
        <v>35957</v>
      </c>
      <c r="Z1598" s="43">
        <v>134.09399999999999</v>
      </c>
      <c r="AA1598" s="43">
        <f t="shared" si="305"/>
        <v>123.70492537694993</v>
      </c>
      <c r="AB1598" s="19">
        <f t="shared" si="308"/>
        <v>-5.3387803578953674E-3</v>
      </c>
      <c r="AC1598" s="37">
        <f t="shared" si="309"/>
        <v>0.99466121964210463</v>
      </c>
      <c r="AE1598" s="44">
        <v>35957</v>
      </c>
      <c r="AF1598" s="45">
        <v>2445.2739000000001</v>
      </c>
      <c r="AG1598" s="19">
        <f t="shared" si="300"/>
        <v>2255.8237156450205</v>
      </c>
      <c r="AH1598" s="45">
        <f t="shared" si="306"/>
        <v>-3.7606783609983596E-3</v>
      </c>
      <c r="AI1598" s="46">
        <f t="shared" si="307"/>
        <v>0.99623932163900164</v>
      </c>
      <c r="AQ1598" s="38">
        <v>35957</v>
      </c>
      <c r="AR1598" s="40">
        <v>211.81020000000001</v>
      </c>
      <c r="AS1598" s="40">
        <f t="shared" si="298"/>
        <v>0</v>
      </c>
      <c r="AT1598" s="41">
        <f t="shared" si="299"/>
        <v>1</v>
      </c>
    </row>
    <row r="1599" spans="1:46">
      <c r="A1599" s="47">
        <v>35958</v>
      </c>
      <c r="B1599" s="37">
        <v>1.0835022990416043</v>
      </c>
      <c r="D1599" s="38">
        <v>35958</v>
      </c>
      <c r="E1599" s="19">
        <v>1047.663</v>
      </c>
      <c r="F1599" s="19">
        <v>966.92272912267424</v>
      </c>
      <c r="G1599" s="19">
        <v>-4.956084487412582E-3</v>
      </c>
      <c r="H1599" s="37">
        <f t="shared" si="301"/>
        <v>0.99504391551258742</v>
      </c>
      <c r="I1599" s="19"/>
      <c r="J1599" s="19"/>
      <c r="K1599" s="19"/>
      <c r="L1599" s="19"/>
      <c r="N1599" s="38">
        <v>35958</v>
      </c>
      <c r="O1599" s="19">
        <v>338.97320000000002</v>
      </c>
      <c r="P1599" s="19">
        <v>312.84954383560944</v>
      </c>
      <c r="Q1599" s="19">
        <v>-1.70094120674531E-2</v>
      </c>
      <c r="R1599" s="37">
        <f t="shared" si="302"/>
        <v>0.9829905879325469</v>
      </c>
      <c r="T1599" s="39">
        <v>35958</v>
      </c>
      <c r="U1599" s="40">
        <v>212.54320000000001</v>
      </c>
      <c r="V1599" s="40">
        <f t="shared" si="303"/>
        <v>3.4606454268963915E-3</v>
      </c>
      <c r="W1599" s="41">
        <f t="shared" si="304"/>
        <v>1.0034606454268964</v>
      </c>
      <c r="Y1599" s="42">
        <v>35958</v>
      </c>
      <c r="Z1599" s="43">
        <v>134.30099999999999</v>
      </c>
      <c r="AA1599" s="43">
        <f t="shared" si="305"/>
        <v>123.95082144153632</v>
      </c>
      <c r="AB1599" s="19">
        <f t="shared" si="308"/>
        <v>1.9877629272813113E-3</v>
      </c>
      <c r="AC1599" s="37">
        <f t="shared" si="309"/>
        <v>1.0019877629272813</v>
      </c>
      <c r="AE1599" s="44">
        <v>35958</v>
      </c>
      <c r="AF1599" s="45">
        <v>2452.2319000000002</v>
      </c>
      <c r="AG1599" s="19">
        <f t="shared" si="300"/>
        <v>2263.2456822372092</v>
      </c>
      <c r="AH1599" s="45">
        <f t="shared" si="306"/>
        <v>3.2901359005645947E-3</v>
      </c>
      <c r="AI1599" s="46">
        <f t="shared" si="307"/>
        <v>1.0032901359005646</v>
      </c>
      <c r="AQ1599" s="39">
        <v>35958</v>
      </c>
      <c r="AR1599" s="40">
        <v>212.54320000000001</v>
      </c>
      <c r="AS1599" s="40">
        <f t="shared" si="298"/>
        <v>3.4606454268963915E-3</v>
      </c>
      <c r="AT1599" s="41">
        <f t="shared" si="299"/>
        <v>1.0034606454268964</v>
      </c>
    </row>
    <row r="1600" spans="1:46">
      <c r="A1600" s="47">
        <v>35961</v>
      </c>
      <c r="B1600" s="37">
        <v>1.0780674677543822</v>
      </c>
      <c r="D1600" s="38">
        <v>35961</v>
      </c>
      <c r="E1600" s="19">
        <v>1025.7385999999999</v>
      </c>
      <c r="F1600" s="19">
        <v>951.46048895865158</v>
      </c>
      <c r="G1600" s="19">
        <v>-1.5991184919246004E-2</v>
      </c>
      <c r="H1600" s="37">
        <f t="shared" si="301"/>
        <v>0.984008815080754</v>
      </c>
      <c r="I1600" s="19"/>
      <c r="J1600" s="19"/>
      <c r="K1600" s="19"/>
      <c r="L1600" s="19"/>
      <c r="N1600" s="38">
        <v>35961</v>
      </c>
      <c r="O1600" s="19">
        <v>325.34100000000001</v>
      </c>
      <c r="P1600" s="19">
        <v>301.78166926573368</v>
      </c>
      <c r="Q1600" s="19">
        <v>-3.5377627322645266E-2</v>
      </c>
      <c r="R1600" s="37">
        <f t="shared" si="302"/>
        <v>0.96462237267735473</v>
      </c>
      <c r="T1600" s="39">
        <v>35961</v>
      </c>
      <c r="U1600" s="40">
        <v>212.91839999999999</v>
      </c>
      <c r="V1600" s="40">
        <f t="shared" si="303"/>
        <v>1.7652881861192071E-3</v>
      </c>
      <c r="W1600" s="41">
        <f t="shared" si="304"/>
        <v>1.0017652881861192</v>
      </c>
      <c r="Y1600" s="42">
        <v>35961</v>
      </c>
      <c r="Z1600" s="43">
        <v>132.44499999999999</v>
      </c>
      <c r="AA1600" s="43">
        <f t="shared" si="305"/>
        <v>122.85409212457114</v>
      </c>
      <c r="AB1600" s="19">
        <f t="shared" si="308"/>
        <v>-8.8481004337875868E-3</v>
      </c>
      <c r="AC1600" s="37">
        <f t="shared" si="309"/>
        <v>0.99115189956621241</v>
      </c>
      <c r="AE1600" s="44">
        <v>35961</v>
      </c>
      <c r="AF1600" s="45">
        <v>2402.6179000000002</v>
      </c>
      <c r="AG1600" s="19">
        <f t="shared" si="300"/>
        <v>2228.6340807636657</v>
      </c>
      <c r="AH1600" s="45">
        <f t="shared" si="306"/>
        <v>-1.5292905116394584E-2</v>
      </c>
      <c r="AI1600" s="46">
        <f t="shared" si="307"/>
        <v>0.98470709488360542</v>
      </c>
      <c r="AQ1600" s="39">
        <v>35961</v>
      </c>
      <c r="AR1600" s="40">
        <v>212.91839999999999</v>
      </c>
      <c r="AS1600" s="40">
        <f t="shared" si="298"/>
        <v>1.7652881861192071E-3</v>
      </c>
      <c r="AT1600" s="41">
        <f t="shared" si="299"/>
        <v>1.0017652881861192</v>
      </c>
    </row>
    <row r="1601" spans="1:46">
      <c r="A1601" s="47">
        <v>35962</v>
      </c>
      <c r="B1601" s="37">
        <v>1.0879018800756479</v>
      </c>
      <c r="D1601" s="38">
        <v>35962</v>
      </c>
      <c r="E1601" s="19">
        <v>1036.5164</v>
      </c>
      <c r="F1601" s="19">
        <v>952.76643876001503</v>
      </c>
      <c r="G1601" s="19">
        <v>1.372573865671356E-3</v>
      </c>
      <c r="H1601" s="37">
        <f t="shared" si="301"/>
        <v>1.0013725738656714</v>
      </c>
      <c r="I1601" s="19"/>
      <c r="J1601" s="19"/>
      <c r="K1601" s="19"/>
      <c r="L1601" s="19"/>
      <c r="N1601" s="38">
        <v>35962</v>
      </c>
      <c r="O1601" s="19">
        <v>326.66109999999998</v>
      </c>
      <c r="P1601" s="19">
        <v>300.26706082839513</v>
      </c>
      <c r="Q1601" s="19">
        <v>-5.0188881287049902E-3</v>
      </c>
      <c r="R1601" s="37">
        <f t="shared" si="302"/>
        <v>0.99498111187129501</v>
      </c>
      <c r="T1601" s="39">
        <v>35962</v>
      </c>
      <c r="U1601" s="40">
        <v>212.59469999999999</v>
      </c>
      <c r="V1601" s="40">
        <f t="shared" si="303"/>
        <v>-1.5203007349294806E-3</v>
      </c>
      <c r="W1601" s="41">
        <f t="shared" si="304"/>
        <v>0.99847969926507052</v>
      </c>
      <c r="Y1601" s="42">
        <v>35962</v>
      </c>
      <c r="Z1601" s="43">
        <v>132.989</v>
      </c>
      <c r="AA1601" s="43">
        <f t="shared" si="305"/>
        <v>122.24356114795255</v>
      </c>
      <c r="AB1601" s="19">
        <f t="shared" si="308"/>
        <v>-4.9695615836672369E-3</v>
      </c>
      <c r="AC1601" s="37">
        <f t="shared" si="309"/>
        <v>0.99503043841633276</v>
      </c>
      <c r="AE1601" s="44">
        <v>35962</v>
      </c>
      <c r="AF1601" s="45">
        <v>2412.4839000000002</v>
      </c>
      <c r="AG1601" s="19">
        <f t="shared" si="300"/>
        <v>2217.5565133063715</v>
      </c>
      <c r="AH1601" s="45">
        <f t="shared" si="306"/>
        <v>-4.9705636079558912E-3</v>
      </c>
      <c r="AI1601" s="46">
        <f t="shared" si="307"/>
        <v>0.99502943639204411</v>
      </c>
      <c r="AQ1601" s="39">
        <v>35962</v>
      </c>
      <c r="AR1601" s="40">
        <v>212.59469999999999</v>
      </c>
      <c r="AS1601" s="40">
        <f t="shared" si="298"/>
        <v>-1.5203007349294806E-3</v>
      </c>
      <c r="AT1601" s="41">
        <f t="shared" si="299"/>
        <v>0.99847969926507052</v>
      </c>
    </row>
    <row r="1602" spans="1:46">
      <c r="A1602" s="47">
        <v>35963</v>
      </c>
      <c r="B1602" s="37">
        <v>1.0942318451381894</v>
      </c>
      <c r="D1602" s="38">
        <v>35963</v>
      </c>
      <c r="E1602" s="19">
        <v>1060.212</v>
      </c>
      <c r="F1602" s="19">
        <v>968.90983817611971</v>
      </c>
      <c r="G1602" s="19">
        <v>1.6943711238522008E-2</v>
      </c>
      <c r="H1602" s="37">
        <f t="shared" si="301"/>
        <v>1.016943711238522</v>
      </c>
      <c r="I1602" s="19"/>
      <c r="J1602" s="19"/>
      <c r="K1602" s="19"/>
      <c r="L1602" s="19"/>
      <c r="N1602" s="38">
        <v>35963</v>
      </c>
      <c r="O1602" s="19">
        <v>342.20190000000002</v>
      </c>
      <c r="P1602" s="19">
        <v>312.73253608953752</v>
      </c>
      <c r="Q1602" s="19">
        <v>4.1514627767534229E-2</v>
      </c>
      <c r="R1602" s="37">
        <f t="shared" si="302"/>
        <v>1.0415146277675342</v>
      </c>
      <c r="T1602" s="39">
        <v>35963</v>
      </c>
      <c r="U1602" s="40">
        <v>212.46709999999999</v>
      </c>
      <c r="V1602" s="40">
        <f t="shared" si="303"/>
        <v>-6.0020310948483147E-4</v>
      </c>
      <c r="W1602" s="41">
        <f t="shared" si="304"/>
        <v>0.99939979689051517</v>
      </c>
      <c r="Y1602" s="42">
        <v>35963</v>
      </c>
      <c r="Z1602" s="43">
        <v>135.50200000000001</v>
      </c>
      <c r="AA1602" s="43">
        <f t="shared" si="305"/>
        <v>123.83298896120832</v>
      </c>
      <c r="AB1602" s="19">
        <f t="shared" si="308"/>
        <v>1.3002139321939943E-2</v>
      </c>
      <c r="AC1602" s="37">
        <f t="shared" si="309"/>
        <v>1.0130021393219399</v>
      </c>
      <c r="AE1602" s="44">
        <v>35963</v>
      </c>
      <c r="AF1602" s="45">
        <v>2464.5149000000001</v>
      </c>
      <c r="AG1602" s="19">
        <f t="shared" si="300"/>
        <v>2252.2785376336392</v>
      </c>
      <c r="AH1602" s="45">
        <f t="shared" si="306"/>
        <v>1.5657785548606862E-2</v>
      </c>
      <c r="AI1602" s="46">
        <f t="shared" si="307"/>
        <v>1.0156577855486069</v>
      </c>
      <c r="AQ1602" s="39">
        <v>35963</v>
      </c>
      <c r="AR1602" s="40">
        <v>212.46709999999999</v>
      </c>
      <c r="AS1602" s="40">
        <f t="shared" si="298"/>
        <v>-6.0020310948483147E-4</v>
      </c>
      <c r="AT1602" s="41">
        <f t="shared" si="299"/>
        <v>0.99939979689051517</v>
      </c>
    </row>
    <row r="1603" spans="1:46">
      <c r="A1603" s="47">
        <v>35964</v>
      </c>
      <c r="B1603" s="37">
        <v>1.0909968204384448</v>
      </c>
      <c r="D1603" s="38">
        <v>35964</v>
      </c>
      <c r="E1603" s="19">
        <v>1063.9169999999999</v>
      </c>
      <c r="F1603" s="19">
        <v>975.17882735207036</v>
      </c>
      <c r="G1603" s="19">
        <v>6.4701470961956442E-3</v>
      </c>
      <c r="H1603" s="37">
        <f t="shared" si="301"/>
        <v>1.0064701470961956</v>
      </c>
      <c r="I1603" s="19"/>
      <c r="J1603" s="19"/>
      <c r="K1603" s="19"/>
      <c r="L1603" s="19"/>
      <c r="N1603" s="38">
        <v>35964</v>
      </c>
      <c r="O1603" s="19">
        <v>342.13670000000002</v>
      </c>
      <c r="P1603" s="19">
        <v>313.60008901080363</v>
      </c>
      <c r="Q1603" s="19">
        <v>2.7741050934901867E-3</v>
      </c>
      <c r="R1603" s="37">
        <f t="shared" si="302"/>
        <v>1.0027741050934902</v>
      </c>
      <c r="T1603" s="39">
        <v>35964</v>
      </c>
      <c r="U1603" s="40">
        <v>212.19839999999999</v>
      </c>
      <c r="V1603" s="40">
        <f t="shared" si="303"/>
        <v>-1.2646663883491005E-3</v>
      </c>
      <c r="W1603" s="41">
        <f t="shared" si="304"/>
        <v>0.9987353336116509</v>
      </c>
      <c r="Y1603" s="42">
        <v>35964</v>
      </c>
      <c r="Z1603" s="43">
        <v>134.434</v>
      </c>
      <c r="AA1603" s="43">
        <f t="shared" si="305"/>
        <v>123.22125736899423</v>
      </c>
      <c r="AB1603" s="19">
        <f t="shared" si="308"/>
        <v>-4.9399727596474152E-3</v>
      </c>
      <c r="AC1603" s="37">
        <f t="shared" si="309"/>
        <v>0.99506002724035258</v>
      </c>
      <c r="AE1603" s="44">
        <v>35964</v>
      </c>
      <c r="AF1603" s="45">
        <v>2435.7179999999998</v>
      </c>
      <c r="AG1603" s="19">
        <f t="shared" si="300"/>
        <v>2232.5619601908138</v>
      </c>
      <c r="AH1603" s="45">
        <f t="shared" si="306"/>
        <v>-8.7540582185454685E-3</v>
      </c>
      <c r="AI1603" s="46">
        <f t="shared" si="307"/>
        <v>0.99124594178145453</v>
      </c>
      <c r="AQ1603" s="39">
        <v>35964</v>
      </c>
      <c r="AR1603" s="40">
        <v>212.19839999999999</v>
      </c>
      <c r="AS1603" s="40">
        <f t="shared" si="298"/>
        <v>-1.2646663883491005E-3</v>
      </c>
      <c r="AT1603" s="41">
        <f t="shared" si="299"/>
        <v>0.9987353336116509</v>
      </c>
    </row>
    <row r="1604" spans="1:46">
      <c r="A1604" s="47">
        <v>35965</v>
      </c>
      <c r="B1604" s="37">
        <v>1.0953349014336917</v>
      </c>
      <c r="D1604" s="38">
        <v>35965</v>
      </c>
      <c r="E1604" s="19">
        <v>1062.0820000000001</v>
      </c>
      <c r="F1604" s="19">
        <v>969.64133856214505</v>
      </c>
      <c r="G1604" s="19">
        <v>-5.6784341852061937E-3</v>
      </c>
      <c r="H1604" s="37">
        <f t="shared" si="301"/>
        <v>0.99432156581479381</v>
      </c>
      <c r="I1604" s="19"/>
      <c r="J1604" s="19"/>
      <c r="K1604" s="19"/>
      <c r="L1604" s="19"/>
      <c r="N1604" s="38">
        <v>35965</v>
      </c>
      <c r="O1604" s="19">
        <v>340.37259999999998</v>
      </c>
      <c r="P1604" s="19">
        <v>310.74751617471867</v>
      </c>
      <c r="Q1604" s="19">
        <v>-9.0962118189535923E-3</v>
      </c>
      <c r="R1604" s="37">
        <f t="shared" si="302"/>
        <v>0.99090378818104641</v>
      </c>
      <c r="T1604" s="39">
        <v>35965</v>
      </c>
      <c r="U1604" s="40">
        <v>212.27440000000001</v>
      </c>
      <c r="V1604" s="40">
        <f t="shared" si="303"/>
        <v>3.5815538665717739E-4</v>
      </c>
      <c r="W1604" s="41">
        <f t="shared" si="304"/>
        <v>1.0003581553866572</v>
      </c>
      <c r="Y1604" s="42">
        <v>35965</v>
      </c>
      <c r="Z1604" s="43">
        <v>136.50200000000001</v>
      </c>
      <c r="AA1604" s="43">
        <f t="shared" si="305"/>
        <v>124.62124581379774</v>
      </c>
      <c r="AB1604" s="19">
        <f t="shared" si="308"/>
        <v>1.1361582203395004E-2</v>
      </c>
      <c r="AC1604" s="37">
        <f t="shared" si="309"/>
        <v>1.011361582203395</v>
      </c>
      <c r="AE1604" s="44">
        <v>35965</v>
      </c>
      <c r="AF1604" s="45">
        <v>2467.0839999999998</v>
      </c>
      <c r="AG1604" s="19">
        <f t="shared" si="300"/>
        <v>2252.3558746925855</v>
      </c>
      <c r="AH1604" s="45">
        <f t="shared" si="306"/>
        <v>8.8660090312029372E-3</v>
      </c>
      <c r="AI1604" s="46">
        <f t="shared" si="307"/>
        <v>1.0088660090312029</v>
      </c>
      <c r="AQ1604" s="39">
        <v>35965</v>
      </c>
      <c r="AR1604" s="40">
        <v>212.27440000000001</v>
      </c>
      <c r="AS1604" s="40">
        <f t="shared" si="298"/>
        <v>3.5815538665717739E-4</v>
      </c>
      <c r="AT1604" s="41">
        <f t="shared" si="299"/>
        <v>1.0003581553866572</v>
      </c>
    </row>
    <row r="1605" spans="1:46">
      <c r="A1605" s="47">
        <v>35968</v>
      </c>
      <c r="B1605" s="37">
        <v>1.0899632189032546</v>
      </c>
      <c r="D1605" s="38">
        <v>35968</v>
      </c>
      <c r="E1605" s="19">
        <v>1055.4396999999999</v>
      </c>
      <c r="F1605" s="19">
        <v>968.32597806557817</v>
      </c>
      <c r="G1605" s="19">
        <v>-1.3565433364437496E-3</v>
      </c>
      <c r="H1605" s="37">
        <f t="shared" si="301"/>
        <v>0.99864345666355625</v>
      </c>
      <c r="I1605" s="19"/>
      <c r="J1605" s="19"/>
      <c r="K1605" s="19"/>
      <c r="L1605" s="19"/>
      <c r="N1605" s="38">
        <v>35968</v>
      </c>
      <c r="O1605" s="19">
        <v>334.07690000000002</v>
      </c>
      <c r="P1605" s="19">
        <v>306.50291148003663</v>
      </c>
      <c r="Q1605" s="19">
        <v>-1.3659335871555323E-2</v>
      </c>
      <c r="R1605" s="37">
        <f t="shared" si="302"/>
        <v>0.98634066412844468</v>
      </c>
      <c r="T1605" s="39">
        <v>35968</v>
      </c>
      <c r="U1605" s="40">
        <v>212.6464</v>
      </c>
      <c r="V1605" s="40">
        <f t="shared" si="303"/>
        <v>1.7524487173206094E-3</v>
      </c>
      <c r="W1605" s="41">
        <f t="shared" si="304"/>
        <v>1.0017524487173206</v>
      </c>
      <c r="Y1605" s="42">
        <v>35968</v>
      </c>
      <c r="Z1605" s="43">
        <v>136.96100000000001</v>
      </c>
      <c r="AA1605" s="43">
        <f t="shared" si="305"/>
        <v>125.65653374782062</v>
      </c>
      <c r="AB1605" s="19">
        <f t="shared" si="308"/>
        <v>8.3074754008618523E-3</v>
      </c>
      <c r="AC1605" s="37">
        <f t="shared" si="309"/>
        <v>1.0083074754008619</v>
      </c>
      <c r="AE1605" s="44">
        <v>35968</v>
      </c>
      <c r="AF1605" s="45">
        <v>2494.6039999999998</v>
      </c>
      <c r="AG1605" s="19">
        <f t="shared" si="300"/>
        <v>2288.7047532761026</v>
      </c>
      <c r="AH1605" s="45">
        <f t="shared" si="306"/>
        <v>1.6138159600768365E-2</v>
      </c>
      <c r="AI1605" s="46">
        <f t="shared" si="307"/>
        <v>1.0161381596007684</v>
      </c>
      <c r="AQ1605" s="39">
        <v>35968</v>
      </c>
      <c r="AR1605" s="40">
        <v>212.6464</v>
      </c>
      <c r="AS1605" s="40">
        <f t="shared" ref="AS1605:AS1668" si="310">AR1605/AR1604-1</f>
        <v>1.7524487173206094E-3</v>
      </c>
      <c r="AT1605" s="41">
        <f t="shared" ref="AT1605:AT1668" si="311">AR1605/AR1604</f>
        <v>1.0017524487173206</v>
      </c>
    </row>
    <row r="1606" spans="1:46">
      <c r="A1606" s="47">
        <v>35969</v>
      </c>
      <c r="B1606" s="37">
        <v>1.0847041206810493</v>
      </c>
      <c r="D1606" s="38">
        <v>35969</v>
      </c>
      <c r="E1606" s="19">
        <v>1064.0961</v>
      </c>
      <c r="F1606" s="19">
        <v>981.00125159650895</v>
      </c>
      <c r="G1606" s="19">
        <v>1.3089882764740102E-2</v>
      </c>
      <c r="H1606" s="37">
        <f t="shared" si="301"/>
        <v>1.0130898827647401</v>
      </c>
      <c r="I1606" s="19"/>
      <c r="J1606" s="19"/>
      <c r="K1606" s="19"/>
      <c r="L1606" s="19"/>
      <c r="N1606" s="38">
        <v>35969</v>
      </c>
      <c r="O1606" s="19">
        <v>337.80029999999999</v>
      </c>
      <c r="P1606" s="19">
        <v>311.42160664781704</v>
      </c>
      <c r="Q1606" s="19">
        <v>1.6047792642585712E-2</v>
      </c>
      <c r="R1606" s="37">
        <f t="shared" si="302"/>
        <v>1.0160477926425857</v>
      </c>
      <c r="T1606" s="39">
        <v>35969</v>
      </c>
      <c r="U1606" s="40">
        <v>212.6095</v>
      </c>
      <c r="V1606" s="40">
        <f t="shared" si="303"/>
        <v>-1.7352750857768662E-4</v>
      </c>
      <c r="W1606" s="41">
        <f t="shared" si="304"/>
        <v>0.99982647249142231</v>
      </c>
      <c r="Y1606" s="42">
        <v>35969</v>
      </c>
      <c r="Z1606" s="43">
        <v>138.905</v>
      </c>
      <c r="AA1606" s="43">
        <f t="shared" si="305"/>
        <v>128.05796285975777</v>
      </c>
      <c r="AB1606" s="19">
        <f t="shared" si="308"/>
        <v>1.9111056467278953E-2</v>
      </c>
      <c r="AC1606" s="37">
        <f t="shared" si="309"/>
        <v>1.019111056467279</v>
      </c>
      <c r="AE1606" s="44">
        <v>35969</v>
      </c>
      <c r="AF1606" s="45">
        <v>2553.9629</v>
      </c>
      <c r="AG1606" s="19">
        <f t="shared" si="300"/>
        <v>2354.5249356999329</v>
      </c>
      <c r="AH1606" s="45">
        <f t="shared" si="306"/>
        <v>2.8758703947992403E-2</v>
      </c>
      <c r="AI1606" s="46">
        <f t="shared" si="307"/>
        <v>1.0287587039479924</v>
      </c>
      <c r="AQ1606" s="39">
        <v>35969</v>
      </c>
      <c r="AR1606" s="40">
        <v>212.6095</v>
      </c>
      <c r="AS1606" s="40">
        <f t="shared" si="310"/>
        <v>-1.7352750857768662E-4</v>
      </c>
      <c r="AT1606" s="41">
        <f t="shared" si="311"/>
        <v>0.99982647249142231</v>
      </c>
    </row>
    <row r="1607" spans="1:46">
      <c r="A1607" s="47">
        <v>35970</v>
      </c>
      <c r="B1607" s="37">
        <v>1.0857277672921062</v>
      </c>
      <c r="D1607" s="38">
        <v>35970</v>
      </c>
      <c r="E1607" s="19">
        <v>1072.1243999999999</v>
      </c>
      <c r="F1607" s="19">
        <v>987.47073833615389</v>
      </c>
      <c r="G1607" s="19">
        <v>6.5947792921938753E-3</v>
      </c>
      <c r="H1607" s="37">
        <f t="shared" si="301"/>
        <v>1.0065947792921939</v>
      </c>
      <c r="I1607" s="19"/>
      <c r="J1607" s="19"/>
      <c r="K1607" s="19"/>
      <c r="L1607" s="19"/>
      <c r="N1607" s="38">
        <v>35970</v>
      </c>
      <c r="O1607" s="19">
        <v>339.83330000000001</v>
      </c>
      <c r="P1607" s="19">
        <v>313.00046866036416</v>
      </c>
      <c r="Q1607" s="19">
        <v>5.0698537893443252E-3</v>
      </c>
      <c r="R1607" s="37">
        <f t="shared" si="302"/>
        <v>1.0050698537893443</v>
      </c>
      <c r="T1607" s="39">
        <v>35970</v>
      </c>
      <c r="U1607" s="40">
        <v>212.83789999999999</v>
      </c>
      <c r="V1607" s="40">
        <f t="shared" si="303"/>
        <v>1.0742699644183951E-3</v>
      </c>
      <c r="W1607" s="41">
        <f t="shared" si="304"/>
        <v>1.0010742699644184</v>
      </c>
      <c r="Y1607" s="42">
        <v>35970</v>
      </c>
      <c r="Z1607" s="43">
        <v>138.91900000000001</v>
      </c>
      <c r="AA1607" s="43">
        <f t="shared" si="305"/>
        <v>127.95012173859692</v>
      </c>
      <c r="AB1607" s="19">
        <f t="shared" si="308"/>
        <v>-8.4212741443456807E-4</v>
      </c>
      <c r="AC1607" s="37">
        <f t="shared" si="309"/>
        <v>0.99915787258556543</v>
      </c>
      <c r="AE1607" s="44">
        <v>35970</v>
      </c>
      <c r="AF1607" s="45">
        <v>2557.2199999999998</v>
      </c>
      <c r="AG1607" s="19">
        <f t="shared" si="300"/>
        <v>2355.3049641328744</v>
      </c>
      <c r="AH1607" s="45">
        <f t="shared" si="306"/>
        <v>3.312890940818658E-4</v>
      </c>
      <c r="AI1607" s="46">
        <f t="shared" si="307"/>
        <v>1.0003312890940819</v>
      </c>
      <c r="AQ1607" s="39">
        <v>35970</v>
      </c>
      <c r="AR1607" s="40">
        <v>212.83789999999999</v>
      </c>
      <c r="AS1607" s="40">
        <f t="shared" si="310"/>
        <v>1.0742699644183951E-3</v>
      </c>
      <c r="AT1607" s="41">
        <f t="shared" si="311"/>
        <v>1.0010742699644184</v>
      </c>
    </row>
    <row r="1608" spans="1:46">
      <c r="A1608" s="47">
        <v>35971</v>
      </c>
      <c r="B1608" s="37">
        <v>1.0889922048997773</v>
      </c>
      <c r="D1608" s="38">
        <v>35971</v>
      </c>
      <c r="E1608" s="19">
        <v>1077.0884000000001</v>
      </c>
      <c r="F1608" s="19">
        <v>989.06897143412266</v>
      </c>
      <c r="G1608" s="19">
        <v>1.6185118565252843E-3</v>
      </c>
      <c r="H1608" s="37">
        <f t="shared" si="301"/>
        <v>1.0016185118565253</v>
      </c>
      <c r="I1608" s="19"/>
      <c r="J1608" s="19"/>
      <c r="K1608" s="19"/>
      <c r="L1608" s="19"/>
      <c r="N1608" s="38">
        <v>35971</v>
      </c>
      <c r="O1608" s="19">
        <v>334.92180000000002</v>
      </c>
      <c r="P1608" s="19">
        <v>307.55206372742009</v>
      </c>
      <c r="Q1608" s="19">
        <v>-1.7407018450365741E-2</v>
      </c>
      <c r="R1608" s="37">
        <f t="shared" si="302"/>
        <v>0.98259298154963426</v>
      </c>
      <c r="T1608" s="39">
        <v>35971</v>
      </c>
      <c r="U1608" s="40">
        <v>213.00030000000001</v>
      </c>
      <c r="V1608" s="40">
        <f t="shared" si="303"/>
        <v>7.6302199937150483E-4</v>
      </c>
      <c r="W1608" s="41">
        <f t="shared" si="304"/>
        <v>1.0007630219993715</v>
      </c>
      <c r="Y1608" s="42">
        <v>35971</v>
      </c>
      <c r="Z1608" s="43">
        <v>137.495</v>
      </c>
      <c r="AA1608" s="43">
        <f t="shared" si="305"/>
        <v>126.25893866031301</v>
      </c>
      <c r="AB1608" s="19">
        <f t="shared" si="308"/>
        <v>-1.3217518321233079E-2</v>
      </c>
      <c r="AC1608" s="37">
        <f t="shared" si="309"/>
        <v>0.98678248167876692</v>
      </c>
      <c r="AE1608" s="44">
        <v>35971</v>
      </c>
      <c r="AF1608" s="45">
        <v>2509.7289999999998</v>
      </c>
      <c r="AG1608" s="19">
        <f t="shared" si="300"/>
        <v>2304.6344948180567</v>
      </c>
      <c r="AH1608" s="45">
        <f t="shared" si="306"/>
        <v>-2.1513336950602646E-2</v>
      </c>
      <c r="AI1608" s="46">
        <f t="shared" si="307"/>
        <v>0.97848666304939735</v>
      </c>
      <c r="AQ1608" s="39">
        <v>35971</v>
      </c>
      <c r="AR1608" s="40">
        <v>213.00030000000001</v>
      </c>
      <c r="AS1608" s="40">
        <f t="shared" si="310"/>
        <v>7.6302199937150483E-4</v>
      </c>
      <c r="AT1608" s="41">
        <f t="shared" si="311"/>
        <v>1.0007630219993715</v>
      </c>
    </row>
    <row r="1609" spans="1:46">
      <c r="A1609" s="47">
        <v>35972</v>
      </c>
      <c r="B1609" s="37">
        <v>1.0789595630826943</v>
      </c>
      <c r="D1609" s="38">
        <v>35972</v>
      </c>
      <c r="E1609" s="19">
        <v>1076.2415000000001</v>
      </c>
      <c r="F1609" s="19">
        <v>997.48084805427891</v>
      </c>
      <c r="G1609" s="19">
        <v>8.5048433052745676E-3</v>
      </c>
      <c r="H1609" s="37">
        <f t="shared" si="301"/>
        <v>1.0085048433052746</v>
      </c>
      <c r="I1609" s="19"/>
      <c r="J1609" s="19"/>
      <c r="K1609" s="19"/>
      <c r="L1609" s="19"/>
      <c r="N1609" s="38">
        <v>35972</v>
      </c>
      <c r="O1609" s="19">
        <v>328.10289999999998</v>
      </c>
      <c r="P1609" s="19">
        <v>304.09193377236261</v>
      </c>
      <c r="Q1609" s="19">
        <v>-1.1250550274714333E-2</v>
      </c>
      <c r="R1609" s="37">
        <f t="shared" si="302"/>
        <v>0.98874944972528567</v>
      </c>
      <c r="T1609" s="39">
        <v>35972</v>
      </c>
      <c r="U1609" s="40">
        <v>213.02950000000001</v>
      </c>
      <c r="V1609" s="40">
        <f t="shared" si="303"/>
        <v>1.3708900879483288E-4</v>
      </c>
      <c r="W1609" s="41">
        <f t="shared" si="304"/>
        <v>1.0001370890087948</v>
      </c>
      <c r="Y1609" s="42">
        <v>35972</v>
      </c>
      <c r="Z1609" s="43">
        <v>137.12200000000001</v>
      </c>
      <c r="AA1609" s="43">
        <f t="shared" si="305"/>
        <v>127.08724653983222</v>
      </c>
      <c r="AB1609" s="19">
        <f t="shared" si="308"/>
        <v>6.5603900072983556E-3</v>
      </c>
      <c r="AC1609" s="37">
        <f t="shared" si="309"/>
        <v>1.0065603900072984</v>
      </c>
      <c r="AE1609" s="44">
        <v>35972</v>
      </c>
      <c r="AF1609" s="45">
        <v>2504.2910000000002</v>
      </c>
      <c r="AG1609" s="19">
        <f t="shared" si="300"/>
        <v>2321.0239620519169</v>
      </c>
      <c r="AH1609" s="45">
        <f t="shared" si="306"/>
        <v>7.1115256109859359E-3</v>
      </c>
      <c r="AI1609" s="46">
        <f t="shared" si="307"/>
        <v>1.0071115256109859</v>
      </c>
      <c r="AQ1609" s="39">
        <v>35972</v>
      </c>
      <c r="AR1609" s="40">
        <v>213.02950000000001</v>
      </c>
      <c r="AS1609" s="40">
        <f t="shared" si="310"/>
        <v>1.3708900879483288E-4</v>
      </c>
      <c r="AT1609" s="41">
        <f t="shared" si="311"/>
        <v>1.0001370890087948</v>
      </c>
    </row>
    <row r="1610" spans="1:46">
      <c r="A1610" s="47">
        <v>35975</v>
      </c>
      <c r="B1610" s="37">
        <v>1.078008047180731</v>
      </c>
      <c r="D1610" s="38">
        <v>35975</v>
      </c>
      <c r="E1610" s="19">
        <v>1083.1418000000001</v>
      </c>
      <c r="F1610" s="19">
        <v>1004.7622583455617</v>
      </c>
      <c r="G1610" s="19">
        <v>7.299799595637424E-3</v>
      </c>
      <c r="H1610" s="37">
        <f t="shared" si="301"/>
        <v>1.0072997995956374</v>
      </c>
      <c r="I1610" s="19"/>
      <c r="J1610" s="19"/>
      <c r="K1610" s="19"/>
      <c r="L1610" s="19"/>
      <c r="N1610" s="38">
        <v>35975</v>
      </c>
      <c r="O1610" s="19">
        <v>327.17989999999998</v>
      </c>
      <c r="P1610" s="19">
        <v>303.50413510887955</v>
      </c>
      <c r="Q1610" s="19">
        <v>-1.9329636803949724E-3</v>
      </c>
      <c r="R1610" s="37">
        <f t="shared" si="302"/>
        <v>0.99806703631960503</v>
      </c>
      <c r="T1610" s="39">
        <v>35975</v>
      </c>
      <c r="U1610" s="40">
        <v>213.2713</v>
      </c>
      <c r="V1610" s="40">
        <f t="shared" si="303"/>
        <v>1.1350540652819152E-3</v>
      </c>
      <c r="W1610" s="41">
        <f t="shared" si="304"/>
        <v>1.0011350540652819</v>
      </c>
      <c r="Y1610" s="42">
        <v>35975</v>
      </c>
      <c r="Z1610" s="43">
        <v>135.59800000000001</v>
      </c>
      <c r="AA1610" s="43">
        <f t="shared" si="305"/>
        <v>125.78570294964287</v>
      </c>
      <c r="AB1610" s="19">
        <f t="shared" si="308"/>
        <v>-1.0241339124311133E-2</v>
      </c>
      <c r="AC1610" s="37">
        <f t="shared" si="309"/>
        <v>0.98975866087568887</v>
      </c>
      <c r="AE1610" s="44">
        <v>35975</v>
      </c>
      <c r="AF1610" s="45">
        <v>2484.8811000000001</v>
      </c>
      <c r="AG1610" s="19">
        <f t="shared" si="300"/>
        <v>2305.0673012122729</v>
      </c>
      <c r="AH1610" s="45">
        <f t="shared" si="306"/>
        <v>-6.8748367533170152E-3</v>
      </c>
      <c r="AI1610" s="46">
        <f t="shared" si="307"/>
        <v>0.99312516324668298</v>
      </c>
      <c r="AQ1610" s="39">
        <v>35975</v>
      </c>
      <c r="AR1610" s="40">
        <v>213.2713</v>
      </c>
      <c r="AS1610" s="40">
        <f t="shared" si="310"/>
        <v>1.1350540652819152E-3</v>
      </c>
      <c r="AT1610" s="41">
        <f t="shared" si="311"/>
        <v>1.0011350540652819</v>
      </c>
    </row>
    <row r="1611" spans="1:46">
      <c r="A1611" s="47">
        <v>35976</v>
      </c>
      <c r="B1611" s="37">
        <v>1.0845838185548717</v>
      </c>
      <c r="D1611" s="38">
        <v>35976</v>
      </c>
      <c r="E1611" s="19">
        <v>1085.7366</v>
      </c>
      <c r="F1611" s="19">
        <v>1001.0628790743571</v>
      </c>
      <c r="G1611" s="19">
        <v>-3.6818453723530542E-3</v>
      </c>
      <c r="H1611" s="37">
        <f t="shared" si="301"/>
        <v>0.99631815462764695</v>
      </c>
      <c r="I1611" s="19"/>
      <c r="J1611" s="19"/>
      <c r="K1611" s="19"/>
      <c r="L1611" s="19"/>
      <c r="N1611" s="38">
        <v>35976</v>
      </c>
      <c r="O1611" s="19">
        <v>330.52050000000003</v>
      </c>
      <c r="P1611" s="19">
        <v>304.74408187316891</v>
      </c>
      <c r="Q1611" s="19">
        <v>4.0854361468403155E-3</v>
      </c>
      <c r="R1611" s="37">
        <f t="shared" si="302"/>
        <v>1.0040854361468403</v>
      </c>
      <c r="T1611" s="39">
        <v>35976</v>
      </c>
      <c r="U1611" s="40">
        <v>213.03200000000001</v>
      </c>
      <c r="V1611" s="40">
        <f t="shared" si="303"/>
        <v>-1.122045019653295E-3</v>
      </c>
      <c r="W1611" s="41">
        <f t="shared" si="304"/>
        <v>0.99887795498034671</v>
      </c>
      <c r="Y1611" s="42">
        <v>35976</v>
      </c>
      <c r="Z1611" s="43">
        <v>136.72200000000001</v>
      </c>
      <c r="AA1611" s="43">
        <f t="shared" si="305"/>
        <v>126.05941344595388</v>
      </c>
      <c r="AB1611" s="19">
        <f t="shared" si="308"/>
        <v>2.1760064132294588E-3</v>
      </c>
      <c r="AC1611" s="37">
        <f t="shared" si="309"/>
        <v>1.0021760064132295</v>
      </c>
      <c r="AE1611" s="44">
        <v>35976</v>
      </c>
      <c r="AF1611" s="45">
        <v>2500.1559999999999</v>
      </c>
      <c r="AG1611" s="19">
        <f t="shared" si="300"/>
        <v>2305.1754573761518</v>
      </c>
      <c r="AH1611" s="45">
        <f t="shared" si="306"/>
        <v>4.6921043833414444E-5</v>
      </c>
      <c r="AI1611" s="46">
        <f t="shared" si="307"/>
        <v>1.0000469210438334</v>
      </c>
      <c r="AQ1611" s="39">
        <v>35976</v>
      </c>
      <c r="AR1611" s="40">
        <v>213.03200000000001</v>
      </c>
      <c r="AS1611" s="40">
        <f t="shared" si="310"/>
        <v>-1.122045019653295E-3</v>
      </c>
      <c r="AT1611" s="41">
        <f t="shared" si="311"/>
        <v>0.99887795498034671</v>
      </c>
    </row>
    <row r="1612" spans="1:46">
      <c r="A1612" s="47">
        <v>35977</v>
      </c>
      <c r="B1612" s="37">
        <v>1.0761692527786948</v>
      </c>
      <c r="D1612" s="38">
        <v>35977</v>
      </c>
      <c r="E1612" s="19">
        <v>1099.4253000000001</v>
      </c>
      <c r="F1612" s="19">
        <v>1021.6100275688584</v>
      </c>
      <c r="G1612" s="19">
        <v>2.0525332548041897E-2</v>
      </c>
      <c r="H1612" s="37">
        <f t="shared" si="301"/>
        <v>1.0205253325480419</v>
      </c>
      <c r="I1612" s="19"/>
      <c r="J1612" s="19"/>
      <c r="K1612" s="19"/>
      <c r="L1612" s="19"/>
      <c r="N1612" s="38">
        <v>35977</v>
      </c>
      <c r="O1612" s="19">
        <v>334.2724</v>
      </c>
      <c r="P1612" s="19">
        <v>310.61322290792145</v>
      </c>
      <c r="Q1612" s="19">
        <v>1.9259245327019059E-2</v>
      </c>
      <c r="R1612" s="37">
        <f t="shared" si="302"/>
        <v>1.0192592453270191</v>
      </c>
      <c r="T1612" s="39">
        <v>35977</v>
      </c>
      <c r="U1612" s="40">
        <v>213.01660000000001</v>
      </c>
      <c r="V1612" s="40">
        <f t="shared" si="303"/>
        <v>-7.2289609072795358E-5</v>
      </c>
      <c r="W1612" s="41">
        <f t="shared" si="304"/>
        <v>0.9999277103909272</v>
      </c>
      <c r="Y1612" s="42">
        <v>35977</v>
      </c>
      <c r="Z1612" s="43">
        <v>135.96299999999999</v>
      </c>
      <c r="AA1612" s="43">
        <f t="shared" si="305"/>
        <v>126.33979241549623</v>
      </c>
      <c r="AB1612" s="19">
        <f t="shared" si="308"/>
        <v>2.2241811371157549E-3</v>
      </c>
      <c r="AC1612" s="37">
        <f t="shared" si="309"/>
        <v>1.0022241811371158</v>
      </c>
      <c r="AE1612" s="44">
        <v>35977</v>
      </c>
      <c r="AF1612" s="45">
        <v>2496.6100999999999</v>
      </c>
      <c r="AG1612" s="19">
        <f t="shared" si="300"/>
        <v>2319.9046930152417</v>
      </c>
      <c r="AH1612" s="45">
        <f t="shared" si="306"/>
        <v>6.3896375401528704E-3</v>
      </c>
      <c r="AI1612" s="46">
        <f t="shared" si="307"/>
        <v>1.0063896375401529</v>
      </c>
      <c r="AQ1612" s="39">
        <v>35977</v>
      </c>
      <c r="AR1612" s="40">
        <v>213.01660000000001</v>
      </c>
      <c r="AS1612" s="40">
        <f t="shared" si="310"/>
        <v>-7.2289609072795358E-5</v>
      </c>
      <c r="AT1612" s="41">
        <f t="shared" si="311"/>
        <v>0.9999277103909272</v>
      </c>
    </row>
    <row r="1613" spans="1:46">
      <c r="A1613" s="47">
        <v>35978</v>
      </c>
      <c r="B1613" s="37">
        <v>1.0729222667178671</v>
      </c>
      <c r="D1613" s="38">
        <v>35978</v>
      </c>
      <c r="E1613" s="19">
        <v>1097.838</v>
      </c>
      <c r="F1613" s="19">
        <v>1023.2223098122025</v>
      </c>
      <c r="G1613" s="19">
        <v>1.5781777780519146E-3</v>
      </c>
      <c r="H1613" s="37">
        <f t="shared" si="301"/>
        <v>1.0015781777780519</v>
      </c>
      <c r="I1613" s="19"/>
      <c r="J1613" s="19"/>
      <c r="K1613" s="19"/>
      <c r="L1613" s="19"/>
      <c r="N1613" s="38">
        <v>35978</v>
      </c>
      <c r="O1613" s="19">
        <v>336.31360000000001</v>
      </c>
      <c r="P1613" s="19">
        <v>313.45569985121409</v>
      </c>
      <c r="Q1613" s="19">
        <v>9.1511781651847368E-3</v>
      </c>
      <c r="R1613" s="37">
        <f t="shared" si="302"/>
        <v>1.0091511781651847</v>
      </c>
      <c r="T1613" s="39">
        <v>35978</v>
      </c>
      <c r="U1613" s="40">
        <v>213.3433</v>
      </c>
      <c r="V1613" s="40">
        <f t="shared" si="303"/>
        <v>1.5336832904102593E-3</v>
      </c>
      <c r="W1613" s="41">
        <f t="shared" si="304"/>
        <v>1.0015336832904103</v>
      </c>
      <c r="Y1613" s="42">
        <v>35978</v>
      </c>
      <c r="Z1613" s="43">
        <v>135.56899999999999</v>
      </c>
      <c r="AA1613" s="43">
        <f t="shared" si="305"/>
        <v>126.35491331046154</v>
      </c>
      <c r="AB1613" s="19">
        <f t="shared" si="308"/>
        <v>1.196843423296734E-4</v>
      </c>
      <c r="AC1613" s="37">
        <f t="shared" si="309"/>
        <v>1.0001196843423297</v>
      </c>
      <c r="AE1613" s="44">
        <v>35978</v>
      </c>
      <c r="AF1613" s="45">
        <v>2495.2600000000002</v>
      </c>
      <c r="AG1613" s="19">
        <f t="shared" si="300"/>
        <v>2325.6670845625645</v>
      </c>
      <c r="AH1613" s="45">
        <f t="shared" si="306"/>
        <v>2.4838914997982187E-3</v>
      </c>
      <c r="AI1613" s="46">
        <f t="shared" si="307"/>
        <v>1.0024838914997982</v>
      </c>
      <c r="AQ1613" s="39">
        <v>35978</v>
      </c>
      <c r="AR1613" s="40">
        <v>213.3433</v>
      </c>
      <c r="AS1613" s="40">
        <f t="shared" si="310"/>
        <v>1.5336832904102593E-3</v>
      </c>
      <c r="AT1613" s="41">
        <f t="shared" si="311"/>
        <v>1.0015336832904103</v>
      </c>
    </row>
    <row r="1614" spans="1:46">
      <c r="A1614" s="47">
        <v>35979</v>
      </c>
      <c r="B1614" s="37">
        <v>1.0753408840994061</v>
      </c>
      <c r="D1614" s="38">
        <v>35979</v>
      </c>
      <c r="E1614" s="19">
        <v>1101.4797000000001</v>
      </c>
      <c r="F1614" s="19">
        <v>1024.3074696471576</v>
      </c>
      <c r="G1614" s="19">
        <v>1.0605318360916716E-3</v>
      </c>
      <c r="H1614" s="37">
        <f t="shared" si="301"/>
        <v>1.0010605318360917</v>
      </c>
      <c r="I1614" s="19"/>
      <c r="J1614" s="19"/>
      <c r="K1614" s="19"/>
      <c r="L1614" s="19"/>
      <c r="N1614" s="38">
        <v>35979</v>
      </c>
      <c r="O1614" s="19">
        <v>337.76609999999999</v>
      </c>
      <c r="P1614" s="19">
        <v>314.10142122781633</v>
      </c>
      <c r="Q1614" s="19">
        <v>2.060008406000291E-3</v>
      </c>
      <c r="R1614" s="37">
        <f t="shared" si="302"/>
        <v>1.0020600084060003</v>
      </c>
      <c r="T1614" s="39">
        <v>35979</v>
      </c>
      <c r="U1614" s="40">
        <v>213.4967</v>
      </c>
      <c r="V1614" s="40">
        <f t="shared" si="303"/>
        <v>7.1902890786823548E-4</v>
      </c>
      <c r="W1614" s="41">
        <f t="shared" si="304"/>
        <v>1.0007190289078682</v>
      </c>
      <c r="Y1614" s="42">
        <v>35979</v>
      </c>
      <c r="Z1614" s="43">
        <v>135.56899999999999</v>
      </c>
      <c r="AA1614" s="43">
        <f t="shared" si="305"/>
        <v>126.0707204613898</v>
      </c>
      <c r="AB1614" s="19">
        <f t="shared" si="308"/>
        <v>-2.2491634209226286E-3</v>
      </c>
      <c r="AC1614" s="37">
        <f t="shared" si="309"/>
        <v>0.99775083657907737</v>
      </c>
      <c r="AE1614" s="38">
        <v>35979</v>
      </c>
      <c r="AF1614" s="45">
        <v>2495.2600000000002</v>
      </c>
      <c r="AG1614" s="19">
        <f t="shared" si="300"/>
        <v>2320.4362792267225</v>
      </c>
      <c r="AH1614" s="45">
        <f t="shared" si="306"/>
        <v>-2.2491634209226286E-3</v>
      </c>
      <c r="AI1614" s="46">
        <f t="shared" si="307"/>
        <v>0.99775083657907737</v>
      </c>
      <c r="AQ1614" s="39">
        <v>35979</v>
      </c>
      <c r="AR1614" s="40">
        <v>213.4967</v>
      </c>
      <c r="AS1614" s="40">
        <f t="shared" si="310"/>
        <v>7.1902890786823548E-4</v>
      </c>
      <c r="AT1614" s="41">
        <f t="shared" si="311"/>
        <v>1.0007190289078682</v>
      </c>
    </row>
    <row r="1615" spans="1:46">
      <c r="A1615" s="47">
        <v>35982</v>
      </c>
      <c r="B1615" s="37">
        <v>1.0796147052329432</v>
      </c>
      <c r="D1615" s="38">
        <v>35982</v>
      </c>
      <c r="E1615" s="19">
        <v>1107.1892</v>
      </c>
      <c r="F1615" s="19">
        <v>1025.5410514819796</v>
      </c>
      <c r="G1615" s="19">
        <v>1.2043081509958142E-3</v>
      </c>
      <c r="H1615" s="37">
        <f t="shared" si="301"/>
        <v>1.0012043081509958</v>
      </c>
      <c r="I1615" s="19"/>
      <c r="J1615" s="19"/>
      <c r="K1615" s="19"/>
      <c r="L1615" s="19"/>
      <c r="N1615" s="38">
        <v>35982</v>
      </c>
      <c r="O1615" s="19">
        <v>338.12599999999998</v>
      </c>
      <c r="P1615" s="19">
        <v>313.19136203044229</v>
      </c>
      <c r="Q1615" s="19">
        <v>-2.8973418643463145E-3</v>
      </c>
      <c r="R1615" s="37">
        <f t="shared" si="302"/>
        <v>0.99710265813565369</v>
      </c>
      <c r="T1615" s="39">
        <v>35982</v>
      </c>
      <c r="U1615" s="40">
        <v>213.86259999999999</v>
      </c>
      <c r="V1615" s="40">
        <f t="shared" si="303"/>
        <v>1.7138438205366313E-3</v>
      </c>
      <c r="W1615" s="41">
        <f t="shared" si="304"/>
        <v>1.0017138438205366</v>
      </c>
      <c r="Y1615" s="42">
        <v>35982</v>
      </c>
      <c r="Z1615" s="43">
        <v>134.113</v>
      </c>
      <c r="AA1615" s="43">
        <f t="shared" si="305"/>
        <v>124.22302081469249</v>
      </c>
      <c r="AB1615" s="19">
        <f t="shared" si="308"/>
        <v>-1.4656056853924126E-2</v>
      </c>
      <c r="AC1615" s="37">
        <f t="shared" si="309"/>
        <v>0.98534394314607587</v>
      </c>
      <c r="AE1615" s="44">
        <v>35982</v>
      </c>
      <c r="AF1615" s="45">
        <v>2457.9319</v>
      </c>
      <c r="AG1615" s="19">
        <f t="shared" si="300"/>
        <v>2276.675084255789</v>
      </c>
      <c r="AH1615" s="45">
        <f t="shared" si="306"/>
        <v>-1.8859037570950532E-2</v>
      </c>
      <c r="AI1615" s="46">
        <f t="shared" si="307"/>
        <v>0.98114096242904947</v>
      </c>
      <c r="AQ1615" s="39">
        <v>35982</v>
      </c>
      <c r="AR1615" s="40">
        <v>213.86259999999999</v>
      </c>
      <c r="AS1615" s="40">
        <f t="shared" si="310"/>
        <v>1.7138438205366313E-3</v>
      </c>
      <c r="AT1615" s="41">
        <f t="shared" si="311"/>
        <v>1.0017138438205366</v>
      </c>
    </row>
    <row r="1616" spans="1:46">
      <c r="A1616" s="47">
        <v>35983</v>
      </c>
      <c r="B1616" s="37">
        <v>1.0774735566328779</v>
      </c>
      <c r="D1616" s="38">
        <v>35983</v>
      </c>
      <c r="E1616" s="19">
        <v>1108.9704999999999</v>
      </c>
      <c r="F1616" s="19">
        <v>1029.2322193646687</v>
      </c>
      <c r="G1616" s="19">
        <v>3.5992395207926631E-3</v>
      </c>
      <c r="H1616" s="37">
        <f t="shared" si="301"/>
        <v>1.0035992395207927</v>
      </c>
      <c r="I1616" s="19"/>
      <c r="J1616" s="19"/>
      <c r="K1616" s="19"/>
      <c r="L1616" s="19"/>
      <c r="N1616" s="38">
        <v>35983</v>
      </c>
      <c r="O1616" s="19">
        <v>343.0795</v>
      </c>
      <c r="P1616" s="19">
        <v>318.41106251565833</v>
      </c>
      <c r="Q1616" s="19">
        <v>1.6666170009850712E-2</v>
      </c>
      <c r="R1616" s="37">
        <f t="shared" si="302"/>
        <v>1.0166661700098507</v>
      </c>
      <c r="T1616" s="39">
        <v>35983</v>
      </c>
      <c r="U1616" s="40">
        <v>213.8415</v>
      </c>
      <c r="V1616" s="40">
        <f t="shared" si="303"/>
        <v>-9.8661477041739332E-5</v>
      </c>
      <c r="W1616" s="41">
        <f t="shared" si="304"/>
        <v>0.99990133852295826</v>
      </c>
      <c r="Y1616" s="42">
        <v>35983</v>
      </c>
      <c r="Z1616" s="43">
        <v>134.6</v>
      </c>
      <c r="AA1616" s="43">
        <f t="shared" si="305"/>
        <v>124.92185926179678</v>
      </c>
      <c r="AB1616" s="19">
        <f t="shared" si="308"/>
        <v>5.6256758410888619E-3</v>
      </c>
      <c r="AC1616" s="37">
        <f t="shared" si="309"/>
        <v>1.0056256758410889</v>
      </c>
      <c r="AE1616" s="44">
        <v>35983</v>
      </c>
      <c r="AF1616" s="45">
        <v>2449.0100000000002</v>
      </c>
      <c r="AG1616" s="19">
        <f t="shared" si="300"/>
        <v>2272.9188896785508</v>
      </c>
      <c r="AH1616" s="45">
        <f t="shared" si="306"/>
        <v>-1.6498597464407183E-3</v>
      </c>
      <c r="AI1616" s="46">
        <f t="shared" si="307"/>
        <v>0.99835014025355928</v>
      </c>
      <c r="AQ1616" s="39">
        <v>35983</v>
      </c>
      <c r="AR1616" s="40">
        <v>213.8415</v>
      </c>
      <c r="AS1616" s="40">
        <f t="shared" si="310"/>
        <v>-9.8661477041739332E-5</v>
      </c>
      <c r="AT1616" s="41">
        <f t="shared" si="311"/>
        <v>0.99990133852295826</v>
      </c>
    </row>
    <row r="1617" spans="1:46">
      <c r="A1617" s="47">
        <v>35984</v>
      </c>
      <c r="B1617" s="37">
        <v>1.0758140814081409</v>
      </c>
      <c r="D1617" s="38">
        <v>35984</v>
      </c>
      <c r="E1617" s="19">
        <v>1115.1309000000001</v>
      </c>
      <c r="F1617" s="19">
        <v>1036.5461089153964</v>
      </c>
      <c r="G1617" s="19">
        <v>7.1061607022393503E-3</v>
      </c>
      <c r="H1617" s="37">
        <f t="shared" si="301"/>
        <v>1.0071061607022394</v>
      </c>
      <c r="I1617" s="19"/>
      <c r="J1617" s="19"/>
      <c r="K1617" s="19"/>
      <c r="L1617" s="19"/>
      <c r="N1617" s="38">
        <v>35984</v>
      </c>
      <c r="O1617" s="19">
        <v>343.73820000000001</v>
      </c>
      <c r="P1617" s="19">
        <v>319.51450156710956</v>
      </c>
      <c r="Q1617" s="19">
        <v>3.4654545063017572E-3</v>
      </c>
      <c r="R1617" s="37">
        <f t="shared" si="302"/>
        <v>1.0034654545063018</v>
      </c>
      <c r="T1617" s="39">
        <v>35984</v>
      </c>
      <c r="U1617" s="40">
        <v>213.79300000000001</v>
      </c>
      <c r="V1617" s="40">
        <f t="shared" si="303"/>
        <v>-2.2680349698256386E-4</v>
      </c>
      <c r="W1617" s="41">
        <f t="shared" si="304"/>
        <v>0.99977319650301744</v>
      </c>
      <c r="Y1617" s="42">
        <v>35984</v>
      </c>
      <c r="Z1617" s="43">
        <v>134.79900000000001</v>
      </c>
      <c r="AA1617" s="43">
        <f t="shared" si="305"/>
        <v>125.29953114534493</v>
      </c>
      <c r="AB1617" s="19">
        <f t="shared" si="308"/>
        <v>3.0232649896497765E-3</v>
      </c>
      <c r="AC1617" s="37">
        <f t="shared" si="309"/>
        <v>1.0030232649896498</v>
      </c>
      <c r="AE1617" s="44">
        <v>35984</v>
      </c>
      <c r="AF1617" s="45">
        <v>2456.3069</v>
      </c>
      <c r="AG1617" s="19">
        <f t="shared" si="300"/>
        <v>2283.2076122157855</v>
      </c>
      <c r="AH1617" s="45">
        <f t="shared" si="306"/>
        <v>4.526656267390905E-3</v>
      </c>
      <c r="AI1617" s="46">
        <f t="shared" si="307"/>
        <v>1.0045266562673909</v>
      </c>
      <c r="AQ1617" s="39">
        <v>35984</v>
      </c>
      <c r="AR1617" s="40">
        <v>213.79300000000001</v>
      </c>
      <c r="AS1617" s="40">
        <f t="shared" si="310"/>
        <v>-2.2680349698256386E-4</v>
      </c>
      <c r="AT1617" s="41">
        <f t="shared" si="311"/>
        <v>0.99977319650301744</v>
      </c>
    </row>
    <row r="1618" spans="1:46">
      <c r="A1618" s="47">
        <v>35985</v>
      </c>
      <c r="B1618" s="37">
        <v>1.0684676317945916</v>
      </c>
      <c r="D1618" s="38">
        <v>35985</v>
      </c>
      <c r="E1618" s="19">
        <v>1105.4893</v>
      </c>
      <c r="F1618" s="19">
        <v>1034.6493118778217</v>
      </c>
      <c r="G1618" s="19">
        <v>-1.829920561430165E-3</v>
      </c>
      <c r="H1618" s="37">
        <f t="shared" si="301"/>
        <v>0.99817007943856983</v>
      </c>
      <c r="I1618" s="19"/>
      <c r="J1618" s="19"/>
      <c r="K1618" s="19"/>
      <c r="L1618" s="19"/>
      <c r="N1618" s="38">
        <v>35985</v>
      </c>
      <c r="O1618" s="19">
        <v>341.54239999999999</v>
      </c>
      <c r="P1618" s="19">
        <v>319.6562907819187</v>
      </c>
      <c r="Q1618" s="19">
        <v>4.4376456816119791E-4</v>
      </c>
      <c r="R1618" s="37">
        <f t="shared" si="302"/>
        <v>1.0004437645681612</v>
      </c>
      <c r="T1618" s="39">
        <v>35985</v>
      </c>
      <c r="U1618" s="40">
        <v>213.8794</v>
      </c>
      <c r="V1618" s="40">
        <f t="shared" si="303"/>
        <v>4.0412922780452831E-4</v>
      </c>
      <c r="W1618" s="41">
        <f t="shared" si="304"/>
        <v>1.0004041292278045</v>
      </c>
      <c r="Y1618" s="42">
        <v>35985</v>
      </c>
      <c r="Z1618" s="43">
        <v>133.86500000000001</v>
      </c>
      <c r="AA1618" s="43">
        <f t="shared" si="305"/>
        <v>125.28690249152535</v>
      </c>
      <c r="AB1618" s="19">
        <f t="shared" si="308"/>
        <v>-1.0078771807153775E-4</v>
      </c>
      <c r="AC1618" s="37">
        <f t="shared" si="309"/>
        <v>0.99989921228192846</v>
      </c>
      <c r="AE1618" s="44">
        <v>35985</v>
      </c>
      <c r="AF1618" s="45">
        <v>2445.4789999999998</v>
      </c>
      <c r="AG1618" s="19">
        <f t="shared" si="300"/>
        <v>2288.7721885337683</v>
      </c>
      <c r="AH1618" s="45">
        <f t="shared" si="306"/>
        <v>2.4371749148919264E-3</v>
      </c>
      <c r="AI1618" s="46">
        <f t="shared" si="307"/>
        <v>1.0024371749148919</v>
      </c>
      <c r="AQ1618" s="39">
        <v>35985</v>
      </c>
      <c r="AR1618" s="40">
        <v>213.8794</v>
      </c>
      <c r="AS1618" s="40">
        <f t="shared" si="310"/>
        <v>4.0412922780452831E-4</v>
      </c>
      <c r="AT1618" s="41">
        <f t="shared" si="311"/>
        <v>1.0004041292278045</v>
      </c>
    </row>
    <row r="1619" spans="1:46">
      <c r="A1619" s="47">
        <v>35986</v>
      </c>
      <c r="B1619" s="37">
        <v>1.0752817637033372</v>
      </c>
      <c r="D1619" s="38">
        <v>35986</v>
      </c>
      <c r="E1619" s="19">
        <v>1105.2111</v>
      </c>
      <c r="F1619" s="19">
        <v>1027.8339476283727</v>
      </c>
      <c r="G1619" s="19">
        <v>-6.5871249042630531E-3</v>
      </c>
      <c r="H1619" s="37">
        <f t="shared" si="301"/>
        <v>0.99341287509573695</v>
      </c>
      <c r="I1619" s="19"/>
      <c r="J1619" s="19"/>
      <c r="K1619" s="19"/>
      <c r="L1619" s="19"/>
      <c r="N1619" s="38">
        <v>35986</v>
      </c>
      <c r="O1619" s="19">
        <v>339.69510000000002</v>
      </c>
      <c r="P1619" s="19">
        <v>315.91263933470702</v>
      </c>
      <c r="Q1619" s="19">
        <v>-1.1711489982112466E-2</v>
      </c>
      <c r="R1619" s="37">
        <f t="shared" si="302"/>
        <v>0.98828851001788753</v>
      </c>
      <c r="T1619" s="39">
        <v>35986</v>
      </c>
      <c r="U1619" s="40">
        <v>214.12729999999999</v>
      </c>
      <c r="V1619" s="40">
        <f t="shared" si="303"/>
        <v>1.1590644073247169E-3</v>
      </c>
      <c r="W1619" s="41">
        <f t="shared" si="304"/>
        <v>1.0011590644073247</v>
      </c>
      <c r="Y1619" s="42">
        <v>35986</v>
      </c>
      <c r="Z1619" s="43">
        <v>132.61000000000001</v>
      </c>
      <c r="AA1619" s="43">
        <f t="shared" si="305"/>
        <v>123.32581512708161</v>
      </c>
      <c r="AB1619" s="19">
        <f t="shared" si="308"/>
        <v>-1.5652772360434053E-2</v>
      </c>
      <c r="AC1619" s="37">
        <f t="shared" si="309"/>
        <v>0.98434722763956595</v>
      </c>
      <c r="AE1619" s="44">
        <v>35986</v>
      </c>
      <c r="AF1619" s="45">
        <v>2420.6489000000001</v>
      </c>
      <c r="AG1619" s="19">
        <f t="shared" si="300"/>
        <v>2251.1763722869578</v>
      </c>
      <c r="AH1619" s="45">
        <f t="shared" si="306"/>
        <v>-1.6426194111916037E-2</v>
      </c>
      <c r="AI1619" s="46">
        <f t="shared" si="307"/>
        <v>0.98357380588808396</v>
      </c>
      <c r="AQ1619" s="39">
        <v>35986</v>
      </c>
      <c r="AR1619" s="40">
        <v>214.12729999999999</v>
      </c>
      <c r="AS1619" s="40">
        <f t="shared" si="310"/>
        <v>1.1590644073247169E-3</v>
      </c>
      <c r="AT1619" s="41">
        <f t="shared" si="311"/>
        <v>1.0011590644073247</v>
      </c>
    </row>
    <row r="1620" spans="1:46">
      <c r="A1620" s="47">
        <v>35989</v>
      </c>
      <c r="B1620" s="37">
        <v>1.0865722222222223</v>
      </c>
      <c r="D1620" s="38">
        <v>35989</v>
      </c>
      <c r="E1620" s="19">
        <v>1111.6632</v>
      </c>
      <c r="F1620" s="19">
        <v>1023.0918638122945</v>
      </c>
      <c r="G1620" s="19">
        <v>-4.6136672436438708E-3</v>
      </c>
      <c r="H1620" s="37">
        <f t="shared" si="301"/>
        <v>0.99538633275635613</v>
      </c>
      <c r="I1620" s="19"/>
      <c r="J1620" s="19"/>
      <c r="K1620" s="19"/>
      <c r="L1620" s="19"/>
      <c r="N1620" s="38">
        <v>35989</v>
      </c>
      <c r="O1620" s="19">
        <v>342.29270000000002</v>
      </c>
      <c r="P1620" s="19">
        <v>315.02066130491914</v>
      </c>
      <c r="Q1620" s="19">
        <v>-2.8234958615974692E-3</v>
      </c>
      <c r="R1620" s="37">
        <f t="shared" si="302"/>
        <v>0.99717650413840253</v>
      </c>
      <c r="T1620" s="39">
        <v>35989</v>
      </c>
      <c r="U1620" s="40">
        <v>214.1645</v>
      </c>
      <c r="V1620" s="40">
        <f t="shared" si="303"/>
        <v>1.7372843163854235E-4</v>
      </c>
      <c r="W1620" s="41">
        <f t="shared" si="304"/>
        <v>1.0001737284316385</v>
      </c>
      <c r="Y1620" s="42">
        <v>35989</v>
      </c>
      <c r="Z1620" s="43">
        <v>132.55099999999999</v>
      </c>
      <c r="AA1620" s="43">
        <f t="shared" si="305"/>
        <v>121.9900502599919</v>
      </c>
      <c r="AB1620" s="19">
        <f t="shared" si="308"/>
        <v>-1.0831186201471832E-2</v>
      </c>
      <c r="AC1620" s="37">
        <f t="shared" si="309"/>
        <v>0.98916881379852817</v>
      </c>
      <c r="AE1620" s="44">
        <v>35989</v>
      </c>
      <c r="AF1620" s="45">
        <v>2414.2089999999998</v>
      </c>
      <c r="AG1620" s="19">
        <f t="shared" si="300"/>
        <v>2221.8578301795142</v>
      </c>
      <c r="AH1620" s="45">
        <f t="shared" si="306"/>
        <v>-1.3023653974148175E-2</v>
      </c>
      <c r="AI1620" s="46">
        <f t="shared" si="307"/>
        <v>0.98697634602585183</v>
      </c>
      <c r="AQ1620" s="39">
        <v>35989</v>
      </c>
      <c r="AR1620" s="40">
        <v>214.1645</v>
      </c>
      <c r="AS1620" s="40">
        <f t="shared" si="310"/>
        <v>1.7372843163854235E-4</v>
      </c>
      <c r="AT1620" s="41">
        <f t="shared" si="311"/>
        <v>1.0001737284316385</v>
      </c>
    </row>
    <row r="1621" spans="1:46">
      <c r="A1621" s="47">
        <v>35990</v>
      </c>
      <c r="B1621" s="37">
        <v>1.0851855961826555</v>
      </c>
      <c r="D1621" s="38">
        <v>35990</v>
      </c>
      <c r="E1621" s="19">
        <v>1125.0786000000001</v>
      </c>
      <c r="F1621" s="19">
        <v>1036.7614571716356</v>
      </c>
      <c r="G1621" s="19">
        <v>1.3361061545739128E-2</v>
      </c>
      <c r="H1621" s="37">
        <f t="shared" si="301"/>
        <v>1.0133610615457391</v>
      </c>
      <c r="I1621" s="19"/>
      <c r="J1621" s="19"/>
      <c r="K1621" s="19"/>
      <c r="L1621" s="19"/>
      <c r="N1621" s="38">
        <v>35990</v>
      </c>
      <c r="O1621" s="19">
        <v>349.78769999999997</v>
      </c>
      <c r="P1621" s="19">
        <v>322.32984037978758</v>
      </c>
      <c r="Q1621" s="19">
        <v>2.3202221227621722E-2</v>
      </c>
      <c r="R1621" s="37">
        <f t="shared" si="302"/>
        <v>1.0232022212276217</v>
      </c>
      <c r="T1621" s="39">
        <v>35990</v>
      </c>
      <c r="U1621" s="40">
        <v>213.95310000000001</v>
      </c>
      <c r="V1621" s="40">
        <f t="shared" si="303"/>
        <v>-9.8709169820399012E-4</v>
      </c>
      <c r="W1621" s="41">
        <f t="shared" si="304"/>
        <v>0.99901290830179601</v>
      </c>
      <c r="Y1621" s="42">
        <v>35990</v>
      </c>
      <c r="Z1621" s="43">
        <v>133.32599999999999</v>
      </c>
      <c r="AA1621" s="43">
        <f t="shared" si="305"/>
        <v>122.86008998737108</v>
      </c>
      <c r="AB1621" s="19">
        <f t="shared" si="308"/>
        <v>7.1320548317252985E-3</v>
      </c>
      <c r="AC1621" s="37">
        <f t="shared" si="309"/>
        <v>1.0071320548317253</v>
      </c>
      <c r="AE1621" s="44">
        <v>35990</v>
      </c>
      <c r="AF1621" s="45">
        <v>2441.7051000000001</v>
      </c>
      <c r="AG1621" s="19">
        <f t="shared" si="300"/>
        <v>2250.034564215704</v>
      </c>
      <c r="AH1621" s="45">
        <f t="shared" si="306"/>
        <v>1.2681609801250548E-2</v>
      </c>
      <c r="AI1621" s="46">
        <f t="shared" si="307"/>
        <v>1.0126816098012505</v>
      </c>
      <c r="AQ1621" s="39">
        <v>35990</v>
      </c>
      <c r="AR1621" s="40">
        <v>213.95310000000001</v>
      </c>
      <c r="AS1621" s="40">
        <f t="shared" si="310"/>
        <v>-9.8709169820399012E-4</v>
      </c>
      <c r="AT1621" s="41">
        <f t="shared" si="311"/>
        <v>0.99901290830179601</v>
      </c>
    </row>
    <row r="1622" spans="1:46">
      <c r="A1622" s="47">
        <v>35991</v>
      </c>
      <c r="B1622" s="37">
        <v>1.0860895157707686</v>
      </c>
      <c r="D1622" s="38">
        <v>35991</v>
      </c>
      <c r="E1622" s="19">
        <v>1125.7753</v>
      </c>
      <c r="F1622" s="19">
        <v>1036.54006751098</v>
      </c>
      <c r="G1622" s="19">
        <v>-2.1353963259740372E-4</v>
      </c>
      <c r="H1622" s="37">
        <f t="shared" si="301"/>
        <v>0.9997864603674026</v>
      </c>
      <c r="I1622" s="19"/>
      <c r="J1622" s="19"/>
      <c r="K1622" s="19"/>
      <c r="L1622" s="19"/>
      <c r="N1622" s="38">
        <v>35991</v>
      </c>
      <c r="O1622" s="19">
        <v>352.3777</v>
      </c>
      <c r="P1622" s="19">
        <v>324.44627710997378</v>
      </c>
      <c r="Q1622" s="19">
        <v>6.5660589404086256E-3</v>
      </c>
      <c r="R1622" s="37">
        <f t="shared" si="302"/>
        <v>1.0065660589404086</v>
      </c>
      <c r="T1622" s="39">
        <v>35991</v>
      </c>
      <c r="U1622" s="40">
        <v>213.9196</v>
      </c>
      <c r="V1622" s="40">
        <f t="shared" si="303"/>
        <v>-1.5657637117671985E-4</v>
      </c>
      <c r="W1622" s="41">
        <f t="shared" si="304"/>
        <v>0.99984342362882328</v>
      </c>
      <c r="Y1622" s="42">
        <v>35991</v>
      </c>
      <c r="Z1622" s="43">
        <v>133.31200000000001</v>
      </c>
      <c r="AA1622" s="43">
        <f t="shared" si="305"/>
        <v>122.74494695346733</v>
      </c>
      <c r="AB1622" s="19">
        <f t="shared" si="308"/>
        <v>-9.3718825955269036E-4</v>
      </c>
      <c r="AC1622" s="37">
        <f t="shared" si="309"/>
        <v>0.99906281174044731</v>
      </c>
      <c r="AE1622" s="44">
        <v>35991</v>
      </c>
      <c r="AF1622" s="45">
        <v>2438.7069999999999</v>
      </c>
      <c r="AG1622" s="19">
        <f t="shared" si="300"/>
        <v>2245.4014743612684</v>
      </c>
      <c r="AH1622" s="45">
        <f t="shared" si="306"/>
        <v>-2.0591194144835567E-3</v>
      </c>
      <c r="AI1622" s="46">
        <f t="shared" si="307"/>
        <v>0.99794088058551644</v>
      </c>
      <c r="AQ1622" s="39">
        <v>35991</v>
      </c>
      <c r="AR1622" s="40">
        <v>213.9196</v>
      </c>
      <c r="AS1622" s="40">
        <f t="shared" si="310"/>
        <v>-1.5657637117671985E-4</v>
      </c>
      <c r="AT1622" s="41">
        <f t="shared" si="311"/>
        <v>0.99984342362882328</v>
      </c>
    </row>
    <row r="1623" spans="1:46">
      <c r="A1623" s="47">
        <v>35992</v>
      </c>
      <c r="B1623" s="37">
        <v>1.0923983467381591</v>
      </c>
      <c r="D1623" s="38">
        <v>35992</v>
      </c>
      <c r="E1623" s="19">
        <v>1132.8931</v>
      </c>
      <c r="F1623" s="19">
        <v>1037.0695849025733</v>
      </c>
      <c r="G1623" s="19">
        <v>5.1085086644531152E-4</v>
      </c>
      <c r="H1623" s="37">
        <f t="shared" si="301"/>
        <v>1.0005108508664453</v>
      </c>
      <c r="I1623" s="19"/>
      <c r="J1623" s="19"/>
      <c r="K1623" s="19"/>
      <c r="L1623" s="19"/>
      <c r="N1623" s="38">
        <v>35992</v>
      </c>
      <c r="O1623" s="19">
        <v>356.83690000000001</v>
      </c>
      <c r="P1623" s="19">
        <v>326.65455881134864</v>
      </c>
      <c r="Q1623" s="19">
        <v>6.8063092634171873E-3</v>
      </c>
      <c r="R1623" s="37">
        <f t="shared" si="302"/>
        <v>1.0068063092634172</v>
      </c>
      <c r="T1623" s="39">
        <v>35992</v>
      </c>
      <c r="U1623" s="40">
        <v>213.86529999999999</v>
      </c>
      <c r="V1623" s="40">
        <f t="shared" si="303"/>
        <v>-2.538336833091126E-4</v>
      </c>
      <c r="W1623" s="41">
        <f t="shared" si="304"/>
        <v>0.99974616631669089</v>
      </c>
      <c r="Y1623" s="42">
        <v>35992</v>
      </c>
      <c r="Z1623" s="43">
        <v>132.63800000000001</v>
      </c>
      <c r="AA1623" s="43">
        <f t="shared" si="305"/>
        <v>121.41907793622146</v>
      </c>
      <c r="AB1623" s="19">
        <f t="shared" si="308"/>
        <v>-1.0801821583323656E-2</v>
      </c>
      <c r="AC1623" s="37">
        <f t="shared" si="309"/>
        <v>0.98919817841667634</v>
      </c>
      <c r="AE1623" s="44">
        <v>35992</v>
      </c>
      <c r="AF1623" s="45">
        <v>2415.1731</v>
      </c>
      <c r="AG1623" s="19">
        <f t="shared" si="300"/>
        <v>2210.8904752662552</v>
      </c>
      <c r="AH1623" s="45">
        <f t="shared" si="306"/>
        <v>-1.5369634111792929E-2</v>
      </c>
      <c r="AI1623" s="46">
        <f t="shared" si="307"/>
        <v>0.98463036588820707</v>
      </c>
      <c r="AQ1623" s="39">
        <v>35992</v>
      </c>
      <c r="AR1623" s="40">
        <v>213.86529999999999</v>
      </c>
      <c r="AS1623" s="40">
        <f t="shared" si="310"/>
        <v>-2.538336833091126E-4</v>
      </c>
      <c r="AT1623" s="41">
        <f t="shared" si="311"/>
        <v>0.99974616631669089</v>
      </c>
    </row>
    <row r="1624" spans="1:46">
      <c r="A1624" s="47">
        <v>35993</v>
      </c>
      <c r="B1624" s="37">
        <v>1.0963787207803128</v>
      </c>
      <c r="D1624" s="38">
        <v>35993</v>
      </c>
      <c r="E1624" s="19">
        <v>1139.4911999999999</v>
      </c>
      <c r="F1624" s="19">
        <v>1039.3226158101675</v>
      </c>
      <c r="G1624" s="19">
        <v>2.1724973332486464E-3</v>
      </c>
      <c r="H1624" s="37">
        <f t="shared" si="301"/>
        <v>1.0021724973332486</v>
      </c>
      <c r="I1624" s="19"/>
      <c r="J1624" s="19"/>
      <c r="K1624" s="19"/>
      <c r="L1624" s="19"/>
      <c r="N1624" s="38">
        <v>35993</v>
      </c>
      <c r="O1624" s="19">
        <v>361.19799999999998</v>
      </c>
      <c r="P1624" s="19">
        <v>329.44637938880163</v>
      </c>
      <c r="Q1624" s="19">
        <v>8.5467063053155101E-3</v>
      </c>
      <c r="R1624" s="37">
        <f t="shared" si="302"/>
        <v>1.0085467063053155</v>
      </c>
      <c r="T1624" s="39">
        <v>35993</v>
      </c>
      <c r="U1624" s="40">
        <v>214.0334</v>
      </c>
      <c r="V1624" s="40">
        <f t="shared" si="303"/>
        <v>7.8600876346013315E-4</v>
      </c>
      <c r="W1624" s="41">
        <f t="shared" si="304"/>
        <v>1.0007860087634601</v>
      </c>
      <c r="Y1624" s="42">
        <v>35993</v>
      </c>
      <c r="Z1624" s="43">
        <v>133.21100000000001</v>
      </c>
      <c r="AA1624" s="43">
        <f t="shared" si="305"/>
        <v>121.50089879999796</v>
      </c>
      <c r="AB1624" s="19">
        <f t="shared" si="308"/>
        <v>6.7387156258491565E-4</v>
      </c>
      <c r="AC1624" s="37">
        <f t="shared" si="309"/>
        <v>1.0006738715625849</v>
      </c>
      <c r="AE1624" s="44">
        <v>35993</v>
      </c>
      <c r="AF1624" s="45">
        <v>2410.4131000000002</v>
      </c>
      <c r="AG1624" s="19">
        <f t="shared" si="300"/>
        <v>2198.5223302076356</v>
      </c>
      <c r="AH1624" s="45">
        <f t="shared" si="306"/>
        <v>-5.5941916603219344E-3</v>
      </c>
      <c r="AI1624" s="46">
        <f t="shared" si="307"/>
        <v>0.99440580833967807</v>
      </c>
      <c r="AQ1624" s="39">
        <v>35993</v>
      </c>
      <c r="AR1624" s="40">
        <v>214.0334</v>
      </c>
      <c r="AS1624" s="40">
        <f t="shared" si="310"/>
        <v>7.8600876346013315E-4</v>
      </c>
      <c r="AT1624" s="41">
        <f t="shared" si="311"/>
        <v>1.0007860087634601</v>
      </c>
    </row>
    <row r="1625" spans="1:46">
      <c r="A1625" s="47">
        <v>35996</v>
      </c>
      <c r="B1625" s="37">
        <v>1.0989661178850367</v>
      </c>
      <c r="D1625" s="38">
        <v>35996</v>
      </c>
      <c r="E1625" s="19">
        <v>1142.9496999999999</v>
      </c>
      <c r="F1625" s="19">
        <v>1040.0226916909955</v>
      </c>
      <c r="G1625" s="19">
        <v>6.735886145250447E-4</v>
      </c>
      <c r="H1625" s="37">
        <f t="shared" si="301"/>
        <v>1.000673588614525</v>
      </c>
      <c r="I1625" s="19"/>
      <c r="J1625" s="19"/>
      <c r="K1625" s="19"/>
      <c r="L1625" s="19"/>
      <c r="N1625" s="38">
        <v>35996</v>
      </c>
      <c r="O1625" s="19">
        <v>360.53789999999998</v>
      </c>
      <c r="P1625" s="19">
        <v>328.07007798735066</v>
      </c>
      <c r="Q1625" s="19">
        <v>-4.1776188404447634E-3</v>
      </c>
      <c r="R1625" s="37">
        <f t="shared" si="302"/>
        <v>0.99582238115955524</v>
      </c>
      <c r="T1625" s="39">
        <v>35996</v>
      </c>
      <c r="U1625" s="40">
        <v>214.04259999999999</v>
      </c>
      <c r="V1625" s="40">
        <f t="shared" si="303"/>
        <v>4.2983945496288811E-5</v>
      </c>
      <c r="W1625" s="41">
        <f t="shared" si="304"/>
        <v>1.0000429839454963</v>
      </c>
      <c r="Y1625" s="42">
        <v>35996</v>
      </c>
      <c r="Z1625" s="43">
        <v>131.46</v>
      </c>
      <c r="AA1625" s="43">
        <f t="shared" si="305"/>
        <v>119.62152232044708</v>
      </c>
      <c r="AB1625" s="19">
        <f t="shared" si="308"/>
        <v>-1.5468004748215969E-2</v>
      </c>
      <c r="AC1625" s="37">
        <f t="shared" si="309"/>
        <v>0.98453199525178403</v>
      </c>
      <c r="AE1625" s="44">
        <v>35996</v>
      </c>
      <c r="AF1625" s="45">
        <v>2356.3560000000002</v>
      </c>
      <c r="AG1625" s="19">
        <f t="shared" si="300"/>
        <v>2144.1570960666318</v>
      </c>
      <c r="AH1625" s="45">
        <f t="shared" si="306"/>
        <v>-2.4728079125705071E-2</v>
      </c>
      <c r="AI1625" s="46">
        <f t="shared" si="307"/>
        <v>0.97527192087429493</v>
      </c>
      <c r="AQ1625" s="39">
        <v>35996</v>
      </c>
      <c r="AR1625" s="40">
        <v>214.04259999999999</v>
      </c>
      <c r="AS1625" s="40">
        <f t="shared" si="310"/>
        <v>4.2983945496288811E-5</v>
      </c>
      <c r="AT1625" s="41">
        <f t="shared" si="311"/>
        <v>1.0000429839454963</v>
      </c>
    </row>
    <row r="1626" spans="1:46">
      <c r="A1626" s="47">
        <v>35997</v>
      </c>
      <c r="B1626" s="37">
        <v>1.0926424581005585</v>
      </c>
      <c r="D1626" s="38">
        <v>35997</v>
      </c>
      <c r="E1626" s="19">
        <v>1127.652</v>
      </c>
      <c r="F1626" s="19">
        <v>1032.0411692222742</v>
      </c>
      <c r="G1626" s="19">
        <v>-7.6743733886651677E-3</v>
      </c>
      <c r="H1626" s="37">
        <f t="shared" si="301"/>
        <v>0.99232562661133483</v>
      </c>
      <c r="I1626" s="19"/>
      <c r="J1626" s="19"/>
      <c r="K1626" s="19"/>
      <c r="L1626" s="19"/>
      <c r="N1626" s="38">
        <v>35997</v>
      </c>
      <c r="O1626" s="19">
        <v>356.00709999999998</v>
      </c>
      <c r="P1626" s="19">
        <v>325.82213638199642</v>
      </c>
      <c r="Q1626" s="19">
        <v>-6.8520165543439759E-3</v>
      </c>
      <c r="R1626" s="37">
        <f t="shared" si="302"/>
        <v>0.99314798344565602</v>
      </c>
      <c r="T1626" s="39">
        <v>35997</v>
      </c>
      <c r="U1626" s="40">
        <v>214.29300000000001</v>
      </c>
      <c r="V1626" s="40">
        <f t="shared" si="303"/>
        <v>1.1698605791556904E-3</v>
      </c>
      <c r="W1626" s="41">
        <f t="shared" si="304"/>
        <v>1.0011698605791557</v>
      </c>
      <c r="Y1626" s="42">
        <v>35997</v>
      </c>
      <c r="Z1626" s="43">
        <v>131.017</v>
      </c>
      <c r="AA1626" s="43">
        <f t="shared" si="305"/>
        <v>119.90839183364609</v>
      </c>
      <c r="AB1626" s="19">
        <f t="shared" si="308"/>
        <v>2.3981429732229387E-3</v>
      </c>
      <c r="AC1626" s="37">
        <f t="shared" si="309"/>
        <v>1.0023981429732229</v>
      </c>
      <c r="AE1626" s="44">
        <v>35997</v>
      </c>
      <c r="AF1626" s="45">
        <v>2356.0149000000001</v>
      </c>
      <c r="AG1626" s="19">
        <f t="shared" si="300"/>
        <v>2156.2542097217042</v>
      </c>
      <c r="AH1626" s="45">
        <f t="shared" si="306"/>
        <v>5.6418970780005573E-3</v>
      </c>
      <c r="AI1626" s="46">
        <f t="shared" si="307"/>
        <v>1.0056418970780006</v>
      </c>
      <c r="AQ1626" s="39">
        <v>35997</v>
      </c>
      <c r="AR1626" s="40">
        <v>214.29300000000001</v>
      </c>
      <c r="AS1626" s="40">
        <f t="shared" si="310"/>
        <v>1.1698605791556904E-3</v>
      </c>
      <c r="AT1626" s="41">
        <f t="shared" si="311"/>
        <v>1.0011698605791557</v>
      </c>
    </row>
    <row r="1627" spans="1:46">
      <c r="A1627" s="47">
        <v>35998</v>
      </c>
      <c r="B1627" s="37">
        <v>1.0936811496952412</v>
      </c>
      <c r="D1627" s="38">
        <v>35998</v>
      </c>
      <c r="E1627" s="19">
        <v>1116.8033</v>
      </c>
      <c r="F1627" s="19">
        <v>1021.1415825455178</v>
      </c>
      <c r="G1627" s="19">
        <v>-1.0561193682777303E-2</v>
      </c>
      <c r="H1627" s="37">
        <f t="shared" si="301"/>
        <v>0.9894388063172227</v>
      </c>
      <c r="I1627" s="19"/>
      <c r="J1627" s="19"/>
      <c r="K1627" s="19"/>
      <c r="L1627" s="19"/>
      <c r="N1627" s="38">
        <v>35998</v>
      </c>
      <c r="O1627" s="19">
        <v>351.65629999999999</v>
      </c>
      <c r="P1627" s="19">
        <v>321.53457166011361</v>
      </c>
      <c r="Q1627" s="19">
        <v>-1.3159218613851387E-2</v>
      </c>
      <c r="R1627" s="37">
        <f t="shared" si="302"/>
        <v>0.98684078138614861</v>
      </c>
      <c r="T1627" s="39">
        <v>35998</v>
      </c>
      <c r="U1627" s="40">
        <v>214.41829999999999</v>
      </c>
      <c r="V1627" s="40">
        <f t="shared" si="303"/>
        <v>5.8471345307586908E-4</v>
      </c>
      <c r="W1627" s="41">
        <f t="shared" si="304"/>
        <v>1.0005847134530759</v>
      </c>
      <c r="Y1627" s="42">
        <v>35998</v>
      </c>
      <c r="Z1627" s="43">
        <v>131.11099999999999</v>
      </c>
      <c r="AA1627" s="43">
        <f t="shared" si="305"/>
        <v>119.88046062285576</v>
      </c>
      <c r="AB1627" s="19">
        <f t="shared" si="308"/>
        <v>-2.3293791504663819E-4</v>
      </c>
      <c r="AC1627" s="37">
        <f t="shared" si="309"/>
        <v>0.99976706208495336</v>
      </c>
      <c r="AE1627" s="44">
        <v>35998</v>
      </c>
      <c r="AF1627" s="45">
        <v>2354.4629</v>
      </c>
      <c r="AG1627" s="19">
        <f t="shared" si="300"/>
        <v>2152.7873097712991</v>
      </c>
      <c r="AH1627" s="45">
        <f t="shared" si="306"/>
        <v>-1.6078345191278265E-3</v>
      </c>
      <c r="AI1627" s="46">
        <f t="shared" si="307"/>
        <v>0.99839216548087217</v>
      </c>
      <c r="AQ1627" s="39">
        <v>35998</v>
      </c>
      <c r="AR1627" s="40">
        <v>214.41829999999999</v>
      </c>
      <c r="AS1627" s="40">
        <f t="shared" si="310"/>
        <v>5.8471345307586908E-4</v>
      </c>
      <c r="AT1627" s="41">
        <f t="shared" si="311"/>
        <v>1.0005847134530759</v>
      </c>
    </row>
    <row r="1628" spans="1:46">
      <c r="A1628" s="47">
        <v>35999</v>
      </c>
      <c r="B1628" s="37">
        <v>1.0911794242356618</v>
      </c>
      <c r="D1628" s="38">
        <v>35999</v>
      </c>
      <c r="E1628" s="19">
        <v>1101.6033</v>
      </c>
      <c r="F1628" s="19">
        <v>1009.5528522008558</v>
      </c>
      <c r="G1628" s="19">
        <v>-1.134879877849404E-2</v>
      </c>
      <c r="H1628" s="37">
        <f t="shared" si="301"/>
        <v>0.98865120122150596</v>
      </c>
      <c r="I1628" s="19"/>
      <c r="J1628" s="19"/>
      <c r="K1628" s="19"/>
      <c r="L1628" s="19"/>
      <c r="N1628" s="38">
        <v>35999</v>
      </c>
      <c r="O1628" s="19">
        <v>345.36590000000001</v>
      </c>
      <c r="P1628" s="19">
        <v>316.50697614823372</v>
      </c>
      <c r="Q1628" s="19">
        <v>-1.5636251759560182E-2</v>
      </c>
      <c r="R1628" s="37">
        <f t="shared" si="302"/>
        <v>0.98436374824043982</v>
      </c>
      <c r="T1628" s="39">
        <v>35999</v>
      </c>
      <c r="U1628" s="40">
        <v>214.3997</v>
      </c>
      <c r="V1628" s="40">
        <f t="shared" si="303"/>
        <v>-8.6746327155773351E-5</v>
      </c>
      <c r="W1628" s="41">
        <f t="shared" si="304"/>
        <v>0.99991325367284423</v>
      </c>
      <c r="Y1628" s="42">
        <v>35999</v>
      </c>
      <c r="Z1628" s="43">
        <v>130.405</v>
      </c>
      <c r="AA1628" s="43">
        <f t="shared" si="305"/>
        <v>119.50830184627496</v>
      </c>
      <c r="AB1628" s="19">
        <f t="shared" si="308"/>
        <v>-3.1044156374374632E-3</v>
      </c>
      <c r="AC1628" s="37">
        <f t="shared" si="309"/>
        <v>0.99689558436256254</v>
      </c>
      <c r="AE1628" s="44">
        <v>35999</v>
      </c>
      <c r="AF1628" s="45">
        <v>2330.3339999999998</v>
      </c>
      <c r="AG1628" s="19">
        <f t="shared" si="300"/>
        <v>2135.6102839203813</v>
      </c>
      <c r="AH1628" s="45">
        <f t="shared" si="306"/>
        <v>-7.97897022755234E-3</v>
      </c>
      <c r="AI1628" s="46">
        <f t="shared" si="307"/>
        <v>0.99202102977244766</v>
      </c>
      <c r="AQ1628" s="39">
        <v>35999</v>
      </c>
      <c r="AR1628" s="40">
        <v>214.3997</v>
      </c>
      <c r="AS1628" s="40">
        <f t="shared" si="310"/>
        <v>-8.6746327155773351E-5</v>
      </c>
      <c r="AT1628" s="41">
        <f t="shared" si="311"/>
        <v>0.99991325367284423</v>
      </c>
    </row>
    <row r="1629" spans="1:46">
      <c r="A1629" s="47">
        <v>36000</v>
      </c>
      <c r="B1629" s="37">
        <v>1.0995839658177322</v>
      </c>
      <c r="D1629" s="38">
        <v>36000</v>
      </c>
      <c r="E1629" s="19">
        <v>1103.3910000000001</v>
      </c>
      <c r="F1629" s="19">
        <v>1003.462249633148</v>
      </c>
      <c r="G1629" s="19">
        <v>-6.0329704922631455E-3</v>
      </c>
      <c r="H1629" s="37">
        <f t="shared" si="301"/>
        <v>0.99396702950773685</v>
      </c>
      <c r="I1629" s="19"/>
      <c r="J1629" s="19"/>
      <c r="K1629" s="19"/>
      <c r="L1629" s="19"/>
      <c r="N1629" s="38">
        <v>36000</v>
      </c>
      <c r="O1629" s="19">
        <v>343.60019999999997</v>
      </c>
      <c r="P1629" s="19">
        <v>312.4820029041378</v>
      </c>
      <c r="Q1629" s="19">
        <v>-1.2716854753339946E-2</v>
      </c>
      <c r="R1629" s="37">
        <f t="shared" si="302"/>
        <v>0.98728314524666005</v>
      </c>
      <c r="T1629" s="39">
        <v>36000</v>
      </c>
      <c r="U1629" s="40">
        <v>214.38839999999999</v>
      </c>
      <c r="V1629" s="40">
        <f t="shared" si="303"/>
        <v>-5.2705297628685699E-5</v>
      </c>
      <c r="W1629" s="41">
        <f t="shared" si="304"/>
        <v>0.99994729470237131</v>
      </c>
      <c r="Y1629" s="42">
        <v>36000</v>
      </c>
      <c r="Z1629" s="43">
        <v>130.87299999999999</v>
      </c>
      <c r="AA1629" s="43">
        <f t="shared" si="305"/>
        <v>119.02046962159285</v>
      </c>
      <c r="AB1629" s="19">
        <f t="shared" si="308"/>
        <v>-4.0819944484661308E-3</v>
      </c>
      <c r="AC1629" s="37">
        <f t="shared" si="309"/>
        <v>0.99591800555153387</v>
      </c>
      <c r="AE1629" s="44">
        <v>36000</v>
      </c>
      <c r="AF1629" s="45">
        <v>2335.3831</v>
      </c>
      <c r="AG1629" s="19">
        <f t="shared" si="300"/>
        <v>2123.8788238088173</v>
      </c>
      <c r="AH1629" s="45">
        <f t="shared" si="306"/>
        <v>-5.4932588590219655E-3</v>
      </c>
      <c r="AI1629" s="46">
        <f t="shared" si="307"/>
        <v>0.99450674114097803</v>
      </c>
      <c r="AQ1629" s="39">
        <v>36000</v>
      </c>
      <c r="AR1629" s="40">
        <v>214.38839999999999</v>
      </c>
      <c r="AS1629" s="40">
        <f t="shared" si="310"/>
        <v>-5.2705297628685699E-5</v>
      </c>
      <c r="AT1629" s="41">
        <f t="shared" si="311"/>
        <v>0.99994729470237131</v>
      </c>
    </row>
    <row r="1630" spans="1:46">
      <c r="A1630" s="47">
        <v>36003</v>
      </c>
      <c r="B1630" s="37">
        <v>1.0963172645739909</v>
      </c>
      <c r="D1630" s="38">
        <v>36003</v>
      </c>
      <c r="E1630" s="19">
        <v>1095.4590000000001</v>
      </c>
      <c r="F1630" s="19">
        <v>999.21713850385788</v>
      </c>
      <c r="G1630" s="19">
        <v>-4.2304642061442577E-3</v>
      </c>
      <c r="H1630" s="37">
        <f t="shared" si="301"/>
        <v>0.99576953579385574</v>
      </c>
      <c r="I1630" s="19"/>
      <c r="J1630" s="19"/>
      <c r="K1630" s="19"/>
      <c r="L1630" s="19"/>
      <c r="N1630" s="38">
        <v>36003</v>
      </c>
      <c r="O1630" s="19">
        <v>339.45260000000002</v>
      </c>
      <c r="P1630" s="19">
        <v>309.62989544081034</v>
      </c>
      <c r="Q1630" s="19">
        <v>-9.1272695285508076E-3</v>
      </c>
      <c r="R1630" s="37">
        <f t="shared" si="302"/>
        <v>0.99087273047144919</v>
      </c>
      <c r="T1630" s="39">
        <v>36003</v>
      </c>
      <c r="U1630" s="40">
        <v>214.42259999999999</v>
      </c>
      <c r="V1630" s="40">
        <f t="shared" si="303"/>
        <v>1.595235563118802E-4</v>
      </c>
      <c r="W1630" s="41">
        <f t="shared" si="304"/>
        <v>1.0001595235563119</v>
      </c>
      <c r="Y1630" s="42">
        <v>36003</v>
      </c>
      <c r="Z1630" s="43">
        <v>130.505</v>
      </c>
      <c r="AA1630" s="43">
        <f t="shared" si="305"/>
        <v>119.0394461686343</v>
      </c>
      <c r="AB1630" s="19">
        <f t="shared" si="308"/>
        <v>1.5943935611906213E-4</v>
      </c>
      <c r="AC1630" s="37">
        <f t="shared" si="309"/>
        <v>1.0001594393561191</v>
      </c>
      <c r="AE1630" s="44">
        <v>36003</v>
      </c>
      <c r="AF1630" s="45">
        <v>2339.5569</v>
      </c>
      <c r="AG1630" s="19">
        <f t="shared" si="300"/>
        <v>2134.0144642428027</v>
      </c>
      <c r="AH1630" s="45">
        <f t="shared" si="306"/>
        <v>4.7722310333171425E-3</v>
      </c>
      <c r="AI1630" s="46">
        <f t="shared" si="307"/>
        <v>1.0047722310333171</v>
      </c>
      <c r="AQ1630" s="39">
        <v>36003</v>
      </c>
      <c r="AR1630" s="40">
        <v>214.42259999999999</v>
      </c>
      <c r="AS1630" s="40">
        <f t="shared" si="310"/>
        <v>1.595235563118802E-4</v>
      </c>
      <c r="AT1630" s="41">
        <f t="shared" si="311"/>
        <v>1.0001595235563119</v>
      </c>
    </row>
    <row r="1631" spans="1:46">
      <c r="A1631" s="47">
        <v>36004</v>
      </c>
      <c r="B1631" s="37">
        <v>1.1029323859471041</v>
      </c>
      <c r="D1631" s="38">
        <v>36004</v>
      </c>
      <c r="E1631" s="19">
        <v>1088.8287</v>
      </c>
      <c r="F1631" s="19">
        <v>987.21255615774396</v>
      </c>
      <c r="G1631" s="19">
        <v>-1.2013987634448053E-2</v>
      </c>
      <c r="H1631" s="37">
        <f t="shared" si="301"/>
        <v>0.98798601236555195</v>
      </c>
      <c r="I1631" s="19"/>
      <c r="J1631" s="19"/>
      <c r="K1631" s="19"/>
      <c r="L1631" s="19"/>
      <c r="N1631" s="38">
        <v>36004</v>
      </c>
      <c r="O1631" s="19">
        <v>336.63299999999998</v>
      </c>
      <c r="P1631" s="19">
        <v>305.21635259710717</v>
      </c>
      <c r="Q1631" s="19">
        <v>-1.4254252928063482E-2</v>
      </c>
      <c r="R1631" s="37">
        <f t="shared" si="302"/>
        <v>0.98574574707193652</v>
      </c>
      <c r="T1631" s="39">
        <v>36004</v>
      </c>
      <c r="U1631" s="40">
        <v>214.4051</v>
      </c>
      <c r="V1631" s="40">
        <f t="shared" si="303"/>
        <v>-8.1614531303952909E-5</v>
      </c>
      <c r="W1631" s="41">
        <f t="shared" si="304"/>
        <v>0.99991838546869605</v>
      </c>
      <c r="Y1631" s="42">
        <v>36004</v>
      </c>
      <c r="Z1631" s="43">
        <v>130.268</v>
      </c>
      <c r="AA1631" s="43">
        <f t="shared" si="305"/>
        <v>118.11059468358704</v>
      </c>
      <c r="AB1631" s="19">
        <f t="shared" si="308"/>
        <v>-7.8028881597065336E-3</v>
      </c>
      <c r="AC1631" s="37">
        <f t="shared" si="309"/>
        <v>0.99219711184029347</v>
      </c>
      <c r="AE1631" s="44">
        <v>36004</v>
      </c>
      <c r="AF1631" s="45">
        <v>2331.2319000000002</v>
      </c>
      <c r="AG1631" s="19">
        <f t="shared" si="300"/>
        <v>2113.6671020845374</v>
      </c>
      <c r="AH1631" s="45">
        <f t="shared" si="306"/>
        <v>-9.5347817454859429E-3</v>
      </c>
      <c r="AI1631" s="46">
        <f t="shared" si="307"/>
        <v>0.99046521825451406</v>
      </c>
      <c r="AQ1631" s="39">
        <v>36004</v>
      </c>
      <c r="AR1631" s="40">
        <v>214.4051</v>
      </c>
      <c r="AS1631" s="40">
        <f t="shared" si="310"/>
        <v>-8.1614531303952909E-5</v>
      </c>
      <c r="AT1631" s="41">
        <f t="shared" si="311"/>
        <v>0.99991838546869605</v>
      </c>
    </row>
    <row r="1632" spans="1:46">
      <c r="A1632" s="47">
        <v>36005</v>
      </c>
      <c r="B1632" s="37">
        <v>1.1028080067662811</v>
      </c>
      <c r="D1632" s="38">
        <v>36005</v>
      </c>
      <c r="E1632" s="19">
        <v>1083.3751999999999</v>
      </c>
      <c r="F1632" s="19">
        <v>982.37879427148596</v>
      </c>
      <c r="G1632" s="19">
        <v>-4.8963739937335493E-3</v>
      </c>
      <c r="H1632" s="37">
        <f t="shared" si="301"/>
        <v>0.99510362600626645</v>
      </c>
      <c r="I1632" s="19"/>
      <c r="J1632" s="19"/>
      <c r="K1632" s="19"/>
      <c r="L1632" s="19"/>
      <c r="N1632" s="38">
        <v>36005</v>
      </c>
      <c r="O1632" s="19">
        <v>338.06549999999999</v>
      </c>
      <c r="P1632" s="19">
        <v>306.5497329778151</v>
      </c>
      <c r="Q1632" s="19">
        <v>4.3686400461904196E-3</v>
      </c>
      <c r="R1632" s="37">
        <f t="shared" si="302"/>
        <v>1.0043686400461904</v>
      </c>
      <c r="T1632" s="39">
        <v>36005</v>
      </c>
      <c r="U1632" s="40">
        <v>214.58699999999999</v>
      </c>
      <c r="V1632" s="40">
        <f t="shared" si="303"/>
        <v>8.4839399809055749E-4</v>
      </c>
      <c r="W1632" s="41">
        <f t="shared" si="304"/>
        <v>1.0008483939980906</v>
      </c>
      <c r="Y1632" s="42">
        <v>36005</v>
      </c>
      <c r="Z1632" s="43">
        <v>129.56899999999999</v>
      </c>
      <c r="AA1632" s="43">
        <f t="shared" si="305"/>
        <v>117.49007914798322</v>
      </c>
      <c r="AB1632" s="19">
        <f t="shared" si="308"/>
        <v>-5.2536822565846242E-3</v>
      </c>
      <c r="AC1632" s="37">
        <f t="shared" si="309"/>
        <v>0.99474631774341538</v>
      </c>
      <c r="AE1632" s="44">
        <v>36005</v>
      </c>
      <c r="AF1632" s="45">
        <v>2312.7939000000001</v>
      </c>
      <c r="AG1632" s="19">
        <f t="shared" si="300"/>
        <v>2097.1863513955718</v>
      </c>
      <c r="AH1632" s="45">
        <f t="shared" si="306"/>
        <v>-7.7972310174634352E-3</v>
      </c>
      <c r="AI1632" s="46">
        <f t="shared" si="307"/>
        <v>0.99220276898253656</v>
      </c>
      <c r="AQ1632" s="39">
        <v>36005</v>
      </c>
      <c r="AR1632" s="40">
        <v>214.58699999999999</v>
      </c>
      <c r="AS1632" s="40">
        <f t="shared" si="310"/>
        <v>8.4839399809055749E-4</v>
      </c>
      <c r="AT1632" s="41">
        <f t="shared" si="311"/>
        <v>1.0008483939980906</v>
      </c>
    </row>
    <row r="1633" spans="1:46">
      <c r="A1633" s="47">
        <v>36006</v>
      </c>
      <c r="B1633" s="37">
        <v>1.101069639137533</v>
      </c>
      <c r="D1633" s="38">
        <v>36006</v>
      </c>
      <c r="E1633" s="19">
        <v>1096.3285000000001</v>
      </c>
      <c r="F1633" s="19">
        <v>995.69406060342681</v>
      </c>
      <c r="G1633" s="19">
        <v>1.3554106022631629E-2</v>
      </c>
      <c r="H1633" s="37">
        <f t="shared" si="301"/>
        <v>1.0135541060226316</v>
      </c>
      <c r="I1633" s="19"/>
      <c r="J1633" s="19"/>
      <c r="K1633" s="19"/>
      <c r="L1633" s="19"/>
      <c r="N1633" s="38">
        <v>36006</v>
      </c>
      <c r="O1633" s="19">
        <v>342.6071</v>
      </c>
      <c r="P1633" s="19">
        <v>311.15842978684242</v>
      </c>
      <c r="Q1633" s="19">
        <v>1.5034091741847444E-2</v>
      </c>
      <c r="R1633" s="37">
        <f t="shared" si="302"/>
        <v>1.0150340917418474</v>
      </c>
      <c r="T1633" s="39">
        <v>36006</v>
      </c>
      <c r="U1633" s="40">
        <v>214.70859999999999</v>
      </c>
      <c r="V1633" s="40">
        <f t="shared" si="303"/>
        <v>5.6666992874676581E-4</v>
      </c>
      <c r="W1633" s="41">
        <f t="shared" si="304"/>
        <v>1.0005666699287468</v>
      </c>
      <c r="Y1633" s="42">
        <v>36006</v>
      </c>
      <c r="Z1633" s="43">
        <v>129.67500000000001</v>
      </c>
      <c r="AA1633" s="43">
        <f t="shared" si="305"/>
        <v>117.77184238916472</v>
      </c>
      <c r="AB1633" s="19">
        <f t="shared" si="308"/>
        <v>2.3981875169782896E-3</v>
      </c>
      <c r="AC1633" s="37">
        <f t="shared" si="309"/>
        <v>1.0023981875169783</v>
      </c>
      <c r="AE1633" s="44">
        <v>36006</v>
      </c>
      <c r="AF1633" s="45">
        <v>2317.3200999999999</v>
      </c>
      <c r="AG1633" s="19">
        <f t="shared" si="300"/>
        <v>2104.6081170807279</v>
      </c>
      <c r="AH1633" s="45">
        <f t="shared" si="306"/>
        <v>3.5389156906429076E-3</v>
      </c>
      <c r="AI1633" s="46">
        <f t="shared" si="307"/>
        <v>1.0035389156906429</v>
      </c>
      <c r="AQ1633" s="39">
        <v>36006</v>
      </c>
      <c r="AR1633" s="40">
        <v>214.70859999999999</v>
      </c>
      <c r="AS1633" s="40">
        <f t="shared" si="310"/>
        <v>5.6666992874676581E-4</v>
      </c>
      <c r="AT1633" s="41">
        <f t="shared" si="311"/>
        <v>1.0005666699287468</v>
      </c>
    </row>
    <row r="1634" spans="1:46">
      <c r="A1634" s="47">
        <v>36007</v>
      </c>
      <c r="B1634" s="37">
        <v>1.099398538504778</v>
      </c>
      <c r="D1634" s="38">
        <v>36007</v>
      </c>
      <c r="E1634" s="19">
        <v>1082.7411</v>
      </c>
      <c r="F1634" s="19">
        <v>984.8485895502165</v>
      </c>
      <c r="G1634" s="19">
        <v>-1.08923729510223E-2</v>
      </c>
      <c r="H1634" s="37">
        <f t="shared" si="301"/>
        <v>0.9891076270489777</v>
      </c>
      <c r="I1634" s="19"/>
      <c r="J1634" s="19"/>
      <c r="K1634" s="19"/>
      <c r="L1634" s="19"/>
      <c r="N1634" s="38">
        <v>36007</v>
      </c>
      <c r="O1634" s="19">
        <v>339.834</v>
      </c>
      <c r="P1634" s="19">
        <v>309.10901560974111</v>
      </c>
      <c r="Q1634" s="19">
        <v>-6.5864009485626651E-3</v>
      </c>
      <c r="R1634" s="37">
        <f t="shared" si="302"/>
        <v>0.99341359905143733</v>
      </c>
      <c r="T1634" s="39">
        <v>36007</v>
      </c>
      <c r="U1634" s="40">
        <v>214.79750000000001</v>
      </c>
      <c r="V1634" s="40">
        <f t="shared" si="303"/>
        <v>4.140495536741895E-4</v>
      </c>
      <c r="W1634" s="41">
        <f t="shared" si="304"/>
        <v>1.0004140495536742</v>
      </c>
      <c r="Y1634" s="42">
        <v>36007</v>
      </c>
      <c r="Z1634" s="43">
        <v>128.48699999999999</v>
      </c>
      <c r="AA1634" s="43">
        <f t="shared" si="305"/>
        <v>116.87026633194091</v>
      </c>
      <c r="AB1634" s="19">
        <f t="shared" si="308"/>
        <v>-7.6552768381141778E-3</v>
      </c>
      <c r="AC1634" s="37">
        <f t="shared" si="309"/>
        <v>0.99234472316188582</v>
      </c>
      <c r="AE1634" s="44">
        <v>36007</v>
      </c>
      <c r="AF1634" s="45">
        <v>2303.623</v>
      </c>
      <c r="AG1634" s="19">
        <f t="shared" si="300"/>
        <v>2095.3484285444033</v>
      </c>
      <c r="AH1634" s="45">
        <f t="shared" si="306"/>
        <v>-4.3997210032471479E-3</v>
      </c>
      <c r="AI1634" s="46">
        <f t="shared" si="307"/>
        <v>0.99560027899675285</v>
      </c>
      <c r="AQ1634" s="39">
        <v>36007</v>
      </c>
      <c r="AR1634" s="40">
        <v>214.79750000000001</v>
      </c>
      <c r="AS1634" s="40">
        <f t="shared" si="310"/>
        <v>4.140495536741895E-4</v>
      </c>
      <c r="AT1634" s="41">
        <f t="shared" si="311"/>
        <v>1.0004140495536742</v>
      </c>
    </row>
    <row r="1635" spans="1:46">
      <c r="A1635" s="47">
        <v>36010</v>
      </c>
      <c r="B1635" s="37">
        <v>1.0960715086303519</v>
      </c>
      <c r="D1635" s="38">
        <v>36010</v>
      </c>
      <c r="E1635" s="19">
        <v>1068.5371</v>
      </c>
      <c r="F1635" s="19">
        <v>974.87900341031695</v>
      </c>
      <c r="G1635" s="19">
        <v>-1.0122963312007904E-2</v>
      </c>
      <c r="H1635" s="37">
        <f t="shared" si="301"/>
        <v>0.9898770366879921</v>
      </c>
      <c r="I1635" s="19"/>
      <c r="J1635" s="19"/>
      <c r="K1635" s="19"/>
      <c r="L1635" s="19"/>
      <c r="N1635" s="38">
        <v>36010</v>
      </c>
      <c r="O1635" s="19">
        <v>332.64949999999999</v>
      </c>
      <c r="P1635" s="19">
        <v>303.49251611847654</v>
      </c>
      <c r="Q1635" s="19">
        <v>-1.8169963370966657E-2</v>
      </c>
      <c r="R1635" s="37">
        <f t="shared" si="302"/>
        <v>0.98183003662903334</v>
      </c>
      <c r="T1635" s="39">
        <v>36010</v>
      </c>
      <c r="U1635" s="40">
        <v>214.89</v>
      </c>
      <c r="V1635" s="40">
        <f t="shared" si="303"/>
        <v>4.3063815919630599E-4</v>
      </c>
      <c r="W1635" s="41">
        <f t="shared" si="304"/>
        <v>1.0004306381591963</v>
      </c>
      <c r="Y1635" s="42">
        <v>36010</v>
      </c>
      <c r="Z1635" s="43">
        <v>126.441</v>
      </c>
      <c r="AA1635" s="43">
        <f t="shared" si="305"/>
        <v>115.35834934529076</v>
      </c>
      <c r="AB1635" s="19">
        <f t="shared" si="308"/>
        <v>-1.2936712083430391E-2</v>
      </c>
      <c r="AC1635" s="37">
        <f t="shared" si="309"/>
        <v>0.98706328791656961</v>
      </c>
      <c r="AE1635" s="44">
        <v>36010</v>
      </c>
      <c r="AF1635" s="45">
        <v>2266.384</v>
      </c>
      <c r="AG1635" s="19">
        <f t="shared" si="300"/>
        <v>2067.7337036449999</v>
      </c>
      <c r="AH1635" s="45">
        <f t="shared" si="306"/>
        <v>-1.3179061068419484E-2</v>
      </c>
      <c r="AI1635" s="46">
        <f t="shared" si="307"/>
        <v>0.98682093893158052</v>
      </c>
      <c r="AQ1635" s="39">
        <v>36010</v>
      </c>
      <c r="AR1635" s="40">
        <v>214.89</v>
      </c>
      <c r="AS1635" s="40">
        <f t="shared" si="310"/>
        <v>4.3063815919630599E-4</v>
      </c>
      <c r="AT1635" s="41">
        <f t="shared" si="311"/>
        <v>1.0004306381591963</v>
      </c>
    </row>
    <row r="1636" spans="1:46">
      <c r="A1636" s="47">
        <v>36011</v>
      </c>
      <c r="B1636" s="37">
        <v>1.0986574542186271</v>
      </c>
      <c r="D1636" s="38">
        <v>36011</v>
      </c>
      <c r="E1636" s="19">
        <v>1047.5142000000001</v>
      </c>
      <c r="F1636" s="19">
        <v>953.4493175991779</v>
      </c>
      <c r="G1636" s="19">
        <v>-2.1981892866882791E-2</v>
      </c>
      <c r="H1636" s="37">
        <f t="shared" si="301"/>
        <v>0.97801810713311721</v>
      </c>
      <c r="I1636" s="19"/>
      <c r="J1636" s="19"/>
      <c r="K1636" s="19"/>
      <c r="L1636" s="19"/>
      <c r="N1636" s="38">
        <v>36011</v>
      </c>
      <c r="O1636" s="19">
        <v>328.01650000000001</v>
      </c>
      <c r="P1636" s="19">
        <v>298.56121099482061</v>
      </c>
      <c r="Q1636" s="19">
        <v>-1.6248522984108282E-2</v>
      </c>
      <c r="R1636" s="37">
        <f t="shared" si="302"/>
        <v>0.98375147701589172</v>
      </c>
      <c r="T1636" s="39">
        <v>36011</v>
      </c>
      <c r="U1636" s="40">
        <v>215.1225</v>
      </c>
      <c r="V1636" s="40">
        <f t="shared" si="303"/>
        <v>1.0819489040905239E-3</v>
      </c>
      <c r="W1636" s="41">
        <f t="shared" si="304"/>
        <v>1.0010819489040905</v>
      </c>
      <c r="Y1636" s="42">
        <v>36011</v>
      </c>
      <c r="Z1636" s="43">
        <v>127.051</v>
      </c>
      <c r="AA1636" s="43">
        <f t="shared" si="305"/>
        <v>115.64204976915171</v>
      </c>
      <c r="AB1636" s="19">
        <f t="shared" si="308"/>
        <v>2.4592968386862868E-3</v>
      </c>
      <c r="AC1636" s="37">
        <f t="shared" si="309"/>
        <v>1.0024592968386863</v>
      </c>
      <c r="AE1636" s="44">
        <v>36011</v>
      </c>
      <c r="AF1636" s="45">
        <v>2280.3710999999998</v>
      </c>
      <c r="AG1636" s="19">
        <f t="shared" si="300"/>
        <v>2075.5978956351009</v>
      </c>
      <c r="AH1636" s="45">
        <f t="shared" si="306"/>
        <v>3.8032905186184962E-3</v>
      </c>
      <c r="AI1636" s="46">
        <f t="shared" si="307"/>
        <v>1.0038032905186185</v>
      </c>
      <c r="AQ1636" s="39">
        <v>36011</v>
      </c>
      <c r="AR1636" s="40">
        <v>215.1225</v>
      </c>
      <c r="AS1636" s="40">
        <f t="shared" si="310"/>
        <v>1.0819489040905239E-3</v>
      </c>
      <c r="AT1636" s="41">
        <f t="shared" si="311"/>
        <v>1.0010819489040905</v>
      </c>
    </row>
    <row r="1637" spans="1:46">
      <c r="A1637" s="47">
        <v>36012</v>
      </c>
      <c r="B1637" s="37">
        <v>1.1034924396298804</v>
      </c>
      <c r="D1637" s="38">
        <v>36012</v>
      </c>
      <c r="E1637" s="19">
        <v>1046.7726</v>
      </c>
      <c r="F1637" s="19">
        <v>948.59970255083522</v>
      </c>
      <c r="G1637" s="19">
        <v>-5.0863899725202E-3</v>
      </c>
      <c r="H1637" s="37">
        <f t="shared" si="301"/>
        <v>0.9949136100274798</v>
      </c>
      <c r="I1637" s="19"/>
      <c r="J1637" s="19"/>
      <c r="K1637" s="19"/>
      <c r="L1637" s="19"/>
      <c r="N1637" s="38">
        <v>36012</v>
      </c>
      <c r="O1637" s="19">
        <v>323.5872</v>
      </c>
      <c r="P1637" s="19">
        <v>293.23916356738567</v>
      </c>
      <c r="Q1637" s="19">
        <v>-1.7825649251962838E-2</v>
      </c>
      <c r="R1637" s="37">
        <f t="shared" si="302"/>
        <v>0.98217435074803716</v>
      </c>
      <c r="T1637" s="39">
        <v>36012</v>
      </c>
      <c r="U1637" s="40">
        <v>215.29750000000001</v>
      </c>
      <c r="V1637" s="40">
        <f t="shared" si="303"/>
        <v>8.1348998826258345E-4</v>
      </c>
      <c r="W1637" s="41">
        <f t="shared" si="304"/>
        <v>1.0008134899882626</v>
      </c>
      <c r="Y1637" s="42">
        <v>36012</v>
      </c>
      <c r="Z1637" s="43">
        <v>126.833</v>
      </c>
      <c r="AA1637" s="43">
        <f t="shared" si="305"/>
        <v>114.93780604653779</v>
      </c>
      <c r="AB1637" s="19">
        <f t="shared" si="308"/>
        <v>-6.0898585248164716E-3</v>
      </c>
      <c r="AC1637" s="37">
        <f t="shared" si="309"/>
        <v>0.99391014147518353</v>
      </c>
      <c r="AE1637" s="44">
        <v>36012</v>
      </c>
      <c r="AF1637" s="45">
        <v>2276.9031</v>
      </c>
      <c r="AG1637" s="19">
        <f t="shared" si="300"/>
        <v>2063.3608516282088</v>
      </c>
      <c r="AH1637" s="45">
        <f t="shared" si="306"/>
        <v>-5.8956718122648022E-3</v>
      </c>
      <c r="AI1637" s="46">
        <f t="shared" si="307"/>
        <v>0.9941043281877352</v>
      </c>
      <c r="AQ1637" s="39">
        <v>36012</v>
      </c>
      <c r="AR1637" s="40">
        <v>215.29750000000001</v>
      </c>
      <c r="AS1637" s="40">
        <f t="shared" si="310"/>
        <v>8.1348998826258345E-4</v>
      </c>
      <c r="AT1637" s="41">
        <f t="shared" si="311"/>
        <v>1.0008134899882626</v>
      </c>
    </row>
    <row r="1638" spans="1:46">
      <c r="A1638" s="47">
        <v>36013</v>
      </c>
      <c r="B1638" s="37">
        <v>1.1062386877828054</v>
      </c>
      <c r="D1638" s="38">
        <v>36013</v>
      </c>
      <c r="E1638" s="19">
        <v>1044.5646999999999</v>
      </c>
      <c r="F1638" s="19">
        <v>944.24893247368118</v>
      </c>
      <c r="G1638" s="19">
        <v>-4.5865184918935098E-3</v>
      </c>
      <c r="H1638" s="37">
        <f t="shared" si="301"/>
        <v>0.99541348150810649</v>
      </c>
      <c r="I1638" s="19"/>
      <c r="J1638" s="19"/>
      <c r="K1638" s="19"/>
      <c r="L1638" s="19"/>
      <c r="N1638" s="38">
        <v>36013</v>
      </c>
      <c r="O1638" s="19">
        <v>318.83300000000003</v>
      </c>
      <c r="P1638" s="19">
        <v>288.21356866394319</v>
      </c>
      <c r="Q1638" s="19">
        <v>-1.7138211834680894E-2</v>
      </c>
      <c r="R1638" s="37">
        <f t="shared" si="302"/>
        <v>0.98286178816531911</v>
      </c>
      <c r="T1638" s="39">
        <v>36013</v>
      </c>
      <c r="U1638" s="40">
        <v>215.40539999999999</v>
      </c>
      <c r="V1638" s="40">
        <f t="shared" si="303"/>
        <v>5.0116698986268915E-4</v>
      </c>
      <c r="W1638" s="41">
        <f t="shared" si="304"/>
        <v>1.0005011669898627</v>
      </c>
      <c r="Y1638" s="42">
        <v>36013</v>
      </c>
      <c r="Z1638" s="43">
        <v>127.17</v>
      </c>
      <c r="AA1638" s="43">
        <f t="shared" si="305"/>
        <v>114.95710772408646</v>
      </c>
      <c r="AB1638" s="19">
        <f t="shared" si="308"/>
        <v>1.679314945410848E-4</v>
      </c>
      <c r="AC1638" s="37">
        <f t="shared" si="309"/>
        <v>1.0001679314945411</v>
      </c>
      <c r="AE1638" s="44">
        <v>36013</v>
      </c>
      <c r="AF1638" s="45">
        <v>2291.4870999999998</v>
      </c>
      <c r="AG1638" s="19">
        <f t="shared" si="300"/>
        <v>2071.4219501694929</v>
      </c>
      <c r="AH1638" s="45">
        <f t="shared" si="306"/>
        <v>3.9067807916017827E-3</v>
      </c>
      <c r="AI1638" s="46">
        <f t="shared" si="307"/>
        <v>1.0039067807916018</v>
      </c>
      <c r="AQ1638" s="39">
        <v>36013</v>
      </c>
      <c r="AR1638" s="40">
        <v>215.40539999999999</v>
      </c>
      <c r="AS1638" s="40">
        <f t="shared" si="310"/>
        <v>5.0116698986268915E-4</v>
      </c>
      <c r="AT1638" s="41">
        <f t="shared" si="311"/>
        <v>1.0005011669898627</v>
      </c>
    </row>
    <row r="1639" spans="1:46">
      <c r="A1639" s="47">
        <v>36014</v>
      </c>
      <c r="B1639" s="37">
        <v>1.0989043712776716</v>
      </c>
      <c r="D1639" s="38">
        <v>36014</v>
      </c>
      <c r="E1639" s="19">
        <v>1047.9768999999999</v>
      </c>
      <c r="F1639" s="19">
        <v>953.65613914297251</v>
      </c>
      <c r="G1639" s="19">
        <v>9.9626341590315359E-3</v>
      </c>
      <c r="H1639" s="37">
        <f t="shared" si="301"/>
        <v>1.0099626341590315</v>
      </c>
      <c r="I1639" s="19"/>
      <c r="J1639" s="19"/>
      <c r="K1639" s="19"/>
      <c r="L1639" s="19"/>
      <c r="N1639" s="38">
        <v>36014</v>
      </c>
      <c r="O1639" s="19">
        <v>312.88189999999997</v>
      </c>
      <c r="P1639" s="19">
        <v>284.72168113793123</v>
      </c>
      <c r="Q1639" s="19">
        <v>-1.2115625028339627E-2</v>
      </c>
      <c r="R1639" s="37">
        <f t="shared" si="302"/>
        <v>0.98788437497166037</v>
      </c>
      <c r="T1639" s="39">
        <v>36014</v>
      </c>
      <c r="U1639" s="40">
        <v>215.64590000000001</v>
      </c>
      <c r="V1639" s="40">
        <f t="shared" si="303"/>
        <v>1.1164994006651607E-3</v>
      </c>
      <c r="W1639" s="41">
        <f t="shared" si="304"/>
        <v>1.0011164994006652</v>
      </c>
      <c r="Y1639" s="42">
        <v>36014</v>
      </c>
      <c r="Z1639" s="43">
        <v>127.53700000000001</v>
      </c>
      <c r="AA1639" s="43">
        <f t="shared" si="305"/>
        <v>116.05832439424695</v>
      </c>
      <c r="AB1639" s="19">
        <f t="shared" si="308"/>
        <v>9.5793700099306989E-3</v>
      </c>
      <c r="AC1639" s="37">
        <f t="shared" si="309"/>
        <v>1.0095793700099307</v>
      </c>
      <c r="AE1639" s="44">
        <v>36014</v>
      </c>
      <c r="AF1639" s="45">
        <v>2306.7939000000001</v>
      </c>
      <c r="AG1639" s="19">
        <f t="shared" si="300"/>
        <v>2099.1761979415392</v>
      </c>
      <c r="AH1639" s="45">
        <f t="shared" si="306"/>
        <v>1.3398645201078141E-2</v>
      </c>
      <c r="AI1639" s="46">
        <f t="shared" si="307"/>
        <v>1.0133986452010781</v>
      </c>
      <c r="AQ1639" s="39">
        <v>36014</v>
      </c>
      <c r="AR1639" s="40">
        <v>215.64590000000001</v>
      </c>
      <c r="AS1639" s="40">
        <f t="shared" si="310"/>
        <v>1.1164994006651607E-3</v>
      </c>
      <c r="AT1639" s="41">
        <f t="shared" si="311"/>
        <v>1.0011164994006652</v>
      </c>
    </row>
    <row r="1640" spans="1:46">
      <c r="A1640" s="47">
        <v>36017</v>
      </c>
      <c r="B1640" s="37">
        <v>1.0981639528354856</v>
      </c>
      <c r="D1640" s="38">
        <v>36017</v>
      </c>
      <c r="E1640" s="19">
        <v>1035.5536</v>
      </c>
      <c r="F1640" s="19">
        <v>942.98633398608263</v>
      </c>
      <c r="G1640" s="19">
        <v>-1.1188314864180038E-2</v>
      </c>
      <c r="H1640" s="37">
        <f t="shared" si="301"/>
        <v>0.98881168513581996</v>
      </c>
      <c r="I1640" s="19"/>
      <c r="J1640" s="19"/>
      <c r="K1640" s="19"/>
      <c r="L1640" s="19"/>
      <c r="N1640" s="38">
        <v>36017</v>
      </c>
      <c r="O1640" s="19">
        <v>306.20330000000001</v>
      </c>
      <c r="P1640" s="19">
        <v>278.83204434945782</v>
      </c>
      <c r="Q1640" s="19">
        <v>-2.0685592909309269E-2</v>
      </c>
      <c r="R1640" s="37">
        <f t="shared" si="302"/>
        <v>0.97931440709069073</v>
      </c>
      <c r="T1640" s="39">
        <v>36017</v>
      </c>
      <c r="U1640" s="40">
        <v>215.91329999999999</v>
      </c>
      <c r="V1640" s="40">
        <f t="shared" si="303"/>
        <v>1.2399957522957195E-3</v>
      </c>
      <c r="W1640" s="41">
        <f t="shared" si="304"/>
        <v>1.0012399957522957</v>
      </c>
      <c r="Y1640" s="42">
        <v>36017</v>
      </c>
      <c r="Z1640" s="43">
        <v>126.095</v>
      </c>
      <c r="AA1640" s="43">
        <f t="shared" si="305"/>
        <v>114.82347392155761</v>
      </c>
      <c r="AB1640" s="19">
        <f t="shared" si="308"/>
        <v>-1.0639912984566235E-2</v>
      </c>
      <c r="AC1640" s="37">
        <f t="shared" si="309"/>
        <v>0.98936008701543376</v>
      </c>
      <c r="AE1640" s="44">
        <v>36017</v>
      </c>
      <c r="AF1640" s="45">
        <v>2258.0569</v>
      </c>
      <c r="AG1640" s="19">
        <f t="shared" si="300"/>
        <v>2056.2110914036498</v>
      </c>
      <c r="AH1640" s="45">
        <f t="shared" si="306"/>
        <v>-2.0467603710456084E-2</v>
      </c>
      <c r="AI1640" s="46">
        <f t="shared" si="307"/>
        <v>0.97953239628954392</v>
      </c>
      <c r="AQ1640" s="39">
        <v>36017</v>
      </c>
      <c r="AR1640" s="40">
        <v>215.91329999999999</v>
      </c>
      <c r="AS1640" s="40">
        <f t="shared" si="310"/>
        <v>1.2399957522957195E-3</v>
      </c>
      <c r="AT1640" s="41">
        <f t="shared" si="311"/>
        <v>1.0012399957522957</v>
      </c>
    </row>
    <row r="1641" spans="1:46">
      <c r="A1641" s="47">
        <v>36018</v>
      </c>
      <c r="B1641" s="37">
        <v>1.0980406467549966</v>
      </c>
      <c r="D1641" s="38">
        <v>36018</v>
      </c>
      <c r="E1641" s="19">
        <v>1013.9715</v>
      </c>
      <c r="F1641" s="19">
        <v>923.43712684640286</v>
      </c>
      <c r="G1641" s="19">
        <v>-2.0731166969348958E-2</v>
      </c>
      <c r="H1641" s="37">
        <f t="shared" si="301"/>
        <v>0.97926883303065104</v>
      </c>
      <c r="I1641" s="19"/>
      <c r="J1641" s="19"/>
      <c r="K1641" s="19"/>
      <c r="L1641" s="19"/>
      <c r="N1641" s="38">
        <v>36018</v>
      </c>
      <c r="O1641" s="19">
        <v>294.28359999999998</v>
      </c>
      <c r="P1641" s="19">
        <v>268.00792927810699</v>
      </c>
      <c r="Q1641" s="19">
        <v>-3.8819480367131232E-2</v>
      </c>
      <c r="R1641" s="37">
        <f t="shared" si="302"/>
        <v>0.96118051963286877</v>
      </c>
      <c r="T1641" s="39">
        <v>36018</v>
      </c>
      <c r="U1641" s="40">
        <v>216.36699999999999</v>
      </c>
      <c r="V1641" s="40">
        <f t="shared" si="303"/>
        <v>2.1013064040056317E-3</v>
      </c>
      <c r="W1641" s="41">
        <f t="shared" si="304"/>
        <v>1.0021013064040056</v>
      </c>
      <c r="Y1641" s="42">
        <v>36018</v>
      </c>
      <c r="Z1641" s="43">
        <v>124.17100000000001</v>
      </c>
      <c r="AA1641" s="43">
        <f t="shared" si="305"/>
        <v>113.08415618944387</v>
      </c>
      <c r="AB1641" s="19">
        <f t="shared" si="308"/>
        <v>-1.5147753962765131E-2</v>
      </c>
      <c r="AC1641" s="37">
        <f t="shared" si="309"/>
        <v>0.98485224603723487</v>
      </c>
      <c r="AE1641" s="44">
        <v>36018</v>
      </c>
      <c r="AF1641" s="45">
        <v>2220.5210000000002</v>
      </c>
      <c r="AG1641" s="19">
        <f t="shared" ref="AG1641:AG1704" si="312">AF1641/B1641</f>
        <v>2022.2575608309519</v>
      </c>
      <c r="AH1641" s="45">
        <f t="shared" si="306"/>
        <v>-1.6512667748290299E-2</v>
      </c>
      <c r="AI1641" s="46">
        <f t="shared" si="307"/>
        <v>0.9834873322517097</v>
      </c>
      <c r="AQ1641" s="39">
        <v>36018</v>
      </c>
      <c r="AR1641" s="40">
        <v>216.36699999999999</v>
      </c>
      <c r="AS1641" s="40">
        <f t="shared" si="310"/>
        <v>2.1013064040056317E-3</v>
      </c>
      <c r="AT1641" s="41">
        <f t="shared" si="311"/>
        <v>1.0021013064040056</v>
      </c>
    </row>
    <row r="1642" spans="1:46">
      <c r="A1642" s="47">
        <v>36019</v>
      </c>
      <c r="B1642" s="37">
        <v>1.1018760563380281</v>
      </c>
      <c r="D1642" s="38">
        <v>36019</v>
      </c>
      <c r="E1642" s="19">
        <v>1028.2568000000001</v>
      </c>
      <c r="F1642" s="19">
        <v>933.18735268402691</v>
      </c>
      <c r="G1642" s="19">
        <v>1.0558624463066213E-2</v>
      </c>
      <c r="H1642" s="37">
        <f t="shared" ref="H1642:H1705" si="313">(F1642/F1641)</f>
        <v>1.0105586244630662</v>
      </c>
      <c r="I1642" s="19"/>
      <c r="J1642" s="19"/>
      <c r="K1642" s="19"/>
      <c r="L1642" s="19"/>
      <c r="N1642" s="38">
        <v>36019</v>
      </c>
      <c r="O1642" s="19">
        <v>291.11290000000002</v>
      </c>
      <c r="P1642" s="19">
        <v>264.19750054963879</v>
      </c>
      <c r="Q1642" s="19">
        <v>-1.4217596989506198E-2</v>
      </c>
      <c r="R1642" s="37">
        <f t="shared" ref="R1642:R1705" si="314">P1642/P1641</f>
        <v>0.9857824030104938</v>
      </c>
      <c r="T1642" s="39">
        <v>36019</v>
      </c>
      <c r="U1642" s="40">
        <v>216.6754</v>
      </c>
      <c r="V1642" s="40">
        <f t="shared" ref="V1642:V1705" si="315">U1642/U1641-1</f>
        <v>1.4253559923649295E-3</v>
      </c>
      <c r="W1642" s="41">
        <f t="shared" ref="W1642:W1705" si="316">U1642/U1641</f>
        <v>1.0014253559923649</v>
      </c>
      <c r="Y1642" s="42">
        <v>36019</v>
      </c>
      <c r="Z1642" s="43">
        <v>123.955</v>
      </c>
      <c r="AA1642" s="43">
        <f t="shared" ref="AA1642:AA1705" si="317">Z1642/B1642</f>
        <v>112.49450361227714</v>
      </c>
      <c r="AB1642" s="19">
        <f t="shared" si="308"/>
        <v>-5.2142810897303216E-3</v>
      </c>
      <c r="AC1642" s="37">
        <f t="shared" si="309"/>
        <v>0.99478571891026968</v>
      </c>
      <c r="AE1642" s="44">
        <v>36019</v>
      </c>
      <c r="AF1642" s="45">
        <v>2219.7829999999999</v>
      </c>
      <c r="AG1642" s="19">
        <f t="shared" si="312"/>
        <v>2014.5487210033593</v>
      </c>
      <c r="AH1642" s="45">
        <f t="shared" ref="AH1642:AH1705" si="318">AG1642/AG1641-1</f>
        <v>-3.811997035840009E-3</v>
      </c>
      <c r="AI1642" s="46">
        <f t="shared" ref="AI1642:AI1705" si="319">(AG1642/AG1641)</f>
        <v>0.99618800296415999</v>
      </c>
      <c r="AQ1642" s="39">
        <v>36019</v>
      </c>
      <c r="AR1642" s="40">
        <v>216.6754</v>
      </c>
      <c r="AS1642" s="40">
        <f t="shared" si="310"/>
        <v>1.4253559923649295E-3</v>
      </c>
      <c r="AT1642" s="41">
        <f t="shared" si="311"/>
        <v>1.0014253559923649</v>
      </c>
    </row>
    <row r="1643" spans="1:46">
      <c r="A1643" s="47">
        <v>36020</v>
      </c>
      <c r="B1643" s="37">
        <v>1.0954576005376946</v>
      </c>
      <c r="D1643" s="38">
        <v>36020</v>
      </c>
      <c r="E1643" s="19">
        <v>1018.5526</v>
      </c>
      <c r="F1643" s="19">
        <v>929.79646085805007</v>
      </c>
      <c r="G1643" s="19">
        <v>-3.6336667189327265E-3</v>
      </c>
      <c r="H1643" s="37">
        <f t="shared" si="313"/>
        <v>0.99636633328106727</v>
      </c>
      <c r="I1643" s="19"/>
      <c r="J1643" s="19"/>
      <c r="K1643" s="19"/>
      <c r="L1643" s="19"/>
      <c r="N1643" s="38">
        <v>36020</v>
      </c>
      <c r="O1643" s="19">
        <v>288.78039999999999</v>
      </c>
      <c r="P1643" s="19">
        <v>263.61622746353208</v>
      </c>
      <c r="Q1643" s="19">
        <v>-2.2001460456568811E-3</v>
      </c>
      <c r="R1643" s="37">
        <f t="shared" si="314"/>
        <v>0.99779985395434312</v>
      </c>
      <c r="T1643" s="39">
        <v>36020</v>
      </c>
      <c r="U1643" s="40">
        <v>216.87809999999999</v>
      </c>
      <c r="V1643" s="40">
        <f t="shared" si="315"/>
        <v>9.355007536619997E-4</v>
      </c>
      <c r="W1643" s="41">
        <f t="shared" si="316"/>
        <v>1.000935500753662</v>
      </c>
      <c r="Y1643" s="42">
        <v>36020</v>
      </c>
      <c r="Z1643" s="43">
        <v>124.944</v>
      </c>
      <c r="AA1643" s="43">
        <f t="shared" si="317"/>
        <v>114.05644539658356</v>
      </c>
      <c r="AB1643" s="19">
        <f t="shared" ref="AB1643:AB1706" si="320">AA1643/AA1642-1</f>
        <v>1.3884605328717159E-2</v>
      </c>
      <c r="AC1643" s="37">
        <f t="shared" ref="AC1643:AC1706" si="321">(AA1643/AA1642)</f>
        <v>1.0138846053287172</v>
      </c>
      <c r="AE1643" s="44">
        <v>36020</v>
      </c>
      <c r="AF1643" s="45">
        <v>2250.7251000000001</v>
      </c>
      <c r="AG1643" s="19">
        <f t="shared" si="312"/>
        <v>2054.5980957138404</v>
      </c>
      <c r="AH1643" s="45">
        <f t="shared" si="318"/>
        <v>1.9880072540779281E-2</v>
      </c>
      <c r="AI1643" s="46">
        <f t="shared" si="319"/>
        <v>1.0198800725407793</v>
      </c>
      <c r="AQ1643" s="39">
        <v>36020</v>
      </c>
      <c r="AR1643" s="40">
        <v>216.87809999999999</v>
      </c>
      <c r="AS1643" s="40">
        <f t="shared" si="310"/>
        <v>9.355007536619997E-4</v>
      </c>
      <c r="AT1643" s="41">
        <f t="shared" si="311"/>
        <v>1.000935500753662</v>
      </c>
    </row>
    <row r="1644" spans="1:46">
      <c r="A1644" s="47">
        <v>36021</v>
      </c>
      <c r="B1644" s="37">
        <v>1.0842230722323853</v>
      </c>
      <c r="D1644" s="38">
        <v>36021</v>
      </c>
      <c r="E1644" s="19">
        <v>1014.4827</v>
      </c>
      <c r="F1644" s="19">
        <v>935.67710001891783</v>
      </c>
      <c r="G1644" s="19">
        <v>6.3246521238002895E-3</v>
      </c>
      <c r="H1644" s="37">
        <f t="shared" si="313"/>
        <v>1.0063246521238003</v>
      </c>
      <c r="I1644" s="19"/>
      <c r="J1644" s="19"/>
      <c r="K1644" s="19"/>
      <c r="L1644" s="19"/>
      <c r="N1644" s="38">
        <v>36021</v>
      </c>
      <c r="O1644" s="19">
        <v>292.03949999999998</v>
      </c>
      <c r="P1644" s="19">
        <v>269.353703568306</v>
      </c>
      <c r="Q1644" s="19">
        <v>2.176450273937558E-2</v>
      </c>
      <c r="R1644" s="37">
        <f t="shared" si="314"/>
        <v>1.0217645027393756</v>
      </c>
      <c r="T1644" s="39">
        <v>36021</v>
      </c>
      <c r="U1644" s="40">
        <v>216.5478</v>
      </c>
      <c r="V1644" s="40">
        <f t="shared" si="315"/>
        <v>-1.5229753488249509E-3</v>
      </c>
      <c r="W1644" s="41">
        <f t="shared" si="316"/>
        <v>0.99847702465117505</v>
      </c>
      <c r="Y1644" s="42">
        <v>36021</v>
      </c>
      <c r="Z1644" s="43">
        <v>125.04600000000001</v>
      </c>
      <c r="AA1644" s="43">
        <f t="shared" si="317"/>
        <v>115.33235475475885</v>
      </c>
      <c r="AB1644" s="19">
        <f t="shared" si="320"/>
        <v>1.1186648450588255E-2</v>
      </c>
      <c r="AC1644" s="37">
        <f t="shared" si="321"/>
        <v>1.0111866484505883</v>
      </c>
      <c r="AE1644" s="44">
        <v>36021</v>
      </c>
      <c r="AF1644" s="45">
        <v>2256.1570000000002</v>
      </c>
      <c r="AG1644" s="19">
        <f t="shared" si="312"/>
        <v>2080.8974257987661</v>
      </c>
      <c r="AH1644" s="45">
        <f t="shared" si="318"/>
        <v>1.2800230925838818E-2</v>
      </c>
      <c r="AI1644" s="46">
        <f t="shared" si="319"/>
        <v>1.0128002309258388</v>
      </c>
      <c r="AQ1644" s="39">
        <v>36021</v>
      </c>
      <c r="AR1644" s="40">
        <v>216.5478</v>
      </c>
      <c r="AS1644" s="40">
        <f t="shared" si="310"/>
        <v>-1.5229753488249509E-3</v>
      </c>
      <c r="AT1644" s="41">
        <f t="shared" si="311"/>
        <v>0.99847702465117505</v>
      </c>
    </row>
    <row r="1645" spans="1:46">
      <c r="A1645" s="47">
        <v>36024</v>
      </c>
      <c r="B1645" s="37">
        <v>1.0909359660865685</v>
      </c>
      <c r="D1645" s="38">
        <v>36024</v>
      </c>
      <c r="E1645" s="19">
        <v>1023.1766</v>
      </c>
      <c r="F1645" s="19">
        <v>937.88877789991977</v>
      </c>
      <c r="G1645" s="19">
        <v>2.3637191515719636E-3</v>
      </c>
      <c r="H1645" s="37">
        <f t="shared" si="313"/>
        <v>1.002363719151572</v>
      </c>
      <c r="I1645" s="19"/>
      <c r="J1645" s="19"/>
      <c r="K1645" s="19"/>
      <c r="L1645" s="19"/>
      <c r="N1645" s="38">
        <v>36024</v>
      </c>
      <c r="O1645" s="19">
        <v>286.82839999999999</v>
      </c>
      <c r="P1645" s="19">
        <v>262.91955615774378</v>
      </c>
      <c r="Q1645" s="19">
        <v>-2.3887354527986182E-2</v>
      </c>
      <c r="R1645" s="37">
        <f t="shared" si="314"/>
        <v>0.97611264547201382</v>
      </c>
      <c r="T1645" s="39">
        <v>36024</v>
      </c>
      <c r="U1645" s="40">
        <v>217.33930000000001</v>
      </c>
      <c r="V1645" s="40">
        <f t="shared" si="315"/>
        <v>3.6550821573806402E-3</v>
      </c>
      <c r="W1645" s="41">
        <f t="shared" si="316"/>
        <v>1.0036550821573806</v>
      </c>
      <c r="Y1645" s="42">
        <v>36024</v>
      </c>
      <c r="Z1645" s="43">
        <v>125.38800000000001</v>
      </c>
      <c r="AA1645" s="43">
        <f t="shared" si="317"/>
        <v>114.93616848090069</v>
      </c>
      <c r="AB1645" s="19">
        <f t="shared" si="320"/>
        <v>-3.4351702494985759E-3</v>
      </c>
      <c r="AC1645" s="37">
        <f t="shared" si="321"/>
        <v>0.99656482975050142</v>
      </c>
      <c r="AE1645" s="44">
        <v>36024</v>
      </c>
      <c r="AF1645" s="45">
        <v>2261.2759000000001</v>
      </c>
      <c r="AG1645" s="19">
        <f t="shared" si="312"/>
        <v>2072.7851774029441</v>
      </c>
      <c r="AH1645" s="45">
        <f t="shared" si="318"/>
        <v>-3.8984374218772322E-3</v>
      </c>
      <c r="AI1645" s="46">
        <f t="shared" si="319"/>
        <v>0.99610156257812277</v>
      </c>
      <c r="AQ1645" s="39">
        <v>36024</v>
      </c>
      <c r="AR1645" s="40">
        <v>217.33930000000001</v>
      </c>
      <c r="AS1645" s="40">
        <f t="shared" si="310"/>
        <v>3.6550821573806402E-3</v>
      </c>
      <c r="AT1645" s="41">
        <f t="shared" si="311"/>
        <v>1.0036550821573806</v>
      </c>
    </row>
    <row r="1646" spans="1:46">
      <c r="A1646" s="47">
        <v>36025</v>
      </c>
      <c r="B1646" s="37">
        <v>1.0871157801122784</v>
      </c>
      <c r="D1646" s="38">
        <v>36025</v>
      </c>
      <c r="E1646" s="19">
        <v>1043.4828</v>
      </c>
      <c r="F1646" s="19">
        <v>959.86353899878827</v>
      </c>
      <c r="G1646" s="19">
        <v>2.3430028822898796E-2</v>
      </c>
      <c r="H1646" s="37">
        <f t="shared" si="313"/>
        <v>1.0234300288228988</v>
      </c>
      <c r="I1646" s="19"/>
      <c r="J1646" s="19"/>
      <c r="K1646" s="19"/>
      <c r="L1646" s="19"/>
      <c r="N1646" s="38">
        <v>36025</v>
      </c>
      <c r="O1646" s="19">
        <v>287.91890000000001</v>
      </c>
      <c r="P1646" s="19">
        <v>264.84658328689096</v>
      </c>
      <c r="Q1646" s="19">
        <v>7.3293411768542427E-3</v>
      </c>
      <c r="R1646" s="37">
        <f t="shared" si="314"/>
        <v>1.0073293411768542</v>
      </c>
      <c r="T1646" s="39">
        <v>36025</v>
      </c>
      <c r="U1646" s="40">
        <v>217.1669</v>
      </c>
      <c r="V1646" s="40">
        <f t="shared" si="315"/>
        <v>-7.9322975642237559E-4</v>
      </c>
      <c r="W1646" s="41">
        <f t="shared" si="316"/>
        <v>0.99920677024357762</v>
      </c>
      <c r="Y1646" s="42">
        <v>36025</v>
      </c>
      <c r="Z1646" s="43">
        <v>124.756</v>
      </c>
      <c r="AA1646" s="43">
        <f t="shared" si="317"/>
        <v>114.75870581799032</v>
      </c>
      <c r="AB1646" s="19">
        <f t="shared" si="320"/>
        <v>-1.5440106039367185E-3</v>
      </c>
      <c r="AC1646" s="37">
        <f t="shared" si="321"/>
        <v>0.99845598939606328</v>
      </c>
      <c r="AE1646" s="44">
        <v>36025</v>
      </c>
      <c r="AF1646" s="45">
        <v>2240.4180000000001</v>
      </c>
      <c r="AG1646" s="19">
        <f t="shared" si="312"/>
        <v>2060.8826042140677</v>
      </c>
      <c r="AH1646" s="45">
        <f t="shared" si="318"/>
        <v>-5.7423091011242766E-3</v>
      </c>
      <c r="AI1646" s="46">
        <f t="shared" si="319"/>
        <v>0.99425769089887572</v>
      </c>
      <c r="AQ1646" s="39">
        <v>36025</v>
      </c>
      <c r="AR1646" s="40">
        <v>217.1669</v>
      </c>
      <c r="AS1646" s="40">
        <f t="shared" si="310"/>
        <v>-7.9322975642237559E-4</v>
      </c>
      <c r="AT1646" s="41">
        <f t="shared" si="311"/>
        <v>0.99920677024357762</v>
      </c>
    </row>
    <row r="1647" spans="1:46">
      <c r="A1647" s="47">
        <v>36026</v>
      </c>
      <c r="B1647" s="37">
        <v>1.0875389234875446</v>
      </c>
      <c r="D1647" s="38">
        <v>36026</v>
      </c>
      <c r="E1647" s="19">
        <v>1045.7013999999999</v>
      </c>
      <c r="F1647" s="19">
        <v>961.53009093837386</v>
      </c>
      <c r="G1647" s="19">
        <v>1.7362384046006873E-3</v>
      </c>
      <c r="H1647" s="37">
        <f t="shared" si="313"/>
        <v>1.0017362384046007</v>
      </c>
      <c r="I1647" s="19"/>
      <c r="J1647" s="19"/>
      <c r="K1647" s="19"/>
      <c r="L1647" s="19"/>
      <c r="N1647" s="38">
        <v>36026</v>
      </c>
      <c r="O1647" s="19">
        <v>289.97680000000003</v>
      </c>
      <c r="P1647" s="19">
        <v>266.63578998174688</v>
      </c>
      <c r="Q1647" s="19">
        <v>6.7556344229586784E-3</v>
      </c>
      <c r="R1647" s="37">
        <f t="shared" si="314"/>
        <v>1.0067556344229587</v>
      </c>
      <c r="T1647" s="39">
        <v>36026</v>
      </c>
      <c r="U1647" s="40">
        <v>217.15479999999999</v>
      </c>
      <c r="V1647" s="40">
        <f t="shared" si="315"/>
        <v>-5.5717514962028147E-5</v>
      </c>
      <c r="W1647" s="41">
        <f t="shared" si="316"/>
        <v>0.99994428248503797</v>
      </c>
      <c r="Y1647" s="42">
        <v>36026</v>
      </c>
      <c r="Z1647" s="43">
        <v>124.699</v>
      </c>
      <c r="AA1647" s="43">
        <f t="shared" si="317"/>
        <v>114.66164318984778</v>
      </c>
      <c r="AB1647" s="19">
        <f t="shared" si="320"/>
        <v>-8.4579751445157392E-4</v>
      </c>
      <c r="AC1647" s="37">
        <f t="shared" si="321"/>
        <v>0.99915420248554843</v>
      </c>
      <c r="AE1647" s="44">
        <v>36026</v>
      </c>
      <c r="AF1647" s="45">
        <v>2235.4829</v>
      </c>
      <c r="AG1647" s="19">
        <f t="shared" si="312"/>
        <v>2055.5428883696436</v>
      </c>
      <c r="AH1647" s="45">
        <f t="shared" si="318"/>
        <v>-2.590984966104104E-3</v>
      </c>
      <c r="AI1647" s="46">
        <f t="shared" si="319"/>
        <v>0.9974090150338959</v>
      </c>
      <c r="AQ1647" s="39">
        <v>36026</v>
      </c>
      <c r="AR1647" s="40">
        <v>217.15479999999999</v>
      </c>
      <c r="AS1647" s="40">
        <f t="shared" si="310"/>
        <v>-5.5717514962028147E-5</v>
      </c>
      <c r="AT1647" s="41">
        <f t="shared" si="311"/>
        <v>0.99994428248503797</v>
      </c>
    </row>
    <row r="1648" spans="1:46">
      <c r="A1648" s="47">
        <v>36027</v>
      </c>
      <c r="B1648" s="37">
        <v>1.0878413704877912</v>
      </c>
      <c r="D1648" s="38">
        <v>36027</v>
      </c>
      <c r="E1648" s="19">
        <v>1040.5715</v>
      </c>
      <c r="F1648" s="19">
        <v>956.5470924620239</v>
      </c>
      <c r="G1648" s="19">
        <v>-5.1823635300762838E-3</v>
      </c>
      <c r="H1648" s="37">
        <f t="shared" si="313"/>
        <v>0.99481763646992372</v>
      </c>
      <c r="I1648" s="19"/>
      <c r="J1648" s="19"/>
      <c r="K1648" s="19"/>
      <c r="L1648" s="19"/>
      <c r="N1648" s="38">
        <v>36027</v>
      </c>
      <c r="O1648" s="19">
        <v>285.6053</v>
      </c>
      <c r="P1648" s="19">
        <v>262.54314990055377</v>
      </c>
      <c r="Q1648" s="19">
        <v>-1.5349177548420245E-2</v>
      </c>
      <c r="R1648" s="37">
        <f t="shared" si="314"/>
        <v>0.98465082245157975</v>
      </c>
      <c r="T1648" s="39">
        <v>36027</v>
      </c>
      <c r="U1648" s="40">
        <v>217.48220000000001</v>
      </c>
      <c r="V1648" s="40">
        <f t="shared" si="315"/>
        <v>1.5076802354818675E-3</v>
      </c>
      <c r="W1648" s="41">
        <f t="shared" si="316"/>
        <v>1.0015076802354819</v>
      </c>
      <c r="Y1648" s="42">
        <v>36027</v>
      </c>
      <c r="Z1648" s="43">
        <v>125.694</v>
      </c>
      <c r="AA1648" s="43">
        <f t="shared" si="317"/>
        <v>115.54441981153784</v>
      </c>
      <c r="AB1648" s="19">
        <f t="shared" si="320"/>
        <v>7.6989706159051874E-3</v>
      </c>
      <c r="AC1648" s="37">
        <f t="shared" si="321"/>
        <v>1.0076989706159052</v>
      </c>
      <c r="AE1648" s="44">
        <v>36027</v>
      </c>
      <c r="AF1648" s="45">
        <v>2263.2719999999999</v>
      </c>
      <c r="AG1648" s="19">
        <f t="shared" si="312"/>
        <v>2080.5165729127789</v>
      </c>
      <c r="AH1648" s="45">
        <f t="shared" si="318"/>
        <v>1.2149434917869018E-2</v>
      </c>
      <c r="AI1648" s="46">
        <f t="shared" si="319"/>
        <v>1.012149434917869</v>
      </c>
      <c r="AQ1648" s="39">
        <v>36027</v>
      </c>
      <c r="AR1648" s="40">
        <v>217.48220000000001</v>
      </c>
      <c r="AS1648" s="40">
        <f t="shared" si="310"/>
        <v>1.5076802354818675E-3</v>
      </c>
      <c r="AT1648" s="41">
        <f t="shared" si="311"/>
        <v>1.0015076802354819</v>
      </c>
    </row>
    <row r="1649" spans="1:46">
      <c r="A1649" s="47">
        <v>36028</v>
      </c>
      <c r="B1649" s="37">
        <v>1.0884467694362512</v>
      </c>
      <c r="D1649" s="38">
        <v>36028</v>
      </c>
      <c r="E1649" s="19">
        <v>1017.9717000000001</v>
      </c>
      <c r="F1649" s="19">
        <v>935.25170783248052</v>
      </c>
      <c r="G1649" s="19">
        <v>-2.2262766566706005E-2</v>
      </c>
      <c r="H1649" s="37">
        <f t="shared" si="313"/>
        <v>0.977737233433294</v>
      </c>
      <c r="I1649" s="19"/>
      <c r="J1649" s="19"/>
      <c r="K1649" s="19"/>
      <c r="L1649" s="19"/>
      <c r="N1649" s="38">
        <v>36028</v>
      </c>
      <c r="O1649" s="19">
        <v>275.53030000000001</v>
      </c>
      <c r="P1649" s="19">
        <v>253.14081288762321</v>
      </c>
      <c r="Q1649" s="19">
        <v>-3.5812539830088808E-2</v>
      </c>
      <c r="R1649" s="37">
        <f t="shared" si="314"/>
        <v>0.96418746016991119</v>
      </c>
      <c r="T1649" s="39">
        <v>36028</v>
      </c>
      <c r="U1649" s="40">
        <v>218.67910000000001</v>
      </c>
      <c r="V1649" s="40">
        <f t="shared" si="315"/>
        <v>5.5034389021262342E-3</v>
      </c>
      <c r="W1649" s="41">
        <f t="shared" si="316"/>
        <v>1.0055034389021262</v>
      </c>
      <c r="Y1649" s="42">
        <v>36028</v>
      </c>
      <c r="Z1649" s="43">
        <v>123.837</v>
      </c>
      <c r="AA1649" s="43">
        <f t="shared" si="317"/>
        <v>113.77405260170876</v>
      </c>
      <c r="AB1649" s="19">
        <f t="shared" si="320"/>
        <v>-1.5321962001424994E-2</v>
      </c>
      <c r="AC1649" s="37">
        <f t="shared" si="321"/>
        <v>0.98467803799857501</v>
      </c>
      <c r="AE1649" s="44">
        <v>36028</v>
      </c>
      <c r="AF1649" s="45">
        <v>2222.5929999999998</v>
      </c>
      <c r="AG1649" s="19">
        <f t="shared" si="312"/>
        <v>2041.9859403424634</v>
      </c>
      <c r="AH1649" s="45">
        <f t="shared" si="318"/>
        <v>-1.851974315992666E-2</v>
      </c>
      <c r="AI1649" s="46">
        <f t="shared" si="319"/>
        <v>0.98148025684007334</v>
      </c>
      <c r="AQ1649" s="39">
        <v>36028</v>
      </c>
      <c r="AR1649" s="40">
        <v>218.67910000000001</v>
      </c>
      <c r="AS1649" s="40">
        <f t="shared" si="310"/>
        <v>5.5034389021262342E-3</v>
      </c>
      <c r="AT1649" s="41">
        <f t="shared" si="311"/>
        <v>1.0055034389021262</v>
      </c>
    </row>
    <row r="1650" spans="1:46">
      <c r="A1650" s="47">
        <v>36031</v>
      </c>
      <c r="B1650" s="37">
        <v>1.0897810218978101</v>
      </c>
      <c r="D1650" s="38">
        <v>36031</v>
      </c>
      <c r="E1650" s="19">
        <v>1022.5345</v>
      </c>
      <c r="F1650" s="19">
        <v>938.29354655056943</v>
      </c>
      <c r="G1650" s="19">
        <v>3.252427867935781E-3</v>
      </c>
      <c r="H1650" s="37">
        <f t="shared" si="313"/>
        <v>1.0032524278679358</v>
      </c>
      <c r="I1650" s="19"/>
      <c r="J1650" s="19"/>
      <c r="K1650" s="19"/>
      <c r="L1650" s="19"/>
      <c r="N1650" s="38">
        <v>36031</v>
      </c>
      <c r="O1650" s="19">
        <v>271.32960000000003</v>
      </c>
      <c r="P1650" s="19">
        <v>248.97625720026795</v>
      </c>
      <c r="Q1650" s="19">
        <v>-1.6451537939889738E-2</v>
      </c>
      <c r="R1650" s="37">
        <f t="shared" si="314"/>
        <v>0.98354846206011026</v>
      </c>
      <c r="T1650" s="39">
        <v>36031</v>
      </c>
      <c r="U1650" s="40">
        <v>218.8304</v>
      </c>
      <c r="V1650" s="40">
        <f t="shared" si="315"/>
        <v>6.9188139150000438E-4</v>
      </c>
      <c r="W1650" s="41">
        <f t="shared" si="316"/>
        <v>1.0006918813915</v>
      </c>
      <c r="Y1650" s="42">
        <v>36031</v>
      </c>
      <c r="Z1650" s="43">
        <v>124.48</v>
      </c>
      <c r="AA1650" s="43">
        <f t="shared" si="317"/>
        <v>114.2247823174816</v>
      </c>
      <c r="AB1650" s="19">
        <f t="shared" si="320"/>
        <v>3.9616213492079666E-3</v>
      </c>
      <c r="AC1650" s="37">
        <f t="shared" si="321"/>
        <v>1.003961621349208</v>
      </c>
      <c r="AE1650" s="44">
        <v>36031</v>
      </c>
      <c r="AF1650" s="45">
        <v>2236.3449999999998</v>
      </c>
      <c r="AG1650" s="19">
        <f t="shared" si="312"/>
        <v>2052.1049229738783</v>
      </c>
      <c r="AH1650" s="45">
        <f t="shared" si="318"/>
        <v>4.9554614610705094E-3</v>
      </c>
      <c r="AI1650" s="46">
        <f t="shared" si="319"/>
        <v>1.0049554614610705</v>
      </c>
      <c r="AQ1650" s="39">
        <v>36031</v>
      </c>
      <c r="AR1650" s="40">
        <v>218.8304</v>
      </c>
      <c r="AS1650" s="40">
        <f t="shared" si="310"/>
        <v>6.9188139150000438E-4</v>
      </c>
      <c r="AT1650" s="41">
        <f t="shared" si="311"/>
        <v>1.0006918813915</v>
      </c>
    </row>
    <row r="1651" spans="1:46">
      <c r="A1651" s="47">
        <v>36032</v>
      </c>
      <c r="B1651" s="37">
        <v>1.0874784542674449</v>
      </c>
      <c r="D1651" s="38">
        <v>36032</v>
      </c>
      <c r="E1651" s="19">
        <v>1031.0468000000001</v>
      </c>
      <c r="F1651" s="19">
        <v>948.1077955650544</v>
      </c>
      <c r="G1651" s="19">
        <v>1.0459678690709184E-2</v>
      </c>
      <c r="H1651" s="37">
        <f t="shared" si="313"/>
        <v>1.0104596786907092</v>
      </c>
      <c r="I1651" s="19"/>
      <c r="J1651" s="19"/>
      <c r="K1651" s="19"/>
      <c r="L1651" s="19"/>
      <c r="N1651" s="38">
        <v>36032</v>
      </c>
      <c r="O1651" s="19">
        <v>270.63490000000002</v>
      </c>
      <c r="P1651" s="19">
        <v>248.86460870832337</v>
      </c>
      <c r="Q1651" s="19">
        <v>-4.4843027684671188E-4</v>
      </c>
      <c r="R1651" s="37">
        <f t="shared" si="314"/>
        <v>0.99955156972315329</v>
      </c>
      <c r="T1651" s="39">
        <v>36032</v>
      </c>
      <c r="U1651" s="40">
        <v>219.84280000000001</v>
      </c>
      <c r="V1651" s="40">
        <f t="shared" si="315"/>
        <v>4.6264138803384647E-3</v>
      </c>
      <c r="W1651" s="41">
        <f t="shared" si="316"/>
        <v>1.0046264138803385</v>
      </c>
      <c r="Y1651" s="42">
        <v>36032</v>
      </c>
      <c r="Z1651" s="43">
        <v>124.072</v>
      </c>
      <c r="AA1651" s="43">
        <f t="shared" si="317"/>
        <v>114.09145580137334</v>
      </c>
      <c r="AB1651" s="19">
        <f t="shared" si="320"/>
        <v>-1.1672293297760872E-3</v>
      </c>
      <c r="AC1651" s="37">
        <f t="shared" si="321"/>
        <v>0.99883277067022391</v>
      </c>
      <c r="AE1651" s="44">
        <v>36032</v>
      </c>
      <c r="AF1651" s="45">
        <v>2230.0700999999999</v>
      </c>
      <c r="AG1651" s="19">
        <f t="shared" si="312"/>
        <v>2050.6798008262481</v>
      </c>
      <c r="AH1651" s="45">
        <f t="shared" si="318"/>
        <v>-6.9446846098153436E-4</v>
      </c>
      <c r="AI1651" s="46">
        <f t="shared" si="319"/>
        <v>0.99930553153901847</v>
      </c>
      <c r="AQ1651" s="39">
        <v>36032</v>
      </c>
      <c r="AR1651" s="40">
        <v>219.84280000000001</v>
      </c>
      <c r="AS1651" s="40">
        <f t="shared" si="310"/>
        <v>4.6264138803384647E-3</v>
      </c>
      <c r="AT1651" s="41">
        <f t="shared" si="311"/>
        <v>1.0046264138803385</v>
      </c>
    </row>
    <row r="1652" spans="1:46">
      <c r="A1652" s="47">
        <v>36033</v>
      </c>
      <c r="B1652" s="37">
        <v>1.082602679065648</v>
      </c>
      <c r="D1652" s="38">
        <v>36033</v>
      </c>
      <c r="E1652" s="19">
        <v>1016.3108</v>
      </c>
      <c r="F1652" s="19">
        <v>938.76619710302032</v>
      </c>
      <c r="G1652" s="19">
        <v>-9.8528864605175182E-3</v>
      </c>
      <c r="H1652" s="37">
        <f t="shared" si="313"/>
        <v>0.99014711353948248</v>
      </c>
      <c r="I1652" s="19"/>
      <c r="J1652" s="19"/>
      <c r="K1652" s="19"/>
      <c r="L1652" s="19"/>
      <c r="N1652" s="38">
        <v>36033</v>
      </c>
      <c r="O1652" s="19">
        <v>261.3605</v>
      </c>
      <c r="P1652" s="19">
        <v>241.41867099901324</v>
      </c>
      <c r="Q1652" s="19">
        <v>-2.9919632799362716E-2</v>
      </c>
      <c r="R1652" s="37">
        <f t="shared" si="314"/>
        <v>0.97008036720063728</v>
      </c>
      <c r="T1652" s="39">
        <v>36033</v>
      </c>
      <c r="U1652" s="40">
        <v>218.8817</v>
      </c>
      <c r="V1652" s="40">
        <f t="shared" si="315"/>
        <v>-4.3717601850049581E-3</v>
      </c>
      <c r="W1652" s="41">
        <f t="shared" si="316"/>
        <v>0.99562823981499504</v>
      </c>
      <c r="Y1652" s="42">
        <v>36033</v>
      </c>
      <c r="Z1652" s="43">
        <v>123.04300000000001</v>
      </c>
      <c r="AA1652" s="43">
        <f t="shared" si="317"/>
        <v>113.65480834223835</v>
      </c>
      <c r="AB1652" s="19">
        <f t="shared" si="320"/>
        <v>-3.8271705454890892E-3</v>
      </c>
      <c r="AC1652" s="37">
        <f t="shared" si="321"/>
        <v>0.99617282945451091</v>
      </c>
      <c r="AE1652" s="44">
        <v>36033</v>
      </c>
      <c r="AF1652" s="45">
        <v>2208.0470999999998</v>
      </c>
      <c r="AG1652" s="19">
        <f t="shared" si="312"/>
        <v>2039.5729132184292</v>
      </c>
      <c r="AH1652" s="45">
        <f t="shared" si="318"/>
        <v>-5.4161978887897755E-3</v>
      </c>
      <c r="AI1652" s="46">
        <f t="shared" si="319"/>
        <v>0.99458380211121022</v>
      </c>
      <c r="AQ1652" s="39">
        <v>36033</v>
      </c>
      <c r="AR1652" s="40">
        <v>218.8817</v>
      </c>
      <c r="AS1652" s="40">
        <f t="shared" si="310"/>
        <v>-4.3717601850049581E-3</v>
      </c>
      <c r="AT1652" s="41">
        <f t="shared" si="311"/>
        <v>0.99562823981499504</v>
      </c>
    </row>
    <row r="1653" spans="1:46">
      <c r="A1653" s="47">
        <v>36034</v>
      </c>
      <c r="B1653" s="37">
        <v>1.0875993994327977</v>
      </c>
      <c r="D1653" s="38">
        <v>36034</v>
      </c>
      <c r="E1653" s="19">
        <v>981.26089999999999</v>
      </c>
      <c r="F1653" s="19">
        <v>902.22640846597096</v>
      </c>
      <c r="G1653" s="19">
        <v>-3.8923204467533168E-2</v>
      </c>
      <c r="H1653" s="37">
        <f t="shared" si="313"/>
        <v>0.96107679553246683</v>
      </c>
      <c r="I1653" s="19"/>
      <c r="J1653" s="19"/>
      <c r="K1653" s="19"/>
      <c r="L1653" s="19"/>
      <c r="N1653" s="38">
        <v>36034</v>
      </c>
      <c r="O1653" s="19">
        <v>245.42939999999999</v>
      </c>
      <c r="P1653" s="19">
        <v>225.66158102698085</v>
      </c>
      <c r="Q1653" s="19">
        <v>-6.526872965884567E-2</v>
      </c>
      <c r="R1653" s="37">
        <f t="shared" si="314"/>
        <v>0.93473127034115433</v>
      </c>
      <c r="T1653" s="39">
        <v>36034</v>
      </c>
      <c r="U1653" s="40">
        <v>219.2122</v>
      </c>
      <c r="V1653" s="40">
        <f t="shared" si="315"/>
        <v>1.5099480678375521E-3</v>
      </c>
      <c r="W1653" s="41">
        <f t="shared" si="316"/>
        <v>1.0015099480678376</v>
      </c>
      <c r="Y1653" s="42">
        <v>36034</v>
      </c>
      <c r="Z1653" s="43">
        <v>121.593</v>
      </c>
      <c r="AA1653" s="43">
        <f t="shared" si="317"/>
        <v>111.79943650521773</v>
      </c>
      <c r="AB1653" s="19">
        <f t="shared" si="320"/>
        <v>-1.6324622460615279E-2</v>
      </c>
      <c r="AC1653" s="37">
        <f t="shared" si="321"/>
        <v>0.98367537753938472</v>
      </c>
      <c r="AE1653" s="44">
        <v>36034</v>
      </c>
      <c r="AF1653" s="45">
        <v>2176.1909000000001</v>
      </c>
      <c r="AG1653" s="19">
        <f t="shared" si="312"/>
        <v>2000.9121935290898</v>
      </c>
      <c r="AH1653" s="45">
        <f t="shared" si="318"/>
        <v>-1.8955301592201046E-2</v>
      </c>
      <c r="AI1653" s="46">
        <f t="shared" si="319"/>
        <v>0.98104469840779895</v>
      </c>
      <c r="AQ1653" s="39">
        <v>36034</v>
      </c>
      <c r="AR1653" s="40">
        <v>219.2122</v>
      </c>
      <c r="AS1653" s="40">
        <f t="shared" si="310"/>
        <v>1.5099480678375521E-3</v>
      </c>
      <c r="AT1653" s="41">
        <f t="shared" si="311"/>
        <v>1.0015099480678376</v>
      </c>
    </row>
    <row r="1654" spans="1:46">
      <c r="A1654" s="47">
        <v>36035</v>
      </c>
      <c r="B1654" s="37">
        <v>1.1038038264010384</v>
      </c>
      <c r="D1654" s="38">
        <v>36035</v>
      </c>
      <c r="E1654" s="19">
        <v>969.72919999999999</v>
      </c>
      <c r="F1654" s="19">
        <v>878.53400831360602</v>
      </c>
      <c r="G1654" s="19">
        <v>-2.6259927585857823E-2</v>
      </c>
      <c r="H1654" s="37">
        <f t="shared" si="313"/>
        <v>0.97374007241414218</v>
      </c>
      <c r="I1654" s="19"/>
      <c r="J1654" s="19"/>
      <c r="K1654" s="19"/>
      <c r="L1654" s="19"/>
      <c r="N1654" s="38">
        <v>36035</v>
      </c>
      <c r="O1654" s="19">
        <v>244.429</v>
      </c>
      <c r="P1654" s="19">
        <v>221.44242858530652</v>
      </c>
      <c r="Q1654" s="19">
        <v>-1.8696813265568157E-2</v>
      </c>
      <c r="R1654" s="37">
        <f t="shared" si="314"/>
        <v>0.98130318673443184</v>
      </c>
      <c r="T1654" s="39">
        <v>36035</v>
      </c>
      <c r="U1654" s="40">
        <v>220.48910000000001</v>
      </c>
      <c r="V1654" s="40">
        <f t="shared" si="315"/>
        <v>5.8249495237947535E-3</v>
      </c>
      <c r="W1654" s="41">
        <f t="shared" si="316"/>
        <v>1.0058249495237948</v>
      </c>
      <c r="Y1654" s="42">
        <v>36035</v>
      </c>
      <c r="Z1654" s="43">
        <v>121.03</v>
      </c>
      <c r="AA1654" s="43">
        <f t="shared" si="317"/>
        <v>109.64810694180989</v>
      </c>
      <c r="AB1654" s="19">
        <f t="shared" si="320"/>
        <v>-1.9242758556367479E-2</v>
      </c>
      <c r="AC1654" s="37">
        <f t="shared" si="321"/>
        <v>0.98075724144363252</v>
      </c>
      <c r="AE1654" s="44">
        <v>36035</v>
      </c>
      <c r="AF1654" s="45">
        <v>2182.0259000000001</v>
      </c>
      <c r="AG1654" s="19">
        <f t="shared" si="312"/>
        <v>1976.8240042386099</v>
      </c>
      <c r="AH1654" s="45">
        <f t="shared" si="318"/>
        <v>-1.2038603876962095E-2</v>
      </c>
      <c r="AI1654" s="46">
        <f t="shared" si="319"/>
        <v>0.9879613961230379</v>
      </c>
      <c r="AQ1654" s="39">
        <v>36035</v>
      </c>
      <c r="AR1654" s="40">
        <v>220.48910000000001</v>
      </c>
      <c r="AS1654" s="40">
        <f t="shared" si="310"/>
        <v>5.8249495237947535E-3</v>
      </c>
      <c r="AT1654" s="41">
        <f t="shared" si="311"/>
        <v>1.0058249495237948</v>
      </c>
    </row>
    <row r="1655" spans="1:46">
      <c r="A1655" s="47">
        <v>36038</v>
      </c>
      <c r="B1655" s="37">
        <v>1.1122782074613284</v>
      </c>
      <c r="D1655" s="38">
        <v>36038</v>
      </c>
      <c r="E1655" s="19">
        <v>937.0915</v>
      </c>
      <c r="F1655" s="19">
        <v>842.49740192143497</v>
      </c>
      <c r="G1655" s="19">
        <v>-4.1019022657239335E-2</v>
      </c>
      <c r="H1655" s="37">
        <f t="shared" si="313"/>
        <v>0.95898097734276067</v>
      </c>
      <c r="I1655" s="19"/>
      <c r="J1655" s="19"/>
      <c r="K1655" s="19"/>
      <c r="L1655" s="19"/>
      <c r="N1655" s="38">
        <v>36038</v>
      </c>
      <c r="O1655" s="19">
        <v>240.31200000000001</v>
      </c>
      <c r="P1655" s="19">
        <v>216.05385989579872</v>
      </c>
      <c r="Q1655" s="19">
        <v>-2.4333948665271055E-2</v>
      </c>
      <c r="R1655" s="37">
        <f t="shared" si="314"/>
        <v>0.97566605133472895</v>
      </c>
      <c r="T1655" s="39">
        <v>36038</v>
      </c>
      <c r="U1655" s="40">
        <v>220.08519999999999</v>
      </c>
      <c r="V1655" s="40">
        <f t="shared" si="315"/>
        <v>-1.8318365851193175E-3</v>
      </c>
      <c r="W1655" s="41">
        <f t="shared" si="316"/>
        <v>0.99816816341488068</v>
      </c>
      <c r="Y1655" s="42">
        <v>36038</v>
      </c>
      <c r="Z1655" s="43">
        <v>120.346</v>
      </c>
      <c r="AA1655" s="43">
        <f t="shared" si="317"/>
        <v>108.1977505202395</v>
      </c>
      <c r="AB1655" s="19">
        <f t="shared" si="320"/>
        <v>-1.3227373112242535E-2</v>
      </c>
      <c r="AC1655" s="37">
        <f t="shared" si="321"/>
        <v>0.98677262688775746</v>
      </c>
      <c r="AE1655" s="44">
        <v>36038</v>
      </c>
      <c r="AF1655" s="45">
        <v>2167.6698999999999</v>
      </c>
      <c r="AG1655" s="19">
        <f t="shared" si="312"/>
        <v>1948.8558576972437</v>
      </c>
      <c r="AH1655" s="45">
        <f t="shared" si="318"/>
        <v>-1.414802050227959E-2</v>
      </c>
      <c r="AI1655" s="46">
        <f t="shared" si="319"/>
        <v>0.98585197949772041</v>
      </c>
      <c r="AQ1655" s="39">
        <v>36038</v>
      </c>
      <c r="AR1655" s="40">
        <v>220.08519999999999</v>
      </c>
      <c r="AS1655" s="40">
        <f t="shared" si="310"/>
        <v>-1.8318365851193175E-3</v>
      </c>
      <c r="AT1655" s="41">
        <f t="shared" si="311"/>
        <v>0.99816816341488068</v>
      </c>
    </row>
    <row r="1656" spans="1:46">
      <c r="A1656" s="47">
        <v>36039</v>
      </c>
      <c r="B1656" s="37">
        <v>1.117489429779454</v>
      </c>
      <c r="D1656" s="38">
        <v>36039</v>
      </c>
      <c r="E1656" s="19">
        <v>955.54269999999997</v>
      </c>
      <c r="F1656" s="19">
        <v>855.07985537597835</v>
      </c>
      <c r="G1656" s="19">
        <v>1.4934708909306149E-2</v>
      </c>
      <c r="H1656" s="37">
        <f t="shared" si="313"/>
        <v>1.0149347089093061</v>
      </c>
      <c r="I1656" s="19"/>
      <c r="J1656" s="19"/>
      <c r="K1656" s="19"/>
      <c r="L1656" s="19"/>
      <c r="N1656" s="38">
        <v>36039</v>
      </c>
      <c r="O1656" s="19">
        <v>241.6978</v>
      </c>
      <c r="P1656" s="19">
        <v>216.28643059979646</v>
      </c>
      <c r="Q1656" s="19">
        <v>1.0764478084765994E-3</v>
      </c>
      <c r="R1656" s="37">
        <f t="shared" si="314"/>
        <v>1.0010764478084766</v>
      </c>
      <c r="T1656" s="39">
        <v>36039</v>
      </c>
      <c r="U1656" s="40">
        <v>220.05680000000001</v>
      </c>
      <c r="V1656" s="40">
        <f t="shared" si="315"/>
        <v>-1.2904093505594627E-4</v>
      </c>
      <c r="W1656" s="41">
        <f t="shared" si="316"/>
        <v>0.99987095906494405</v>
      </c>
      <c r="Y1656" s="42">
        <v>36039</v>
      </c>
      <c r="Z1656" s="43">
        <v>122.477</v>
      </c>
      <c r="AA1656" s="43">
        <f t="shared" si="317"/>
        <v>109.60014183236783</v>
      </c>
      <c r="AB1656" s="19">
        <f t="shared" si="320"/>
        <v>1.2961372167030305E-2</v>
      </c>
      <c r="AC1656" s="37">
        <f t="shared" si="321"/>
        <v>1.0129613721670303</v>
      </c>
      <c r="AE1656" s="44">
        <v>36039</v>
      </c>
      <c r="AF1656" s="45">
        <v>2205.835</v>
      </c>
      <c r="AG1656" s="19">
        <f t="shared" si="312"/>
        <v>1973.9202369326574</v>
      </c>
      <c r="AH1656" s="45">
        <f t="shared" si="318"/>
        <v>1.2861073914942844E-2</v>
      </c>
      <c r="AI1656" s="46">
        <f t="shared" si="319"/>
        <v>1.0128610739149428</v>
      </c>
      <c r="AQ1656" s="39">
        <v>36039</v>
      </c>
      <c r="AR1656" s="40">
        <v>220.05680000000001</v>
      </c>
      <c r="AS1656" s="40">
        <f t="shared" si="310"/>
        <v>-1.2904093505594627E-4</v>
      </c>
      <c r="AT1656" s="41">
        <f t="shared" si="311"/>
        <v>0.99987095906494405</v>
      </c>
    </row>
    <row r="1657" spans="1:46">
      <c r="A1657" s="47">
        <v>36040</v>
      </c>
      <c r="B1657" s="37">
        <v>1.1171702747472441</v>
      </c>
      <c r="D1657" s="38">
        <v>36040</v>
      </c>
      <c r="E1657" s="19">
        <v>961.98059999999998</v>
      </c>
      <c r="F1657" s="19">
        <v>861.08682064392087</v>
      </c>
      <c r="G1657" s="19">
        <v>7.0250342470075111E-3</v>
      </c>
      <c r="H1657" s="37">
        <f t="shared" si="313"/>
        <v>1.0070250342470075</v>
      </c>
      <c r="I1657" s="19"/>
      <c r="J1657" s="19"/>
      <c r="K1657" s="19"/>
      <c r="L1657" s="19"/>
      <c r="N1657" s="38">
        <v>36040</v>
      </c>
      <c r="O1657" s="19">
        <v>248.21680000000001</v>
      </c>
      <c r="P1657" s="19">
        <v>222.18349844311621</v>
      </c>
      <c r="Q1657" s="19">
        <v>2.7265084670204498E-2</v>
      </c>
      <c r="R1657" s="37">
        <f t="shared" si="314"/>
        <v>1.0272650846702045</v>
      </c>
      <c r="T1657" s="39">
        <v>36040</v>
      </c>
      <c r="U1657" s="40">
        <v>218.96719999999999</v>
      </c>
      <c r="V1657" s="40">
        <f t="shared" si="315"/>
        <v>-4.9514488986480698E-3</v>
      </c>
      <c r="W1657" s="41">
        <f t="shared" si="316"/>
        <v>0.99504855110135193</v>
      </c>
      <c r="Y1657" s="42">
        <v>36040</v>
      </c>
      <c r="Z1657" s="43">
        <v>122.31</v>
      </c>
      <c r="AA1657" s="43">
        <f t="shared" si="317"/>
        <v>109.48196775793396</v>
      </c>
      <c r="AB1657" s="19">
        <f t="shared" si="320"/>
        <v>-1.0782292108217906E-3</v>
      </c>
      <c r="AC1657" s="37">
        <f t="shared" si="321"/>
        <v>0.99892177078917821</v>
      </c>
      <c r="AE1657" s="44">
        <v>36040</v>
      </c>
      <c r="AF1657" s="45">
        <v>2197.3539999999998</v>
      </c>
      <c r="AG1657" s="19">
        <f t="shared" si="312"/>
        <v>1966.8926480317816</v>
      </c>
      <c r="AH1657" s="45">
        <f t="shared" si="318"/>
        <v>-3.5602192881898365E-3</v>
      </c>
      <c r="AI1657" s="46">
        <f t="shared" si="319"/>
        <v>0.99643978071181016</v>
      </c>
      <c r="AQ1657" s="39">
        <v>36040</v>
      </c>
      <c r="AR1657" s="40">
        <v>218.96719999999999</v>
      </c>
      <c r="AS1657" s="40">
        <f t="shared" si="310"/>
        <v>-4.9514488986480698E-3</v>
      </c>
      <c r="AT1657" s="41">
        <f t="shared" si="311"/>
        <v>0.99504855110135193</v>
      </c>
    </row>
    <row r="1658" spans="1:46">
      <c r="A1658" s="47">
        <v>36041</v>
      </c>
      <c r="B1658" s="37">
        <v>1.1319115689565369</v>
      </c>
      <c r="D1658" s="38">
        <v>36041</v>
      </c>
      <c r="E1658" s="19">
        <v>956.79430000000002</v>
      </c>
      <c r="F1658" s="19">
        <v>845.2906801562508</v>
      </c>
      <c r="G1658" s="19">
        <v>-1.8344422547145411E-2</v>
      </c>
      <c r="H1658" s="37">
        <f t="shared" si="313"/>
        <v>0.98165557745285459</v>
      </c>
      <c r="I1658" s="19"/>
      <c r="J1658" s="19"/>
      <c r="K1658" s="19"/>
      <c r="L1658" s="19"/>
      <c r="N1658" s="38">
        <v>36041</v>
      </c>
      <c r="O1658" s="19">
        <v>240.90649999999999</v>
      </c>
      <c r="P1658" s="19">
        <v>212.83155557998393</v>
      </c>
      <c r="Q1658" s="19">
        <v>-4.2091077549247347E-2</v>
      </c>
      <c r="R1658" s="37">
        <f t="shared" si="314"/>
        <v>0.95790892245075265</v>
      </c>
      <c r="T1658" s="39">
        <v>36041</v>
      </c>
      <c r="U1658" s="40">
        <v>219.7705</v>
      </c>
      <c r="V1658" s="40">
        <f t="shared" si="315"/>
        <v>3.6685859800007492E-3</v>
      </c>
      <c r="W1658" s="41">
        <f t="shared" si="316"/>
        <v>1.0036685859800007</v>
      </c>
      <c r="Y1658" s="42">
        <v>36041</v>
      </c>
      <c r="Z1658" s="43">
        <v>124.97799999999999</v>
      </c>
      <c r="AA1658" s="43">
        <f t="shared" si="317"/>
        <v>110.41321904255481</v>
      </c>
      <c r="AB1658" s="19">
        <f t="shared" si="320"/>
        <v>8.505978689384408E-3</v>
      </c>
      <c r="AC1658" s="37">
        <f t="shared" si="321"/>
        <v>1.0085059786893844</v>
      </c>
      <c r="AE1658" s="44">
        <v>36041</v>
      </c>
      <c r="AF1658" s="45">
        <v>2266.5891000000001</v>
      </c>
      <c r="AG1658" s="19">
        <f t="shared" si="312"/>
        <v>2002.4436202993104</v>
      </c>
      <c r="AH1658" s="45">
        <f t="shared" si="318"/>
        <v>1.807468867358053E-2</v>
      </c>
      <c r="AI1658" s="46">
        <f t="shared" si="319"/>
        <v>1.0180746886735805</v>
      </c>
      <c r="AQ1658" s="39">
        <v>36041</v>
      </c>
      <c r="AR1658" s="40">
        <v>219.7705</v>
      </c>
      <c r="AS1658" s="40">
        <f t="shared" si="310"/>
        <v>3.6685859800007492E-3</v>
      </c>
      <c r="AT1658" s="41">
        <f t="shared" si="311"/>
        <v>1.0036685859800007</v>
      </c>
    </row>
    <row r="1659" spans="1:46">
      <c r="A1659" s="47">
        <v>36042</v>
      </c>
      <c r="B1659" s="37">
        <v>1.1272795389048991</v>
      </c>
      <c r="D1659" s="38">
        <v>36042</v>
      </c>
      <c r="E1659" s="19">
        <v>952.25450000000001</v>
      </c>
      <c r="F1659" s="19">
        <v>844.73679077424936</v>
      </c>
      <c r="G1659" s="19">
        <v>-6.5526498162626901E-4</v>
      </c>
      <c r="H1659" s="37">
        <f t="shared" si="313"/>
        <v>0.99934473501837373</v>
      </c>
      <c r="I1659" s="19"/>
      <c r="J1659" s="19"/>
      <c r="K1659" s="19"/>
      <c r="L1659" s="19"/>
      <c r="N1659" s="38">
        <v>36042</v>
      </c>
      <c r="O1659" s="19">
        <v>240.53229999999999</v>
      </c>
      <c r="P1659" s="19">
        <v>213.37413808971127</v>
      </c>
      <c r="Q1659" s="19">
        <v>2.5493518019390482E-3</v>
      </c>
      <c r="R1659" s="37">
        <f t="shared" si="314"/>
        <v>1.002549351801939</v>
      </c>
      <c r="T1659" s="39">
        <v>36042</v>
      </c>
      <c r="U1659" s="40">
        <v>219.78280000000001</v>
      </c>
      <c r="V1659" s="40">
        <f t="shared" si="315"/>
        <v>5.5967475161677882E-5</v>
      </c>
      <c r="W1659" s="41">
        <f t="shared" si="316"/>
        <v>1.0000559674751617</v>
      </c>
      <c r="Y1659" s="42">
        <v>36042</v>
      </c>
      <c r="Z1659" s="43">
        <v>125.193</v>
      </c>
      <c r="AA1659" s="43">
        <f t="shared" si="317"/>
        <v>111.05763537730785</v>
      </c>
      <c r="AB1659" s="19">
        <f t="shared" si="320"/>
        <v>5.8364056436455147E-3</v>
      </c>
      <c r="AC1659" s="37">
        <f t="shared" si="321"/>
        <v>1.0058364056436455</v>
      </c>
      <c r="AE1659" s="44">
        <v>36042</v>
      </c>
      <c r="AF1659" s="45">
        <v>2264.3319999999999</v>
      </c>
      <c r="AG1659" s="19">
        <f t="shared" si="312"/>
        <v>2008.6694753634008</v>
      </c>
      <c r="AH1659" s="45">
        <f t="shared" si="318"/>
        <v>3.1091287669611223E-3</v>
      </c>
      <c r="AI1659" s="46">
        <f t="shared" si="319"/>
        <v>1.0031091287669611</v>
      </c>
      <c r="AQ1659" s="39">
        <v>36042</v>
      </c>
      <c r="AR1659" s="40">
        <v>219.78280000000001</v>
      </c>
      <c r="AS1659" s="40">
        <f t="shared" si="310"/>
        <v>5.5967475161677882E-5</v>
      </c>
      <c r="AT1659" s="41">
        <f t="shared" si="311"/>
        <v>1.0000559674751617</v>
      </c>
    </row>
    <row r="1660" spans="1:46">
      <c r="A1660" s="47">
        <v>36045</v>
      </c>
      <c r="B1660" s="37">
        <v>1.1272795389048991</v>
      </c>
      <c r="D1660" s="38">
        <v>36045</v>
      </c>
      <c r="E1660" s="19">
        <v>968.16600000000005</v>
      </c>
      <c r="F1660" s="19">
        <v>858.85174580612841</v>
      </c>
      <c r="G1660" s="19">
        <v>1.6709293576454565E-2</v>
      </c>
      <c r="H1660" s="37">
        <f t="shared" si="313"/>
        <v>1.0167092935764546</v>
      </c>
      <c r="I1660" s="19"/>
      <c r="J1660" s="19"/>
      <c r="K1660" s="19"/>
      <c r="L1660" s="19"/>
      <c r="N1660" s="38">
        <v>36045</v>
      </c>
      <c r="O1660" s="19">
        <v>251.56710000000001</v>
      </c>
      <c r="P1660" s="19">
        <v>223.16301442354398</v>
      </c>
      <c r="Q1660" s="19">
        <v>4.5876582895519658E-2</v>
      </c>
      <c r="R1660" s="37">
        <f t="shared" si="314"/>
        <v>1.0458765828955197</v>
      </c>
      <c r="T1660" s="39">
        <v>36045</v>
      </c>
      <c r="U1660" s="40">
        <v>219.9522</v>
      </c>
      <c r="V1660" s="40">
        <f t="shared" si="315"/>
        <v>7.7076095126638045E-4</v>
      </c>
      <c r="W1660" s="41">
        <f t="shared" si="316"/>
        <v>1.0007707609512664</v>
      </c>
      <c r="Y1660" s="42">
        <v>36045</v>
      </c>
      <c r="Z1660" s="43">
        <v>125.193</v>
      </c>
      <c r="AA1660" s="43">
        <f t="shared" si="317"/>
        <v>111.05763537730785</v>
      </c>
      <c r="AB1660" s="19">
        <f t="shared" si="320"/>
        <v>0</v>
      </c>
      <c r="AC1660" s="37">
        <f t="shared" si="321"/>
        <v>1</v>
      </c>
      <c r="AE1660" s="38">
        <v>36045</v>
      </c>
      <c r="AF1660" s="45">
        <v>2264.3319999999999</v>
      </c>
      <c r="AG1660" s="19">
        <f t="shared" si="312"/>
        <v>2008.6694753634008</v>
      </c>
      <c r="AH1660" s="45">
        <f t="shared" si="318"/>
        <v>0</v>
      </c>
      <c r="AI1660" s="46">
        <f t="shared" si="319"/>
        <v>1</v>
      </c>
      <c r="AQ1660" s="39">
        <v>36045</v>
      </c>
      <c r="AR1660" s="40">
        <v>219.9522</v>
      </c>
      <c r="AS1660" s="40">
        <f t="shared" si="310"/>
        <v>7.7076095126638045E-4</v>
      </c>
      <c r="AT1660" s="41">
        <f t="shared" si="311"/>
        <v>1.0007707609512664</v>
      </c>
    </row>
    <row r="1661" spans="1:46">
      <c r="A1661" s="47">
        <v>36046</v>
      </c>
      <c r="B1661" s="37">
        <v>1.1332889094912504</v>
      </c>
      <c r="D1661" s="38">
        <v>36046</v>
      </c>
      <c r="E1661" s="19">
        <v>996.10500000000002</v>
      </c>
      <c r="F1661" s="19">
        <v>878.95062914465984</v>
      </c>
      <c r="G1661" s="19">
        <v>2.3402040499628241E-2</v>
      </c>
      <c r="H1661" s="37">
        <f t="shared" si="313"/>
        <v>1.0234020404996282</v>
      </c>
      <c r="I1661" s="19"/>
      <c r="J1661" s="19"/>
      <c r="K1661" s="19"/>
      <c r="L1661" s="19"/>
      <c r="N1661" s="38">
        <v>36046</v>
      </c>
      <c r="O1661" s="19">
        <v>249.22020000000001</v>
      </c>
      <c r="P1661" s="19">
        <v>219.90879634733082</v>
      </c>
      <c r="Q1661" s="19">
        <v>-1.4582246456112724E-2</v>
      </c>
      <c r="R1661" s="37">
        <f t="shared" si="314"/>
        <v>0.98541775354388728</v>
      </c>
      <c r="T1661" s="39">
        <v>36046</v>
      </c>
      <c r="U1661" s="40">
        <v>219.72399999999999</v>
      </c>
      <c r="V1661" s="40">
        <f t="shared" si="315"/>
        <v>-1.0374981473247891E-3</v>
      </c>
      <c r="W1661" s="41">
        <f t="shared" si="316"/>
        <v>0.99896250185267521</v>
      </c>
      <c r="Y1661" s="42">
        <v>36046</v>
      </c>
      <c r="Z1661" s="43">
        <v>125.746</v>
      </c>
      <c r="AA1661" s="43">
        <f t="shared" si="317"/>
        <v>110.95670216736629</v>
      </c>
      <c r="AB1661" s="19">
        <f t="shared" si="320"/>
        <v>-9.0883629566440582E-4</v>
      </c>
      <c r="AC1661" s="37">
        <f t="shared" si="321"/>
        <v>0.99909116370433559</v>
      </c>
      <c r="AE1661" s="44">
        <v>36046</v>
      </c>
      <c r="AF1661" s="45">
        <v>2264.6779999999999</v>
      </c>
      <c r="AG1661" s="19">
        <f t="shared" si="312"/>
        <v>1998.3236234233036</v>
      </c>
      <c r="AH1661" s="45">
        <f t="shared" si="318"/>
        <v>-5.1505994724321269E-3</v>
      </c>
      <c r="AI1661" s="46">
        <f t="shared" si="319"/>
        <v>0.99484940052756787</v>
      </c>
      <c r="AQ1661" s="39">
        <v>36046</v>
      </c>
      <c r="AR1661" s="40">
        <v>219.72399999999999</v>
      </c>
      <c r="AS1661" s="40">
        <f t="shared" si="310"/>
        <v>-1.0374981473247891E-3</v>
      </c>
      <c r="AT1661" s="41">
        <f t="shared" si="311"/>
        <v>0.99896250185267521</v>
      </c>
    </row>
    <row r="1662" spans="1:46">
      <c r="A1662" s="47">
        <v>36047</v>
      </c>
      <c r="B1662" s="37">
        <v>1.133485946102579</v>
      </c>
      <c r="D1662" s="38">
        <v>36047</v>
      </c>
      <c r="E1662" s="19">
        <v>978.99260000000004</v>
      </c>
      <c r="F1662" s="19">
        <v>863.70069551034601</v>
      </c>
      <c r="G1662" s="19">
        <v>-1.7350159529613274E-2</v>
      </c>
      <c r="H1662" s="37">
        <f t="shared" si="313"/>
        <v>0.98264984047038673</v>
      </c>
      <c r="I1662" s="19"/>
      <c r="J1662" s="19"/>
      <c r="K1662" s="19"/>
      <c r="L1662" s="19"/>
      <c r="N1662" s="38">
        <v>36047</v>
      </c>
      <c r="O1662" s="19">
        <v>246.5241</v>
      </c>
      <c r="P1662" s="19">
        <v>217.49197760030268</v>
      </c>
      <c r="Q1662" s="19">
        <v>-1.0990095835961666E-2</v>
      </c>
      <c r="R1662" s="37">
        <f t="shared" si="314"/>
        <v>0.98900990416403833</v>
      </c>
      <c r="T1662" s="39">
        <v>36047</v>
      </c>
      <c r="U1662" s="40">
        <v>220.6326</v>
      </c>
      <c r="V1662" s="40">
        <f t="shared" si="315"/>
        <v>4.1351877810344995E-3</v>
      </c>
      <c r="W1662" s="41">
        <f t="shared" si="316"/>
        <v>1.0041351877810345</v>
      </c>
      <c r="Y1662" s="42">
        <v>36047</v>
      </c>
      <c r="Z1662" s="43">
        <v>124.991</v>
      </c>
      <c r="AA1662" s="43">
        <f t="shared" si="317"/>
        <v>110.27132751824033</v>
      </c>
      <c r="AB1662" s="19">
        <f t="shared" si="320"/>
        <v>-6.1769558371710387E-3</v>
      </c>
      <c r="AC1662" s="37">
        <f t="shared" si="321"/>
        <v>0.99382304416282896</v>
      </c>
      <c r="AE1662" s="44">
        <v>36047</v>
      </c>
      <c r="AF1662" s="45">
        <v>2246.8440000000001</v>
      </c>
      <c r="AG1662" s="19">
        <f t="shared" si="312"/>
        <v>1982.2424863101598</v>
      </c>
      <c r="AH1662" s="45">
        <f t="shared" si="318"/>
        <v>-8.0473137206852341E-3</v>
      </c>
      <c r="AI1662" s="46">
        <f t="shared" si="319"/>
        <v>0.99195268627931477</v>
      </c>
      <c r="AQ1662" s="39">
        <v>36047</v>
      </c>
      <c r="AR1662" s="40">
        <v>220.6326</v>
      </c>
      <c r="AS1662" s="40">
        <f t="shared" si="310"/>
        <v>4.1351877810344995E-3</v>
      </c>
      <c r="AT1662" s="41">
        <f t="shared" si="311"/>
        <v>1.0041351877810345</v>
      </c>
    </row>
    <row r="1663" spans="1:46">
      <c r="A1663" s="47">
        <v>36048</v>
      </c>
      <c r="B1663" s="37">
        <v>1.1562012296051076</v>
      </c>
      <c r="D1663" s="38">
        <v>36048</v>
      </c>
      <c r="E1663" s="19">
        <v>958.24189999999999</v>
      </c>
      <c r="F1663" s="19">
        <v>828.78470932545258</v>
      </c>
      <c r="G1663" s="19">
        <v>-4.0426025319178605E-2</v>
      </c>
      <c r="H1663" s="37">
        <f t="shared" si="313"/>
        <v>0.9595739746808214</v>
      </c>
      <c r="I1663" s="19"/>
      <c r="J1663" s="19"/>
      <c r="K1663" s="19"/>
      <c r="L1663" s="19"/>
      <c r="N1663" s="38">
        <v>36048</v>
      </c>
      <c r="O1663" s="19">
        <v>236.21100000000001</v>
      </c>
      <c r="P1663" s="19">
        <v>204.29921189469434</v>
      </c>
      <c r="Q1663" s="19">
        <v>-6.0658631417906506E-2</v>
      </c>
      <c r="R1663" s="37">
        <f t="shared" si="314"/>
        <v>0.93934136858209349</v>
      </c>
      <c r="T1663" s="39">
        <v>36048</v>
      </c>
      <c r="U1663" s="40">
        <v>221.51150000000001</v>
      </c>
      <c r="V1663" s="40">
        <f t="shared" si="315"/>
        <v>3.9835454959966654E-3</v>
      </c>
      <c r="W1663" s="41">
        <f t="shared" si="316"/>
        <v>1.0039835454959967</v>
      </c>
      <c r="Y1663" s="42">
        <v>36048</v>
      </c>
      <c r="Z1663" s="43">
        <v>126.97199999999999</v>
      </c>
      <c r="AA1663" s="43">
        <f t="shared" si="317"/>
        <v>109.81825373370896</v>
      </c>
      <c r="AB1663" s="19">
        <f t="shared" si="320"/>
        <v>-4.1087179662040452E-3</v>
      </c>
      <c r="AC1663" s="37">
        <f t="shared" si="321"/>
        <v>0.99589128203379595</v>
      </c>
      <c r="AE1663" s="44">
        <v>36048</v>
      </c>
      <c r="AF1663" s="45">
        <v>2299.6489000000001</v>
      </c>
      <c r="AG1663" s="19">
        <f t="shared" si="312"/>
        <v>1988.9694294698415</v>
      </c>
      <c r="AH1663" s="45">
        <f t="shared" si="318"/>
        <v>3.3936025517258273E-3</v>
      </c>
      <c r="AI1663" s="46">
        <f t="shared" si="319"/>
        <v>1.0033936025517258</v>
      </c>
      <c r="AQ1663" s="39">
        <v>36048</v>
      </c>
      <c r="AR1663" s="40">
        <v>221.51150000000001</v>
      </c>
      <c r="AS1663" s="40">
        <f t="shared" si="310"/>
        <v>3.9835454959966654E-3</v>
      </c>
      <c r="AT1663" s="41">
        <f t="shared" si="311"/>
        <v>1.0039835454959967</v>
      </c>
    </row>
    <row r="1664" spans="1:46">
      <c r="A1664" s="47">
        <v>36049</v>
      </c>
      <c r="B1664" s="37">
        <v>1.1580496180946176</v>
      </c>
      <c r="D1664" s="38">
        <v>36049</v>
      </c>
      <c r="E1664" s="19">
        <v>968.29399999999998</v>
      </c>
      <c r="F1664" s="19">
        <v>836.14206582371696</v>
      </c>
      <c r="G1664" s="19">
        <v>8.8772831055878854E-3</v>
      </c>
      <c r="H1664" s="37">
        <f t="shared" si="313"/>
        <v>1.0088772831055879</v>
      </c>
      <c r="I1664" s="19"/>
      <c r="J1664" s="19"/>
      <c r="K1664" s="19"/>
      <c r="L1664" s="19"/>
      <c r="N1664" s="38">
        <v>36049</v>
      </c>
      <c r="O1664" s="19">
        <v>236.87139999999999</v>
      </c>
      <c r="P1664" s="19">
        <v>204.54339459973519</v>
      </c>
      <c r="Q1664" s="19">
        <v>1.1952209838514971E-3</v>
      </c>
      <c r="R1664" s="37">
        <f t="shared" si="314"/>
        <v>1.0011952209838515</v>
      </c>
      <c r="T1664" s="39">
        <v>36049</v>
      </c>
      <c r="U1664" s="40">
        <v>222.54150000000001</v>
      </c>
      <c r="V1664" s="40">
        <f t="shared" si="315"/>
        <v>4.6498714513694139E-3</v>
      </c>
      <c r="W1664" s="41">
        <f t="shared" si="316"/>
        <v>1.0046498714513694</v>
      </c>
      <c r="Y1664" s="42">
        <v>36049</v>
      </c>
      <c r="Z1664" s="43">
        <v>126.384</v>
      </c>
      <c r="AA1664" s="43">
        <f t="shared" si="317"/>
        <v>109.13522013671947</v>
      </c>
      <c r="AB1664" s="19">
        <f t="shared" si="320"/>
        <v>-6.2196727207639579E-3</v>
      </c>
      <c r="AC1664" s="37">
        <f t="shared" si="321"/>
        <v>0.99378032727923604</v>
      </c>
      <c r="AE1664" s="44">
        <v>36049</v>
      </c>
      <c r="AF1664" s="45">
        <v>2280.5740000000001</v>
      </c>
      <c r="AG1664" s="19">
        <f t="shared" si="312"/>
        <v>1969.3232175598089</v>
      </c>
      <c r="AH1664" s="45">
        <f t="shared" si="318"/>
        <v>-9.8775836465567757E-3</v>
      </c>
      <c r="AI1664" s="46">
        <f t="shared" si="319"/>
        <v>0.99012241635344322</v>
      </c>
      <c r="AQ1664" s="39">
        <v>36049</v>
      </c>
      <c r="AR1664" s="40">
        <v>222.54150000000001</v>
      </c>
      <c r="AS1664" s="40">
        <f t="shared" si="310"/>
        <v>4.6498714513694139E-3</v>
      </c>
      <c r="AT1664" s="41">
        <f t="shared" si="311"/>
        <v>1.0046498714513694</v>
      </c>
    </row>
    <row r="1665" spans="1:46">
      <c r="A1665" s="47">
        <v>36052</v>
      </c>
      <c r="B1665" s="37">
        <v>1.1488663063909774</v>
      </c>
      <c r="D1665" s="38">
        <v>36052</v>
      </c>
      <c r="E1665" s="19">
        <v>985.80380000000002</v>
      </c>
      <c r="F1665" s="19">
        <v>858.06659531758896</v>
      </c>
      <c r="G1665" s="19">
        <v>2.6221057868046849E-2</v>
      </c>
      <c r="H1665" s="37">
        <f t="shared" si="313"/>
        <v>1.0262210578680468</v>
      </c>
      <c r="I1665" s="19"/>
      <c r="J1665" s="19"/>
      <c r="K1665" s="19"/>
      <c r="L1665" s="19"/>
      <c r="N1665" s="38">
        <v>36052</v>
      </c>
      <c r="O1665" s="19">
        <v>243.72710000000001</v>
      </c>
      <c r="P1665" s="19">
        <v>212.14574632764607</v>
      </c>
      <c r="Q1665" s="19">
        <v>3.7167427199434444E-2</v>
      </c>
      <c r="R1665" s="37">
        <f t="shared" si="314"/>
        <v>1.0371674271994344</v>
      </c>
      <c r="T1665" s="39">
        <v>36052</v>
      </c>
      <c r="U1665" s="40">
        <v>221.98230000000001</v>
      </c>
      <c r="V1665" s="40">
        <f t="shared" si="315"/>
        <v>-2.5127897493276707E-3</v>
      </c>
      <c r="W1665" s="41">
        <f t="shared" si="316"/>
        <v>0.99748721025067233</v>
      </c>
      <c r="Y1665" s="42">
        <v>36052</v>
      </c>
      <c r="Z1665" s="43">
        <v>126.53</v>
      </c>
      <c r="AA1665" s="43">
        <f t="shared" si="317"/>
        <v>110.13465996533441</v>
      </c>
      <c r="AB1665" s="19">
        <f t="shared" si="320"/>
        <v>9.1578120002222541E-3</v>
      </c>
      <c r="AC1665" s="37">
        <f t="shared" si="321"/>
        <v>1.0091578120002223</v>
      </c>
      <c r="AE1665" s="44">
        <v>36052</v>
      </c>
      <c r="AF1665" s="45">
        <v>2292.116</v>
      </c>
      <c r="AG1665" s="19">
        <f t="shared" si="312"/>
        <v>1995.1111693756616</v>
      </c>
      <c r="AH1665" s="45">
        <f t="shared" si="318"/>
        <v>1.3094829526159035E-2</v>
      </c>
      <c r="AI1665" s="46">
        <f t="shared" si="319"/>
        <v>1.013094829526159</v>
      </c>
      <c r="AQ1665" s="39">
        <v>36052</v>
      </c>
      <c r="AR1665" s="40">
        <v>221.98230000000001</v>
      </c>
      <c r="AS1665" s="40">
        <f t="shared" si="310"/>
        <v>-2.5127897493276707E-3</v>
      </c>
      <c r="AT1665" s="41">
        <f t="shared" si="311"/>
        <v>0.99748721025067233</v>
      </c>
    </row>
    <row r="1666" spans="1:46">
      <c r="A1666" s="47">
        <v>36053</v>
      </c>
      <c r="B1666" s="37">
        <v>1.157638354542764</v>
      </c>
      <c r="D1666" s="38">
        <v>36053</v>
      </c>
      <c r="E1666" s="19">
        <v>990.32010000000002</v>
      </c>
      <c r="F1666" s="19">
        <v>855.46586817361435</v>
      </c>
      <c r="G1666" s="19">
        <v>-3.0309152671442741E-3</v>
      </c>
      <c r="H1666" s="37">
        <f t="shared" si="313"/>
        <v>0.99696908473285573</v>
      </c>
      <c r="I1666" s="19"/>
      <c r="J1666" s="19"/>
      <c r="K1666" s="19"/>
      <c r="L1666" s="19"/>
      <c r="N1666" s="38">
        <v>36053</v>
      </c>
      <c r="O1666" s="19">
        <v>254.79140000000001</v>
      </c>
      <c r="P1666" s="19">
        <v>220.09585204235546</v>
      </c>
      <c r="Q1666" s="19">
        <v>3.7474735422839744E-2</v>
      </c>
      <c r="R1666" s="37">
        <f t="shared" si="314"/>
        <v>1.0374747354228397</v>
      </c>
      <c r="T1666" s="39">
        <v>36053</v>
      </c>
      <c r="U1666" s="40">
        <v>222.19540000000001</v>
      </c>
      <c r="V1666" s="40">
        <f t="shared" si="315"/>
        <v>9.5998644937012045E-4</v>
      </c>
      <c r="W1666" s="41">
        <f t="shared" si="316"/>
        <v>1.0009599864493701</v>
      </c>
      <c r="Y1666" s="42">
        <v>36053</v>
      </c>
      <c r="Z1666" s="43">
        <v>127.881</v>
      </c>
      <c r="AA1666" s="43">
        <f t="shared" si="317"/>
        <v>110.46714157160901</v>
      </c>
      <c r="AB1666" s="19">
        <f t="shared" si="320"/>
        <v>3.0188644190598524E-3</v>
      </c>
      <c r="AC1666" s="37">
        <f t="shared" si="321"/>
        <v>1.0030188644190599</v>
      </c>
      <c r="AE1666" s="44">
        <v>36053</v>
      </c>
      <c r="AF1666" s="45">
        <v>2319.9241000000002</v>
      </c>
      <c r="AG1666" s="19">
        <f t="shared" si="312"/>
        <v>2004.0145446945803</v>
      </c>
      <c r="AH1666" s="45">
        <f t="shared" si="318"/>
        <v>4.4625960976925061E-3</v>
      </c>
      <c r="AI1666" s="46">
        <f t="shared" si="319"/>
        <v>1.0044625960976925</v>
      </c>
      <c r="AQ1666" s="39">
        <v>36053</v>
      </c>
      <c r="AR1666" s="40">
        <v>222.19540000000001</v>
      </c>
      <c r="AS1666" s="40">
        <f t="shared" si="310"/>
        <v>9.5998644937012045E-4</v>
      </c>
      <c r="AT1666" s="41">
        <f t="shared" si="311"/>
        <v>1.0009599864493701</v>
      </c>
    </row>
    <row r="1667" spans="1:46">
      <c r="A1667" s="47">
        <v>36054</v>
      </c>
      <c r="B1667" s="37">
        <v>1.1557229805590026</v>
      </c>
      <c r="D1667" s="38">
        <v>36054</v>
      </c>
      <c r="E1667" s="19">
        <v>994.99329999999998</v>
      </c>
      <c r="F1667" s="19">
        <v>860.92715705863998</v>
      </c>
      <c r="G1667" s="19">
        <v>6.383993901106999E-3</v>
      </c>
      <c r="H1667" s="37">
        <f t="shared" si="313"/>
        <v>1.006383993901107</v>
      </c>
      <c r="I1667" s="19"/>
      <c r="J1667" s="19"/>
      <c r="K1667" s="19"/>
      <c r="L1667" s="19"/>
      <c r="N1667" s="38">
        <v>36054</v>
      </c>
      <c r="O1667" s="19">
        <v>255.6207</v>
      </c>
      <c r="P1667" s="19">
        <v>221.17817530664729</v>
      </c>
      <c r="Q1667" s="19">
        <v>4.9175086865496098E-3</v>
      </c>
      <c r="R1667" s="37">
        <f t="shared" si="314"/>
        <v>1.0049175086865496</v>
      </c>
      <c r="T1667" s="39">
        <v>36054</v>
      </c>
      <c r="U1667" s="40">
        <v>221.6431</v>
      </c>
      <c r="V1667" s="40">
        <f t="shared" si="315"/>
        <v>-2.4856500179571972E-3</v>
      </c>
      <c r="W1667" s="41">
        <f t="shared" si="316"/>
        <v>0.9975143499820428</v>
      </c>
      <c r="Y1667" s="42">
        <v>36054</v>
      </c>
      <c r="Z1667" s="43">
        <v>127.32599999999999</v>
      </c>
      <c r="AA1667" s="43">
        <f t="shared" si="317"/>
        <v>110.16999933532054</v>
      </c>
      <c r="AB1667" s="19">
        <f t="shared" si="320"/>
        <v>-2.6898698749785455E-3</v>
      </c>
      <c r="AC1667" s="37">
        <f t="shared" si="321"/>
        <v>0.99731013012502145</v>
      </c>
      <c r="AE1667" s="44">
        <v>36054</v>
      </c>
      <c r="AF1667" s="45">
        <v>2314.7510000000002</v>
      </c>
      <c r="AG1667" s="19">
        <f t="shared" si="312"/>
        <v>2002.8597154660683</v>
      </c>
      <c r="AH1667" s="45">
        <f t="shared" si="318"/>
        <v>-5.7625790769300078E-4</v>
      </c>
      <c r="AI1667" s="46">
        <f t="shared" si="319"/>
        <v>0.999423742092307</v>
      </c>
      <c r="AQ1667" s="39">
        <v>36054</v>
      </c>
      <c r="AR1667" s="40">
        <v>221.6431</v>
      </c>
      <c r="AS1667" s="40">
        <f t="shared" si="310"/>
        <v>-2.4856500179571972E-3</v>
      </c>
      <c r="AT1667" s="41">
        <f t="shared" si="311"/>
        <v>0.9975143499820428</v>
      </c>
    </row>
    <row r="1668" spans="1:46">
      <c r="A1668" s="47">
        <v>36055</v>
      </c>
      <c r="B1668" s="37">
        <v>1.1607299703264093</v>
      </c>
      <c r="D1668" s="38">
        <v>36055</v>
      </c>
      <c r="E1668" s="19">
        <v>970.68050000000005</v>
      </c>
      <c r="F1668" s="19">
        <v>836.26728422204394</v>
      </c>
      <c r="G1668" s="19">
        <v>-2.8643390598626861E-2</v>
      </c>
      <c r="H1668" s="37">
        <f t="shared" si="313"/>
        <v>0.97135660940137314</v>
      </c>
      <c r="I1668" s="19"/>
      <c r="J1668" s="19"/>
      <c r="K1668" s="19"/>
      <c r="L1668" s="19"/>
      <c r="N1668" s="38">
        <v>36055</v>
      </c>
      <c r="O1668" s="19">
        <v>250.1893</v>
      </c>
      <c r="P1668" s="19">
        <v>215.54479198089817</v>
      </c>
      <c r="Q1668" s="19">
        <v>-2.5469887876318986E-2</v>
      </c>
      <c r="R1668" s="37">
        <f t="shared" si="314"/>
        <v>0.97453011212368101</v>
      </c>
      <c r="T1668" s="39">
        <v>36055</v>
      </c>
      <c r="U1668" s="40">
        <v>222.08420000000001</v>
      </c>
      <c r="V1668" s="40">
        <f t="shared" si="315"/>
        <v>1.9901363949521578E-3</v>
      </c>
      <c r="W1668" s="41">
        <f t="shared" si="316"/>
        <v>1.0019901363949522</v>
      </c>
      <c r="Y1668" s="42">
        <v>36055</v>
      </c>
      <c r="Z1668" s="43">
        <v>127.3</v>
      </c>
      <c r="AA1668" s="43">
        <f t="shared" si="317"/>
        <v>109.67236416252948</v>
      </c>
      <c r="AB1668" s="19">
        <f t="shared" si="320"/>
        <v>-4.5169753634691778E-3</v>
      </c>
      <c r="AC1668" s="37">
        <f t="shared" si="321"/>
        <v>0.99548302463653082</v>
      </c>
      <c r="AE1668" s="44">
        <v>36055</v>
      </c>
      <c r="AF1668" s="45">
        <v>2321.4209000000001</v>
      </c>
      <c r="AG1668" s="19">
        <f t="shared" si="312"/>
        <v>1999.9663654305336</v>
      </c>
      <c r="AH1668" s="45">
        <f t="shared" si="318"/>
        <v>-1.4446094318000258E-3</v>
      </c>
      <c r="AI1668" s="46">
        <f t="shared" si="319"/>
        <v>0.99855539056819997</v>
      </c>
      <c r="AQ1668" s="39">
        <v>36055</v>
      </c>
      <c r="AR1668" s="40">
        <v>222.08420000000001</v>
      </c>
      <c r="AS1668" s="40">
        <f t="shared" si="310"/>
        <v>1.9901363949521578E-3</v>
      </c>
      <c r="AT1668" s="41">
        <f t="shared" si="311"/>
        <v>1.0019901363949522</v>
      </c>
    </row>
    <row r="1669" spans="1:46">
      <c r="A1669" s="47">
        <v>36056</v>
      </c>
      <c r="B1669" s="37">
        <v>1.1577754099331083</v>
      </c>
      <c r="D1669" s="38">
        <v>36056</v>
      </c>
      <c r="E1669" s="19">
        <v>964.25450000000001</v>
      </c>
      <c r="F1669" s="19">
        <v>832.85107951611337</v>
      </c>
      <c r="G1669" s="19">
        <v>-4.0850631973586848E-3</v>
      </c>
      <c r="H1669" s="37">
        <f t="shared" si="313"/>
        <v>0.99591493680264132</v>
      </c>
      <c r="I1669" s="19"/>
      <c r="J1669" s="19"/>
      <c r="K1669" s="19"/>
      <c r="L1669" s="19"/>
      <c r="N1669" s="38">
        <v>36056</v>
      </c>
      <c r="O1669" s="19">
        <v>251.6678</v>
      </c>
      <c r="P1669" s="19">
        <v>217.37186490645917</v>
      </c>
      <c r="Q1669" s="19">
        <v>8.4765347785480394E-3</v>
      </c>
      <c r="R1669" s="37">
        <f t="shared" si="314"/>
        <v>1.008476534778548</v>
      </c>
      <c r="T1669" s="39">
        <v>36056</v>
      </c>
      <c r="U1669" s="40">
        <v>222.12049999999999</v>
      </c>
      <c r="V1669" s="40">
        <f t="shared" si="315"/>
        <v>1.634515197388442E-4</v>
      </c>
      <c r="W1669" s="41">
        <f t="shared" si="316"/>
        <v>1.0001634515197388</v>
      </c>
      <c r="Y1669" s="42">
        <v>36056</v>
      </c>
      <c r="Z1669" s="43">
        <v>128.792</v>
      </c>
      <c r="AA1669" s="43">
        <f t="shared" si="317"/>
        <v>111.24091848473539</v>
      </c>
      <c r="AB1669" s="19">
        <f t="shared" si="320"/>
        <v>1.4302183910993138E-2</v>
      </c>
      <c r="AC1669" s="37">
        <f t="shared" si="321"/>
        <v>1.0143021839109931</v>
      </c>
      <c r="AE1669" s="44">
        <v>36056</v>
      </c>
      <c r="AF1669" s="45">
        <v>2365.4699999999998</v>
      </c>
      <c r="AG1669" s="19">
        <f t="shared" si="312"/>
        <v>2043.1164625759907</v>
      </c>
      <c r="AH1669" s="45">
        <f t="shared" si="318"/>
        <v>2.1575411412565471E-2</v>
      </c>
      <c r="AI1669" s="46">
        <f t="shared" si="319"/>
        <v>1.0215754114125655</v>
      </c>
      <c r="AQ1669" s="39">
        <v>36056</v>
      </c>
      <c r="AR1669" s="40">
        <v>222.12049999999999</v>
      </c>
      <c r="AS1669" s="40">
        <f t="shared" ref="AS1669:AS1732" si="322">AR1669/AR1668-1</f>
        <v>1.634515197388442E-4</v>
      </c>
      <c r="AT1669" s="41">
        <f t="shared" ref="AT1669:AT1732" si="323">AR1669/AR1668</f>
        <v>1.0001634515197388</v>
      </c>
    </row>
    <row r="1670" spans="1:46">
      <c r="A1670" s="47">
        <v>36059</v>
      </c>
      <c r="B1670" s="37">
        <v>1.1638381434096994</v>
      </c>
      <c r="D1670" s="38">
        <v>36059</v>
      </c>
      <c r="E1670" s="19">
        <v>953.40319999999997</v>
      </c>
      <c r="F1670" s="19">
        <v>819.18882397754408</v>
      </c>
      <c r="G1670" s="19">
        <v>-1.6404199831868027E-2</v>
      </c>
      <c r="H1670" s="37">
        <f t="shared" si="313"/>
        <v>0.98359580016813197</v>
      </c>
      <c r="I1670" s="19"/>
      <c r="J1670" s="19"/>
      <c r="K1670" s="19"/>
      <c r="L1670" s="19"/>
      <c r="N1670" s="38">
        <v>36059</v>
      </c>
      <c r="O1670" s="19">
        <v>247.8657</v>
      </c>
      <c r="P1670" s="19">
        <v>212.97265552220799</v>
      </c>
      <c r="Q1670" s="19">
        <v>-2.0238172893922046E-2</v>
      </c>
      <c r="R1670" s="37">
        <f t="shared" si="314"/>
        <v>0.97976182710607795</v>
      </c>
      <c r="T1670" s="39">
        <v>36059</v>
      </c>
      <c r="U1670" s="40">
        <v>222.785</v>
      </c>
      <c r="V1670" s="40">
        <f t="shared" si="315"/>
        <v>2.9916194137866725E-3</v>
      </c>
      <c r="W1670" s="41">
        <f t="shared" si="316"/>
        <v>1.0029916194137867</v>
      </c>
      <c r="Y1670" s="42">
        <v>36059</v>
      </c>
      <c r="Z1670" s="43">
        <v>128.423</v>
      </c>
      <c r="AA1670" s="43">
        <f t="shared" si="317"/>
        <v>110.34438141351755</v>
      </c>
      <c r="AB1670" s="19">
        <f t="shared" si="320"/>
        <v>-8.0594180938990956E-3</v>
      </c>
      <c r="AC1670" s="37">
        <f t="shared" si="321"/>
        <v>0.9919405819061009</v>
      </c>
      <c r="AE1670" s="44">
        <v>36059</v>
      </c>
      <c r="AF1670" s="45">
        <v>2362.2948999999999</v>
      </c>
      <c r="AG1670" s="19">
        <f t="shared" si="312"/>
        <v>2029.7452127485519</v>
      </c>
      <c r="AH1670" s="45">
        <f t="shared" si="318"/>
        <v>-6.5445362867764256E-3</v>
      </c>
      <c r="AI1670" s="46">
        <f t="shared" si="319"/>
        <v>0.99345546371322357</v>
      </c>
      <c r="AQ1670" s="39">
        <v>36059</v>
      </c>
      <c r="AR1670" s="40">
        <v>222.785</v>
      </c>
      <c r="AS1670" s="40">
        <f t="shared" si="322"/>
        <v>2.9916194137866725E-3</v>
      </c>
      <c r="AT1670" s="41">
        <f t="shared" si="323"/>
        <v>1.0029916194137867</v>
      </c>
    </row>
    <row r="1671" spans="1:46">
      <c r="A1671" s="47">
        <v>36060</v>
      </c>
      <c r="B1671" s="37">
        <v>1.1622474447349653</v>
      </c>
      <c r="D1671" s="38">
        <v>36060</v>
      </c>
      <c r="E1671" s="19">
        <v>962.63660000000004</v>
      </c>
      <c r="F1671" s="19">
        <v>828.25443442426001</v>
      </c>
      <c r="G1671" s="19">
        <v>1.1066569979187646E-2</v>
      </c>
      <c r="H1671" s="37">
        <f t="shared" si="313"/>
        <v>1.0110665699791876</v>
      </c>
      <c r="I1671" s="19"/>
      <c r="J1671" s="19"/>
      <c r="K1671" s="19"/>
      <c r="L1671" s="19"/>
      <c r="N1671" s="38">
        <v>36060</v>
      </c>
      <c r="O1671" s="19">
        <v>252.89250000000001</v>
      </c>
      <c r="P1671" s="19">
        <v>217.58920713967987</v>
      </c>
      <c r="Q1671" s="19">
        <v>2.1676734067817893E-2</v>
      </c>
      <c r="R1671" s="37">
        <f t="shared" si="314"/>
        <v>1.0216767340678179</v>
      </c>
      <c r="T1671" s="39">
        <v>36060</v>
      </c>
      <c r="U1671" s="40">
        <v>222.0829</v>
      </c>
      <c r="V1671" s="40">
        <f t="shared" si="315"/>
        <v>-3.1514689049980671E-3</v>
      </c>
      <c r="W1671" s="41">
        <f t="shared" si="316"/>
        <v>0.99684853109500193</v>
      </c>
      <c r="Y1671" s="42">
        <v>36060</v>
      </c>
      <c r="Z1671" s="43">
        <v>128.87899999999999</v>
      </c>
      <c r="AA1671" s="43">
        <f t="shared" si="317"/>
        <v>110.88774648103364</v>
      </c>
      <c r="AB1671" s="19">
        <f t="shared" si="320"/>
        <v>4.9242658353381152E-3</v>
      </c>
      <c r="AC1671" s="37">
        <f t="shared" si="321"/>
        <v>1.0049242658353381</v>
      </c>
      <c r="AE1671" s="44">
        <v>36060</v>
      </c>
      <c r="AF1671" s="45">
        <v>2377.9650999999999</v>
      </c>
      <c r="AG1671" s="19">
        <f t="shared" si="312"/>
        <v>2046.0058748868769</v>
      </c>
      <c r="AH1671" s="45">
        <f t="shared" si="318"/>
        <v>8.0111838846541605E-3</v>
      </c>
      <c r="AI1671" s="46">
        <f t="shared" si="319"/>
        <v>1.0080111838846542</v>
      </c>
      <c r="AQ1671" s="39">
        <v>36060</v>
      </c>
      <c r="AR1671" s="40">
        <v>222.0829</v>
      </c>
      <c r="AS1671" s="40">
        <f t="shared" si="322"/>
        <v>-3.1514689049980671E-3</v>
      </c>
      <c r="AT1671" s="41">
        <f t="shared" si="323"/>
        <v>0.99684853109500193</v>
      </c>
    </row>
    <row r="1672" spans="1:46">
      <c r="A1672" s="47">
        <v>36061</v>
      </c>
      <c r="B1672" s="37">
        <v>1.1590790565366835</v>
      </c>
      <c r="D1672" s="38">
        <v>36061</v>
      </c>
      <c r="E1672" s="19">
        <v>987.32590000000005</v>
      </c>
      <c r="F1672" s="19">
        <v>851.81929086883838</v>
      </c>
      <c r="G1672" s="19">
        <v>2.8451228831583464E-2</v>
      </c>
      <c r="H1672" s="37">
        <f t="shared" si="313"/>
        <v>1.0284512288315835</v>
      </c>
      <c r="I1672" s="19"/>
      <c r="J1672" s="19"/>
      <c r="K1672" s="19"/>
      <c r="L1672" s="19"/>
      <c r="N1672" s="38">
        <v>36061</v>
      </c>
      <c r="O1672" s="19">
        <v>262.48469999999998</v>
      </c>
      <c r="P1672" s="19">
        <v>226.45970395177494</v>
      </c>
      <c r="Q1672" s="19">
        <v>4.0767172823975129E-2</v>
      </c>
      <c r="R1672" s="37">
        <f t="shared" si="314"/>
        <v>1.0407671728239751</v>
      </c>
      <c r="T1672" s="39">
        <v>36061</v>
      </c>
      <c r="U1672" s="40">
        <v>221.85300000000001</v>
      </c>
      <c r="V1672" s="40">
        <f t="shared" si="315"/>
        <v>-1.0351990180242909E-3</v>
      </c>
      <c r="W1672" s="41">
        <f t="shared" si="316"/>
        <v>0.99896480098197571</v>
      </c>
      <c r="Y1672" s="42">
        <v>36061</v>
      </c>
      <c r="Z1672" s="43">
        <v>128.846</v>
      </c>
      <c r="AA1672" s="43">
        <f t="shared" si="317"/>
        <v>111.1623916189035</v>
      </c>
      <c r="AB1672" s="19">
        <f t="shared" si="320"/>
        <v>2.4767852768730059E-3</v>
      </c>
      <c r="AC1672" s="37">
        <f t="shared" si="321"/>
        <v>1.002476785276873</v>
      </c>
      <c r="AE1672" s="44">
        <v>36061</v>
      </c>
      <c r="AF1672" s="45">
        <v>2367.9031</v>
      </c>
      <c r="AG1672" s="19">
        <f t="shared" si="312"/>
        <v>2042.917682487742</v>
      </c>
      <c r="AH1672" s="45">
        <f t="shared" si="318"/>
        <v>-1.5093761152106255E-3</v>
      </c>
      <c r="AI1672" s="46">
        <f t="shared" si="319"/>
        <v>0.99849062388478937</v>
      </c>
      <c r="AQ1672" s="39">
        <v>36061</v>
      </c>
      <c r="AR1672" s="40">
        <v>221.85300000000001</v>
      </c>
      <c r="AS1672" s="40">
        <f t="shared" si="322"/>
        <v>-1.0351990180242909E-3</v>
      </c>
      <c r="AT1672" s="41">
        <f t="shared" si="323"/>
        <v>0.99896480098197571</v>
      </c>
    </row>
    <row r="1673" spans="1:46">
      <c r="A1673" s="47">
        <v>36062</v>
      </c>
      <c r="B1673" s="37">
        <v>1.1659195230998509</v>
      </c>
      <c r="D1673" s="38">
        <v>36062</v>
      </c>
      <c r="E1673" s="19">
        <v>978.36149999999998</v>
      </c>
      <c r="F1673" s="19">
        <v>839.13295953636054</v>
      </c>
      <c r="G1673" s="19">
        <v>-1.4893219099954891E-2</v>
      </c>
      <c r="H1673" s="37">
        <f t="shared" si="313"/>
        <v>0.98510678090004511</v>
      </c>
      <c r="I1673" s="19"/>
      <c r="J1673" s="19"/>
      <c r="K1673" s="19"/>
      <c r="L1673" s="19"/>
      <c r="N1673" s="38">
        <v>36062</v>
      </c>
      <c r="O1673" s="19">
        <v>264.2396</v>
      </c>
      <c r="P1673" s="19">
        <v>226.63622554107465</v>
      </c>
      <c r="Q1673" s="19">
        <v>7.7948344106859579E-4</v>
      </c>
      <c r="R1673" s="37">
        <f t="shared" si="314"/>
        <v>1.0007794834410686</v>
      </c>
      <c r="T1673" s="39">
        <v>36062</v>
      </c>
      <c r="U1673" s="40">
        <v>222.05029999999999</v>
      </c>
      <c r="V1673" s="40">
        <f t="shared" si="315"/>
        <v>8.893276178369991E-4</v>
      </c>
      <c r="W1673" s="41">
        <f t="shared" si="316"/>
        <v>1.000889327617837</v>
      </c>
      <c r="Y1673" s="42">
        <v>36062</v>
      </c>
      <c r="Z1673" s="43">
        <v>129.749</v>
      </c>
      <c r="AA1673" s="43">
        <f t="shared" si="317"/>
        <v>111.28469626705798</v>
      </c>
      <c r="AB1673" s="19">
        <f t="shared" si="320"/>
        <v>1.1002340483441397E-3</v>
      </c>
      <c r="AC1673" s="37">
        <f t="shared" si="321"/>
        <v>1.0011002340483441</v>
      </c>
      <c r="AE1673" s="44">
        <v>36062</v>
      </c>
      <c r="AF1673" s="45">
        <v>2385.6770000000001</v>
      </c>
      <c r="AG1673" s="19">
        <f t="shared" si="312"/>
        <v>2046.1763893078644</v>
      </c>
      <c r="AH1673" s="45">
        <f t="shared" si="318"/>
        <v>1.5951238995366435E-3</v>
      </c>
      <c r="AI1673" s="46">
        <f t="shared" si="319"/>
        <v>1.0015951238995366</v>
      </c>
      <c r="AQ1673" s="39">
        <v>36062</v>
      </c>
      <c r="AR1673" s="40">
        <v>222.05029999999999</v>
      </c>
      <c r="AS1673" s="40">
        <f t="shared" si="322"/>
        <v>8.893276178369991E-4</v>
      </c>
      <c r="AT1673" s="41">
        <f t="shared" si="323"/>
        <v>1.000889327617837</v>
      </c>
    </row>
    <row r="1674" spans="1:46">
      <c r="A1674" s="47">
        <v>36063</v>
      </c>
      <c r="B1674" s="37">
        <v>1.1689857151395611</v>
      </c>
      <c r="D1674" s="38">
        <v>36063</v>
      </c>
      <c r="E1674" s="19">
        <v>972.74210000000005</v>
      </c>
      <c r="F1674" s="19">
        <v>832.12488176886563</v>
      </c>
      <c r="G1674" s="19">
        <v>-8.3515701389765828E-3</v>
      </c>
      <c r="H1674" s="37">
        <f t="shared" si="313"/>
        <v>0.99164842986102342</v>
      </c>
      <c r="I1674" s="19"/>
      <c r="J1674" s="19"/>
      <c r="K1674" s="19"/>
      <c r="L1674" s="19"/>
      <c r="N1674" s="38">
        <v>36063</v>
      </c>
      <c r="O1674" s="19">
        <v>262.40660000000003</v>
      </c>
      <c r="P1674" s="19">
        <v>224.47374386321925</v>
      </c>
      <c r="Q1674" s="19">
        <v>-9.5416417772253848E-3</v>
      </c>
      <c r="R1674" s="37">
        <f t="shared" si="314"/>
        <v>0.99045835822277462</v>
      </c>
      <c r="T1674" s="39">
        <v>36063</v>
      </c>
      <c r="U1674" s="40">
        <v>222.6926</v>
      </c>
      <c r="V1674" s="40">
        <f t="shared" si="315"/>
        <v>2.8925878505905445E-3</v>
      </c>
      <c r="W1674" s="41">
        <f t="shared" si="316"/>
        <v>1.0028925878505905</v>
      </c>
      <c r="Y1674" s="42">
        <v>36063</v>
      </c>
      <c r="Z1674" s="43">
        <v>129.26</v>
      </c>
      <c r="AA1674" s="43">
        <f t="shared" si="317"/>
        <v>110.57449062546337</v>
      </c>
      <c r="AB1674" s="19">
        <f t="shared" si="320"/>
        <v>-6.3818805767351661E-3</v>
      </c>
      <c r="AC1674" s="37">
        <f t="shared" si="321"/>
        <v>0.99361811942326483</v>
      </c>
      <c r="AE1674" s="44">
        <v>36063</v>
      </c>
      <c r="AF1674" s="45">
        <v>2370.9431</v>
      </c>
      <c r="AG1674" s="19">
        <f t="shared" si="312"/>
        <v>2028.2053658088896</v>
      </c>
      <c r="AH1674" s="45">
        <f t="shared" si="318"/>
        <v>-8.7827342710438128E-3</v>
      </c>
      <c r="AI1674" s="46">
        <f t="shared" si="319"/>
        <v>0.99121726572895619</v>
      </c>
      <c r="AQ1674" s="39">
        <v>36063</v>
      </c>
      <c r="AR1674" s="40">
        <v>222.6926</v>
      </c>
      <c r="AS1674" s="40">
        <f t="shared" si="322"/>
        <v>2.8925878505905445E-3</v>
      </c>
      <c r="AT1674" s="41">
        <f t="shared" si="323"/>
        <v>1.0028925878505905</v>
      </c>
    </row>
    <row r="1675" spans="1:46">
      <c r="A1675" s="47">
        <v>36066</v>
      </c>
      <c r="B1675" s="37">
        <v>1.1655026518085931</v>
      </c>
      <c r="D1675" s="38">
        <v>36066</v>
      </c>
      <c r="E1675" s="19">
        <v>978.68100000000004</v>
      </c>
      <c r="F1675" s="19">
        <v>839.70722716186992</v>
      </c>
      <c r="G1675" s="19">
        <v>9.1120282052934432E-3</v>
      </c>
      <c r="H1675" s="37">
        <f t="shared" si="313"/>
        <v>1.0091120282052934</v>
      </c>
      <c r="I1675" s="19"/>
      <c r="J1675" s="19"/>
      <c r="K1675" s="19"/>
      <c r="L1675" s="19"/>
      <c r="N1675" s="38">
        <v>36066</v>
      </c>
      <c r="O1675" s="19">
        <v>264.53559999999999</v>
      </c>
      <c r="P1675" s="19">
        <v>226.97125535450419</v>
      </c>
      <c r="Q1675" s="19">
        <v>1.1126074026754695E-2</v>
      </c>
      <c r="R1675" s="37">
        <f t="shared" si="314"/>
        <v>1.0111260740267547</v>
      </c>
      <c r="T1675" s="39">
        <v>36066</v>
      </c>
      <c r="U1675" s="40">
        <v>222.47659999999999</v>
      </c>
      <c r="V1675" s="40">
        <f t="shared" si="315"/>
        <v>-9.6994691336849126E-4</v>
      </c>
      <c r="W1675" s="41">
        <f t="shared" si="316"/>
        <v>0.99903005308663151</v>
      </c>
      <c r="Y1675" s="42">
        <v>36066</v>
      </c>
      <c r="Z1675" s="43">
        <v>129.23400000000001</v>
      </c>
      <c r="AA1675" s="43">
        <f t="shared" si="317"/>
        <v>110.88263059672876</v>
      </c>
      <c r="AB1675" s="19">
        <f t="shared" si="320"/>
        <v>2.7867184331793471E-3</v>
      </c>
      <c r="AC1675" s="37">
        <f t="shared" si="321"/>
        <v>1.0027867184331793</v>
      </c>
      <c r="AE1675" s="44">
        <v>36066</v>
      </c>
      <c r="AF1675" s="45">
        <v>2364.866</v>
      </c>
      <c r="AG1675" s="19">
        <f t="shared" si="312"/>
        <v>2029.0524404472781</v>
      </c>
      <c r="AH1675" s="45">
        <f t="shared" si="318"/>
        <v>4.1764737075844494E-4</v>
      </c>
      <c r="AI1675" s="46">
        <f t="shared" si="319"/>
        <v>1.0004176473707584</v>
      </c>
      <c r="AQ1675" s="39">
        <v>36066</v>
      </c>
      <c r="AR1675" s="40">
        <v>222.47659999999999</v>
      </c>
      <c r="AS1675" s="40">
        <f t="shared" si="322"/>
        <v>-9.6994691336849126E-4</v>
      </c>
      <c r="AT1675" s="41">
        <f t="shared" si="323"/>
        <v>0.99903005308663151</v>
      </c>
    </row>
    <row r="1676" spans="1:46">
      <c r="A1676" s="47">
        <v>36067</v>
      </c>
      <c r="B1676" s="37">
        <v>1.1679386122058999</v>
      </c>
      <c r="D1676" s="38">
        <v>36067</v>
      </c>
      <c r="E1676" s="19">
        <v>979.27059999999994</v>
      </c>
      <c r="F1676" s="19">
        <v>838.46067744129084</v>
      </c>
      <c r="G1676" s="19">
        <v>-1.484505170679884E-3</v>
      </c>
      <c r="H1676" s="37">
        <f t="shared" si="313"/>
        <v>0.99851549482932012</v>
      </c>
      <c r="I1676" s="19"/>
      <c r="J1676" s="19"/>
      <c r="K1676" s="19"/>
      <c r="L1676" s="19"/>
      <c r="N1676" s="38">
        <v>36067</v>
      </c>
      <c r="O1676" s="19">
        <v>263.72550000000001</v>
      </c>
      <c r="P1676" s="19">
        <v>225.80424796633656</v>
      </c>
      <c r="Q1676" s="19">
        <v>-5.1416527892260699E-3</v>
      </c>
      <c r="R1676" s="37">
        <f t="shared" si="314"/>
        <v>0.99485834721077393</v>
      </c>
      <c r="T1676" s="39">
        <v>36067</v>
      </c>
      <c r="U1676" s="40">
        <v>222.34889999999999</v>
      </c>
      <c r="V1676" s="40">
        <f t="shared" si="315"/>
        <v>-5.7399295026983044E-4</v>
      </c>
      <c r="W1676" s="41">
        <f t="shared" si="316"/>
        <v>0.99942600704973017</v>
      </c>
      <c r="Y1676" s="42">
        <v>36067</v>
      </c>
      <c r="Z1676" s="43">
        <v>129.77699999999999</v>
      </c>
      <c r="AA1676" s="43">
        <f t="shared" si="317"/>
        <v>111.11628525996635</v>
      </c>
      <c r="AB1676" s="19">
        <f t="shared" si="320"/>
        <v>2.1072251080276327E-3</v>
      </c>
      <c r="AC1676" s="37">
        <f t="shared" si="321"/>
        <v>1.0021072251080276</v>
      </c>
      <c r="AE1676" s="44">
        <v>36067</v>
      </c>
      <c r="AF1676" s="45">
        <v>2382.3688999999999</v>
      </c>
      <c r="AG1676" s="19">
        <f t="shared" si="312"/>
        <v>2039.8066089281788</v>
      </c>
      <c r="AH1676" s="45">
        <f t="shared" si="318"/>
        <v>5.3000939091205623E-3</v>
      </c>
      <c r="AI1676" s="46">
        <f t="shared" si="319"/>
        <v>1.0053000939091206</v>
      </c>
      <c r="AQ1676" s="39">
        <v>36067</v>
      </c>
      <c r="AR1676" s="40">
        <v>222.34889999999999</v>
      </c>
      <c r="AS1676" s="40">
        <f t="shared" si="322"/>
        <v>-5.7399295026983044E-4</v>
      </c>
      <c r="AT1676" s="41">
        <f t="shared" si="323"/>
        <v>0.99942600704973017</v>
      </c>
    </row>
    <row r="1677" spans="1:46">
      <c r="A1677" s="47">
        <v>36068</v>
      </c>
      <c r="B1677" s="37">
        <v>1.1710154472518262</v>
      </c>
      <c r="D1677" s="38">
        <v>36068</v>
      </c>
      <c r="E1677" s="19">
        <v>952.3931</v>
      </c>
      <c r="F1677" s="19">
        <v>813.30532593323551</v>
      </c>
      <c r="G1677" s="19">
        <v>-3.0001826185601543E-2</v>
      </c>
      <c r="H1677" s="37">
        <f t="shared" si="313"/>
        <v>0.96999817381439846</v>
      </c>
      <c r="I1677" s="19"/>
      <c r="J1677" s="19"/>
      <c r="K1677" s="19"/>
      <c r="L1677" s="19"/>
      <c r="N1677" s="38">
        <v>36068</v>
      </c>
      <c r="O1677" s="19">
        <v>254.86959999999999</v>
      </c>
      <c r="P1677" s="19">
        <v>217.64836714847402</v>
      </c>
      <c r="Q1677" s="19">
        <v>-3.6119253252837158E-2</v>
      </c>
      <c r="R1677" s="37">
        <f t="shared" si="314"/>
        <v>0.96388074674716284</v>
      </c>
      <c r="T1677" s="39">
        <v>36068</v>
      </c>
      <c r="U1677" s="40">
        <v>222.59219999999999</v>
      </c>
      <c r="V1677" s="40">
        <f t="shared" si="315"/>
        <v>1.0942262363340394E-3</v>
      </c>
      <c r="W1677" s="41">
        <f t="shared" si="316"/>
        <v>1.001094226236334</v>
      </c>
      <c r="Y1677" s="42">
        <v>36068</v>
      </c>
      <c r="Z1677" s="43">
        <v>129.68299999999999</v>
      </c>
      <c r="AA1677" s="43">
        <f t="shared" si="317"/>
        <v>110.74405577171839</v>
      </c>
      <c r="AB1677" s="19">
        <f t="shared" si="320"/>
        <v>-3.349909397862727E-3</v>
      </c>
      <c r="AC1677" s="37">
        <f t="shared" si="321"/>
        <v>0.99665009060213727</v>
      </c>
      <c r="AE1677" s="44">
        <v>36068</v>
      </c>
      <c r="AF1677" s="45">
        <v>2389.2199999999998</v>
      </c>
      <c r="AG1677" s="19">
        <f t="shared" si="312"/>
        <v>2040.2975943716988</v>
      </c>
      <c r="AH1677" s="45">
        <f t="shared" si="318"/>
        <v>2.4070195741643374E-4</v>
      </c>
      <c r="AI1677" s="46">
        <f t="shared" si="319"/>
        <v>1.0002407019574164</v>
      </c>
      <c r="AQ1677" s="39">
        <v>36068</v>
      </c>
      <c r="AR1677" s="40">
        <v>222.59219999999999</v>
      </c>
      <c r="AS1677" s="40">
        <f t="shared" si="322"/>
        <v>1.0942262363340394E-3</v>
      </c>
      <c r="AT1677" s="41">
        <f t="shared" si="323"/>
        <v>1.001094226236334</v>
      </c>
    </row>
    <row r="1678" spans="1:46">
      <c r="A1678" s="36" t="s">
        <v>553</v>
      </c>
      <c r="B1678" s="37">
        <v>1.1850642268540958</v>
      </c>
      <c r="D1678" s="38">
        <v>36069</v>
      </c>
      <c r="E1678" s="19">
        <v>923.43780000000004</v>
      </c>
      <c r="F1678" s="19">
        <v>779.23017088397262</v>
      </c>
      <c r="G1678" s="19">
        <v>-4.189712517886568E-2</v>
      </c>
      <c r="H1678" s="37">
        <f t="shared" si="313"/>
        <v>0.95810287482113432</v>
      </c>
      <c r="I1678" s="19"/>
      <c r="J1678" s="19"/>
      <c r="K1678" s="19"/>
      <c r="L1678" s="19"/>
      <c r="N1678" s="38">
        <v>36069</v>
      </c>
      <c r="O1678" s="19">
        <v>243.48920000000001</v>
      </c>
      <c r="P1678" s="19">
        <v>205.46498196673539</v>
      </c>
      <c r="Q1678" s="19">
        <v>-5.5977379207386546E-2</v>
      </c>
      <c r="R1678" s="37">
        <f t="shared" si="314"/>
        <v>0.94402262079261345</v>
      </c>
      <c r="T1678" s="39">
        <v>36069</v>
      </c>
      <c r="U1678" s="40">
        <v>223.76589999999999</v>
      </c>
      <c r="V1678" s="40">
        <f t="shared" si="315"/>
        <v>5.2728711967444664E-3</v>
      </c>
      <c r="W1678" s="41">
        <f t="shared" si="316"/>
        <v>1.0052728711967445</v>
      </c>
      <c r="Y1678" s="42">
        <v>36069</v>
      </c>
      <c r="Z1678" s="43">
        <v>128.04300000000001</v>
      </c>
      <c r="AA1678" s="43">
        <f t="shared" si="317"/>
        <v>108.04730840614984</v>
      </c>
      <c r="AB1678" s="19">
        <f t="shared" si="320"/>
        <v>-2.4351170333940853E-2</v>
      </c>
      <c r="AC1678" s="37">
        <f t="shared" si="321"/>
        <v>0.97564882966605915</v>
      </c>
      <c r="AE1678" s="44">
        <v>36069</v>
      </c>
      <c r="AF1678" s="45">
        <v>2342.998</v>
      </c>
      <c r="AG1678" s="19">
        <f t="shared" si="312"/>
        <v>1977.1063431893367</v>
      </c>
      <c r="AH1678" s="45">
        <f t="shared" si="318"/>
        <v>-3.0971585398463231E-2</v>
      </c>
      <c r="AI1678" s="46">
        <f t="shared" si="319"/>
        <v>0.96902841460153677</v>
      </c>
      <c r="AQ1678" s="39">
        <v>36069</v>
      </c>
      <c r="AR1678" s="40">
        <v>223.76589999999999</v>
      </c>
      <c r="AS1678" s="40">
        <f t="shared" si="322"/>
        <v>5.2728711967444664E-3</v>
      </c>
      <c r="AT1678" s="41">
        <f t="shared" si="323"/>
        <v>1.0052728711967445</v>
      </c>
    </row>
    <row r="1679" spans="1:46">
      <c r="A1679" s="36" t="s">
        <v>554</v>
      </c>
      <c r="B1679" s="37">
        <v>1.1905466277087897</v>
      </c>
      <c r="D1679" s="38">
        <v>36070</v>
      </c>
      <c r="E1679" s="19">
        <v>922.98900000000003</v>
      </c>
      <c r="F1679" s="19">
        <v>775.26488968877675</v>
      </c>
      <c r="G1679" s="19">
        <v>-5.0887162013986131E-3</v>
      </c>
      <c r="H1679" s="37">
        <f t="shared" si="313"/>
        <v>0.99491128379860139</v>
      </c>
      <c r="I1679" s="19"/>
      <c r="J1679" s="19"/>
      <c r="K1679" s="19"/>
      <c r="L1679" s="19"/>
      <c r="N1679" s="38">
        <v>36070</v>
      </c>
      <c r="O1679" s="19">
        <v>245.1189</v>
      </c>
      <c r="P1679" s="19">
        <v>205.88769418610005</v>
      </c>
      <c r="Q1679" s="19">
        <v>2.0573443480169651E-3</v>
      </c>
      <c r="R1679" s="37">
        <f t="shared" si="314"/>
        <v>1.002057344348017</v>
      </c>
      <c r="T1679" s="39">
        <v>36070</v>
      </c>
      <c r="U1679" s="40">
        <v>224.32669999999999</v>
      </c>
      <c r="V1679" s="40">
        <f t="shared" si="315"/>
        <v>2.506190621538007E-3</v>
      </c>
      <c r="W1679" s="41">
        <f t="shared" si="316"/>
        <v>1.002506190621538</v>
      </c>
      <c r="Y1679" s="42">
        <v>36070</v>
      </c>
      <c r="Z1679" s="43">
        <v>128.6</v>
      </c>
      <c r="AA1679" s="43">
        <f t="shared" si="317"/>
        <v>108.01760889238841</v>
      </c>
      <c r="AB1679" s="19">
        <f t="shared" si="320"/>
        <v>-2.7487509128676368E-4</v>
      </c>
      <c r="AC1679" s="37">
        <f t="shared" si="321"/>
        <v>0.99972512490871324</v>
      </c>
      <c r="AE1679" s="44">
        <v>36070</v>
      </c>
      <c r="AF1679" s="45">
        <v>2366.29</v>
      </c>
      <c r="AG1679" s="19">
        <f t="shared" si="312"/>
        <v>1987.5660011350683</v>
      </c>
      <c r="AH1679" s="45">
        <f t="shared" si="318"/>
        <v>5.2903871265006508E-3</v>
      </c>
      <c r="AI1679" s="46">
        <f t="shared" si="319"/>
        <v>1.0052903871265007</v>
      </c>
      <c r="AQ1679" s="39">
        <v>36070</v>
      </c>
      <c r="AR1679" s="40">
        <v>224.32669999999999</v>
      </c>
      <c r="AS1679" s="40">
        <f t="shared" si="322"/>
        <v>2.506190621538007E-3</v>
      </c>
      <c r="AT1679" s="41">
        <f t="shared" si="323"/>
        <v>1.002506190621538</v>
      </c>
    </row>
    <row r="1680" spans="1:46">
      <c r="A1680" s="36" t="s">
        <v>555</v>
      </c>
      <c r="B1680" s="37">
        <v>1.1960799902152643</v>
      </c>
      <c r="D1680" s="38">
        <v>36073</v>
      </c>
      <c r="E1680" s="19">
        <v>908.26909999999998</v>
      </c>
      <c r="F1680" s="19">
        <v>759.37153654458712</v>
      </c>
      <c r="G1680" s="19">
        <v>-2.0500545498158496E-2</v>
      </c>
      <c r="H1680" s="37">
        <f t="shared" si="313"/>
        <v>0.9794994545018415</v>
      </c>
      <c r="I1680" s="19"/>
      <c r="J1680" s="19"/>
      <c r="K1680" s="19"/>
      <c r="L1680" s="19"/>
      <c r="N1680" s="38">
        <v>36073</v>
      </c>
      <c r="O1680" s="19">
        <v>240.98159999999999</v>
      </c>
      <c r="P1680" s="19">
        <v>201.47615708931755</v>
      </c>
      <c r="Q1680" s="19">
        <v>-2.1426910016268175E-2</v>
      </c>
      <c r="R1680" s="37">
        <f t="shared" si="314"/>
        <v>0.97857308998373183</v>
      </c>
      <c r="T1680" s="39">
        <v>36073</v>
      </c>
      <c r="U1680" s="40">
        <v>223.8674</v>
      </c>
      <c r="V1680" s="40">
        <f t="shared" si="315"/>
        <v>-2.04746024436675E-3</v>
      </c>
      <c r="W1680" s="41">
        <f t="shared" si="316"/>
        <v>0.99795253975563325</v>
      </c>
      <c r="Y1680" s="42">
        <v>36073</v>
      </c>
      <c r="Z1680" s="43">
        <v>127.855</v>
      </c>
      <c r="AA1680" s="43">
        <f t="shared" si="317"/>
        <v>106.89502461870407</v>
      </c>
      <c r="AB1680" s="19">
        <f t="shared" si="320"/>
        <v>-1.0392604365115132E-2</v>
      </c>
      <c r="AC1680" s="37">
        <f t="shared" si="321"/>
        <v>0.98960739563488487</v>
      </c>
      <c r="AE1680" s="44">
        <v>36073</v>
      </c>
      <c r="AF1680" s="45">
        <v>2356.6079</v>
      </c>
      <c r="AG1680" s="19">
        <f t="shared" si="312"/>
        <v>1970.2761682150287</v>
      </c>
      <c r="AH1680" s="45">
        <f t="shared" si="318"/>
        <v>-8.6989981264348204E-3</v>
      </c>
      <c r="AI1680" s="46">
        <f t="shared" si="319"/>
        <v>0.99130100187356518</v>
      </c>
      <c r="AQ1680" s="39">
        <v>36073</v>
      </c>
      <c r="AR1680" s="40">
        <v>223.8674</v>
      </c>
      <c r="AS1680" s="40">
        <f t="shared" si="322"/>
        <v>-2.04746024436675E-3</v>
      </c>
      <c r="AT1680" s="41">
        <f t="shared" si="323"/>
        <v>0.99795253975563325</v>
      </c>
    </row>
    <row r="1681" spans="1:46">
      <c r="A1681" s="36" t="s">
        <v>556</v>
      </c>
      <c r="B1681" s="37">
        <v>1.1973247627793082</v>
      </c>
      <c r="D1681" s="38">
        <v>36074</v>
      </c>
      <c r="E1681" s="19">
        <v>920.74289999999996</v>
      </c>
      <c r="F1681" s="19">
        <v>769.0001314787072</v>
      </c>
      <c r="G1681" s="19">
        <v>1.2679689020125284E-2</v>
      </c>
      <c r="H1681" s="37">
        <f t="shared" si="313"/>
        <v>1.0126796890201253</v>
      </c>
      <c r="I1681" s="19"/>
      <c r="J1681" s="19"/>
      <c r="K1681" s="19"/>
      <c r="L1681" s="19"/>
      <c r="N1681" s="38">
        <v>36074</v>
      </c>
      <c r="O1681" s="19">
        <v>243.2509</v>
      </c>
      <c r="P1681" s="19">
        <v>203.16200546571022</v>
      </c>
      <c r="Q1681" s="19">
        <v>8.3674832831226453E-3</v>
      </c>
      <c r="R1681" s="37">
        <f t="shared" si="314"/>
        <v>1.0083674832831226</v>
      </c>
      <c r="T1681" s="39">
        <v>36074</v>
      </c>
      <c r="U1681" s="40">
        <v>224.0558</v>
      </c>
      <c r="V1681" s="40">
        <f t="shared" si="315"/>
        <v>8.4156960772308054E-4</v>
      </c>
      <c r="W1681" s="41">
        <f t="shared" si="316"/>
        <v>1.0008415696077231</v>
      </c>
      <c r="Y1681" s="42">
        <v>36074</v>
      </c>
      <c r="Z1681" s="43">
        <v>128.31700000000001</v>
      </c>
      <c r="AA1681" s="43">
        <f t="shared" si="317"/>
        <v>107.16975376183002</v>
      </c>
      <c r="AB1681" s="19">
        <f t="shared" si="320"/>
        <v>2.5700835385549237E-3</v>
      </c>
      <c r="AC1681" s="37">
        <f t="shared" si="321"/>
        <v>1.0025700835385549</v>
      </c>
      <c r="AE1681" s="44">
        <v>36074</v>
      </c>
      <c r="AF1681" s="45">
        <v>2367.2379999999998</v>
      </c>
      <c r="AG1681" s="19">
        <f t="shared" si="312"/>
        <v>1977.1060230183605</v>
      </c>
      <c r="AH1681" s="45">
        <f t="shared" si="318"/>
        <v>3.4664454219730523E-3</v>
      </c>
      <c r="AI1681" s="46">
        <f t="shared" si="319"/>
        <v>1.0034664454219731</v>
      </c>
      <c r="AQ1681" s="39">
        <v>36074</v>
      </c>
      <c r="AR1681" s="40">
        <v>224.0558</v>
      </c>
      <c r="AS1681" s="40">
        <f t="shared" si="322"/>
        <v>8.4156960772308054E-4</v>
      </c>
      <c r="AT1681" s="41">
        <f t="shared" si="323"/>
        <v>1.0008415696077231</v>
      </c>
    </row>
    <row r="1682" spans="1:46">
      <c r="A1682" s="36" t="s">
        <v>557</v>
      </c>
      <c r="B1682" s="37">
        <v>1.2120158641631034</v>
      </c>
      <c r="D1682" s="38">
        <v>36075</v>
      </c>
      <c r="E1682" s="19">
        <v>928.89649999999995</v>
      </c>
      <c r="F1682" s="19">
        <v>766.40622244775875</v>
      </c>
      <c r="G1682" s="19">
        <v>-3.3730930916235913E-3</v>
      </c>
      <c r="H1682" s="37">
        <f t="shared" si="313"/>
        <v>0.99662690690837641</v>
      </c>
      <c r="I1682" s="19"/>
      <c r="J1682" s="19"/>
      <c r="K1682" s="19"/>
      <c r="L1682" s="19"/>
      <c r="N1682" s="38">
        <v>36075</v>
      </c>
      <c r="O1682" s="19">
        <v>244.7869</v>
      </c>
      <c r="P1682" s="19">
        <v>201.96674584703172</v>
      </c>
      <c r="Q1682" s="19">
        <v>-5.8832832248264522E-3</v>
      </c>
      <c r="R1682" s="37">
        <f t="shared" si="314"/>
        <v>0.99411671677517355</v>
      </c>
      <c r="T1682" s="39">
        <v>36075</v>
      </c>
      <c r="U1682" s="40">
        <v>223.55680000000001</v>
      </c>
      <c r="V1682" s="40">
        <f t="shared" si="315"/>
        <v>-2.2271237789871501E-3</v>
      </c>
      <c r="W1682" s="41">
        <f t="shared" si="316"/>
        <v>0.99777287622101285</v>
      </c>
      <c r="Y1682" s="42">
        <v>36075</v>
      </c>
      <c r="Z1682" s="43">
        <v>128.983</v>
      </c>
      <c r="AA1682" s="43">
        <f t="shared" si="317"/>
        <v>106.42022420148992</v>
      </c>
      <c r="AB1682" s="19">
        <f t="shared" si="320"/>
        <v>-6.9938535270486213E-3</v>
      </c>
      <c r="AC1682" s="37">
        <f t="shared" si="321"/>
        <v>0.99300614647295138</v>
      </c>
      <c r="AE1682" s="44">
        <v>36075</v>
      </c>
      <c r="AF1682" s="45">
        <v>2360.1039999999998</v>
      </c>
      <c r="AG1682" s="19">
        <f t="shared" si="312"/>
        <v>1947.2550399574604</v>
      </c>
      <c r="AH1682" s="45">
        <f t="shared" si="318"/>
        <v>-1.5098321846861773E-2</v>
      </c>
      <c r="AI1682" s="46">
        <f t="shared" si="319"/>
        <v>0.98490167815313823</v>
      </c>
      <c r="AQ1682" s="39">
        <v>36075</v>
      </c>
      <c r="AR1682" s="40">
        <v>223.55680000000001</v>
      </c>
      <c r="AS1682" s="40">
        <f t="shared" si="322"/>
        <v>-2.2271237789871501E-3</v>
      </c>
      <c r="AT1682" s="41">
        <f t="shared" si="323"/>
        <v>0.99777287622101285</v>
      </c>
    </row>
    <row r="1683" spans="1:46">
      <c r="A1683" s="36" t="s">
        <v>558</v>
      </c>
      <c r="B1683" s="37">
        <v>1.2178268991282688</v>
      </c>
      <c r="D1683" s="38">
        <v>36076</v>
      </c>
      <c r="E1683" s="19">
        <v>913.78359999999998</v>
      </c>
      <c r="F1683" s="19">
        <v>750.3394781755062</v>
      </c>
      <c r="G1683" s="19">
        <v>-2.0963744554341357E-2</v>
      </c>
      <c r="H1683" s="37">
        <f t="shared" si="313"/>
        <v>0.97903625544565864</v>
      </c>
      <c r="I1683" s="19"/>
      <c r="J1683" s="19"/>
      <c r="K1683" s="19"/>
      <c r="L1683" s="19"/>
      <c r="N1683" s="38">
        <v>36076</v>
      </c>
      <c r="O1683" s="19">
        <v>244.0581</v>
      </c>
      <c r="P1683" s="19">
        <v>200.40458966270077</v>
      </c>
      <c r="Q1683" s="19">
        <v>-7.7347197816125535E-3</v>
      </c>
      <c r="R1683" s="37">
        <f t="shared" si="314"/>
        <v>0.99226528021838745</v>
      </c>
      <c r="T1683" s="39">
        <v>36076</v>
      </c>
      <c r="U1683" s="40">
        <v>223.44110000000001</v>
      </c>
      <c r="V1683" s="40">
        <f t="shared" si="315"/>
        <v>-5.1754185066166247E-4</v>
      </c>
      <c r="W1683" s="41">
        <f t="shared" si="316"/>
        <v>0.99948245814933834</v>
      </c>
      <c r="Y1683" s="42">
        <v>36076</v>
      </c>
      <c r="Z1683" s="43">
        <v>127.09699999999999</v>
      </c>
      <c r="AA1683" s="43">
        <f t="shared" si="317"/>
        <v>104.36376474437964</v>
      </c>
      <c r="AB1683" s="19">
        <f t="shared" si="320"/>
        <v>-1.9323953435924857E-2</v>
      </c>
      <c r="AC1683" s="37">
        <f t="shared" si="321"/>
        <v>0.98067604656407514</v>
      </c>
      <c r="AE1683" s="44">
        <v>36076</v>
      </c>
      <c r="AF1683" s="45">
        <v>2309.5</v>
      </c>
      <c r="AG1683" s="19">
        <f t="shared" si="312"/>
        <v>1896.4107309940027</v>
      </c>
      <c r="AH1683" s="45">
        <f t="shared" si="318"/>
        <v>-2.6110759977577724E-2</v>
      </c>
      <c r="AI1683" s="46">
        <f t="shared" si="319"/>
        <v>0.97388924002242228</v>
      </c>
      <c r="AQ1683" s="39">
        <v>36076</v>
      </c>
      <c r="AR1683" s="40">
        <v>223.44110000000001</v>
      </c>
      <c r="AS1683" s="40">
        <f t="shared" si="322"/>
        <v>-5.1754185066166247E-4</v>
      </c>
      <c r="AT1683" s="41">
        <f t="shared" si="323"/>
        <v>0.99948245814933834</v>
      </c>
    </row>
    <row r="1684" spans="1:46">
      <c r="A1684" s="36" t="s">
        <v>559</v>
      </c>
      <c r="B1684" s="37">
        <v>1.1978380695737383</v>
      </c>
      <c r="D1684" s="38">
        <v>36077</v>
      </c>
      <c r="E1684" s="19">
        <v>929.02919999999995</v>
      </c>
      <c r="F1684" s="19">
        <v>775.58830663196704</v>
      </c>
      <c r="G1684" s="19">
        <v>3.3649873411772058E-2</v>
      </c>
      <c r="H1684" s="37">
        <f t="shared" si="313"/>
        <v>1.0336498734117721</v>
      </c>
      <c r="I1684" s="19"/>
      <c r="J1684" s="19"/>
      <c r="K1684" s="19"/>
      <c r="L1684" s="19"/>
      <c r="N1684" s="38">
        <v>36077</v>
      </c>
      <c r="O1684" s="19">
        <v>249.9726</v>
      </c>
      <c r="P1684" s="19">
        <v>208.68647135998529</v>
      </c>
      <c r="Q1684" s="19">
        <v>4.1325808511789575E-2</v>
      </c>
      <c r="R1684" s="37">
        <f t="shared" si="314"/>
        <v>1.0413258085117896</v>
      </c>
      <c r="T1684" s="39">
        <v>36077</v>
      </c>
      <c r="U1684" s="40">
        <v>220.42259999999999</v>
      </c>
      <c r="V1684" s="40">
        <f t="shared" si="315"/>
        <v>-1.3509152971409533E-2</v>
      </c>
      <c r="W1684" s="41">
        <f t="shared" si="316"/>
        <v>0.98649084702859047</v>
      </c>
      <c r="Y1684" s="42">
        <v>36077</v>
      </c>
      <c r="Z1684" s="43">
        <v>127.672</v>
      </c>
      <c r="AA1684" s="43">
        <f t="shared" si="317"/>
        <v>106.58535844117331</v>
      </c>
      <c r="AB1684" s="19">
        <f t="shared" si="320"/>
        <v>2.1287021431577013E-2</v>
      </c>
      <c r="AC1684" s="37">
        <f t="shared" si="321"/>
        <v>1.021287021431577</v>
      </c>
      <c r="AE1684" s="44">
        <v>36077</v>
      </c>
      <c r="AF1684" s="45">
        <v>2322.6478999999999</v>
      </c>
      <c r="AG1684" s="19">
        <f t="shared" si="312"/>
        <v>1939.0332958999504</v>
      </c>
      <c r="AH1684" s="45">
        <f t="shared" si="318"/>
        <v>2.2475386902924388E-2</v>
      </c>
      <c r="AI1684" s="46">
        <f t="shared" si="319"/>
        <v>1.0224753869029244</v>
      </c>
      <c r="AQ1684" s="39">
        <v>36077</v>
      </c>
      <c r="AR1684" s="40">
        <v>220.42259999999999</v>
      </c>
      <c r="AS1684" s="40">
        <f t="shared" si="322"/>
        <v>-1.3509152971409533E-2</v>
      </c>
      <c r="AT1684" s="41">
        <f t="shared" si="323"/>
        <v>0.98649084702859047</v>
      </c>
    </row>
    <row r="1685" spans="1:46">
      <c r="A1685" s="36" t="s">
        <v>560</v>
      </c>
      <c r="B1685" s="37">
        <v>1.1978380695737383</v>
      </c>
      <c r="D1685" s="38">
        <v>36080</v>
      </c>
      <c r="E1685" s="19">
        <v>953.29650000000004</v>
      </c>
      <c r="F1685" s="19">
        <v>795.84755587142035</v>
      </c>
      <c r="G1685" s="19">
        <v>2.6121138065412719E-2</v>
      </c>
      <c r="H1685" s="37">
        <f t="shared" si="313"/>
        <v>1.0261211380654127</v>
      </c>
      <c r="I1685" s="19"/>
      <c r="J1685" s="19"/>
      <c r="K1685" s="19"/>
      <c r="L1685" s="19"/>
      <c r="N1685" s="38">
        <v>36080</v>
      </c>
      <c r="O1685" s="19">
        <v>253.9588</v>
      </c>
      <c r="P1685" s="19">
        <v>212.01430013856012</v>
      </c>
      <c r="Q1685" s="19">
        <v>1.5946547741632511E-2</v>
      </c>
      <c r="R1685" s="37">
        <f t="shared" si="314"/>
        <v>1.0159465477416325</v>
      </c>
      <c r="T1685" s="39">
        <v>36080</v>
      </c>
      <c r="U1685" s="40">
        <v>220.44710000000001</v>
      </c>
      <c r="V1685" s="40">
        <f t="shared" si="315"/>
        <v>1.1115012707407779E-4</v>
      </c>
      <c r="W1685" s="41">
        <f t="shared" si="316"/>
        <v>1.0001111501270741</v>
      </c>
      <c r="Y1685" s="42">
        <v>36080</v>
      </c>
      <c r="Z1685" s="43">
        <v>126.836</v>
      </c>
      <c r="AA1685" s="43">
        <f t="shared" si="317"/>
        <v>105.88743438846934</v>
      </c>
      <c r="AB1685" s="19">
        <f t="shared" si="320"/>
        <v>-6.5480293251456434E-3</v>
      </c>
      <c r="AC1685" s="37">
        <f t="shared" si="321"/>
        <v>0.99345197067485436</v>
      </c>
      <c r="AE1685" s="44">
        <v>36080</v>
      </c>
      <c r="AF1685" s="45">
        <v>2300.5540000000001</v>
      </c>
      <c r="AG1685" s="19">
        <f t="shared" si="312"/>
        <v>1920.5884822300509</v>
      </c>
      <c r="AH1685" s="45">
        <f t="shared" si="318"/>
        <v>-9.5123759395471241E-3</v>
      </c>
      <c r="AI1685" s="46">
        <f t="shared" si="319"/>
        <v>0.99048762406045288</v>
      </c>
      <c r="AQ1685" s="39">
        <v>36080</v>
      </c>
      <c r="AR1685" s="40">
        <v>220.44710000000001</v>
      </c>
      <c r="AS1685" s="40">
        <f t="shared" si="322"/>
        <v>1.1115012707407779E-4</v>
      </c>
      <c r="AT1685" s="41">
        <f t="shared" si="323"/>
        <v>1.0001111501270741</v>
      </c>
    </row>
    <row r="1686" spans="1:46">
      <c r="A1686" s="36" t="s">
        <v>561</v>
      </c>
      <c r="B1686" s="37">
        <v>1.1939625175508213</v>
      </c>
      <c r="D1686" s="38">
        <v>36081</v>
      </c>
      <c r="E1686" s="19">
        <v>952.01310000000001</v>
      </c>
      <c r="F1686" s="19">
        <v>797.35593538804483</v>
      </c>
      <c r="G1686" s="19">
        <v>1.895312117875303E-3</v>
      </c>
      <c r="H1686" s="37">
        <f t="shared" si="313"/>
        <v>1.0018953121178753</v>
      </c>
      <c r="I1686" s="19"/>
      <c r="J1686" s="19"/>
      <c r="K1686" s="19"/>
      <c r="L1686" s="19"/>
      <c r="N1686" s="38">
        <v>36081</v>
      </c>
      <c r="O1686" s="19">
        <v>253.81720000000001</v>
      </c>
      <c r="P1686" s="19">
        <v>212.58389293548007</v>
      </c>
      <c r="Q1686" s="19">
        <v>2.6865772570421331E-3</v>
      </c>
      <c r="R1686" s="37">
        <f t="shared" si="314"/>
        <v>1.0026865772570421</v>
      </c>
      <c r="T1686" s="39">
        <v>36081</v>
      </c>
      <c r="U1686" s="40">
        <v>220.82570000000001</v>
      </c>
      <c r="V1686" s="40">
        <f t="shared" si="315"/>
        <v>1.7174188274646784E-3</v>
      </c>
      <c r="W1686" s="41">
        <f t="shared" si="316"/>
        <v>1.0017174188274647</v>
      </c>
      <c r="Y1686" s="42">
        <v>36081</v>
      </c>
      <c r="Z1686" s="43">
        <v>127.18600000000001</v>
      </c>
      <c r="AA1686" s="43">
        <f t="shared" si="317"/>
        <v>106.52428206950501</v>
      </c>
      <c r="AB1686" s="19">
        <f t="shared" si="320"/>
        <v>6.0143839041302272E-3</v>
      </c>
      <c r="AC1686" s="37">
        <f t="shared" si="321"/>
        <v>1.0060143839041302</v>
      </c>
      <c r="AE1686" s="44">
        <v>36081</v>
      </c>
      <c r="AF1686" s="45">
        <v>2305.0810999999999</v>
      </c>
      <c r="AG1686" s="19">
        <f t="shared" si="312"/>
        <v>1930.6142915846465</v>
      </c>
      <c r="AH1686" s="45">
        <f t="shared" si="318"/>
        <v>5.2201757155985185E-3</v>
      </c>
      <c r="AI1686" s="46">
        <f t="shared" si="319"/>
        <v>1.0052201757155985</v>
      </c>
      <c r="AQ1686" s="39">
        <v>36081</v>
      </c>
      <c r="AR1686" s="40">
        <v>220.82570000000001</v>
      </c>
      <c r="AS1686" s="40">
        <f t="shared" si="322"/>
        <v>1.7174188274646784E-3</v>
      </c>
      <c r="AT1686" s="41">
        <f t="shared" si="323"/>
        <v>1.0017174188274647</v>
      </c>
    </row>
    <row r="1687" spans="1:46">
      <c r="A1687" s="36" t="s">
        <v>562</v>
      </c>
      <c r="B1687" s="37">
        <v>1.1919978059483178</v>
      </c>
      <c r="D1687" s="38">
        <v>36082</v>
      </c>
      <c r="E1687" s="19">
        <v>961.35429999999997</v>
      </c>
      <c r="F1687" s="19">
        <v>806.50676972947542</v>
      </c>
      <c r="G1687" s="19">
        <v>1.1476473598929449E-2</v>
      </c>
      <c r="H1687" s="37">
        <f t="shared" si="313"/>
        <v>1.0114764735989294</v>
      </c>
      <c r="I1687" s="19"/>
      <c r="J1687" s="19"/>
      <c r="K1687" s="19"/>
      <c r="L1687" s="19"/>
      <c r="N1687" s="38">
        <v>36082</v>
      </c>
      <c r="O1687" s="19">
        <v>254.8854</v>
      </c>
      <c r="P1687" s="19">
        <v>213.8304271434634</v>
      </c>
      <c r="Q1687" s="19">
        <v>5.863728388686873E-3</v>
      </c>
      <c r="R1687" s="37">
        <f t="shared" si="314"/>
        <v>1.0058637283886869</v>
      </c>
      <c r="T1687" s="39">
        <v>36082</v>
      </c>
      <c r="U1687" s="40">
        <v>221.06819999999999</v>
      </c>
      <c r="V1687" s="40">
        <f t="shared" si="315"/>
        <v>1.0981511662817578E-3</v>
      </c>
      <c r="W1687" s="41">
        <f t="shared" si="316"/>
        <v>1.0010981511662818</v>
      </c>
      <c r="Y1687" s="42">
        <v>36082</v>
      </c>
      <c r="Z1687" s="43">
        <v>126.30800000000001</v>
      </c>
      <c r="AA1687" s="43">
        <f t="shared" si="317"/>
        <v>105.96328228936054</v>
      </c>
      <c r="AB1687" s="19">
        <f t="shared" si="320"/>
        <v>-5.2664028261503182E-3</v>
      </c>
      <c r="AC1687" s="37">
        <f t="shared" si="321"/>
        <v>0.99473359717384968</v>
      </c>
      <c r="AE1687" s="44">
        <v>36082</v>
      </c>
      <c r="AF1687" s="45">
        <v>2286.9839000000002</v>
      </c>
      <c r="AG1687" s="19">
        <f t="shared" si="312"/>
        <v>1918.6141858545991</v>
      </c>
      <c r="AH1687" s="45">
        <f t="shared" si="318"/>
        <v>-6.2156929959311658E-3</v>
      </c>
      <c r="AI1687" s="46">
        <f t="shared" si="319"/>
        <v>0.99378430700406883</v>
      </c>
      <c r="AQ1687" s="39">
        <v>36082</v>
      </c>
      <c r="AR1687" s="40">
        <v>221.06819999999999</v>
      </c>
      <c r="AS1687" s="40">
        <f t="shared" si="322"/>
        <v>1.0981511662817578E-3</v>
      </c>
      <c r="AT1687" s="41">
        <f t="shared" si="323"/>
        <v>1.0010981511662818</v>
      </c>
    </row>
    <row r="1688" spans="1:46">
      <c r="A1688" s="36" t="s">
        <v>563</v>
      </c>
      <c r="B1688" s="37">
        <v>1.2025516478111167</v>
      </c>
      <c r="D1688" s="38">
        <v>36083</v>
      </c>
      <c r="E1688" s="19">
        <v>988.52200000000005</v>
      </c>
      <c r="F1688" s="19">
        <v>822.02041118093086</v>
      </c>
      <c r="G1688" s="19">
        <v>1.9235599791256774E-2</v>
      </c>
      <c r="H1688" s="37">
        <f t="shared" si="313"/>
        <v>1.0192355997912568</v>
      </c>
      <c r="I1688" s="19"/>
      <c r="J1688" s="19"/>
      <c r="K1688" s="19"/>
      <c r="L1688" s="19"/>
      <c r="N1688" s="38">
        <v>36083</v>
      </c>
      <c r="O1688" s="19">
        <v>264.1823</v>
      </c>
      <c r="P1688" s="19">
        <v>219.68478483303761</v>
      </c>
      <c r="Q1688" s="19">
        <v>2.7378506266773739E-2</v>
      </c>
      <c r="R1688" s="37">
        <f t="shared" si="314"/>
        <v>1.0273785062667737</v>
      </c>
      <c r="T1688" s="39">
        <v>36083</v>
      </c>
      <c r="U1688" s="40">
        <v>222.0172</v>
      </c>
      <c r="V1688" s="40">
        <f t="shared" si="315"/>
        <v>4.2927929028238054E-3</v>
      </c>
      <c r="W1688" s="41">
        <f t="shared" si="316"/>
        <v>1.0042927929028238</v>
      </c>
      <c r="Y1688" s="42">
        <v>36083</v>
      </c>
      <c r="Z1688" s="43">
        <v>126.40300000000001</v>
      </c>
      <c r="AA1688" s="43">
        <f t="shared" si="317"/>
        <v>105.11232530434648</v>
      </c>
      <c r="AB1688" s="19">
        <f t="shared" si="320"/>
        <v>-8.0306778596220818E-3</v>
      </c>
      <c r="AC1688" s="37">
        <f t="shared" si="321"/>
        <v>0.99196932214037792</v>
      </c>
      <c r="AE1688" s="44">
        <v>36083</v>
      </c>
      <c r="AF1688" s="45">
        <v>2287.4899999999998</v>
      </c>
      <c r="AG1688" s="19">
        <f t="shared" si="312"/>
        <v>1902.1968862324431</v>
      </c>
      <c r="AH1688" s="45">
        <f t="shared" si="318"/>
        <v>-8.5568530365282003E-3</v>
      </c>
      <c r="AI1688" s="46">
        <f t="shared" si="319"/>
        <v>0.9914431469634718</v>
      </c>
      <c r="AQ1688" s="39">
        <v>36083</v>
      </c>
      <c r="AR1688" s="40">
        <v>222.0172</v>
      </c>
      <c r="AS1688" s="40">
        <f t="shared" si="322"/>
        <v>4.2927929028238054E-3</v>
      </c>
      <c r="AT1688" s="41">
        <f t="shared" si="323"/>
        <v>1.0042927929028238</v>
      </c>
    </row>
    <row r="1689" spans="1:46">
      <c r="A1689" s="36" t="s">
        <v>564</v>
      </c>
      <c r="B1689" s="37">
        <v>1.2084213778189683</v>
      </c>
      <c r="D1689" s="38">
        <v>36084</v>
      </c>
      <c r="E1689" s="19">
        <v>1004.8481</v>
      </c>
      <c r="F1689" s="19">
        <v>831.53783807897412</v>
      </c>
      <c r="G1689" s="19">
        <v>1.1578090724499557E-2</v>
      </c>
      <c r="H1689" s="37">
        <f t="shared" si="313"/>
        <v>1.0115780907244996</v>
      </c>
      <c r="I1689" s="19"/>
      <c r="J1689" s="19"/>
      <c r="K1689" s="19"/>
      <c r="L1689" s="19"/>
      <c r="N1689" s="38">
        <v>36084</v>
      </c>
      <c r="O1689" s="19">
        <v>268.82900000000001</v>
      </c>
      <c r="P1689" s="19">
        <v>222.46296278306394</v>
      </c>
      <c r="Q1689" s="19">
        <v>1.2646201019964831E-2</v>
      </c>
      <c r="R1689" s="37">
        <f t="shared" si="314"/>
        <v>1.0126462010199648</v>
      </c>
      <c r="T1689" s="39">
        <v>36084</v>
      </c>
      <c r="U1689" s="40">
        <v>222.57040000000001</v>
      </c>
      <c r="V1689" s="40">
        <f t="shared" si="315"/>
        <v>2.491698841351031E-3</v>
      </c>
      <c r="W1689" s="41">
        <f t="shared" si="316"/>
        <v>1.002491698841351</v>
      </c>
      <c r="Y1689" s="42">
        <v>36084</v>
      </c>
      <c r="Z1689" s="43">
        <v>127.163</v>
      </c>
      <c r="AA1689" s="43">
        <f t="shared" si="317"/>
        <v>105.23067725722582</v>
      </c>
      <c r="AB1689" s="19">
        <f t="shared" si="320"/>
        <v>1.1259569468817787E-3</v>
      </c>
      <c r="AC1689" s="37">
        <f t="shared" si="321"/>
        <v>1.0011259569468818</v>
      </c>
      <c r="AE1689" s="44">
        <v>36084</v>
      </c>
      <c r="AF1689" s="45">
        <v>2299.3290999999999</v>
      </c>
      <c r="AG1689" s="19">
        <f t="shared" si="312"/>
        <v>1902.7544052141543</v>
      </c>
      <c r="AH1689" s="45">
        <f t="shared" si="318"/>
        <v>2.9309215347073092E-4</v>
      </c>
      <c r="AI1689" s="46">
        <f t="shared" si="319"/>
        <v>1.0002930921534707</v>
      </c>
      <c r="AQ1689" s="39">
        <v>36084</v>
      </c>
      <c r="AR1689" s="40">
        <v>222.57040000000001</v>
      </c>
      <c r="AS1689" s="40">
        <f t="shared" si="322"/>
        <v>2.491698841351031E-3</v>
      </c>
      <c r="AT1689" s="41">
        <f t="shared" si="323"/>
        <v>1.002491698841351</v>
      </c>
    </row>
    <row r="1690" spans="1:46">
      <c r="A1690" s="36" t="s">
        <v>565</v>
      </c>
      <c r="B1690" s="37">
        <v>1.2014435776153327</v>
      </c>
      <c r="D1690" s="38">
        <v>36087</v>
      </c>
      <c r="E1690" s="19">
        <v>1007.3275</v>
      </c>
      <c r="F1690" s="19">
        <v>838.43096652060751</v>
      </c>
      <c r="G1690" s="19">
        <v>8.2896148869882058E-3</v>
      </c>
      <c r="H1690" s="37">
        <f t="shared" si="313"/>
        <v>1.0082896148869882</v>
      </c>
      <c r="I1690" s="19"/>
      <c r="J1690" s="19"/>
      <c r="K1690" s="19"/>
      <c r="L1690" s="19"/>
      <c r="N1690" s="38">
        <v>36087</v>
      </c>
      <c r="O1690" s="19">
        <v>269.80329999999998</v>
      </c>
      <c r="P1690" s="19">
        <v>224.56593470291381</v>
      </c>
      <c r="Q1690" s="19">
        <v>9.4531327531612863E-3</v>
      </c>
      <c r="R1690" s="37">
        <f t="shared" si="314"/>
        <v>1.0094531327531613</v>
      </c>
      <c r="T1690" s="39">
        <v>36087</v>
      </c>
      <c r="U1690" s="40">
        <v>222.6679</v>
      </c>
      <c r="V1690" s="40">
        <f t="shared" si="315"/>
        <v>4.3806364188592184E-4</v>
      </c>
      <c r="W1690" s="41">
        <f t="shared" si="316"/>
        <v>1.0004380636418859</v>
      </c>
      <c r="Y1690" s="42">
        <v>36087</v>
      </c>
      <c r="Z1690" s="43">
        <v>125.31</v>
      </c>
      <c r="AA1690" s="43">
        <f t="shared" si="317"/>
        <v>104.2995296114693</v>
      </c>
      <c r="AB1690" s="19">
        <f t="shared" si="320"/>
        <v>-8.8486330224828436E-3</v>
      </c>
      <c r="AC1690" s="37">
        <f t="shared" si="321"/>
        <v>0.99115136697751716</v>
      </c>
      <c r="AE1690" s="44">
        <v>36087</v>
      </c>
      <c r="AF1690" s="45">
        <v>2250.4319</v>
      </c>
      <c r="AG1690" s="19">
        <f t="shared" si="312"/>
        <v>1873.1066043623423</v>
      </c>
      <c r="AH1690" s="45">
        <f t="shared" si="318"/>
        <v>-1.5581517388984945E-2</v>
      </c>
      <c r="AI1690" s="46">
        <f t="shared" si="319"/>
        <v>0.98441848261101506</v>
      </c>
      <c r="AQ1690" s="39">
        <v>36087</v>
      </c>
      <c r="AR1690" s="40">
        <v>222.6679</v>
      </c>
      <c r="AS1690" s="40">
        <f t="shared" si="322"/>
        <v>4.3806364188592184E-4</v>
      </c>
      <c r="AT1690" s="41">
        <f t="shared" si="323"/>
        <v>1.0004380636418859</v>
      </c>
    </row>
    <row r="1691" spans="1:46">
      <c r="A1691" s="36" t="s">
        <v>566</v>
      </c>
      <c r="B1691" s="37">
        <v>1.1906915865091925</v>
      </c>
      <c r="D1691" s="38">
        <v>36088</v>
      </c>
      <c r="E1691" s="19">
        <v>1016.088</v>
      </c>
      <c r="F1691" s="19">
        <v>853.35951938563187</v>
      </c>
      <c r="G1691" s="19">
        <v>1.7805345295124564E-2</v>
      </c>
      <c r="H1691" s="37">
        <f t="shared" si="313"/>
        <v>1.0178053452951246</v>
      </c>
      <c r="I1691" s="19"/>
      <c r="J1691" s="19"/>
      <c r="K1691" s="19"/>
      <c r="L1691" s="19"/>
      <c r="N1691" s="38">
        <v>36088</v>
      </c>
      <c r="O1691" s="19">
        <v>273.44380000000001</v>
      </c>
      <c r="P1691" s="19">
        <v>229.65124058839476</v>
      </c>
      <c r="Q1691" s="19">
        <v>2.2645045840138156E-2</v>
      </c>
      <c r="R1691" s="37">
        <f t="shared" si="314"/>
        <v>1.0226450458401382</v>
      </c>
      <c r="T1691" s="39">
        <v>36088</v>
      </c>
      <c r="U1691" s="40">
        <v>222.43940000000001</v>
      </c>
      <c r="V1691" s="40">
        <f t="shared" si="315"/>
        <v>-1.0261919207932291E-3</v>
      </c>
      <c r="W1691" s="41">
        <f t="shared" si="316"/>
        <v>0.99897380807920677</v>
      </c>
      <c r="Y1691" s="42">
        <v>36088</v>
      </c>
      <c r="Z1691" s="43">
        <v>125.295</v>
      </c>
      <c r="AA1691" s="43">
        <f t="shared" si="317"/>
        <v>105.22876067960919</v>
      </c>
      <c r="AB1691" s="19">
        <f t="shared" si="320"/>
        <v>8.9092546399913708E-3</v>
      </c>
      <c r="AC1691" s="37">
        <f t="shared" si="321"/>
        <v>1.0089092546399914</v>
      </c>
      <c r="AE1691" s="44">
        <v>36088</v>
      </c>
      <c r="AF1691" s="45">
        <v>2251.1698999999999</v>
      </c>
      <c r="AG1691" s="19">
        <f t="shared" si="312"/>
        <v>1890.6406373457819</v>
      </c>
      <c r="AH1691" s="45">
        <f t="shared" si="318"/>
        <v>9.3609370350860033E-3</v>
      </c>
      <c r="AI1691" s="46">
        <f t="shared" si="319"/>
        <v>1.009360937035086</v>
      </c>
      <c r="AQ1691" s="39">
        <v>36088</v>
      </c>
      <c r="AR1691" s="40">
        <v>222.43940000000001</v>
      </c>
      <c r="AS1691" s="40">
        <f t="shared" si="322"/>
        <v>-1.0261919207932291E-3</v>
      </c>
      <c r="AT1691" s="41">
        <f t="shared" si="323"/>
        <v>0.99897380807920677</v>
      </c>
    </row>
    <row r="1692" spans="1:46">
      <c r="A1692" s="36" t="s">
        <v>567</v>
      </c>
      <c r="B1692" s="37">
        <v>1.1895329035397153</v>
      </c>
      <c r="D1692" s="38">
        <v>36089</v>
      </c>
      <c r="E1692" s="19">
        <v>1016.5916999999999</v>
      </c>
      <c r="F1692" s="19">
        <v>854.61419097774342</v>
      </c>
      <c r="G1692" s="19">
        <v>1.4702731540567893E-3</v>
      </c>
      <c r="H1692" s="37">
        <f t="shared" si="313"/>
        <v>1.0014702731540568</v>
      </c>
      <c r="I1692" s="19"/>
      <c r="J1692" s="19"/>
      <c r="K1692" s="19"/>
      <c r="L1692" s="19"/>
      <c r="N1692" s="38">
        <v>36089</v>
      </c>
      <c r="O1692" s="19">
        <v>275.44310000000002</v>
      </c>
      <c r="P1692" s="19">
        <v>231.55567969608813</v>
      </c>
      <c r="Q1692" s="19">
        <v>8.2927446976293062E-3</v>
      </c>
      <c r="R1692" s="37">
        <f t="shared" si="314"/>
        <v>1.0082927446976293</v>
      </c>
      <c r="T1692" s="39">
        <v>36089</v>
      </c>
      <c r="U1692" s="40">
        <v>221.90020000000001</v>
      </c>
      <c r="V1692" s="40">
        <f t="shared" si="315"/>
        <v>-2.4240309945090521E-3</v>
      </c>
      <c r="W1692" s="41">
        <f t="shared" si="316"/>
        <v>0.99757596900549095</v>
      </c>
      <c r="Y1692" s="42">
        <v>36089</v>
      </c>
      <c r="Z1692" s="43">
        <v>125.97499999999999</v>
      </c>
      <c r="AA1692" s="43">
        <f t="shared" si="317"/>
        <v>105.90291334113905</v>
      </c>
      <c r="AB1692" s="19">
        <f t="shared" si="320"/>
        <v>6.4065437735454367E-3</v>
      </c>
      <c r="AC1692" s="37">
        <f t="shared" si="321"/>
        <v>1.0064065437735454</v>
      </c>
      <c r="AE1692" s="44">
        <v>36089</v>
      </c>
      <c r="AF1692" s="45">
        <v>2278.0700999999999</v>
      </c>
      <c r="AG1692" s="19">
        <f t="shared" si="312"/>
        <v>1915.0963316954951</v>
      </c>
      <c r="AH1692" s="45">
        <f t="shared" si="318"/>
        <v>1.2935136305990858E-2</v>
      </c>
      <c r="AI1692" s="46">
        <f t="shared" si="319"/>
        <v>1.0129351363059909</v>
      </c>
      <c r="AQ1692" s="39">
        <v>36089</v>
      </c>
      <c r="AR1692" s="40">
        <v>221.90020000000001</v>
      </c>
      <c r="AS1692" s="40">
        <f t="shared" si="322"/>
        <v>-2.4240309945090521E-3</v>
      </c>
      <c r="AT1692" s="41">
        <f t="shared" si="323"/>
        <v>0.99757596900549095</v>
      </c>
    </row>
    <row r="1693" spans="1:46">
      <c r="A1693" s="36" t="s">
        <v>568</v>
      </c>
      <c r="B1693" s="37">
        <v>1.1919251630202938</v>
      </c>
      <c r="D1693" s="38">
        <v>36090</v>
      </c>
      <c r="E1693" s="19">
        <v>1020.4311</v>
      </c>
      <c r="F1693" s="19">
        <v>856.12010859328257</v>
      </c>
      <c r="G1693" s="19">
        <v>1.7621022812834841E-3</v>
      </c>
      <c r="H1693" s="37">
        <f t="shared" si="313"/>
        <v>1.0017621022812835</v>
      </c>
      <c r="I1693" s="19"/>
      <c r="J1693" s="19"/>
      <c r="K1693" s="19"/>
      <c r="L1693" s="19"/>
      <c r="N1693" s="38">
        <v>36090</v>
      </c>
      <c r="O1693" s="19">
        <v>277.35969999999998</v>
      </c>
      <c r="P1693" s="19">
        <v>232.69892154737371</v>
      </c>
      <c r="Q1693" s="19">
        <v>4.9372222386687703E-3</v>
      </c>
      <c r="R1693" s="37">
        <f t="shared" si="314"/>
        <v>1.0049372222386688</v>
      </c>
      <c r="T1693" s="39">
        <v>36090</v>
      </c>
      <c r="U1693" s="40">
        <v>222.20529999999999</v>
      </c>
      <c r="V1693" s="40">
        <f t="shared" si="315"/>
        <v>1.3749424290738776E-3</v>
      </c>
      <c r="W1693" s="41">
        <f t="shared" si="316"/>
        <v>1.0013749424290739</v>
      </c>
      <c r="Y1693" s="42">
        <v>36090</v>
      </c>
      <c r="Z1693" s="43">
        <v>125.7</v>
      </c>
      <c r="AA1693" s="43">
        <f t="shared" si="317"/>
        <v>105.45964117535777</v>
      </c>
      <c r="AB1693" s="19">
        <f t="shared" si="320"/>
        <v>-4.1856465681296973E-3</v>
      </c>
      <c r="AC1693" s="37">
        <f t="shared" si="321"/>
        <v>0.9958143534318703</v>
      </c>
      <c r="AE1693" s="44">
        <v>36090</v>
      </c>
      <c r="AF1693" s="45">
        <v>2271.6149999999998</v>
      </c>
      <c r="AG1693" s="19">
        <f t="shared" si="312"/>
        <v>1905.8369354698514</v>
      </c>
      <c r="AH1693" s="45">
        <f t="shared" si="318"/>
        <v>-4.8349506353271288E-3</v>
      </c>
      <c r="AI1693" s="46">
        <f t="shared" si="319"/>
        <v>0.99516504936467287</v>
      </c>
      <c r="AQ1693" s="39">
        <v>36090</v>
      </c>
      <c r="AR1693" s="40">
        <v>222.20529999999999</v>
      </c>
      <c r="AS1693" s="40">
        <f t="shared" si="322"/>
        <v>1.3749424290738776E-3</v>
      </c>
      <c r="AT1693" s="41">
        <f t="shared" si="323"/>
        <v>1.0013749424290739</v>
      </c>
    </row>
    <row r="1694" spans="1:46">
      <c r="A1694" s="36" t="s">
        <v>569</v>
      </c>
      <c r="B1694" s="37">
        <v>1.1945458987357234</v>
      </c>
      <c r="D1694" s="38">
        <v>36091</v>
      </c>
      <c r="E1694" s="19">
        <v>1016.826</v>
      </c>
      <c r="F1694" s="19">
        <v>851.22388438667986</v>
      </c>
      <c r="G1694" s="19">
        <v>-5.71908562531942E-3</v>
      </c>
      <c r="H1694" s="37">
        <f t="shared" si="313"/>
        <v>0.99428091437468058</v>
      </c>
      <c r="I1694" s="19"/>
      <c r="J1694" s="19"/>
      <c r="K1694" s="19"/>
      <c r="L1694" s="19"/>
      <c r="N1694" s="38">
        <v>36091</v>
      </c>
      <c r="O1694" s="19">
        <v>275.3897</v>
      </c>
      <c r="P1694" s="19">
        <v>230.53923695310945</v>
      </c>
      <c r="Q1694" s="19">
        <v>-9.2810253691897326E-3</v>
      </c>
      <c r="R1694" s="37">
        <f t="shared" si="314"/>
        <v>0.99071897463081027</v>
      </c>
      <c r="T1694" s="39">
        <v>36091</v>
      </c>
      <c r="U1694" s="40">
        <v>222.33179999999999</v>
      </c>
      <c r="V1694" s="40">
        <f t="shared" si="315"/>
        <v>5.6929335168875994E-4</v>
      </c>
      <c r="W1694" s="41">
        <f t="shared" si="316"/>
        <v>1.0005692933516888</v>
      </c>
      <c r="Y1694" s="42">
        <v>36091</v>
      </c>
      <c r="Z1694" s="43">
        <v>125.803</v>
      </c>
      <c r="AA1694" s="43">
        <f t="shared" si="317"/>
        <v>105.31449660757838</v>
      </c>
      <c r="AB1694" s="19">
        <f t="shared" si="320"/>
        <v>-1.376304396276562E-3</v>
      </c>
      <c r="AC1694" s="37">
        <f t="shared" si="321"/>
        <v>0.99862369560372344</v>
      </c>
      <c r="AE1694" s="44">
        <v>36091</v>
      </c>
      <c r="AF1694" s="45">
        <v>2278.9569999999999</v>
      </c>
      <c r="AG1694" s="19">
        <f t="shared" si="312"/>
        <v>1907.801954208699</v>
      </c>
      <c r="AH1694" s="45">
        <f t="shared" si="318"/>
        <v>1.0310529207806507E-3</v>
      </c>
      <c r="AI1694" s="46">
        <f t="shared" si="319"/>
        <v>1.0010310529207807</v>
      </c>
      <c r="AQ1694" s="39">
        <v>36091</v>
      </c>
      <c r="AR1694" s="40">
        <v>222.33179999999999</v>
      </c>
      <c r="AS1694" s="40">
        <f t="shared" si="322"/>
        <v>5.6929335168875994E-4</v>
      </c>
      <c r="AT1694" s="41">
        <f t="shared" si="323"/>
        <v>1.0005692933516888</v>
      </c>
    </row>
    <row r="1695" spans="1:46">
      <c r="A1695" s="36" t="s">
        <v>570</v>
      </c>
      <c r="B1695" s="37">
        <v>1.1847053122539222</v>
      </c>
      <c r="D1695" s="38">
        <v>36094</v>
      </c>
      <c r="E1695" s="19">
        <v>1016.5054</v>
      </c>
      <c r="F1695" s="19">
        <v>858.02383891237992</v>
      </c>
      <c r="G1695" s="19">
        <v>7.9884442276894063E-3</v>
      </c>
      <c r="H1695" s="37">
        <f t="shared" si="313"/>
        <v>1.0079884442276894</v>
      </c>
      <c r="I1695" s="19"/>
      <c r="J1695" s="19"/>
      <c r="K1695" s="19"/>
      <c r="L1695" s="19"/>
      <c r="N1695" s="38">
        <v>36094</v>
      </c>
      <c r="O1695" s="19">
        <v>275.91199999999998</v>
      </c>
      <c r="P1695" s="19">
        <v>232.89504752458032</v>
      </c>
      <c r="Q1695" s="19">
        <v>1.0218696837059671E-2</v>
      </c>
      <c r="R1695" s="37">
        <f t="shared" si="314"/>
        <v>1.0102186968370597</v>
      </c>
      <c r="T1695" s="39">
        <v>36094</v>
      </c>
      <c r="U1695" s="40">
        <v>221.88140000000001</v>
      </c>
      <c r="V1695" s="40">
        <f t="shared" si="315"/>
        <v>-2.0258010774886204E-3</v>
      </c>
      <c r="W1695" s="41">
        <f t="shared" si="316"/>
        <v>0.99797419892251138</v>
      </c>
      <c r="Y1695" s="42">
        <v>36094</v>
      </c>
      <c r="Z1695" s="43">
        <v>126.256</v>
      </c>
      <c r="AA1695" s="43">
        <f t="shared" si="317"/>
        <v>106.57165009228818</v>
      </c>
      <c r="AB1695" s="19">
        <f t="shared" si="320"/>
        <v>1.1937136151295435E-2</v>
      </c>
      <c r="AC1695" s="37">
        <f t="shared" si="321"/>
        <v>1.0119371361512954</v>
      </c>
      <c r="AE1695" s="44">
        <v>36094</v>
      </c>
      <c r="AF1695" s="45">
        <v>2299.2419</v>
      </c>
      <c r="AG1695" s="19">
        <f t="shared" si="312"/>
        <v>1940.7711573654151</v>
      </c>
      <c r="AH1695" s="45">
        <f t="shared" si="318"/>
        <v>1.7281250333130549E-2</v>
      </c>
      <c r="AI1695" s="46">
        <f t="shared" si="319"/>
        <v>1.0172812503331305</v>
      </c>
      <c r="AQ1695" s="39">
        <v>36094</v>
      </c>
      <c r="AR1695" s="40">
        <v>221.88140000000001</v>
      </c>
      <c r="AS1695" s="40">
        <f t="shared" si="322"/>
        <v>-2.0258010774886204E-3</v>
      </c>
      <c r="AT1695" s="41">
        <f t="shared" si="323"/>
        <v>0.99797419892251138</v>
      </c>
    </row>
    <row r="1696" spans="1:46">
      <c r="A1696" s="36" t="s">
        <v>571</v>
      </c>
      <c r="B1696" s="37">
        <v>1.1821989845261121</v>
      </c>
      <c r="D1696" s="38">
        <v>36095</v>
      </c>
      <c r="E1696" s="19">
        <v>1017.426</v>
      </c>
      <c r="F1696" s="19">
        <v>860.62161558008631</v>
      </c>
      <c r="G1696" s="19">
        <v>3.0276276134697522E-3</v>
      </c>
      <c r="H1696" s="37">
        <f t="shared" si="313"/>
        <v>1.0030276276134698</v>
      </c>
      <c r="I1696" s="19"/>
      <c r="J1696" s="19"/>
      <c r="K1696" s="19"/>
      <c r="L1696" s="19"/>
      <c r="N1696" s="38">
        <v>36095</v>
      </c>
      <c r="O1696" s="19">
        <v>274.8587</v>
      </c>
      <c r="P1696" s="19">
        <v>232.49783124300171</v>
      </c>
      <c r="Q1696" s="19">
        <v>-1.7055591598043041E-3</v>
      </c>
      <c r="R1696" s="37">
        <f t="shared" si="314"/>
        <v>0.9982944408401957</v>
      </c>
      <c r="T1696" s="39">
        <v>36095</v>
      </c>
      <c r="U1696" s="40">
        <v>222.21420000000001</v>
      </c>
      <c r="V1696" s="40">
        <f t="shared" si="315"/>
        <v>1.4999003972391289E-3</v>
      </c>
      <c r="W1696" s="41">
        <f t="shared" si="316"/>
        <v>1.0014999003972391</v>
      </c>
      <c r="Y1696" s="42">
        <v>36095</v>
      </c>
      <c r="Z1696" s="43">
        <v>125.34</v>
      </c>
      <c r="AA1696" s="43">
        <f t="shared" si="317"/>
        <v>106.02276066938335</v>
      </c>
      <c r="AB1696" s="19">
        <f t="shared" si="320"/>
        <v>-5.1504262383993415E-3</v>
      </c>
      <c r="AC1696" s="37">
        <f t="shared" si="321"/>
        <v>0.99484957376160066</v>
      </c>
      <c r="AE1696" s="44">
        <v>36095</v>
      </c>
      <c r="AF1696" s="45">
        <v>2272.1520999999998</v>
      </c>
      <c r="AG1696" s="19">
        <f t="shared" si="312"/>
        <v>1921.9709454502693</v>
      </c>
      <c r="AH1696" s="45">
        <f t="shared" si="318"/>
        <v>-9.6869802726597953E-3</v>
      </c>
      <c r="AI1696" s="46">
        <f t="shared" si="319"/>
        <v>0.9903130197273402</v>
      </c>
      <c r="AQ1696" s="39">
        <v>36095</v>
      </c>
      <c r="AR1696" s="40">
        <v>222.21420000000001</v>
      </c>
      <c r="AS1696" s="40">
        <f t="shared" si="322"/>
        <v>1.4999003972391289E-3</v>
      </c>
      <c r="AT1696" s="41">
        <f t="shared" si="323"/>
        <v>1.0014999003972391</v>
      </c>
    </row>
    <row r="1697" spans="1:46">
      <c r="A1697" s="36" t="s">
        <v>572</v>
      </c>
      <c r="B1697" s="37">
        <v>1.1826994013424441</v>
      </c>
      <c r="D1697" s="38">
        <v>36096</v>
      </c>
      <c r="E1697" s="19">
        <v>1012.6660000000001</v>
      </c>
      <c r="F1697" s="19">
        <v>856.23278311509705</v>
      </c>
      <c r="G1697" s="19">
        <v>-5.0996075226753534E-3</v>
      </c>
      <c r="H1697" s="37">
        <f t="shared" si="313"/>
        <v>0.99490039247732465</v>
      </c>
      <c r="I1697" s="19"/>
      <c r="J1697" s="19"/>
      <c r="K1697" s="19"/>
      <c r="L1697" s="19"/>
      <c r="N1697" s="38">
        <v>36096</v>
      </c>
      <c r="O1697" s="19">
        <v>272.69310000000002</v>
      </c>
      <c r="P1697" s="19">
        <v>230.56839268750355</v>
      </c>
      <c r="Q1697" s="19">
        <v>-8.2987378642752629E-3</v>
      </c>
      <c r="R1697" s="37">
        <f t="shared" si="314"/>
        <v>0.99170126213572474</v>
      </c>
      <c r="T1697" s="39">
        <v>36096</v>
      </c>
      <c r="U1697" s="40">
        <v>222.40100000000001</v>
      </c>
      <c r="V1697" s="40">
        <f t="shared" si="315"/>
        <v>8.4063034675563308E-4</v>
      </c>
      <c r="W1697" s="41">
        <f t="shared" si="316"/>
        <v>1.0008406303467556</v>
      </c>
      <c r="Y1697" s="42">
        <v>36096</v>
      </c>
      <c r="Z1697" s="43">
        <v>125.499</v>
      </c>
      <c r="AA1697" s="43">
        <f t="shared" si="317"/>
        <v>106.11233916035648</v>
      </c>
      <c r="AB1697" s="19">
        <f t="shared" si="320"/>
        <v>8.4489868408987867E-4</v>
      </c>
      <c r="AC1697" s="37">
        <f t="shared" si="321"/>
        <v>1.0008448986840899</v>
      </c>
      <c r="AE1697" s="44">
        <v>36096</v>
      </c>
      <c r="AF1697" s="45">
        <v>2277.6060000000002</v>
      </c>
      <c r="AG1697" s="19">
        <f t="shared" si="312"/>
        <v>1925.7691323888071</v>
      </c>
      <c r="AH1697" s="45">
        <f t="shared" si="318"/>
        <v>1.9761937335884827E-3</v>
      </c>
      <c r="AI1697" s="46">
        <f t="shared" si="319"/>
        <v>1.0019761937335885</v>
      </c>
      <c r="AQ1697" s="39">
        <v>36096</v>
      </c>
      <c r="AR1697" s="40">
        <v>222.40100000000001</v>
      </c>
      <c r="AS1697" s="40">
        <f t="shared" si="322"/>
        <v>8.4063034675563308E-4</v>
      </c>
      <c r="AT1697" s="41">
        <f t="shared" si="323"/>
        <v>1.0008406303467556</v>
      </c>
    </row>
    <row r="1698" spans="1:46">
      <c r="A1698" s="36" t="s">
        <v>573</v>
      </c>
      <c r="B1698" s="37">
        <v>1.1828424553976413</v>
      </c>
      <c r="D1698" s="38">
        <v>36097</v>
      </c>
      <c r="E1698" s="19">
        <v>1026.2771</v>
      </c>
      <c r="F1698" s="19">
        <v>867.63634101634602</v>
      </c>
      <c r="G1698" s="19">
        <v>1.3318291621305711E-2</v>
      </c>
      <c r="H1698" s="37">
        <f t="shared" si="313"/>
        <v>1.0133182916213057</v>
      </c>
      <c r="I1698" s="19"/>
      <c r="J1698" s="19"/>
      <c r="K1698" s="19"/>
      <c r="L1698" s="19"/>
      <c r="N1698" s="38">
        <v>36097</v>
      </c>
      <c r="O1698" s="19">
        <v>273.20229999999998</v>
      </c>
      <c r="P1698" s="19">
        <v>230.97099597101996</v>
      </c>
      <c r="Q1698" s="19">
        <v>1.7461338860182973E-3</v>
      </c>
      <c r="R1698" s="37">
        <f t="shared" si="314"/>
        <v>1.0017461338860183</v>
      </c>
      <c r="T1698" s="39">
        <v>36097</v>
      </c>
      <c r="U1698" s="40">
        <v>222.4615</v>
      </c>
      <c r="V1698" s="40">
        <f t="shared" si="315"/>
        <v>2.7203115093898944E-4</v>
      </c>
      <c r="W1698" s="41">
        <f t="shared" si="316"/>
        <v>1.000272031150939</v>
      </c>
      <c r="Y1698" s="42">
        <v>36097</v>
      </c>
      <c r="Z1698" s="43">
        <v>125.34399999999999</v>
      </c>
      <c r="AA1698" s="43">
        <f t="shared" si="317"/>
        <v>105.96846556193535</v>
      </c>
      <c r="AB1698" s="19">
        <f t="shared" si="320"/>
        <v>-1.3558611520543273E-3</v>
      </c>
      <c r="AC1698" s="37">
        <f t="shared" si="321"/>
        <v>0.99864413884794567</v>
      </c>
      <c r="AE1698" s="44">
        <v>36097</v>
      </c>
      <c r="AF1698" s="45">
        <v>2266.502</v>
      </c>
      <c r="AG1698" s="19">
        <f t="shared" si="312"/>
        <v>1916.1486719193385</v>
      </c>
      <c r="AH1698" s="45">
        <f t="shared" si="318"/>
        <v>-4.995645795576209E-3</v>
      </c>
      <c r="AI1698" s="46">
        <f t="shared" si="319"/>
        <v>0.99500435420442379</v>
      </c>
      <c r="AQ1698" s="39">
        <v>36097</v>
      </c>
      <c r="AR1698" s="40">
        <v>222.4615</v>
      </c>
      <c r="AS1698" s="40">
        <f t="shared" si="322"/>
        <v>2.7203115093898944E-4</v>
      </c>
      <c r="AT1698" s="41">
        <f t="shared" si="323"/>
        <v>1.000272031150939</v>
      </c>
    </row>
    <row r="1699" spans="1:46">
      <c r="A1699" s="36" t="s">
        <v>574</v>
      </c>
      <c r="B1699" s="37">
        <v>1.1807002716571082</v>
      </c>
      <c r="D1699" s="38">
        <v>36098</v>
      </c>
      <c r="E1699" s="19">
        <v>1037.2081000000001</v>
      </c>
      <c r="F1699" s="19">
        <v>878.4685875817429</v>
      </c>
      <c r="G1699" s="19">
        <v>1.2484777381164047E-2</v>
      </c>
      <c r="H1699" s="37">
        <f t="shared" si="313"/>
        <v>1.012484777381164</v>
      </c>
      <c r="I1699" s="19"/>
      <c r="J1699" s="19"/>
      <c r="K1699" s="19"/>
      <c r="L1699" s="19"/>
      <c r="N1699" s="38">
        <v>36098</v>
      </c>
      <c r="O1699" s="19">
        <v>281.40210000000002</v>
      </c>
      <c r="P1699" s="19">
        <v>238.33491594361479</v>
      </c>
      <c r="Q1699" s="19">
        <v>3.1882444553855471E-2</v>
      </c>
      <c r="R1699" s="37">
        <f t="shared" si="314"/>
        <v>1.0318824445538555</v>
      </c>
      <c r="T1699" s="39">
        <v>36098</v>
      </c>
      <c r="U1699" s="40">
        <v>222.52719999999999</v>
      </c>
      <c r="V1699" s="40">
        <f t="shared" si="315"/>
        <v>2.9533200126752313E-4</v>
      </c>
      <c r="W1699" s="41">
        <f t="shared" si="316"/>
        <v>1.0002953320012675</v>
      </c>
      <c r="Y1699" s="42">
        <v>36098</v>
      </c>
      <c r="Z1699" s="43">
        <v>125.82599999999999</v>
      </c>
      <c r="AA1699" s="43">
        <f t="shared" si="317"/>
        <v>106.56895998118446</v>
      </c>
      <c r="AB1699" s="19">
        <f t="shared" si="320"/>
        <v>5.666727512423364E-3</v>
      </c>
      <c r="AC1699" s="37">
        <f t="shared" si="321"/>
        <v>1.0056667275124234</v>
      </c>
      <c r="AE1699" s="44">
        <v>36098</v>
      </c>
      <c r="AF1699" s="45">
        <v>2277.1421</v>
      </c>
      <c r="AG1699" s="19">
        <f t="shared" si="312"/>
        <v>1928.6368900415682</v>
      </c>
      <c r="AH1699" s="45">
        <f t="shared" si="318"/>
        <v>6.5173534315166037E-3</v>
      </c>
      <c r="AI1699" s="46">
        <f t="shared" si="319"/>
        <v>1.0065173534315166</v>
      </c>
      <c r="AQ1699" s="39">
        <v>36098</v>
      </c>
      <c r="AR1699" s="40">
        <v>222.52719999999999</v>
      </c>
      <c r="AS1699" s="40">
        <f t="shared" si="322"/>
        <v>2.9533200126752313E-4</v>
      </c>
      <c r="AT1699" s="41">
        <f t="shared" si="323"/>
        <v>1.0002953320012675</v>
      </c>
    </row>
    <row r="1700" spans="1:46">
      <c r="A1700" s="47">
        <v>36101</v>
      </c>
      <c r="B1700" s="37">
        <v>1.1834150178495793</v>
      </c>
      <c r="D1700" s="38">
        <v>36101</v>
      </c>
      <c r="E1700" s="19">
        <v>1057.6056000000001</v>
      </c>
      <c r="F1700" s="19">
        <v>893.6895206229583</v>
      </c>
      <c r="G1700" s="19">
        <v>1.7326667403231522E-2</v>
      </c>
      <c r="H1700" s="37">
        <f t="shared" si="313"/>
        <v>1.0173266674032315</v>
      </c>
      <c r="I1700" s="19"/>
      <c r="J1700" s="19"/>
      <c r="K1700" s="19"/>
      <c r="L1700" s="19"/>
      <c r="N1700" s="38">
        <v>36101</v>
      </c>
      <c r="O1700" s="19">
        <v>287.01459999999997</v>
      </c>
      <c r="P1700" s="19">
        <v>242.53080759575221</v>
      </c>
      <c r="Q1700" s="19">
        <v>1.7605022896141964E-2</v>
      </c>
      <c r="R1700" s="37">
        <f t="shared" si="314"/>
        <v>1.017605022896142</v>
      </c>
      <c r="T1700" s="39">
        <v>36101</v>
      </c>
      <c r="U1700" s="40">
        <v>221.79849999999999</v>
      </c>
      <c r="V1700" s="40">
        <f t="shared" si="315"/>
        <v>-3.2746558622945843E-3</v>
      </c>
      <c r="W1700" s="41">
        <f t="shared" si="316"/>
        <v>0.99672534413770542</v>
      </c>
      <c r="Y1700" s="42">
        <v>36101</v>
      </c>
      <c r="Z1700" s="43">
        <v>125.746</v>
      </c>
      <c r="AA1700" s="43">
        <f t="shared" si="317"/>
        <v>106.25689052729533</v>
      </c>
      <c r="AB1700" s="19">
        <f t="shared" si="320"/>
        <v>-2.9283334841987418E-3</v>
      </c>
      <c r="AC1700" s="37">
        <f t="shared" si="321"/>
        <v>0.99707166651580126</v>
      </c>
      <c r="AE1700" s="44">
        <v>36101</v>
      </c>
      <c r="AF1700" s="45">
        <v>2274.355</v>
      </c>
      <c r="AG1700" s="19">
        <f t="shared" si="312"/>
        <v>1921.8574766211791</v>
      </c>
      <c r="AH1700" s="45">
        <f t="shared" si="318"/>
        <v>-3.5151320890906002E-3</v>
      </c>
      <c r="AI1700" s="46">
        <f t="shared" si="319"/>
        <v>0.9964848679109094</v>
      </c>
      <c r="AQ1700" s="39">
        <v>36101</v>
      </c>
      <c r="AR1700" s="40">
        <v>221.79849999999999</v>
      </c>
      <c r="AS1700" s="40">
        <f t="shared" si="322"/>
        <v>-3.2746558622945843E-3</v>
      </c>
      <c r="AT1700" s="41">
        <f t="shared" si="323"/>
        <v>0.99672534413770542</v>
      </c>
    </row>
    <row r="1701" spans="1:46">
      <c r="A1701" s="47">
        <v>36102</v>
      </c>
      <c r="B1701" s="37">
        <v>1.1782818242062776</v>
      </c>
      <c r="D1701" s="38">
        <v>36102</v>
      </c>
      <c r="E1701" s="19">
        <v>1054.2172</v>
      </c>
      <c r="F1701" s="19">
        <v>894.70717305696303</v>
      </c>
      <c r="G1701" s="19">
        <v>1.1387091495660417E-3</v>
      </c>
      <c r="H1701" s="37">
        <f t="shared" si="313"/>
        <v>1.001138709149566</v>
      </c>
      <c r="I1701" s="19"/>
      <c r="J1701" s="19"/>
      <c r="K1701" s="19"/>
      <c r="L1701" s="19"/>
      <c r="N1701" s="38">
        <v>36102</v>
      </c>
      <c r="O1701" s="19">
        <v>290.63569999999999</v>
      </c>
      <c r="P1701" s="19">
        <v>246.66059853361486</v>
      </c>
      <c r="Q1701" s="19">
        <v>1.7027902470626133E-2</v>
      </c>
      <c r="R1701" s="37">
        <f t="shared" si="314"/>
        <v>1.0170279024706261</v>
      </c>
      <c r="T1701" s="39">
        <v>36102</v>
      </c>
      <c r="U1701" s="40">
        <v>222.02029999999999</v>
      </c>
      <c r="V1701" s="40">
        <f t="shared" si="315"/>
        <v>1.0000067628952447E-3</v>
      </c>
      <c r="W1701" s="41">
        <f t="shared" si="316"/>
        <v>1.0010000067628952</v>
      </c>
      <c r="Y1701" s="42">
        <v>36102</v>
      </c>
      <c r="Z1701" s="43">
        <v>125.69499999999999</v>
      </c>
      <c r="AA1701" s="43">
        <f t="shared" si="317"/>
        <v>106.67651610825071</v>
      </c>
      <c r="AB1701" s="19">
        <f t="shared" si="320"/>
        <v>3.9491611214388378E-3</v>
      </c>
      <c r="AC1701" s="37">
        <f t="shared" si="321"/>
        <v>1.0039491611214388</v>
      </c>
      <c r="AE1701" s="44">
        <v>36102</v>
      </c>
      <c r="AF1701" s="45">
        <v>2274.2379999999998</v>
      </c>
      <c r="AG1701" s="19">
        <f t="shared" si="312"/>
        <v>1930.1307660686252</v>
      </c>
      <c r="AH1701" s="45">
        <f t="shared" si="318"/>
        <v>4.3048402642174022E-3</v>
      </c>
      <c r="AI1701" s="46">
        <f t="shared" si="319"/>
        <v>1.0043048402642174</v>
      </c>
      <c r="AQ1701" s="39">
        <v>36102</v>
      </c>
      <c r="AR1701" s="40">
        <v>222.02029999999999</v>
      </c>
      <c r="AS1701" s="40">
        <f t="shared" si="322"/>
        <v>1.0000067628952447E-3</v>
      </c>
      <c r="AT1701" s="41">
        <f t="shared" si="323"/>
        <v>1.0010000067628952</v>
      </c>
    </row>
    <row r="1702" spans="1:46">
      <c r="A1702" s="47">
        <v>36103</v>
      </c>
      <c r="B1702" s="37">
        <v>1.1734041276697864</v>
      </c>
      <c r="D1702" s="38">
        <v>36103</v>
      </c>
      <c r="E1702" s="19">
        <v>1068.2548999999999</v>
      </c>
      <c r="F1702" s="19">
        <v>910.38958770445277</v>
      </c>
      <c r="G1702" s="19">
        <v>1.7527985825694703E-2</v>
      </c>
      <c r="H1702" s="37">
        <f t="shared" si="313"/>
        <v>1.0175279858256947</v>
      </c>
      <c r="I1702" s="19"/>
      <c r="J1702" s="19"/>
      <c r="K1702" s="19"/>
      <c r="L1702" s="19"/>
      <c r="N1702" s="38">
        <v>36103</v>
      </c>
      <c r="O1702" s="19">
        <v>295.2106</v>
      </c>
      <c r="P1702" s="19">
        <v>251.58476354284372</v>
      </c>
      <c r="Q1702" s="19">
        <v>1.9963322226990377E-2</v>
      </c>
      <c r="R1702" s="37">
        <f t="shared" si="314"/>
        <v>1.0199633222269904</v>
      </c>
      <c r="T1702" s="39">
        <v>36103</v>
      </c>
      <c r="U1702" s="40">
        <v>222.1807</v>
      </c>
      <c r="V1702" s="40">
        <f t="shared" si="315"/>
        <v>7.2245646006252606E-4</v>
      </c>
      <c r="W1702" s="41">
        <f t="shared" si="316"/>
        <v>1.0007224564600625</v>
      </c>
      <c r="Y1702" s="42">
        <v>36103</v>
      </c>
      <c r="Z1702" s="43">
        <v>125.693</v>
      </c>
      <c r="AA1702" s="43">
        <f t="shared" si="317"/>
        <v>107.11825281338358</v>
      </c>
      <c r="AB1702" s="19">
        <f t="shared" si="320"/>
        <v>4.1408992461340333E-3</v>
      </c>
      <c r="AC1702" s="37">
        <f t="shared" si="321"/>
        <v>1.004140899246134</v>
      </c>
      <c r="AE1702" s="44">
        <v>36103</v>
      </c>
      <c r="AF1702" s="45">
        <v>2268.7671</v>
      </c>
      <c r="AG1702" s="19">
        <f t="shared" si="312"/>
        <v>1933.4916645516225</v>
      </c>
      <c r="AH1702" s="45">
        <f t="shared" si="318"/>
        <v>1.7412801982545911E-3</v>
      </c>
      <c r="AI1702" s="46">
        <f t="shared" si="319"/>
        <v>1.0017412801982546</v>
      </c>
      <c r="AQ1702" s="39">
        <v>36103</v>
      </c>
      <c r="AR1702" s="40">
        <v>222.1807</v>
      </c>
      <c r="AS1702" s="40">
        <f t="shared" si="322"/>
        <v>7.2245646006252606E-4</v>
      </c>
      <c r="AT1702" s="41">
        <f t="shared" si="323"/>
        <v>1.0007224564600625</v>
      </c>
    </row>
    <row r="1703" spans="1:46">
      <c r="A1703" s="47">
        <v>36104</v>
      </c>
      <c r="B1703" s="37">
        <v>1.1804152332669442</v>
      </c>
      <c r="D1703" s="38">
        <v>36104</v>
      </c>
      <c r="E1703" s="19">
        <v>1071.4093</v>
      </c>
      <c r="F1703" s="19">
        <v>907.65458611944814</v>
      </c>
      <c r="G1703" s="19">
        <v>-3.0042100897714752E-3</v>
      </c>
      <c r="H1703" s="37">
        <f t="shared" si="313"/>
        <v>0.99699578991022852</v>
      </c>
      <c r="I1703" s="19"/>
      <c r="J1703" s="19"/>
      <c r="K1703" s="19"/>
      <c r="L1703" s="19"/>
      <c r="N1703" s="38">
        <v>36104</v>
      </c>
      <c r="O1703" s="19">
        <v>298.1764</v>
      </c>
      <c r="P1703" s="19">
        <v>252.60297528926341</v>
      </c>
      <c r="Q1703" s="19">
        <v>4.0471916187654333E-3</v>
      </c>
      <c r="R1703" s="37">
        <f t="shared" si="314"/>
        <v>1.0040471916187654</v>
      </c>
      <c r="T1703" s="39">
        <v>36104</v>
      </c>
      <c r="U1703" s="40">
        <v>222.10650000000001</v>
      </c>
      <c r="V1703" s="40">
        <f t="shared" si="315"/>
        <v>-3.3396240087457674E-4</v>
      </c>
      <c r="W1703" s="41">
        <f t="shared" si="316"/>
        <v>0.99966603759912542</v>
      </c>
      <c r="Y1703" s="42">
        <v>36104</v>
      </c>
      <c r="Z1703" s="43">
        <v>126.09699999999999</v>
      </c>
      <c r="AA1703" s="43">
        <f t="shared" si="317"/>
        <v>106.82427373544736</v>
      </c>
      <c r="AB1703" s="19">
        <f t="shared" si="320"/>
        <v>-2.7444349605698637E-3</v>
      </c>
      <c r="AC1703" s="37">
        <f t="shared" si="321"/>
        <v>0.99725556503943014</v>
      </c>
      <c r="AE1703" s="44">
        <v>36104</v>
      </c>
      <c r="AF1703" s="45">
        <v>2269.8400999999999</v>
      </c>
      <c r="AG1703" s="19">
        <f t="shared" si="312"/>
        <v>1922.916644948692</v>
      </c>
      <c r="AH1703" s="45">
        <f t="shared" si="318"/>
        <v>-5.4693898074719138E-3</v>
      </c>
      <c r="AI1703" s="46">
        <f t="shared" si="319"/>
        <v>0.99453061019252809</v>
      </c>
      <c r="AQ1703" s="39">
        <v>36104</v>
      </c>
      <c r="AR1703" s="40">
        <v>222.10650000000001</v>
      </c>
      <c r="AS1703" s="40">
        <f t="shared" si="322"/>
        <v>-3.3396240087457674E-4</v>
      </c>
      <c r="AT1703" s="41">
        <f t="shared" si="323"/>
        <v>0.99966603759912542</v>
      </c>
    </row>
    <row r="1704" spans="1:46">
      <c r="A1704" s="47">
        <v>36105</v>
      </c>
      <c r="B1704" s="37">
        <v>1.1718573996405033</v>
      </c>
      <c r="D1704" s="38">
        <v>36105</v>
      </c>
      <c r="E1704" s="19">
        <v>1071.7759000000001</v>
      </c>
      <c r="F1704" s="19">
        <v>914.59583762392447</v>
      </c>
      <c r="G1704" s="19">
        <v>7.6474592985340539E-3</v>
      </c>
      <c r="H1704" s="37">
        <f t="shared" si="313"/>
        <v>1.0076474592985341</v>
      </c>
      <c r="I1704" s="19"/>
      <c r="J1704" s="19"/>
      <c r="K1704" s="19"/>
      <c r="L1704" s="19"/>
      <c r="N1704" s="38">
        <v>36105</v>
      </c>
      <c r="O1704" s="19">
        <v>300.81819999999999</v>
      </c>
      <c r="P1704" s="19">
        <v>256.70205273464461</v>
      </c>
      <c r="Q1704" s="19">
        <v>1.6227352194435607E-2</v>
      </c>
      <c r="R1704" s="37">
        <f t="shared" si="314"/>
        <v>1.0162273521944356</v>
      </c>
      <c r="T1704" s="39">
        <v>36105</v>
      </c>
      <c r="U1704" s="40">
        <v>221.9949</v>
      </c>
      <c r="V1704" s="40">
        <f t="shared" si="315"/>
        <v>-5.0246165690792655E-4</v>
      </c>
      <c r="W1704" s="41">
        <f t="shared" si="316"/>
        <v>0.99949753834309207</v>
      </c>
      <c r="Y1704" s="42">
        <v>36105</v>
      </c>
      <c r="Z1704" s="43">
        <v>126.004</v>
      </c>
      <c r="AA1704" s="43">
        <f t="shared" si="317"/>
        <v>107.52502824887644</v>
      </c>
      <c r="AB1704" s="19">
        <f t="shared" si="320"/>
        <v>6.5598809046387707E-3</v>
      </c>
      <c r="AC1704" s="37">
        <f t="shared" si="321"/>
        <v>1.0065598809046388</v>
      </c>
      <c r="AE1704" s="44">
        <v>36105</v>
      </c>
      <c r="AF1704" s="45">
        <v>2263.2040999999999</v>
      </c>
      <c r="AG1704" s="19">
        <f t="shared" si="312"/>
        <v>1931.2965047575708</v>
      </c>
      <c r="AH1704" s="45">
        <f t="shared" si="318"/>
        <v>4.3578903073577813E-3</v>
      </c>
      <c r="AI1704" s="46">
        <f t="shared" si="319"/>
        <v>1.0043578903073578</v>
      </c>
      <c r="AQ1704" s="39">
        <v>36105</v>
      </c>
      <c r="AR1704" s="40">
        <v>221.9949</v>
      </c>
      <c r="AS1704" s="40">
        <f t="shared" si="322"/>
        <v>-5.0246165690792655E-4</v>
      </c>
      <c r="AT1704" s="41">
        <f t="shared" si="323"/>
        <v>0.99949753834309207</v>
      </c>
    </row>
    <row r="1705" spans="1:46">
      <c r="A1705" s="47">
        <v>36108</v>
      </c>
      <c r="B1705" s="37">
        <v>1.1566798746229816</v>
      </c>
      <c r="D1705" s="38">
        <v>36108</v>
      </c>
      <c r="E1705" s="19">
        <v>1055.4622999999999</v>
      </c>
      <c r="F1705" s="19">
        <v>912.49300965319082</v>
      </c>
      <c r="G1705" s="19">
        <v>-2.2991882143228448E-3</v>
      </c>
      <c r="H1705" s="37">
        <f t="shared" si="313"/>
        <v>0.99770081178567716</v>
      </c>
      <c r="I1705" s="19"/>
      <c r="J1705" s="19"/>
      <c r="K1705" s="19"/>
      <c r="L1705" s="19"/>
      <c r="N1705" s="38">
        <v>36108</v>
      </c>
      <c r="O1705" s="19">
        <v>298.78050000000002</v>
      </c>
      <c r="P1705" s="19">
        <v>258.30872184699086</v>
      </c>
      <c r="Q1705" s="19">
        <v>6.2588868894128957E-3</v>
      </c>
      <c r="R1705" s="37">
        <f t="shared" si="314"/>
        <v>1.0062588868894129</v>
      </c>
      <c r="T1705" s="39">
        <v>36108</v>
      </c>
      <c r="U1705" s="40">
        <v>221.1474</v>
      </c>
      <c r="V1705" s="40">
        <f t="shared" si="315"/>
        <v>-3.8176552704588529E-3</v>
      </c>
      <c r="W1705" s="41">
        <f t="shared" si="316"/>
        <v>0.99618234472954115</v>
      </c>
      <c r="Y1705" s="42">
        <v>36108</v>
      </c>
      <c r="Z1705" s="43">
        <v>124.741</v>
      </c>
      <c r="AA1705" s="43">
        <f t="shared" si="317"/>
        <v>107.84401348787985</v>
      </c>
      <c r="AB1705" s="19">
        <f t="shared" si="320"/>
        <v>2.9666138591015745E-3</v>
      </c>
      <c r="AC1705" s="37">
        <f t="shared" si="321"/>
        <v>1.0029666138591016</v>
      </c>
      <c r="AE1705" s="44">
        <v>36108</v>
      </c>
      <c r="AF1705" s="45">
        <v>2226.6808999999998</v>
      </c>
      <c r="AG1705" s="19">
        <f t="shared" ref="AG1705:AG1768" si="324">AF1705/B1705</f>
        <v>1925.0623693316907</v>
      </c>
      <c r="AH1705" s="45">
        <f t="shared" si="318"/>
        <v>-3.2279535589294639E-3</v>
      </c>
      <c r="AI1705" s="46">
        <f t="shared" si="319"/>
        <v>0.99677204644107054</v>
      </c>
      <c r="AQ1705" s="39">
        <v>36108</v>
      </c>
      <c r="AR1705" s="40">
        <v>221.1474</v>
      </c>
      <c r="AS1705" s="40">
        <f t="shared" si="322"/>
        <v>-3.8176552704588529E-3</v>
      </c>
      <c r="AT1705" s="41">
        <f t="shared" si="323"/>
        <v>0.99618234472954115</v>
      </c>
    </row>
    <row r="1706" spans="1:46">
      <c r="A1706" s="47">
        <v>36109</v>
      </c>
      <c r="B1706" s="37">
        <v>1.1592164532954006</v>
      </c>
      <c r="D1706" s="38">
        <v>36109</v>
      </c>
      <c r="E1706" s="19">
        <v>1049.0793000000001</v>
      </c>
      <c r="F1706" s="19">
        <v>904.99000166681174</v>
      </c>
      <c r="G1706" s="19">
        <v>-8.2225374956359509E-3</v>
      </c>
      <c r="H1706" s="37">
        <f t="shared" ref="H1706:H1769" si="325">(F1706/F1705)</f>
        <v>0.99177746250436405</v>
      </c>
      <c r="I1706" s="19"/>
      <c r="J1706" s="19"/>
      <c r="K1706" s="19"/>
      <c r="L1706" s="19"/>
      <c r="N1706" s="38">
        <v>36109</v>
      </c>
      <c r="O1706" s="19">
        <v>292.42500000000001</v>
      </c>
      <c r="P1706" s="19">
        <v>252.26091224697447</v>
      </c>
      <c r="Q1706" s="19">
        <v>-2.3413106443996967E-2</v>
      </c>
      <c r="R1706" s="37">
        <f t="shared" ref="R1706:R1769" si="326">P1706/P1705</f>
        <v>0.97658689355600303</v>
      </c>
      <c r="T1706" s="39">
        <v>36109</v>
      </c>
      <c r="U1706" s="40">
        <v>222.06829999999999</v>
      </c>
      <c r="V1706" s="40">
        <f t="shared" ref="V1706:V1769" si="327">U1706/U1705-1</f>
        <v>4.16419094233067E-3</v>
      </c>
      <c r="W1706" s="41">
        <f t="shared" ref="W1706:W1769" si="328">U1706/U1705</f>
        <v>1.0041641909423307</v>
      </c>
      <c r="Y1706" s="42">
        <v>36109</v>
      </c>
      <c r="Z1706" s="43">
        <v>125.07599999999999</v>
      </c>
      <c r="AA1706" s="43">
        <f t="shared" ref="AA1706:AA1769" si="329">Z1706/B1706</f>
        <v>107.897019270591</v>
      </c>
      <c r="AB1706" s="19">
        <f t="shared" si="320"/>
        <v>4.9150417345233954E-4</v>
      </c>
      <c r="AC1706" s="37">
        <f t="shared" si="321"/>
        <v>1.0004915041734523</v>
      </c>
      <c r="AE1706" s="44">
        <v>36109</v>
      </c>
      <c r="AF1706" s="45">
        <v>2237.7959000000001</v>
      </c>
      <c r="AG1706" s="19">
        <f t="shared" si="324"/>
        <v>1930.4383522494288</v>
      </c>
      <c r="AH1706" s="45">
        <f t="shared" ref="AH1706:AH1769" si="330">AG1706/AG1705-1</f>
        <v>2.7926279186498704E-3</v>
      </c>
      <c r="AI1706" s="46">
        <f t="shared" ref="AI1706:AI1769" si="331">(AG1706/AG1705)</f>
        <v>1.0027926279186499</v>
      </c>
      <c r="AQ1706" s="39">
        <v>36109</v>
      </c>
      <c r="AR1706" s="40">
        <v>222.06829999999999</v>
      </c>
      <c r="AS1706" s="40">
        <f t="shared" si="322"/>
        <v>4.16419094233067E-3</v>
      </c>
      <c r="AT1706" s="41">
        <f t="shared" si="323"/>
        <v>1.0041641909423307</v>
      </c>
    </row>
    <row r="1707" spans="1:46">
      <c r="A1707" s="47">
        <v>36110</v>
      </c>
      <c r="B1707" s="37">
        <v>1.1592164532954006</v>
      </c>
      <c r="D1707" s="38">
        <v>36110</v>
      </c>
      <c r="E1707" s="19">
        <v>1052.329</v>
      </c>
      <c r="F1707" s="19">
        <v>907.7933607726643</v>
      </c>
      <c r="G1707" s="19">
        <v>3.097668593784908E-3</v>
      </c>
      <c r="H1707" s="37">
        <f t="shared" si="325"/>
        <v>1.0030976685937849</v>
      </c>
      <c r="I1707" s="19"/>
      <c r="J1707" s="19"/>
      <c r="K1707" s="19"/>
      <c r="L1707" s="19"/>
      <c r="N1707" s="38">
        <v>36110</v>
      </c>
      <c r="O1707" s="19">
        <v>291.22399999999999</v>
      </c>
      <c r="P1707" s="19">
        <v>251.22486760096737</v>
      </c>
      <c r="Q1707" s="19">
        <v>-4.1070359921349109E-3</v>
      </c>
      <c r="R1707" s="37">
        <f t="shared" si="326"/>
        <v>0.99589296400786509</v>
      </c>
      <c r="T1707" s="39">
        <v>36110</v>
      </c>
      <c r="U1707" s="40">
        <v>221.893</v>
      </c>
      <c r="V1707" s="40">
        <f t="shared" si="327"/>
        <v>-7.8939677567668731E-4</v>
      </c>
      <c r="W1707" s="41">
        <f t="shared" si="328"/>
        <v>0.99921060322432331</v>
      </c>
      <c r="Y1707" s="42">
        <v>36110</v>
      </c>
      <c r="Z1707" s="43">
        <v>125.11499999999999</v>
      </c>
      <c r="AA1707" s="43">
        <f t="shared" si="329"/>
        <v>107.93066268540723</v>
      </c>
      <c r="AB1707" s="19">
        <f t="shared" ref="AB1707:AB1770" si="332">AA1707/AA1706-1</f>
        <v>3.1181041926520159E-4</v>
      </c>
      <c r="AC1707" s="37">
        <f t="shared" ref="AC1707:AC1770" si="333">(AA1707/AA1706)</f>
        <v>1.0003118104192652</v>
      </c>
      <c r="AE1707" s="44">
        <v>36110</v>
      </c>
      <c r="AF1707" s="45">
        <v>2235.7109</v>
      </c>
      <c r="AG1707" s="19">
        <f t="shared" si="324"/>
        <v>1928.6397235342542</v>
      </c>
      <c r="AH1707" s="45">
        <f t="shared" si="330"/>
        <v>-9.3172035930533248E-4</v>
      </c>
      <c r="AI1707" s="46">
        <f t="shared" si="331"/>
        <v>0.99906827964069467</v>
      </c>
      <c r="AQ1707" s="39">
        <v>36110</v>
      </c>
      <c r="AR1707" s="40">
        <v>221.893</v>
      </c>
      <c r="AS1707" s="40">
        <f t="shared" si="322"/>
        <v>-7.8939677567668731E-4</v>
      </c>
      <c r="AT1707" s="41">
        <f t="shared" si="323"/>
        <v>0.99921060322432331</v>
      </c>
    </row>
    <row r="1708" spans="1:46">
      <c r="A1708" s="47">
        <v>36111</v>
      </c>
      <c r="B1708" s="37">
        <v>1.1555864106351552</v>
      </c>
      <c r="D1708" s="38">
        <v>36111</v>
      </c>
      <c r="E1708" s="19">
        <v>1042.5581</v>
      </c>
      <c r="F1708" s="19">
        <v>902.18965055756371</v>
      </c>
      <c r="G1708" s="19">
        <v>-6.1728918245568254E-3</v>
      </c>
      <c r="H1708" s="37">
        <f t="shared" si="325"/>
        <v>0.99382710817544317</v>
      </c>
      <c r="I1708" s="19"/>
      <c r="J1708" s="19"/>
      <c r="K1708" s="19"/>
      <c r="L1708" s="19"/>
      <c r="N1708" s="38">
        <v>36111</v>
      </c>
      <c r="O1708" s="19">
        <v>286.36070000000001</v>
      </c>
      <c r="P1708" s="19">
        <v>247.80552744870462</v>
      </c>
      <c r="Q1708" s="19">
        <v>-1.3610675507226611E-2</v>
      </c>
      <c r="R1708" s="37">
        <f t="shared" si="326"/>
        <v>0.98638932449277339</v>
      </c>
      <c r="T1708" s="39">
        <v>36111</v>
      </c>
      <c r="U1708" s="40">
        <v>222.3272</v>
      </c>
      <c r="V1708" s="40">
        <f t="shared" si="327"/>
        <v>1.9567989977151701E-3</v>
      </c>
      <c r="W1708" s="41">
        <f t="shared" si="328"/>
        <v>1.0019567989977152</v>
      </c>
      <c r="Y1708" s="42">
        <v>36111</v>
      </c>
      <c r="Z1708" s="43">
        <v>126.056</v>
      </c>
      <c r="AA1708" s="43">
        <f t="shared" si="329"/>
        <v>109.08401036899934</v>
      </c>
      <c r="AB1708" s="19">
        <f t="shared" si="332"/>
        <v>1.0686005764217965E-2</v>
      </c>
      <c r="AC1708" s="37">
        <f t="shared" si="333"/>
        <v>1.010686005764218</v>
      </c>
      <c r="AE1708" s="44">
        <v>36111</v>
      </c>
      <c r="AF1708" s="45">
        <v>2255.2008999999998</v>
      </c>
      <c r="AG1708" s="19">
        <f t="shared" si="324"/>
        <v>1951.5640537521151</v>
      </c>
      <c r="AH1708" s="45">
        <f t="shared" si="330"/>
        <v>1.1886268823630752E-2</v>
      </c>
      <c r="AI1708" s="46">
        <f t="shared" si="331"/>
        <v>1.0118862688236308</v>
      </c>
      <c r="AQ1708" s="39">
        <v>36111</v>
      </c>
      <c r="AR1708" s="40">
        <v>222.3272</v>
      </c>
      <c r="AS1708" s="40">
        <f t="shared" si="322"/>
        <v>1.9567989977151701E-3</v>
      </c>
      <c r="AT1708" s="41">
        <f t="shared" si="323"/>
        <v>1.0019567989977152</v>
      </c>
    </row>
    <row r="1709" spans="1:46">
      <c r="A1709" s="47">
        <v>36112</v>
      </c>
      <c r="B1709" s="37">
        <v>1.1580496180946176</v>
      </c>
      <c r="D1709" s="38">
        <v>36112</v>
      </c>
      <c r="E1709" s="19">
        <v>1050.5645999999999</v>
      </c>
      <c r="F1709" s="19">
        <v>907.18444493642096</v>
      </c>
      <c r="G1709" s="19">
        <v>5.5363020134076013E-3</v>
      </c>
      <c r="H1709" s="37">
        <f t="shared" si="325"/>
        <v>1.0055363020134076</v>
      </c>
      <c r="I1709" s="19"/>
      <c r="J1709" s="19"/>
      <c r="K1709" s="19"/>
      <c r="L1709" s="19"/>
      <c r="N1709" s="38">
        <v>36112</v>
      </c>
      <c r="O1709" s="19">
        <v>288.11090000000002</v>
      </c>
      <c r="P1709" s="19">
        <v>248.78977161102964</v>
      </c>
      <c r="Q1709" s="19">
        <v>3.9718410338072108E-3</v>
      </c>
      <c r="R1709" s="37">
        <f t="shared" si="326"/>
        <v>1.0039718410338072</v>
      </c>
      <c r="T1709" s="39">
        <v>36112</v>
      </c>
      <c r="U1709" s="40">
        <v>222.33269999999999</v>
      </c>
      <c r="V1709" s="40">
        <f t="shared" si="327"/>
        <v>2.4738313620487062E-5</v>
      </c>
      <c r="W1709" s="41">
        <f t="shared" si="328"/>
        <v>1.0000247383136205</v>
      </c>
      <c r="Y1709" s="42">
        <v>36112</v>
      </c>
      <c r="Z1709" s="43">
        <v>124.831</v>
      </c>
      <c r="AA1709" s="43">
        <f t="shared" si="329"/>
        <v>107.79417224400896</v>
      </c>
      <c r="AB1709" s="19">
        <f t="shared" si="332"/>
        <v>-1.1824263891905273E-2</v>
      </c>
      <c r="AC1709" s="37">
        <f t="shared" si="333"/>
        <v>0.98817573610809473</v>
      </c>
      <c r="AE1709" s="44">
        <v>36112</v>
      </c>
      <c r="AF1709" s="45">
        <v>2230.1631000000002</v>
      </c>
      <c r="AG1709" s="19">
        <f t="shared" si="324"/>
        <v>1925.7923539315796</v>
      </c>
      <c r="AH1709" s="45">
        <f t="shared" si="330"/>
        <v>-1.320566433419712E-2</v>
      </c>
      <c r="AI1709" s="46">
        <f t="shared" si="331"/>
        <v>0.98679433566580288</v>
      </c>
      <c r="AQ1709" s="39">
        <v>36112</v>
      </c>
      <c r="AR1709" s="40">
        <v>222.33269999999999</v>
      </c>
      <c r="AS1709" s="40">
        <f t="shared" si="322"/>
        <v>2.4738313620487062E-5</v>
      </c>
      <c r="AT1709" s="41">
        <f t="shared" si="323"/>
        <v>1.0000247383136205</v>
      </c>
    </row>
    <row r="1710" spans="1:46">
      <c r="A1710" s="47">
        <v>36115</v>
      </c>
      <c r="B1710" s="37">
        <v>1.1732633473305338</v>
      </c>
      <c r="D1710" s="38">
        <v>36115</v>
      </c>
      <c r="E1710" s="19">
        <v>1068.9907000000001</v>
      </c>
      <c r="F1710" s="19">
        <v>911.12596539576555</v>
      </c>
      <c r="G1710" s="19">
        <v>4.3447839977248659E-3</v>
      </c>
      <c r="H1710" s="37">
        <f t="shared" si="325"/>
        <v>1.0043447839977249</v>
      </c>
      <c r="I1710" s="19"/>
      <c r="J1710" s="19"/>
      <c r="K1710" s="19"/>
      <c r="L1710" s="19"/>
      <c r="N1710" s="38">
        <v>36115</v>
      </c>
      <c r="O1710" s="19">
        <v>294.49160000000001</v>
      </c>
      <c r="P1710" s="19">
        <v>251.00213065552734</v>
      </c>
      <c r="Q1710" s="19">
        <v>8.8924839239636899E-3</v>
      </c>
      <c r="R1710" s="37">
        <f t="shared" si="326"/>
        <v>1.0088924839239637</v>
      </c>
      <c r="T1710" s="39">
        <v>36115</v>
      </c>
      <c r="U1710" s="40">
        <v>221.9965</v>
      </c>
      <c r="V1710" s="40">
        <f t="shared" si="327"/>
        <v>-1.5121482355047178E-3</v>
      </c>
      <c r="W1710" s="41">
        <f t="shared" si="328"/>
        <v>0.99848785176449528</v>
      </c>
      <c r="Y1710" s="42">
        <v>36115</v>
      </c>
      <c r="Z1710" s="43">
        <v>122.491</v>
      </c>
      <c r="AA1710" s="43">
        <f t="shared" si="329"/>
        <v>104.40196591728321</v>
      </c>
      <c r="AB1710" s="19">
        <f t="shared" si="332"/>
        <v>-3.1469292412645178E-2</v>
      </c>
      <c r="AC1710" s="37">
        <f t="shared" si="333"/>
        <v>0.96853070758735482</v>
      </c>
      <c r="AE1710" s="44">
        <v>36115</v>
      </c>
      <c r="AF1710" s="45">
        <v>2171.7240999999999</v>
      </c>
      <c r="AG1710" s="19">
        <f t="shared" si="324"/>
        <v>1851.0116291804502</v>
      </c>
      <c r="AH1710" s="45">
        <f t="shared" si="330"/>
        <v>-3.8831146358256907E-2</v>
      </c>
      <c r="AI1710" s="46">
        <f t="shared" si="331"/>
        <v>0.96116885364174309</v>
      </c>
      <c r="AQ1710" s="39">
        <v>36115</v>
      </c>
      <c r="AR1710" s="40">
        <v>221.9965</v>
      </c>
      <c r="AS1710" s="40">
        <f t="shared" si="322"/>
        <v>-1.5121482355047178E-3</v>
      </c>
      <c r="AT1710" s="41">
        <f t="shared" si="323"/>
        <v>0.99848785176449528</v>
      </c>
    </row>
    <row r="1711" spans="1:46">
      <c r="A1711" s="47">
        <v>36116</v>
      </c>
      <c r="B1711" s="37">
        <v>1.1715064390536087</v>
      </c>
      <c r="D1711" s="38">
        <v>36116</v>
      </c>
      <c r="E1711" s="19">
        <v>1067.5254</v>
      </c>
      <c r="F1711" s="19">
        <v>911.24159834954992</v>
      </c>
      <c r="G1711" s="19">
        <v>1.2691214845816923E-4</v>
      </c>
      <c r="H1711" s="37">
        <f t="shared" si="325"/>
        <v>1.0001269121484582</v>
      </c>
      <c r="I1711" s="19"/>
      <c r="J1711" s="19"/>
      <c r="K1711" s="19"/>
      <c r="L1711" s="19"/>
      <c r="N1711" s="38">
        <v>36116</v>
      </c>
      <c r="O1711" s="19">
        <v>297.3442</v>
      </c>
      <c r="P1711" s="19">
        <v>253.81354304821997</v>
      </c>
      <c r="Q1711" s="19">
        <v>1.1200751106575257E-2</v>
      </c>
      <c r="R1711" s="37">
        <f t="shared" si="326"/>
        <v>1.0112007511065753</v>
      </c>
      <c r="T1711" s="39">
        <v>36116</v>
      </c>
      <c r="U1711" s="40">
        <v>222.42490000000001</v>
      </c>
      <c r="V1711" s="40">
        <f t="shared" si="327"/>
        <v>1.9297601538763587E-3</v>
      </c>
      <c r="W1711" s="41">
        <f t="shared" si="328"/>
        <v>1.0019297601538764</v>
      </c>
      <c r="Y1711" s="42">
        <v>36116</v>
      </c>
      <c r="Z1711" s="43">
        <v>121.878</v>
      </c>
      <c r="AA1711" s="43">
        <f t="shared" si="329"/>
        <v>104.03527965109443</v>
      </c>
      <c r="AB1711" s="19">
        <f t="shared" si="332"/>
        <v>-3.512254419416827E-3</v>
      </c>
      <c r="AC1711" s="37">
        <f t="shared" si="333"/>
        <v>0.99648774558058317</v>
      </c>
      <c r="AE1711" s="44">
        <v>36116</v>
      </c>
      <c r="AF1711" s="45">
        <v>2146.8069</v>
      </c>
      <c r="AG1711" s="19">
        <f t="shared" si="324"/>
        <v>1832.5182247690241</v>
      </c>
      <c r="AH1711" s="45">
        <f t="shared" si="330"/>
        <v>-9.9909714881770695E-3</v>
      </c>
      <c r="AI1711" s="46">
        <f t="shared" si="331"/>
        <v>0.99000902851182293</v>
      </c>
      <c r="AQ1711" s="39">
        <v>36116</v>
      </c>
      <c r="AR1711" s="40">
        <v>222.42490000000001</v>
      </c>
      <c r="AS1711" s="40">
        <f t="shared" si="322"/>
        <v>1.9297601538763587E-3</v>
      </c>
      <c r="AT1711" s="41">
        <f t="shared" si="323"/>
        <v>1.0019297601538764</v>
      </c>
    </row>
    <row r="1712" spans="1:46">
      <c r="A1712" s="47">
        <v>36117</v>
      </c>
      <c r="B1712" s="37">
        <v>1.1711556886227545</v>
      </c>
      <c r="D1712" s="38">
        <v>36117</v>
      </c>
      <c r="E1712" s="19">
        <v>1071.1090999999999</v>
      </c>
      <c r="F1712" s="19">
        <v>914.57447579799873</v>
      </c>
      <c r="G1712" s="19">
        <v>3.6575124033904061E-3</v>
      </c>
      <c r="H1712" s="37">
        <f t="shared" si="325"/>
        <v>1.0036575124033904</v>
      </c>
      <c r="I1712" s="19"/>
      <c r="J1712" s="19"/>
      <c r="K1712" s="19"/>
      <c r="L1712" s="19"/>
      <c r="N1712" s="38">
        <v>36117</v>
      </c>
      <c r="O1712" s="19">
        <v>300.02409999999998</v>
      </c>
      <c r="P1712" s="19">
        <v>256.17781044364796</v>
      </c>
      <c r="Q1712" s="19">
        <v>9.3149773137946035E-3</v>
      </c>
      <c r="R1712" s="37">
        <f t="shared" si="326"/>
        <v>1.0093149773137946</v>
      </c>
      <c r="T1712" s="39">
        <v>36117</v>
      </c>
      <c r="U1712" s="40">
        <v>222.93</v>
      </c>
      <c r="V1712" s="40">
        <f t="shared" si="327"/>
        <v>2.2708788449494755E-3</v>
      </c>
      <c r="W1712" s="41">
        <f t="shared" si="328"/>
        <v>1.0022708788449495</v>
      </c>
      <c r="Y1712" s="42">
        <v>36117</v>
      </c>
      <c r="Z1712" s="43">
        <v>121.95099999999999</v>
      </c>
      <c r="AA1712" s="43">
        <f t="shared" si="329"/>
        <v>104.12876886027925</v>
      </c>
      <c r="AB1712" s="19">
        <f t="shared" si="332"/>
        <v>8.9862986381494814E-4</v>
      </c>
      <c r="AC1712" s="37">
        <f t="shared" si="333"/>
        <v>1.0008986298638149</v>
      </c>
      <c r="AE1712" s="44">
        <v>36117</v>
      </c>
      <c r="AF1712" s="45">
        <v>2141.9070000000002</v>
      </c>
      <c r="AG1712" s="19">
        <f t="shared" si="324"/>
        <v>1828.8832311601725</v>
      </c>
      <c r="AH1712" s="45">
        <f t="shared" si="330"/>
        <v>-1.98360570700995E-3</v>
      </c>
      <c r="AI1712" s="46">
        <f t="shared" si="331"/>
        <v>0.99801639429299005</v>
      </c>
      <c r="AQ1712" s="39">
        <v>36117</v>
      </c>
      <c r="AR1712" s="40">
        <v>222.93</v>
      </c>
      <c r="AS1712" s="40">
        <f t="shared" si="322"/>
        <v>2.2708788449494755E-3</v>
      </c>
      <c r="AT1712" s="41">
        <f t="shared" si="323"/>
        <v>1.0022708788449495</v>
      </c>
    </row>
    <row r="1713" spans="1:46">
      <c r="A1713" s="47">
        <v>36118</v>
      </c>
      <c r="B1713" s="37">
        <v>1.1610745028198277</v>
      </c>
      <c r="D1713" s="38">
        <v>36118</v>
      </c>
      <c r="E1713" s="19">
        <v>1082.3880999999999</v>
      </c>
      <c r="F1713" s="19">
        <v>932.22966947536338</v>
      </c>
      <c r="G1713" s="19">
        <v>1.9304271160596187E-2</v>
      </c>
      <c r="H1713" s="37">
        <f t="shared" si="325"/>
        <v>1.0193042711605962</v>
      </c>
      <c r="I1713" s="19"/>
      <c r="J1713" s="19"/>
      <c r="K1713" s="19"/>
      <c r="L1713" s="19"/>
      <c r="N1713" s="38">
        <v>36118</v>
      </c>
      <c r="O1713" s="19">
        <v>302.27800000000002</v>
      </c>
      <c r="P1713" s="19">
        <v>260.34332789659635</v>
      </c>
      <c r="Q1713" s="19">
        <v>1.6260258629483104E-2</v>
      </c>
      <c r="R1713" s="37">
        <f t="shared" si="326"/>
        <v>1.0162602586294831</v>
      </c>
      <c r="T1713" s="39">
        <v>36118</v>
      </c>
      <c r="U1713" s="40">
        <v>223.43709999999999</v>
      </c>
      <c r="V1713" s="40">
        <f t="shared" si="327"/>
        <v>2.2747050643698863E-3</v>
      </c>
      <c r="W1713" s="41">
        <f t="shared" si="328"/>
        <v>1.0022747050643699</v>
      </c>
      <c r="Y1713" s="42">
        <v>36118</v>
      </c>
      <c r="Z1713" s="43">
        <v>121.47</v>
      </c>
      <c r="AA1713" s="43">
        <f t="shared" si="329"/>
        <v>104.61860949059991</v>
      </c>
      <c r="AB1713" s="19">
        <f t="shared" si="332"/>
        <v>4.7041815214192706E-3</v>
      </c>
      <c r="AC1713" s="37">
        <f t="shared" si="333"/>
        <v>1.0047041815214193</v>
      </c>
      <c r="AE1713" s="44">
        <v>36118</v>
      </c>
      <c r="AF1713" s="45">
        <v>2137.4470000000001</v>
      </c>
      <c r="AG1713" s="19">
        <f t="shared" si="324"/>
        <v>1840.9214867856617</v>
      </c>
      <c r="AH1713" s="45">
        <f t="shared" si="330"/>
        <v>6.5822986511023807E-3</v>
      </c>
      <c r="AI1713" s="46">
        <f t="shared" si="331"/>
        <v>1.0065822986511024</v>
      </c>
      <c r="AQ1713" s="39">
        <v>36118</v>
      </c>
      <c r="AR1713" s="40">
        <v>223.43709999999999</v>
      </c>
      <c r="AS1713" s="40">
        <f t="shared" si="322"/>
        <v>2.2747050643698863E-3</v>
      </c>
      <c r="AT1713" s="41">
        <f t="shared" si="323"/>
        <v>1.0022747050643699</v>
      </c>
    </row>
    <row r="1714" spans="1:46">
      <c r="A1714" s="47">
        <v>36119</v>
      </c>
      <c r="B1714" s="37">
        <v>1.1578439497987212</v>
      </c>
      <c r="D1714" s="38">
        <v>36119</v>
      </c>
      <c r="E1714" s="19">
        <v>1095.0631000000001</v>
      </c>
      <c r="F1714" s="19">
        <v>945.7777969046391</v>
      </c>
      <c r="G1714" s="19">
        <v>1.453303608852119E-2</v>
      </c>
      <c r="H1714" s="37">
        <f t="shared" si="325"/>
        <v>1.0145330360885212</v>
      </c>
      <c r="I1714" s="19"/>
      <c r="J1714" s="19"/>
      <c r="K1714" s="19"/>
      <c r="L1714" s="19"/>
      <c r="N1714" s="38">
        <v>36119</v>
      </c>
      <c r="O1714" s="19">
        <v>307.21390000000002</v>
      </c>
      <c r="P1714" s="19">
        <v>265.3327333561711</v>
      </c>
      <c r="Q1714" s="19">
        <v>1.9164714148374395E-2</v>
      </c>
      <c r="R1714" s="37">
        <f t="shared" si="326"/>
        <v>1.0191647141483744</v>
      </c>
      <c r="T1714" s="39">
        <v>36119</v>
      </c>
      <c r="U1714" s="40">
        <v>223.71209999999999</v>
      </c>
      <c r="V1714" s="40">
        <f t="shared" si="327"/>
        <v>1.2307714341084353E-3</v>
      </c>
      <c r="W1714" s="41">
        <f t="shared" si="328"/>
        <v>1.0012307714341084</v>
      </c>
      <c r="Y1714" s="42">
        <v>36119</v>
      </c>
      <c r="Z1714" s="43">
        <v>121.33499999999999</v>
      </c>
      <c r="AA1714" s="43">
        <f t="shared" si="329"/>
        <v>104.79391460403001</v>
      </c>
      <c r="AB1714" s="19">
        <f t="shared" si="332"/>
        <v>1.6756589891959717E-3</v>
      </c>
      <c r="AC1714" s="37">
        <f t="shared" si="333"/>
        <v>1.001675658989196</v>
      </c>
      <c r="AE1714" s="44">
        <v>36119</v>
      </c>
      <c r="AF1714" s="45">
        <v>2133.9971</v>
      </c>
      <c r="AG1714" s="19">
        <f t="shared" si="324"/>
        <v>1843.0783357040236</v>
      </c>
      <c r="AH1714" s="45">
        <f t="shared" si="330"/>
        <v>1.1716137455313191E-3</v>
      </c>
      <c r="AI1714" s="46">
        <f t="shared" si="331"/>
        <v>1.0011716137455313</v>
      </c>
      <c r="AQ1714" s="39">
        <v>36119</v>
      </c>
      <c r="AR1714" s="40">
        <v>223.71209999999999</v>
      </c>
      <c r="AS1714" s="40">
        <f t="shared" si="322"/>
        <v>1.2307714341084353E-3</v>
      </c>
      <c r="AT1714" s="41">
        <f t="shared" si="323"/>
        <v>1.0012307714341084</v>
      </c>
    </row>
    <row r="1715" spans="1:46">
      <c r="A1715" s="47">
        <v>36122</v>
      </c>
      <c r="B1715" s="37">
        <v>1.1466436067303747</v>
      </c>
      <c r="D1715" s="38">
        <v>36122</v>
      </c>
      <c r="E1715" s="19">
        <v>1112.3755000000001</v>
      </c>
      <c r="F1715" s="19">
        <v>970.11442218904506</v>
      </c>
      <c r="G1715" s="19">
        <v>2.5731863619610662E-2</v>
      </c>
      <c r="H1715" s="37">
        <f t="shared" si="325"/>
        <v>1.0257318636196107</v>
      </c>
      <c r="I1715" s="19"/>
      <c r="J1715" s="19"/>
      <c r="K1715" s="19"/>
      <c r="L1715" s="19"/>
      <c r="N1715" s="38">
        <v>36122</v>
      </c>
      <c r="O1715" s="19">
        <v>310.5412</v>
      </c>
      <c r="P1715" s="19">
        <v>270.82626038050341</v>
      </c>
      <c r="Q1715" s="19">
        <v>2.0704294396115985E-2</v>
      </c>
      <c r="R1715" s="37">
        <f t="shared" si="326"/>
        <v>1.020704294396116</v>
      </c>
      <c r="T1715" s="39">
        <v>36122</v>
      </c>
      <c r="U1715" s="40">
        <v>223.80879999999999</v>
      </c>
      <c r="V1715" s="40">
        <f t="shared" si="327"/>
        <v>4.3225198815788346E-4</v>
      </c>
      <c r="W1715" s="41">
        <f t="shared" si="328"/>
        <v>1.0004322519881579</v>
      </c>
      <c r="Y1715" s="42">
        <v>36122</v>
      </c>
      <c r="Z1715" s="43">
        <v>119.318</v>
      </c>
      <c r="AA1715" s="43">
        <f t="shared" si="329"/>
        <v>104.05848800764892</v>
      </c>
      <c r="AB1715" s="19">
        <f t="shared" si="332"/>
        <v>-7.0178368577978878E-3</v>
      </c>
      <c r="AC1715" s="37">
        <f t="shared" si="333"/>
        <v>0.99298216314220211</v>
      </c>
      <c r="AE1715" s="44">
        <v>36122</v>
      </c>
      <c r="AF1715" s="45">
        <v>2085.2991000000002</v>
      </c>
      <c r="AG1715" s="19">
        <f t="shared" si="324"/>
        <v>1818.6113695310942</v>
      </c>
      <c r="AH1715" s="45">
        <f t="shared" si="330"/>
        <v>-1.3275054944196674E-2</v>
      </c>
      <c r="AI1715" s="46">
        <f t="shared" si="331"/>
        <v>0.98672494505580333</v>
      </c>
      <c r="AQ1715" s="39">
        <v>36122</v>
      </c>
      <c r="AR1715" s="40">
        <v>223.80879999999999</v>
      </c>
      <c r="AS1715" s="40">
        <f t="shared" si="322"/>
        <v>4.3225198815788346E-4</v>
      </c>
      <c r="AT1715" s="41">
        <f t="shared" si="323"/>
        <v>1.0004322519881579</v>
      </c>
    </row>
    <row r="1716" spans="1:46">
      <c r="A1716" s="47">
        <v>36123</v>
      </c>
      <c r="B1716" s="37">
        <v>1.1456361293345827</v>
      </c>
      <c r="D1716" s="38">
        <v>36123</v>
      </c>
      <c r="E1716" s="19">
        <v>1111.0239999999999</v>
      </c>
      <c r="F1716" s="19">
        <v>969.78785109135265</v>
      </c>
      <c r="G1716" s="19">
        <v>-3.3663152533647267E-4</v>
      </c>
      <c r="H1716" s="37">
        <f t="shared" si="325"/>
        <v>0.99966336847466353</v>
      </c>
      <c r="I1716" s="19"/>
      <c r="J1716" s="19"/>
      <c r="K1716" s="19"/>
      <c r="L1716" s="19"/>
      <c r="N1716" s="38">
        <v>36123</v>
      </c>
      <c r="O1716" s="19">
        <v>309.6234</v>
      </c>
      <c r="P1716" s="19">
        <v>270.26329920289601</v>
      </c>
      <c r="Q1716" s="19">
        <v>-2.0786801723601256E-3</v>
      </c>
      <c r="R1716" s="37">
        <f t="shared" si="326"/>
        <v>0.99792131982763987</v>
      </c>
      <c r="T1716" s="39">
        <v>36123</v>
      </c>
      <c r="U1716" s="40">
        <v>223.99549999999999</v>
      </c>
      <c r="V1716" s="40">
        <f t="shared" si="327"/>
        <v>8.3419418718122529E-4</v>
      </c>
      <c r="W1716" s="41">
        <f t="shared" si="328"/>
        <v>1.0008341941871812</v>
      </c>
      <c r="Y1716" s="42">
        <v>36123</v>
      </c>
      <c r="Z1716" s="43">
        <v>118.883</v>
      </c>
      <c r="AA1716" s="43">
        <f t="shared" si="329"/>
        <v>103.77029578235329</v>
      </c>
      <c r="AB1716" s="19">
        <f t="shared" si="332"/>
        <v>-2.7695215528640293E-3</v>
      </c>
      <c r="AC1716" s="37">
        <f t="shared" si="333"/>
        <v>0.99723047844713597</v>
      </c>
      <c r="AE1716" s="44">
        <v>36123</v>
      </c>
      <c r="AF1716" s="45">
        <v>2068.3168999999998</v>
      </c>
      <c r="AG1716" s="19">
        <f t="shared" si="324"/>
        <v>1805.3872840073016</v>
      </c>
      <c r="AH1716" s="45">
        <f t="shared" si="330"/>
        <v>-7.271529115757347E-3</v>
      </c>
      <c r="AI1716" s="46">
        <f t="shared" si="331"/>
        <v>0.99272847088424265</v>
      </c>
      <c r="AQ1716" s="39">
        <v>36123</v>
      </c>
      <c r="AR1716" s="40">
        <v>223.99549999999999</v>
      </c>
      <c r="AS1716" s="40">
        <f t="shared" si="322"/>
        <v>8.3419418718122529E-4</v>
      </c>
      <c r="AT1716" s="41">
        <f t="shared" si="323"/>
        <v>1.0008341941871812</v>
      </c>
    </row>
    <row r="1717" spans="1:46">
      <c r="A1717" s="47">
        <v>36124</v>
      </c>
      <c r="B1717" s="37">
        <v>1.1480570556468654</v>
      </c>
      <c r="D1717" s="38">
        <v>36124</v>
      </c>
      <c r="E1717" s="19">
        <v>1109.5319</v>
      </c>
      <c r="F1717" s="19">
        <v>966.44316982559826</v>
      </c>
      <c r="G1717" s="19">
        <v>-3.4488793213798274E-3</v>
      </c>
      <c r="H1717" s="37">
        <f t="shared" si="325"/>
        <v>0.99655112067862017</v>
      </c>
      <c r="I1717" s="19"/>
      <c r="J1717" s="19"/>
      <c r="K1717" s="19"/>
      <c r="L1717" s="19"/>
      <c r="N1717" s="38">
        <v>36124</v>
      </c>
      <c r="O1717" s="19">
        <v>309.21800000000002</v>
      </c>
      <c r="P1717" s="19">
        <v>269.34027231405594</v>
      </c>
      <c r="Q1717" s="19">
        <v>-3.4152875790476322E-3</v>
      </c>
      <c r="R1717" s="37">
        <f t="shared" si="326"/>
        <v>0.99658471242095237</v>
      </c>
      <c r="T1717" s="39">
        <v>36124</v>
      </c>
      <c r="U1717" s="40">
        <v>224.06620000000001</v>
      </c>
      <c r="V1717" s="40">
        <f t="shared" si="327"/>
        <v>3.1563134080836441E-4</v>
      </c>
      <c r="W1717" s="41">
        <f t="shared" si="328"/>
        <v>1.0003156313408084</v>
      </c>
      <c r="Y1717" s="42">
        <v>36124</v>
      </c>
      <c r="Z1717" s="43">
        <v>118.61799999999999</v>
      </c>
      <c r="AA1717" s="43">
        <f t="shared" si="329"/>
        <v>103.32064893165561</v>
      </c>
      <c r="AB1717" s="19">
        <f t="shared" si="332"/>
        <v>-4.333097899622107E-3</v>
      </c>
      <c r="AC1717" s="37">
        <f t="shared" si="333"/>
        <v>0.99566690210037789</v>
      </c>
      <c r="AE1717" s="44">
        <v>36124</v>
      </c>
      <c r="AF1717" s="45">
        <v>2058.8279000000002</v>
      </c>
      <c r="AG1717" s="19">
        <f t="shared" si="324"/>
        <v>1793.3149662496232</v>
      </c>
      <c r="AH1717" s="45">
        <f t="shared" si="330"/>
        <v>-6.686829947578965E-3</v>
      </c>
      <c r="AI1717" s="46">
        <f t="shared" si="331"/>
        <v>0.99331317005242104</v>
      </c>
      <c r="AQ1717" s="39">
        <v>36124</v>
      </c>
      <c r="AR1717" s="40">
        <v>224.06620000000001</v>
      </c>
      <c r="AS1717" s="40">
        <f t="shared" si="322"/>
        <v>3.1563134080836441E-4</v>
      </c>
      <c r="AT1717" s="41">
        <f t="shared" si="323"/>
        <v>1.0003156313408084</v>
      </c>
    </row>
    <row r="1718" spans="1:46">
      <c r="A1718" s="47">
        <v>36125</v>
      </c>
      <c r="B1718" s="37">
        <v>1.1480570556468654</v>
      </c>
      <c r="D1718" s="38">
        <v>36125</v>
      </c>
      <c r="E1718" s="19">
        <v>1117.1257000000001</v>
      </c>
      <c r="F1718" s="19">
        <v>973.05764944806049</v>
      </c>
      <c r="G1718" s="19">
        <v>6.8441475184266576E-3</v>
      </c>
      <c r="H1718" s="37">
        <f t="shared" si="325"/>
        <v>1.0068441475184267</v>
      </c>
      <c r="I1718" s="19"/>
      <c r="J1718" s="19"/>
      <c r="K1718" s="19"/>
      <c r="L1718" s="19"/>
      <c r="N1718" s="38">
        <v>36125</v>
      </c>
      <c r="O1718" s="19">
        <v>310.0188</v>
      </c>
      <c r="P1718" s="19">
        <v>270.03779862257966</v>
      </c>
      <c r="Q1718" s="19">
        <v>2.5897586815772922E-3</v>
      </c>
      <c r="R1718" s="37">
        <f t="shared" si="326"/>
        <v>1.0025897586815773</v>
      </c>
      <c r="T1718" s="39">
        <v>36125</v>
      </c>
      <c r="U1718" s="40">
        <v>224.27420000000001</v>
      </c>
      <c r="V1718" s="40">
        <f t="shared" si="327"/>
        <v>9.2829708362973662E-4</v>
      </c>
      <c r="W1718" s="41">
        <f t="shared" si="328"/>
        <v>1.0009282970836297</v>
      </c>
      <c r="Y1718" s="42">
        <v>36125</v>
      </c>
      <c r="Z1718" s="43">
        <v>118.61799999999999</v>
      </c>
      <c r="AA1718" s="43">
        <f t="shared" si="329"/>
        <v>103.32064893165561</v>
      </c>
      <c r="AB1718" s="19">
        <f t="shared" si="332"/>
        <v>0</v>
      </c>
      <c r="AC1718" s="37">
        <f t="shared" si="333"/>
        <v>1</v>
      </c>
      <c r="AE1718" s="38">
        <v>36125</v>
      </c>
      <c r="AF1718" s="45">
        <v>2058.8279000000002</v>
      </c>
      <c r="AG1718" s="19">
        <f t="shared" si="324"/>
        <v>1793.3149662496232</v>
      </c>
      <c r="AH1718" s="45">
        <f t="shared" si="330"/>
        <v>0</v>
      </c>
      <c r="AI1718" s="46">
        <f t="shared" si="331"/>
        <v>1</v>
      </c>
      <c r="AQ1718" s="39">
        <v>36125</v>
      </c>
      <c r="AR1718" s="40">
        <v>224.27420000000001</v>
      </c>
      <c r="AS1718" s="40">
        <f t="shared" si="322"/>
        <v>9.2829708362973662E-4</v>
      </c>
      <c r="AT1718" s="41">
        <f t="shared" si="323"/>
        <v>1.0009282970836297</v>
      </c>
    </row>
    <row r="1719" spans="1:46">
      <c r="A1719" s="47">
        <v>36126</v>
      </c>
      <c r="B1719" s="37">
        <v>1.1416238617791266</v>
      </c>
      <c r="D1719" s="38">
        <v>36126</v>
      </c>
      <c r="E1719" s="19">
        <v>1119.4019000000001</v>
      </c>
      <c r="F1719" s="19">
        <v>980.53477811466257</v>
      </c>
      <c r="G1719" s="19">
        <v>7.6841579436155438E-3</v>
      </c>
      <c r="H1719" s="37">
        <f t="shared" si="325"/>
        <v>1.0076841579436155</v>
      </c>
      <c r="I1719" s="19"/>
      <c r="J1719" s="19"/>
      <c r="K1719" s="19"/>
      <c r="L1719" s="19"/>
      <c r="N1719" s="38">
        <v>36126</v>
      </c>
      <c r="O1719" s="19">
        <v>309.84339999999997</v>
      </c>
      <c r="P1719" s="19">
        <v>271.40585474197655</v>
      </c>
      <c r="Q1719" s="19">
        <v>5.0661652789911749E-3</v>
      </c>
      <c r="R1719" s="37">
        <f t="shared" si="326"/>
        <v>1.0050661652789912</v>
      </c>
      <c r="T1719" s="39">
        <v>36126</v>
      </c>
      <c r="U1719" s="40">
        <v>224.71090000000001</v>
      </c>
      <c r="V1719" s="40">
        <f t="shared" si="327"/>
        <v>1.9471700266906478E-3</v>
      </c>
      <c r="W1719" s="41">
        <f t="shared" si="328"/>
        <v>1.0019471700266906</v>
      </c>
      <c r="Y1719" s="42">
        <v>36126</v>
      </c>
      <c r="Z1719" s="43">
        <v>119.05500000000001</v>
      </c>
      <c r="AA1719" s="43">
        <f t="shared" si="329"/>
        <v>104.28566184177564</v>
      </c>
      <c r="AB1719" s="19">
        <f t="shared" si="332"/>
        <v>9.3399811179888381E-3</v>
      </c>
      <c r="AC1719" s="37">
        <f t="shared" si="333"/>
        <v>1.0093399811179888</v>
      </c>
      <c r="AE1719" s="44">
        <v>36126</v>
      </c>
      <c r="AF1719" s="45">
        <v>2061.6489000000001</v>
      </c>
      <c r="AG1719" s="19">
        <f t="shared" si="324"/>
        <v>1805.8915629067972</v>
      </c>
      <c r="AH1719" s="45">
        <f t="shared" si="330"/>
        <v>7.0130439403377487E-3</v>
      </c>
      <c r="AI1719" s="46">
        <f t="shared" si="331"/>
        <v>1.0070130439403377</v>
      </c>
      <c r="AQ1719" s="39">
        <v>36126</v>
      </c>
      <c r="AR1719" s="40">
        <v>224.71090000000001</v>
      </c>
      <c r="AS1719" s="40">
        <f t="shared" si="322"/>
        <v>1.9471700266906478E-3</v>
      </c>
      <c r="AT1719" s="41">
        <f t="shared" si="323"/>
        <v>1.0019471700266906</v>
      </c>
    </row>
    <row r="1720" spans="1:46">
      <c r="A1720" s="47">
        <v>36129</v>
      </c>
      <c r="B1720" s="37">
        <v>1.1527938229399977</v>
      </c>
      <c r="D1720" s="38">
        <v>36129</v>
      </c>
      <c r="E1720" s="19">
        <v>1097.6206999999999</v>
      </c>
      <c r="F1720" s="19">
        <v>952.1396438443013</v>
      </c>
      <c r="G1720" s="19">
        <v>-2.8958824209130429E-2</v>
      </c>
      <c r="H1720" s="37">
        <f t="shared" si="325"/>
        <v>0.97104117579086957</v>
      </c>
      <c r="I1720" s="19"/>
      <c r="J1720" s="19"/>
      <c r="K1720" s="19"/>
      <c r="L1720" s="19"/>
      <c r="N1720" s="38">
        <v>36129</v>
      </c>
      <c r="O1720" s="19">
        <v>304.52850000000001</v>
      </c>
      <c r="P1720" s="19">
        <v>264.16562436408071</v>
      </c>
      <c r="Q1720" s="19">
        <v>-2.667676563123178E-2</v>
      </c>
      <c r="R1720" s="37">
        <f t="shared" si="326"/>
        <v>0.97332323436876822</v>
      </c>
      <c r="T1720" s="39">
        <v>36129</v>
      </c>
      <c r="U1720" s="40">
        <v>224.52789999999999</v>
      </c>
      <c r="V1720" s="40">
        <f t="shared" si="327"/>
        <v>-8.1437972078801657E-4</v>
      </c>
      <c r="W1720" s="41">
        <f t="shared" si="328"/>
        <v>0.99918562027921198</v>
      </c>
      <c r="Y1720" s="42">
        <v>36129</v>
      </c>
      <c r="Z1720" s="43">
        <v>116.76</v>
      </c>
      <c r="AA1720" s="43">
        <f t="shared" si="329"/>
        <v>101.284373386235</v>
      </c>
      <c r="AB1720" s="19">
        <f t="shared" si="332"/>
        <v>-2.8779492813635787E-2</v>
      </c>
      <c r="AC1720" s="37">
        <f t="shared" si="333"/>
        <v>0.97122050718636421</v>
      </c>
      <c r="AE1720" s="44">
        <v>36129</v>
      </c>
      <c r="AF1720" s="45">
        <v>2000.0719999999999</v>
      </c>
      <c r="AG1720" s="19">
        <f t="shared" si="324"/>
        <v>1734.9780682370144</v>
      </c>
      <c r="AH1720" s="45">
        <f t="shared" si="330"/>
        <v>-3.9267858672333067E-2</v>
      </c>
      <c r="AI1720" s="46">
        <f t="shared" si="331"/>
        <v>0.96073214132766693</v>
      </c>
      <c r="AQ1720" s="39">
        <v>36129</v>
      </c>
      <c r="AR1720" s="40">
        <v>224.52789999999999</v>
      </c>
      <c r="AS1720" s="40">
        <f t="shared" si="322"/>
        <v>-8.1437972078801657E-4</v>
      </c>
      <c r="AT1720" s="41">
        <f t="shared" si="323"/>
        <v>0.99918562027921198</v>
      </c>
    </row>
    <row r="1721" spans="1:46">
      <c r="A1721" s="36" t="s">
        <v>575</v>
      </c>
      <c r="B1721" s="37">
        <v>1.1636304140885292</v>
      </c>
      <c r="D1721" s="38">
        <v>36130</v>
      </c>
      <c r="E1721" s="19">
        <v>1091.3945000000001</v>
      </c>
      <c r="F1721" s="19">
        <v>937.92194393173247</v>
      </c>
      <c r="G1721" s="19">
        <v>-1.4932368381558314E-2</v>
      </c>
      <c r="H1721" s="37">
        <f t="shared" si="325"/>
        <v>0.98506763161844169</v>
      </c>
      <c r="I1721" s="19"/>
      <c r="J1721" s="19"/>
      <c r="K1721" s="19"/>
      <c r="L1721" s="19"/>
      <c r="N1721" s="38">
        <v>36130</v>
      </c>
      <c r="O1721" s="19">
        <v>299.0718</v>
      </c>
      <c r="P1721" s="19">
        <v>257.01614222094969</v>
      </c>
      <c r="Q1721" s="19">
        <v>-2.7064392501264245E-2</v>
      </c>
      <c r="R1721" s="37">
        <f t="shared" si="326"/>
        <v>0.97293560749873575</v>
      </c>
      <c r="T1721" s="39">
        <v>36130</v>
      </c>
      <c r="U1721" s="40">
        <v>224.9888</v>
      </c>
      <c r="V1721" s="40">
        <f t="shared" si="327"/>
        <v>2.052751573412559E-3</v>
      </c>
      <c r="W1721" s="41">
        <f t="shared" si="328"/>
        <v>1.0020527515734126</v>
      </c>
      <c r="Y1721" s="42">
        <v>36130</v>
      </c>
      <c r="Z1721" s="43">
        <v>116.393</v>
      </c>
      <c r="AA1721" s="43">
        <f t="shared" si="329"/>
        <v>100.02574579590251</v>
      </c>
      <c r="AB1721" s="19">
        <f t="shared" si="332"/>
        <v>-1.2426671047594651E-2</v>
      </c>
      <c r="AC1721" s="37">
        <f t="shared" si="333"/>
        <v>0.98757332895240535</v>
      </c>
      <c r="AE1721" s="44">
        <v>36130</v>
      </c>
      <c r="AF1721" s="45">
        <v>1995.12</v>
      </c>
      <c r="AG1721" s="19">
        <f t="shared" si="324"/>
        <v>1714.5650163869047</v>
      </c>
      <c r="AH1721" s="45">
        <f t="shared" si="330"/>
        <v>-1.1765596478606977E-2</v>
      </c>
      <c r="AI1721" s="46">
        <f t="shared" si="331"/>
        <v>0.98823440352139302</v>
      </c>
      <c r="AQ1721" s="39">
        <v>36130</v>
      </c>
      <c r="AR1721" s="40">
        <v>224.9888</v>
      </c>
      <c r="AS1721" s="40">
        <f t="shared" si="322"/>
        <v>2.052751573412559E-3</v>
      </c>
      <c r="AT1721" s="41">
        <f t="shared" si="323"/>
        <v>1.0020527515734126</v>
      </c>
    </row>
    <row r="1722" spans="1:46">
      <c r="A1722" s="36" t="s">
        <v>576</v>
      </c>
      <c r="B1722" s="37">
        <v>1.1697547846889953</v>
      </c>
      <c r="D1722" s="38">
        <v>36131</v>
      </c>
      <c r="E1722" s="19">
        <v>1090.0257999999999</v>
      </c>
      <c r="F1722" s="19">
        <v>931.84128354713835</v>
      </c>
      <c r="G1722" s="19">
        <v>-6.483119862943254E-3</v>
      </c>
      <c r="H1722" s="37">
        <f t="shared" si="325"/>
        <v>0.99351688013705675</v>
      </c>
      <c r="I1722" s="19"/>
      <c r="J1722" s="19"/>
      <c r="K1722" s="19"/>
      <c r="L1722" s="19"/>
      <c r="N1722" s="38">
        <v>36131</v>
      </c>
      <c r="O1722" s="19">
        <v>299.1558</v>
      </c>
      <c r="P1722" s="19">
        <v>255.7423178906142</v>
      </c>
      <c r="Q1722" s="19">
        <v>-4.9562036038982571E-3</v>
      </c>
      <c r="R1722" s="37">
        <f t="shared" si="326"/>
        <v>0.99504379639610174</v>
      </c>
      <c r="T1722" s="39">
        <v>36131</v>
      </c>
      <c r="U1722" s="40">
        <v>225.20310000000001</v>
      </c>
      <c r="V1722" s="40">
        <f t="shared" si="327"/>
        <v>9.5249185737245057E-4</v>
      </c>
      <c r="W1722" s="41">
        <f t="shared" si="328"/>
        <v>1.0009524918573725</v>
      </c>
      <c r="Y1722" s="42">
        <v>36131</v>
      </c>
      <c r="Z1722" s="43">
        <v>116.017</v>
      </c>
      <c r="AA1722" s="43">
        <f t="shared" si="329"/>
        <v>99.180615902200074</v>
      </c>
      <c r="AB1722" s="19">
        <f t="shared" si="332"/>
        <v>-8.4491236428957395E-3</v>
      </c>
      <c r="AC1722" s="37">
        <f t="shared" si="333"/>
        <v>0.99155087635710426</v>
      </c>
      <c r="AE1722" s="44">
        <v>36131</v>
      </c>
      <c r="AF1722" s="45">
        <v>1993.653</v>
      </c>
      <c r="AG1722" s="19">
        <f t="shared" si="324"/>
        <v>1704.3341271991942</v>
      </c>
      <c r="AH1722" s="45">
        <f t="shared" si="330"/>
        <v>-5.9670465044656673E-3</v>
      </c>
      <c r="AI1722" s="46">
        <f t="shared" si="331"/>
        <v>0.99403295349553433</v>
      </c>
      <c r="AQ1722" s="39">
        <v>36131</v>
      </c>
      <c r="AR1722" s="40">
        <v>225.20310000000001</v>
      </c>
      <c r="AS1722" s="40">
        <f t="shared" si="322"/>
        <v>9.5249185737245057E-4</v>
      </c>
      <c r="AT1722" s="41">
        <f t="shared" si="323"/>
        <v>1.0009524918573725</v>
      </c>
    </row>
    <row r="1723" spans="1:46">
      <c r="A1723" s="36" t="s">
        <v>577</v>
      </c>
      <c r="B1723" s="37">
        <v>1.1694050822122568</v>
      </c>
      <c r="D1723" s="38">
        <v>36132</v>
      </c>
      <c r="E1723" s="19">
        <v>1082.9966999999999</v>
      </c>
      <c r="F1723" s="19">
        <v>926.10911007091636</v>
      </c>
      <c r="G1723" s="19">
        <v>-6.1514482964329931E-3</v>
      </c>
      <c r="H1723" s="37">
        <f t="shared" si="325"/>
        <v>0.99384855170356701</v>
      </c>
      <c r="I1723" s="19"/>
      <c r="J1723" s="19"/>
      <c r="K1723" s="19"/>
      <c r="L1723" s="19"/>
      <c r="N1723" s="38">
        <v>36132</v>
      </c>
      <c r="O1723" s="19">
        <v>291.04680000000002</v>
      </c>
      <c r="P1723" s="19">
        <v>248.8845006979135</v>
      </c>
      <c r="Q1723" s="19">
        <v>-2.6815339945553851E-2</v>
      </c>
      <c r="R1723" s="37">
        <f t="shared" si="326"/>
        <v>0.97318466005444615</v>
      </c>
      <c r="T1723" s="39">
        <v>36132</v>
      </c>
      <c r="U1723" s="40">
        <v>225.739</v>
      </c>
      <c r="V1723" s="40">
        <f t="shared" si="327"/>
        <v>2.3796297653095877E-3</v>
      </c>
      <c r="W1723" s="41">
        <f t="shared" si="328"/>
        <v>1.0023796297653096</v>
      </c>
      <c r="Y1723" s="42">
        <v>36132</v>
      </c>
      <c r="Z1723" s="43">
        <v>115.40300000000001</v>
      </c>
      <c r="AA1723" s="43">
        <f t="shared" si="329"/>
        <v>98.685221875111878</v>
      </c>
      <c r="AB1723" s="19">
        <f t="shared" si="332"/>
        <v>-4.9948674202294763E-3</v>
      </c>
      <c r="AC1723" s="37">
        <f t="shared" si="333"/>
        <v>0.99500513257977052</v>
      </c>
      <c r="AE1723" s="44">
        <v>36132</v>
      </c>
      <c r="AF1723" s="45">
        <v>1987.097</v>
      </c>
      <c r="AG1723" s="19">
        <f t="shared" si="324"/>
        <v>1699.2375270345585</v>
      </c>
      <c r="AH1723" s="45">
        <f t="shared" si="330"/>
        <v>-2.9903761728993228E-3</v>
      </c>
      <c r="AI1723" s="46">
        <f t="shared" si="331"/>
        <v>0.99700962382710068</v>
      </c>
      <c r="AQ1723" s="39">
        <v>36132</v>
      </c>
      <c r="AR1723" s="40">
        <v>225.739</v>
      </c>
      <c r="AS1723" s="40">
        <f t="shared" si="322"/>
        <v>2.3796297653095877E-3</v>
      </c>
      <c r="AT1723" s="41">
        <f t="shared" si="323"/>
        <v>1.0023796297653096</v>
      </c>
    </row>
    <row r="1724" spans="1:46">
      <c r="A1724" s="36" t="s">
        <v>578</v>
      </c>
      <c r="B1724" s="37">
        <v>1.1646004525425746</v>
      </c>
      <c r="D1724" s="38">
        <v>36133</v>
      </c>
      <c r="E1724" s="19">
        <v>1096.2562</v>
      </c>
      <c r="F1724" s="19">
        <v>941.31527907844759</v>
      </c>
      <c r="G1724" s="19">
        <v>1.6419414129688059E-2</v>
      </c>
      <c r="H1724" s="37">
        <f t="shared" si="325"/>
        <v>1.0164194141296881</v>
      </c>
      <c r="I1724" s="19"/>
      <c r="J1724" s="19"/>
      <c r="K1724" s="19"/>
      <c r="L1724" s="19"/>
      <c r="N1724" s="38">
        <v>36133</v>
      </c>
      <c r="O1724" s="19">
        <v>291.24880000000002</v>
      </c>
      <c r="P1724" s="19">
        <v>250.08473881676838</v>
      </c>
      <c r="Q1724" s="19">
        <v>4.8224703245449696E-3</v>
      </c>
      <c r="R1724" s="37">
        <f t="shared" si="326"/>
        <v>1.004822470324545</v>
      </c>
      <c r="T1724" s="39">
        <v>36133</v>
      </c>
      <c r="U1724" s="40">
        <v>225.84270000000001</v>
      </c>
      <c r="V1724" s="40">
        <f t="shared" si="327"/>
        <v>4.5938008053547641E-4</v>
      </c>
      <c r="W1724" s="41">
        <f t="shared" si="328"/>
        <v>1.0004593800805355</v>
      </c>
      <c r="Y1724" s="42">
        <v>36133</v>
      </c>
      <c r="Z1724" s="43">
        <v>115.239</v>
      </c>
      <c r="AA1724" s="43">
        <f t="shared" si="329"/>
        <v>98.951532904189023</v>
      </c>
      <c r="AB1724" s="19">
        <f t="shared" si="332"/>
        <v>2.6985907719208058E-3</v>
      </c>
      <c r="AC1724" s="37">
        <f t="shared" si="333"/>
        <v>1.0026985907719208</v>
      </c>
      <c r="AE1724" s="44">
        <v>36133</v>
      </c>
      <c r="AF1724" s="45">
        <v>1983.865</v>
      </c>
      <c r="AG1724" s="19">
        <f t="shared" si="324"/>
        <v>1703.472633613351</v>
      </c>
      <c r="AH1724" s="45">
        <f t="shared" si="330"/>
        <v>2.4923570197883382E-3</v>
      </c>
      <c r="AI1724" s="46">
        <f t="shared" si="331"/>
        <v>1.0024923570197883</v>
      </c>
      <c r="AQ1724" s="39">
        <v>36133</v>
      </c>
      <c r="AR1724" s="40">
        <v>225.84270000000001</v>
      </c>
      <c r="AS1724" s="40">
        <f t="shared" si="322"/>
        <v>4.5938008053547641E-4</v>
      </c>
      <c r="AT1724" s="41">
        <f t="shared" si="323"/>
        <v>1.0004593800805355</v>
      </c>
    </row>
    <row r="1725" spans="1:46">
      <c r="A1725" s="36" t="s">
        <v>579</v>
      </c>
      <c r="B1725" s="37">
        <v>1.1660585464734989</v>
      </c>
      <c r="D1725" s="38">
        <v>36136</v>
      </c>
      <c r="E1725" s="19">
        <v>1101.2249999999999</v>
      </c>
      <c r="F1725" s="19">
        <v>944.39940715706382</v>
      </c>
      <c r="G1725" s="19">
        <v>3.2764028664611367E-3</v>
      </c>
      <c r="H1725" s="37">
        <f t="shared" si="325"/>
        <v>1.0032764028664611</v>
      </c>
      <c r="I1725" s="19"/>
      <c r="J1725" s="19"/>
      <c r="K1725" s="19"/>
      <c r="L1725" s="19"/>
      <c r="N1725" s="38">
        <v>36136</v>
      </c>
      <c r="O1725" s="19">
        <v>297.76139999999998</v>
      </c>
      <c r="P1725" s="19">
        <v>255.35716101092632</v>
      </c>
      <c r="Q1725" s="19">
        <v>2.1082542737727472E-2</v>
      </c>
      <c r="R1725" s="37">
        <f t="shared" si="326"/>
        <v>1.0210825427377275</v>
      </c>
      <c r="T1725" s="39">
        <v>36136</v>
      </c>
      <c r="U1725" s="40">
        <v>225.88980000000001</v>
      </c>
      <c r="V1725" s="40">
        <f t="shared" si="327"/>
        <v>2.0855223569316017E-4</v>
      </c>
      <c r="W1725" s="41">
        <f t="shared" si="328"/>
        <v>1.0002085522356932</v>
      </c>
      <c r="Y1725" s="42">
        <v>36136</v>
      </c>
      <c r="Z1725" s="43">
        <v>115.88200000000001</v>
      </c>
      <c r="AA1725" s="43">
        <f t="shared" si="329"/>
        <v>99.379229585393432</v>
      </c>
      <c r="AB1725" s="19">
        <f t="shared" si="332"/>
        <v>4.3222845432675516E-3</v>
      </c>
      <c r="AC1725" s="37">
        <f t="shared" si="333"/>
        <v>1.0043222845432676</v>
      </c>
      <c r="AE1725" s="44">
        <v>36136</v>
      </c>
      <c r="AF1725" s="45">
        <v>2001.9399000000001</v>
      </c>
      <c r="AG1725" s="19">
        <f t="shared" si="324"/>
        <v>1716.8433832541687</v>
      </c>
      <c r="AH1725" s="45">
        <f t="shared" si="330"/>
        <v>7.8491132625100324E-3</v>
      </c>
      <c r="AI1725" s="46">
        <f t="shared" si="331"/>
        <v>1.00784911326251</v>
      </c>
      <c r="AQ1725" s="39">
        <v>36136</v>
      </c>
      <c r="AR1725" s="40">
        <v>225.88980000000001</v>
      </c>
      <c r="AS1725" s="40">
        <f t="shared" si="322"/>
        <v>2.0855223569316017E-4</v>
      </c>
      <c r="AT1725" s="41">
        <f t="shared" si="323"/>
        <v>1.0002085522356932</v>
      </c>
    </row>
    <row r="1726" spans="1:46">
      <c r="A1726" s="36" t="s">
        <v>580</v>
      </c>
      <c r="B1726" s="37">
        <v>1.1698947242493121</v>
      </c>
      <c r="D1726" s="38">
        <v>36137</v>
      </c>
      <c r="E1726" s="19">
        <v>1101.5753</v>
      </c>
      <c r="F1726" s="19">
        <v>941.6020750985515</v>
      </c>
      <c r="G1726" s="19">
        <v>-2.9620222517220407E-3</v>
      </c>
      <c r="H1726" s="37">
        <f t="shared" si="325"/>
        <v>0.99703797774827796</v>
      </c>
      <c r="I1726" s="19"/>
      <c r="J1726" s="19"/>
      <c r="K1726" s="19"/>
      <c r="L1726" s="19"/>
      <c r="N1726" s="38">
        <v>36137</v>
      </c>
      <c r="O1726" s="19">
        <v>295.7629</v>
      </c>
      <c r="P1726" s="19">
        <v>252.81155121866422</v>
      </c>
      <c r="Q1726" s="19">
        <v>-9.9688208554025159E-3</v>
      </c>
      <c r="R1726" s="37">
        <f t="shared" si="326"/>
        <v>0.99003117914459748</v>
      </c>
      <c r="T1726" s="39">
        <v>36137</v>
      </c>
      <c r="U1726" s="40">
        <v>226.00620000000001</v>
      </c>
      <c r="V1726" s="40">
        <f t="shared" si="327"/>
        <v>5.1529551135121032E-4</v>
      </c>
      <c r="W1726" s="41">
        <f t="shared" si="328"/>
        <v>1.0005152955113512</v>
      </c>
      <c r="Y1726" s="42">
        <v>36137</v>
      </c>
      <c r="Z1726" s="43">
        <v>114.43600000000001</v>
      </c>
      <c r="AA1726" s="43">
        <f t="shared" si="329"/>
        <v>97.817348542562499</v>
      </c>
      <c r="AB1726" s="19">
        <f t="shared" si="332"/>
        <v>-1.5716373022280905E-2</v>
      </c>
      <c r="AC1726" s="37">
        <f t="shared" si="333"/>
        <v>0.98428362697771909</v>
      </c>
      <c r="AE1726" s="44">
        <v>36137</v>
      </c>
      <c r="AF1726" s="45">
        <v>1973.653</v>
      </c>
      <c r="AG1726" s="19">
        <f t="shared" si="324"/>
        <v>1687.034704140953</v>
      </c>
      <c r="AH1726" s="45">
        <f t="shared" si="330"/>
        <v>-1.7362491770632649E-2</v>
      </c>
      <c r="AI1726" s="46">
        <f t="shared" si="331"/>
        <v>0.98263750822936735</v>
      </c>
      <c r="AQ1726" s="39">
        <v>36137</v>
      </c>
      <c r="AR1726" s="40">
        <v>226.00620000000001</v>
      </c>
      <c r="AS1726" s="40">
        <f t="shared" si="322"/>
        <v>5.1529551135121032E-4</v>
      </c>
      <c r="AT1726" s="41">
        <f t="shared" si="323"/>
        <v>1.0005152955113512</v>
      </c>
    </row>
    <row r="1727" spans="1:46">
      <c r="A1727" s="36" t="s">
        <v>581</v>
      </c>
      <c r="B1727" s="37">
        <v>1.1715064390536087</v>
      </c>
      <c r="D1727" s="38">
        <v>36138</v>
      </c>
      <c r="E1727" s="19">
        <v>1107.7129</v>
      </c>
      <c r="F1727" s="19">
        <v>945.5457205125191</v>
      </c>
      <c r="G1727" s="19">
        <v>4.188229314973535E-3</v>
      </c>
      <c r="H1727" s="37">
        <f t="shared" si="325"/>
        <v>1.0041882293149735</v>
      </c>
      <c r="I1727" s="19"/>
      <c r="J1727" s="19"/>
      <c r="K1727" s="19"/>
      <c r="L1727" s="19"/>
      <c r="N1727" s="38">
        <v>36138</v>
      </c>
      <c r="O1727" s="19">
        <v>296.05</v>
      </c>
      <c r="P1727" s="19">
        <v>252.70881160428058</v>
      </c>
      <c r="Q1727" s="19">
        <v>-4.0638813332849466E-4</v>
      </c>
      <c r="R1727" s="37">
        <f t="shared" si="326"/>
        <v>0.99959361186667151</v>
      </c>
      <c r="T1727" s="39">
        <v>36138</v>
      </c>
      <c r="U1727" s="40">
        <v>226.54519999999999</v>
      </c>
      <c r="V1727" s="40">
        <f t="shared" si="327"/>
        <v>2.3848903260175192E-3</v>
      </c>
      <c r="W1727" s="41">
        <f t="shared" si="328"/>
        <v>1.0023848903260175</v>
      </c>
      <c r="Y1727" s="42">
        <v>36138</v>
      </c>
      <c r="Z1727" s="43">
        <v>113.66</v>
      </c>
      <c r="AA1727" s="43">
        <f t="shared" si="329"/>
        <v>97.020380094384493</v>
      </c>
      <c r="AB1727" s="19">
        <f t="shared" si="332"/>
        <v>-8.147516366498353E-3</v>
      </c>
      <c r="AC1727" s="37">
        <f t="shared" si="333"/>
        <v>0.99185248363350165</v>
      </c>
      <c r="AE1727" s="44">
        <v>36138</v>
      </c>
      <c r="AF1727" s="45">
        <v>1952.6110000000001</v>
      </c>
      <c r="AG1727" s="19">
        <f t="shared" si="324"/>
        <v>1666.7522558197802</v>
      </c>
      <c r="AH1727" s="45">
        <f t="shared" si="330"/>
        <v>-1.2022543621294735E-2</v>
      </c>
      <c r="AI1727" s="46">
        <f t="shared" si="331"/>
        <v>0.98797745637870527</v>
      </c>
      <c r="AQ1727" s="39">
        <v>36138</v>
      </c>
      <c r="AR1727" s="40">
        <v>226.54519999999999</v>
      </c>
      <c r="AS1727" s="40">
        <f t="shared" si="322"/>
        <v>2.3848903260175192E-3</v>
      </c>
      <c r="AT1727" s="41">
        <f t="shared" si="323"/>
        <v>1.0023848903260175</v>
      </c>
    </row>
    <row r="1728" spans="1:46">
      <c r="A1728" s="36" t="s">
        <v>582</v>
      </c>
      <c r="B1728" s="37">
        <v>1.1817703927492447</v>
      </c>
      <c r="D1728" s="38">
        <v>36139</v>
      </c>
      <c r="E1728" s="19">
        <v>1098.1266000000001</v>
      </c>
      <c r="F1728" s="19">
        <v>929.22162099978027</v>
      </c>
      <c r="G1728" s="19">
        <v>-1.7264209607855463E-2</v>
      </c>
      <c r="H1728" s="37">
        <f t="shared" si="325"/>
        <v>0.98273579039214454</v>
      </c>
      <c r="I1728" s="19"/>
      <c r="J1728" s="19"/>
      <c r="K1728" s="19"/>
      <c r="L1728" s="19"/>
      <c r="N1728" s="38">
        <v>36139</v>
      </c>
      <c r="O1728" s="19">
        <v>299.50330000000002</v>
      </c>
      <c r="P1728" s="19">
        <v>253.4361174028418</v>
      </c>
      <c r="Q1728" s="19">
        <v>2.8780389332054845E-3</v>
      </c>
      <c r="R1728" s="37">
        <f t="shared" si="326"/>
        <v>1.0028780389332055</v>
      </c>
      <c r="T1728" s="39">
        <v>36139</v>
      </c>
      <c r="U1728" s="40">
        <v>226.85720000000001</v>
      </c>
      <c r="V1728" s="40">
        <f t="shared" si="327"/>
        <v>1.3772086100258818E-3</v>
      </c>
      <c r="W1728" s="41">
        <f t="shared" si="328"/>
        <v>1.0013772086100259</v>
      </c>
      <c r="Y1728" s="42">
        <v>36139</v>
      </c>
      <c r="Z1728" s="43">
        <v>112.73099999999999</v>
      </c>
      <c r="AA1728" s="43">
        <f t="shared" si="329"/>
        <v>95.391626572861654</v>
      </c>
      <c r="AB1728" s="19">
        <f t="shared" si="332"/>
        <v>-1.6787746244019464E-2</v>
      </c>
      <c r="AC1728" s="37">
        <f t="shared" si="333"/>
        <v>0.98321225375598054</v>
      </c>
      <c r="AE1728" s="44">
        <v>36139</v>
      </c>
      <c r="AF1728" s="45">
        <v>1926.788</v>
      </c>
      <c r="AG1728" s="19">
        <f t="shared" si="324"/>
        <v>1630.4250062633257</v>
      </c>
      <c r="AH1728" s="45">
        <f t="shared" si="330"/>
        <v>-2.1795230472681837E-2</v>
      </c>
      <c r="AI1728" s="46">
        <f t="shared" si="331"/>
        <v>0.97820476952731816</v>
      </c>
      <c r="AQ1728" s="39">
        <v>36139</v>
      </c>
      <c r="AR1728" s="40">
        <v>226.85720000000001</v>
      </c>
      <c r="AS1728" s="40">
        <f t="shared" si="322"/>
        <v>1.3772086100258818E-3</v>
      </c>
      <c r="AT1728" s="41">
        <f t="shared" si="323"/>
        <v>1.0013772086100259</v>
      </c>
    </row>
    <row r="1729" spans="1:48">
      <c r="A1729" s="36" t="s">
        <v>583</v>
      </c>
      <c r="B1729" s="37">
        <v>1.185998423382451</v>
      </c>
      <c r="D1729" s="38">
        <v>36140</v>
      </c>
      <c r="E1729" s="19">
        <v>1092.1882000000001</v>
      </c>
      <c r="F1729" s="19">
        <v>920.90189874375596</v>
      </c>
      <c r="G1729" s="19">
        <v>-8.953431633535236E-3</v>
      </c>
      <c r="H1729" s="37">
        <f t="shared" si="325"/>
        <v>0.99104656836646476</v>
      </c>
      <c r="I1729" s="19"/>
      <c r="J1729" s="19"/>
      <c r="K1729" s="19"/>
      <c r="L1729" s="19"/>
      <c r="N1729" s="38">
        <v>36140</v>
      </c>
      <c r="O1729" s="19">
        <v>294.68900000000002</v>
      </c>
      <c r="P1729" s="19">
        <v>248.47334885956349</v>
      </c>
      <c r="Q1729" s="19">
        <v>-1.9581930918669666E-2</v>
      </c>
      <c r="R1729" s="37">
        <f t="shared" si="326"/>
        <v>0.98041806908133033</v>
      </c>
      <c r="T1729" s="39">
        <v>36140</v>
      </c>
      <c r="U1729" s="40">
        <v>227.20859999999999</v>
      </c>
      <c r="V1729" s="40">
        <f t="shared" si="327"/>
        <v>1.5489920531506218E-3</v>
      </c>
      <c r="W1729" s="41">
        <f t="shared" si="328"/>
        <v>1.0015489920531506</v>
      </c>
      <c r="Y1729" s="42">
        <v>36140</v>
      </c>
      <c r="Z1729" s="43">
        <v>112.119</v>
      </c>
      <c r="AA1729" s="43">
        <f t="shared" si="329"/>
        <v>94.535538824949001</v>
      </c>
      <c r="AB1729" s="19">
        <f t="shared" si="332"/>
        <v>-8.9744538244009853E-3</v>
      </c>
      <c r="AC1729" s="37">
        <f t="shared" si="333"/>
        <v>0.99102554617559901</v>
      </c>
      <c r="AE1729" s="44">
        <v>36140</v>
      </c>
      <c r="AF1729" s="45">
        <v>1922.337</v>
      </c>
      <c r="AG1729" s="19">
        <f t="shared" si="324"/>
        <v>1620.8596589171862</v>
      </c>
      <c r="AH1729" s="45">
        <f t="shared" si="330"/>
        <v>-5.8667815504509502E-3</v>
      </c>
      <c r="AI1729" s="46">
        <f t="shared" si="331"/>
        <v>0.99413321844954905</v>
      </c>
      <c r="AQ1729" s="39">
        <v>36140</v>
      </c>
      <c r="AR1729" s="40">
        <v>227.20859999999999</v>
      </c>
      <c r="AS1729" s="40">
        <f t="shared" si="322"/>
        <v>1.5489920531506218E-3</v>
      </c>
      <c r="AT1729" s="41">
        <f t="shared" si="323"/>
        <v>1.0015489920531506</v>
      </c>
    </row>
    <row r="1730" spans="1:48">
      <c r="A1730" s="36" t="s">
        <v>584</v>
      </c>
      <c r="B1730" s="37">
        <v>1.1856389427740059</v>
      </c>
      <c r="D1730" s="38">
        <v>36143</v>
      </c>
      <c r="E1730" s="19">
        <v>1078.3981000000001</v>
      </c>
      <c r="F1730" s="19">
        <v>909.55016834796481</v>
      </c>
      <c r="G1730" s="19">
        <v>-1.2326753165865512E-2</v>
      </c>
      <c r="H1730" s="37">
        <f t="shared" si="325"/>
        <v>0.98767324683413449</v>
      </c>
      <c r="I1730" s="19"/>
      <c r="J1730" s="19"/>
      <c r="K1730" s="19"/>
      <c r="L1730" s="19"/>
      <c r="N1730" s="38">
        <v>36143</v>
      </c>
      <c r="O1730" s="19">
        <v>288.55290000000002</v>
      </c>
      <c r="P1730" s="19">
        <v>243.37333195625385</v>
      </c>
      <c r="Q1730" s="19">
        <v>-2.0525408164366765E-2</v>
      </c>
      <c r="R1730" s="37">
        <f t="shared" si="326"/>
        <v>0.97947459183563323</v>
      </c>
      <c r="T1730" s="39">
        <v>36143</v>
      </c>
      <c r="U1730" s="40">
        <v>226.5078</v>
      </c>
      <c r="V1730" s="40">
        <f t="shared" si="327"/>
        <v>-3.0843902915645982E-3</v>
      </c>
      <c r="W1730" s="41">
        <f t="shared" si="328"/>
        <v>0.9969156097084354</v>
      </c>
      <c r="Y1730" s="42">
        <v>36143</v>
      </c>
      <c r="Z1730" s="43">
        <v>113.372</v>
      </c>
      <c r="AA1730" s="43">
        <f t="shared" si="329"/>
        <v>95.62101573245117</v>
      </c>
      <c r="AB1730" s="19">
        <f t="shared" si="332"/>
        <v>1.1482209981498404E-2</v>
      </c>
      <c r="AC1730" s="37">
        <f t="shared" si="333"/>
        <v>1.0114822099814984</v>
      </c>
      <c r="AE1730" s="44">
        <v>36143</v>
      </c>
      <c r="AF1730" s="45">
        <v>1961.0389</v>
      </c>
      <c r="AG1730" s="19">
        <f t="shared" si="324"/>
        <v>1653.9933273546267</v>
      </c>
      <c r="AH1730" s="45">
        <f t="shared" si="330"/>
        <v>2.0442034111439078E-2</v>
      </c>
      <c r="AI1730" s="46">
        <f t="shared" si="331"/>
        <v>1.0204420341114391</v>
      </c>
      <c r="AQ1730" s="39">
        <v>36143</v>
      </c>
      <c r="AR1730" s="40">
        <v>226.5078</v>
      </c>
      <c r="AS1730" s="40">
        <f t="shared" si="322"/>
        <v>-3.0843902915645982E-3</v>
      </c>
      <c r="AT1730" s="41">
        <f t="shared" si="323"/>
        <v>0.9969156097084354</v>
      </c>
    </row>
    <row r="1731" spans="1:48">
      <c r="A1731" s="36" t="s">
        <v>585</v>
      </c>
      <c r="B1731" s="37">
        <v>1.1788499789042253</v>
      </c>
      <c r="D1731" s="38">
        <v>36144</v>
      </c>
      <c r="E1731" s="19">
        <v>1088.306</v>
      </c>
      <c r="F1731" s="19">
        <v>923.19295879498725</v>
      </c>
      <c r="G1731" s="19">
        <v>1.4999491970632217E-2</v>
      </c>
      <c r="H1731" s="37">
        <f t="shared" si="325"/>
        <v>1.0149994919706322</v>
      </c>
      <c r="I1731" s="19"/>
      <c r="J1731" s="19"/>
      <c r="K1731" s="19"/>
      <c r="L1731" s="19"/>
      <c r="N1731" s="38">
        <v>36144</v>
      </c>
      <c r="O1731" s="19">
        <v>289.65539999999999</v>
      </c>
      <c r="P1731" s="19">
        <v>245.71014563637942</v>
      </c>
      <c r="Q1731" s="19">
        <v>9.6017655728426465E-3</v>
      </c>
      <c r="R1731" s="37">
        <f t="shared" si="326"/>
        <v>1.0096017655728426</v>
      </c>
      <c r="T1731" s="39">
        <v>36144</v>
      </c>
      <c r="U1731" s="40">
        <v>226.58179999999999</v>
      </c>
      <c r="V1731" s="40">
        <f t="shared" si="327"/>
        <v>3.2669956619590934E-4</v>
      </c>
      <c r="W1731" s="41">
        <f t="shared" si="328"/>
        <v>1.0003266995661959</v>
      </c>
      <c r="Y1731" s="42">
        <v>36144</v>
      </c>
      <c r="Z1731" s="43">
        <v>113.554</v>
      </c>
      <c r="AA1731" s="43">
        <f t="shared" si="329"/>
        <v>96.326082225960334</v>
      </c>
      <c r="AB1731" s="19">
        <f t="shared" si="332"/>
        <v>7.3735515995976275E-3</v>
      </c>
      <c r="AC1731" s="37">
        <f t="shared" si="333"/>
        <v>1.0073735515995976</v>
      </c>
      <c r="AE1731" s="44">
        <v>36144</v>
      </c>
      <c r="AF1731" s="45">
        <v>1967.809</v>
      </c>
      <c r="AG1731" s="19">
        <f t="shared" si="324"/>
        <v>1669.2615983495496</v>
      </c>
      <c r="AH1731" s="45">
        <f t="shared" si="330"/>
        <v>9.2311563428992827E-3</v>
      </c>
      <c r="AI1731" s="46">
        <f t="shared" si="331"/>
        <v>1.0092311563428993</v>
      </c>
      <c r="AQ1731" s="39">
        <v>36144</v>
      </c>
      <c r="AR1731" s="40">
        <v>226.58179999999999</v>
      </c>
      <c r="AS1731" s="40">
        <f t="shared" si="322"/>
        <v>3.2669956619590934E-4</v>
      </c>
      <c r="AT1731" s="41">
        <f t="shared" si="323"/>
        <v>1.0003266995661959</v>
      </c>
    </row>
    <row r="1732" spans="1:48">
      <c r="A1732" s="36" t="s">
        <v>586</v>
      </c>
      <c r="B1732" s="37">
        <v>1.1733337332773413</v>
      </c>
      <c r="D1732" s="38">
        <v>36145</v>
      </c>
      <c r="E1732" s="19">
        <v>1091.8912</v>
      </c>
      <c r="F1732" s="19">
        <v>930.58877370732625</v>
      </c>
      <c r="G1732" s="19">
        <v>8.0111257802404356E-3</v>
      </c>
      <c r="H1732" s="37">
        <f t="shared" si="325"/>
        <v>1.0080111257802404</v>
      </c>
      <c r="I1732" s="19"/>
      <c r="J1732" s="19"/>
      <c r="K1732" s="19"/>
      <c r="L1732" s="19"/>
      <c r="N1732" s="38">
        <v>36145</v>
      </c>
      <c r="O1732" s="19">
        <v>287.16699999999997</v>
      </c>
      <c r="P1732" s="19">
        <v>244.74451884877516</v>
      </c>
      <c r="Q1732" s="19">
        <v>-3.9299426773905521E-3</v>
      </c>
      <c r="R1732" s="37">
        <f t="shared" si="326"/>
        <v>0.99607005732260945</v>
      </c>
      <c r="T1732" s="39">
        <v>36145</v>
      </c>
      <c r="U1732" s="40">
        <v>226.35310000000001</v>
      </c>
      <c r="V1732" s="40">
        <f t="shared" si="327"/>
        <v>-1.0093485001883007E-3</v>
      </c>
      <c r="W1732" s="41">
        <f t="shared" si="328"/>
        <v>0.9989906514998117</v>
      </c>
      <c r="Y1732" s="42">
        <v>36145</v>
      </c>
      <c r="Z1732" s="43">
        <v>115.629</v>
      </c>
      <c r="AA1732" s="43">
        <f t="shared" si="329"/>
        <v>98.547409590813103</v>
      </c>
      <c r="AB1732" s="19">
        <f t="shared" si="332"/>
        <v>2.306049735981186E-2</v>
      </c>
      <c r="AC1732" s="37">
        <f t="shared" si="333"/>
        <v>1.0230604973598119</v>
      </c>
      <c r="AE1732" s="44">
        <v>36145</v>
      </c>
      <c r="AF1732" s="45">
        <v>2020.058</v>
      </c>
      <c r="AG1732" s="19">
        <f t="shared" si="324"/>
        <v>1721.639754068605</v>
      </c>
      <c r="AH1732" s="45">
        <f t="shared" si="330"/>
        <v>3.1378039110732114E-2</v>
      </c>
      <c r="AI1732" s="46">
        <f t="shared" si="331"/>
        <v>1.0313780391107321</v>
      </c>
      <c r="AQ1732" s="39">
        <v>36145</v>
      </c>
      <c r="AR1732" s="40">
        <v>226.35310000000001</v>
      </c>
      <c r="AS1732" s="40">
        <f t="shared" si="322"/>
        <v>-1.0093485001883007E-3</v>
      </c>
      <c r="AT1732" s="41">
        <f t="shared" si="323"/>
        <v>0.9989906514998117</v>
      </c>
    </row>
    <row r="1733" spans="1:48">
      <c r="A1733" s="36" t="s">
        <v>587</v>
      </c>
      <c r="B1733" s="37">
        <v>1.1738266714680112</v>
      </c>
      <c r="D1733" s="38">
        <v>36146</v>
      </c>
      <c r="E1733" s="19">
        <v>1105.3278</v>
      </c>
      <c r="F1733" s="19">
        <v>941.64481594003553</v>
      </c>
      <c r="G1733" s="19">
        <v>1.1880695904662231E-2</v>
      </c>
      <c r="H1733" s="37">
        <f t="shared" si="325"/>
        <v>1.0118806959046622</v>
      </c>
      <c r="I1733" s="19"/>
      <c r="J1733" s="19"/>
      <c r="K1733" s="19"/>
      <c r="L1733" s="19"/>
      <c r="N1733" s="38">
        <v>36146</v>
      </c>
      <c r="O1733" s="19">
        <v>285.95319999999998</v>
      </c>
      <c r="P1733" s="19">
        <v>243.60768668033515</v>
      </c>
      <c r="Q1733" s="19">
        <v>-4.6449749877440771E-3</v>
      </c>
      <c r="R1733" s="37">
        <f t="shared" si="326"/>
        <v>0.99535502501225592</v>
      </c>
      <c r="T1733" s="39">
        <v>36146</v>
      </c>
      <c r="U1733" s="40">
        <v>226.5822</v>
      </c>
      <c r="V1733" s="40">
        <f t="shared" si="327"/>
        <v>1.0121354644578862E-3</v>
      </c>
      <c r="W1733" s="41">
        <f t="shared" si="328"/>
        <v>1.0010121354644579</v>
      </c>
      <c r="Y1733" s="42">
        <v>36146</v>
      </c>
      <c r="Z1733" s="43">
        <v>112.432</v>
      </c>
      <c r="AA1733" s="43">
        <f t="shared" si="329"/>
        <v>95.782454712321609</v>
      </c>
      <c r="AB1733" s="19">
        <f t="shared" si="332"/>
        <v>-2.8057103580622744E-2</v>
      </c>
      <c r="AC1733" s="37">
        <f t="shared" si="333"/>
        <v>0.97194289641937726</v>
      </c>
      <c r="AE1733" s="44">
        <v>36146</v>
      </c>
      <c r="AF1733" s="45">
        <v>1937.7670000000001</v>
      </c>
      <c r="AG1733" s="19">
        <f t="shared" si="324"/>
        <v>1650.8118678003709</v>
      </c>
      <c r="AH1733" s="45">
        <f t="shared" si="330"/>
        <v>-4.1139783221694648E-2</v>
      </c>
      <c r="AI1733" s="46">
        <f t="shared" si="331"/>
        <v>0.95886021677830535</v>
      </c>
      <c r="AQ1733" s="39">
        <v>36146</v>
      </c>
      <c r="AR1733" s="40">
        <v>226.5822</v>
      </c>
      <c r="AS1733" s="40">
        <f t="shared" ref="AS1733:AS1796" si="334">AR1733/AR1732-1</f>
        <v>1.0121354644578862E-3</v>
      </c>
      <c r="AT1733" s="41">
        <f t="shared" ref="AT1733:AT1743" si="335">AR1733/AR1732</f>
        <v>1.0010121354644579</v>
      </c>
    </row>
    <row r="1734" spans="1:48">
      <c r="A1734" s="36" t="s">
        <v>588</v>
      </c>
      <c r="B1734" s="37">
        <v>1.1743905368079741</v>
      </c>
      <c r="D1734" s="38">
        <v>36147</v>
      </c>
      <c r="E1734" s="19">
        <v>1110.8561</v>
      </c>
      <c r="F1734" s="19">
        <v>945.9000776856883</v>
      </c>
      <c r="G1734" s="19">
        <v>4.5189668902969604E-3</v>
      </c>
      <c r="H1734" s="37">
        <f t="shared" si="325"/>
        <v>1.004518966890297</v>
      </c>
      <c r="I1734" s="19"/>
      <c r="J1734" s="19"/>
      <c r="K1734" s="19"/>
      <c r="L1734" s="19"/>
      <c r="N1734" s="38">
        <v>36147</v>
      </c>
      <c r="O1734" s="19">
        <v>287.68009999999998</v>
      </c>
      <c r="P1734" s="19">
        <v>244.96118708681223</v>
      </c>
      <c r="Q1734" s="19">
        <v>5.5560660869176104E-3</v>
      </c>
      <c r="R1734" s="37">
        <f t="shared" si="326"/>
        <v>1.0055560660869176</v>
      </c>
      <c r="T1734" s="39">
        <v>36147</v>
      </c>
      <c r="U1734" s="40">
        <v>226.70740000000001</v>
      </c>
      <c r="V1734" s="40">
        <f t="shared" si="327"/>
        <v>5.5255885060701004E-4</v>
      </c>
      <c r="W1734" s="41">
        <f t="shared" si="328"/>
        <v>1.000552558850607</v>
      </c>
      <c r="Y1734" s="42">
        <v>36147</v>
      </c>
      <c r="Z1734" s="43">
        <v>112.047</v>
      </c>
      <c r="AA1734" s="43">
        <f t="shared" si="329"/>
        <v>95.408636640198779</v>
      </c>
      <c r="AB1734" s="19">
        <f t="shared" si="332"/>
        <v>-3.9027823336286183E-3</v>
      </c>
      <c r="AC1734" s="37">
        <f t="shared" si="333"/>
        <v>0.99609721766637138</v>
      </c>
      <c r="AE1734" s="44">
        <v>36147</v>
      </c>
      <c r="AF1734" s="45">
        <v>1932.7061000000001</v>
      </c>
      <c r="AG1734" s="19">
        <f t="shared" si="324"/>
        <v>1645.7098719929647</v>
      </c>
      <c r="AH1734" s="45">
        <f t="shared" si="330"/>
        <v>-3.09059796995792E-3</v>
      </c>
      <c r="AI1734" s="46">
        <f t="shared" si="331"/>
        <v>0.99690940203004208</v>
      </c>
      <c r="AQ1734" s="39">
        <v>36147</v>
      </c>
      <c r="AR1734" s="40">
        <v>226.70740000000001</v>
      </c>
      <c r="AS1734" s="40">
        <f t="shared" si="334"/>
        <v>5.5255885060701004E-4</v>
      </c>
      <c r="AT1734" s="41">
        <f t="shared" si="335"/>
        <v>1.000552558850607</v>
      </c>
    </row>
    <row r="1735" spans="1:48">
      <c r="A1735" s="36" t="s">
        <v>589</v>
      </c>
      <c r="B1735" s="37">
        <v>1.1685666487423074</v>
      </c>
      <c r="D1735" s="38">
        <v>36150</v>
      </c>
      <c r="E1735" s="19">
        <v>1125.2702999999999</v>
      </c>
      <c r="F1735" s="19">
        <v>962.94918326746188</v>
      </c>
      <c r="G1735" s="19">
        <v>1.8024214168041119E-2</v>
      </c>
      <c r="H1735" s="37">
        <f t="shared" si="325"/>
        <v>1.0180242141680411</v>
      </c>
      <c r="I1735" s="19"/>
      <c r="J1735" s="19"/>
      <c r="K1735" s="19"/>
      <c r="L1735" s="19"/>
      <c r="N1735" s="38">
        <v>36150</v>
      </c>
      <c r="O1735" s="19">
        <v>295.54750000000001</v>
      </c>
      <c r="P1735" s="19">
        <v>252.91454305844579</v>
      </c>
      <c r="Q1735" s="19">
        <v>3.2467820989187768E-2</v>
      </c>
      <c r="R1735" s="37">
        <f t="shared" si="326"/>
        <v>1.0324678209891878</v>
      </c>
      <c r="T1735" s="39">
        <v>36150</v>
      </c>
      <c r="U1735" s="40">
        <v>226.8382</v>
      </c>
      <c r="V1735" s="40">
        <f t="shared" si="327"/>
        <v>5.7695514129663117E-4</v>
      </c>
      <c r="W1735" s="41">
        <f t="shared" si="328"/>
        <v>1.0005769551412966</v>
      </c>
      <c r="Y1735" s="42">
        <v>36150</v>
      </c>
      <c r="Z1735" s="43">
        <v>110.92700000000001</v>
      </c>
      <c r="AA1735" s="43">
        <f t="shared" si="329"/>
        <v>94.925693899776576</v>
      </c>
      <c r="AB1735" s="19">
        <f t="shared" si="332"/>
        <v>-5.0618346245052681E-3</v>
      </c>
      <c r="AC1735" s="37">
        <f t="shared" si="333"/>
        <v>0.99493816537549473</v>
      </c>
      <c r="AE1735" s="44">
        <v>36150</v>
      </c>
      <c r="AF1735" s="45">
        <v>1902.203</v>
      </c>
      <c r="AG1735" s="19">
        <f t="shared" si="324"/>
        <v>1627.8087364955031</v>
      </c>
      <c r="AH1735" s="45">
        <f t="shared" si="330"/>
        <v>-1.0877455256304236E-2</v>
      </c>
      <c r="AI1735" s="46">
        <f t="shared" si="331"/>
        <v>0.98912254474369576</v>
      </c>
      <c r="AQ1735" s="39">
        <v>36150</v>
      </c>
      <c r="AR1735" s="40">
        <v>226.8382</v>
      </c>
      <c r="AS1735" s="40">
        <f t="shared" si="334"/>
        <v>5.7695514129663117E-4</v>
      </c>
      <c r="AT1735" s="41">
        <f t="shared" si="335"/>
        <v>1.0005769551412966</v>
      </c>
    </row>
    <row r="1736" spans="1:48">
      <c r="A1736" s="36" t="s">
        <v>590</v>
      </c>
      <c r="B1736" s="37">
        <v>1.1680083607046881</v>
      </c>
      <c r="D1736" s="38">
        <v>36151</v>
      </c>
      <c r="E1736" s="19">
        <v>1123.1931999999999</v>
      </c>
      <c r="F1736" s="19">
        <v>961.6311302107033</v>
      </c>
      <c r="G1736" s="19">
        <v>-1.3687669917182843E-3</v>
      </c>
      <c r="H1736" s="37">
        <f t="shared" si="325"/>
        <v>0.99863123300828172</v>
      </c>
      <c r="I1736" s="19"/>
      <c r="J1736" s="19"/>
      <c r="K1736" s="19"/>
      <c r="L1736" s="19"/>
      <c r="N1736" s="38">
        <v>36151</v>
      </c>
      <c r="O1736" s="19">
        <v>295.79230000000001</v>
      </c>
      <c r="P1736" s="19">
        <v>253.24501942909149</v>
      </c>
      <c r="Q1736" s="19">
        <v>1.3066720744854265E-3</v>
      </c>
      <c r="R1736" s="37">
        <f t="shared" si="326"/>
        <v>1.0013066720744854</v>
      </c>
      <c r="T1736" s="39">
        <v>36151</v>
      </c>
      <c r="U1736" s="40">
        <v>226.2928</v>
      </c>
      <c r="V1736" s="40">
        <f t="shared" si="327"/>
        <v>-2.4043569381171359E-3</v>
      </c>
      <c r="W1736" s="41">
        <f t="shared" si="328"/>
        <v>0.99759564306188286</v>
      </c>
      <c r="Y1736" s="42">
        <v>36151</v>
      </c>
      <c r="Z1736" s="43">
        <v>111.069</v>
      </c>
      <c r="AA1736" s="43">
        <f t="shared" si="329"/>
        <v>95.092641231599885</v>
      </c>
      <c r="AB1736" s="19">
        <f t="shared" si="332"/>
        <v>1.7587159489145243E-3</v>
      </c>
      <c r="AC1736" s="37">
        <f t="shared" si="333"/>
        <v>1.0017587159489145</v>
      </c>
      <c r="AE1736" s="44">
        <v>36151</v>
      </c>
      <c r="AF1736" s="45">
        <v>1905.0389</v>
      </c>
      <c r="AG1736" s="19">
        <f t="shared" si="324"/>
        <v>1631.014780451266</v>
      </c>
      <c r="AH1736" s="45">
        <f t="shared" si="330"/>
        <v>1.9695458587261072E-3</v>
      </c>
      <c r="AI1736" s="46">
        <f t="shared" si="331"/>
        <v>1.0019695458587261</v>
      </c>
      <c r="AQ1736" s="39">
        <v>36151</v>
      </c>
      <c r="AR1736" s="40">
        <v>226.2928</v>
      </c>
      <c r="AS1736" s="40">
        <f t="shared" si="334"/>
        <v>-2.4043569381171359E-3</v>
      </c>
      <c r="AT1736" s="41">
        <f t="shared" si="335"/>
        <v>0.99759564306188286</v>
      </c>
    </row>
    <row r="1737" spans="1:48">
      <c r="A1737" s="36" t="s">
        <v>591</v>
      </c>
      <c r="B1737" s="37">
        <v>1.1676597014925372</v>
      </c>
      <c r="D1737" s="38">
        <v>36152</v>
      </c>
      <c r="E1737" s="19">
        <v>1142.6880000000001</v>
      </c>
      <c r="F1737" s="19">
        <v>978.61388771007728</v>
      </c>
      <c r="G1737" s="19">
        <v>1.7660365774195386E-2</v>
      </c>
      <c r="H1737" s="37">
        <f t="shared" si="325"/>
        <v>1.0176603657741954</v>
      </c>
      <c r="I1737" s="19"/>
      <c r="J1737" s="19"/>
      <c r="K1737" s="19"/>
      <c r="L1737" s="19"/>
      <c r="N1737" s="38">
        <v>36152</v>
      </c>
      <c r="O1737" s="19">
        <v>296.87700000000001</v>
      </c>
      <c r="P1737" s="19">
        <v>254.24958968826539</v>
      </c>
      <c r="Q1737" s="19">
        <v>3.9667917712205014E-3</v>
      </c>
      <c r="R1737" s="37">
        <f t="shared" si="326"/>
        <v>1.0039667917712205</v>
      </c>
      <c r="T1737" s="39">
        <v>36152</v>
      </c>
      <c r="U1737" s="40">
        <v>226.16820000000001</v>
      </c>
      <c r="V1737" s="40">
        <f t="shared" si="327"/>
        <v>-5.5061407168055521E-4</v>
      </c>
      <c r="W1737" s="41">
        <f t="shared" si="328"/>
        <v>0.99944938592831944</v>
      </c>
      <c r="Y1737" s="42">
        <v>36152</v>
      </c>
      <c r="Z1737" s="43">
        <v>111.181</v>
      </c>
      <c r="AA1737" s="43">
        <f t="shared" si="329"/>
        <v>95.216953927488589</v>
      </c>
      <c r="AB1737" s="19">
        <f t="shared" si="332"/>
        <v>1.3072798723292589E-3</v>
      </c>
      <c r="AC1737" s="37">
        <f t="shared" si="333"/>
        <v>1.0013072798723293</v>
      </c>
      <c r="AE1737" s="44">
        <v>36152</v>
      </c>
      <c r="AF1737" s="45">
        <v>1917.8311000000001</v>
      </c>
      <c r="AG1737" s="19">
        <f t="shared" si="324"/>
        <v>1642.457213817152</v>
      </c>
      <c r="AH1737" s="45">
        <f t="shared" si="330"/>
        <v>7.015530149101501E-3</v>
      </c>
      <c r="AI1737" s="46">
        <f t="shared" si="331"/>
        <v>1.0070155301491015</v>
      </c>
      <c r="AL1737" s="14">
        <f>CORREL(V1743:V3829,AM1743:AM3829)</f>
        <v>0.44274572353886321</v>
      </c>
      <c r="AQ1737" s="39">
        <v>36152</v>
      </c>
      <c r="AR1737" s="40">
        <v>226.16820000000001</v>
      </c>
      <c r="AS1737" s="40">
        <f t="shared" si="334"/>
        <v>-5.5061407168055521E-4</v>
      </c>
      <c r="AT1737" s="41">
        <f t="shared" si="335"/>
        <v>0.99944938592831944</v>
      </c>
    </row>
    <row r="1738" spans="1:48">
      <c r="A1738" s="36" t="s">
        <v>592</v>
      </c>
      <c r="B1738" s="37">
        <v>1.1614192399049881</v>
      </c>
      <c r="D1738" s="38">
        <v>36153</v>
      </c>
      <c r="E1738" s="19">
        <v>1138.8734999999999</v>
      </c>
      <c r="F1738" s="19">
        <v>980.58776785303428</v>
      </c>
      <c r="G1738" s="19">
        <v>2.0170162796031565E-3</v>
      </c>
      <c r="H1738" s="37">
        <f t="shared" si="325"/>
        <v>1.0020170162796032</v>
      </c>
      <c r="I1738" s="19"/>
      <c r="J1738" s="19"/>
      <c r="K1738" s="19"/>
      <c r="L1738" s="19"/>
      <c r="N1738" s="38">
        <v>36153</v>
      </c>
      <c r="O1738" s="19">
        <v>298.33789999999999</v>
      </c>
      <c r="P1738" s="19">
        <v>256.87356447134977</v>
      </c>
      <c r="Q1738" s="19">
        <v>1.0320468112855696E-2</v>
      </c>
      <c r="R1738" s="37">
        <f t="shared" si="326"/>
        <v>1.0103204681128557</v>
      </c>
      <c r="T1738" s="38">
        <v>36153</v>
      </c>
      <c r="U1738" s="40">
        <v>226.16820000000001</v>
      </c>
      <c r="V1738" s="40">
        <f t="shared" si="327"/>
        <v>0</v>
      </c>
      <c r="W1738" s="41">
        <f t="shared" si="328"/>
        <v>1</v>
      </c>
      <c r="Y1738" s="42">
        <v>36153</v>
      </c>
      <c r="Z1738" s="43">
        <v>111.313</v>
      </c>
      <c r="AA1738" s="43">
        <f t="shared" si="329"/>
        <v>95.842221460965433</v>
      </c>
      <c r="AB1738" s="19">
        <f t="shared" si="332"/>
        <v>6.5667668171049964E-3</v>
      </c>
      <c r="AC1738" s="37">
        <f t="shared" si="333"/>
        <v>1.006566766817105</v>
      </c>
      <c r="AE1738" s="44">
        <v>36153</v>
      </c>
      <c r="AF1738" s="45">
        <v>1918.4590000000001</v>
      </c>
      <c r="AG1738" s="19">
        <f t="shared" si="324"/>
        <v>1651.8229887055625</v>
      </c>
      <c r="AH1738" s="45">
        <f t="shared" si="330"/>
        <v>5.7022945922857726E-3</v>
      </c>
      <c r="AI1738" s="46">
        <f t="shared" si="331"/>
        <v>1.0057022945922858</v>
      </c>
      <c r="AL1738" s="14">
        <f>CORREL(V1743:V5220,AM1743:AM5220)</f>
        <v>0.31977616536412218</v>
      </c>
      <c r="AQ1738" s="38">
        <v>36153</v>
      </c>
      <c r="AR1738" s="40">
        <v>226.16820000000001</v>
      </c>
      <c r="AS1738" s="40">
        <f t="shared" si="334"/>
        <v>0</v>
      </c>
      <c r="AT1738" s="41">
        <f t="shared" si="335"/>
        <v>1</v>
      </c>
    </row>
    <row r="1739" spans="1:48">
      <c r="A1739" s="36" t="s">
        <v>593</v>
      </c>
      <c r="B1739" s="37">
        <v>1.1614192399049881</v>
      </c>
      <c r="D1739" s="38">
        <v>36154</v>
      </c>
      <c r="E1739" s="19">
        <v>1139.7710999999999</v>
      </c>
      <c r="F1739" s="19">
        <v>981.36061539090815</v>
      </c>
      <c r="G1739" s="19">
        <v>7.8814723496489769E-4</v>
      </c>
      <c r="H1739" s="37">
        <f t="shared" si="325"/>
        <v>1.0007881472349649</v>
      </c>
      <c r="I1739" s="19"/>
      <c r="J1739" s="19"/>
      <c r="K1739" s="19"/>
      <c r="L1739" s="19"/>
      <c r="N1739" s="38">
        <v>36154</v>
      </c>
      <c r="O1739" s="19">
        <v>298.7647</v>
      </c>
      <c r="P1739" s="19">
        <v>257.24104589867221</v>
      </c>
      <c r="Q1739" s="19">
        <v>1.4305926266828806E-3</v>
      </c>
      <c r="R1739" s="37">
        <f t="shared" si="326"/>
        <v>1.0014305926266829</v>
      </c>
      <c r="T1739" s="38">
        <v>36154</v>
      </c>
      <c r="U1739" s="40">
        <v>226.16820000000001</v>
      </c>
      <c r="V1739" s="40">
        <f t="shared" si="327"/>
        <v>0</v>
      </c>
      <c r="W1739" s="41">
        <f t="shared" si="328"/>
        <v>1</v>
      </c>
      <c r="Y1739" s="42">
        <v>36154</v>
      </c>
      <c r="Z1739" s="43">
        <v>111.313</v>
      </c>
      <c r="AA1739" s="43">
        <f t="shared" si="329"/>
        <v>95.842221460965433</v>
      </c>
      <c r="AB1739" s="19">
        <f t="shared" si="332"/>
        <v>0</v>
      </c>
      <c r="AC1739" s="37">
        <f t="shared" si="333"/>
        <v>1</v>
      </c>
      <c r="AE1739" s="38">
        <v>36154</v>
      </c>
      <c r="AF1739" s="45">
        <v>1918.4590000000001</v>
      </c>
      <c r="AG1739" s="19">
        <f t="shared" si="324"/>
        <v>1651.8229887055625</v>
      </c>
      <c r="AH1739" s="45">
        <f t="shared" si="330"/>
        <v>0</v>
      </c>
      <c r="AI1739" s="46">
        <f t="shared" si="331"/>
        <v>1</v>
      </c>
      <c r="AQ1739" s="38">
        <v>36154</v>
      </c>
      <c r="AR1739" s="40">
        <v>226.16820000000001</v>
      </c>
      <c r="AS1739" s="40">
        <f t="shared" si="334"/>
        <v>0</v>
      </c>
      <c r="AT1739" s="41">
        <f t="shared" si="335"/>
        <v>1</v>
      </c>
    </row>
    <row r="1740" spans="1:48">
      <c r="A1740" s="36" t="s">
        <v>594</v>
      </c>
      <c r="B1740" s="37">
        <v>1.164669802894063</v>
      </c>
      <c r="D1740" s="38">
        <v>36157</v>
      </c>
      <c r="E1740" s="19">
        <v>1142.953</v>
      </c>
      <c r="F1740" s="19">
        <v>981.35368252864509</v>
      </c>
      <c r="G1740" s="19">
        <v>-7.064540959111909E-6</v>
      </c>
      <c r="H1740" s="37">
        <f t="shared" si="325"/>
        <v>0.99999293545904089</v>
      </c>
      <c r="I1740" s="19"/>
      <c r="J1740" s="19"/>
      <c r="K1740" s="19"/>
      <c r="L1740" s="19"/>
      <c r="N1740" s="38">
        <v>36157</v>
      </c>
      <c r="O1740" s="19">
        <v>297.92349999999999</v>
      </c>
      <c r="P1740" s="19">
        <v>255.80082806276619</v>
      </c>
      <c r="Q1740" s="19">
        <v>-5.598709299577842E-3</v>
      </c>
      <c r="R1740" s="37">
        <f t="shared" si="326"/>
        <v>0.99440129070042216</v>
      </c>
      <c r="T1740" s="39">
        <v>36157</v>
      </c>
      <c r="U1740" s="40">
        <v>226.1413</v>
      </c>
      <c r="V1740" s="40">
        <f t="shared" si="327"/>
        <v>-1.1893802930740272E-4</v>
      </c>
      <c r="W1740" s="41">
        <f t="shared" si="328"/>
        <v>0.9998810619706926</v>
      </c>
      <c r="Y1740" s="42">
        <v>36157</v>
      </c>
      <c r="Z1740" s="43">
        <v>111.67700000000001</v>
      </c>
      <c r="AA1740" s="43">
        <f t="shared" si="329"/>
        <v>95.887263259076718</v>
      </c>
      <c r="AB1740" s="19">
        <f t="shared" si="332"/>
        <v>4.6995778504177466E-4</v>
      </c>
      <c r="AC1740" s="37">
        <f t="shared" si="333"/>
        <v>1.0004699577850418</v>
      </c>
      <c r="AE1740" s="44">
        <v>36157</v>
      </c>
      <c r="AF1740" s="45">
        <v>1929.99</v>
      </c>
      <c r="AG1740" s="19">
        <f t="shared" si="324"/>
        <v>1657.1134541345618</v>
      </c>
      <c r="AH1740" s="45">
        <f t="shared" si="330"/>
        <v>3.2028040929161783E-3</v>
      </c>
      <c r="AI1740" s="46">
        <f t="shared" si="331"/>
        <v>1.0032028040929162</v>
      </c>
      <c r="AQ1740" s="39">
        <v>36157</v>
      </c>
      <c r="AR1740" s="40">
        <v>226.1413</v>
      </c>
      <c r="AS1740" s="40">
        <f t="shared" si="334"/>
        <v>-1.1893802930740272E-4</v>
      </c>
      <c r="AT1740" s="41">
        <f t="shared" si="335"/>
        <v>0.9998810619706926</v>
      </c>
    </row>
    <row r="1741" spans="1:48">
      <c r="A1741" s="36" t="s">
        <v>595</v>
      </c>
      <c r="B1741" s="37">
        <v>1.1706649907224516</v>
      </c>
      <c r="D1741" s="38">
        <v>36158</v>
      </c>
      <c r="E1741" s="19">
        <v>1155.4843000000001</v>
      </c>
      <c r="F1741" s="19">
        <v>987.03242102329978</v>
      </c>
      <c r="G1741" s="19">
        <v>5.7866379835884718E-3</v>
      </c>
      <c r="H1741" s="37">
        <f t="shared" si="325"/>
        <v>1.0057866379835885</v>
      </c>
      <c r="I1741" s="19"/>
      <c r="J1741" s="19"/>
      <c r="K1741" s="19"/>
      <c r="L1741" s="19"/>
      <c r="N1741" s="38">
        <v>36158</v>
      </c>
      <c r="O1741" s="19">
        <v>297.00880000000001</v>
      </c>
      <c r="P1741" s="19">
        <v>253.70947483165719</v>
      </c>
      <c r="Q1741" s="19">
        <v>-8.1757093866632324E-3</v>
      </c>
      <c r="R1741" s="37">
        <f t="shared" si="326"/>
        <v>0.99182429061333677</v>
      </c>
      <c r="T1741" s="39">
        <v>36158</v>
      </c>
      <c r="U1741" s="40">
        <v>226.4436</v>
      </c>
      <c r="V1741" s="40">
        <f t="shared" si="327"/>
        <v>1.3367748394477186E-3</v>
      </c>
      <c r="W1741" s="41">
        <f t="shared" si="328"/>
        <v>1.0013367748394477</v>
      </c>
      <c r="Y1741" s="42">
        <v>36158</v>
      </c>
      <c r="Z1741" s="43">
        <v>112.374</v>
      </c>
      <c r="AA1741" s="43">
        <f t="shared" si="329"/>
        <v>95.991595281798524</v>
      </c>
      <c r="AB1741" s="19">
        <f t="shared" si="332"/>
        <v>1.0880696682302737E-3</v>
      </c>
      <c r="AC1741" s="37">
        <f t="shared" si="333"/>
        <v>1.0010880696682303</v>
      </c>
      <c r="AE1741" s="44">
        <v>36158</v>
      </c>
      <c r="AF1741" s="45">
        <v>1949.7919999999999</v>
      </c>
      <c r="AG1741" s="19">
        <f t="shared" si="324"/>
        <v>1665.5422477413681</v>
      </c>
      <c r="AH1741" s="45">
        <f t="shared" si="330"/>
        <v>5.0864312191636341E-3</v>
      </c>
      <c r="AI1741" s="46">
        <f t="shared" si="331"/>
        <v>1.0050864312191636</v>
      </c>
      <c r="AQ1741" s="39">
        <v>36158</v>
      </c>
      <c r="AR1741" s="40">
        <v>226.4436</v>
      </c>
      <c r="AS1741" s="40">
        <f t="shared" si="334"/>
        <v>1.3367748394477186E-3</v>
      </c>
      <c r="AT1741" s="41">
        <f t="shared" si="335"/>
        <v>1.0013367748394477</v>
      </c>
    </row>
    <row r="1742" spans="1:48">
      <c r="A1742" s="36" t="s">
        <v>596</v>
      </c>
      <c r="B1742" s="37">
        <v>1.1666149716671637</v>
      </c>
      <c r="D1742" s="38">
        <v>36159</v>
      </c>
      <c r="E1742" s="19">
        <v>1148.2029</v>
      </c>
      <c r="F1742" s="19">
        <v>984.21752496382612</v>
      </c>
      <c r="G1742" s="19">
        <v>-2.8518780128370391E-3</v>
      </c>
      <c r="H1742" s="37">
        <f t="shared" si="325"/>
        <v>0.99714812198716296</v>
      </c>
      <c r="I1742" s="19"/>
      <c r="J1742" s="19"/>
      <c r="K1742" s="19"/>
      <c r="L1742" s="19"/>
      <c r="N1742" s="38">
        <v>36159</v>
      </c>
      <c r="O1742" s="19">
        <v>298.80070000000001</v>
      </c>
      <c r="P1742" s="19">
        <v>256.12623466763472</v>
      </c>
      <c r="Q1742" s="19">
        <v>9.5256979960292032E-3</v>
      </c>
      <c r="R1742" s="37">
        <f t="shared" si="326"/>
        <v>1.0095256979960292</v>
      </c>
      <c r="T1742" s="39">
        <v>36159</v>
      </c>
      <c r="U1742" s="40">
        <v>226.71799999999999</v>
      </c>
      <c r="V1742" s="40">
        <f t="shared" si="327"/>
        <v>1.2117807701343963E-3</v>
      </c>
      <c r="W1742" s="41">
        <f t="shared" si="328"/>
        <v>1.0012117807701344</v>
      </c>
      <c r="Y1742" s="42">
        <v>36159</v>
      </c>
      <c r="Z1742" s="43">
        <v>112.145</v>
      </c>
      <c r="AA1742" s="43">
        <f t="shared" si="329"/>
        <v>96.128545170081253</v>
      </c>
      <c r="AB1742" s="19">
        <f t="shared" si="332"/>
        <v>1.4266862414431536E-3</v>
      </c>
      <c r="AC1742" s="37">
        <f t="shared" si="333"/>
        <v>1.0014266862414432</v>
      </c>
      <c r="AE1742" s="44">
        <v>36159</v>
      </c>
      <c r="AF1742" s="45">
        <v>1945.4301</v>
      </c>
      <c r="AG1742" s="19">
        <f t="shared" si="324"/>
        <v>1667.5854049942993</v>
      </c>
      <c r="AH1742" s="45">
        <f t="shared" si="330"/>
        <v>1.2267219613923963E-3</v>
      </c>
      <c r="AI1742" s="46">
        <f t="shared" si="331"/>
        <v>1.0012267219613924</v>
      </c>
      <c r="AQ1742" s="39">
        <v>36159</v>
      </c>
      <c r="AR1742" s="40">
        <v>226.71799999999999</v>
      </c>
      <c r="AS1742" s="40">
        <f t="shared" si="334"/>
        <v>1.2117807701343963E-3</v>
      </c>
      <c r="AT1742" s="41">
        <f t="shared" si="335"/>
        <v>1.0012117807701344</v>
      </c>
    </row>
    <row r="1743" spans="1:48">
      <c r="A1743" s="36" t="s">
        <v>597</v>
      </c>
      <c r="B1743" s="37">
        <v>1.1732633473305338</v>
      </c>
      <c r="D1743" s="38">
        <v>36160</v>
      </c>
      <c r="E1743" s="19">
        <v>1149.9514999999999</v>
      </c>
      <c r="F1743" s="19">
        <v>980.13076315426179</v>
      </c>
      <c r="G1743" s="19">
        <v>-4.1522953065833423E-3</v>
      </c>
      <c r="H1743" s="37">
        <f t="shared" si="325"/>
        <v>0.99584770469341666</v>
      </c>
      <c r="I1743" s="19"/>
      <c r="J1743" s="48">
        <f>PRODUCT(H1483:H1742)</f>
        <v>1.1423962644658641</v>
      </c>
      <c r="K1743" s="19"/>
      <c r="L1743" s="19"/>
      <c r="N1743" s="38">
        <v>36160</v>
      </c>
      <c r="O1743" s="19">
        <v>298.97250000000003</v>
      </c>
      <c r="P1743" s="19">
        <v>254.82130732221106</v>
      </c>
      <c r="Q1743" s="19">
        <v>-5.0948601462752485E-3</v>
      </c>
      <c r="R1743" s="37">
        <f t="shared" si="326"/>
        <v>0.99490513985372475</v>
      </c>
      <c r="T1743" s="38">
        <v>36160</v>
      </c>
      <c r="U1743" s="40">
        <v>226.71799999999999</v>
      </c>
      <c r="V1743" s="40">
        <f t="shared" si="327"/>
        <v>0</v>
      </c>
      <c r="W1743" s="41">
        <f t="shared" si="328"/>
        <v>1</v>
      </c>
      <c r="Y1743" s="42">
        <v>36160</v>
      </c>
      <c r="Z1743" s="43">
        <v>112.79600000000001</v>
      </c>
      <c r="AA1743" s="43">
        <f t="shared" si="329"/>
        <v>96.138688945358254</v>
      </c>
      <c r="AB1743" s="19">
        <f t="shared" si="332"/>
        <v>1.0552302917976597E-4</v>
      </c>
      <c r="AC1743" s="37">
        <f t="shared" si="333"/>
        <v>1.0001055230291798</v>
      </c>
      <c r="AE1743" s="44">
        <v>36160</v>
      </c>
      <c r="AF1743" s="45">
        <v>1965.6478999999999</v>
      </c>
      <c r="AG1743" s="19">
        <f t="shared" si="324"/>
        <v>1675.3680275381807</v>
      </c>
      <c r="AH1743" s="45">
        <f t="shared" si="330"/>
        <v>4.6670008747815572E-3</v>
      </c>
      <c r="AI1743" s="46">
        <f t="shared" si="331"/>
        <v>1.0046670008747816</v>
      </c>
      <c r="AK1743" s="49">
        <v>36160</v>
      </c>
      <c r="AL1743" s="50">
        <v>100</v>
      </c>
      <c r="AM1743" s="28"/>
      <c r="AN1743" s="26"/>
      <c r="AQ1743" s="38">
        <v>36160</v>
      </c>
      <c r="AR1743" s="40">
        <v>226.71799999999999</v>
      </c>
      <c r="AS1743" s="40">
        <f t="shared" si="334"/>
        <v>0</v>
      </c>
      <c r="AT1743" s="41">
        <f t="shared" si="335"/>
        <v>1</v>
      </c>
    </row>
    <row r="1744" spans="1:48">
      <c r="A1744" s="38">
        <v>35796</v>
      </c>
      <c r="B1744" s="37">
        <v>1.173263347</v>
      </c>
      <c r="D1744" s="38">
        <v>36161</v>
      </c>
      <c r="E1744" s="19">
        <v>1149.9518</v>
      </c>
      <c r="F1744" s="19">
        <v>980.13101912745594</v>
      </c>
      <c r="G1744" s="19">
        <v>2.6116228957206999E-7</v>
      </c>
      <c r="H1744" s="37">
        <f t="shared" si="325"/>
        <v>1.0000002611622896</v>
      </c>
      <c r="I1744" s="19"/>
      <c r="J1744" s="19"/>
      <c r="K1744" s="19"/>
      <c r="L1744" s="19"/>
      <c r="N1744" s="38">
        <v>36161</v>
      </c>
      <c r="O1744" s="19">
        <v>298.97250000000003</v>
      </c>
      <c r="P1744" s="19">
        <v>254.82130739399977</v>
      </c>
      <c r="Q1744" s="19">
        <v>2.8172175703389257E-10</v>
      </c>
      <c r="R1744" s="37">
        <f t="shared" si="326"/>
        <v>1.0000000002817218</v>
      </c>
      <c r="T1744" s="38">
        <v>36161</v>
      </c>
      <c r="U1744" s="40">
        <v>226.71799999999999</v>
      </c>
      <c r="V1744" s="40">
        <f t="shared" si="327"/>
        <v>0</v>
      </c>
      <c r="W1744" s="41">
        <f t="shared" si="328"/>
        <v>1</v>
      </c>
      <c r="Y1744" s="38">
        <v>35796</v>
      </c>
      <c r="Z1744" s="43">
        <v>112.79600000000001</v>
      </c>
      <c r="AA1744" s="43">
        <f t="shared" si="329"/>
        <v>96.138688972442608</v>
      </c>
      <c r="AB1744" s="19">
        <f t="shared" si="332"/>
        <v>2.8172175703389257E-10</v>
      </c>
      <c r="AC1744" s="37">
        <f t="shared" si="333"/>
        <v>1.0000000002817218</v>
      </c>
      <c r="AE1744" s="38">
        <v>36161</v>
      </c>
      <c r="AF1744" s="45">
        <v>1965.6478999999999</v>
      </c>
      <c r="AG1744" s="19">
        <f t="shared" si="324"/>
        <v>1675.3680280101685</v>
      </c>
      <c r="AH1744" s="45">
        <f t="shared" si="330"/>
        <v>2.8172175703389257E-10</v>
      </c>
      <c r="AI1744" s="46">
        <f t="shared" si="331"/>
        <v>1.0000000002817218</v>
      </c>
      <c r="AK1744" s="38">
        <v>36161</v>
      </c>
      <c r="AL1744" s="19">
        <v>100.0154</v>
      </c>
      <c r="AM1744" s="19">
        <f>AL1744/AL1743-1</f>
        <v>1.5399999999998748E-4</v>
      </c>
      <c r="AN1744" s="37">
        <f>AL1744/AL1743</f>
        <v>1.000154</v>
      </c>
      <c r="AQ1744" s="38">
        <v>36161</v>
      </c>
      <c r="AR1744" s="19">
        <f>AL1744*2.26718</f>
        <v>226.75291457200001</v>
      </c>
      <c r="AS1744" s="40">
        <f t="shared" si="334"/>
        <v>1.5399999999998748E-4</v>
      </c>
      <c r="AT1744" s="51">
        <f>AR1744/AR1743</f>
        <v>1.000154</v>
      </c>
      <c r="AV1744" s="14">
        <f>CORREL(AR1744:AR5220,U1744:U5220)</f>
        <v>0.99262101458352203</v>
      </c>
    </row>
    <row r="1745" spans="1:50">
      <c r="A1745" s="38">
        <v>36164</v>
      </c>
      <c r="B1745" s="37">
        <v>1.1812</v>
      </c>
      <c r="D1745" s="38">
        <v>36164</v>
      </c>
      <c r="E1745" s="19">
        <v>1161.5664999999999</v>
      </c>
      <c r="F1745" s="19">
        <v>983.37834405689114</v>
      </c>
      <c r="G1745" s="19">
        <v>3.3131539213258066E-3</v>
      </c>
      <c r="H1745" s="37">
        <f t="shared" si="325"/>
        <v>1.0033131539213258</v>
      </c>
      <c r="I1745" s="19"/>
      <c r="J1745" s="19"/>
      <c r="K1745" s="19"/>
      <c r="L1745" s="19"/>
      <c r="N1745" s="38">
        <v>36164</v>
      </c>
      <c r="O1745" s="19">
        <v>303.71269999999998</v>
      </c>
      <c r="P1745" s="19">
        <v>257.12216390111746</v>
      </c>
      <c r="Q1745" s="19">
        <v>9.0292940203784422E-3</v>
      </c>
      <c r="R1745" s="37">
        <f t="shared" si="326"/>
        <v>1.0090292940203784</v>
      </c>
      <c r="T1745" s="39">
        <v>36164</v>
      </c>
      <c r="U1745" s="40">
        <v>228.0009</v>
      </c>
      <c r="V1745" s="40">
        <f t="shared" si="327"/>
        <v>5.6585714411736543E-3</v>
      </c>
      <c r="W1745" s="41">
        <f t="shared" si="328"/>
        <v>1.0056585714411737</v>
      </c>
      <c r="Y1745" s="42">
        <v>36164</v>
      </c>
      <c r="Z1745" s="43">
        <v>113.411</v>
      </c>
      <c r="AA1745" s="43">
        <f t="shared" si="329"/>
        <v>96.013376227565189</v>
      </c>
      <c r="AB1745" s="19">
        <f t="shared" si="332"/>
        <v>-1.3034580169211107E-3</v>
      </c>
      <c r="AC1745" s="37">
        <f t="shared" si="333"/>
        <v>0.99869654198307889</v>
      </c>
      <c r="AE1745" s="44">
        <v>36164</v>
      </c>
      <c r="AF1745" s="45">
        <v>1992.325</v>
      </c>
      <c r="AG1745" s="19">
        <f t="shared" si="324"/>
        <v>1686.695733152726</v>
      </c>
      <c r="AH1745" s="45">
        <f t="shared" si="330"/>
        <v>6.7613234544121603E-3</v>
      </c>
      <c r="AI1745" s="46">
        <f t="shared" si="331"/>
        <v>1.0067613234544122</v>
      </c>
      <c r="AK1745" s="38">
        <v>36164</v>
      </c>
      <c r="AL1745" s="19">
        <v>100.533</v>
      </c>
      <c r="AM1745" s="19">
        <f t="shared" ref="AM1745:AM1808" si="336">AL1745/AL1744-1</f>
        <v>5.1752030187350861E-3</v>
      </c>
      <c r="AN1745" s="37">
        <f t="shared" ref="AN1745:AN1808" si="337">AL1745/AL1744</f>
        <v>1.0051752030187351</v>
      </c>
      <c r="AQ1745" s="38">
        <v>36164</v>
      </c>
      <c r="AR1745" s="19">
        <f t="shared" ref="AR1745:AR1808" si="338">AL1745*2.26718</f>
        <v>227.92640694000002</v>
      </c>
      <c r="AS1745" s="40">
        <f t="shared" si="334"/>
        <v>5.1752030187350861E-3</v>
      </c>
      <c r="AT1745" s="51">
        <f>AR1745/AR1744</f>
        <v>1.0051752030187351</v>
      </c>
      <c r="AV1745" s="14">
        <f>CORREL(AR4:AR5220,U4:U5220)</f>
        <v>0.99729733006223842</v>
      </c>
    </row>
    <row r="1746" spans="1:50">
      <c r="A1746" s="38">
        <v>36165</v>
      </c>
      <c r="B1746" s="37">
        <v>1.1759999999999999</v>
      </c>
      <c r="D1746" s="38">
        <v>36165</v>
      </c>
      <c r="E1746" s="19">
        <v>1173.4112</v>
      </c>
      <c r="F1746" s="19">
        <v>997.79863945578234</v>
      </c>
      <c r="G1746" s="19">
        <v>1.4664035959344845E-2</v>
      </c>
      <c r="H1746" s="37">
        <f t="shared" si="325"/>
        <v>1.0146640359593448</v>
      </c>
      <c r="I1746" s="19"/>
      <c r="J1746" s="19"/>
      <c r="K1746" s="19"/>
      <c r="L1746" s="19"/>
      <c r="N1746" s="38">
        <v>36165</v>
      </c>
      <c r="O1746" s="19">
        <v>306.69040000000001</v>
      </c>
      <c r="P1746" s="19">
        <v>260.79115646258504</v>
      </c>
      <c r="Q1746" s="19">
        <v>1.4269452721619835E-2</v>
      </c>
      <c r="R1746" s="37">
        <f t="shared" si="326"/>
        <v>1.0142694527216198</v>
      </c>
      <c r="T1746" s="39">
        <v>36165</v>
      </c>
      <c r="U1746" s="40">
        <v>227.9118</v>
      </c>
      <c r="V1746" s="40">
        <f t="shared" si="327"/>
        <v>-3.90787931100256E-4</v>
      </c>
      <c r="W1746" s="41">
        <f t="shared" si="328"/>
        <v>0.99960921206889974</v>
      </c>
      <c r="Y1746" s="42">
        <v>36165</v>
      </c>
      <c r="Z1746" s="43">
        <v>113.10599999999999</v>
      </c>
      <c r="AA1746" s="43">
        <f t="shared" si="329"/>
        <v>96.178571428571431</v>
      </c>
      <c r="AB1746" s="19">
        <f t="shared" si="332"/>
        <v>1.7205436106602079E-3</v>
      </c>
      <c r="AC1746" s="37">
        <f t="shared" si="333"/>
        <v>1.0017205436106602</v>
      </c>
      <c r="AE1746" s="44">
        <v>36165</v>
      </c>
      <c r="AF1746" s="45">
        <v>1975.145</v>
      </c>
      <c r="AG1746" s="19">
        <f t="shared" si="324"/>
        <v>1679.5450680272111</v>
      </c>
      <c r="AH1746" s="45">
        <f t="shared" si="330"/>
        <v>-4.2394517191011172E-3</v>
      </c>
      <c r="AI1746" s="46">
        <f t="shared" si="331"/>
        <v>0.99576054828089888</v>
      </c>
      <c r="AK1746" s="38">
        <v>36165</v>
      </c>
      <c r="AL1746" s="19">
        <v>100.5612</v>
      </c>
      <c r="AM1746" s="19">
        <f t="shared" si="336"/>
        <v>2.8050490883591017E-4</v>
      </c>
      <c r="AN1746" s="37">
        <f t="shared" si="337"/>
        <v>1.0002805049088359</v>
      </c>
      <c r="AQ1746" s="38">
        <v>36165</v>
      </c>
      <c r="AR1746" s="19">
        <f t="shared" si="338"/>
        <v>227.99034141600001</v>
      </c>
      <c r="AS1746" s="40">
        <f t="shared" si="334"/>
        <v>2.8050490883591017E-4</v>
      </c>
      <c r="AT1746" s="51">
        <f>AR1746/AR1745</f>
        <v>1.0002805049088359</v>
      </c>
      <c r="AV1746" s="14" t="s">
        <v>620</v>
      </c>
    </row>
    <row r="1747" spans="1:50">
      <c r="A1747" s="38">
        <v>36166</v>
      </c>
      <c r="B1747" s="37">
        <v>1.1636</v>
      </c>
      <c r="D1747" s="38">
        <v>36166</v>
      </c>
      <c r="E1747" s="19">
        <v>1195.6552999999999</v>
      </c>
      <c r="F1747" s="19">
        <v>1027.5483843245102</v>
      </c>
      <c r="G1747" s="19">
        <v>2.9815379268259834E-2</v>
      </c>
      <c r="H1747" s="37">
        <f t="shared" si="325"/>
        <v>1.0298153792682598</v>
      </c>
      <c r="I1747" s="19"/>
      <c r="J1747" s="19"/>
      <c r="K1747" s="19"/>
      <c r="L1747" s="19"/>
      <c r="N1747" s="38">
        <v>36166</v>
      </c>
      <c r="O1747" s="19">
        <v>313.7602</v>
      </c>
      <c r="P1747" s="19">
        <v>269.64609831557237</v>
      </c>
      <c r="Q1747" s="19">
        <v>3.3954149262947597E-2</v>
      </c>
      <c r="R1747" s="37">
        <f t="shared" si="326"/>
        <v>1.0339541492629476</v>
      </c>
      <c r="T1747" s="39">
        <v>36166</v>
      </c>
      <c r="U1747" s="40">
        <v>227.93809999999999</v>
      </c>
      <c r="V1747" s="40">
        <f t="shared" si="327"/>
        <v>1.1539551703765305E-4</v>
      </c>
      <c r="W1747" s="41">
        <f t="shared" si="328"/>
        <v>1.0001153955170377</v>
      </c>
      <c r="Y1747" s="42">
        <v>36166</v>
      </c>
      <c r="Z1747" s="43">
        <v>115.245</v>
      </c>
      <c r="AA1747" s="43">
        <f t="shared" si="329"/>
        <v>99.041766930216582</v>
      </c>
      <c r="AB1747" s="19">
        <f t="shared" si="332"/>
        <v>2.9769578182719636E-2</v>
      </c>
      <c r="AC1747" s="37">
        <f t="shared" si="333"/>
        <v>1.0297695781827196</v>
      </c>
      <c r="AE1747" s="44">
        <v>36166</v>
      </c>
      <c r="AF1747" s="45">
        <v>2033.9860000000001</v>
      </c>
      <c r="AG1747" s="19">
        <f t="shared" si="324"/>
        <v>1748.0113441045035</v>
      </c>
      <c r="AH1747" s="45">
        <f t="shared" si="330"/>
        <v>4.0764774569409301E-2</v>
      </c>
      <c r="AI1747" s="46">
        <f t="shared" si="331"/>
        <v>1.0407647745694093</v>
      </c>
      <c r="AK1747" s="38">
        <v>36166</v>
      </c>
      <c r="AL1747" s="19">
        <v>100.5947</v>
      </c>
      <c r="AM1747" s="19">
        <f t="shared" si="336"/>
        <v>3.3313047179239774E-4</v>
      </c>
      <c r="AN1747" s="37">
        <f t="shared" si="337"/>
        <v>1.0003331304717924</v>
      </c>
      <c r="AQ1747" s="38">
        <v>36166</v>
      </c>
      <c r="AR1747" s="19">
        <f t="shared" si="338"/>
        <v>228.06629194600004</v>
      </c>
      <c r="AS1747" s="40">
        <f t="shared" si="334"/>
        <v>3.3313047179239774E-4</v>
      </c>
      <c r="AT1747" s="51">
        <f t="shared" ref="AT1747:AT1810" si="339">AR1747/AR1746</f>
        <v>1.0003331304717924</v>
      </c>
      <c r="AV1747" s="14">
        <f>GEOMEAN(AT1744:AT5220)</f>
        <v>1.000167456568207</v>
      </c>
      <c r="AW1747" s="14">
        <f>STDEV(AT1744:AT5220)</f>
        <v>2.2684184628127516E-3</v>
      </c>
      <c r="AX1747" s="14">
        <f>(AV1747-1)/AW1747</f>
        <v>7.3820845206579541E-2</v>
      </c>
    </row>
    <row r="1748" spans="1:50">
      <c r="A1748" s="38">
        <v>36167</v>
      </c>
      <c r="B1748" s="37">
        <v>1.1672</v>
      </c>
      <c r="D1748" s="38">
        <v>36167</v>
      </c>
      <c r="E1748" s="19">
        <v>1191.8563999999999</v>
      </c>
      <c r="F1748" s="19">
        <v>1021.1244002741603</v>
      </c>
      <c r="G1748" s="19">
        <v>-6.2517582124105298E-3</v>
      </c>
      <c r="H1748" s="37">
        <f t="shared" si="325"/>
        <v>0.99374824178758947</v>
      </c>
      <c r="I1748" s="19"/>
      <c r="J1748" s="19"/>
      <c r="K1748" s="19"/>
      <c r="L1748" s="19"/>
      <c r="N1748" s="38">
        <v>36167</v>
      </c>
      <c r="O1748" s="19">
        <v>316.96370000000002</v>
      </c>
      <c r="P1748" s="19">
        <v>271.55903015764221</v>
      </c>
      <c r="Q1748" s="19">
        <v>7.0942314909043791E-3</v>
      </c>
      <c r="R1748" s="37">
        <f t="shared" si="326"/>
        <v>1.0070942314909044</v>
      </c>
      <c r="T1748" s="39">
        <v>36167</v>
      </c>
      <c r="U1748" s="40">
        <v>228.1122</v>
      </c>
      <c r="V1748" s="40">
        <f t="shared" si="327"/>
        <v>7.6380385727525812E-4</v>
      </c>
      <c r="W1748" s="41">
        <f t="shared" si="328"/>
        <v>1.0007638038572753</v>
      </c>
      <c r="Y1748" s="42">
        <v>36167</v>
      </c>
      <c r="Z1748" s="43">
        <v>115.48699999999999</v>
      </c>
      <c r="AA1748" s="43">
        <f t="shared" si="329"/>
        <v>98.943625771076071</v>
      </c>
      <c r="AB1748" s="19">
        <f t="shared" si="332"/>
        <v>-9.9090678793789522E-4</v>
      </c>
      <c r="AC1748" s="37">
        <f t="shared" si="333"/>
        <v>0.9990090932120621</v>
      </c>
      <c r="AE1748" s="44">
        <v>36167</v>
      </c>
      <c r="AF1748" s="45">
        <v>2038.249</v>
      </c>
      <c r="AG1748" s="19">
        <f t="shared" si="324"/>
        <v>1746.2722755311856</v>
      </c>
      <c r="AH1748" s="45">
        <f t="shared" si="330"/>
        <v>-9.9488403160719052E-4</v>
      </c>
      <c r="AI1748" s="46">
        <f t="shared" si="331"/>
        <v>0.99900511596839281</v>
      </c>
      <c r="AK1748" s="38">
        <v>36167</v>
      </c>
      <c r="AL1748" s="19">
        <v>100.5656</v>
      </c>
      <c r="AM1748" s="19">
        <f t="shared" si="336"/>
        <v>-2.892796538982445E-4</v>
      </c>
      <c r="AN1748" s="37">
        <f t="shared" si="337"/>
        <v>0.99971072034610176</v>
      </c>
      <c r="AQ1748" s="38">
        <v>36167</v>
      </c>
      <c r="AR1748" s="19">
        <f t="shared" si="338"/>
        <v>228.00031700800002</v>
      </c>
      <c r="AS1748" s="40">
        <f t="shared" si="334"/>
        <v>-2.8927965389835553E-4</v>
      </c>
      <c r="AT1748" s="51">
        <f t="shared" si="339"/>
        <v>0.99971072034610164</v>
      </c>
      <c r="AV1748" s="14" t="s">
        <v>621</v>
      </c>
    </row>
    <row r="1749" spans="1:50">
      <c r="A1749" s="38">
        <v>36168</v>
      </c>
      <c r="B1749" s="37">
        <v>1.1554</v>
      </c>
      <c r="D1749" s="38">
        <v>36168</v>
      </c>
      <c r="E1749" s="19">
        <v>1190.9896000000001</v>
      </c>
      <c r="F1749" s="19">
        <v>1030.8028388436906</v>
      </c>
      <c r="G1749" s="19">
        <v>9.4782169213973866E-3</v>
      </c>
      <c r="H1749" s="37">
        <f t="shared" si="325"/>
        <v>1.0094782169213974</v>
      </c>
      <c r="I1749" s="19"/>
      <c r="J1749" s="19"/>
      <c r="K1749" s="19"/>
      <c r="L1749" s="19"/>
      <c r="N1749" s="38">
        <v>36168</v>
      </c>
      <c r="O1749" s="19">
        <v>315.06709999999998</v>
      </c>
      <c r="P1749" s="19">
        <v>272.69092954820837</v>
      </c>
      <c r="Q1749" s="19">
        <v>4.1681522794845272E-3</v>
      </c>
      <c r="R1749" s="37">
        <f t="shared" si="326"/>
        <v>1.0041681522794845</v>
      </c>
      <c r="T1749" s="39">
        <v>36168</v>
      </c>
      <c r="U1749" s="40">
        <v>228.315</v>
      </c>
      <c r="V1749" s="40">
        <f t="shared" si="327"/>
        <v>8.8903618482483182E-4</v>
      </c>
      <c r="W1749" s="41">
        <f t="shared" si="328"/>
        <v>1.0008890361848248</v>
      </c>
      <c r="Y1749" s="42">
        <v>36168</v>
      </c>
      <c r="Z1749" s="43">
        <v>116.23099999999999</v>
      </c>
      <c r="AA1749" s="43">
        <f t="shared" si="329"/>
        <v>100.59806127747966</v>
      </c>
      <c r="AB1749" s="19">
        <f t="shared" si="332"/>
        <v>1.6720991307023869E-2</v>
      </c>
      <c r="AC1749" s="37">
        <f t="shared" si="333"/>
        <v>1.0167209913070239</v>
      </c>
      <c r="AE1749" s="44">
        <v>36168</v>
      </c>
      <c r="AF1749" s="45">
        <v>2045.915</v>
      </c>
      <c r="AG1749" s="19">
        <f t="shared" si="324"/>
        <v>1770.7417344642547</v>
      </c>
      <c r="AH1749" s="45">
        <f t="shared" si="330"/>
        <v>1.401239616292127E-2</v>
      </c>
      <c r="AI1749" s="46">
        <f t="shared" si="331"/>
        <v>1.0140123961629213</v>
      </c>
      <c r="AK1749" s="38">
        <v>36168</v>
      </c>
      <c r="AL1749" s="19">
        <v>100.65940000000001</v>
      </c>
      <c r="AM1749" s="19">
        <f t="shared" si="336"/>
        <v>9.3272451017045732E-4</v>
      </c>
      <c r="AN1749" s="37">
        <f t="shared" si="337"/>
        <v>1.0009327245101705</v>
      </c>
      <c r="AQ1749" s="38">
        <v>36168</v>
      </c>
      <c r="AR1749" s="19">
        <f t="shared" si="338"/>
        <v>228.21297849200002</v>
      </c>
      <c r="AS1749" s="40">
        <f t="shared" si="334"/>
        <v>9.3272451017045732E-4</v>
      </c>
      <c r="AT1749" s="51">
        <f t="shared" si="339"/>
        <v>1.0009327245101705</v>
      </c>
      <c r="AV1749" s="14">
        <f>GEOMEAN(W1744:W5220)</f>
        <v>1.0001841337361559</v>
      </c>
      <c r="AW1749" s="14">
        <f>STDEV(W1744:W5220)</f>
        <v>2.3458933766300799E-3</v>
      </c>
      <c r="AX1749" s="14">
        <f>(AV1749-1)/AW1749</f>
        <v>7.8491945964057758E-2</v>
      </c>
    </row>
    <row r="1750" spans="1:50">
      <c r="A1750" s="38">
        <v>36171</v>
      </c>
      <c r="B1750" s="37">
        <v>1.1534</v>
      </c>
      <c r="D1750" s="38">
        <v>36171</v>
      </c>
      <c r="E1750" s="19">
        <v>1180.6464000000001</v>
      </c>
      <c r="F1750" s="19">
        <v>1023.6226807698978</v>
      </c>
      <c r="G1750" s="19">
        <v>-6.9655978847004141E-3</v>
      </c>
      <c r="H1750" s="37">
        <f t="shared" si="325"/>
        <v>0.99303440211529959</v>
      </c>
      <c r="I1750" s="19"/>
      <c r="J1750" s="19"/>
      <c r="K1750" s="19"/>
      <c r="L1750" s="19"/>
      <c r="N1750" s="38">
        <v>36171</v>
      </c>
      <c r="O1750" s="19">
        <v>310.90710000000001</v>
      </c>
      <c r="P1750" s="19">
        <v>269.55704872550723</v>
      </c>
      <c r="Q1750" s="19">
        <v>-1.1492427811564232E-2</v>
      </c>
      <c r="R1750" s="37">
        <f t="shared" si="326"/>
        <v>0.98850757218843577</v>
      </c>
      <c r="T1750" s="39">
        <v>36171</v>
      </c>
      <c r="U1750" s="40">
        <v>228.3381</v>
      </c>
      <c r="V1750" s="40">
        <f t="shared" si="327"/>
        <v>1.0117600683257066E-4</v>
      </c>
      <c r="W1750" s="41">
        <f t="shared" si="328"/>
        <v>1.0001011760068326</v>
      </c>
      <c r="Y1750" s="42">
        <v>36171</v>
      </c>
      <c r="Z1750" s="43">
        <v>117.136</v>
      </c>
      <c r="AA1750" s="43">
        <f t="shared" si="329"/>
        <v>101.55713542569794</v>
      </c>
      <c r="AB1750" s="19">
        <f t="shared" si="332"/>
        <v>9.5337239708115362E-3</v>
      </c>
      <c r="AC1750" s="37">
        <f t="shared" si="333"/>
        <v>1.0095337239708115</v>
      </c>
      <c r="AE1750" s="44">
        <v>36171</v>
      </c>
      <c r="AF1750" s="45">
        <v>2067.3539999999998</v>
      </c>
      <c r="AG1750" s="19">
        <f t="shared" si="324"/>
        <v>1792.3998612796947</v>
      </c>
      <c r="AH1750" s="45">
        <f t="shared" si="330"/>
        <v>1.2231104284664562E-2</v>
      </c>
      <c r="AI1750" s="46">
        <f t="shared" si="331"/>
        <v>1.0122311042846646</v>
      </c>
      <c r="AK1750" s="38">
        <v>36171</v>
      </c>
      <c r="AL1750" s="19">
        <v>100.4512</v>
      </c>
      <c r="AM1750" s="19">
        <f t="shared" si="336"/>
        <v>-2.0683612260753437E-3</v>
      </c>
      <c r="AN1750" s="37">
        <f t="shared" si="337"/>
        <v>0.99793163877392466</v>
      </c>
      <c r="AQ1750" s="38">
        <v>36171</v>
      </c>
      <c r="AR1750" s="19">
        <f t="shared" si="338"/>
        <v>227.74095161600002</v>
      </c>
      <c r="AS1750" s="40">
        <f t="shared" si="334"/>
        <v>-2.0683612260752327E-3</v>
      </c>
      <c r="AT1750" s="51">
        <f t="shared" si="339"/>
        <v>0.99793163877392477</v>
      </c>
      <c r="AX1750" s="14" t="s">
        <v>622</v>
      </c>
    </row>
    <row r="1751" spans="1:50">
      <c r="A1751" s="38">
        <v>36172</v>
      </c>
      <c r="B1751" s="37">
        <v>1.1548</v>
      </c>
      <c r="D1751" s="38">
        <v>36172</v>
      </c>
      <c r="E1751" s="19">
        <v>1160.6923999999999</v>
      </c>
      <c r="F1751" s="19">
        <v>1005.1025285763767</v>
      </c>
      <c r="G1751" s="19">
        <v>-1.8092752868265394E-2</v>
      </c>
      <c r="H1751" s="37">
        <f t="shared" si="325"/>
        <v>0.98190724713173461</v>
      </c>
      <c r="I1751" s="19"/>
      <c r="J1751" s="19"/>
      <c r="K1751" s="19"/>
      <c r="L1751" s="19"/>
      <c r="N1751" s="38">
        <v>36172</v>
      </c>
      <c r="O1751" s="19">
        <v>303.43009999999998</v>
      </c>
      <c r="P1751" s="19">
        <v>262.75554208520953</v>
      </c>
      <c r="Q1751" s="19">
        <v>-2.5232160214158417E-2</v>
      </c>
      <c r="R1751" s="37">
        <f t="shared" si="326"/>
        <v>0.97476783978584158</v>
      </c>
      <c r="T1751" s="39">
        <v>36172</v>
      </c>
      <c r="U1751" s="40">
        <v>227.74719999999999</v>
      </c>
      <c r="V1751" s="40">
        <f t="shared" si="327"/>
        <v>-2.5878291883834059E-3</v>
      </c>
      <c r="W1751" s="41">
        <f t="shared" si="328"/>
        <v>0.99741217081161659</v>
      </c>
      <c r="Y1751" s="42">
        <v>36172</v>
      </c>
      <c r="Z1751" s="43">
        <v>115.679</v>
      </c>
      <c r="AA1751" s="43">
        <f t="shared" si="329"/>
        <v>100.17232421198476</v>
      </c>
      <c r="AB1751" s="19">
        <f t="shared" si="332"/>
        <v>-1.3635784506016768E-2</v>
      </c>
      <c r="AC1751" s="37">
        <f t="shared" si="333"/>
        <v>0.98636421549398323</v>
      </c>
      <c r="AE1751" s="44">
        <v>36172</v>
      </c>
      <c r="AF1751" s="45">
        <v>2033.1949</v>
      </c>
      <c r="AG1751" s="19">
        <f t="shared" si="324"/>
        <v>1760.6467786629719</v>
      </c>
      <c r="AH1751" s="45">
        <f t="shared" si="330"/>
        <v>-1.7715401179540624E-2</v>
      </c>
      <c r="AI1751" s="46">
        <f t="shared" si="331"/>
        <v>0.98228459882045938</v>
      </c>
      <c r="AK1751" s="38">
        <v>36172</v>
      </c>
      <c r="AL1751" s="19">
        <v>100.5099</v>
      </c>
      <c r="AM1751" s="19">
        <f t="shared" si="336"/>
        <v>5.8436335255329652E-4</v>
      </c>
      <c r="AN1751" s="37">
        <f t="shared" si="337"/>
        <v>1.0005843633525533</v>
      </c>
      <c r="AQ1751" s="38">
        <v>36172</v>
      </c>
      <c r="AR1751" s="19">
        <f t="shared" si="338"/>
        <v>227.87403508200003</v>
      </c>
      <c r="AS1751" s="40">
        <f t="shared" si="334"/>
        <v>5.8436335255329652E-4</v>
      </c>
      <c r="AT1751" s="51">
        <f t="shared" si="339"/>
        <v>1.0005843633525533</v>
      </c>
    </row>
    <row r="1752" spans="1:50">
      <c r="A1752" s="38">
        <v>36173</v>
      </c>
      <c r="B1752" s="37">
        <v>1.1698</v>
      </c>
      <c r="D1752" s="38">
        <v>36173</v>
      </c>
      <c r="E1752" s="19">
        <v>1145.0494000000001</v>
      </c>
      <c r="F1752" s="19">
        <v>978.84202427765445</v>
      </c>
      <c r="G1752" s="19">
        <v>-2.6127189567334508E-2</v>
      </c>
      <c r="H1752" s="37">
        <f t="shared" si="325"/>
        <v>0.97387281043266549</v>
      </c>
      <c r="I1752" s="19"/>
      <c r="J1752" s="19"/>
      <c r="K1752" s="19"/>
      <c r="L1752" s="19"/>
      <c r="N1752" s="38">
        <v>36173</v>
      </c>
      <c r="O1752" s="19">
        <v>287.26119999999997</v>
      </c>
      <c r="P1752" s="19">
        <v>245.56436997777396</v>
      </c>
      <c r="Q1752" s="19">
        <v>-6.5426487186559856E-2</v>
      </c>
      <c r="R1752" s="37">
        <f t="shared" si="326"/>
        <v>0.93457351281344014</v>
      </c>
      <c r="T1752" s="39">
        <v>36173</v>
      </c>
      <c r="U1752" s="40">
        <v>229.0307</v>
      </c>
      <c r="V1752" s="40">
        <f t="shared" si="327"/>
        <v>5.635634598361694E-3</v>
      </c>
      <c r="W1752" s="41">
        <f t="shared" si="328"/>
        <v>1.0056356345983617</v>
      </c>
      <c r="Y1752" s="42">
        <v>36173</v>
      </c>
      <c r="Z1752" s="43">
        <v>113.572</v>
      </c>
      <c r="AA1752" s="43">
        <f t="shared" si="329"/>
        <v>97.086681484014363</v>
      </c>
      <c r="AB1752" s="19">
        <f t="shared" si="332"/>
        <v>-3.0803345657035575E-2</v>
      </c>
      <c r="AC1752" s="37">
        <f t="shared" si="333"/>
        <v>0.96919665434296443</v>
      </c>
      <c r="AE1752" s="44">
        <v>36173</v>
      </c>
      <c r="AF1752" s="45">
        <v>1982.6030000000001</v>
      </c>
      <c r="AG1752" s="19">
        <f t="shared" si="324"/>
        <v>1694.8221918276629</v>
      </c>
      <c r="AH1752" s="45">
        <f t="shared" si="330"/>
        <v>-3.7386594308993604E-2</v>
      </c>
      <c r="AI1752" s="46">
        <f t="shared" si="331"/>
        <v>0.9626134056910064</v>
      </c>
      <c r="AK1752" s="38">
        <v>36173</v>
      </c>
      <c r="AL1752" s="19">
        <v>100.768</v>
      </c>
      <c r="AM1752" s="19">
        <f t="shared" si="336"/>
        <v>2.5679062460512991E-3</v>
      </c>
      <c r="AN1752" s="37">
        <f t="shared" si="337"/>
        <v>1.0025679062460513</v>
      </c>
      <c r="AQ1752" s="38">
        <v>36173</v>
      </c>
      <c r="AR1752" s="19">
        <f t="shared" si="338"/>
        <v>228.45919424000002</v>
      </c>
      <c r="AS1752" s="40">
        <f t="shared" si="334"/>
        <v>2.5679062460512991E-3</v>
      </c>
      <c r="AT1752" s="51">
        <f t="shared" si="339"/>
        <v>1.0025679062460513</v>
      </c>
    </row>
    <row r="1753" spans="1:50">
      <c r="A1753" s="38">
        <v>36174</v>
      </c>
      <c r="B1753" s="37">
        <v>1.1689000000000001</v>
      </c>
      <c r="D1753" s="38">
        <v>36174</v>
      </c>
      <c r="E1753" s="19">
        <v>1137.1719000000001</v>
      </c>
      <c r="F1753" s="19">
        <v>972.85644623149972</v>
      </c>
      <c r="G1753" s="19">
        <v>-6.1149581829323951E-3</v>
      </c>
      <c r="H1753" s="37">
        <f t="shared" si="325"/>
        <v>0.9938850418170676</v>
      </c>
      <c r="I1753" s="19"/>
      <c r="J1753" s="19"/>
      <c r="K1753" s="19"/>
      <c r="L1753" s="19"/>
      <c r="N1753" s="38">
        <v>36174</v>
      </c>
      <c r="O1753" s="19">
        <v>282.74369999999999</v>
      </c>
      <c r="P1753" s="19">
        <v>241.88869877662759</v>
      </c>
      <c r="Q1753" s="19">
        <v>-1.4968259448547294E-2</v>
      </c>
      <c r="R1753" s="37">
        <f t="shared" si="326"/>
        <v>0.98503174055145271</v>
      </c>
      <c r="T1753" s="39">
        <v>36174</v>
      </c>
      <c r="U1753" s="40">
        <v>229.0531</v>
      </c>
      <c r="V1753" s="40">
        <f t="shared" si="327"/>
        <v>9.7803482240532702E-5</v>
      </c>
      <c r="W1753" s="41">
        <f t="shared" si="328"/>
        <v>1.0000978034822405</v>
      </c>
      <c r="Y1753" s="42">
        <v>36174</v>
      </c>
      <c r="Z1753" s="43">
        <v>113.202</v>
      </c>
      <c r="AA1753" s="43">
        <f t="shared" si="329"/>
        <v>96.844896911626307</v>
      </c>
      <c r="AB1753" s="19">
        <f t="shared" si="332"/>
        <v>-2.4903989784413882E-3</v>
      </c>
      <c r="AC1753" s="37">
        <f t="shared" si="333"/>
        <v>0.99750960102155861</v>
      </c>
      <c r="AE1753" s="44">
        <v>36174</v>
      </c>
      <c r="AF1753" s="45">
        <v>1972.5619999999999</v>
      </c>
      <c r="AG1753" s="19">
        <f t="shared" si="324"/>
        <v>1687.5370005988534</v>
      </c>
      <c r="AH1753" s="45">
        <f t="shared" si="330"/>
        <v>-4.298498841907028E-3</v>
      </c>
      <c r="AI1753" s="46">
        <f t="shared" si="331"/>
        <v>0.99570150115809297</v>
      </c>
      <c r="AK1753" s="38">
        <v>36174</v>
      </c>
      <c r="AL1753" s="19">
        <v>100.84739999999999</v>
      </c>
      <c r="AM1753" s="19">
        <f t="shared" si="336"/>
        <v>7.8794855509678463E-4</v>
      </c>
      <c r="AN1753" s="37">
        <f t="shared" si="337"/>
        <v>1.0007879485550968</v>
      </c>
      <c r="AQ1753" s="38">
        <v>36174</v>
      </c>
      <c r="AR1753" s="19">
        <f t="shared" si="338"/>
        <v>228.63920833200001</v>
      </c>
      <c r="AS1753" s="40">
        <f t="shared" si="334"/>
        <v>7.8794855509678463E-4</v>
      </c>
      <c r="AT1753" s="51">
        <f t="shared" si="339"/>
        <v>1.0007879485550968</v>
      </c>
    </row>
    <row r="1754" spans="1:50">
      <c r="A1754" s="52">
        <v>36175</v>
      </c>
      <c r="B1754" s="37">
        <v>1.1591</v>
      </c>
      <c r="D1754" s="38">
        <v>36175</v>
      </c>
      <c r="E1754" s="19">
        <v>1154.3842999999999</v>
      </c>
      <c r="F1754" s="19">
        <v>995.93158485031483</v>
      </c>
      <c r="G1754" s="19">
        <v>2.371895535893298E-2</v>
      </c>
      <c r="H1754" s="37">
        <f t="shared" si="325"/>
        <v>1.023718955358933</v>
      </c>
      <c r="I1754" s="19"/>
      <c r="J1754" s="19"/>
      <c r="K1754" s="19"/>
      <c r="L1754" s="19"/>
      <c r="N1754" s="38">
        <v>36175</v>
      </c>
      <c r="O1754" s="19">
        <v>292.9674</v>
      </c>
      <c r="P1754" s="19">
        <v>252.75420584936589</v>
      </c>
      <c r="Q1754" s="19">
        <v>4.4919449018046453E-2</v>
      </c>
      <c r="R1754" s="37">
        <f t="shared" si="326"/>
        <v>1.0449194490180465</v>
      </c>
      <c r="T1754" s="39">
        <v>36175</v>
      </c>
      <c r="U1754" s="40">
        <v>229.43430000000001</v>
      </c>
      <c r="V1754" s="40">
        <f t="shared" si="327"/>
        <v>1.6642429200914854E-3</v>
      </c>
      <c r="W1754" s="41">
        <f t="shared" si="328"/>
        <v>1.0016642429200915</v>
      </c>
      <c r="Y1754" s="42">
        <v>36175</v>
      </c>
      <c r="Z1754" s="43">
        <v>113.014</v>
      </c>
      <c r="AA1754" s="43">
        <f t="shared" si="329"/>
        <v>97.501509792080057</v>
      </c>
      <c r="AB1754" s="19">
        <f t="shared" si="332"/>
        <v>6.7800462532674466E-3</v>
      </c>
      <c r="AC1754" s="37">
        <f t="shared" si="333"/>
        <v>1.0067800462532674</v>
      </c>
      <c r="AE1754" s="44">
        <v>36175</v>
      </c>
      <c r="AF1754" s="45">
        <v>1968.0920000000001</v>
      </c>
      <c r="AG1754" s="19">
        <f t="shared" si="324"/>
        <v>1697.9484082477786</v>
      </c>
      <c r="AH1754" s="45">
        <f t="shared" si="330"/>
        <v>6.1695877751009043E-3</v>
      </c>
      <c r="AI1754" s="46">
        <f t="shared" si="331"/>
        <v>1.0061695877751009</v>
      </c>
      <c r="AK1754" s="38">
        <v>36175</v>
      </c>
      <c r="AL1754" s="19">
        <v>100.8631</v>
      </c>
      <c r="AM1754" s="19">
        <f t="shared" si="336"/>
        <v>1.5568076122951524E-4</v>
      </c>
      <c r="AN1754" s="37">
        <f t="shared" si="337"/>
        <v>1.0001556807612295</v>
      </c>
      <c r="AQ1754" s="38">
        <v>36175</v>
      </c>
      <c r="AR1754" s="19">
        <f t="shared" si="338"/>
        <v>228.67480305800004</v>
      </c>
      <c r="AS1754" s="40">
        <f t="shared" si="334"/>
        <v>1.5568076122951524E-4</v>
      </c>
      <c r="AT1754" s="51">
        <f t="shared" si="339"/>
        <v>1.0001556807612295</v>
      </c>
    </row>
    <row r="1755" spans="1:50">
      <c r="A1755" s="52">
        <v>36178</v>
      </c>
      <c r="B1755" s="37">
        <v>1.1591</v>
      </c>
      <c r="D1755" s="38">
        <v>36178</v>
      </c>
      <c r="E1755" s="19">
        <v>1164.2907</v>
      </c>
      <c r="F1755" s="19">
        <v>1004.4782158571305</v>
      </c>
      <c r="G1755" s="19">
        <v>8.5815442916195028E-3</v>
      </c>
      <c r="H1755" s="37">
        <f t="shared" si="325"/>
        <v>1.0085815442916195</v>
      </c>
      <c r="I1755" s="19"/>
      <c r="J1755" s="19"/>
      <c r="K1755" s="19"/>
      <c r="L1755" s="19"/>
      <c r="N1755" s="38">
        <v>36178</v>
      </c>
      <c r="O1755" s="19">
        <v>296.00040000000001</v>
      </c>
      <c r="P1755" s="19">
        <v>255.37089120869641</v>
      </c>
      <c r="Q1755" s="19">
        <v>1.0352687705184938E-2</v>
      </c>
      <c r="R1755" s="37">
        <f t="shared" si="326"/>
        <v>1.0103526877051849</v>
      </c>
      <c r="T1755" s="39">
        <v>36178</v>
      </c>
      <c r="U1755" s="40">
        <v>229.1961</v>
      </c>
      <c r="V1755" s="40">
        <f t="shared" si="327"/>
        <v>-1.0382057085623897E-3</v>
      </c>
      <c r="W1755" s="41">
        <f t="shared" si="328"/>
        <v>0.99896179429143761</v>
      </c>
      <c r="Y1755" s="52">
        <v>36178</v>
      </c>
      <c r="Z1755" s="43">
        <v>113.014</v>
      </c>
      <c r="AA1755" s="43">
        <f t="shared" si="329"/>
        <v>97.501509792080057</v>
      </c>
      <c r="AB1755" s="19">
        <f t="shared" si="332"/>
        <v>0</v>
      </c>
      <c r="AC1755" s="37">
        <f t="shared" si="333"/>
        <v>1</v>
      </c>
      <c r="AE1755" s="38">
        <v>36178</v>
      </c>
      <c r="AF1755" s="45">
        <v>1968.0920000000001</v>
      </c>
      <c r="AG1755" s="19">
        <f t="shared" si="324"/>
        <v>1697.9484082477786</v>
      </c>
      <c r="AH1755" s="45">
        <f t="shared" si="330"/>
        <v>0</v>
      </c>
      <c r="AI1755" s="46">
        <f t="shared" si="331"/>
        <v>1</v>
      </c>
      <c r="AK1755" s="38">
        <v>36178</v>
      </c>
      <c r="AL1755" s="19">
        <v>101.02370000000001</v>
      </c>
      <c r="AM1755" s="19">
        <f t="shared" si="336"/>
        <v>1.5922572278663782E-3</v>
      </c>
      <c r="AN1755" s="37">
        <f t="shared" si="337"/>
        <v>1.0015922572278664</v>
      </c>
      <c r="AQ1755" s="38">
        <v>36178</v>
      </c>
      <c r="AR1755" s="19">
        <f t="shared" si="338"/>
        <v>229.03891216600005</v>
      </c>
      <c r="AS1755" s="40">
        <f t="shared" si="334"/>
        <v>1.5922572278663782E-3</v>
      </c>
      <c r="AT1755" s="51">
        <f t="shared" si="339"/>
        <v>1.0015922572278664</v>
      </c>
    </row>
    <row r="1756" spans="1:50">
      <c r="A1756" s="38">
        <v>36179</v>
      </c>
      <c r="B1756" s="37">
        <v>1.161</v>
      </c>
      <c r="D1756" s="38">
        <v>36179</v>
      </c>
      <c r="E1756" s="19">
        <v>1167.2277999999999</v>
      </c>
      <c r="F1756" s="19">
        <v>1005.3641688199826</v>
      </c>
      <c r="G1756" s="19">
        <v>8.8200316230468978E-4</v>
      </c>
      <c r="H1756" s="37">
        <f t="shared" si="325"/>
        <v>1.0008820031623047</v>
      </c>
      <c r="I1756" s="19"/>
      <c r="J1756" s="19"/>
      <c r="K1756" s="19"/>
      <c r="L1756" s="19"/>
      <c r="N1756" s="38">
        <v>36179</v>
      </c>
      <c r="O1756" s="19">
        <v>296.3646</v>
      </c>
      <c r="P1756" s="19">
        <v>255.26666666666665</v>
      </c>
      <c r="Q1756" s="19">
        <v>-4.0813007910356358E-4</v>
      </c>
      <c r="R1756" s="37">
        <f t="shared" si="326"/>
        <v>0.99959186992089644</v>
      </c>
      <c r="T1756" s="39">
        <v>36179</v>
      </c>
      <c r="U1756" s="40">
        <v>229.52500000000001</v>
      </c>
      <c r="V1756" s="40">
        <f t="shared" si="327"/>
        <v>1.4350156918028212E-3</v>
      </c>
      <c r="W1756" s="41">
        <f t="shared" si="328"/>
        <v>1.0014350156918028</v>
      </c>
      <c r="Y1756" s="42">
        <v>36179</v>
      </c>
      <c r="Z1756" s="43">
        <v>112.108</v>
      </c>
      <c r="AA1756" s="43">
        <f t="shared" si="329"/>
        <v>96.561584840654604</v>
      </c>
      <c r="AB1756" s="19">
        <f t="shared" si="332"/>
        <v>-9.6401066345518371E-3</v>
      </c>
      <c r="AC1756" s="37">
        <f t="shared" si="333"/>
        <v>0.99035989336544816</v>
      </c>
      <c r="AE1756" s="44">
        <v>36179</v>
      </c>
      <c r="AF1756" s="45">
        <v>1947.2080000000001</v>
      </c>
      <c r="AG1756" s="19">
        <f t="shared" si="324"/>
        <v>1677.1817398794144</v>
      </c>
      <c r="AH1756" s="45">
        <f t="shared" si="330"/>
        <v>-1.2230447207636108E-2</v>
      </c>
      <c r="AI1756" s="46">
        <f t="shared" si="331"/>
        <v>0.98776955279236389</v>
      </c>
      <c r="AK1756" s="38">
        <v>36179</v>
      </c>
      <c r="AL1756" s="19">
        <v>101.1194</v>
      </c>
      <c r="AM1756" s="19">
        <f t="shared" si="336"/>
        <v>9.4730246466911971E-4</v>
      </c>
      <c r="AN1756" s="37">
        <f t="shared" si="337"/>
        <v>1.0009473024646691</v>
      </c>
      <c r="AQ1756" s="38">
        <v>36179</v>
      </c>
      <c r="AR1756" s="19">
        <f t="shared" si="338"/>
        <v>229.25588129200003</v>
      </c>
      <c r="AS1756" s="40">
        <f t="shared" si="334"/>
        <v>9.4730246466911971E-4</v>
      </c>
      <c r="AT1756" s="51">
        <f t="shared" si="339"/>
        <v>1.0009473024646691</v>
      </c>
    </row>
    <row r="1757" spans="1:50">
      <c r="A1757" s="38">
        <v>36180</v>
      </c>
      <c r="B1757" s="37">
        <v>1.1575</v>
      </c>
      <c r="D1757" s="38">
        <v>36180</v>
      </c>
      <c r="E1757" s="19">
        <v>1174.0206000000001</v>
      </c>
      <c r="F1757" s="19">
        <v>1014.2726565874731</v>
      </c>
      <c r="G1757" s="19">
        <v>8.8609561030472683E-3</v>
      </c>
      <c r="H1757" s="37">
        <f t="shared" si="325"/>
        <v>1.0088609561030473</v>
      </c>
      <c r="I1757" s="19"/>
      <c r="J1757" s="19"/>
      <c r="K1757" s="19"/>
      <c r="L1757" s="19"/>
      <c r="N1757" s="38">
        <v>36180</v>
      </c>
      <c r="O1757" s="19">
        <v>301.54599999999999</v>
      </c>
      <c r="P1757" s="19">
        <v>260.5149028077754</v>
      </c>
      <c r="Q1757" s="19">
        <v>2.0559817737433095E-2</v>
      </c>
      <c r="R1757" s="37">
        <f t="shared" si="326"/>
        <v>1.0205598177374331</v>
      </c>
      <c r="T1757" s="39">
        <v>36180</v>
      </c>
      <c r="U1757" s="40">
        <v>229.14510000000001</v>
      </c>
      <c r="V1757" s="40">
        <f t="shared" si="327"/>
        <v>-1.6551573902624517E-3</v>
      </c>
      <c r="W1757" s="41">
        <f t="shared" si="328"/>
        <v>0.99834484260973755</v>
      </c>
      <c r="Y1757" s="42">
        <v>36180</v>
      </c>
      <c r="Z1757" s="43">
        <v>111.58</v>
      </c>
      <c r="AA1757" s="43">
        <f t="shared" si="329"/>
        <v>96.397408207343418</v>
      </c>
      <c r="AB1757" s="19">
        <f t="shared" si="332"/>
        <v>-1.7002272030032239E-3</v>
      </c>
      <c r="AC1757" s="37">
        <f t="shared" si="333"/>
        <v>0.99829977279699678</v>
      </c>
      <c r="AE1757" s="44">
        <v>36180</v>
      </c>
      <c r="AF1757" s="45">
        <v>1930.9188999999999</v>
      </c>
      <c r="AG1757" s="19">
        <f t="shared" si="324"/>
        <v>1668.180475161987</v>
      </c>
      <c r="AH1757" s="45">
        <f t="shared" si="330"/>
        <v>-5.366898829982869E-3</v>
      </c>
      <c r="AI1757" s="46">
        <f t="shared" si="331"/>
        <v>0.99463310117001713</v>
      </c>
      <c r="AK1757" s="38">
        <v>36180</v>
      </c>
      <c r="AL1757" s="19">
        <v>101.0146</v>
      </c>
      <c r="AM1757" s="19">
        <f t="shared" si="336"/>
        <v>-1.0363985545800425E-3</v>
      </c>
      <c r="AN1757" s="37">
        <f t="shared" si="337"/>
        <v>0.99896360144541996</v>
      </c>
      <c r="AQ1757" s="38">
        <v>36180</v>
      </c>
      <c r="AR1757" s="19">
        <f t="shared" si="338"/>
        <v>229.01828082800003</v>
      </c>
      <c r="AS1757" s="40">
        <f t="shared" si="334"/>
        <v>-1.0363985545800425E-3</v>
      </c>
      <c r="AT1757" s="51">
        <f t="shared" si="339"/>
        <v>0.99896360144541996</v>
      </c>
    </row>
    <row r="1758" spans="1:50">
      <c r="A1758" s="38">
        <v>36181</v>
      </c>
      <c r="B1758" s="37">
        <v>1.1577</v>
      </c>
      <c r="D1758" s="38">
        <v>36181</v>
      </c>
      <c r="E1758" s="19">
        <v>1160.3843999999999</v>
      </c>
      <c r="F1758" s="19">
        <v>1002.3187354236849</v>
      </c>
      <c r="G1758" s="19">
        <v>-1.1785707803666168E-2</v>
      </c>
      <c r="H1758" s="37">
        <f t="shared" si="325"/>
        <v>0.98821429219633383</v>
      </c>
      <c r="I1758" s="19"/>
      <c r="J1758" s="19"/>
      <c r="K1758" s="19"/>
      <c r="L1758" s="19"/>
      <c r="N1758" s="38">
        <v>36181</v>
      </c>
      <c r="O1758" s="19">
        <v>295.33210000000003</v>
      </c>
      <c r="P1758" s="19">
        <v>255.10244450202993</v>
      </c>
      <c r="Q1758" s="19">
        <v>-2.0776002629450896E-2</v>
      </c>
      <c r="R1758" s="37">
        <f t="shared" si="326"/>
        <v>0.9792239973705491</v>
      </c>
      <c r="T1758" s="39">
        <v>36181</v>
      </c>
      <c r="U1758" s="40">
        <v>229.28540000000001</v>
      </c>
      <c r="V1758" s="40">
        <f t="shared" si="327"/>
        <v>6.1227580253730984E-4</v>
      </c>
      <c r="W1758" s="41">
        <f t="shared" si="328"/>
        <v>1.0006122758025373</v>
      </c>
      <c r="Y1758" s="42">
        <v>36181</v>
      </c>
      <c r="Z1758" s="43">
        <v>112.736</v>
      </c>
      <c r="AA1758" s="43">
        <f t="shared" si="329"/>
        <v>97.379286516368666</v>
      </c>
      <c r="AB1758" s="19">
        <f t="shared" si="332"/>
        <v>1.0185733488947246E-2</v>
      </c>
      <c r="AC1758" s="37">
        <f t="shared" si="333"/>
        <v>1.0101857334889472</v>
      </c>
      <c r="AE1758" s="44">
        <v>36181</v>
      </c>
      <c r="AF1758" s="45">
        <v>1963.145</v>
      </c>
      <c r="AG1758" s="19">
        <f t="shared" si="324"/>
        <v>1695.728599809968</v>
      </c>
      <c r="AH1758" s="45">
        <f t="shared" si="330"/>
        <v>1.6513875481791507E-2</v>
      </c>
      <c r="AI1758" s="46">
        <f t="shared" si="331"/>
        <v>1.0165138754817915</v>
      </c>
      <c r="AK1758" s="38">
        <v>36181</v>
      </c>
      <c r="AL1758" s="19">
        <v>101.1567</v>
      </c>
      <c r="AM1758" s="19">
        <f t="shared" si="336"/>
        <v>1.4067273443640893E-3</v>
      </c>
      <c r="AN1758" s="37">
        <f t="shared" si="337"/>
        <v>1.0014067273443641</v>
      </c>
      <c r="AQ1758" s="38">
        <v>36181</v>
      </c>
      <c r="AR1758" s="19">
        <f t="shared" si="338"/>
        <v>229.34044710600003</v>
      </c>
      <c r="AS1758" s="40">
        <f t="shared" si="334"/>
        <v>1.4067273443640893E-3</v>
      </c>
      <c r="AT1758" s="51">
        <f t="shared" si="339"/>
        <v>1.0014067273443641</v>
      </c>
    </row>
    <row r="1759" spans="1:50">
      <c r="A1759" s="38">
        <v>36182</v>
      </c>
      <c r="B1759" s="37">
        <v>1.1581999999999999</v>
      </c>
      <c r="D1759" s="38">
        <v>36182</v>
      </c>
      <c r="E1759" s="19">
        <v>1142.6292000000001</v>
      </c>
      <c r="F1759" s="19">
        <v>986.55603522707668</v>
      </c>
      <c r="G1759" s="19">
        <v>-1.5726235217927154E-2</v>
      </c>
      <c r="H1759" s="37">
        <f t="shared" si="325"/>
        <v>0.98427376478207285</v>
      </c>
      <c r="I1759" s="19"/>
      <c r="J1759" s="19"/>
      <c r="K1759" s="19"/>
      <c r="L1759" s="19"/>
      <c r="N1759" s="38">
        <v>36182</v>
      </c>
      <c r="O1759" s="19">
        <v>289.15190000000001</v>
      </c>
      <c r="P1759" s="19">
        <v>249.65627698152309</v>
      </c>
      <c r="Q1759" s="19">
        <v>-2.1348942896795675E-2</v>
      </c>
      <c r="R1759" s="37">
        <f t="shared" si="326"/>
        <v>0.97865105710320432</v>
      </c>
      <c r="T1759" s="39">
        <v>36182</v>
      </c>
      <c r="U1759" s="40">
        <v>229.73009999999999</v>
      </c>
      <c r="V1759" s="40">
        <f t="shared" si="327"/>
        <v>1.9395042161427511E-3</v>
      </c>
      <c r="W1759" s="41">
        <f t="shared" si="328"/>
        <v>1.0019395042161428</v>
      </c>
      <c r="Y1759" s="42">
        <v>36182</v>
      </c>
      <c r="Z1759" s="43">
        <v>112.833</v>
      </c>
      <c r="AA1759" s="43">
        <f t="shared" si="329"/>
        <v>97.420998100500782</v>
      </c>
      <c r="AB1759" s="19">
        <f t="shared" si="332"/>
        <v>4.2834144328129931E-4</v>
      </c>
      <c r="AC1759" s="37">
        <f t="shared" si="333"/>
        <v>1.0004283414432813</v>
      </c>
      <c r="AE1759" s="44">
        <v>36182</v>
      </c>
      <c r="AF1759" s="45">
        <v>1972.2938999999999</v>
      </c>
      <c r="AG1759" s="19">
        <f t="shared" si="324"/>
        <v>1702.8957865653601</v>
      </c>
      <c r="AH1759" s="45">
        <f t="shared" si="330"/>
        <v>4.2266119449747563E-3</v>
      </c>
      <c r="AI1759" s="46">
        <f t="shared" si="331"/>
        <v>1.0042266119449748</v>
      </c>
      <c r="AK1759" s="38">
        <v>36182</v>
      </c>
      <c r="AL1759" s="19">
        <v>101.3309</v>
      </c>
      <c r="AM1759" s="19">
        <f t="shared" si="336"/>
        <v>1.7220806926283583E-3</v>
      </c>
      <c r="AN1759" s="37">
        <f t="shared" si="337"/>
        <v>1.0017220806926284</v>
      </c>
      <c r="AQ1759" s="38">
        <v>36182</v>
      </c>
      <c r="AR1759" s="19">
        <f t="shared" si="338"/>
        <v>229.73538986200001</v>
      </c>
      <c r="AS1759" s="40">
        <f t="shared" si="334"/>
        <v>1.7220806926283583E-3</v>
      </c>
      <c r="AT1759" s="51">
        <f t="shared" si="339"/>
        <v>1.0017220806926284</v>
      </c>
    </row>
    <row r="1760" spans="1:50">
      <c r="A1760" s="38">
        <v>36185</v>
      </c>
      <c r="B1760" s="37">
        <v>1.1566000000000001</v>
      </c>
      <c r="D1760" s="38">
        <v>36185</v>
      </c>
      <c r="E1760" s="19">
        <v>1148.1791000000001</v>
      </c>
      <c r="F1760" s="19">
        <v>992.71926335811861</v>
      </c>
      <c r="G1760" s="19">
        <v>6.2472154758277387E-3</v>
      </c>
      <c r="H1760" s="37">
        <f t="shared" si="325"/>
        <v>1.0062472154758277</v>
      </c>
      <c r="I1760" s="19"/>
      <c r="J1760" s="19"/>
      <c r="K1760" s="19"/>
      <c r="L1760" s="19"/>
      <c r="N1760" s="38">
        <v>36185</v>
      </c>
      <c r="O1760" s="19">
        <v>285.25170000000003</v>
      </c>
      <c r="P1760" s="19">
        <v>246.62951755144388</v>
      </c>
      <c r="Q1760" s="19">
        <v>-1.2123706508301524E-2</v>
      </c>
      <c r="R1760" s="37">
        <f t="shared" si="326"/>
        <v>0.98787629349169848</v>
      </c>
      <c r="T1760" s="39">
        <v>36185</v>
      </c>
      <c r="U1760" s="40">
        <v>230.00370000000001</v>
      </c>
      <c r="V1760" s="40">
        <f t="shared" si="327"/>
        <v>1.1909627863306849E-3</v>
      </c>
      <c r="W1760" s="41">
        <f t="shared" si="328"/>
        <v>1.0011909627863307</v>
      </c>
      <c r="Y1760" s="42">
        <v>36185</v>
      </c>
      <c r="Z1760" s="43">
        <v>111.78</v>
      </c>
      <c r="AA1760" s="43">
        <f t="shared" si="329"/>
        <v>96.645339789036825</v>
      </c>
      <c r="AB1760" s="19">
        <f t="shared" si="332"/>
        <v>-7.9619212139848683E-3</v>
      </c>
      <c r="AC1760" s="37">
        <f t="shared" si="333"/>
        <v>0.99203807878601513</v>
      </c>
      <c r="AE1760" s="44">
        <v>36185</v>
      </c>
      <c r="AF1760" s="45">
        <v>1946.7249999999999</v>
      </c>
      <c r="AG1760" s="19">
        <f t="shared" si="324"/>
        <v>1683.1445616462042</v>
      </c>
      <c r="AH1760" s="45">
        <f t="shared" si="330"/>
        <v>-1.1598610481615479E-2</v>
      </c>
      <c r="AI1760" s="46">
        <f t="shared" si="331"/>
        <v>0.98840138951838452</v>
      </c>
      <c r="AK1760" s="38">
        <v>36185</v>
      </c>
      <c r="AL1760" s="19">
        <v>101.3601</v>
      </c>
      <c r="AM1760" s="19">
        <f t="shared" si="336"/>
        <v>2.8816481448412645E-4</v>
      </c>
      <c r="AN1760" s="37">
        <f t="shared" si="337"/>
        <v>1.0002881648144841</v>
      </c>
      <c r="AQ1760" s="38">
        <v>36185</v>
      </c>
      <c r="AR1760" s="19">
        <f t="shared" si="338"/>
        <v>229.80159151800004</v>
      </c>
      <c r="AS1760" s="40">
        <f t="shared" si="334"/>
        <v>2.8816481448412645E-4</v>
      </c>
      <c r="AT1760" s="51">
        <f t="shared" si="339"/>
        <v>1.0002881648144841</v>
      </c>
    </row>
    <row r="1761" spans="1:46">
      <c r="A1761" s="38">
        <v>36186</v>
      </c>
      <c r="B1761" s="37">
        <v>1.1577</v>
      </c>
      <c r="D1761" s="38">
        <v>36186</v>
      </c>
      <c r="E1761" s="19">
        <v>1159.9755</v>
      </c>
      <c r="F1761" s="19">
        <v>1001.9655351127235</v>
      </c>
      <c r="G1761" s="19">
        <v>9.3140851556834381E-3</v>
      </c>
      <c r="H1761" s="37">
        <f t="shared" si="325"/>
        <v>1.0093140851556834</v>
      </c>
      <c r="I1761" s="19"/>
      <c r="J1761" s="19"/>
      <c r="K1761" s="19"/>
      <c r="L1761" s="19"/>
      <c r="N1761" s="38">
        <v>36186</v>
      </c>
      <c r="O1761" s="19">
        <v>289.10759999999999</v>
      </c>
      <c r="P1761" s="19">
        <v>249.72583570873283</v>
      </c>
      <c r="Q1761" s="19">
        <v>1.2554531947470915E-2</v>
      </c>
      <c r="R1761" s="37">
        <f t="shared" si="326"/>
        <v>1.0125545319474709</v>
      </c>
      <c r="T1761" s="39">
        <v>36186</v>
      </c>
      <c r="U1761" s="40">
        <v>229.79239999999999</v>
      </c>
      <c r="V1761" s="40">
        <f t="shared" si="327"/>
        <v>-9.1868087339475046E-4</v>
      </c>
      <c r="W1761" s="41">
        <f t="shared" si="328"/>
        <v>0.99908131912660525</v>
      </c>
      <c r="Y1761" s="42">
        <v>36186</v>
      </c>
      <c r="Z1761" s="43">
        <v>110.88</v>
      </c>
      <c r="AA1761" s="43">
        <f t="shared" si="329"/>
        <v>95.776107799948178</v>
      </c>
      <c r="AB1761" s="19">
        <f t="shared" si="332"/>
        <v>-8.994039350330385E-3</v>
      </c>
      <c r="AC1761" s="37">
        <f t="shared" si="333"/>
        <v>0.99100596064966961</v>
      </c>
      <c r="AE1761" s="44">
        <v>36186</v>
      </c>
      <c r="AF1761" s="45">
        <v>1928.2469000000001</v>
      </c>
      <c r="AG1761" s="19">
        <f t="shared" si="324"/>
        <v>1665.5842618985921</v>
      </c>
      <c r="AH1761" s="45">
        <f t="shared" si="330"/>
        <v>-1.0433031212979893E-2</v>
      </c>
      <c r="AI1761" s="46">
        <f t="shared" si="331"/>
        <v>0.98956696878702011</v>
      </c>
      <c r="AK1761" s="38">
        <v>36186</v>
      </c>
      <c r="AL1761" s="19">
        <v>101.3703</v>
      </c>
      <c r="AM1761" s="19">
        <f t="shared" si="336"/>
        <v>1.0063131350501742E-4</v>
      </c>
      <c r="AN1761" s="37">
        <f t="shared" si="337"/>
        <v>1.000100631313505</v>
      </c>
      <c r="AQ1761" s="38">
        <v>36186</v>
      </c>
      <c r="AR1761" s="19">
        <f t="shared" si="338"/>
        <v>229.82471675400001</v>
      </c>
      <c r="AS1761" s="40">
        <f t="shared" si="334"/>
        <v>1.0063131350479537E-4</v>
      </c>
      <c r="AT1761" s="51">
        <f t="shared" si="339"/>
        <v>1.0001006313135048</v>
      </c>
    </row>
    <row r="1762" spans="1:46">
      <c r="A1762" s="38">
        <v>36187</v>
      </c>
      <c r="B1762" s="37">
        <v>1.1480999999999999</v>
      </c>
      <c r="D1762" s="38">
        <v>36187</v>
      </c>
      <c r="E1762" s="19">
        <v>1154.9167</v>
      </c>
      <c r="F1762" s="19">
        <v>1005.9373747931365</v>
      </c>
      <c r="G1762" s="19">
        <v>3.9640482044787095E-3</v>
      </c>
      <c r="H1762" s="37">
        <f t="shared" si="325"/>
        <v>1.0039640482044787</v>
      </c>
      <c r="I1762" s="19"/>
      <c r="J1762" s="19"/>
      <c r="K1762" s="19"/>
      <c r="L1762" s="19"/>
      <c r="N1762" s="38">
        <v>36187</v>
      </c>
      <c r="O1762" s="19">
        <v>293.55470000000003</v>
      </c>
      <c r="P1762" s="19">
        <v>255.68739656824323</v>
      </c>
      <c r="Q1762" s="19">
        <v>2.3872423302103485E-2</v>
      </c>
      <c r="R1762" s="37">
        <f t="shared" si="326"/>
        <v>1.0238724233021035</v>
      </c>
      <c r="T1762" s="39">
        <v>36187</v>
      </c>
      <c r="U1762" s="40">
        <v>229.64570000000001</v>
      </c>
      <c r="V1762" s="40">
        <f t="shared" si="327"/>
        <v>-6.384023144367923E-4</v>
      </c>
      <c r="W1762" s="41">
        <f t="shared" si="328"/>
        <v>0.99936159768556321</v>
      </c>
      <c r="Y1762" s="42">
        <v>36187</v>
      </c>
      <c r="Z1762" s="43">
        <v>111.134</v>
      </c>
      <c r="AA1762" s="43">
        <f t="shared" si="329"/>
        <v>96.798188311122729</v>
      </c>
      <c r="AB1762" s="19">
        <f t="shared" si="332"/>
        <v>1.0671560315537398E-2</v>
      </c>
      <c r="AC1762" s="37">
        <f t="shared" si="333"/>
        <v>1.0106715603155374</v>
      </c>
      <c r="AE1762" s="44">
        <v>36187</v>
      </c>
      <c r="AF1762" s="45">
        <v>1943.183</v>
      </c>
      <c r="AG1762" s="19">
        <f t="shared" si="324"/>
        <v>1692.5206863513633</v>
      </c>
      <c r="AH1762" s="45">
        <f t="shared" si="330"/>
        <v>1.6172357693910122E-2</v>
      </c>
      <c r="AI1762" s="46">
        <f t="shared" si="331"/>
        <v>1.0161723576939101</v>
      </c>
      <c r="AK1762" s="38">
        <v>36187</v>
      </c>
      <c r="AL1762" s="19">
        <v>101.3793</v>
      </c>
      <c r="AM1762" s="19">
        <f t="shared" si="336"/>
        <v>8.8783401055447797E-5</v>
      </c>
      <c r="AN1762" s="37">
        <f t="shared" si="337"/>
        <v>1.0000887834010554</v>
      </c>
      <c r="AQ1762" s="38">
        <v>36187</v>
      </c>
      <c r="AR1762" s="19">
        <f t="shared" si="338"/>
        <v>229.84512137400003</v>
      </c>
      <c r="AS1762" s="40">
        <f t="shared" si="334"/>
        <v>8.8783401055447797E-5</v>
      </c>
      <c r="AT1762" s="51">
        <f t="shared" si="339"/>
        <v>1.0000887834010554</v>
      </c>
    </row>
    <row r="1763" spans="1:46">
      <c r="A1763" s="38">
        <v>36188</v>
      </c>
      <c r="B1763" s="37">
        <v>1.1395</v>
      </c>
      <c r="D1763" s="38">
        <v>36188</v>
      </c>
      <c r="E1763" s="19">
        <v>1165.3293000000001</v>
      </c>
      <c r="F1763" s="19">
        <v>1022.667222465994</v>
      </c>
      <c r="G1763" s="19">
        <v>1.6631102583595458E-2</v>
      </c>
      <c r="H1763" s="37">
        <f t="shared" si="325"/>
        <v>1.0166311025835955</v>
      </c>
      <c r="I1763" s="19"/>
      <c r="J1763" s="19"/>
      <c r="K1763" s="19"/>
      <c r="L1763" s="19"/>
      <c r="N1763" s="38">
        <v>36188</v>
      </c>
      <c r="O1763" s="19">
        <v>294.30529999999999</v>
      </c>
      <c r="P1763" s="19">
        <v>258.27582272926725</v>
      </c>
      <c r="Q1763" s="19">
        <v>1.0123401449446012E-2</v>
      </c>
      <c r="R1763" s="37">
        <f t="shared" si="326"/>
        <v>1.010123401449446</v>
      </c>
      <c r="T1763" s="39">
        <v>36188</v>
      </c>
      <c r="U1763" s="40">
        <v>229.96190000000001</v>
      </c>
      <c r="V1763" s="40">
        <f t="shared" si="327"/>
        <v>1.3769036389534861E-3</v>
      </c>
      <c r="W1763" s="41">
        <f t="shared" si="328"/>
        <v>1.0013769036389535</v>
      </c>
      <c r="Y1763" s="42">
        <v>36188</v>
      </c>
      <c r="Z1763" s="43">
        <v>111.971</v>
      </c>
      <c r="AA1763" s="43">
        <f t="shared" si="329"/>
        <v>98.263273365511196</v>
      </c>
      <c r="AB1763" s="19">
        <f t="shared" si="332"/>
        <v>1.5135459453843092E-2</v>
      </c>
      <c r="AC1763" s="37">
        <f t="shared" si="333"/>
        <v>1.0151354594538431</v>
      </c>
      <c r="AE1763" s="44">
        <v>36188</v>
      </c>
      <c r="AF1763" s="45">
        <v>1960.7850000000001</v>
      </c>
      <c r="AG1763" s="19">
        <f t="shared" si="324"/>
        <v>1720.7415533128567</v>
      </c>
      <c r="AH1763" s="45">
        <f t="shared" si="330"/>
        <v>1.6673868265876468E-2</v>
      </c>
      <c r="AI1763" s="46">
        <f t="shared" si="331"/>
        <v>1.0166738682658765</v>
      </c>
      <c r="AK1763" s="38">
        <v>36188</v>
      </c>
      <c r="AL1763" s="19">
        <v>101.358</v>
      </c>
      <c r="AM1763" s="19">
        <f t="shared" si="336"/>
        <v>-2.101020622552463E-4</v>
      </c>
      <c r="AN1763" s="37">
        <f t="shared" si="337"/>
        <v>0.99978989793774475</v>
      </c>
      <c r="AQ1763" s="38">
        <v>36188</v>
      </c>
      <c r="AR1763" s="19">
        <f t="shared" si="338"/>
        <v>229.79683044000004</v>
      </c>
      <c r="AS1763" s="40">
        <f t="shared" si="334"/>
        <v>-2.101020622552463E-4</v>
      </c>
      <c r="AT1763" s="51">
        <f t="shared" si="339"/>
        <v>0.99978989793774475</v>
      </c>
    </row>
    <row r="1764" spans="1:46">
      <c r="A1764" s="38">
        <v>36189</v>
      </c>
      <c r="B1764" s="37">
        <v>1.1371</v>
      </c>
      <c r="D1764" s="38">
        <v>36189</v>
      </c>
      <c r="E1764" s="19">
        <v>1174.3785</v>
      </c>
      <c r="F1764" s="19">
        <v>1032.7838360742239</v>
      </c>
      <c r="G1764" s="19">
        <v>9.8923808116537781E-3</v>
      </c>
      <c r="H1764" s="37">
        <f t="shared" si="325"/>
        <v>1.0098923808116538</v>
      </c>
      <c r="I1764" s="19"/>
      <c r="J1764" s="19"/>
      <c r="K1764" s="19"/>
      <c r="L1764" s="19"/>
      <c r="N1764" s="38">
        <v>36189</v>
      </c>
      <c r="O1764" s="19">
        <v>293.91359999999997</v>
      </c>
      <c r="P1764" s="19">
        <v>258.47647524404186</v>
      </c>
      <c r="Q1764" s="19">
        <v>7.7689236512457072E-4</v>
      </c>
      <c r="R1764" s="37">
        <f t="shared" si="326"/>
        <v>1.0007768923651246</v>
      </c>
      <c r="T1764" s="39">
        <v>36189</v>
      </c>
      <c r="U1764" s="40">
        <v>229.9461</v>
      </c>
      <c r="V1764" s="40">
        <f t="shared" si="327"/>
        <v>-6.8707033643478077E-5</v>
      </c>
      <c r="W1764" s="41">
        <f t="shared" si="328"/>
        <v>0.99993129296635652</v>
      </c>
      <c r="Y1764" s="42">
        <v>36189</v>
      </c>
      <c r="Z1764" s="43">
        <v>112.304</v>
      </c>
      <c r="AA1764" s="43">
        <f t="shared" si="329"/>
        <v>98.76352123823763</v>
      </c>
      <c r="AB1764" s="19">
        <f t="shared" si="332"/>
        <v>5.0908936329208121E-3</v>
      </c>
      <c r="AC1764" s="37">
        <f t="shared" si="333"/>
        <v>1.0050908936329208</v>
      </c>
      <c r="AE1764" s="44">
        <v>36189</v>
      </c>
      <c r="AF1764" s="45">
        <v>1974.2280000000001</v>
      </c>
      <c r="AG1764" s="19">
        <f t="shared" si="324"/>
        <v>1736.1955852607512</v>
      </c>
      <c r="AH1764" s="45">
        <f t="shared" si="330"/>
        <v>8.9810302529984565E-3</v>
      </c>
      <c r="AI1764" s="46">
        <f t="shared" si="331"/>
        <v>1.0089810302529985</v>
      </c>
      <c r="AK1764" s="38">
        <v>36189</v>
      </c>
      <c r="AL1764" s="19">
        <v>101.3438</v>
      </c>
      <c r="AM1764" s="19">
        <f t="shared" si="336"/>
        <v>-1.4009747627219404E-4</v>
      </c>
      <c r="AN1764" s="37">
        <f t="shared" si="337"/>
        <v>0.99985990252372781</v>
      </c>
      <c r="AQ1764" s="38">
        <v>36189</v>
      </c>
      <c r="AR1764" s="19">
        <f t="shared" si="338"/>
        <v>229.76463648400002</v>
      </c>
      <c r="AS1764" s="40">
        <f t="shared" si="334"/>
        <v>-1.4009747627230507E-4</v>
      </c>
      <c r="AT1764" s="51">
        <f t="shared" si="339"/>
        <v>0.99985990252372769</v>
      </c>
    </row>
    <row r="1765" spans="1:46">
      <c r="A1765" s="38">
        <v>36192</v>
      </c>
      <c r="B1765" s="37">
        <v>1.1303000000000001</v>
      </c>
      <c r="D1765" s="38">
        <v>36192</v>
      </c>
      <c r="E1765" s="19">
        <v>1175.7672</v>
      </c>
      <c r="F1765" s="19">
        <v>1040.2257807661681</v>
      </c>
      <c r="G1765" s="19">
        <v>7.2057137534531357E-3</v>
      </c>
      <c r="H1765" s="37">
        <f t="shared" si="325"/>
        <v>1.0072057137534531</v>
      </c>
      <c r="I1765" s="19"/>
      <c r="J1765" s="19"/>
      <c r="K1765" s="19"/>
      <c r="L1765" s="19"/>
      <c r="N1765" s="38">
        <v>36192</v>
      </c>
      <c r="O1765" s="19">
        <v>299.66809999999998</v>
      </c>
      <c r="P1765" s="19">
        <v>265.12262231266033</v>
      </c>
      <c r="Q1765" s="19">
        <v>2.571277352162693E-2</v>
      </c>
      <c r="R1765" s="37">
        <f t="shared" si="326"/>
        <v>1.0257127735216269</v>
      </c>
      <c r="T1765" s="39">
        <v>36192</v>
      </c>
      <c r="U1765" s="40">
        <v>229.68620000000001</v>
      </c>
      <c r="V1765" s="40">
        <f t="shared" si="327"/>
        <v>-1.1302648751163602E-3</v>
      </c>
      <c r="W1765" s="41">
        <f t="shared" si="328"/>
        <v>0.99886973512488364</v>
      </c>
      <c r="Y1765" s="42">
        <v>36192</v>
      </c>
      <c r="Z1765" s="43">
        <v>111.756</v>
      </c>
      <c r="AA1765" s="43">
        <f t="shared" si="329"/>
        <v>98.872865610899751</v>
      </c>
      <c r="AB1765" s="19">
        <f t="shared" si="332"/>
        <v>1.1071331934222606E-3</v>
      </c>
      <c r="AC1765" s="37">
        <f t="shared" si="333"/>
        <v>1.0011071331934223</v>
      </c>
      <c r="AE1765" s="44">
        <v>36192</v>
      </c>
      <c r="AF1765" s="45">
        <v>1948.9590000000001</v>
      </c>
      <c r="AG1765" s="19">
        <f t="shared" si="324"/>
        <v>1724.2847031761478</v>
      </c>
      <c r="AH1765" s="45">
        <f t="shared" si="330"/>
        <v>-6.8603342766906383E-3</v>
      </c>
      <c r="AI1765" s="46">
        <f t="shared" si="331"/>
        <v>0.99313966572330936</v>
      </c>
      <c r="AK1765" s="38">
        <v>36192</v>
      </c>
      <c r="AL1765" s="19">
        <v>101.1717</v>
      </c>
      <c r="AM1765" s="19">
        <f t="shared" si="336"/>
        <v>-1.698179859054072E-3</v>
      </c>
      <c r="AN1765" s="37">
        <f t="shared" si="337"/>
        <v>0.99830182014094593</v>
      </c>
      <c r="AQ1765" s="38">
        <v>36192</v>
      </c>
      <c r="AR1765" s="19">
        <f t="shared" si="338"/>
        <v>229.37445480600002</v>
      </c>
      <c r="AS1765" s="40">
        <f t="shared" si="334"/>
        <v>-1.698179859054072E-3</v>
      </c>
      <c r="AT1765" s="51">
        <f t="shared" si="339"/>
        <v>0.99830182014094593</v>
      </c>
    </row>
    <row r="1766" spans="1:46">
      <c r="A1766" s="38">
        <v>36193</v>
      </c>
      <c r="B1766" s="37">
        <v>1.1328</v>
      </c>
      <c r="D1766" s="38">
        <v>36193</v>
      </c>
      <c r="E1766" s="19">
        <v>1170.8545999999999</v>
      </c>
      <c r="F1766" s="19">
        <v>1033.5933968926552</v>
      </c>
      <c r="G1766" s="19">
        <v>-6.3759079962697474E-3</v>
      </c>
      <c r="H1766" s="37">
        <f t="shared" si="325"/>
        <v>0.99362409200373025</v>
      </c>
      <c r="I1766" s="19"/>
      <c r="J1766" s="19"/>
      <c r="K1766" s="19"/>
      <c r="L1766" s="19"/>
      <c r="N1766" s="38">
        <v>36193</v>
      </c>
      <c r="O1766" s="19">
        <v>300.03840000000002</v>
      </c>
      <c r="P1766" s="19">
        <v>264.86440677966101</v>
      </c>
      <c r="Q1766" s="19">
        <v>-9.7394756715551978E-4</v>
      </c>
      <c r="R1766" s="37">
        <f t="shared" si="326"/>
        <v>0.99902605243284448</v>
      </c>
      <c r="T1766" s="39">
        <v>36193</v>
      </c>
      <c r="U1766" s="40">
        <v>229.34540000000001</v>
      </c>
      <c r="V1766" s="40">
        <f t="shared" si="327"/>
        <v>-1.4837634999403937E-3</v>
      </c>
      <c r="W1766" s="41">
        <f t="shared" si="328"/>
        <v>0.99851623650005961</v>
      </c>
      <c r="Y1766" s="42">
        <v>36193</v>
      </c>
      <c r="Z1766" s="43">
        <v>112.34</v>
      </c>
      <c r="AA1766" s="43">
        <f t="shared" si="329"/>
        <v>99.170197740112997</v>
      </c>
      <c r="AB1766" s="19">
        <f t="shared" si="332"/>
        <v>3.00721666532211E-3</v>
      </c>
      <c r="AC1766" s="37">
        <f t="shared" si="333"/>
        <v>1.0030072166653221</v>
      </c>
      <c r="AE1766" s="44">
        <v>36193</v>
      </c>
      <c r="AF1766" s="45">
        <v>1955.319</v>
      </c>
      <c r="AG1766" s="19">
        <f t="shared" si="324"/>
        <v>1726.09375</v>
      </c>
      <c r="AH1766" s="45">
        <f t="shared" si="330"/>
        <v>1.0491578452909156E-3</v>
      </c>
      <c r="AI1766" s="46">
        <f t="shared" si="331"/>
        <v>1.0010491578452909</v>
      </c>
      <c r="AK1766" s="38">
        <v>36193</v>
      </c>
      <c r="AL1766" s="19">
        <v>101.11839999999999</v>
      </c>
      <c r="AM1766" s="19">
        <f t="shared" si="336"/>
        <v>-5.2682716609497859E-4</v>
      </c>
      <c r="AN1766" s="37">
        <f t="shared" si="337"/>
        <v>0.99947317283390502</v>
      </c>
      <c r="AQ1766" s="38">
        <v>36193</v>
      </c>
      <c r="AR1766" s="19">
        <f t="shared" si="338"/>
        <v>229.25361411200001</v>
      </c>
      <c r="AS1766" s="40">
        <f t="shared" si="334"/>
        <v>-5.2682716609486757E-4</v>
      </c>
      <c r="AT1766" s="51">
        <f t="shared" si="339"/>
        <v>0.99947317283390513</v>
      </c>
    </row>
    <row r="1767" spans="1:46">
      <c r="A1767" s="38">
        <v>36194</v>
      </c>
      <c r="B1767" s="37">
        <v>1.1338999999999999</v>
      </c>
      <c r="D1767" s="38">
        <v>36194</v>
      </c>
      <c r="E1767" s="19">
        <v>1169.5685000000001</v>
      </c>
      <c r="F1767" s="19">
        <v>1031.4564776435313</v>
      </c>
      <c r="G1767" s="19">
        <v>-2.067466041818955E-3</v>
      </c>
      <c r="H1767" s="37">
        <f t="shared" si="325"/>
        <v>0.99793253395818105</v>
      </c>
      <c r="I1767" s="19"/>
      <c r="J1767" s="19"/>
      <c r="K1767" s="19"/>
      <c r="L1767" s="19"/>
      <c r="N1767" s="38">
        <v>36194</v>
      </c>
      <c r="O1767" s="19">
        <v>298.84960000000001</v>
      </c>
      <c r="P1767" s="19">
        <v>263.55904400740809</v>
      </c>
      <c r="Q1767" s="19">
        <v>-4.9284189903963105E-3</v>
      </c>
      <c r="R1767" s="37">
        <f t="shared" si="326"/>
        <v>0.99507158100960369</v>
      </c>
      <c r="T1767" s="39">
        <v>36194</v>
      </c>
      <c r="U1767" s="40">
        <v>229.03039999999999</v>
      </c>
      <c r="V1767" s="40">
        <f t="shared" si="327"/>
        <v>-1.3734742445238313E-3</v>
      </c>
      <c r="W1767" s="41">
        <f t="shared" si="328"/>
        <v>0.99862652575547617</v>
      </c>
      <c r="Y1767" s="42">
        <v>36194</v>
      </c>
      <c r="Z1767" s="43">
        <v>112.185</v>
      </c>
      <c r="AA1767" s="43">
        <f t="shared" si="329"/>
        <v>98.93729605785343</v>
      </c>
      <c r="AB1767" s="19">
        <f t="shared" si="332"/>
        <v>-2.3485047682360038E-3</v>
      </c>
      <c r="AC1767" s="37">
        <f t="shared" si="333"/>
        <v>0.997651495231764</v>
      </c>
      <c r="AE1767" s="44">
        <v>36194</v>
      </c>
      <c r="AF1767" s="45">
        <v>1955.808</v>
      </c>
      <c r="AG1767" s="19">
        <f t="shared" si="324"/>
        <v>1724.8505159185115</v>
      </c>
      <c r="AH1767" s="45">
        <f t="shared" si="330"/>
        <v>-7.2025872377357025E-4</v>
      </c>
      <c r="AI1767" s="46">
        <f t="shared" si="331"/>
        <v>0.99927974127622643</v>
      </c>
      <c r="AK1767" s="38">
        <v>36194</v>
      </c>
      <c r="AL1767" s="19">
        <v>100.96210000000001</v>
      </c>
      <c r="AM1767" s="19">
        <f t="shared" si="336"/>
        <v>-1.5457127486193656E-3</v>
      </c>
      <c r="AN1767" s="37">
        <f t="shared" si="337"/>
        <v>0.99845428725138063</v>
      </c>
      <c r="AQ1767" s="38">
        <v>36194</v>
      </c>
      <c r="AR1767" s="19">
        <f t="shared" si="338"/>
        <v>228.89925387800002</v>
      </c>
      <c r="AS1767" s="40">
        <f t="shared" si="334"/>
        <v>-1.5457127486193656E-3</v>
      </c>
      <c r="AT1767" s="51">
        <f t="shared" si="339"/>
        <v>0.99845428725138063</v>
      </c>
    </row>
    <row r="1768" spans="1:46">
      <c r="A1768" s="38">
        <v>36195</v>
      </c>
      <c r="B1768" s="37">
        <v>1.1306</v>
      </c>
      <c r="D1768" s="38">
        <v>36195</v>
      </c>
      <c r="E1768" s="19">
        <v>1156.0859</v>
      </c>
      <c r="F1768" s="19">
        <v>1022.5419246417831</v>
      </c>
      <c r="G1768" s="19">
        <v>-8.6426845872493718E-3</v>
      </c>
      <c r="H1768" s="37">
        <f t="shared" si="325"/>
        <v>0.99135731541275063</v>
      </c>
      <c r="I1768" s="19"/>
      <c r="J1768" s="19"/>
      <c r="K1768" s="19"/>
      <c r="L1768" s="19"/>
      <c r="N1768" s="38">
        <v>36195</v>
      </c>
      <c r="O1768" s="19">
        <v>296.51850000000002</v>
      </c>
      <c r="P1768" s="19">
        <v>262.26649566601805</v>
      </c>
      <c r="Q1768" s="19">
        <v>-4.9042078835045411E-3</v>
      </c>
      <c r="R1768" s="37">
        <f t="shared" si="326"/>
        <v>0.99509579211649546</v>
      </c>
      <c r="T1768" s="39">
        <v>36195</v>
      </c>
      <c r="U1768" s="40">
        <v>228.84110000000001</v>
      </c>
      <c r="V1768" s="40">
        <f t="shared" si="327"/>
        <v>-8.2652783211301095E-4</v>
      </c>
      <c r="W1768" s="41">
        <f t="shared" si="328"/>
        <v>0.99917347216788699</v>
      </c>
      <c r="Y1768" s="42">
        <v>36195</v>
      </c>
      <c r="Z1768" s="43">
        <v>112.426</v>
      </c>
      <c r="AA1768" s="43">
        <f t="shared" si="329"/>
        <v>99.439235803997875</v>
      </c>
      <c r="AB1768" s="19">
        <f t="shared" si="332"/>
        <v>5.0733117453598542E-3</v>
      </c>
      <c r="AC1768" s="37">
        <f t="shared" si="333"/>
        <v>1.0050733117453599</v>
      </c>
      <c r="AE1768" s="44">
        <v>36195</v>
      </c>
      <c r="AF1768" s="45">
        <v>1944.3361</v>
      </c>
      <c r="AG1768" s="19">
        <f t="shared" si="324"/>
        <v>1719.738280558995</v>
      </c>
      <c r="AH1768" s="45">
        <f t="shared" si="330"/>
        <v>-2.9638715426850704E-3</v>
      </c>
      <c r="AI1768" s="46">
        <f t="shared" si="331"/>
        <v>0.99703612845731493</v>
      </c>
      <c r="AK1768" s="38">
        <v>36195</v>
      </c>
      <c r="AL1768" s="19">
        <v>100.6369</v>
      </c>
      <c r="AM1768" s="19">
        <f t="shared" si="336"/>
        <v>-3.2210106564741769E-3</v>
      </c>
      <c r="AN1768" s="37">
        <f t="shared" si="337"/>
        <v>0.99677898934352582</v>
      </c>
      <c r="AQ1768" s="38">
        <v>36195</v>
      </c>
      <c r="AR1768" s="19">
        <f t="shared" si="338"/>
        <v>228.16196694200002</v>
      </c>
      <c r="AS1768" s="40">
        <f t="shared" si="334"/>
        <v>-3.2210106564740659E-3</v>
      </c>
      <c r="AT1768" s="51">
        <f t="shared" si="339"/>
        <v>0.99677898934352593</v>
      </c>
    </row>
    <row r="1769" spans="1:46">
      <c r="A1769" s="38">
        <v>36196</v>
      </c>
      <c r="B1769" s="37">
        <v>1.1283000000000001</v>
      </c>
      <c r="D1769" s="38">
        <v>36196</v>
      </c>
      <c r="E1769" s="19">
        <v>1147.8637000000001</v>
      </c>
      <c r="F1769" s="19">
        <v>1017.3390942125321</v>
      </c>
      <c r="G1769" s="19">
        <v>-5.088134093938157E-3</v>
      </c>
      <c r="H1769" s="37">
        <f t="shared" si="325"/>
        <v>0.99491186590606184</v>
      </c>
      <c r="I1769" s="19"/>
      <c r="J1769" s="19"/>
      <c r="K1769" s="19"/>
      <c r="L1769" s="19"/>
      <c r="N1769" s="38">
        <v>36196</v>
      </c>
      <c r="O1769" s="19">
        <v>294.83879999999999</v>
      </c>
      <c r="P1769" s="19">
        <v>261.31241691039617</v>
      </c>
      <c r="Q1769" s="19">
        <v>-3.637821724803314E-3</v>
      </c>
      <c r="R1769" s="37">
        <f t="shared" si="326"/>
        <v>0.99636217827519669</v>
      </c>
      <c r="T1769" s="39">
        <v>36196</v>
      </c>
      <c r="U1769" s="40">
        <v>228.6711</v>
      </c>
      <c r="V1769" s="40">
        <f t="shared" si="327"/>
        <v>-7.4287354850166576E-4</v>
      </c>
      <c r="W1769" s="41">
        <f t="shared" si="328"/>
        <v>0.99925712645149833</v>
      </c>
      <c r="Y1769" s="42">
        <v>36196</v>
      </c>
      <c r="Z1769" s="43">
        <v>112.35299999999999</v>
      </c>
      <c r="AA1769" s="43">
        <f t="shared" si="329"/>
        <v>99.577240095719205</v>
      </c>
      <c r="AB1769" s="19">
        <f t="shared" si="332"/>
        <v>1.3878253448502686E-3</v>
      </c>
      <c r="AC1769" s="37">
        <f t="shared" si="333"/>
        <v>1.0013878253448503</v>
      </c>
      <c r="AE1769" s="44">
        <v>36196</v>
      </c>
      <c r="AF1769" s="45">
        <v>1936.8920000000001</v>
      </c>
      <c r="AG1769" s="19">
        <f t="shared" ref="AG1769:AG1832" si="340">AF1769/B1769</f>
        <v>1716.6462820171939</v>
      </c>
      <c r="AH1769" s="45">
        <f t="shared" si="330"/>
        <v>-1.7979471508863254E-3</v>
      </c>
      <c r="AI1769" s="46">
        <f t="shared" si="331"/>
        <v>0.99820205284911367</v>
      </c>
      <c r="AK1769" s="38">
        <v>36196</v>
      </c>
      <c r="AL1769" s="19">
        <v>100.78230000000001</v>
      </c>
      <c r="AM1769" s="19">
        <f t="shared" si="336"/>
        <v>1.4447980810221583E-3</v>
      </c>
      <c r="AN1769" s="37">
        <f t="shared" si="337"/>
        <v>1.0014447980810222</v>
      </c>
      <c r="AQ1769" s="38">
        <v>36196</v>
      </c>
      <c r="AR1769" s="19">
        <f t="shared" si="338"/>
        <v>228.49161491400002</v>
      </c>
      <c r="AS1769" s="40">
        <f t="shared" si="334"/>
        <v>1.4447980810219363E-3</v>
      </c>
      <c r="AT1769" s="51">
        <f t="shared" si="339"/>
        <v>1.0014447980810219</v>
      </c>
    </row>
    <row r="1770" spans="1:46">
      <c r="A1770" s="38">
        <v>36199</v>
      </c>
      <c r="B1770" s="37">
        <v>1.1295999999999999</v>
      </c>
      <c r="D1770" s="38">
        <v>36199</v>
      </c>
      <c r="E1770" s="19">
        <v>1145.8284000000001</v>
      </c>
      <c r="F1770" s="19">
        <v>1014.3665014164308</v>
      </c>
      <c r="G1770" s="19">
        <v>-2.9219291905835387E-3</v>
      </c>
      <c r="H1770" s="37">
        <f t="shared" ref="H1770:H1833" si="341">(F1770/F1769)</f>
        <v>0.99707807080941646</v>
      </c>
      <c r="I1770" s="19"/>
      <c r="J1770" s="19"/>
      <c r="K1770" s="19"/>
      <c r="L1770" s="19"/>
      <c r="N1770" s="38">
        <v>36199</v>
      </c>
      <c r="O1770" s="19">
        <v>295.70510000000002</v>
      </c>
      <c r="P1770" s="19">
        <v>261.77859419263461</v>
      </c>
      <c r="Q1770" s="19">
        <v>1.7839844265736815E-3</v>
      </c>
      <c r="R1770" s="37">
        <f t="shared" ref="R1770:R1833" si="342">P1770/P1769</f>
        <v>1.0017839844265737</v>
      </c>
      <c r="T1770" s="39">
        <v>36199</v>
      </c>
      <c r="U1770" s="40">
        <v>227.96090000000001</v>
      </c>
      <c r="V1770" s="40">
        <f t="shared" ref="V1770:V1833" si="343">U1770/U1769-1</f>
        <v>-3.1057706898685034E-3</v>
      </c>
      <c r="W1770" s="41">
        <f t="shared" ref="W1770:W1833" si="344">U1770/U1769</f>
        <v>0.9968942293101315</v>
      </c>
      <c r="Y1770" s="42">
        <v>36199</v>
      </c>
      <c r="Z1770" s="43">
        <v>112.468</v>
      </c>
      <c r="AA1770" s="43">
        <f t="shared" ref="AA1770:AA1833" si="345">Z1770/B1770</f>
        <v>99.564447592067992</v>
      </c>
      <c r="AB1770" s="19">
        <f t="shared" si="332"/>
        <v>-1.2846814833300524E-4</v>
      </c>
      <c r="AC1770" s="37">
        <f t="shared" si="333"/>
        <v>0.99987153185166699</v>
      </c>
      <c r="AE1770" s="44">
        <v>36199</v>
      </c>
      <c r="AF1770" s="45">
        <v>1931.8989999999999</v>
      </c>
      <c r="AG1770" s="19">
        <f t="shared" si="340"/>
        <v>1710.2505311614732</v>
      </c>
      <c r="AH1770" s="45">
        <f t="shared" ref="AH1770:AH1833" si="346">AG1770/AG1769-1</f>
        <v>-3.7257243514402516E-3</v>
      </c>
      <c r="AI1770" s="46">
        <f t="shared" ref="AI1770:AI1833" si="347">(AG1770/AG1769)</f>
        <v>0.99627427564855975</v>
      </c>
      <c r="AK1770" s="38">
        <v>36199</v>
      </c>
      <c r="AL1770" s="19">
        <v>100.5745</v>
      </c>
      <c r="AM1770" s="19">
        <f t="shared" si="336"/>
        <v>-2.0618699910599503E-3</v>
      </c>
      <c r="AN1770" s="37">
        <f t="shared" si="337"/>
        <v>0.99793813000894005</v>
      </c>
      <c r="AQ1770" s="38">
        <v>36199</v>
      </c>
      <c r="AR1770" s="19">
        <f t="shared" si="338"/>
        <v>228.02049491000002</v>
      </c>
      <c r="AS1770" s="40">
        <f t="shared" si="334"/>
        <v>-2.0618699910599503E-3</v>
      </c>
      <c r="AT1770" s="51">
        <f t="shared" si="339"/>
        <v>0.99793813000894005</v>
      </c>
    </row>
    <row r="1771" spans="1:46">
      <c r="A1771" s="38">
        <v>36200</v>
      </c>
      <c r="B1771" s="37">
        <v>1.1299999999999999</v>
      </c>
      <c r="D1771" s="38">
        <v>36200</v>
      </c>
      <c r="E1771" s="19">
        <v>1124.5574999999999</v>
      </c>
      <c r="F1771" s="19">
        <v>995.18362831858406</v>
      </c>
      <c r="G1771" s="19">
        <v>-1.8911185524226548E-2</v>
      </c>
      <c r="H1771" s="37">
        <f t="shared" si="341"/>
        <v>0.98108881447577345</v>
      </c>
      <c r="I1771" s="19"/>
      <c r="J1771" s="19"/>
      <c r="K1771" s="19"/>
      <c r="L1771" s="19"/>
      <c r="N1771" s="38">
        <v>36200</v>
      </c>
      <c r="O1771" s="19">
        <v>291.84379999999999</v>
      </c>
      <c r="P1771" s="19">
        <v>258.26884955752212</v>
      </c>
      <c r="Q1771" s="19">
        <v>-1.3407301868730293E-2</v>
      </c>
      <c r="R1771" s="37">
        <f t="shared" si="342"/>
        <v>0.98659269813126971</v>
      </c>
      <c r="T1771" s="39">
        <v>36200</v>
      </c>
      <c r="U1771" s="40">
        <v>228.4572</v>
      </c>
      <c r="V1771" s="40">
        <f t="shared" si="343"/>
        <v>2.1771277442754755E-3</v>
      </c>
      <c r="W1771" s="41">
        <f t="shared" si="344"/>
        <v>1.0021771277442755</v>
      </c>
      <c r="Y1771" s="42">
        <v>36200</v>
      </c>
      <c r="Z1771" s="43">
        <v>111.45699999999999</v>
      </c>
      <c r="AA1771" s="43">
        <f t="shared" si="345"/>
        <v>98.634513274336285</v>
      </c>
      <c r="AB1771" s="19">
        <f t="shared" ref="AB1771:AB1834" si="348">AA1771/AA1770-1</f>
        <v>-9.3400238762113563E-3</v>
      </c>
      <c r="AC1771" s="37">
        <f t="shared" ref="AC1771:AC1834" si="349">(AA1771/AA1770)</f>
        <v>0.99065997612378864</v>
      </c>
      <c r="AE1771" s="44">
        <v>36200</v>
      </c>
      <c r="AF1771" s="45">
        <v>1921.4169999999999</v>
      </c>
      <c r="AG1771" s="19">
        <f t="shared" si="340"/>
        <v>1700.3690265486728</v>
      </c>
      <c r="AH1771" s="45">
        <f t="shared" si="346"/>
        <v>-5.7778111643618235E-3</v>
      </c>
      <c r="AI1771" s="46">
        <f t="shared" si="347"/>
        <v>0.99422218883563818</v>
      </c>
      <c r="AK1771" s="38">
        <v>36200</v>
      </c>
      <c r="AL1771" s="19">
        <v>100.7842</v>
      </c>
      <c r="AM1771" s="19">
        <f t="shared" si="336"/>
        <v>2.085021551188504E-3</v>
      </c>
      <c r="AN1771" s="37">
        <f t="shared" si="337"/>
        <v>1.0020850215511885</v>
      </c>
      <c r="AQ1771" s="38">
        <v>36200</v>
      </c>
      <c r="AR1771" s="19">
        <f t="shared" si="338"/>
        <v>228.49592255600001</v>
      </c>
      <c r="AS1771" s="40">
        <f t="shared" si="334"/>
        <v>2.0850215511882819E-3</v>
      </c>
      <c r="AT1771" s="51">
        <f t="shared" si="339"/>
        <v>1.0020850215511883</v>
      </c>
    </row>
    <row r="1772" spans="1:46">
      <c r="A1772" s="38">
        <v>36201</v>
      </c>
      <c r="B1772" s="37">
        <v>1.1331</v>
      </c>
      <c r="D1772" s="38">
        <v>36201</v>
      </c>
      <c r="E1772" s="19">
        <v>1125.4621</v>
      </c>
      <c r="F1772" s="19">
        <v>993.25928867708058</v>
      </c>
      <c r="G1772" s="19">
        <v>-1.9336528322464464E-3</v>
      </c>
      <c r="H1772" s="37">
        <f t="shared" si="341"/>
        <v>0.99806634716775355</v>
      </c>
      <c r="I1772" s="19"/>
      <c r="J1772" s="19"/>
      <c r="K1772" s="19"/>
      <c r="L1772" s="19"/>
      <c r="N1772" s="38">
        <v>36201</v>
      </c>
      <c r="O1772" s="19">
        <v>293.70729999999998</v>
      </c>
      <c r="P1772" s="19">
        <v>259.20686611949515</v>
      </c>
      <c r="Q1772" s="19">
        <v>3.6319384377174746E-3</v>
      </c>
      <c r="R1772" s="37">
        <f t="shared" si="342"/>
        <v>1.0036319384377175</v>
      </c>
      <c r="T1772" s="39">
        <v>36201</v>
      </c>
      <c r="U1772" s="40">
        <v>228.77889999999999</v>
      </c>
      <c r="V1772" s="40">
        <f t="shared" si="343"/>
        <v>1.4081412185740216E-3</v>
      </c>
      <c r="W1772" s="41">
        <f t="shared" si="344"/>
        <v>1.001408141218574</v>
      </c>
      <c r="Y1772" s="42">
        <v>36201</v>
      </c>
      <c r="Z1772" s="43">
        <v>111.205</v>
      </c>
      <c r="AA1772" s="43">
        <f t="shared" si="345"/>
        <v>98.142264583884909</v>
      </c>
      <c r="AB1772" s="19">
        <f t="shared" si="348"/>
        <v>-4.9906333403021419E-3</v>
      </c>
      <c r="AC1772" s="37">
        <f t="shared" si="349"/>
        <v>0.99500936665969786</v>
      </c>
      <c r="AE1772" s="44">
        <v>36201</v>
      </c>
      <c r="AF1772" s="45">
        <v>1916.915</v>
      </c>
      <c r="AG1772" s="19">
        <f t="shared" si="340"/>
        <v>1691.7438884476214</v>
      </c>
      <c r="AH1772" s="45">
        <f t="shared" si="346"/>
        <v>-5.0725095355084182E-3</v>
      </c>
      <c r="AI1772" s="46">
        <f t="shared" si="347"/>
        <v>0.99492749046449158</v>
      </c>
      <c r="AK1772" s="38">
        <v>36201</v>
      </c>
      <c r="AL1772" s="19">
        <v>100.82559999999999</v>
      </c>
      <c r="AM1772" s="19">
        <f t="shared" si="336"/>
        <v>4.1077867364136544E-4</v>
      </c>
      <c r="AN1772" s="37">
        <f t="shared" si="337"/>
        <v>1.0004107786736414</v>
      </c>
      <c r="AQ1772" s="38">
        <v>36201</v>
      </c>
      <c r="AR1772" s="19">
        <f t="shared" si="338"/>
        <v>228.58978380799999</v>
      </c>
      <c r="AS1772" s="40">
        <f t="shared" si="334"/>
        <v>4.107786736411434E-4</v>
      </c>
      <c r="AT1772" s="51">
        <f t="shared" si="339"/>
        <v>1.0004107786736411</v>
      </c>
    </row>
    <row r="1773" spans="1:46">
      <c r="A1773" s="38">
        <v>36202</v>
      </c>
      <c r="B1773" s="37">
        <v>1.1303000000000001</v>
      </c>
      <c r="D1773" s="38">
        <v>36202</v>
      </c>
      <c r="E1773" s="19">
        <v>1145.0491999999999</v>
      </c>
      <c r="F1773" s="19">
        <v>1013.0489250641422</v>
      </c>
      <c r="G1773" s="19">
        <v>1.9923937900867106E-2</v>
      </c>
      <c r="H1773" s="37">
        <f t="shared" si="341"/>
        <v>1.0199239379008671</v>
      </c>
      <c r="I1773" s="19"/>
      <c r="J1773" s="19"/>
      <c r="K1773" s="19"/>
      <c r="L1773" s="19"/>
      <c r="N1773" s="38">
        <v>36202</v>
      </c>
      <c r="O1773" s="19">
        <v>297.55239999999998</v>
      </c>
      <c r="P1773" s="19">
        <v>263.25081836680522</v>
      </c>
      <c r="Q1773" s="19">
        <v>1.5601254348894367E-2</v>
      </c>
      <c r="R1773" s="37">
        <f t="shared" si="342"/>
        <v>1.0156012543488944</v>
      </c>
      <c r="T1773" s="39">
        <v>36202</v>
      </c>
      <c r="U1773" s="40">
        <v>228.68610000000001</v>
      </c>
      <c r="V1773" s="40">
        <f t="shared" si="343"/>
        <v>-4.0563181307362584E-4</v>
      </c>
      <c r="W1773" s="41">
        <f t="shared" si="344"/>
        <v>0.99959436818692637</v>
      </c>
      <c r="Y1773" s="42">
        <v>36202</v>
      </c>
      <c r="Z1773" s="43">
        <v>111.001</v>
      </c>
      <c r="AA1773" s="43">
        <f t="shared" si="345"/>
        <v>98.20490135362293</v>
      </c>
      <c r="AB1773" s="19">
        <f t="shared" si="348"/>
        <v>6.38224214649874E-4</v>
      </c>
      <c r="AC1773" s="37">
        <f t="shared" si="349"/>
        <v>1.0006382242146499</v>
      </c>
      <c r="AE1773" s="44">
        <v>36202</v>
      </c>
      <c r="AF1773" s="45">
        <v>1912.739</v>
      </c>
      <c r="AG1773" s="19">
        <f t="shared" si="340"/>
        <v>1692.2401132442712</v>
      </c>
      <c r="AH1773" s="45">
        <f t="shared" si="346"/>
        <v>2.9332146552341065E-4</v>
      </c>
      <c r="AI1773" s="46">
        <f t="shared" si="347"/>
        <v>1.0002933214655234</v>
      </c>
      <c r="AK1773" s="38">
        <v>36202</v>
      </c>
      <c r="AL1773" s="19">
        <v>100.9109</v>
      </c>
      <c r="AM1773" s="19">
        <f t="shared" si="336"/>
        <v>8.4601529770211847E-4</v>
      </c>
      <c r="AN1773" s="37">
        <f t="shared" si="337"/>
        <v>1.0008460152977021</v>
      </c>
      <c r="AQ1773" s="38">
        <v>36202</v>
      </c>
      <c r="AR1773" s="19">
        <f t="shared" si="338"/>
        <v>228.78317426200002</v>
      </c>
      <c r="AS1773" s="40">
        <f t="shared" si="334"/>
        <v>8.4601529770234052E-4</v>
      </c>
      <c r="AT1773" s="51">
        <f t="shared" si="339"/>
        <v>1.0008460152977023</v>
      </c>
    </row>
    <row r="1774" spans="1:46">
      <c r="A1774" s="38">
        <v>36203</v>
      </c>
      <c r="B1774" s="37">
        <v>1.1282000000000001</v>
      </c>
      <c r="D1774" s="38">
        <v>36203</v>
      </c>
      <c r="E1774" s="19">
        <v>1138.6965</v>
      </c>
      <c r="F1774" s="19">
        <v>1009.3037581989008</v>
      </c>
      <c r="G1774" s="19">
        <v>-3.6969259554805456E-3</v>
      </c>
      <c r="H1774" s="37">
        <f t="shared" si="341"/>
        <v>0.99630307404451945</v>
      </c>
      <c r="I1774" s="19"/>
      <c r="J1774" s="19"/>
      <c r="K1774" s="19"/>
      <c r="L1774" s="19"/>
      <c r="N1774" s="38">
        <v>36203</v>
      </c>
      <c r="O1774" s="19">
        <v>300.54649999999998</v>
      </c>
      <c r="P1774" s="19">
        <v>266.39469952136142</v>
      </c>
      <c r="Q1774" s="19">
        <v>1.1942531362525877E-2</v>
      </c>
      <c r="R1774" s="37">
        <f t="shared" si="342"/>
        <v>1.0119425313625259</v>
      </c>
      <c r="T1774" s="39">
        <v>36203</v>
      </c>
      <c r="U1774" s="40">
        <v>228.9752</v>
      </c>
      <c r="V1774" s="40">
        <f t="shared" si="343"/>
        <v>1.2641782775604238E-3</v>
      </c>
      <c r="W1774" s="41">
        <f t="shared" si="344"/>
        <v>1.0012641782775604</v>
      </c>
      <c r="Y1774" s="42">
        <v>36203</v>
      </c>
      <c r="Z1774" s="43">
        <v>110.834</v>
      </c>
      <c r="AA1774" s="43">
        <f t="shared" si="345"/>
        <v>98.239673816699167</v>
      </c>
      <c r="AB1774" s="19">
        <f t="shared" si="348"/>
        <v>3.5408072913822863E-4</v>
      </c>
      <c r="AC1774" s="37">
        <f t="shared" si="349"/>
        <v>1.0003540807291382</v>
      </c>
      <c r="AE1774" s="44">
        <v>36203</v>
      </c>
      <c r="AF1774" s="45">
        <v>1909.577</v>
      </c>
      <c r="AG1774" s="19">
        <f t="shared" si="340"/>
        <v>1692.5873072150328</v>
      </c>
      <c r="AH1774" s="45">
        <f t="shared" si="346"/>
        <v>2.0516826663330434E-4</v>
      </c>
      <c r="AI1774" s="46">
        <f t="shared" si="347"/>
        <v>1.0002051682666333</v>
      </c>
      <c r="AK1774" s="38">
        <v>36203</v>
      </c>
      <c r="AL1774" s="19">
        <v>100.6669</v>
      </c>
      <c r="AM1774" s="19">
        <f t="shared" si="336"/>
        <v>-2.4179746687423842E-3</v>
      </c>
      <c r="AN1774" s="37">
        <f t="shared" si="337"/>
        <v>0.99758202533125762</v>
      </c>
      <c r="AQ1774" s="38">
        <v>36203</v>
      </c>
      <c r="AR1774" s="19">
        <f t="shared" si="338"/>
        <v>228.22998234200003</v>
      </c>
      <c r="AS1774" s="40">
        <f t="shared" si="334"/>
        <v>-2.4179746687423842E-3</v>
      </c>
      <c r="AT1774" s="51">
        <f t="shared" si="339"/>
        <v>0.99758202533125762</v>
      </c>
    </row>
    <row r="1775" spans="1:46">
      <c r="A1775" s="38">
        <v>36206</v>
      </c>
      <c r="B1775" s="37">
        <v>1.1282000000000001</v>
      </c>
      <c r="D1775" s="38">
        <v>36206</v>
      </c>
      <c r="E1775" s="19">
        <v>1138.7608</v>
      </c>
      <c r="F1775" s="19">
        <v>1009.3607516397801</v>
      </c>
      <c r="G1775" s="19">
        <v>5.646807555836908E-5</v>
      </c>
      <c r="H1775" s="37">
        <f t="shared" si="341"/>
        <v>1.0000564680755584</v>
      </c>
      <c r="I1775" s="19"/>
      <c r="J1775" s="19"/>
      <c r="K1775" s="19"/>
      <c r="L1775" s="19"/>
      <c r="N1775" s="38">
        <v>36206</v>
      </c>
      <c r="O1775" s="19">
        <v>300.10539999999997</v>
      </c>
      <c r="P1775" s="19">
        <v>266.00372274419425</v>
      </c>
      <c r="Q1775" s="19">
        <v>-1.467659746495098E-3</v>
      </c>
      <c r="R1775" s="37">
        <f t="shared" si="342"/>
        <v>0.9985323402535049</v>
      </c>
      <c r="T1775" s="39">
        <v>36206</v>
      </c>
      <c r="U1775" s="40">
        <v>227.7835</v>
      </c>
      <c r="V1775" s="40">
        <f t="shared" si="343"/>
        <v>-5.2044937617697906E-3</v>
      </c>
      <c r="W1775" s="41">
        <f t="shared" si="344"/>
        <v>0.99479550623823021</v>
      </c>
      <c r="Y1775" s="38">
        <v>36206</v>
      </c>
      <c r="Z1775" s="43">
        <v>110.834</v>
      </c>
      <c r="AA1775" s="43">
        <f t="shared" si="345"/>
        <v>98.239673816699167</v>
      </c>
      <c r="AB1775" s="19">
        <f t="shared" si="348"/>
        <v>0</v>
      </c>
      <c r="AC1775" s="37">
        <f t="shared" si="349"/>
        <v>1</v>
      </c>
      <c r="AE1775" s="38">
        <v>36206</v>
      </c>
      <c r="AF1775" s="45">
        <v>1909.577</v>
      </c>
      <c r="AG1775" s="19">
        <f t="shared" si="340"/>
        <v>1692.5873072150328</v>
      </c>
      <c r="AH1775" s="45">
        <f t="shared" si="346"/>
        <v>0</v>
      </c>
      <c r="AI1775" s="46">
        <f t="shared" si="347"/>
        <v>1</v>
      </c>
      <c r="AK1775" s="38">
        <v>36206</v>
      </c>
      <c r="AL1775" s="19">
        <v>100.29989999999999</v>
      </c>
      <c r="AM1775" s="19">
        <f t="shared" si="336"/>
        <v>-3.6456869139708248E-3</v>
      </c>
      <c r="AN1775" s="37">
        <f t="shared" si="337"/>
        <v>0.99635431308602918</v>
      </c>
      <c r="AQ1775" s="38">
        <v>36206</v>
      </c>
      <c r="AR1775" s="19">
        <f t="shared" si="338"/>
        <v>227.39792728200001</v>
      </c>
      <c r="AS1775" s="40">
        <f t="shared" si="334"/>
        <v>-3.6456869139708248E-3</v>
      </c>
      <c r="AT1775" s="51">
        <f t="shared" si="339"/>
        <v>0.99635431308602918</v>
      </c>
    </row>
    <row r="1776" spans="1:46">
      <c r="A1776" s="38">
        <v>36207</v>
      </c>
      <c r="B1776" s="37">
        <v>1.1189</v>
      </c>
      <c r="D1776" s="38">
        <v>36207</v>
      </c>
      <c r="E1776" s="19">
        <v>1142.1814999999999</v>
      </c>
      <c r="F1776" s="19">
        <v>1020.8074894986146</v>
      </c>
      <c r="G1776" s="19">
        <v>1.1340581492036872E-2</v>
      </c>
      <c r="H1776" s="37">
        <f t="shared" si="341"/>
        <v>1.0113405814920369</v>
      </c>
      <c r="I1776" s="19"/>
      <c r="J1776" s="19"/>
      <c r="K1776" s="19"/>
      <c r="L1776" s="19"/>
      <c r="N1776" s="38">
        <v>36207</v>
      </c>
      <c r="O1776" s="19">
        <v>300.93520000000001</v>
      </c>
      <c r="P1776" s="19">
        <v>268.9562963624989</v>
      </c>
      <c r="Q1776" s="19">
        <v>1.109974547666015E-2</v>
      </c>
      <c r="R1776" s="37">
        <f t="shared" si="342"/>
        <v>1.0110997454766601</v>
      </c>
      <c r="T1776" s="39">
        <v>36207</v>
      </c>
      <c r="U1776" s="40">
        <v>227.96619999999999</v>
      </c>
      <c r="V1776" s="40">
        <f t="shared" si="343"/>
        <v>8.0207741122584331E-4</v>
      </c>
      <c r="W1776" s="41">
        <f t="shared" si="344"/>
        <v>1.0008020774112258</v>
      </c>
      <c r="Y1776" s="42">
        <v>36207</v>
      </c>
      <c r="Z1776" s="43">
        <v>108.699</v>
      </c>
      <c r="AA1776" s="43">
        <f t="shared" si="345"/>
        <v>97.148091875949589</v>
      </c>
      <c r="AB1776" s="19">
        <f t="shared" si="348"/>
        <v>-1.1111416582940903E-2</v>
      </c>
      <c r="AC1776" s="37">
        <f t="shared" si="349"/>
        <v>0.9888885834170591</v>
      </c>
      <c r="AE1776" s="44">
        <v>36207</v>
      </c>
      <c r="AF1776" s="45">
        <v>1869.3140000000001</v>
      </c>
      <c r="AG1776" s="19">
        <f t="shared" si="340"/>
        <v>1670.6711949235857</v>
      </c>
      <c r="AH1776" s="45">
        <f t="shared" si="346"/>
        <v>-1.2948290583312705E-2</v>
      </c>
      <c r="AI1776" s="46">
        <f t="shared" si="347"/>
        <v>0.9870517094166873</v>
      </c>
      <c r="AK1776" s="38">
        <v>36207</v>
      </c>
      <c r="AL1776" s="19">
        <v>100.3027</v>
      </c>
      <c r="AM1776" s="19">
        <f t="shared" si="336"/>
        <v>2.7916279079054362E-5</v>
      </c>
      <c r="AN1776" s="37">
        <f t="shared" si="337"/>
        <v>1.0000279162790791</v>
      </c>
      <c r="AQ1776" s="38">
        <v>36207</v>
      </c>
      <c r="AR1776" s="19">
        <f t="shared" si="338"/>
        <v>227.40427538600002</v>
      </c>
      <c r="AS1776" s="40">
        <f t="shared" si="334"/>
        <v>2.7916279079054362E-5</v>
      </c>
      <c r="AT1776" s="51">
        <f t="shared" si="339"/>
        <v>1.0000279162790791</v>
      </c>
    </row>
    <row r="1777" spans="1:46">
      <c r="A1777" s="38">
        <v>36208</v>
      </c>
      <c r="B1777" s="37">
        <v>1.123</v>
      </c>
      <c r="D1777" s="38">
        <v>36208</v>
      </c>
      <c r="E1777" s="19">
        <v>1131.7517</v>
      </c>
      <c r="F1777" s="19">
        <v>1007.793143365984</v>
      </c>
      <c r="G1777" s="19">
        <v>-1.2749069992641693E-2</v>
      </c>
      <c r="H1777" s="37">
        <f t="shared" si="341"/>
        <v>0.98725093000735831</v>
      </c>
      <c r="I1777" s="19"/>
      <c r="J1777" s="19"/>
      <c r="K1777" s="19"/>
      <c r="L1777" s="19"/>
      <c r="N1777" s="38">
        <v>36208</v>
      </c>
      <c r="O1777" s="19">
        <v>299.54050000000001</v>
      </c>
      <c r="P1777" s="19">
        <v>266.73241317898487</v>
      </c>
      <c r="Q1777" s="19">
        <v>-8.2685671002722394E-3</v>
      </c>
      <c r="R1777" s="37">
        <f t="shared" si="342"/>
        <v>0.99173143289972776</v>
      </c>
      <c r="T1777" s="39">
        <v>36208</v>
      </c>
      <c r="U1777" s="40">
        <v>227.56720000000001</v>
      </c>
      <c r="V1777" s="40">
        <f t="shared" si="343"/>
        <v>-1.750259468289439E-3</v>
      </c>
      <c r="W1777" s="41">
        <f t="shared" si="344"/>
        <v>0.99824974053171056</v>
      </c>
      <c r="Y1777" s="42">
        <v>36208</v>
      </c>
      <c r="Z1777" s="43">
        <v>108.82299999999999</v>
      </c>
      <c r="AA1777" s="43">
        <f t="shared" si="345"/>
        <v>96.903829029385562</v>
      </c>
      <c r="AB1777" s="19">
        <f t="shared" si="348"/>
        <v>-2.5143349894708455E-3</v>
      </c>
      <c r="AC1777" s="37">
        <f t="shared" si="349"/>
        <v>0.99748566501052915</v>
      </c>
      <c r="AE1777" s="44">
        <v>36208</v>
      </c>
      <c r="AF1777" s="45">
        <v>1873.701</v>
      </c>
      <c r="AG1777" s="19">
        <f t="shared" si="340"/>
        <v>1668.4781834372218</v>
      </c>
      <c r="AH1777" s="45">
        <f t="shared" si="346"/>
        <v>-1.3126529583005198E-3</v>
      </c>
      <c r="AI1777" s="46">
        <f t="shared" si="347"/>
        <v>0.99868734704169948</v>
      </c>
      <c r="AK1777" s="38">
        <v>36208</v>
      </c>
      <c r="AL1777" s="19">
        <v>100.3639</v>
      </c>
      <c r="AM1777" s="19">
        <f t="shared" si="336"/>
        <v>6.1015306666711844E-4</v>
      </c>
      <c r="AN1777" s="37">
        <f t="shared" si="337"/>
        <v>1.0006101530666671</v>
      </c>
      <c r="AQ1777" s="38">
        <v>36208</v>
      </c>
      <c r="AR1777" s="19">
        <f t="shared" si="338"/>
        <v>227.54302680200001</v>
      </c>
      <c r="AS1777" s="40">
        <f t="shared" si="334"/>
        <v>6.1015306666711844E-4</v>
      </c>
      <c r="AT1777" s="51">
        <f t="shared" si="339"/>
        <v>1.0006101530666671</v>
      </c>
    </row>
    <row r="1778" spans="1:46">
      <c r="A1778" s="38">
        <v>36209</v>
      </c>
      <c r="B1778" s="37">
        <v>1.1223000000000001</v>
      </c>
      <c r="D1778" s="38">
        <v>36209</v>
      </c>
      <c r="E1778" s="19">
        <v>1137.1482000000001</v>
      </c>
      <c r="F1778" s="19">
        <v>1013.2301523656777</v>
      </c>
      <c r="G1778" s="19">
        <v>5.3949652619527111E-3</v>
      </c>
      <c r="H1778" s="37">
        <f t="shared" si="341"/>
        <v>1.0053949652619527</v>
      </c>
      <c r="I1778" s="19"/>
      <c r="J1778" s="19"/>
      <c r="K1778" s="19"/>
      <c r="L1778" s="19"/>
      <c r="N1778" s="38">
        <v>36209</v>
      </c>
      <c r="O1778" s="19">
        <v>297.89269999999999</v>
      </c>
      <c r="P1778" s="19">
        <v>265.43054441771358</v>
      </c>
      <c r="Q1778" s="19">
        <v>-4.8808044952440843E-3</v>
      </c>
      <c r="R1778" s="37">
        <f t="shared" si="342"/>
        <v>0.99511919550475592</v>
      </c>
      <c r="T1778" s="39">
        <v>36209</v>
      </c>
      <c r="U1778" s="40">
        <v>228.09299999999999</v>
      </c>
      <c r="V1778" s="40">
        <f t="shared" si="343"/>
        <v>2.3105262972871188E-3</v>
      </c>
      <c r="W1778" s="41">
        <f t="shared" si="344"/>
        <v>1.0023105262972871</v>
      </c>
      <c r="Y1778" s="42">
        <v>36209</v>
      </c>
      <c r="Z1778" s="43">
        <v>109.631</v>
      </c>
      <c r="AA1778" s="43">
        <f t="shared" si="345"/>
        <v>97.684219905551089</v>
      </c>
      <c r="AB1778" s="19">
        <f t="shared" si="348"/>
        <v>8.0532511871009849E-3</v>
      </c>
      <c r="AC1778" s="37">
        <f t="shared" si="349"/>
        <v>1.008053251187101</v>
      </c>
      <c r="AE1778" s="44">
        <v>36209</v>
      </c>
      <c r="AF1778" s="45">
        <v>1901.4919</v>
      </c>
      <c r="AG1778" s="19">
        <f t="shared" si="340"/>
        <v>1694.2812973358282</v>
      </c>
      <c r="AH1778" s="45">
        <f t="shared" si="346"/>
        <v>1.5465059210693077E-2</v>
      </c>
      <c r="AI1778" s="46">
        <f t="shared" si="347"/>
        <v>1.0154650592106931</v>
      </c>
      <c r="AK1778" s="38">
        <v>36209</v>
      </c>
      <c r="AL1778" s="19">
        <v>100.3186</v>
      </c>
      <c r="AM1778" s="19">
        <f t="shared" si="336"/>
        <v>-4.5135751002101099E-4</v>
      </c>
      <c r="AN1778" s="37">
        <f t="shared" si="337"/>
        <v>0.99954864248997899</v>
      </c>
      <c r="AQ1778" s="38">
        <v>36209</v>
      </c>
      <c r="AR1778" s="19">
        <f t="shared" si="338"/>
        <v>227.44032354800004</v>
      </c>
      <c r="AS1778" s="40">
        <f t="shared" si="334"/>
        <v>-4.5135751002089997E-4</v>
      </c>
      <c r="AT1778" s="51">
        <f t="shared" si="339"/>
        <v>0.9995486424899791</v>
      </c>
    </row>
    <row r="1779" spans="1:46">
      <c r="A1779" s="38">
        <v>36210</v>
      </c>
      <c r="B1779" s="37">
        <v>1.1074999999999999</v>
      </c>
      <c r="D1779" s="38">
        <v>36210</v>
      </c>
      <c r="E1779" s="19">
        <v>1135.9843000000001</v>
      </c>
      <c r="F1779" s="19">
        <v>1025.7194582392779</v>
      </c>
      <c r="G1779" s="19">
        <v>1.2326227999078343E-2</v>
      </c>
      <c r="H1779" s="37">
        <f t="shared" si="341"/>
        <v>1.0123262279990783</v>
      </c>
      <c r="I1779" s="19"/>
      <c r="J1779" s="19"/>
      <c r="K1779" s="19"/>
      <c r="L1779" s="19"/>
      <c r="N1779" s="38">
        <v>36210</v>
      </c>
      <c r="O1779" s="19">
        <v>296.23469999999998</v>
      </c>
      <c r="P1779" s="19">
        <v>267.48054176072236</v>
      </c>
      <c r="Q1779" s="19">
        <v>7.7232910308266955E-3</v>
      </c>
      <c r="R1779" s="37">
        <f t="shared" si="342"/>
        <v>1.0077232910308267</v>
      </c>
      <c r="T1779" s="39">
        <v>36210</v>
      </c>
      <c r="U1779" s="40">
        <v>227.96199999999999</v>
      </c>
      <c r="V1779" s="40">
        <f t="shared" si="343"/>
        <v>-5.7432713849170369E-4</v>
      </c>
      <c r="W1779" s="41">
        <f t="shared" si="344"/>
        <v>0.9994256728615083</v>
      </c>
      <c r="Y1779" s="42">
        <v>36210</v>
      </c>
      <c r="Z1779" s="43">
        <v>109.34099999999999</v>
      </c>
      <c r="AA1779" s="43">
        <f t="shared" si="345"/>
        <v>98.727765237020321</v>
      </c>
      <c r="AB1779" s="19">
        <f t="shared" si="348"/>
        <v>1.0682844501171296E-2</v>
      </c>
      <c r="AC1779" s="37">
        <f t="shared" si="349"/>
        <v>1.0106828445011713</v>
      </c>
      <c r="AE1779" s="44">
        <v>36210</v>
      </c>
      <c r="AF1779" s="45">
        <v>1890.193</v>
      </c>
      <c r="AG1779" s="19">
        <f t="shared" si="340"/>
        <v>1706.7205417607224</v>
      </c>
      <c r="AH1779" s="45">
        <f t="shared" si="346"/>
        <v>7.3419003352361845E-3</v>
      </c>
      <c r="AI1779" s="46">
        <f t="shared" si="347"/>
        <v>1.0073419003352362</v>
      </c>
      <c r="AK1779" s="38">
        <v>36210</v>
      </c>
      <c r="AL1779" s="19">
        <v>100.4666</v>
      </c>
      <c r="AM1779" s="19">
        <f t="shared" si="336"/>
        <v>1.4752996951712394E-3</v>
      </c>
      <c r="AN1779" s="37">
        <f t="shared" si="337"/>
        <v>1.0014752996951712</v>
      </c>
      <c r="AQ1779" s="38">
        <v>36210</v>
      </c>
      <c r="AR1779" s="19">
        <f t="shared" si="338"/>
        <v>227.77586618800001</v>
      </c>
      <c r="AS1779" s="40">
        <f t="shared" si="334"/>
        <v>1.4752996951710173E-3</v>
      </c>
      <c r="AT1779" s="51">
        <f t="shared" si="339"/>
        <v>1.001475299695171</v>
      </c>
    </row>
    <row r="1780" spans="1:46">
      <c r="A1780" s="38">
        <v>36213</v>
      </c>
      <c r="B1780" s="37">
        <v>1.1036999999999999</v>
      </c>
      <c r="D1780" s="38">
        <v>36213</v>
      </c>
      <c r="E1780" s="19">
        <v>1155.5458000000001</v>
      </c>
      <c r="F1780" s="19">
        <v>1046.974540183021</v>
      </c>
      <c r="G1780" s="19">
        <v>2.072212023766129E-2</v>
      </c>
      <c r="H1780" s="37">
        <f t="shared" si="341"/>
        <v>1.0207221202376613</v>
      </c>
      <c r="I1780" s="19"/>
      <c r="J1780" s="19"/>
      <c r="K1780" s="19"/>
      <c r="L1780" s="19"/>
      <c r="N1780" s="38">
        <v>36213</v>
      </c>
      <c r="O1780" s="19">
        <v>297.09739999999999</v>
      </c>
      <c r="P1780" s="19">
        <v>269.18311135272268</v>
      </c>
      <c r="Q1780" s="19">
        <v>6.3652091505159714E-3</v>
      </c>
      <c r="R1780" s="37">
        <f t="shared" si="342"/>
        <v>1.006365209150516</v>
      </c>
      <c r="T1780" s="39">
        <v>36213</v>
      </c>
      <c r="U1780" s="40">
        <v>228.07060000000001</v>
      </c>
      <c r="V1780" s="40">
        <f t="shared" si="343"/>
        <v>4.7639518867192976E-4</v>
      </c>
      <c r="W1780" s="41">
        <f t="shared" si="344"/>
        <v>1.0004763951886719</v>
      </c>
      <c r="Y1780" s="42">
        <v>36213</v>
      </c>
      <c r="Z1780" s="43">
        <v>108.798</v>
      </c>
      <c r="AA1780" s="43">
        <f t="shared" si="345"/>
        <v>98.57569991845611</v>
      </c>
      <c r="AB1780" s="19">
        <f t="shared" si="348"/>
        <v>-1.540248765877994E-3</v>
      </c>
      <c r="AC1780" s="37">
        <f t="shared" si="349"/>
        <v>0.99845975123412201</v>
      </c>
      <c r="AE1780" s="44">
        <v>36213</v>
      </c>
      <c r="AF1780" s="45">
        <v>1887.8389999999999</v>
      </c>
      <c r="AG1780" s="19">
        <f t="shared" si="340"/>
        <v>1710.4638941741416</v>
      </c>
      <c r="AH1780" s="45">
        <f t="shared" si="346"/>
        <v>2.1933013178345728E-3</v>
      </c>
      <c r="AI1780" s="46">
        <f t="shared" si="347"/>
        <v>1.0021933013178346</v>
      </c>
      <c r="AK1780" s="38">
        <v>36213</v>
      </c>
      <c r="AL1780" s="19">
        <v>100.5814</v>
      </c>
      <c r="AM1780" s="19">
        <f t="shared" si="336"/>
        <v>1.1426683096671386E-3</v>
      </c>
      <c r="AN1780" s="37">
        <f t="shared" si="337"/>
        <v>1.0011426683096671</v>
      </c>
      <c r="AQ1780" s="38">
        <v>36213</v>
      </c>
      <c r="AR1780" s="19">
        <f t="shared" si="338"/>
        <v>228.03613845200002</v>
      </c>
      <c r="AS1780" s="40">
        <f t="shared" si="334"/>
        <v>1.1426683096671386E-3</v>
      </c>
      <c r="AT1780" s="51">
        <f t="shared" si="339"/>
        <v>1.0011426683096671</v>
      </c>
    </row>
    <row r="1781" spans="1:46">
      <c r="A1781" s="38">
        <v>36214</v>
      </c>
      <c r="B1781" s="37">
        <v>1.0992999999999999</v>
      </c>
      <c r="D1781" s="38">
        <v>36214</v>
      </c>
      <c r="E1781" s="19">
        <v>1159.3394000000001</v>
      </c>
      <c r="F1781" s="19">
        <v>1054.6160283816976</v>
      </c>
      <c r="G1781" s="19">
        <v>7.2986380331090395E-3</v>
      </c>
      <c r="H1781" s="37">
        <f t="shared" si="341"/>
        <v>1.007298638033109</v>
      </c>
      <c r="I1781" s="19"/>
      <c r="J1781" s="19"/>
      <c r="K1781" s="19"/>
      <c r="L1781" s="19"/>
      <c r="N1781" s="38">
        <v>36214</v>
      </c>
      <c r="O1781" s="19">
        <v>293.42450000000002</v>
      </c>
      <c r="P1781" s="19">
        <v>266.9194032566179</v>
      </c>
      <c r="Q1781" s="19">
        <v>-8.4095472584776454E-3</v>
      </c>
      <c r="R1781" s="37">
        <f t="shared" si="342"/>
        <v>0.99159045274152235</v>
      </c>
      <c r="T1781" s="39">
        <v>36214</v>
      </c>
      <c r="U1781" s="40">
        <v>228.68610000000001</v>
      </c>
      <c r="V1781" s="40">
        <f t="shared" si="343"/>
        <v>2.6987257454489377E-3</v>
      </c>
      <c r="W1781" s="41">
        <f t="shared" si="344"/>
        <v>1.0026987257454489</v>
      </c>
      <c r="Y1781" s="42">
        <v>36214</v>
      </c>
      <c r="Z1781" s="43">
        <v>109.90600000000001</v>
      </c>
      <c r="AA1781" s="43">
        <f t="shared" si="345"/>
        <v>99.978167925043223</v>
      </c>
      <c r="AB1781" s="19">
        <f t="shared" si="348"/>
        <v>1.4227319793288506E-2</v>
      </c>
      <c r="AC1781" s="37">
        <f t="shared" si="349"/>
        <v>1.0142273197932885</v>
      </c>
      <c r="AE1781" s="44">
        <v>36214</v>
      </c>
      <c r="AF1781" s="45">
        <v>1915.3621000000001</v>
      </c>
      <c r="AG1781" s="19">
        <f t="shared" si="340"/>
        <v>1742.3470390248342</v>
      </c>
      <c r="AH1781" s="45">
        <f t="shared" si="346"/>
        <v>1.8640057214470929E-2</v>
      </c>
      <c r="AI1781" s="46">
        <f t="shared" si="347"/>
        <v>1.0186400572144709</v>
      </c>
      <c r="AK1781" s="38">
        <v>36214</v>
      </c>
      <c r="AL1781" s="19">
        <v>100.71469999999999</v>
      </c>
      <c r="AM1781" s="19">
        <f t="shared" si="336"/>
        <v>1.3252947364024159E-3</v>
      </c>
      <c r="AN1781" s="37">
        <f t="shared" si="337"/>
        <v>1.0013252947364024</v>
      </c>
      <c r="AQ1781" s="38">
        <v>36214</v>
      </c>
      <c r="AR1781" s="19">
        <f t="shared" si="338"/>
        <v>228.33835354600001</v>
      </c>
      <c r="AS1781" s="40">
        <f t="shared" si="334"/>
        <v>1.3252947364024159E-3</v>
      </c>
      <c r="AT1781" s="51">
        <f t="shared" si="339"/>
        <v>1.0013252947364024</v>
      </c>
    </row>
    <row r="1782" spans="1:46">
      <c r="A1782" s="38">
        <v>36215</v>
      </c>
      <c r="B1782" s="37">
        <v>1.0972</v>
      </c>
      <c r="D1782" s="38">
        <v>36215</v>
      </c>
      <c r="E1782" s="19">
        <v>1153.3062</v>
      </c>
      <c r="F1782" s="19">
        <v>1051.1358002187387</v>
      </c>
      <c r="G1782" s="19">
        <v>-3.2999955142908322E-3</v>
      </c>
      <c r="H1782" s="37">
        <f t="shared" si="341"/>
        <v>0.99670000448570917</v>
      </c>
      <c r="I1782" s="19"/>
      <c r="J1782" s="19"/>
      <c r="K1782" s="19"/>
      <c r="L1782" s="19"/>
      <c r="N1782" s="38">
        <v>36215</v>
      </c>
      <c r="O1782" s="19">
        <v>295.1026</v>
      </c>
      <c r="P1782" s="19">
        <v>268.95971563981044</v>
      </c>
      <c r="Q1782" s="19">
        <v>7.6439268119858905E-3</v>
      </c>
      <c r="R1782" s="37">
        <f t="shared" si="342"/>
        <v>1.0076439268119859</v>
      </c>
      <c r="T1782" s="39">
        <v>36215</v>
      </c>
      <c r="U1782" s="40">
        <v>228.4726</v>
      </c>
      <c r="V1782" s="40">
        <f t="shared" si="343"/>
        <v>-9.3359412749616233E-4</v>
      </c>
      <c r="W1782" s="41">
        <f t="shared" si="344"/>
        <v>0.99906640587250384</v>
      </c>
      <c r="Y1782" s="42">
        <v>36215</v>
      </c>
      <c r="Z1782" s="43">
        <v>109.32599999999999</v>
      </c>
      <c r="AA1782" s="43">
        <f t="shared" si="345"/>
        <v>99.640904119577101</v>
      </c>
      <c r="AB1782" s="19">
        <f t="shared" si="348"/>
        <v>-3.3733745323176745E-3</v>
      </c>
      <c r="AC1782" s="37">
        <f t="shared" si="349"/>
        <v>0.99662662546768233</v>
      </c>
      <c r="AE1782" s="44">
        <v>36215</v>
      </c>
      <c r="AF1782" s="45">
        <v>1910</v>
      </c>
      <c r="AG1782" s="19">
        <f t="shared" si="340"/>
        <v>1740.7947502734232</v>
      </c>
      <c r="AH1782" s="45">
        <f t="shared" si="346"/>
        <v>-8.9091823651832325E-4</v>
      </c>
      <c r="AI1782" s="46">
        <f t="shared" si="347"/>
        <v>0.99910908176348168</v>
      </c>
      <c r="AK1782" s="38">
        <v>36215</v>
      </c>
      <c r="AL1782" s="19">
        <v>100.6015</v>
      </c>
      <c r="AM1782" s="19">
        <f t="shared" si="336"/>
        <v>-1.1239670077951569E-3</v>
      </c>
      <c r="AN1782" s="37">
        <f t="shared" si="337"/>
        <v>0.99887603299220484</v>
      </c>
      <c r="AQ1782" s="38">
        <v>36215</v>
      </c>
      <c r="AR1782" s="19">
        <f t="shared" si="338"/>
        <v>228.08170877000003</v>
      </c>
      <c r="AS1782" s="40">
        <f t="shared" si="334"/>
        <v>-1.1239670077951569E-3</v>
      </c>
      <c r="AT1782" s="51">
        <f t="shared" si="339"/>
        <v>0.99887603299220484</v>
      </c>
    </row>
    <row r="1783" spans="1:46">
      <c r="A1783" s="38">
        <v>36216</v>
      </c>
      <c r="B1783" s="37">
        <v>1.1068</v>
      </c>
      <c r="D1783" s="38">
        <v>36216</v>
      </c>
      <c r="E1783" s="19">
        <v>1148.5255999999999</v>
      </c>
      <c r="F1783" s="19">
        <v>1037.6993133357425</v>
      </c>
      <c r="G1783" s="19">
        <v>-1.2782826805252112E-2</v>
      </c>
      <c r="H1783" s="37">
        <f t="shared" si="341"/>
        <v>0.98721717319474789</v>
      </c>
      <c r="I1783" s="19"/>
      <c r="J1783" s="19"/>
      <c r="K1783" s="19"/>
      <c r="L1783" s="19"/>
      <c r="N1783" s="38">
        <v>36216</v>
      </c>
      <c r="O1783" s="19">
        <v>295.0215</v>
      </c>
      <c r="P1783" s="19">
        <v>266.55357788218288</v>
      </c>
      <c r="Q1783" s="19">
        <v>-8.9460897588464761E-3</v>
      </c>
      <c r="R1783" s="37">
        <f t="shared" si="342"/>
        <v>0.99105391024115352</v>
      </c>
      <c r="T1783" s="39">
        <v>36216</v>
      </c>
      <c r="U1783" s="40">
        <v>228.04660000000001</v>
      </c>
      <c r="V1783" s="40">
        <f t="shared" si="343"/>
        <v>-1.864556187481492E-3</v>
      </c>
      <c r="W1783" s="41">
        <f t="shared" si="344"/>
        <v>0.99813544381251851</v>
      </c>
      <c r="Y1783" s="42">
        <v>36216</v>
      </c>
      <c r="Z1783" s="43">
        <v>109.846</v>
      </c>
      <c r="AA1783" s="43">
        <f t="shared" si="345"/>
        <v>99.246476328153236</v>
      </c>
      <c r="AB1783" s="19">
        <f t="shared" si="348"/>
        <v>-3.9584926984456148E-3</v>
      </c>
      <c r="AC1783" s="37">
        <f t="shared" si="349"/>
        <v>0.99604150730155439</v>
      </c>
      <c r="AE1783" s="44">
        <v>36216</v>
      </c>
      <c r="AF1783" s="45">
        <v>1918.037</v>
      </c>
      <c r="AG1783" s="19">
        <f t="shared" si="340"/>
        <v>1732.9571738344778</v>
      </c>
      <c r="AH1783" s="45">
        <f t="shared" si="346"/>
        <v>-4.5022978370737876E-3</v>
      </c>
      <c r="AI1783" s="46">
        <f t="shared" si="347"/>
        <v>0.99549770216292621</v>
      </c>
      <c r="AK1783" s="38">
        <v>36216</v>
      </c>
      <c r="AL1783" s="19">
        <v>100.215</v>
      </c>
      <c r="AM1783" s="19">
        <f t="shared" si="336"/>
        <v>-3.841891025481714E-3</v>
      </c>
      <c r="AN1783" s="37">
        <f t="shared" si="337"/>
        <v>0.99615810897451829</v>
      </c>
      <c r="AQ1783" s="38">
        <v>36216</v>
      </c>
      <c r="AR1783" s="19">
        <f t="shared" si="338"/>
        <v>227.20544370000002</v>
      </c>
      <c r="AS1783" s="40">
        <f t="shared" si="334"/>
        <v>-3.841891025481825E-3</v>
      </c>
      <c r="AT1783" s="51">
        <f t="shared" si="339"/>
        <v>0.99615810897451817</v>
      </c>
    </row>
    <row r="1784" spans="1:46">
      <c r="A1784" s="38">
        <v>36217</v>
      </c>
      <c r="B1784" s="37">
        <v>1.0994999999999999</v>
      </c>
      <c r="D1784" s="38">
        <v>36217</v>
      </c>
      <c r="E1784" s="19">
        <v>1142.9141</v>
      </c>
      <c r="F1784" s="19">
        <v>1039.4853115052297</v>
      </c>
      <c r="G1784" s="19">
        <v>1.7211133770012044E-3</v>
      </c>
      <c r="H1784" s="37">
        <f t="shared" si="341"/>
        <v>1.0017211133770012</v>
      </c>
      <c r="I1784" s="19"/>
      <c r="J1784" s="19"/>
      <c r="K1784" s="19"/>
      <c r="L1784" s="19"/>
      <c r="N1784" s="38">
        <v>36217</v>
      </c>
      <c r="O1784" s="19">
        <v>296.56450000000001</v>
      </c>
      <c r="P1784" s="19">
        <v>269.72669395179628</v>
      </c>
      <c r="Q1784" s="19">
        <v>1.1904233643473816E-2</v>
      </c>
      <c r="R1784" s="37">
        <f t="shared" si="342"/>
        <v>1.0119042336434738</v>
      </c>
      <c r="T1784" s="39">
        <v>36217</v>
      </c>
      <c r="U1784" s="40">
        <v>226.97749999999999</v>
      </c>
      <c r="V1784" s="40">
        <f t="shared" si="343"/>
        <v>-4.6880769105964726E-3</v>
      </c>
      <c r="W1784" s="41">
        <f t="shared" si="344"/>
        <v>0.99531192308940353</v>
      </c>
      <c r="Y1784" s="42">
        <v>36217</v>
      </c>
      <c r="Z1784" s="43">
        <v>108.39100000000001</v>
      </c>
      <c r="AA1784" s="43">
        <f t="shared" si="345"/>
        <v>98.582082764893144</v>
      </c>
      <c r="AB1784" s="19">
        <f t="shared" si="348"/>
        <v>-6.6943793658055251E-3</v>
      </c>
      <c r="AC1784" s="37">
        <f t="shared" si="349"/>
        <v>0.99330562063419447</v>
      </c>
      <c r="AE1784" s="44">
        <v>36217</v>
      </c>
      <c r="AF1784" s="45">
        <v>1883.287</v>
      </c>
      <c r="AG1784" s="19">
        <f t="shared" si="340"/>
        <v>1712.8576625738974</v>
      </c>
      <c r="AH1784" s="45">
        <f t="shared" si="346"/>
        <v>-1.1598388906580159E-2</v>
      </c>
      <c r="AI1784" s="46">
        <f t="shared" si="347"/>
        <v>0.98840161109341984</v>
      </c>
      <c r="AK1784" s="38">
        <v>36217</v>
      </c>
      <c r="AL1784" s="19">
        <v>99.934200000000004</v>
      </c>
      <c r="AM1784" s="19">
        <f t="shared" si="336"/>
        <v>-2.8019757521329236E-3</v>
      </c>
      <c r="AN1784" s="37">
        <f t="shared" si="337"/>
        <v>0.99719802424786708</v>
      </c>
      <c r="AQ1784" s="38">
        <v>36217</v>
      </c>
      <c r="AR1784" s="19">
        <f t="shared" si="338"/>
        <v>226.56881955600002</v>
      </c>
      <c r="AS1784" s="40">
        <f t="shared" si="334"/>
        <v>-2.8019757521329236E-3</v>
      </c>
      <c r="AT1784" s="51">
        <f t="shared" si="339"/>
        <v>0.99719802424786708</v>
      </c>
    </row>
    <row r="1785" spans="1:46">
      <c r="A1785" s="38">
        <v>36220</v>
      </c>
      <c r="B1785" s="37">
        <v>1.0891</v>
      </c>
      <c r="D1785" s="38">
        <v>36220</v>
      </c>
      <c r="E1785" s="19">
        <v>1134.2750000000001</v>
      </c>
      <c r="F1785" s="19">
        <v>1041.4792030116612</v>
      </c>
      <c r="G1785" s="19">
        <v>1.9181526514735481E-3</v>
      </c>
      <c r="H1785" s="37">
        <f t="shared" si="341"/>
        <v>1.0019181526514735</v>
      </c>
      <c r="I1785" s="19"/>
      <c r="J1785" s="19"/>
      <c r="K1785" s="19"/>
      <c r="L1785" s="19"/>
      <c r="N1785" s="38">
        <v>36220</v>
      </c>
      <c r="O1785" s="19">
        <v>297.95179999999999</v>
      </c>
      <c r="P1785" s="19">
        <v>273.5761638049766</v>
      </c>
      <c r="Q1785" s="19">
        <v>1.4271742246869668E-2</v>
      </c>
      <c r="R1785" s="37">
        <f t="shared" si="342"/>
        <v>1.0142717422468697</v>
      </c>
      <c r="T1785" s="39">
        <v>36220</v>
      </c>
      <c r="U1785" s="40">
        <v>226.9229</v>
      </c>
      <c r="V1785" s="40">
        <f t="shared" si="343"/>
        <v>-2.4055247766840981E-4</v>
      </c>
      <c r="W1785" s="41">
        <f t="shared" si="344"/>
        <v>0.99975944752233159</v>
      </c>
      <c r="Y1785" s="42">
        <v>36220</v>
      </c>
      <c r="Z1785" s="43">
        <v>108.592</v>
      </c>
      <c r="AA1785" s="43">
        <f t="shared" si="345"/>
        <v>99.708015792856486</v>
      </c>
      <c r="AB1785" s="19">
        <f t="shared" si="348"/>
        <v>1.1421274499226808E-2</v>
      </c>
      <c r="AC1785" s="37">
        <f t="shared" si="349"/>
        <v>1.0114212744992268</v>
      </c>
      <c r="AE1785" s="44">
        <v>36220</v>
      </c>
      <c r="AF1785" s="45">
        <v>1888.2339999999999</v>
      </c>
      <c r="AG1785" s="19">
        <f t="shared" si="340"/>
        <v>1733.7563125516481</v>
      </c>
      <c r="AH1785" s="45">
        <f t="shared" si="346"/>
        <v>1.220104299054614E-2</v>
      </c>
      <c r="AI1785" s="46">
        <f t="shared" si="347"/>
        <v>1.0122010429905461</v>
      </c>
      <c r="AK1785" s="38">
        <v>36220</v>
      </c>
      <c r="AL1785" s="19">
        <v>99.483500000000006</v>
      </c>
      <c r="AM1785" s="19">
        <f t="shared" si="336"/>
        <v>-4.509967558653516E-3</v>
      </c>
      <c r="AN1785" s="37">
        <f t="shared" si="337"/>
        <v>0.99549003244134648</v>
      </c>
      <c r="AQ1785" s="38">
        <v>36220</v>
      </c>
      <c r="AR1785" s="19">
        <f t="shared" si="338"/>
        <v>225.54700153000005</v>
      </c>
      <c r="AS1785" s="40">
        <f t="shared" si="334"/>
        <v>-4.509967558653516E-3</v>
      </c>
      <c r="AT1785" s="51">
        <f t="shared" si="339"/>
        <v>0.99549003244134648</v>
      </c>
    </row>
    <row r="1786" spans="1:46">
      <c r="A1786" s="38">
        <v>36221</v>
      </c>
      <c r="B1786" s="37">
        <v>1.0931</v>
      </c>
      <c r="D1786" s="38">
        <v>36221</v>
      </c>
      <c r="E1786" s="19">
        <v>1128.4518</v>
      </c>
      <c r="F1786" s="19">
        <v>1032.3408654285977</v>
      </c>
      <c r="G1786" s="19">
        <v>-8.7743831625615165E-3</v>
      </c>
      <c r="H1786" s="37">
        <f t="shared" si="341"/>
        <v>0.99122561683743848</v>
      </c>
      <c r="I1786" s="19"/>
      <c r="J1786" s="19"/>
      <c r="K1786" s="19"/>
      <c r="L1786" s="19"/>
      <c r="N1786" s="38">
        <v>36221</v>
      </c>
      <c r="O1786" s="19">
        <v>297.00389999999999</v>
      </c>
      <c r="P1786" s="19">
        <v>271.7078949775867</v>
      </c>
      <c r="Q1786" s="19">
        <v>-6.829062888394466E-3</v>
      </c>
      <c r="R1786" s="37">
        <f t="shared" si="342"/>
        <v>0.99317093711160553</v>
      </c>
      <c r="T1786" s="39">
        <v>36221</v>
      </c>
      <c r="U1786" s="40">
        <v>226.00139999999999</v>
      </c>
      <c r="V1786" s="40">
        <f t="shared" si="343"/>
        <v>-4.0608506237140851E-3</v>
      </c>
      <c r="W1786" s="41">
        <f t="shared" si="344"/>
        <v>0.99593914937628591</v>
      </c>
      <c r="Y1786" s="42">
        <v>36221</v>
      </c>
      <c r="Z1786" s="43">
        <v>109.414</v>
      </c>
      <c r="AA1786" s="43">
        <f t="shared" si="345"/>
        <v>100.09514225596926</v>
      </c>
      <c r="AB1786" s="19">
        <f t="shared" si="348"/>
        <v>3.882601213497594E-3</v>
      </c>
      <c r="AC1786" s="37">
        <f t="shared" si="349"/>
        <v>1.0038826012134976</v>
      </c>
      <c r="AE1786" s="44">
        <v>36221</v>
      </c>
      <c r="AF1786" s="45">
        <v>1910.28</v>
      </c>
      <c r="AG1786" s="19">
        <f t="shared" si="340"/>
        <v>1747.580276278474</v>
      </c>
      <c r="AH1786" s="45">
        <f t="shared" si="346"/>
        <v>7.9734179634971536E-3</v>
      </c>
      <c r="AI1786" s="46">
        <f t="shared" si="347"/>
        <v>1.0079734179634972</v>
      </c>
      <c r="AK1786" s="38">
        <v>36221</v>
      </c>
      <c r="AL1786" s="19">
        <v>99.574299999999994</v>
      </c>
      <c r="AM1786" s="19">
        <f t="shared" si="336"/>
        <v>9.1271416868110578E-4</v>
      </c>
      <c r="AN1786" s="37">
        <f t="shared" si="337"/>
        <v>1.0009127141686811</v>
      </c>
      <c r="AQ1786" s="38">
        <v>36221</v>
      </c>
      <c r="AR1786" s="19">
        <f t="shared" si="338"/>
        <v>225.75286147400001</v>
      </c>
      <c r="AS1786" s="40">
        <f t="shared" si="334"/>
        <v>9.1271416868110578E-4</v>
      </c>
      <c r="AT1786" s="51">
        <f t="shared" si="339"/>
        <v>1.0009127141686811</v>
      </c>
    </row>
    <row r="1787" spans="1:46">
      <c r="A1787" s="38">
        <v>36222</v>
      </c>
      <c r="B1787" s="37">
        <v>1.0888</v>
      </c>
      <c r="D1787" s="38">
        <v>36222</v>
      </c>
      <c r="E1787" s="19">
        <v>1125.4893</v>
      </c>
      <c r="F1787" s="19">
        <v>1033.6970058780307</v>
      </c>
      <c r="G1787" s="19">
        <v>1.3136556876200967E-3</v>
      </c>
      <c r="H1787" s="37">
        <f t="shared" si="341"/>
        <v>1.0013136556876201</v>
      </c>
      <c r="I1787" s="19"/>
      <c r="J1787" s="19"/>
      <c r="K1787" s="19"/>
      <c r="L1787" s="19"/>
      <c r="N1787" s="38">
        <v>36222</v>
      </c>
      <c r="O1787" s="19">
        <v>300.0795</v>
      </c>
      <c r="P1787" s="19">
        <v>275.60571271124172</v>
      </c>
      <c r="Q1787" s="19">
        <v>1.4345618238206015E-2</v>
      </c>
      <c r="R1787" s="37">
        <f t="shared" si="342"/>
        <v>1.014345618238206</v>
      </c>
      <c r="T1787" s="39">
        <v>36222</v>
      </c>
      <c r="U1787" s="40">
        <v>226.36259999999999</v>
      </c>
      <c r="V1787" s="40">
        <f t="shared" si="343"/>
        <v>1.5982201880164748E-3</v>
      </c>
      <c r="W1787" s="41">
        <f t="shared" si="344"/>
        <v>1.0015982201880165</v>
      </c>
      <c r="Y1787" s="42">
        <v>36222</v>
      </c>
      <c r="Z1787" s="43">
        <v>110.033</v>
      </c>
      <c r="AA1787" s="43">
        <f t="shared" si="345"/>
        <v>101.05896399706099</v>
      </c>
      <c r="AB1787" s="19">
        <f t="shared" si="348"/>
        <v>9.6290561097058802E-3</v>
      </c>
      <c r="AC1787" s="37">
        <f t="shared" si="349"/>
        <v>1.0096290561097059</v>
      </c>
      <c r="AE1787" s="44">
        <v>36222</v>
      </c>
      <c r="AF1787" s="45">
        <v>1932.6801</v>
      </c>
      <c r="AG1787" s="19">
        <f t="shared" si="340"/>
        <v>1775.0551983835417</v>
      </c>
      <c r="AH1787" s="45">
        <f t="shared" si="346"/>
        <v>1.5721693863229191E-2</v>
      </c>
      <c r="AI1787" s="46">
        <f t="shared" si="347"/>
        <v>1.0157216938632292</v>
      </c>
      <c r="AK1787" s="38">
        <v>36222</v>
      </c>
      <c r="AL1787" s="19">
        <v>99.342200000000005</v>
      </c>
      <c r="AM1787" s="19">
        <f t="shared" si="336"/>
        <v>-2.3309227380959863E-3</v>
      </c>
      <c r="AN1787" s="37">
        <f t="shared" si="337"/>
        <v>0.99766907726190401</v>
      </c>
      <c r="AQ1787" s="38">
        <v>36222</v>
      </c>
      <c r="AR1787" s="19">
        <f t="shared" si="338"/>
        <v>225.22664899600002</v>
      </c>
      <c r="AS1787" s="40">
        <f t="shared" si="334"/>
        <v>-2.3309227380959863E-3</v>
      </c>
      <c r="AT1787" s="51">
        <f t="shared" si="339"/>
        <v>0.99766907726190401</v>
      </c>
    </row>
    <row r="1788" spans="1:46">
      <c r="A1788" s="38">
        <v>36223</v>
      </c>
      <c r="B1788" s="37">
        <v>1.0824</v>
      </c>
      <c r="D1788" s="38">
        <v>36223</v>
      </c>
      <c r="E1788" s="19">
        <v>1133.6205</v>
      </c>
      <c r="F1788" s="19">
        <v>1047.3212305986697</v>
      </c>
      <c r="G1788" s="19">
        <v>1.3180094982539359E-2</v>
      </c>
      <c r="H1788" s="37">
        <f t="shared" si="341"/>
        <v>1.0131800949825394</v>
      </c>
      <c r="I1788" s="19"/>
      <c r="J1788" s="19"/>
      <c r="K1788" s="19"/>
      <c r="L1788" s="19"/>
      <c r="N1788" s="38">
        <v>36223</v>
      </c>
      <c r="O1788" s="19">
        <v>300.63459999999998</v>
      </c>
      <c r="P1788" s="19">
        <v>277.74815225424976</v>
      </c>
      <c r="Q1788" s="19">
        <v>7.7735672527685651E-3</v>
      </c>
      <c r="R1788" s="37">
        <f t="shared" si="342"/>
        <v>1.0077735672527686</v>
      </c>
      <c r="T1788" s="39">
        <v>36223</v>
      </c>
      <c r="U1788" s="40">
        <v>225.47040000000001</v>
      </c>
      <c r="V1788" s="40">
        <f t="shared" si="343"/>
        <v>-3.9414638283884473E-3</v>
      </c>
      <c r="W1788" s="41">
        <f t="shared" si="344"/>
        <v>0.99605853617161155</v>
      </c>
      <c r="Y1788" s="42">
        <v>36223</v>
      </c>
      <c r="Z1788" s="43">
        <v>111.16200000000001</v>
      </c>
      <c r="AA1788" s="43">
        <f t="shared" si="345"/>
        <v>102.69955654101996</v>
      </c>
      <c r="AB1788" s="19">
        <f t="shared" si="348"/>
        <v>1.623401308573369E-2</v>
      </c>
      <c r="AC1788" s="37">
        <f t="shared" si="349"/>
        <v>1.0162340130857337</v>
      </c>
      <c r="AE1788" s="44">
        <v>36223</v>
      </c>
      <c r="AF1788" s="45">
        <v>1963.1990000000001</v>
      </c>
      <c r="AG1788" s="19">
        <f t="shared" si="340"/>
        <v>1813.7463045084996</v>
      </c>
      <c r="AH1788" s="45">
        <f t="shared" si="346"/>
        <v>2.1797128427438306E-2</v>
      </c>
      <c r="AI1788" s="46">
        <f t="shared" si="347"/>
        <v>1.0217971284274383</v>
      </c>
      <c r="AK1788" s="38">
        <v>36223</v>
      </c>
      <c r="AL1788" s="19">
        <v>99.231899999999996</v>
      </c>
      <c r="AM1788" s="19">
        <f t="shared" si="336"/>
        <v>-1.1103035769290948E-3</v>
      </c>
      <c r="AN1788" s="37">
        <f t="shared" si="337"/>
        <v>0.99888969642307091</v>
      </c>
      <c r="AQ1788" s="38">
        <v>36223</v>
      </c>
      <c r="AR1788" s="19">
        <f t="shared" si="338"/>
        <v>224.976579042</v>
      </c>
      <c r="AS1788" s="40">
        <f t="shared" si="334"/>
        <v>-1.1103035769292058E-3</v>
      </c>
      <c r="AT1788" s="51">
        <f t="shared" si="339"/>
        <v>0.99888969642307079</v>
      </c>
    </row>
    <row r="1789" spans="1:46">
      <c r="A1789" s="38">
        <v>36224</v>
      </c>
      <c r="B1789" s="37">
        <v>1.0843</v>
      </c>
      <c r="D1789" s="38">
        <v>36224</v>
      </c>
      <c r="E1789" s="19">
        <v>1162.0054</v>
      </c>
      <c r="F1789" s="19">
        <v>1071.6641150972978</v>
      </c>
      <c r="G1789" s="19">
        <v>2.324299726523571E-2</v>
      </c>
      <c r="H1789" s="37">
        <f t="shared" si="341"/>
        <v>1.0232429972652357</v>
      </c>
      <c r="I1789" s="19"/>
      <c r="J1789" s="19"/>
      <c r="K1789" s="19"/>
      <c r="L1789" s="19"/>
      <c r="N1789" s="38">
        <v>36224</v>
      </c>
      <c r="O1789" s="19">
        <v>304.51949999999999</v>
      </c>
      <c r="P1789" s="19">
        <v>280.84432352669921</v>
      </c>
      <c r="Q1789" s="19">
        <v>1.1147405472621275E-2</v>
      </c>
      <c r="R1789" s="37">
        <f t="shared" si="342"/>
        <v>1.0111474054726213</v>
      </c>
      <c r="T1789" s="39">
        <v>36224</v>
      </c>
      <c r="U1789" s="40">
        <v>226.09700000000001</v>
      </c>
      <c r="V1789" s="40">
        <f t="shared" si="343"/>
        <v>2.7790787615580292E-3</v>
      </c>
      <c r="W1789" s="41">
        <f t="shared" si="344"/>
        <v>1.002779078761558</v>
      </c>
      <c r="Y1789" s="42">
        <v>36224</v>
      </c>
      <c r="Z1789" s="43">
        <v>111.402</v>
      </c>
      <c r="AA1789" s="43">
        <f t="shared" si="345"/>
        <v>102.74093885456054</v>
      </c>
      <c r="AB1789" s="19">
        <f t="shared" si="348"/>
        <v>4.0294539659524453E-4</v>
      </c>
      <c r="AC1789" s="37">
        <f t="shared" si="349"/>
        <v>1.0004029453965952</v>
      </c>
      <c r="AE1789" s="44">
        <v>36224</v>
      </c>
      <c r="AF1789" s="45">
        <v>1972.348</v>
      </c>
      <c r="AG1789" s="19">
        <f t="shared" si="340"/>
        <v>1819.005810200129</v>
      </c>
      <c r="AH1789" s="45">
        <f t="shared" si="346"/>
        <v>2.8998022923909517E-3</v>
      </c>
      <c r="AI1789" s="46">
        <f t="shared" si="347"/>
        <v>1.002899802292391</v>
      </c>
      <c r="AK1789" s="38">
        <v>36224</v>
      </c>
      <c r="AL1789" s="19">
        <v>99.994</v>
      </c>
      <c r="AM1789" s="19">
        <f t="shared" si="336"/>
        <v>7.6799900032147317E-3</v>
      </c>
      <c r="AN1789" s="37">
        <f t="shared" si="337"/>
        <v>1.0076799900032147</v>
      </c>
      <c r="AQ1789" s="38">
        <v>36224</v>
      </c>
      <c r="AR1789" s="19">
        <f t="shared" si="338"/>
        <v>226.70439692000002</v>
      </c>
      <c r="AS1789" s="40">
        <f t="shared" si="334"/>
        <v>7.6799900032147317E-3</v>
      </c>
      <c r="AT1789" s="51">
        <f t="shared" si="339"/>
        <v>1.0076799900032147</v>
      </c>
    </row>
    <row r="1790" spans="1:46">
      <c r="A1790" s="38">
        <v>36227</v>
      </c>
      <c r="B1790" s="37">
        <v>1.0899000000000001</v>
      </c>
      <c r="D1790" s="38">
        <v>36227</v>
      </c>
      <c r="E1790" s="19">
        <v>1165.6297</v>
      </c>
      <c r="F1790" s="19">
        <v>1069.48316359299</v>
      </c>
      <c r="G1790" s="19">
        <v>-2.0351073378153117E-3</v>
      </c>
      <c r="H1790" s="37">
        <f t="shared" si="341"/>
        <v>0.99796489266218469</v>
      </c>
      <c r="I1790" s="19"/>
      <c r="J1790" s="19"/>
      <c r="K1790" s="19"/>
      <c r="L1790" s="19"/>
      <c r="N1790" s="38">
        <v>36227</v>
      </c>
      <c r="O1790" s="19">
        <v>311.52890000000002</v>
      </c>
      <c r="P1790" s="19">
        <v>285.83255344527021</v>
      </c>
      <c r="Q1790" s="19">
        <v>1.7761547949167511E-2</v>
      </c>
      <c r="R1790" s="37">
        <f t="shared" si="342"/>
        <v>1.0177615479491675</v>
      </c>
      <c r="T1790" s="39">
        <v>36227</v>
      </c>
      <c r="U1790" s="40">
        <v>226.92779999999999</v>
      </c>
      <c r="V1790" s="40">
        <f t="shared" si="343"/>
        <v>3.6745290738045E-3</v>
      </c>
      <c r="W1790" s="41">
        <f t="shared" si="344"/>
        <v>1.0036745290738045</v>
      </c>
      <c r="Y1790" s="42">
        <v>36227</v>
      </c>
      <c r="Z1790" s="43">
        <v>112.586</v>
      </c>
      <c r="AA1790" s="43">
        <f t="shared" si="345"/>
        <v>103.29938526470318</v>
      </c>
      <c r="AB1790" s="19">
        <f t="shared" si="348"/>
        <v>5.4354808936794008E-3</v>
      </c>
      <c r="AC1790" s="37">
        <f t="shared" si="349"/>
        <v>1.0054354808936794</v>
      </c>
      <c r="AE1790" s="44">
        <v>36227</v>
      </c>
      <c r="AF1790" s="45">
        <v>1997.905</v>
      </c>
      <c r="AG1790" s="19">
        <f t="shared" si="340"/>
        <v>1833.1085420680795</v>
      </c>
      <c r="AH1790" s="45">
        <f t="shared" si="346"/>
        <v>7.7529889068352897E-3</v>
      </c>
      <c r="AI1790" s="46">
        <f t="shared" si="347"/>
        <v>1.0077529889068353</v>
      </c>
      <c r="AK1790" s="38">
        <v>36227</v>
      </c>
      <c r="AL1790" s="19">
        <v>99.8643</v>
      </c>
      <c r="AM1790" s="19">
        <f t="shared" si="336"/>
        <v>-1.2970778246694792E-3</v>
      </c>
      <c r="AN1790" s="37">
        <f t="shared" si="337"/>
        <v>0.99870292217533052</v>
      </c>
      <c r="AQ1790" s="38">
        <v>36227</v>
      </c>
      <c r="AR1790" s="19">
        <f t="shared" si="338"/>
        <v>226.41034367400002</v>
      </c>
      <c r="AS1790" s="40">
        <f t="shared" si="334"/>
        <v>-1.2970778246694792E-3</v>
      </c>
      <c r="AT1790" s="51">
        <f t="shared" si="339"/>
        <v>0.99870292217533052</v>
      </c>
    </row>
    <row r="1791" spans="1:46">
      <c r="A1791" s="38">
        <v>36228</v>
      </c>
      <c r="B1791" s="37">
        <v>1.0872999999999999</v>
      </c>
      <c r="D1791" s="38">
        <v>36228</v>
      </c>
      <c r="E1791" s="19">
        <v>1168.5671</v>
      </c>
      <c r="F1791" s="19">
        <v>1074.7421134921365</v>
      </c>
      <c r="G1791" s="19">
        <v>4.9172816161768829E-3</v>
      </c>
      <c r="H1791" s="37">
        <f t="shared" si="341"/>
        <v>1.0049172816161769</v>
      </c>
      <c r="I1791" s="19"/>
      <c r="J1791" s="19"/>
      <c r="K1791" s="19"/>
      <c r="L1791" s="19"/>
      <c r="N1791" s="38">
        <v>36228</v>
      </c>
      <c r="O1791" s="19">
        <v>315.37920000000003</v>
      </c>
      <c r="P1791" s="19">
        <v>290.0572059229284</v>
      </c>
      <c r="Q1791" s="19">
        <v>1.4780165613526242E-2</v>
      </c>
      <c r="R1791" s="37">
        <f t="shared" si="342"/>
        <v>1.0147801656135262</v>
      </c>
      <c r="T1791" s="39">
        <v>36228</v>
      </c>
      <c r="U1791" s="40">
        <v>226.88480000000001</v>
      </c>
      <c r="V1791" s="40">
        <f t="shared" si="343"/>
        <v>-1.8948758151260403E-4</v>
      </c>
      <c r="W1791" s="41">
        <f t="shared" si="344"/>
        <v>0.9998105124184874</v>
      </c>
      <c r="Y1791" s="42">
        <v>36228</v>
      </c>
      <c r="Z1791" s="43">
        <v>113.142</v>
      </c>
      <c r="AA1791" s="43">
        <f t="shared" si="345"/>
        <v>104.05775774855147</v>
      </c>
      <c r="AB1791" s="19">
        <f t="shared" si="348"/>
        <v>7.341500454286054E-3</v>
      </c>
      <c r="AC1791" s="37">
        <f t="shared" si="349"/>
        <v>1.0073415004542861</v>
      </c>
      <c r="AE1791" s="44">
        <v>36228</v>
      </c>
      <c r="AF1791" s="45">
        <v>2007.3240000000001</v>
      </c>
      <c r="AG1791" s="19">
        <f t="shared" si="340"/>
        <v>1846.1546951163434</v>
      </c>
      <c r="AH1791" s="45">
        <f t="shared" si="346"/>
        <v>7.1169561151820382E-3</v>
      </c>
      <c r="AI1791" s="46">
        <f t="shared" si="347"/>
        <v>1.007116956115182</v>
      </c>
      <c r="AK1791" s="38">
        <v>36228</v>
      </c>
      <c r="AL1791" s="19">
        <v>99.699100000000001</v>
      </c>
      <c r="AM1791" s="19">
        <f t="shared" si="336"/>
        <v>-1.6542448102074836E-3</v>
      </c>
      <c r="AN1791" s="37">
        <f t="shared" si="337"/>
        <v>0.99834575518979252</v>
      </c>
      <c r="AQ1791" s="38">
        <v>36228</v>
      </c>
      <c r="AR1791" s="19">
        <f t="shared" si="338"/>
        <v>226.03580553800003</v>
      </c>
      <c r="AS1791" s="40">
        <f t="shared" si="334"/>
        <v>-1.6542448102073726E-3</v>
      </c>
      <c r="AT1791" s="51">
        <f t="shared" si="339"/>
        <v>0.99834575518979263</v>
      </c>
    </row>
    <row r="1792" spans="1:46">
      <c r="A1792" s="38">
        <v>36229</v>
      </c>
      <c r="B1792" s="37">
        <v>1.0961000000000001</v>
      </c>
      <c r="D1792" s="38">
        <v>36229</v>
      </c>
      <c r="E1792" s="19">
        <v>1178.123</v>
      </c>
      <c r="F1792" s="19">
        <v>1074.8316759419761</v>
      </c>
      <c r="G1792" s="19">
        <v>8.3333898165172116E-5</v>
      </c>
      <c r="H1792" s="37">
        <f t="shared" si="341"/>
        <v>1.0000833338981652</v>
      </c>
      <c r="I1792" s="19"/>
      <c r="J1792" s="19"/>
      <c r="K1792" s="19"/>
      <c r="L1792" s="19"/>
      <c r="N1792" s="38">
        <v>36229</v>
      </c>
      <c r="O1792" s="19">
        <v>317.97340000000003</v>
      </c>
      <c r="P1792" s="19">
        <v>290.09524678405256</v>
      </c>
      <c r="Q1792" s="19">
        <v>1.3114951239745487E-4</v>
      </c>
      <c r="R1792" s="37">
        <f t="shared" si="342"/>
        <v>1.0001311495123975</v>
      </c>
      <c r="T1792" s="39">
        <v>36229</v>
      </c>
      <c r="U1792" s="40">
        <v>226.86850000000001</v>
      </c>
      <c r="V1792" s="40">
        <f t="shared" si="343"/>
        <v>-7.1842626742757432E-5</v>
      </c>
      <c r="W1792" s="41">
        <f t="shared" si="344"/>
        <v>0.99992815737325724</v>
      </c>
      <c r="Y1792" s="42">
        <v>36229</v>
      </c>
      <c r="Z1792" s="43">
        <v>115.285</v>
      </c>
      <c r="AA1792" s="43">
        <f t="shared" si="345"/>
        <v>105.17744731320134</v>
      </c>
      <c r="AB1792" s="19">
        <f t="shared" si="348"/>
        <v>1.0760269958492996E-2</v>
      </c>
      <c r="AC1792" s="37">
        <f t="shared" si="349"/>
        <v>1.010760269958493</v>
      </c>
      <c r="AE1792" s="44">
        <v>36229</v>
      </c>
      <c r="AF1792" s="45">
        <v>2068.2629000000002</v>
      </c>
      <c r="AG1792" s="19">
        <f t="shared" si="340"/>
        <v>1886.9290210747195</v>
      </c>
      <c r="AH1792" s="45">
        <f t="shared" si="346"/>
        <v>2.2086083071064966E-2</v>
      </c>
      <c r="AI1792" s="46">
        <f t="shared" si="347"/>
        <v>1.022086083071065</v>
      </c>
      <c r="AK1792" s="38">
        <v>36229</v>
      </c>
      <c r="AL1792" s="19">
        <v>99.860100000000003</v>
      </c>
      <c r="AM1792" s="19">
        <f t="shared" si="336"/>
        <v>1.6148591110651811E-3</v>
      </c>
      <c r="AN1792" s="37">
        <f t="shared" si="337"/>
        <v>1.0016148591110652</v>
      </c>
      <c r="AQ1792" s="38">
        <v>36229</v>
      </c>
      <c r="AR1792" s="19">
        <f t="shared" si="338"/>
        <v>226.40082151800001</v>
      </c>
      <c r="AS1792" s="40">
        <f t="shared" si="334"/>
        <v>1.6148591110651811E-3</v>
      </c>
      <c r="AT1792" s="51">
        <f t="shared" si="339"/>
        <v>1.0016148591110652</v>
      </c>
    </row>
    <row r="1793" spans="1:46">
      <c r="A1793" s="38">
        <v>36230</v>
      </c>
      <c r="B1793" s="37">
        <v>1.0931999999999999</v>
      </c>
      <c r="D1793" s="38">
        <v>36230</v>
      </c>
      <c r="E1793" s="19">
        <v>1185.8924</v>
      </c>
      <c r="F1793" s="19">
        <v>1084.7899743871203</v>
      </c>
      <c r="G1793" s="19">
        <v>9.2649841533716248E-3</v>
      </c>
      <c r="H1793" s="37">
        <f t="shared" si="341"/>
        <v>1.0092649841533716</v>
      </c>
      <c r="I1793" s="19"/>
      <c r="J1793" s="19"/>
      <c r="K1793" s="19"/>
      <c r="L1793" s="19"/>
      <c r="N1793" s="38">
        <v>36230</v>
      </c>
      <c r="O1793" s="19">
        <v>318.80540000000002</v>
      </c>
      <c r="P1793" s="19">
        <v>291.62586900841569</v>
      </c>
      <c r="Q1793" s="19">
        <v>5.2762747453856118E-3</v>
      </c>
      <c r="R1793" s="37">
        <f t="shared" si="342"/>
        <v>1.0052762747453856</v>
      </c>
      <c r="T1793" s="39">
        <v>36230</v>
      </c>
      <c r="U1793" s="40">
        <v>226.93199999999999</v>
      </c>
      <c r="V1793" s="40">
        <f t="shared" si="343"/>
        <v>2.7989782627368953E-4</v>
      </c>
      <c r="W1793" s="41">
        <f t="shared" si="344"/>
        <v>1.0002798978262737</v>
      </c>
      <c r="Y1793" s="42">
        <v>36230</v>
      </c>
      <c r="Z1793" s="43">
        <v>114.291</v>
      </c>
      <c r="AA1793" s="43">
        <f t="shared" si="345"/>
        <v>104.54720087815588</v>
      </c>
      <c r="AB1793" s="19">
        <f t="shared" si="348"/>
        <v>-5.9922203014558528E-3</v>
      </c>
      <c r="AC1793" s="37">
        <f t="shared" si="349"/>
        <v>0.99400777969854415</v>
      </c>
      <c r="AE1793" s="44">
        <v>36230</v>
      </c>
      <c r="AF1793" s="45">
        <v>2039.598</v>
      </c>
      <c r="AG1793" s="19">
        <f t="shared" si="340"/>
        <v>1865.7135016465422</v>
      </c>
      <c r="AH1793" s="45">
        <f t="shared" si="346"/>
        <v>-1.1243411485660326E-2</v>
      </c>
      <c r="AI1793" s="46">
        <f t="shared" si="347"/>
        <v>0.98875658851433967</v>
      </c>
      <c r="AK1793" s="38">
        <v>36230</v>
      </c>
      <c r="AL1793" s="19">
        <v>99.982100000000003</v>
      </c>
      <c r="AM1793" s="19">
        <f t="shared" si="336"/>
        <v>1.2217091711304029E-3</v>
      </c>
      <c r="AN1793" s="37">
        <f t="shared" si="337"/>
        <v>1.0012217091711304</v>
      </c>
      <c r="AQ1793" s="38">
        <v>36230</v>
      </c>
      <c r="AR1793" s="19">
        <f t="shared" si="338"/>
        <v>226.67741747800002</v>
      </c>
      <c r="AS1793" s="40">
        <f t="shared" si="334"/>
        <v>1.2217091711304029E-3</v>
      </c>
      <c r="AT1793" s="51">
        <f t="shared" si="339"/>
        <v>1.0012217091711304</v>
      </c>
    </row>
    <row r="1794" spans="1:46">
      <c r="A1794" s="38">
        <v>36231</v>
      </c>
      <c r="B1794" s="37">
        <v>1.0935999999999999</v>
      </c>
      <c r="D1794" s="38">
        <v>36231</v>
      </c>
      <c r="E1794" s="19">
        <v>1189.6984</v>
      </c>
      <c r="F1794" s="19">
        <v>1087.8734455010974</v>
      </c>
      <c r="G1794" s="19">
        <v>2.8424590812790029E-3</v>
      </c>
      <c r="H1794" s="37">
        <f t="shared" si="341"/>
        <v>1.002842459081279</v>
      </c>
      <c r="I1794" s="19"/>
      <c r="J1794" s="19"/>
      <c r="K1794" s="19"/>
      <c r="L1794" s="19"/>
      <c r="N1794" s="38">
        <v>36231</v>
      </c>
      <c r="O1794" s="19">
        <v>320.70440000000002</v>
      </c>
      <c r="P1794" s="19">
        <v>293.25566934893931</v>
      </c>
      <c r="Q1794" s="19">
        <v>5.588668611825387E-3</v>
      </c>
      <c r="R1794" s="37">
        <f t="shared" si="342"/>
        <v>1.0055886686118254</v>
      </c>
      <c r="T1794" s="39">
        <v>36231</v>
      </c>
      <c r="U1794" s="40">
        <v>227.80279999999999</v>
      </c>
      <c r="V1794" s="40">
        <f t="shared" si="343"/>
        <v>3.8372728394409084E-3</v>
      </c>
      <c r="W1794" s="41">
        <f t="shared" si="344"/>
        <v>1.0038372728394409</v>
      </c>
      <c r="Y1794" s="42">
        <v>36231</v>
      </c>
      <c r="Z1794" s="43">
        <v>113.926</v>
      </c>
      <c r="AA1794" s="43">
        <f t="shared" si="345"/>
        <v>104.17520117044624</v>
      </c>
      <c r="AB1794" s="19">
        <f t="shared" si="348"/>
        <v>-3.558198637409471E-3</v>
      </c>
      <c r="AC1794" s="37">
        <f t="shared" si="349"/>
        <v>0.99644180136259053</v>
      </c>
      <c r="AE1794" s="44">
        <v>36231</v>
      </c>
      <c r="AF1794" s="45">
        <v>2038.5730000000001</v>
      </c>
      <c r="AG1794" s="19">
        <f t="shared" si="340"/>
        <v>1864.0938185808343</v>
      </c>
      <c r="AH1794" s="45">
        <f t="shared" si="346"/>
        <v>-8.6813064507418325E-4</v>
      </c>
      <c r="AI1794" s="46">
        <f t="shared" si="347"/>
        <v>0.99913186935492582</v>
      </c>
      <c r="AK1794" s="38">
        <v>36231</v>
      </c>
      <c r="AL1794" s="19">
        <v>100.13420000000001</v>
      </c>
      <c r="AM1794" s="19">
        <f t="shared" si="336"/>
        <v>1.5212723077431267E-3</v>
      </c>
      <c r="AN1794" s="37">
        <f t="shared" si="337"/>
        <v>1.0015212723077431</v>
      </c>
      <c r="AQ1794" s="38">
        <v>36231</v>
      </c>
      <c r="AR1794" s="19">
        <f t="shared" si="338"/>
        <v>227.02225555600003</v>
      </c>
      <c r="AS1794" s="40">
        <f t="shared" si="334"/>
        <v>1.5212723077431267E-3</v>
      </c>
      <c r="AT1794" s="51">
        <f t="shared" si="339"/>
        <v>1.0015212723077431</v>
      </c>
    </row>
    <row r="1795" spans="1:46">
      <c r="A1795" s="38">
        <v>36234</v>
      </c>
      <c r="B1795" s="37">
        <v>1.093</v>
      </c>
      <c r="D1795" s="38">
        <v>36234</v>
      </c>
      <c r="E1795" s="19">
        <v>1197.5577000000001</v>
      </c>
      <c r="F1795" s="19">
        <v>1095.66120768527</v>
      </c>
      <c r="G1795" s="19">
        <v>7.1587023438974828E-3</v>
      </c>
      <c r="H1795" s="37">
        <f t="shared" si="341"/>
        <v>1.0071587023438975</v>
      </c>
      <c r="I1795" s="19"/>
      <c r="J1795" s="19"/>
      <c r="K1795" s="19"/>
      <c r="L1795" s="19"/>
      <c r="N1795" s="38">
        <v>36234</v>
      </c>
      <c r="O1795" s="19">
        <v>325.7133</v>
      </c>
      <c r="P1795" s="19">
        <v>297.99935956084175</v>
      </c>
      <c r="Q1795" s="19">
        <v>1.6175953980477109E-2</v>
      </c>
      <c r="R1795" s="37">
        <f t="shared" si="342"/>
        <v>1.0161759539804771</v>
      </c>
      <c r="T1795" s="39">
        <v>36234</v>
      </c>
      <c r="U1795" s="40">
        <v>227.7944</v>
      </c>
      <c r="V1795" s="40">
        <f t="shared" si="343"/>
        <v>-3.6873998036868194E-5</v>
      </c>
      <c r="W1795" s="41">
        <f t="shared" si="344"/>
        <v>0.99996312600196313</v>
      </c>
      <c r="Y1795" s="42">
        <v>36234</v>
      </c>
      <c r="Z1795" s="43">
        <v>112.877</v>
      </c>
      <c r="AA1795" s="43">
        <f t="shared" si="345"/>
        <v>103.27264409881062</v>
      </c>
      <c r="AB1795" s="19">
        <f t="shared" si="348"/>
        <v>-8.6638380487397137E-3</v>
      </c>
      <c r="AC1795" s="37">
        <f t="shared" si="349"/>
        <v>0.99133616195126029</v>
      </c>
      <c r="AE1795" s="44">
        <v>36234</v>
      </c>
      <c r="AF1795" s="45">
        <v>2026.701</v>
      </c>
      <c r="AG1795" s="19">
        <f t="shared" si="340"/>
        <v>1854.2552607502289</v>
      </c>
      <c r="AH1795" s="45">
        <f t="shared" si="346"/>
        <v>-5.2779306130072978E-3</v>
      </c>
      <c r="AI1795" s="46">
        <f t="shared" si="347"/>
        <v>0.9947220693869927</v>
      </c>
      <c r="AK1795" s="38">
        <v>36234</v>
      </c>
      <c r="AL1795" s="19">
        <v>100.2257</v>
      </c>
      <c r="AM1795" s="19">
        <f t="shared" si="336"/>
        <v>9.1377371567347154E-4</v>
      </c>
      <c r="AN1795" s="37">
        <f t="shared" si="337"/>
        <v>1.0009137737156735</v>
      </c>
      <c r="AQ1795" s="38">
        <v>36234</v>
      </c>
      <c r="AR1795" s="19">
        <f t="shared" si="338"/>
        <v>227.22970252600004</v>
      </c>
      <c r="AS1795" s="40">
        <f t="shared" si="334"/>
        <v>9.1377371567369359E-4</v>
      </c>
      <c r="AT1795" s="51">
        <f t="shared" si="339"/>
        <v>1.0009137737156737</v>
      </c>
    </row>
    <row r="1796" spans="1:46">
      <c r="A1796" s="38">
        <v>36235</v>
      </c>
      <c r="B1796" s="37">
        <v>1.0914999999999999</v>
      </c>
      <c r="D1796" s="38">
        <v>36235</v>
      </c>
      <c r="E1796" s="19">
        <v>1200.326</v>
      </c>
      <c r="F1796" s="19">
        <v>1099.7031607879067</v>
      </c>
      <c r="G1796" s="19">
        <v>3.6890537643252674E-3</v>
      </c>
      <c r="H1796" s="37">
        <f t="shared" si="341"/>
        <v>1.0036890537643253</v>
      </c>
      <c r="I1796" s="19"/>
      <c r="J1796" s="19"/>
      <c r="K1796" s="19"/>
      <c r="L1796" s="19"/>
      <c r="N1796" s="38">
        <v>36235</v>
      </c>
      <c r="O1796" s="19">
        <v>328.14859999999999</v>
      </c>
      <c r="P1796" s="19">
        <v>300.64003664681633</v>
      </c>
      <c r="Q1796" s="19">
        <v>8.861351547419849E-3</v>
      </c>
      <c r="R1796" s="37">
        <f t="shared" si="342"/>
        <v>1.0088613515474198</v>
      </c>
      <c r="T1796" s="39">
        <v>36235</v>
      </c>
      <c r="U1796" s="40">
        <v>227.77940000000001</v>
      </c>
      <c r="V1796" s="40">
        <f t="shared" si="343"/>
        <v>-6.5848853176286859E-5</v>
      </c>
      <c r="W1796" s="41">
        <f t="shared" si="344"/>
        <v>0.99993415114682371</v>
      </c>
      <c r="Y1796" s="42">
        <v>36235</v>
      </c>
      <c r="Z1796" s="43">
        <v>113.253</v>
      </c>
      <c r="AA1796" s="43">
        <f t="shared" si="345"/>
        <v>103.759047182776</v>
      </c>
      <c r="AB1796" s="19">
        <f t="shared" si="348"/>
        <v>4.7098928105298032E-3</v>
      </c>
      <c r="AC1796" s="37">
        <f t="shared" si="349"/>
        <v>1.0047098928105298</v>
      </c>
      <c r="AE1796" s="44">
        <v>36235</v>
      </c>
      <c r="AF1796" s="45">
        <v>2032.9960000000001</v>
      </c>
      <c r="AG1796" s="19">
        <f t="shared" si="340"/>
        <v>1862.5707741639947</v>
      </c>
      <c r="AH1796" s="45">
        <f t="shared" si="346"/>
        <v>4.4845570023628323E-3</v>
      </c>
      <c r="AI1796" s="46">
        <f t="shared" si="347"/>
        <v>1.0044845570023628</v>
      </c>
      <c r="AK1796" s="38">
        <v>36235</v>
      </c>
      <c r="AL1796" s="19">
        <v>100.35760000000001</v>
      </c>
      <c r="AM1796" s="19">
        <f t="shared" si="336"/>
        <v>1.3160297209198202E-3</v>
      </c>
      <c r="AN1796" s="37">
        <f t="shared" si="337"/>
        <v>1.0013160297209198</v>
      </c>
      <c r="AQ1796" s="38">
        <v>36235</v>
      </c>
      <c r="AR1796" s="19">
        <f t="shared" si="338"/>
        <v>227.52874356800004</v>
      </c>
      <c r="AS1796" s="40">
        <f t="shared" si="334"/>
        <v>1.3160297209198202E-3</v>
      </c>
      <c r="AT1796" s="51">
        <f t="shared" si="339"/>
        <v>1.0013160297209198</v>
      </c>
    </row>
    <row r="1797" spans="1:46">
      <c r="A1797" s="38">
        <v>36236</v>
      </c>
      <c r="B1797" s="37">
        <v>1.1014999999999999</v>
      </c>
      <c r="D1797" s="38">
        <v>36236</v>
      </c>
      <c r="E1797" s="19">
        <v>1197.8227999999999</v>
      </c>
      <c r="F1797" s="19">
        <v>1087.4469359963687</v>
      </c>
      <c r="G1797" s="19">
        <v>-1.1145030066801564E-2</v>
      </c>
      <c r="H1797" s="37">
        <f t="shared" si="341"/>
        <v>0.98885496993319844</v>
      </c>
      <c r="I1797" s="19"/>
      <c r="J1797" s="19"/>
      <c r="K1797" s="19"/>
      <c r="L1797" s="19"/>
      <c r="N1797" s="38">
        <v>36236</v>
      </c>
      <c r="O1797" s="19">
        <v>329.10419999999999</v>
      </c>
      <c r="P1797" s="19">
        <v>298.77821152973218</v>
      </c>
      <c r="Q1797" s="19">
        <v>-6.1928715079002661E-3</v>
      </c>
      <c r="R1797" s="37">
        <f t="shared" si="342"/>
        <v>0.99380712849209973</v>
      </c>
      <c r="T1797" s="39">
        <v>36236</v>
      </c>
      <c r="U1797" s="40">
        <v>228.34059999999999</v>
      </c>
      <c r="V1797" s="40">
        <f t="shared" si="343"/>
        <v>2.4637873310755509E-3</v>
      </c>
      <c r="W1797" s="41">
        <f t="shared" si="344"/>
        <v>1.0024637873310756</v>
      </c>
      <c r="Y1797" s="42">
        <v>36236</v>
      </c>
      <c r="Z1797" s="43">
        <v>114.94499999999999</v>
      </c>
      <c r="AA1797" s="43">
        <f t="shared" si="345"/>
        <v>104.3531547889242</v>
      </c>
      <c r="AB1797" s="19">
        <f t="shared" si="348"/>
        <v>5.7258390692587202E-3</v>
      </c>
      <c r="AC1797" s="37">
        <f t="shared" si="349"/>
        <v>1.0057258390692587</v>
      </c>
      <c r="AE1797" s="44">
        <v>36236</v>
      </c>
      <c r="AF1797" s="45">
        <v>2078.2689999999998</v>
      </c>
      <c r="AG1797" s="19">
        <f t="shared" si="340"/>
        <v>1886.7625964593735</v>
      </c>
      <c r="AH1797" s="45">
        <f t="shared" si="346"/>
        <v>1.2988404323179159E-2</v>
      </c>
      <c r="AI1797" s="46">
        <f t="shared" si="347"/>
        <v>1.0129884043231792</v>
      </c>
      <c r="AK1797" s="38">
        <v>36236</v>
      </c>
      <c r="AL1797" s="19">
        <v>100.5484</v>
      </c>
      <c r="AM1797" s="19">
        <f t="shared" si="336"/>
        <v>1.9012013041364018E-3</v>
      </c>
      <c r="AN1797" s="37">
        <f t="shared" si="337"/>
        <v>1.0019012013041364</v>
      </c>
      <c r="AQ1797" s="38">
        <v>36236</v>
      </c>
      <c r="AR1797" s="19">
        <f t="shared" si="338"/>
        <v>227.96132151200001</v>
      </c>
      <c r="AS1797" s="40">
        <f t="shared" ref="AS1797:AS1860" si="350">AR1797/AR1796-1</f>
        <v>1.9012013041364018E-3</v>
      </c>
      <c r="AT1797" s="51">
        <f t="shared" si="339"/>
        <v>1.0019012013041364</v>
      </c>
    </row>
    <row r="1798" spans="1:46">
      <c r="A1798" s="38">
        <v>36237</v>
      </c>
      <c r="B1798" s="37">
        <v>1.099</v>
      </c>
      <c r="D1798" s="38">
        <v>36237</v>
      </c>
      <c r="E1798" s="19">
        <v>1201.8644999999999</v>
      </c>
      <c r="F1798" s="19">
        <v>1093.598271155596</v>
      </c>
      <c r="G1798" s="19">
        <v>5.6566761610221672E-3</v>
      </c>
      <c r="H1798" s="37">
        <f t="shared" si="341"/>
        <v>1.0056566761610222</v>
      </c>
      <c r="I1798" s="19"/>
      <c r="J1798" s="19"/>
      <c r="K1798" s="19"/>
      <c r="L1798" s="19"/>
      <c r="N1798" s="38">
        <v>36237</v>
      </c>
      <c r="O1798" s="19">
        <v>330.12200000000001</v>
      </c>
      <c r="P1798" s="19">
        <v>300.3839854413103</v>
      </c>
      <c r="Q1798" s="19">
        <v>5.3744679150351526E-3</v>
      </c>
      <c r="R1798" s="37">
        <f t="shared" si="342"/>
        <v>1.0053744679150352</v>
      </c>
      <c r="T1798" s="39">
        <v>36237</v>
      </c>
      <c r="U1798" s="40">
        <v>228.7628</v>
      </c>
      <c r="V1798" s="40">
        <f t="shared" si="343"/>
        <v>1.8489922510496193E-3</v>
      </c>
      <c r="W1798" s="41">
        <f t="shared" si="344"/>
        <v>1.0018489922510496</v>
      </c>
      <c r="Y1798" s="42">
        <v>36237</v>
      </c>
      <c r="Z1798" s="43">
        <v>114.554</v>
      </c>
      <c r="AA1798" s="43">
        <f t="shared" si="345"/>
        <v>104.23475887170154</v>
      </c>
      <c r="AB1798" s="19">
        <f t="shared" si="348"/>
        <v>-1.1345696012940998E-3</v>
      </c>
      <c r="AC1798" s="37">
        <f t="shared" si="349"/>
        <v>0.9988654303987059</v>
      </c>
      <c r="AE1798" s="44">
        <v>36237</v>
      </c>
      <c r="AF1798" s="45">
        <v>2073.8510999999999</v>
      </c>
      <c r="AG1798" s="19">
        <f t="shared" si="340"/>
        <v>1887.0346678798908</v>
      </c>
      <c r="AH1798" s="45">
        <f t="shared" si="346"/>
        <v>1.4420013467919546E-4</v>
      </c>
      <c r="AI1798" s="46">
        <f t="shared" si="347"/>
        <v>1.0001442001346792</v>
      </c>
      <c r="AK1798" s="38">
        <v>36237</v>
      </c>
      <c r="AL1798" s="19">
        <v>100.6653</v>
      </c>
      <c r="AM1798" s="19">
        <f t="shared" si="336"/>
        <v>1.1626241690569916E-3</v>
      </c>
      <c r="AN1798" s="37">
        <f t="shared" si="337"/>
        <v>1.001162624169057</v>
      </c>
      <c r="AQ1798" s="38">
        <v>36237</v>
      </c>
      <c r="AR1798" s="19">
        <f t="shared" si="338"/>
        <v>228.22635485400002</v>
      </c>
      <c r="AS1798" s="40">
        <f t="shared" si="350"/>
        <v>1.1626241690569916E-3</v>
      </c>
      <c r="AT1798" s="51">
        <f t="shared" si="339"/>
        <v>1.001162624169057</v>
      </c>
    </row>
    <row r="1799" spans="1:46">
      <c r="A1799" s="38">
        <v>36238</v>
      </c>
      <c r="B1799" s="37">
        <v>1.0923</v>
      </c>
      <c r="D1799" s="38">
        <v>36238</v>
      </c>
      <c r="E1799" s="19">
        <v>1201.4339</v>
      </c>
      <c r="F1799" s="19">
        <v>1099.9120205071865</v>
      </c>
      <c r="G1799" s="19">
        <v>5.7733717381602823E-3</v>
      </c>
      <c r="H1799" s="37">
        <f t="shared" si="341"/>
        <v>1.0057733717381603</v>
      </c>
      <c r="I1799" s="19"/>
      <c r="J1799" s="19"/>
      <c r="K1799" s="19"/>
      <c r="L1799" s="19"/>
      <c r="N1799" s="38">
        <v>36238</v>
      </c>
      <c r="O1799" s="19">
        <v>333.82920000000001</v>
      </c>
      <c r="P1799" s="19">
        <v>305.62043394671792</v>
      </c>
      <c r="Q1799" s="19">
        <v>1.7432515577401553E-2</v>
      </c>
      <c r="R1799" s="37">
        <f t="shared" si="342"/>
        <v>1.0174325155774016</v>
      </c>
      <c r="T1799" s="39">
        <v>36238</v>
      </c>
      <c r="U1799" s="40">
        <v>228.7938</v>
      </c>
      <c r="V1799" s="40">
        <f t="shared" si="343"/>
        <v>1.3551154296065349E-4</v>
      </c>
      <c r="W1799" s="41">
        <f t="shared" si="344"/>
        <v>1.0001355115429607</v>
      </c>
      <c r="Y1799" s="42">
        <v>36238</v>
      </c>
      <c r="Z1799" s="43">
        <v>115.501</v>
      </c>
      <c r="AA1799" s="43">
        <f t="shared" si="345"/>
        <v>105.74109676828709</v>
      </c>
      <c r="AB1799" s="19">
        <f t="shared" si="348"/>
        <v>1.4451397143246947E-2</v>
      </c>
      <c r="AC1799" s="37">
        <f t="shared" si="349"/>
        <v>1.0144513971432469</v>
      </c>
      <c r="AE1799" s="44">
        <v>36238</v>
      </c>
      <c r="AF1799" s="45">
        <v>2090.77</v>
      </c>
      <c r="AG1799" s="19">
        <f t="shared" si="340"/>
        <v>1914.0986908358509</v>
      </c>
      <c r="AH1799" s="45">
        <f t="shared" si="346"/>
        <v>1.4342091015406178E-2</v>
      </c>
      <c r="AI1799" s="46">
        <f t="shared" si="347"/>
        <v>1.0143420910154062</v>
      </c>
      <c r="AK1799" s="38">
        <v>36238</v>
      </c>
      <c r="AL1799" s="19">
        <v>100.6113</v>
      </c>
      <c r="AM1799" s="19">
        <f t="shared" si="336"/>
        <v>-5.3643112373380486E-4</v>
      </c>
      <c r="AN1799" s="37">
        <f t="shared" si="337"/>
        <v>0.9994635688762662</v>
      </c>
      <c r="AQ1799" s="38">
        <v>36238</v>
      </c>
      <c r="AR1799" s="19">
        <f t="shared" si="338"/>
        <v>228.10392713400003</v>
      </c>
      <c r="AS1799" s="40">
        <f t="shared" si="350"/>
        <v>-5.3643112373380486E-4</v>
      </c>
      <c r="AT1799" s="51">
        <f t="shared" si="339"/>
        <v>0.9994635688762662</v>
      </c>
    </row>
    <row r="1800" spans="1:46">
      <c r="A1800" s="38">
        <v>36241</v>
      </c>
      <c r="B1800" s="37">
        <v>1.0914999999999999</v>
      </c>
      <c r="D1800" s="38">
        <v>36241</v>
      </c>
      <c r="E1800" s="19">
        <v>1196.934</v>
      </c>
      <c r="F1800" s="19">
        <v>1096.5955107650022</v>
      </c>
      <c r="G1800" s="19">
        <v>-3.0152500203197707E-3</v>
      </c>
      <c r="H1800" s="37">
        <f t="shared" si="341"/>
        <v>0.99698474997968023</v>
      </c>
      <c r="I1800" s="19"/>
      <c r="J1800" s="19"/>
      <c r="K1800" s="19"/>
      <c r="L1800" s="19"/>
      <c r="N1800" s="38">
        <v>36241</v>
      </c>
      <c r="O1800" s="19">
        <v>332.93889999999999</v>
      </c>
      <c r="P1800" s="19">
        <v>305.02876775080165</v>
      </c>
      <c r="Q1800" s="19">
        <v>-1.9359510366359078E-3</v>
      </c>
      <c r="R1800" s="37">
        <f t="shared" si="342"/>
        <v>0.99806404896336409</v>
      </c>
      <c r="T1800" s="39">
        <v>36241</v>
      </c>
      <c r="U1800" s="40">
        <v>228.27</v>
      </c>
      <c r="V1800" s="40">
        <f t="shared" si="343"/>
        <v>-2.2893977022104828E-3</v>
      </c>
      <c r="W1800" s="41">
        <f t="shared" si="344"/>
        <v>0.99771060229778952</v>
      </c>
      <c r="Y1800" s="42">
        <v>36241</v>
      </c>
      <c r="Z1800" s="43">
        <v>117.685</v>
      </c>
      <c r="AA1800" s="43">
        <f t="shared" si="345"/>
        <v>107.81951442968393</v>
      </c>
      <c r="AB1800" s="19">
        <f t="shared" si="348"/>
        <v>1.9655722561222611E-2</v>
      </c>
      <c r="AC1800" s="37">
        <f t="shared" si="349"/>
        <v>1.0196557225612226</v>
      </c>
      <c r="AE1800" s="44">
        <v>36241</v>
      </c>
      <c r="AF1800" s="45">
        <v>2132.3879000000002</v>
      </c>
      <c r="AG1800" s="19">
        <f t="shared" si="340"/>
        <v>1953.6306917086581</v>
      </c>
      <c r="AH1800" s="45">
        <f t="shared" si="346"/>
        <v>2.0653063011889072E-2</v>
      </c>
      <c r="AI1800" s="46">
        <f t="shared" si="347"/>
        <v>1.0206530630118891</v>
      </c>
      <c r="AK1800" s="38">
        <v>36241</v>
      </c>
      <c r="AL1800" s="19">
        <v>100.4742</v>
      </c>
      <c r="AM1800" s="19">
        <f t="shared" si="336"/>
        <v>-1.3626699983004809E-3</v>
      </c>
      <c r="AN1800" s="37">
        <f t="shared" si="337"/>
        <v>0.99863733000169952</v>
      </c>
      <c r="AQ1800" s="38">
        <v>36241</v>
      </c>
      <c r="AR1800" s="19">
        <f t="shared" si="338"/>
        <v>227.79309675600001</v>
      </c>
      <c r="AS1800" s="40">
        <f t="shared" si="350"/>
        <v>-1.3626699983004809E-3</v>
      </c>
      <c r="AT1800" s="51">
        <f t="shared" si="339"/>
        <v>0.99863733000169952</v>
      </c>
    </row>
    <row r="1801" spans="1:46">
      <c r="A1801" s="38">
        <v>36242</v>
      </c>
      <c r="B1801" s="37">
        <v>1.0918000000000001</v>
      </c>
      <c r="D1801" s="38">
        <v>36242</v>
      </c>
      <c r="E1801" s="19">
        <v>1172.5291999999999</v>
      </c>
      <c r="F1801" s="19">
        <v>1073.9413812053488</v>
      </c>
      <c r="G1801" s="19">
        <v>-2.065860140522513E-2</v>
      </c>
      <c r="H1801" s="37">
        <f t="shared" si="341"/>
        <v>0.97934139859477487</v>
      </c>
      <c r="I1801" s="19"/>
      <c r="J1801" s="19"/>
      <c r="K1801" s="19"/>
      <c r="L1801" s="19"/>
      <c r="N1801" s="38">
        <v>36242</v>
      </c>
      <c r="O1801" s="19">
        <v>329.54309999999998</v>
      </c>
      <c r="P1801" s="19">
        <v>301.83467668071069</v>
      </c>
      <c r="Q1801" s="19">
        <v>-1.0471442066410042E-2</v>
      </c>
      <c r="R1801" s="37">
        <f t="shared" si="342"/>
        <v>0.98952855793358996</v>
      </c>
      <c r="T1801" s="39">
        <v>36242</v>
      </c>
      <c r="U1801" s="40">
        <v>227.9238</v>
      </c>
      <c r="V1801" s="40">
        <f t="shared" si="343"/>
        <v>-1.5166250492837374E-3</v>
      </c>
      <c r="W1801" s="41">
        <f t="shared" si="344"/>
        <v>0.99848337495071626</v>
      </c>
      <c r="Y1801" s="42">
        <v>36242</v>
      </c>
      <c r="Z1801" s="43">
        <v>117.095</v>
      </c>
      <c r="AA1801" s="43">
        <f t="shared" si="345"/>
        <v>107.24949624473345</v>
      </c>
      <c r="AB1801" s="19">
        <f t="shared" si="348"/>
        <v>-5.2867812284781435E-3</v>
      </c>
      <c r="AC1801" s="37">
        <f t="shared" si="349"/>
        <v>0.99471321877152186</v>
      </c>
      <c r="AE1801" s="44">
        <v>36242</v>
      </c>
      <c r="AF1801" s="45">
        <v>2117.7838999999999</v>
      </c>
      <c r="AG1801" s="19">
        <f t="shared" si="340"/>
        <v>1939.7178054588751</v>
      </c>
      <c r="AH1801" s="45">
        <f t="shared" si="346"/>
        <v>-7.1215538887826613E-3</v>
      </c>
      <c r="AI1801" s="46">
        <f t="shared" si="347"/>
        <v>0.99287844611121734</v>
      </c>
      <c r="AK1801" s="38">
        <v>36242</v>
      </c>
      <c r="AL1801" s="19">
        <v>100.37860000000001</v>
      </c>
      <c r="AM1801" s="19">
        <f t="shared" si="336"/>
        <v>-9.5148804369671325E-4</v>
      </c>
      <c r="AN1801" s="37">
        <f t="shared" si="337"/>
        <v>0.99904851195630329</v>
      </c>
      <c r="AQ1801" s="38">
        <v>36242</v>
      </c>
      <c r="AR1801" s="19">
        <f t="shared" si="338"/>
        <v>227.57635434800002</v>
      </c>
      <c r="AS1801" s="40">
        <f t="shared" si="350"/>
        <v>-9.5148804369671325E-4</v>
      </c>
      <c r="AT1801" s="51">
        <f t="shared" si="339"/>
        <v>0.99904851195630329</v>
      </c>
    </row>
    <row r="1802" spans="1:46">
      <c r="A1802" s="38">
        <v>36243</v>
      </c>
      <c r="B1802" s="37">
        <v>1.0921000000000001</v>
      </c>
      <c r="D1802" s="38">
        <v>36243</v>
      </c>
      <c r="E1802" s="19">
        <v>1169.5337999999999</v>
      </c>
      <c r="F1802" s="19">
        <v>1070.903580258218</v>
      </c>
      <c r="G1802" s="19">
        <v>-2.8286468892010364E-3</v>
      </c>
      <c r="H1802" s="37">
        <f t="shared" si="341"/>
        <v>0.99717135311079896</v>
      </c>
      <c r="I1802" s="19"/>
      <c r="J1802" s="19"/>
      <c r="K1802" s="19"/>
      <c r="L1802" s="19"/>
      <c r="N1802" s="38">
        <v>36243</v>
      </c>
      <c r="O1802" s="19">
        <v>326.93020000000001</v>
      </c>
      <c r="P1802" s="19">
        <v>299.35921618899368</v>
      </c>
      <c r="Q1802" s="19">
        <v>-8.2013787114845194E-3</v>
      </c>
      <c r="R1802" s="37">
        <f t="shared" si="342"/>
        <v>0.99179862128851548</v>
      </c>
      <c r="T1802" s="39">
        <v>36243</v>
      </c>
      <c r="U1802" s="40">
        <v>228.12889999999999</v>
      </c>
      <c r="V1802" s="40">
        <f t="shared" si="343"/>
        <v>8.9986214691051281E-4</v>
      </c>
      <c r="W1802" s="41">
        <f t="shared" si="344"/>
        <v>1.0008998621469105</v>
      </c>
      <c r="Y1802" s="42">
        <v>36243</v>
      </c>
      <c r="Z1802" s="43">
        <v>116.209</v>
      </c>
      <c r="AA1802" s="43">
        <f t="shared" si="345"/>
        <v>106.40875377712663</v>
      </c>
      <c r="AB1802" s="19">
        <f t="shared" si="348"/>
        <v>-7.8391274275855238E-3</v>
      </c>
      <c r="AC1802" s="37">
        <f t="shared" si="349"/>
        <v>0.99216087257241448</v>
      </c>
      <c r="AE1802" s="44">
        <v>36243</v>
      </c>
      <c r="AF1802" s="45">
        <v>2100.9661000000001</v>
      </c>
      <c r="AG1802" s="19">
        <f t="shared" si="340"/>
        <v>1923.7854592070323</v>
      </c>
      <c r="AH1802" s="45">
        <f t="shared" si="346"/>
        <v>-8.2137443946769251E-3</v>
      </c>
      <c r="AI1802" s="46">
        <f t="shared" si="347"/>
        <v>0.99178625560532307</v>
      </c>
      <c r="AK1802" s="38">
        <v>36243</v>
      </c>
      <c r="AL1802" s="19">
        <v>100.4147</v>
      </c>
      <c r="AM1802" s="19">
        <f t="shared" si="336"/>
        <v>3.5963840898345367E-4</v>
      </c>
      <c r="AN1802" s="37">
        <f t="shared" si="337"/>
        <v>1.0003596384089835</v>
      </c>
      <c r="AQ1802" s="38">
        <v>36243</v>
      </c>
      <c r="AR1802" s="19">
        <f t="shared" si="338"/>
        <v>227.65819954600002</v>
      </c>
      <c r="AS1802" s="40">
        <f t="shared" si="350"/>
        <v>3.5963840898367572E-4</v>
      </c>
      <c r="AT1802" s="51">
        <f t="shared" si="339"/>
        <v>1.0003596384089837</v>
      </c>
    </row>
    <row r="1803" spans="1:46">
      <c r="A1803" s="38">
        <v>36244</v>
      </c>
      <c r="B1803" s="37">
        <v>1.0871</v>
      </c>
      <c r="D1803" s="38">
        <v>36244</v>
      </c>
      <c r="E1803" s="19">
        <v>1186.6524999999999</v>
      </c>
      <c r="F1803" s="19">
        <v>1091.576211940024</v>
      </c>
      <c r="G1803" s="19">
        <v>1.9303914995616456E-2</v>
      </c>
      <c r="H1803" s="37">
        <f t="shared" si="341"/>
        <v>1.0193039149956165</v>
      </c>
      <c r="I1803" s="19"/>
      <c r="J1803" s="19"/>
      <c r="K1803" s="19"/>
      <c r="L1803" s="19"/>
      <c r="N1803" s="38">
        <v>36244</v>
      </c>
      <c r="O1803" s="19">
        <v>331.28480000000002</v>
      </c>
      <c r="P1803" s="19">
        <v>304.74179008370896</v>
      </c>
      <c r="Q1803" s="19">
        <v>1.7980317971293402E-2</v>
      </c>
      <c r="R1803" s="37">
        <f t="shared" si="342"/>
        <v>1.0179803179712934</v>
      </c>
      <c r="T1803" s="39">
        <v>36244</v>
      </c>
      <c r="U1803" s="40">
        <v>228.52680000000001</v>
      </c>
      <c r="V1803" s="40">
        <f t="shared" si="343"/>
        <v>1.7441893596121805E-3</v>
      </c>
      <c r="W1803" s="41">
        <f t="shared" si="344"/>
        <v>1.0017441893596122</v>
      </c>
      <c r="Y1803" s="42">
        <v>36244</v>
      </c>
      <c r="Z1803" s="43">
        <v>117.77200000000001</v>
      </c>
      <c r="AA1803" s="43">
        <f t="shared" si="345"/>
        <v>108.33593965596542</v>
      </c>
      <c r="AB1803" s="19">
        <f t="shared" si="348"/>
        <v>1.8111159189734272E-2</v>
      </c>
      <c r="AC1803" s="37">
        <f t="shared" si="349"/>
        <v>1.0181111591897343</v>
      </c>
      <c r="AE1803" s="44">
        <v>36244</v>
      </c>
      <c r="AF1803" s="45">
        <v>2136.373</v>
      </c>
      <c r="AG1803" s="19">
        <f t="shared" si="340"/>
        <v>1965.2037531045903</v>
      </c>
      <c r="AH1803" s="45">
        <f t="shared" si="346"/>
        <v>2.1529580494194178E-2</v>
      </c>
      <c r="AI1803" s="46">
        <f t="shared" si="347"/>
        <v>1.0215295804941942</v>
      </c>
      <c r="AK1803" s="38">
        <v>36244</v>
      </c>
      <c r="AL1803" s="19">
        <v>100.497</v>
      </c>
      <c r="AM1803" s="19">
        <f t="shared" si="336"/>
        <v>8.1960111417944681E-4</v>
      </c>
      <c r="AN1803" s="37">
        <f t="shared" si="337"/>
        <v>1.0008196011141794</v>
      </c>
      <c r="AQ1803" s="38">
        <v>36244</v>
      </c>
      <c r="AR1803" s="19">
        <f t="shared" si="338"/>
        <v>227.84478846000002</v>
      </c>
      <c r="AS1803" s="40">
        <f t="shared" si="350"/>
        <v>8.1960111417944681E-4</v>
      </c>
      <c r="AT1803" s="51">
        <f t="shared" si="339"/>
        <v>1.0008196011141794</v>
      </c>
    </row>
    <row r="1804" spans="1:46">
      <c r="A1804" s="38">
        <v>36245</v>
      </c>
      <c r="B1804" s="37">
        <v>1.0743</v>
      </c>
      <c r="D1804" s="38">
        <v>36245</v>
      </c>
      <c r="E1804" s="19">
        <v>1177.6753000000001</v>
      </c>
      <c r="F1804" s="19">
        <v>1096.2257283812717</v>
      </c>
      <c r="G1804" s="19">
        <v>4.2594519653229579E-3</v>
      </c>
      <c r="H1804" s="37">
        <f t="shared" si="341"/>
        <v>1.004259451965323</v>
      </c>
      <c r="I1804" s="19"/>
      <c r="J1804" s="19"/>
      <c r="K1804" s="19"/>
      <c r="L1804" s="19"/>
      <c r="N1804" s="38">
        <v>36245</v>
      </c>
      <c r="O1804" s="19">
        <v>329.95409999999998</v>
      </c>
      <c r="P1804" s="19">
        <v>307.13404077073443</v>
      </c>
      <c r="Q1804" s="19">
        <v>7.8500906828968819E-3</v>
      </c>
      <c r="R1804" s="37">
        <f t="shared" si="342"/>
        <v>1.0078500906828969</v>
      </c>
      <c r="T1804" s="39">
        <v>36245</v>
      </c>
      <c r="U1804" s="40">
        <v>228.3107</v>
      </c>
      <c r="V1804" s="40">
        <f t="shared" si="343"/>
        <v>-9.4562213272142426E-4</v>
      </c>
      <c r="W1804" s="41">
        <f t="shared" si="344"/>
        <v>0.99905437786727858</v>
      </c>
      <c r="Y1804" s="42">
        <v>36245</v>
      </c>
      <c r="Z1804" s="43">
        <v>118.929</v>
      </c>
      <c r="AA1804" s="43">
        <f t="shared" si="345"/>
        <v>110.70371404635577</v>
      </c>
      <c r="AB1804" s="19">
        <f t="shared" si="348"/>
        <v>2.1855853172174644E-2</v>
      </c>
      <c r="AC1804" s="37">
        <f t="shared" si="349"/>
        <v>1.0218558531721746</v>
      </c>
      <c r="AE1804" s="44">
        <v>36245</v>
      </c>
      <c r="AF1804" s="45">
        <v>2175.4360000000001</v>
      </c>
      <c r="AG1804" s="19">
        <f t="shared" si="340"/>
        <v>2024.9799869682586</v>
      </c>
      <c r="AH1804" s="45">
        <f t="shared" si="346"/>
        <v>3.0417321241746453E-2</v>
      </c>
      <c r="AI1804" s="46">
        <f t="shared" si="347"/>
        <v>1.0304173212417465</v>
      </c>
      <c r="AK1804" s="38">
        <v>36245</v>
      </c>
      <c r="AL1804" s="19">
        <v>100.1799</v>
      </c>
      <c r="AM1804" s="19">
        <f t="shared" si="336"/>
        <v>-3.1553180691961114E-3</v>
      </c>
      <c r="AN1804" s="37">
        <f t="shared" si="337"/>
        <v>0.99684468193080389</v>
      </c>
      <c r="AQ1804" s="38">
        <v>36245</v>
      </c>
      <c r="AR1804" s="19">
        <f t="shared" si="338"/>
        <v>227.12586568200004</v>
      </c>
      <c r="AS1804" s="40">
        <f t="shared" si="350"/>
        <v>-3.1553180691960003E-3</v>
      </c>
      <c r="AT1804" s="51">
        <f t="shared" si="339"/>
        <v>0.996844681930804</v>
      </c>
    </row>
    <row r="1805" spans="1:46">
      <c r="A1805" s="38">
        <v>36248</v>
      </c>
      <c r="B1805" s="37">
        <v>1.0716000000000001</v>
      </c>
      <c r="D1805" s="38">
        <v>36248</v>
      </c>
      <c r="E1805" s="19">
        <v>1195.8798999999999</v>
      </c>
      <c r="F1805" s="19">
        <v>1115.9760171705859</v>
      </c>
      <c r="G1805" s="19">
        <v>1.8016625844458511E-2</v>
      </c>
      <c r="H1805" s="37">
        <f t="shared" si="341"/>
        <v>1.0180166258444585</v>
      </c>
      <c r="I1805" s="19"/>
      <c r="J1805" s="19"/>
      <c r="K1805" s="19"/>
      <c r="L1805" s="19"/>
      <c r="N1805" s="38">
        <v>36248</v>
      </c>
      <c r="O1805" s="19">
        <v>330.05329999999998</v>
      </c>
      <c r="P1805" s="19">
        <v>308.00046659201189</v>
      </c>
      <c r="Q1805" s="19">
        <v>2.821002253944993E-3</v>
      </c>
      <c r="R1805" s="37">
        <f t="shared" si="342"/>
        <v>1.002821002253945</v>
      </c>
      <c r="T1805" s="39">
        <v>36248</v>
      </c>
      <c r="U1805" s="40">
        <v>228.06319999999999</v>
      </c>
      <c r="V1805" s="40">
        <f t="shared" si="343"/>
        <v>-1.0840490612135101E-3</v>
      </c>
      <c r="W1805" s="41">
        <f t="shared" si="344"/>
        <v>0.99891595093878649</v>
      </c>
      <c r="Y1805" s="42">
        <v>36248</v>
      </c>
      <c r="Z1805" s="43">
        <v>118.91</v>
      </c>
      <c r="AA1805" s="43">
        <f t="shared" si="345"/>
        <v>110.96491228070174</v>
      </c>
      <c r="AB1805" s="19">
        <f t="shared" si="348"/>
        <v>2.359435151711331E-3</v>
      </c>
      <c r="AC1805" s="37">
        <f t="shared" si="349"/>
        <v>1.0023594351517113</v>
      </c>
      <c r="AE1805" s="44">
        <v>36248</v>
      </c>
      <c r="AF1805" s="45">
        <v>2186.1120999999998</v>
      </c>
      <c r="AG1805" s="19">
        <f t="shared" si="340"/>
        <v>2040.0448861515488</v>
      </c>
      <c r="AH1805" s="45">
        <f t="shared" si="346"/>
        <v>7.4395299115250779E-3</v>
      </c>
      <c r="AI1805" s="46">
        <f t="shared" si="347"/>
        <v>1.0074395299115251</v>
      </c>
      <c r="AK1805" s="38">
        <v>36248</v>
      </c>
      <c r="AL1805" s="19">
        <v>100.2668</v>
      </c>
      <c r="AM1805" s="19">
        <f t="shared" si="336"/>
        <v>8.6743947638190377E-4</v>
      </c>
      <c r="AN1805" s="37">
        <f t="shared" si="337"/>
        <v>1.0008674394763819</v>
      </c>
      <c r="AQ1805" s="38">
        <v>36248</v>
      </c>
      <c r="AR1805" s="19">
        <f t="shared" si="338"/>
        <v>227.32288362400001</v>
      </c>
      <c r="AS1805" s="40">
        <f t="shared" si="350"/>
        <v>8.6743947638190377E-4</v>
      </c>
      <c r="AT1805" s="51">
        <f t="shared" si="339"/>
        <v>1.0008674394763819</v>
      </c>
    </row>
    <row r="1806" spans="1:46">
      <c r="A1806" s="38">
        <v>36249</v>
      </c>
      <c r="B1806" s="37">
        <v>1.0731999999999999</v>
      </c>
      <c r="D1806" s="38">
        <v>36249</v>
      </c>
      <c r="E1806" s="19">
        <v>1192.0905</v>
      </c>
      <c r="F1806" s="19">
        <v>1110.7813082370483</v>
      </c>
      <c r="G1806" s="19">
        <v>-4.6548571417405205E-3</v>
      </c>
      <c r="H1806" s="37">
        <f t="shared" si="341"/>
        <v>0.99534514285825948</v>
      </c>
      <c r="I1806" s="19"/>
      <c r="J1806" s="19"/>
      <c r="K1806" s="19"/>
      <c r="L1806" s="19"/>
      <c r="N1806" s="38">
        <v>36249</v>
      </c>
      <c r="O1806" s="19">
        <v>334.38249999999999</v>
      </c>
      <c r="P1806" s="19">
        <v>311.57519567648154</v>
      </c>
      <c r="Q1806" s="19">
        <v>1.1606245678857485E-2</v>
      </c>
      <c r="R1806" s="37">
        <f t="shared" si="342"/>
        <v>1.0116062456788575</v>
      </c>
      <c r="T1806" s="39">
        <v>36249</v>
      </c>
      <c r="U1806" s="40">
        <v>228.0241</v>
      </c>
      <c r="V1806" s="40">
        <f t="shared" si="343"/>
        <v>-1.7144370507815587E-4</v>
      </c>
      <c r="W1806" s="41">
        <f t="shared" si="344"/>
        <v>0.99982855629492184</v>
      </c>
      <c r="Y1806" s="42">
        <v>36249</v>
      </c>
      <c r="Z1806" s="43">
        <v>119.39100000000001</v>
      </c>
      <c r="AA1806" s="43">
        <f t="shared" si="345"/>
        <v>111.24767051807679</v>
      </c>
      <c r="AB1806" s="19">
        <f t="shared" si="348"/>
        <v>2.5481770008501936E-3</v>
      </c>
      <c r="AC1806" s="37">
        <f t="shared" si="349"/>
        <v>1.0025481770008502</v>
      </c>
      <c r="AE1806" s="44">
        <v>36249</v>
      </c>
      <c r="AF1806" s="45">
        <v>2206.3000000000002</v>
      </c>
      <c r="AG1806" s="19">
        <f t="shared" si="340"/>
        <v>2055.8143868803581</v>
      </c>
      <c r="AH1806" s="45">
        <f t="shared" si="346"/>
        <v>7.7299773332721866E-3</v>
      </c>
      <c r="AI1806" s="46">
        <f t="shared" si="347"/>
        <v>1.0077299773332722</v>
      </c>
      <c r="AK1806" s="38">
        <v>36249</v>
      </c>
      <c r="AL1806" s="19">
        <v>100.3762</v>
      </c>
      <c r="AM1806" s="19">
        <f t="shared" si="336"/>
        <v>1.0910889746156283E-3</v>
      </c>
      <c r="AN1806" s="37">
        <f t="shared" si="337"/>
        <v>1.0010910889746156</v>
      </c>
      <c r="AQ1806" s="38">
        <v>36249</v>
      </c>
      <c r="AR1806" s="19">
        <f t="shared" si="338"/>
        <v>227.57091311600001</v>
      </c>
      <c r="AS1806" s="40">
        <f t="shared" si="350"/>
        <v>1.0910889746156283E-3</v>
      </c>
      <c r="AT1806" s="51">
        <f t="shared" si="339"/>
        <v>1.0010910889746156</v>
      </c>
    </row>
    <row r="1807" spans="1:46">
      <c r="A1807" s="38">
        <v>36250</v>
      </c>
      <c r="B1807" s="37">
        <v>1.0808</v>
      </c>
      <c r="D1807" s="38">
        <v>36250</v>
      </c>
      <c r="E1807" s="19">
        <v>1191.4648</v>
      </c>
      <c r="F1807" s="19">
        <v>1102.3915618060696</v>
      </c>
      <c r="G1807" s="19">
        <v>-7.5530136929421454E-3</v>
      </c>
      <c r="H1807" s="37">
        <f t="shared" si="341"/>
        <v>0.99244698630705785</v>
      </c>
      <c r="I1807" s="19"/>
      <c r="J1807" s="19"/>
      <c r="K1807" s="19"/>
      <c r="L1807" s="19"/>
      <c r="N1807" s="38">
        <v>36250</v>
      </c>
      <c r="O1807" s="19">
        <v>334.74540000000002</v>
      </c>
      <c r="P1807" s="19">
        <v>309.72002220577355</v>
      </c>
      <c r="Q1807" s="19">
        <v>-5.9541757381555982E-3</v>
      </c>
      <c r="R1807" s="37">
        <f t="shared" si="342"/>
        <v>0.9940458242618444</v>
      </c>
      <c r="T1807" s="39">
        <v>36250</v>
      </c>
      <c r="U1807" s="40">
        <v>228.614</v>
      </c>
      <c r="V1807" s="40">
        <f t="shared" si="343"/>
        <v>2.5870072505493891E-3</v>
      </c>
      <c r="W1807" s="41">
        <f t="shared" si="344"/>
        <v>1.0025870072505494</v>
      </c>
      <c r="Y1807" s="42">
        <v>36250</v>
      </c>
      <c r="Z1807" s="43">
        <v>118.779</v>
      </c>
      <c r="AA1807" s="43">
        <f t="shared" si="345"/>
        <v>109.89914877868246</v>
      </c>
      <c r="AB1807" s="19">
        <f t="shared" si="348"/>
        <v>-1.2121797545191826E-2</v>
      </c>
      <c r="AC1807" s="37">
        <f t="shared" si="349"/>
        <v>0.98787820245480817</v>
      </c>
      <c r="AE1807" s="44">
        <v>36250</v>
      </c>
      <c r="AF1807" s="45">
        <v>2201.4241000000002</v>
      </c>
      <c r="AG1807" s="19">
        <f t="shared" si="340"/>
        <v>2036.8468726868989</v>
      </c>
      <c r="AH1807" s="45">
        <f t="shared" si="346"/>
        <v>-9.226277583474829E-3</v>
      </c>
      <c r="AI1807" s="46">
        <f t="shared" si="347"/>
        <v>0.99077372241652517</v>
      </c>
      <c r="AK1807" s="38">
        <v>36250</v>
      </c>
      <c r="AL1807" s="19">
        <v>100.577</v>
      </c>
      <c r="AM1807" s="19">
        <f t="shared" si="336"/>
        <v>2.0004742159993594E-3</v>
      </c>
      <c r="AN1807" s="37">
        <f t="shared" si="337"/>
        <v>1.0020004742159994</v>
      </c>
      <c r="AQ1807" s="38">
        <v>36250</v>
      </c>
      <c r="AR1807" s="19">
        <f t="shared" si="338"/>
        <v>228.02616286000003</v>
      </c>
      <c r="AS1807" s="40">
        <f t="shared" si="350"/>
        <v>2.0004742159995814E-3</v>
      </c>
      <c r="AT1807" s="51">
        <f t="shared" si="339"/>
        <v>1.0020004742159996</v>
      </c>
    </row>
    <row r="1808" spans="1:46">
      <c r="A1808" s="38">
        <v>36251</v>
      </c>
      <c r="B1808" s="37">
        <v>1.0782</v>
      </c>
      <c r="D1808" s="38">
        <v>36251</v>
      </c>
      <c r="E1808" s="19">
        <v>1199.0162</v>
      </c>
      <c r="F1808" s="19">
        <v>1112.05360786496</v>
      </c>
      <c r="G1808" s="19">
        <v>8.7646226564550567E-3</v>
      </c>
      <c r="H1808" s="37">
        <f t="shared" si="341"/>
        <v>1.0087646226564551</v>
      </c>
      <c r="I1808" s="19"/>
      <c r="J1808" s="19"/>
      <c r="K1808" s="19"/>
      <c r="L1808" s="19"/>
      <c r="N1808" s="38">
        <v>36251</v>
      </c>
      <c r="O1808" s="19">
        <v>335.12139999999999</v>
      </c>
      <c r="P1808" s="19">
        <v>310.81561862363196</v>
      </c>
      <c r="Q1808" s="19">
        <v>3.5373767897075581E-3</v>
      </c>
      <c r="R1808" s="37">
        <f t="shared" si="342"/>
        <v>1.0035373767897076</v>
      </c>
      <c r="T1808" s="39">
        <v>36251</v>
      </c>
      <c r="U1808" s="40">
        <v>229.0309</v>
      </c>
      <c r="V1808" s="40">
        <f t="shared" si="343"/>
        <v>1.8235978548994947E-3</v>
      </c>
      <c r="W1808" s="41">
        <f t="shared" si="344"/>
        <v>1.0018235978548995</v>
      </c>
      <c r="Y1808" s="42">
        <v>36251</v>
      </c>
      <c r="Z1808" s="43">
        <v>118.438</v>
      </c>
      <c r="AA1808" s="43">
        <f t="shared" si="345"/>
        <v>109.84789463921351</v>
      </c>
      <c r="AB1808" s="19">
        <f t="shared" si="348"/>
        <v>-4.6637430806828473E-4</v>
      </c>
      <c r="AC1808" s="37">
        <f t="shared" si="349"/>
        <v>0.99953362569193172</v>
      </c>
      <c r="AE1808" s="44">
        <v>36251</v>
      </c>
      <c r="AF1808" s="45">
        <v>2186.3020000000001</v>
      </c>
      <c r="AG1808" s="19">
        <f t="shared" si="340"/>
        <v>2027.7332591355964</v>
      </c>
      <c r="AH1808" s="45">
        <f t="shared" si="346"/>
        <v>-4.474373441377244E-3</v>
      </c>
      <c r="AI1808" s="46">
        <f t="shared" si="347"/>
        <v>0.99552562655862276</v>
      </c>
      <c r="AK1808" s="38">
        <v>36251</v>
      </c>
      <c r="AL1808" s="19">
        <v>100.6082</v>
      </c>
      <c r="AM1808" s="19">
        <f t="shared" si="336"/>
        <v>3.1021008779341663E-4</v>
      </c>
      <c r="AN1808" s="37">
        <f t="shared" si="337"/>
        <v>1.0003102100877934</v>
      </c>
      <c r="AQ1808" s="38">
        <v>36251</v>
      </c>
      <c r="AR1808" s="19">
        <f t="shared" si="338"/>
        <v>228.09689887600001</v>
      </c>
      <c r="AS1808" s="40">
        <f t="shared" si="350"/>
        <v>3.1021008779341663E-4</v>
      </c>
      <c r="AT1808" s="51">
        <f t="shared" si="339"/>
        <v>1.0003102100877934</v>
      </c>
    </row>
    <row r="1809" spans="1:46">
      <c r="A1809" s="38">
        <v>36252</v>
      </c>
      <c r="B1809" s="37">
        <v>1.0782</v>
      </c>
      <c r="D1809" s="38">
        <v>36252</v>
      </c>
      <c r="E1809" s="19">
        <v>1197.5456999999999</v>
      </c>
      <c r="F1809" s="19">
        <v>1110.689760712298</v>
      </c>
      <c r="G1809" s="19">
        <v>-1.2264221284083998E-3</v>
      </c>
      <c r="H1809" s="37">
        <f t="shared" si="341"/>
        <v>0.9987735778715916</v>
      </c>
      <c r="I1809" s="19"/>
      <c r="J1809" s="19"/>
      <c r="K1809" s="19"/>
      <c r="L1809" s="19"/>
      <c r="N1809" s="38">
        <v>36252</v>
      </c>
      <c r="O1809" s="19">
        <v>338.69740000000002</v>
      </c>
      <c r="P1809" s="19">
        <v>314.13225746614728</v>
      </c>
      <c r="Q1809" s="19">
        <v>1.0670759909692462E-2</v>
      </c>
      <c r="R1809" s="37">
        <f t="shared" si="342"/>
        <v>1.0106707599096925</v>
      </c>
      <c r="T1809" s="38">
        <v>36252</v>
      </c>
      <c r="U1809" s="40">
        <v>229.0309</v>
      </c>
      <c r="V1809" s="40">
        <f t="shared" si="343"/>
        <v>0</v>
      </c>
      <c r="W1809" s="41">
        <f t="shared" si="344"/>
        <v>1</v>
      </c>
      <c r="Y1809" s="38">
        <v>36252</v>
      </c>
      <c r="Z1809" s="43">
        <v>118.438</v>
      </c>
      <c r="AA1809" s="43">
        <f t="shared" si="345"/>
        <v>109.84789463921351</v>
      </c>
      <c r="AB1809" s="19">
        <f t="shared" si="348"/>
        <v>0</v>
      </c>
      <c r="AC1809" s="37">
        <f t="shared" si="349"/>
        <v>1</v>
      </c>
      <c r="AE1809" s="38">
        <v>36252</v>
      </c>
      <c r="AF1809" s="45">
        <v>2186.3020000000001</v>
      </c>
      <c r="AG1809" s="19">
        <f t="shared" si="340"/>
        <v>2027.7332591355964</v>
      </c>
      <c r="AH1809" s="45">
        <f t="shared" si="346"/>
        <v>0</v>
      </c>
      <c r="AI1809" s="46">
        <f t="shared" si="347"/>
        <v>1</v>
      </c>
      <c r="AK1809" s="38">
        <v>36252</v>
      </c>
      <c r="AL1809" s="19">
        <v>100.6234</v>
      </c>
      <c r="AM1809" s="19">
        <f t="shared" ref="AM1809:AM1872" si="351">AL1809/AL1808-1</f>
        <v>1.5108112460016088E-4</v>
      </c>
      <c r="AN1809" s="37">
        <f t="shared" ref="AN1809:AN1872" si="352">AL1809/AL1808</f>
        <v>1.0001510811246002</v>
      </c>
      <c r="AQ1809" s="38">
        <v>36252</v>
      </c>
      <c r="AR1809" s="19">
        <f t="shared" ref="AR1809:AR1872" si="353">AL1809*2.26718</f>
        <v>228.13136001200002</v>
      </c>
      <c r="AS1809" s="40">
        <f t="shared" si="350"/>
        <v>1.5108112460016088E-4</v>
      </c>
      <c r="AT1809" s="51">
        <f t="shared" si="339"/>
        <v>1.0001510811246002</v>
      </c>
    </row>
    <row r="1810" spans="1:46">
      <c r="A1810" s="38">
        <v>36255</v>
      </c>
      <c r="B1810" s="37">
        <v>1.0706</v>
      </c>
      <c r="D1810" s="38">
        <v>36255</v>
      </c>
      <c r="E1810" s="19">
        <v>1208.2257999999999</v>
      </c>
      <c r="F1810" s="19">
        <v>1128.5501587894637</v>
      </c>
      <c r="G1810" s="19">
        <v>1.6080456225428419E-2</v>
      </c>
      <c r="H1810" s="37">
        <f t="shared" si="341"/>
        <v>1.0160804562254284</v>
      </c>
      <c r="I1810" s="19"/>
      <c r="J1810" s="19"/>
      <c r="K1810" s="19"/>
      <c r="L1810" s="19"/>
      <c r="N1810" s="38">
        <v>36255</v>
      </c>
      <c r="O1810" s="19">
        <v>339.38010000000003</v>
      </c>
      <c r="P1810" s="19">
        <v>316.99990659443307</v>
      </c>
      <c r="Q1810" s="19">
        <v>9.1287954679242223E-3</v>
      </c>
      <c r="R1810" s="37">
        <f t="shared" si="342"/>
        <v>1.0091287954679242</v>
      </c>
      <c r="T1810" s="38">
        <v>36255</v>
      </c>
      <c r="U1810" s="40">
        <v>229.0309</v>
      </c>
      <c r="V1810" s="40">
        <f t="shared" si="343"/>
        <v>0</v>
      </c>
      <c r="W1810" s="41">
        <f t="shared" si="344"/>
        <v>1</v>
      </c>
      <c r="Y1810" s="42">
        <v>36255</v>
      </c>
      <c r="Z1810" s="43">
        <v>118.899</v>
      </c>
      <c r="AA1810" s="43">
        <f t="shared" si="345"/>
        <v>111.0582850737904</v>
      </c>
      <c r="AB1810" s="19">
        <f t="shared" si="348"/>
        <v>1.1018785918039953E-2</v>
      </c>
      <c r="AC1810" s="37">
        <f t="shared" si="349"/>
        <v>1.01101878591804</v>
      </c>
      <c r="AE1810" s="44">
        <v>36255</v>
      </c>
      <c r="AF1810" s="45">
        <v>2202.4819000000002</v>
      </c>
      <c r="AG1810" s="19">
        <f t="shared" si="340"/>
        <v>2057.2407061460867</v>
      </c>
      <c r="AH1810" s="45">
        <f t="shared" si="346"/>
        <v>1.4551937182836872E-2</v>
      </c>
      <c r="AI1810" s="46">
        <f t="shared" si="347"/>
        <v>1.0145519371828369</v>
      </c>
      <c r="AK1810" s="38">
        <v>36255</v>
      </c>
      <c r="AL1810" s="19">
        <v>100.66889999999999</v>
      </c>
      <c r="AM1810" s="19">
        <f t="shared" si="351"/>
        <v>4.5218110300382364E-4</v>
      </c>
      <c r="AN1810" s="37">
        <f t="shared" si="352"/>
        <v>1.0004521811030038</v>
      </c>
      <c r="AQ1810" s="38">
        <v>36255</v>
      </c>
      <c r="AR1810" s="19">
        <f t="shared" si="353"/>
        <v>228.23451670200001</v>
      </c>
      <c r="AS1810" s="40">
        <f t="shared" si="350"/>
        <v>4.5218110300382364E-4</v>
      </c>
      <c r="AT1810" s="51">
        <f t="shared" si="339"/>
        <v>1.0004521811030038</v>
      </c>
    </row>
    <row r="1811" spans="1:46">
      <c r="A1811" s="38">
        <v>36256</v>
      </c>
      <c r="B1811" s="37">
        <v>1.0838000000000001</v>
      </c>
      <c r="D1811" s="38">
        <v>36256</v>
      </c>
      <c r="E1811" s="19">
        <v>1215.4857</v>
      </c>
      <c r="F1811" s="19">
        <v>1121.5036907178444</v>
      </c>
      <c r="G1811" s="19">
        <v>-6.2438235613538895E-3</v>
      </c>
      <c r="H1811" s="37">
        <f t="shared" si="341"/>
        <v>0.99375617643864611</v>
      </c>
      <c r="I1811" s="19"/>
      <c r="J1811" s="19"/>
      <c r="K1811" s="19"/>
      <c r="L1811" s="19"/>
      <c r="N1811" s="38">
        <v>36256</v>
      </c>
      <c r="O1811" s="19">
        <v>342.63229999999999</v>
      </c>
      <c r="P1811" s="19">
        <v>316.13978593836498</v>
      </c>
      <c r="Q1811" s="19">
        <v>-2.7133151719458404E-3</v>
      </c>
      <c r="R1811" s="37">
        <f t="shared" si="342"/>
        <v>0.99728668482805416</v>
      </c>
      <c r="T1811" s="39">
        <v>36256</v>
      </c>
      <c r="U1811" s="40">
        <v>229.48410000000001</v>
      </c>
      <c r="V1811" s="40">
        <f t="shared" si="343"/>
        <v>1.9787722966639887E-3</v>
      </c>
      <c r="W1811" s="41">
        <f t="shared" si="344"/>
        <v>1.001978772296664</v>
      </c>
      <c r="Y1811" s="42">
        <v>36256</v>
      </c>
      <c r="Z1811" s="43">
        <v>118.667</v>
      </c>
      <c r="AA1811" s="43">
        <f t="shared" si="345"/>
        <v>109.49160361690348</v>
      </c>
      <c r="AB1811" s="19">
        <f t="shared" si="348"/>
        <v>-1.4106839988083486E-2</v>
      </c>
      <c r="AC1811" s="37">
        <f t="shared" si="349"/>
        <v>0.98589316001191651</v>
      </c>
      <c r="AE1811" s="44">
        <v>36256</v>
      </c>
      <c r="AF1811" s="45">
        <v>2201.895</v>
      </c>
      <c r="AG1811" s="19">
        <f t="shared" si="340"/>
        <v>2031.6432921203173</v>
      </c>
      <c r="AH1811" s="45">
        <f t="shared" si="346"/>
        <v>-1.2442595535513301E-2</v>
      </c>
      <c r="AI1811" s="46">
        <f t="shared" si="347"/>
        <v>0.9875574044644867</v>
      </c>
      <c r="AK1811" s="38">
        <v>36256</v>
      </c>
      <c r="AL1811" s="19">
        <v>101.062</v>
      </c>
      <c r="AM1811" s="19">
        <f t="shared" si="351"/>
        <v>3.904880255967802E-3</v>
      </c>
      <c r="AN1811" s="37">
        <f t="shared" si="352"/>
        <v>1.0039048802559678</v>
      </c>
      <c r="AQ1811" s="38">
        <v>36256</v>
      </c>
      <c r="AR1811" s="19">
        <f t="shared" si="353"/>
        <v>229.12574516000001</v>
      </c>
      <c r="AS1811" s="40">
        <f t="shared" si="350"/>
        <v>3.904880255967802E-3</v>
      </c>
      <c r="AT1811" s="51">
        <f t="shared" ref="AT1811:AT1874" si="354">AR1811/AR1810</f>
        <v>1.0039048802559678</v>
      </c>
    </row>
    <row r="1812" spans="1:46">
      <c r="A1812" s="38">
        <v>36257</v>
      </c>
      <c r="B1812" s="37">
        <v>1.0784</v>
      </c>
      <c r="D1812" s="38">
        <v>36257</v>
      </c>
      <c r="E1812" s="19">
        <v>1223.9663</v>
      </c>
      <c r="F1812" s="19">
        <v>1134.9835867952522</v>
      </c>
      <c r="G1812" s="19">
        <v>1.2019484366368571E-2</v>
      </c>
      <c r="H1812" s="37">
        <f t="shared" si="341"/>
        <v>1.0120194843663686</v>
      </c>
      <c r="I1812" s="19"/>
      <c r="J1812" s="19"/>
      <c r="K1812" s="19"/>
      <c r="L1812" s="19"/>
      <c r="N1812" s="38">
        <v>36257</v>
      </c>
      <c r="O1812" s="19">
        <v>346.39420000000001</v>
      </c>
      <c r="P1812" s="19">
        <v>321.21123887240356</v>
      </c>
      <c r="Q1812" s="19">
        <v>1.6041805427891687E-2</v>
      </c>
      <c r="R1812" s="37">
        <f t="shared" si="342"/>
        <v>1.0160418054278917</v>
      </c>
      <c r="T1812" s="39">
        <v>36257</v>
      </c>
      <c r="U1812" s="40">
        <v>229.8339</v>
      </c>
      <c r="V1812" s="40">
        <f t="shared" si="343"/>
        <v>1.5242886108448594E-3</v>
      </c>
      <c r="W1812" s="41">
        <f t="shared" si="344"/>
        <v>1.0015242886108449</v>
      </c>
      <c r="Y1812" s="42">
        <v>36257</v>
      </c>
      <c r="Z1812" s="43">
        <v>117.155</v>
      </c>
      <c r="AA1812" s="43">
        <f t="shared" si="345"/>
        <v>108.63779673590504</v>
      </c>
      <c r="AB1812" s="19">
        <f t="shared" si="348"/>
        <v>-7.7979210532507226E-3</v>
      </c>
      <c r="AC1812" s="37">
        <f t="shared" si="349"/>
        <v>0.99220207894674928</v>
      </c>
      <c r="AE1812" s="44">
        <v>36257</v>
      </c>
      <c r="AF1812" s="45">
        <v>2151.0691000000002</v>
      </c>
      <c r="AG1812" s="19">
        <f t="shared" si="340"/>
        <v>1994.685738130564</v>
      </c>
      <c r="AH1812" s="45">
        <f t="shared" si="346"/>
        <v>-1.8190965969809958E-2</v>
      </c>
      <c r="AI1812" s="46">
        <f t="shared" si="347"/>
        <v>0.98180903403019004</v>
      </c>
      <c r="AK1812" s="38">
        <v>36257</v>
      </c>
      <c r="AL1812" s="19">
        <v>101.15260000000001</v>
      </c>
      <c r="AM1812" s="19">
        <f t="shared" si="351"/>
        <v>8.9647938889014789E-4</v>
      </c>
      <c r="AN1812" s="37">
        <f t="shared" si="352"/>
        <v>1.0008964793888901</v>
      </c>
      <c r="AQ1812" s="38">
        <v>36257</v>
      </c>
      <c r="AR1812" s="19">
        <f t="shared" si="353"/>
        <v>229.33115166800005</v>
      </c>
      <c r="AS1812" s="40">
        <f t="shared" si="350"/>
        <v>8.9647938889014789E-4</v>
      </c>
      <c r="AT1812" s="51">
        <f t="shared" si="354"/>
        <v>1.0008964793888901</v>
      </c>
    </row>
    <row r="1813" spans="1:46">
      <c r="A1813" s="38">
        <v>36258</v>
      </c>
      <c r="B1813" s="37">
        <v>1.0834999999999999</v>
      </c>
      <c r="D1813" s="38">
        <v>36258</v>
      </c>
      <c r="E1813" s="19">
        <v>1238.2673</v>
      </c>
      <c r="F1813" s="19">
        <v>1142.8401476695894</v>
      </c>
      <c r="G1813" s="19">
        <v>6.922180166958336E-3</v>
      </c>
      <c r="H1813" s="37">
        <f t="shared" si="341"/>
        <v>1.0069221801669583</v>
      </c>
      <c r="I1813" s="19"/>
      <c r="J1813" s="19"/>
      <c r="K1813" s="19"/>
      <c r="L1813" s="19"/>
      <c r="N1813" s="38">
        <v>36258</v>
      </c>
      <c r="O1813" s="19">
        <v>348.43299999999999</v>
      </c>
      <c r="P1813" s="19">
        <v>321.58098754037843</v>
      </c>
      <c r="Q1813" s="19">
        <v>1.15110750568026E-3</v>
      </c>
      <c r="R1813" s="37">
        <f t="shared" si="342"/>
        <v>1.0011511075056803</v>
      </c>
      <c r="T1813" s="39">
        <v>36258</v>
      </c>
      <c r="U1813" s="40">
        <v>229.9693</v>
      </c>
      <c r="V1813" s="40">
        <f t="shared" si="343"/>
        <v>5.8912110006392737E-4</v>
      </c>
      <c r="W1813" s="41">
        <f t="shared" si="344"/>
        <v>1.0005891211000639</v>
      </c>
      <c r="Y1813" s="42">
        <v>36258</v>
      </c>
      <c r="Z1813" s="43">
        <v>116.34399999999999</v>
      </c>
      <c r="AA1813" s="43">
        <f t="shared" si="345"/>
        <v>107.37794185509922</v>
      </c>
      <c r="AB1813" s="19">
        <f t="shared" si="348"/>
        <v>-1.1596837552481754E-2</v>
      </c>
      <c r="AC1813" s="37">
        <f t="shared" si="349"/>
        <v>0.98840316244751825</v>
      </c>
      <c r="AE1813" s="44">
        <v>36258</v>
      </c>
      <c r="AF1813" s="45">
        <v>2133.2280000000001</v>
      </c>
      <c r="AG1813" s="19">
        <f t="shared" si="340"/>
        <v>1968.8306414397787</v>
      </c>
      <c r="AH1813" s="45">
        <f t="shared" si="346"/>
        <v>-1.2961990050130323E-2</v>
      </c>
      <c r="AI1813" s="46">
        <f t="shared" si="347"/>
        <v>0.98703800994986968</v>
      </c>
      <c r="AK1813" s="38">
        <v>36258</v>
      </c>
      <c r="AL1813" s="19">
        <v>101.1336</v>
      </c>
      <c r="AM1813" s="19">
        <f t="shared" si="351"/>
        <v>-1.8783501363295318E-4</v>
      </c>
      <c r="AN1813" s="37">
        <f t="shared" si="352"/>
        <v>0.99981216498636705</v>
      </c>
      <c r="AQ1813" s="38">
        <v>36258</v>
      </c>
      <c r="AR1813" s="19">
        <f t="shared" si="353"/>
        <v>229.28807524800001</v>
      </c>
      <c r="AS1813" s="40">
        <f t="shared" si="350"/>
        <v>-1.8783501363306421E-4</v>
      </c>
      <c r="AT1813" s="51">
        <f t="shared" si="354"/>
        <v>0.99981216498636694</v>
      </c>
    </row>
    <row r="1814" spans="1:46">
      <c r="A1814" s="38">
        <v>36259</v>
      </c>
      <c r="B1814" s="37">
        <v>1.0786</v>
      </c>
      <c r="D1814" s="38">
        <v>36259</v>
      </c>
      <c r="E1814" s="19">
        <v>1239.7208000000001</v>
      </c>
      <c r="F1814" s="19">
        <v>1149.3795661042093</v>
      </c>
      <c r="G1814" s="19">
        <v>5.7220762220810961E-3</v>
      </c>
      <c r="H1814" s="37">
        <f t="shared" si="341"/>
        <v>1.0057220762220811</v>
      </c>
      <c r="I1814" s="19"/>
      <c r="J1814" s="19"/>
      <c r="K1814" s="19"/>
      <c r="L1814" s="19"/>
      <c r="N1814" s="38">
        <v>36259</v>
      </c>
      <c r="O1814" s="19">
        <v>348.3621</v>
      </c>
      <c r="P1814" s="19">
        <v>322.97617281661411</v>
      </c>
      <c r="Q1814" s="19">
        <v>4.3385191609328633E-3</v>
      </c>
      <c r="R1814" s="37">
        <f t="shared" si="342"/>
        <v>1.0043385191609329</v>
      </c>
      <c r="T1814" s="39">
        <v>36259</v>
      </c>
      <c r="U1814" s="40">
        <v>230.80459999999999</v>
      </c>
      <c r="V1814" s="40">
        <f t="shared" si="343"/>
        <v>3.6322239533710388E-3</v>
      </c>
      <c r="W1814" s="41">
        <f t="shared" si="344"/>
        <v>1.003632223953371</v>
      </c>
      <c r="Y1814" s="42">
        <v>36259</v>
      </c>
      <c r="Z1814" s="43">
        <v>118.1</v>
      </c>
      <c r="AA1814" s="43">
        <f t="shared" si="345"/>
        <v>109.49378824402002</v>
      </c>
      <c r="AB1814" s="19">
        <f t="shared" si="348"/>
        <v>1.9704665151582201E-2</v>
      </c>
      <c r="AC1814" s="37">
        <f t="shared" si="349"/>
        <v>1.0197046651515822</v>
      </c>
      <c r="AE1814" s="44">
        <v>36259</v>
      </c>
      <c r="AF1814" s="45">
        <v>2179.873</v>
      </c>
      <c r="AG1814" s="19">
        <f t="shared" si="340"/>
        <v>2021.0207676617838</v>
      </c>
      <c r="AH1814" s="45">
        <f t="shared" si="346"/>
        <v>2.650818466734095E-2</v>
      </c>
      <c r="AI1814" s="46">
        <f t="shared" si="347"/>
        <v>1.026508184667341</v>
      </c>
      <c r="AK1814" s="38">
        <v>36259</v>
      </c>
      <c r="AL1814" s="19">
        <v>101.5407</v>
      </c>
      <c r="AM1814" s="19">
        <f t="shared" si="351"/>
        <v>4.0253684235507237E-3</v>
      </c>
      <c r="AN1814" s="37">
        <f t="shared" si="352"/>
        <v>1.0040253684235507</v>
      </c>
      <c r="AQ1814" s="38">
        <v>36259</v>
      </c>
      <c r="AR1814" s="19">
        <f t="shared" si="353"/>
        <v>230.21104422600001</v>
      </c>
      <c r="AS1814" s="40">
        <f t="shared" si="350"/>
        <v>4.0253684235507237E-3</v>
      </c>
      <c r="AT1814" s="51">
        <f t="shared" si="354"/>
        <v>1.0040253684235507</v>
      </c>
    </row>
    <row r="1815" spans="1:46">
      <c r="A1815" s="38">
        <v>36262</v>
      </c>
      <c r="B1815" s="37">
        <v>1.0842000000000001</v>
      </c>
      <c r="D1815" s="38">
        <v>36262</v>
      </c>
      <c r="E1815" s="19">
        <v>1244.5372</v>
      </c>
      <c r="F1815" s="19">
        <v>1147.8852610219517</v>
      </c>
      <c r="G1815" s="19">
        <v>-1.3000971361640801E-3</v>
      </c>
      <c r="H1815" s="37">
        <f t="shared" si="341"/>
        <v>0.99869990286383592</v>
      </c>
      <c r="I1815" s="19"/>
      <c r="J1815" s="19"/>
      <c r="K1815" s="19"/>
      <c r="L1815" s="19"/>
      <c r="N1815" s="38">
        <v>36262</v>
      </c>
      <c r="O1815" s="19">
        <v>349.4178</v>
      </c>
      <c r="P1815" s="19">
        <v>322.28168234643056</v>
      </c>
      <c r="Q1815" s="19">
        <v>-2.150283917624729E-3</v>
      </c>
      <c r="R1815" s="37">
        <f t="shared" si="342"/>
        <v>0.99784971608237527</v>
      </c>
      <c r="T1815" s="39">
        <v>36262</v>
      </c>
      <c r="U1815" s="40">
        <v>231.1995</v>
      </c>
      <c r="V1815" s="40">
        <f t="shared" si="343"/>
        <v>1.7109710984963833E-3</v>
      </c>
      <c r="W1815" s="41">
        <f t="shared" si="344"/>
        <v>1.0017109710984964</v>
      </c>
      <c r="Y1815" s="42">
        <v>36262</v>
      </c>
      <c r="Z1815" s="43">
        <v>117.664</v>
      </c>
      <c r="AA1815" s="43">
        <f t="shared" si="345"/>
        <v>108.52610219516694</v>
      </c>
      <c r="AB1815" s="19">
        <f t="shared" si="348"/>
        <v>-8.8378168695422143E-3</v>
      </c>
      <c r="AC1815" s="37">
        <f t="shared" si="349"/>
        <v>0.99116218313045779</v>
      </c>
      <c r="AE1815" s="44">
        <v>36262</v>
      </c>
      <c r="AF1815" s="45">
        <v>2168.4409000000001</v>
      </c>
      <c r="AG1815" s="19">
        <f t="shared" si="340"/>
        <v>2000.03772366722</v>
      </c>
      <c r="AH1815" s="45">
        <f t="shared" si="346"/>
        <v>-1.0382398998719844E-2</v>
      </c>
      <c r="AI1815" s="46">
        <f t="shared" si="347"/>
        <v>0.98961760100128016</v>
      </c>
      <c r="AK1815" s="38">
        <v>36262</v>
      </c>
      <c r="AL1815" s="19">
        <v>101.72409999999999</v>
      </c>
      <c r="AM1815" s="19">
        <f t="shared" si="351"/>
        <v>1.8061723033226951E-3</v>
      </c>
      <c r="AN1815" s="37">
        <f t="shared" si="352"/>
        <v>1.0018061723033227</v>
      </c>
      <c r="AQ1815" s="38">
        <v>36262</v>
      </c>
      <c r="AR1815" s="19">
        <f t="shared" si="353"/>
        <v>230.626845038</v>
      </c>
      <c r="AS1815" s="40">
        <f t="shared" si="350"/>
        <v>1.8061723033226951E-3</v>
      </c>
      <c r="AT1815" s="51">
        <f t="shared" si="354"/>
        <v>1.0018061723033227</v>
      </c>
    </row>
    <row r="1816" spans="1:46">
      <c r="A1816" s="38">
        <v>36263</v>
      </c>
      <c r="B1816" s="37">
        <v>1.0780000000000001</v>
      </c>
      <c r="D1816" s="38">
        <v>36263</v>
      </c>
      <c r="E1816" s="19">
        <v>1244.9920999999999</v>
      </c>
      <c r="F1816" s="19">
        <v>1154.9091836734692</v>
      </c>
      <c r="G1816" s="19">
        <v>6.1190110980815504E-3</v>
      </c>
      <c r="H1816" s="37">
        <f t="shared" si="341"/>
        <v>1.0061190110980816</v>
      </c>
      <c r="I1816" s="19"/>
      <c r="J1816" s="19"/>
      <c r="K1816" s="19"/>
      <c r="L1816" s="19"/>
      <c r="N1816" s="38">
        <v>36263</v>
      </c>
      <c r="O1816" s="19">
        <v>350.85770000000002</v>
      </c>
      <c r="P1816" s="19">
        <v>325.47096474953617</v>
      </c>
      <c r="Q1816" s="19">
        <v>9.8959468620289925E-3</v>
      </c>
      <c r="R1816" s="37">
        <f t="shared" si="342"/>
        <v>1.009895946862029</v>
      </c>
      <c r="T1816" s="39">
        <v>36263</v>
      </c>
      <c r="U1816" s="40">
        <v>231.00460000000001</v>
      </c>
      <c r="V1816" s="40">
        <f t="shared" si="343"/>
        <v>-8.4299490267059074E-4</v>
      </c>
      <c r="W1816" s="41">
        <f t="shared" si="344"/>
        <v>0.99915700509732941</v>
      </c>
      <c r="Y1816" s="42">
        <v>36263</v>
      </c>
      <c r="Z1816" s="43">
        <v>118.88800000000001</v>
      </c>
      <c r="AA1816" s="43">
        <f t="shared" si="345"/>
        <v>110.28571428571428</v>
      </c>
      <c r="AB1816" s="19">
        <f t="shared" si="348"/>
        <v>1.6213722366836159E-2</v>
      </c>
      <c r="AC1816" s="37">
        <f t="shared" si="349"/>
        <v>1.0162137223668362</v>
      </c>
      <c r="AE1816" s="44">
        <v>36263</v>
      </c>
      <c r="AF1816" s="45">
        <v>2189.7129</v>
      </c>
      <c r="AG1816" s="19">
        <f t="shared" si="340"/>
        <v>2031.2735621521335</v>
      </c>
      <c r="AH1816" s="45">
        <f t="shared" si="346"/>
        <v>1.5617624665418939E-2</v>
      </c>
      <c r="AI1816" s="46">
        <f t="shared" si="347"/>
        <v>1.0156176246654189</v>
      </c>
      <c r="AK1816" s="38">
        <v>36263</v>
      </c>
      <c r="AL1816" s="19">
        <v>101.5462</v>
      </c>
      <c r="AM1816" s="19">
        <f t="shared" si="351"/>
        <v>-1.7488481097399644E-3</v>
      </c>
      <c r="AN1816" s="37">
        <f t="shared" si="352"/>
        <v>0.99825115189026004</v>
      </c>
      <c r="AQ1816" s="38">
        <v>36263</v>
      </c>
      <c r="AR1816" s="19">
        <f t="shared" si="353"/>
        <v>230.22351371600001</v>
      </c>
      <c r="AS1816" s="40">
        <f t="shared" si="350"/>
        <v>-1.7488481097399644E-3</v>
      </c>
      <c r="AT1816" s="51">
        <f t="shared" si="354"/>
        <v>0.99825115189026004</v>
      </c>
    </row>
    <row r="1817" spans="1:46">
      <c r="A1817" s="38">
        <v>36264</v>
      </c>
      <c r="B1817" s="37">
        <v>1.0779000000000001</v>
      </c>
      <c r="D1817" s="38">
        <v>36264</v>
      </c>
      <c r="E1817" s="19">
        <v>1237.0706</v>
      </c>
      <c r="F1817" s="19">
        <v>1147.6673160775581</v>
      </c>
      <c r="G1817" s="19">
        <v>-6.2705082774358045E-3</v>
      </c>
      <c r="H1817" s="37">
        <f t="shared" si="341"/>
        <v>0.9937294917225642</v>
      </c>
      <c r="I1817" s="19"/>
      <c r="J1817" s="19"/>
      <c r="K1817" s="19"/>
      <c r="L1817" s="19"/>
      <c r="N1817" s="38">
        <v>36264</v>
      </c>
      <c r="O1817" s="19">
        <v>353.77069999999998</v>
      </c>
      <c r="P1817" s="19">
        <v>328.2036367009926</v>
      </c>
      <c r="Q1817" s="19">
        <v>8.3960544792662795E-3</v>
      </c>
      <c r="R1817" s="37">
        <f t="shared" si="342"/>
        <v>1.0083960544792663</v>
      </c>
      <c r="T1817" s="39">
        <v>36264</v>
      </c>
      <c r="U1817" s="40">
        <v>230.87799999999999</v>
      </c>
      <c r="V1817" s="40">
        <f t="shared" si="343"/>
        <v>-5.4804103468075738E-4</v>
      </c>
      <c r="W1817" s="41">
        <f t="shared" si="344"/>
        <v>0.99945195896531924</v>
      </c>
      <c r="Y1817" s="42">
        <v>36264</v>
      </c>
      <c r="Z1817" s="43">
        <v>118.06</v>
      </c>
      <c r="AA1817" s="43">
        <f t="shared" si="345"/>
        <v>109.52778550885981</v>
      </c>
      <c r="AB1817" s="19">
        <f t="shared" si="348"/>
        <v>-6.8724111890949846E-3</v>
      </c>
      <c r="AC1817" s="37">
        <f t="shared" si="349"/>
        <v>0.99312758881090502</v>
      </c>
      <c r="AE1817" s="44">
        <v>36264</v>
      </c>
      <c r="AF1817" s="45">
        <v>2167.8989000000001</v>
      </c>
      <c r="AG1817" s="19">
        <f t="shared" si="340"/>
        <v>2011.2245106225066</v>
      </c>
      <c r="AH1817" s="45">
        <f t="shared" si="346"/>
        <v>-9.8701877990204911E-3</v>
      </c>
      <c r="AI1817" s="46">
        <f t="shared" si="347"/>
        <v>0.99012981220097951</v>
      </c>
      <c r="AK1817" s="38">
        <v>36264</v>
      </c>
      <c r="AL1817" s="19">
        <v>101.5613</v>
      </c>
      <c r="AM1817" s="19">
        <f t="shared" si="351"/>
        <v>1.4870078840956147E-4</v>
      </c>
      <c r="AN1817" s="37">
        <f t="shared" si="352"/>
        <v>1.0001487007884096</v>
      </c>
      <c r="AQ1817" s="38">
        <v>36264</v>
      </c>
      <c r="AR1817" s="19">
        <f t="shared" si="353"/>
        <v>230.25774813400002</v>
      </c>
      <c r="AS1817" s="40">
        <f t="shared" si="350"/>
        <v>1.4870078840956147E-4</v>
      </c>
      <c r="AT1817" s="51">
        <f t="shared" si="354"/>
        <v>1.0001487007884096</v>
      </c>
    </row>
    <row r="1818" spans="1:46">
      <c r="A1818" s="38">
        <v>36265</v>
      </c>
      <c r="B1818" s="37">
        <v>1.0717000000000001</v>
      </c>
      <c r="D1818" s="38">
        <v>36265</v>
      </c>
      <c r="E1818" s="19">
        <v>1227.6762000000001</v>
      </c>
      <c r="F1818" s="19">
        <v>1145.5409163012037</v>
      </c>
      <c r="G1818" s="19">
        <v>-1.8528015449825741E-3</v>
      </c>
      <c r="H1818" s="37">
        <f t="shared" si="341"/>
        <v>0.99814719845501743</v>
      </c>
      <c r="I1818" s="19"/>
      <c r="J1818" s="19"/>
      <c r="K1818" s="19"/>
      <c r="L1818" s="19"/>
      <c r="N1818" s="38">
        <v>36265</v>
      </c>
      <c r="O1818" s="19">
        <v>358.55470000000003</v>
      </c>
      <c r="P1818" s="19">
        <v>334.56629653821034</v>
      </c>
      <c r="Q1818" s="19">
        <v>1.938631729122009E-2</v>
      </c>
      <c r="R1818" s="37">
        <f t="shared" si="342"/>
        <v>1.0193863172912201</v>
      </c>
      <c r="T1818" s="39">
        <v>36265</v>
      </c>
      <c r="U1818" s="40">
        <v>230.898</v>
      </c>
      <c r="V1818" s="40">
        <f t="shared" si="343"/>
        <v>8.6625837022236141E-5</v>
      </c>
      <c r="W1818" s="41">
        <f t="shared" si="344"/>
        <v>1.0000866258370222</v>
      </c>
      <c r="Y1818" s="42">
        <v>36265</v>
      </c>
      <c r="Z1818" s="43">
        <v>119.30800000000001</v>
      </c>
      <c r="AA1818" s="43">
        <f t="shared" si="345"/>
        <v>111.3259307642064</v>
      </c>
      <c r="AB1818" s="19">
        <f t="shared" si="348"/>
        <v>1.6417251996765136E-2</v>
      </c>
      <c r="AC1818" s="37">
        <f t="shared" si="349"/>
        <v>1.0164172519967651</v>
      </c>
      <c r="AE1818" s="44">
        <v>36265</v>
      </c>
      <c r="AF1818" s="45">
        <v>2191.6631000000002</v>
      </c>
      <c r="AG1818" s="19">
        <f t="shared" si="340"/>
        <v>2045.0341513483252</v>
      </c>
      <c r="AH1818" s="45">
        <f t="shared" si="346"/>
        <v>1.6810475681481085E-2</v>
      </c>
      <c r="AI1818" s="46">
        <f t="shared" si="347"/>
        <v>1.0168104756814811</v>
      </c>
      <c r="AK1818" s="38">
        <v>36265</v>
      </c>
      <c r="AL1818" s="19">
        <v>101.3657</v>
      </c>
      <c r="AM1818" s="19">
        <f t="shared" si="351"/>
        <v>-1.9259304479166683E-3</v>
      </c>
      <c r="AN1818" s="37">
        <f t="shared" si="352"/>
        <v>0.99807406955208333</v>
      </c>
      <c r="AQ1818" s="38">
        <v>36265</v>
      </c>
      <c r="AR1818" s="19">
        <f t="shared" si="353"/>
        <v>229.81428772600003</v>
      </c>
      <c r="AS1818" s="40">
        <f t="shared" si="350"/>
        <v>-1.9259304479166683E-3</v>
      </c>
      <c r="AT1818" s="51">
        <f t="shared" si="354"/>
        <v>0.99807406955208333</v>
      </c>
    </row>
    <row r="1819" spans="1:46">
      <c r="A1819" s="38">
        <v>36266</v>
      </c>
      <c r="B1819" s="37">
        <v>1.0688</v>
      </c>
      <c r="D1819" s="38">
        <v>36266</v>
      </c>
      <c r="E1819" s="19">
        <v>1226.0818999999999</v>
      </c>
      <c r="F1819" s="19">
        <v>1147.1574663173651</v>
      </c>
      <c r="G1819" s="19">
        <v>1.4111674172068156E-3</v>
      </c>
      <c r="H1819" s="37">
        <f t="shared" si="341"/>
        <v>1.0014111674172068</v>
      </c>
      <c r="I1819" s="19"/>
      <c r="J1819" s="19"/>
      <c r="K1819" s="19"/>
      <c r="L1819" s="19"/>
      <c r="N1819" s="38">
        <v>36266</v>
      </c>
      <c r="O1819" s="19">
        <v>366.7833</v>
      </c>
      <c r="P1819" s="19">
        <v>343.17299775449101</v>
      </c>
      <c r="Q1819" s="19">
        <v>2.5724949898824345E-2</v>
      </c>
      <c r="R1819" s="37">
        <f t="shared" si="342"/>
        <v>1.0257249498988243</v>
      </c>
      <c r="T1819" s="39">
        <v>36266</v>
      </c>
      <c r="U1819" s="40">
        <v>230.34559999999999</v>
      </c>
      <c r="V1819" s="40">
        <f t="shared" si="343"/>
        <v>-2.3923983750401279E-3</v>
      </c>
      <c r="W1819" s="41">
        <f t="shared" si="344"/>
        <v>0.99760760162495987</v>
      </c>
      <c r="Y1819" s="42">
        <v>36266</v>
      </c>
      <c r="Z1819" s="43">
        <v>120.18</v>
      </c>
      <c r="AA1819" s="43">
        <f t="shared" si="345"/>
        <v>112.44386227544911</v>
      </c>
      <c r="AB1819" s="19">
        <f t="shared" si="348"/>
        <v>1.0041968691108849E-2</v>
      </c>
      <c r="AC1819" s="37">
        <f t="shared" si="349"/>
        <v>1.0100419686911088</v>
      </c>
      <c r="AE1819" s="44">
        <v>36266</v>
      </c>
      <c r="AF1819" s="45">
        <v>2213.9560999999999</v>
      </c>
      <c r="AG1819" s="19">
        <f t="shared" si="340"/>
        <v>2071.4409618263471</v>
      </c>
      <c r="AH1819" s="45">
        <f t="shared" si="346"/>
        <v>1.2912650119124569E-2</v>
      </c>
      <c r="AI1819" s="46">
        <f t="shared" si="347"/>
        <v>1.0129126501191246</v>
      </c>
      <c r="AK1819" s="38">
        <v>36266</v>
      </c>
      <c r="AL1819" s="19">
        <v>101.3381</v>
      </c>
      <c r="AM1819" s="19">
        <f t="shared" si="351"/>
        <v>-2.7228145220725697E-4</v>
      </c>
      <c r="AN1819" s="37">
        <f t="shared" si="352"/>
        <v>0.99972771854779274</v>
      </c>
      <c r="AQ1819" s="38">
        <v>36266</v>
      </c>
      <c r="AR1819" s="19">
        <f t="shared" si="353"/>
        <v>229.75171355800001</v>
      </c>
      <c r="AS1819" s="40">
        <f t="shared" si="350"/>
        <v>-2.7228145220736799E-4</v>
      </c>
      <c r="AT1819" s="51">
        <f t="shared" si="354"/>
        <v>0.99972771854779263</v>
      </c>
    </row>
    <row r="1820" spans="1:46">
      <c r="A1820" s="38">
        <v>36269</v>
      </c>
      <c r="B1820" s="37">
        <v>1.0608</v>
      </c>
      <c r="D1820" s="38">
        <v>36269</v>
      </c>
      <c r="E1820" s="19">
        <v>1214.4743000000001</v>
      </c>
      <c r="F1820" s="19">
        <v>1144.8664215686276</v>
      </c>
      <c r="G1820" s="19">
        <v>-1.9971493155968023E-3</v>
      </c>
      <c r="H1820" s="37">
        <f t="shared" si="341"/>
        <v>0.9980028506844032</v>
      </c>
      <c r="I1820" s="19"/>
      <c r="J1820" s="19"/>
      <c r="K1820" s="19"/>
      <c r="L1820" s="19"/>
      <c r="N1820" s="38">
        <v>36269</v>
      </c>
      <c r="O1820" s="19">
        <v>371.84399999999999</v>
      </c>
      <c r="P1820" s="19">
        <v>350.53167420814481</v>
      </c>
      <c r="Q1820" s="19">
        <v>2.1443052051893341E-2</v>
      </c>
      <c r="R1820" s="37">
        <f t="shared" si="342"/>
        <v>1.0214430520518933</v>
      </c>
      <c r="T1820" s="39">
        <v>36269</v>
      </c>
      <c r="U1820" s="40">
        <v>230.1703</v>
      </c>
      <c r="V1820" s="40">
        <f t="shared" si="343"/>
        <v>-7.6103038217356644E-4</v>
      </c>
      <c r="W1820" s="41">
        <f t="shared" si="344"/>
        <v>0.99923896961782643</v>
      </c>
      <c r="Y1820" s="42">
        <v>36269</v>
      </c>
      <c r="Z1820" s="43">
        <v>121.255</v>
      </c>
      <c r="AA1820" s="43">
        <f t="shared" si="345"/>
        <v>114.30524132730015</v>
      </c>
      <c r="AB1820" s="19">
        <f t="shared" si="348"/>
        <v>1.6553851977187506E-2</v>
      </c>
      <c r="AC1820" s="37">
        <f t="shared" si="349"/>
        <v>1.0165538519771875</v>
      </c>
      <c r="AE1820" s="44">
        <v>36269</v>
      </c>
      <c r="AF1820" s="45">
        <v>2234.489</v>
      </c>
      <c r="AG1820" s="19">
        <f t="shared" si="340"/>
        <v>2106.4187405731523</v>
      </c>
      <c r="AH1820" s="45">
        <f t="shared" si="346"/>
        <v>1.6885723219437487E-2</v>
      </c>
      <c r="AI1820" s="46">
        <f t="shared" si="347"/>
        <v>1.0168857232194375</v>
      </c>
      <c r="AK1820" s="38">
        <v>36269</v>
      </c>
      <c r="AL1820" s="19">
        <v>101.4162</v>
      </c>
      <c r="AM1820" s="19">
        <f t="shared" si="351"/>
        <v>7.706874314794554E-4</v>
      </c>
      <c r="AN1820" s="37">
        <f t="shared" si="352"/>
        <v>1.0007706874314795</v>
      </c>
      <c r="AQ1820" s="38">
        <v>36269</v>
      </c>
      <c r="AR1820" s="19">
        <f t="shared" si="353"/>
        <v>229.92878031600003</v>
      </c>
      <c r="AS1820" s="40">
        <f t="shared" si="350"/>
        <v>7.706874314794554E-4</v>
      </c>
      <c r="AT1820" s="51">
        <f t="shared" si="354"/>
        <v>1.0007706874314795</v>
      </c>
    </row>
    <row r="1821" spans="1:46">
      <c r="A1821" s="38">
        <v>36270</v>
      </c>
      <c r="B1821" s="37">
        <v>1.0629999999999999</v>
      </c>
      <c r="D1821" s="38">
        <v>36270</v>
      </c>
      <c r="E1821" s="19">
        <v>1213.3045</v>
      </c>
      <c r="F1821" s="19">
        <v>1141.3965192850424</v>
      </c>
      <c r="G1821" s="19">
        <v>-3.0308359282920083E-3</v>
      </c>
      <c r="H1821" s="37">
        <f t="shared" si="341"/>
        <v>0.99696916407170799</v>
      </c>
      <c r="I1821" s="19"/>
      <c r="J1821" s="19"/>
      <c r="K1821" s="19"/>
      <c r="L1821" s="19"/>
      <c r="N1821" s="38">
        <v>36270</v>
      </c>
      <c r="O1821" s="19">
        <v>369.43549999999999</v>
      </c>
      <c r="P1821" s="19">
        <v>347.54045155221075</v>
      </c>
      <c r="Q1821" s="19">
        <v>-8.5333876394800834E-3</v>
      </c>
      <c r="R1821" s="37">
        <f t="shared" si="342"/>
        <v>0.99146661236051992</v>
      </c>
      <c r="T1821" s="39">
        <v>36270</v>
      </c>
      <c r="U1821" s="40">
        <v>231.02930000000001</v>
      </c>
      <c r="V1821" s="40">
        <f t="shared" si="343"/>
        <v>3.7320192918026684E-3</v>
      </c>
      <c r="W1821" s="41">
        <f t="shared" si="344"/>
        <v>1.0037320192918027</v>
      </c>
      <c r="Y1821" s="42">
        <v>36270</v>
      </c>
      <c r="Z1821" s="43">
        <v>120.84099999999999</v>
      </c>
      <c r="AA1821" s="43">
        <f t="shared" si="345"/>
        <v>113.67920978363124</v>
      </c>
      <c r="AB1821" s="19">
        <f t="shared" si="348"/>
        <v>-5.4768402253431159E-3</v>
      </c>
      <c r="AC1821" s="37">
        <f t="shared" si="349"/>
        <v>0.99452315977465688</v>
      </c>
      <c r="AE1821" s="44">
        <v>36270</v>
      </c>
      <c r="AF1821" s="45">
        <v>2226.6410999999998</v>
      </c>
      <c r="AG1821" s="19">
        <f t="shared" si="340"/>
        <v>2094.6764816556915</v>
      </c>
      <c r="AH1821" s="45">
        <f t="shared" si="346"/>
        <v>-5.574513125659708E-3</v>
      </c>
      <c r="AI1821" s="46">
        <f t="shared" si="347"/>
        <v>0.99442548687434029</v>
      </c>
      <c r="AK1821" s="38">
        <v>36270</v>
      </c>
      <c r="AL1821" s="19">
        <v>101.6484</v>
      </c>
      <c r="AM1821" s="19">
        <f t="shared" si="351"/>
        <v>2.2895750383074009E-3</v>
      </c>
      <c r="AN1821" s="37">
        <f t="shared" si="352"/>
        <v>1.0022895750383074</v>
      </c>
      <c r="AQ1821" s="38">
        <v>36270</v>
      </c>
      <c r="AR1821" s="19">
        <f t="shared" si="353"/>
        <v>230.45521951200001</v>
      </c>
      <c r="AS1821" s="40">
        <f t="shared" si="350"/>
        <v>2.2895750383074009E-3</v>
      </c>
      <c r="AT1821" s="51">
        <f t="shared" si="354"/>
        <v>1.0022895750383074</v>
      </c>
    </row>
    <row r="1822" spans="1:46">
      <c r="A1822" s="38">
        <v>36271</v>
      </c>
      <c r="B1822" s="37">
        <v>1.0611999999999999</v>
      </c>
      <c r="D1822" s="38">
        <v>36271</v>
      </c>
      <c r="E1822" s="19">
        <v>1226.4634000000001</v>
      </c>
      <c r="F1822" s="19">
        <v>1155.7325669053903</v>
      </c>
      <c r="G1822" s="19">
        <v>1.2560094041050629E-2</v>
      </c>
      <c r="H1822" s="37">
        <f t="shared" si="341"/>
        <v>1.0125600940410506</v>
      </c>
      <c r="I1822" s="19"/>
      <c r="J1822" s="19"/>
      <c r="K1822" s="19"/>
      <c r="L1822" s="19"/>
      <c r="N1822" s="38">
        <v>36271</v>
      </c>
      <c r="O1822" s="19">
        <v>364.42290000000003</v>
      </c>
      <c r="P1822" s="19">
        <v>343.40642668676975</v>
      </c>
      <c r="Q1822" s="19">
        <v>-1.189508975711262E-2</v>
      </c>
      <c r="R1822" s="37">
        <f t="shared" si="342"/>
        <v>0.98810491024288738</v>
      </c>
      <c r="T1822" s="39">
        <v>36271</v>
      </c>
      <c r="U1822" s="40">
        <v>231.2353</v>
      </c>
      <c r="V1822" s="40">
        <f t="shared" si="343"/>
        <v>8.9166179354727149E-4</v>
      </c>
      <c r="W1822" s="41">
        <f t="shared" si="344"/>
        <v>1.0008916617935473</v>
      </c>
      <c r="Y1822" s="42">
        <v>36271</v>
      </c>
      <c r="Z1822" s="43">
        <v>121.328</v>
      </c>
      <c r="AA1822" s="43">
        <f t="shared" si="345"/>
        <v>114.33094609875613</v>
      </c>
      <c r="AB1822" s="19">
        <f t="shared" si="348"/>
        <v>5.7331179233683915E-3</v>
      </c>
      <c r="AC1822" s="37">
        <f t="shared" si="349"/>
        <v>1.0057331179233684</v>
      </c>
      <c r="AE1822" s="44">
        <v>36271</v>
      </c>
      <c r="AF1822" s="45">
        <v>2243.864</v>
      </c>
      <c r="AG1822" s="19">
        <f t="shared" si="340"/>
        <v>2114.459102902375</v>
      </c>
      <c r="AH1822" s="45">
        <f t="shared" si="346"/>
        <v>9.4442370551879318E-3</v>
      </c>
      <c r="AI1822" s="46">
        <f t="shared" si="347"/>
        <v>1.0094442370551879</v>
      </c>
      <c r="AK1822" s="38">
        <v>36271</v>
      </c>
      <c r="AL1822" s="19">
        <v>101.6968</v>
      </c>
      <c r="AM1822" s="19">
        <f t="shared" si="351"/>
        <v>4.7615112485788202E-4</v>
      </c>
      <c r="AN1822" s="37">
        <f t="shared" si="352"/>
        <v>1.0004761511248579</v>
      </c>
      <c r="AQ1822" s="38">
        <v>36271</v>
      </c>
      <c r="AR1822" s="19">
        <f t="shared" si="353"/>
        <v>230.56495102400001</v>
      </c>
      <c r="AS1822" s="40">
        <f t="shared" si="350"/>
        <v>4.7615112485788202E-4</v>
      </c>
      <c r="AT1822" s="51">
        <f t="shared" si="354"/>
        <v>1.0004761511248579</v>
      </c>
    </row>
    <row r="1823" spans="1:46">
      <c r="A1823" s="38">
        <v>36272</v>
      </c>
      <c r="B1823" s="37">
        <v>1.0598000000000001</v>
      </c>
      <c r="D1823" s="38">
        <v>36272</v>
      </c>
      <c r="E1823" s="19">
        <v>1241.0205000000001</v>
      </c>
      <c r="F1823" s="19">
        <v>1170.9949990564257</v>
      </c>
      <c r="G1823" s="19">
        <v>1.3205851066308893E-2</v>
      </c>
      <c r="H1823" s="37">
        <f t="shared" si="341"/>
        <v>1.0132058510663089</v>
      </c>
      <c r="I1823" s="19"/>
      <c r="J1823" s="19"/>
      <c r="K1823" s="19"/>
      <c r="L1823" s="19"/>
      <c r="N1823" s="38">
        <v>36272</v>
      </c>
      <c r="O1823" s="19">
        <v>366.09089999999998</v>
      </c>
      <c r="P1823" s="19">
        <v>345.43394980184934</v>
      </c>
      <c r="Q1823" s="19">
        <v>5.9041501775065619E-3</v>
      </c>
      <c r="R1823" s="37">
        <f t="shared" si="342"/>
        <v>1.0059041501775066</v>
      </c>
      <c r="T1823" s="39">
        <v>36272</v>
      </c>
      <c r="U1823" s="40">
        <v>231.34479999999999</v>
      </c>
      <c r="V1823" s="40">
        <f t="shared" si="343"/>
        <v>4.7354361552920388E-4</v>
      </c>
      <c r="W1823" s="41">
        <f t="shared" si="344"/>
        <v>1.0004735436155292</v>
      </c>
      <c r="Y1823" s="42">
        <v>36272</v>
      </c>
      <c r="Z1823" s="43">
        <v>121.416</v>
      </c>
      <c r="AA1823" s="43">
        <f t="shared" si="345"/>
        <v>114.56501226646536</v>
      </c>
      <c r="AB1823" s="19">
        <f t="shared" si="348"/>
        <v>2.0472687027976999E-3</v>
      </c>
      <c r="AC1823" s="37">
        <f t="shared" si="349"/>
        <v>1.0020472687027977</v>
      </c>
      <c r="AE1823" s="44">
        <v>36272</v>
      </c>
      <c r="AF1823" s="45">
        <v>2251.3269</v>
      </c>
      <c r="AG1823" s="19">
        <f t="shared" si="340"/>
        <v>2124.294112096622</v>
      </c>
      <c r="AH1823" s="45">
        <f t="shared" si="346"/>
        <v>4.6513120924152052E-3</v>
      </c>
      <c r="AI1823" s="46">
        <f t="shared" si="347"/>
        <v>1.0046513120924152</v>
      </c>
      <c r="AK1823" s="38">
        <v>36272</v>
      </c>
      <c r="AL1823" s="19">
        <v>101.6801</v>
      </c>
      <c r="AM1823" s="19">
        <f t="shared" si="351"/>
        <v>-1.6421362324081645E-4</v>
      </c>
      <c r="AN1823" s="37">
        <f t="shared" si="352"/>
        <v>0.99983578637675918</v>
      </c>
      <c r="AQ1823" s="38">
        <v>36272</v>
      </c>
      <c r="AR1823" s="19">
        <f t="shared" si="353"/>
        <v>230.52708911800002</v>
      </c>
      <c r="AS1823" s="40">
        <f t="shared" si="350"/>
        <v>-1.6421362324081645E-4</v>
      </c>
      <c r="AT1823" s="51">
        <f t="shared" si="354"/>
        <v>0.99983578637675918</v>
      </c>
    </row>
    <row r="1824" spans="1:46">
      <c r="A1824" s="38">
        <v>36273</v>
      </c>
      <c r="B1824" s="37">
        <v>1.0633999999999999</v>
      </c>
      <c r="D1824" s="38">
        <v>36273</v>
      </c>
      <c r="E1824" s="19">
        <v>1243.7614000000001</v>
      </c>
      <c r="F1824" s="19">
        <v>1169.6082377280422</v>
      </c>
      <c r="G1824" s="19">
        <v>-1.1842589673747295E-3</v>
      </c>
      <c r="H1824" s="37">
        <f t="shared" si="341"/>
        <v>0.99881574103262527</v>
      </c>
      <c r="I1824" s="19"/>
      <c r="J1824" s="19"/>
      <c r="K1824" s="19"/>
      <c r="L1824" s="19"/>
      <c r="N1824" s="38">
        <v>36273</v>
      </c>
      <c r="O1824" s="19">
        <v>368.69529999999997</v>
      </c>
      <c r="P1824" s="19">
        <v>346.71365431634382</v>
      </c>
      <c r="Q1824" s="19">
        <v>3.7046286713524612E-3</v>
      </c>
      <c r="R1824" s="37">
        <f t="shared" si="342"/>
        <v>1.0037046286713525</v>
      </c>
      <c r="T1824" s="39">
        <v>36273</v>
      </c>
      <c r="U1824" s="40">
        <v>231.00819999999999</v>
      </c>
      <c r="V1824" s="40">
        <f t="shared" si="343"/>
        <v>-1.4549711080603656E-3</v>
      </c>
      <c r="W1824" s="41">
        <f t="shared" si="344"/>
        <v>0.99854502889193963</v>
      </c>
      <c r="Y1824" s="42">
        <v>36273</v>
      </c>
      <c r="Z1824" s="43">
        <v>121.22199999999999</v>
      </c>
      <c r="AA1824" s="43">
        <f t="shared" si="345"/>
        <v>113.99473387248449</v>
      </c>
      <c r="AB1824" s="19">
        <f t="shared" si="348"/>
        <v>-4.9777709852155683E-3</v>
      </c>
      <c r="AC1824" s="37">
        <f t="shared" si="349"/>
        <v>0.99502222901478443</v>
      </c>
      <c r="AE1824" s="44">
        <v>36273</v>
      </c>
      <c r="AF1824" s="45">
        <v>2244.4331000000002</v>
      </c>
      <c r="AG1824" s="19">
        <f t="shared" si="340"/>
        <v>2110.6198044009784</v>
      </c>
      <c r="AH1824" s="45">
        <f t="shared" si="346"/>
        <v>-6.4371066218074091E-3</v>
      </c>
      <c r="AI1824" s="46">
        <f t="shared" si="347"/>
        <v>0.99356289337819259</v>
      </c>
      <c r="AK1824" s="38">
        <v>36273</v>
      </c>
      <c r="AL1824" s="19">
        <v>101.71120000000001</v>
      </c>
      <c r="AM1824" s="19">
        <f t="shared" si="351"/>
        <v>3.0586122554954187E-4</v>
      </c>
      <c r="AN1824" s="37">
        <f t="shared" si="352"/>
        <v>1.0003058612255495</v>
      </c>
      <c r="AQ1824" s="38">
        <v>36273</v>
      </c>
      <c r="AR1824" s="19">
        <f t="shared" si="353"/>
        <v>230.59759841600004</v>
      </c>
      <c r="AS1824" s="40">
        <f t="shared" si="350"/>
        <v>3.0586122554954187E-4</v>
      </c>
      <c r="AT1824" s="51">
        <f t="shared" si="354"/>
        <v>1.0003058612255495</v>
      </c>
    </row>
    <row r="1825" spans="1:46">
      <c r="A1825" s="38">
        <v>36276</v>
      </c>
      <c r="B1825" s="37">
        <v>1.0589999999999999</v>
      </c>
      <c r="D1825" s="38">
        <v>36276</v>
      </c>
      <c r="E1825" s="19">
        <v>1248.6794</v>
      </c>
      <c r="F1825" s="19">
        <v>1179.111803588291</v>
      </c>
      <c r="G1825" s="19">
        <v>8.1254265776284917E-3</v>
      </c>
      <c r="H1825" s="37">
        <f t="shared" si="341"/>
        <v>1.0081254265776285</v>
      </c>
      <c r="I1825" s="19"/>
      <c r="J1825" s="19"/>
      <c r="K1825" s="19"/>
      <c r="L1825" s="19"/>
      <c r="N1825" s="38">
        <v>36276</v>
      </c>
      <c r="O1825" s="19">
        <v>367.86759999999998</v>
      </c>
      <c r="P1825" s="19">
        <v>347.37261567516526</v>
      </c>
      <c r="Q1825" s="19">
        <v>1.9005924647552686E-3</v>
      </c>
      <c r="R1825" s="37">
        <f t="shared" si="342"/>
        <v>1.0019005924647553</v>
      </c>
      <c r="T1825" s="39">
        <v>36276</v>
      </c>
      <c r="U1825" s="40">
        <v>231.0761</v>
      </c>
      <c r="V1825" s="40">
        <f t="shared" si="343"/>
        <v>2.9392896009761138E-4</v>
      </c>
      <c r="W1825" s="41">
        <f t="shared" si="344"/>
        <v>1.0002939289600976</v>
      </c>
      <c r="Y1825" s="42">
        <v>36276</v>
      </c>
      <c r="Z1825" s="43">
        <v>120.627</v>
      </c>
      <c r="AA1825" s="43">
        <f t="shared" si="345"/>
        <v>113.90651558073655</v>
      </c>
      <c r="AB1825" s="19">
        <f t="shared" si="348"/>
        <v>-7.7388041316550638E-4</v>
      </c>
      <c r="AC1825" s="37">
        <f t="shared" si="349"/>
        <v>0.99922611958683449</v>
      </c>
      <c r="AE1825" s="44">
        <v>36276</v>
      </c>
      <c r="AF1825" s="45">
        <v>2231.3159000000001</v>
      </c>
      <c r="AG1825" s="19">
        <f t="shared" si="340"/>
        <v>2107.0027384324835</v>
      </c>
      <c r="AH1825" s="45">
        <f t="shared" si="346"/>
        <v>-1.7137458678975204E-3</v>
      </c>
      <c r="AI1825" s="46">
        <f t="shared" si="347"/>
        <v>0.99828625413210248</v>
      </c>
      <c r="AK1825" s="38">
        <v>36276</v>
      </c>
      <c r="AL1825" s="19">
        <v>101.60290000000001</v>
      </c>
      <c r="AM1825" s="19">
        <f t="shared" si="351"/>
        <v>-1.0647794933105192E-3</v>
      </c>
      <c r="AN1825" s="37">
        <f t="shared" si="352"/>
        <v>0.99893522050668948</v>
      </c>
      <c r="AQ1825" s="38">
        <v>36276</v>
      </c>
      <c r="AR1825" s="19">
        <f t="shared" si="353"/>
        <v>230.35206282200002</v>
      </c>
      <c r="AS1825" s="40">
        <f t="shared" si="350"/>
        <v>-1.0647794933105192E-3</v>
      </c>
      <c r="AT1825" s="51">
        <f t="shared" si="354"/>
        <v>0.99893522050668948</v>
      </c>
    </row>
    <row r="1826" spans="1:46">
      <c r="A1826" s="38">
        <v>36277</v>
      </c>
      <c r="B1826" s="37">
        <v>1.0649</v>
      </c>
      <c r="D1826" s="38">
        <v>36277</v>
      </c>
      <c r="E1826" s="19">
        <v>1257.1849999999999</v>
      </c>
      <c r="F1826" s="19">
        <v>1180.5662503521457</v>
      </c>
      <c r="G1826" s="19">
        <v>1.2335104774869876E-3</v>
      </c>
      <c r="H1826" s="37">
        <f t="shared" si="341"/>
        <v>1.001233510477487</v>
      </c>
      <c r="I1826" s="19"/>
      <c r="J1826" s="19"/>
      <c r="K1826" s="19"/>
      <c r="L1826" s="19"/>
      <c r="N1826" s="38">
        <v>36277</v>
      </c>
      <c r="O1826" s="19">
        <v>369.43560000000002</v>
      </c>
      <c r="P1826" s="19">
        <v>346.92046201521271</v>
      </c>
      <c r="Q1826" s="19">
        <v>-1.3016387577752253E-3</v>
      </c>
      <c r="R1826" s="37">
        <f t="shared" si="342"/>
        <v>0.99869836124222477</v>
      </c>
      <c r="T1826" s="39">
        <v>36277</v>
      </c>
      <c r="U1826" s="40">
        <v>231.23750000000001</v>
      </c>
      <c r="V1826" s="40">
        <f t="shared" si="343"/>
        <v>6.984711962856327E-4</v>
      </c>
      <c r="W1826" s="41">
        <f t="shared" si="344"/>
        <v>1.0006984711962856</v>
      </c>
      <c r="Y1826" s="42">
        <v>36277</v>
      </c>
      <c r="Z1826" s="43">
        <v>121.099</v>
      </c>
      <c r="AA1826" s="43">
        <f t="shared" si="345"/>
        <v>113.71865902901682</v>
      </c>
      <c r="AB1826" s="19">
        <f t="shared" si="348"/>
        <v>-1.6492169105689625E-3</v>
      </c>
      <c r="AC1826" s="37">
        <f t="shared" si="349"/>
        <v>0.99835078308943104</v>
      </c>
      <c r="AE1826" s="44">
        <v>36277</v>
      </c>
      <c r="AF1826" s="45">
        <v>2238.7429000000002</v>
      </c>
      <c r="AG1826" s="19">
        <f t="shared" si="340"/>
        <v>2102.303408770777</v>
      </c>
      <c r="AH1826" s="45">
        <f t="shared" si="346"/>
        <v>-2.2303386587919638E-3</v>
      </c>
      <c r="AI1826" s="46">
        <f t="shared" si="347"/>
        <v>0.99776966134120804</v>
      </c>
      <c r="AK1826" s="38">
        <v>36277</v>
      </c>
      <c r="AL1826" s="19">
        <v>101.73739999999999</v>
      </c>
      <c r="AM1826" s="19">
        <f t="shared" si="351"/>
        <v>1.3237811125468291E-3</v>
      </c>
      <c r="AN1826" s="37">
        <f t="shared" si="352"/>
        <v>1.0013237811125468</v>
      </c>
      <c r="AQ1826" s="38">
        <v>36277</v>
      </c>
      <c r="AR1826" s="19">
        <f t="shared" si="353"/>
        <v>230.65699853200002</v>
      </c>
      <c r="AS1826" s="40">
        <f t="shared" si="350"/>
        <v>1.3237811125470511E-3</v>
      </c>
      <c r="AT1826" s="51">
        <f t="shared" si="354"/>
        <v>1.0013237811125471</v>
      </c>
    </row>
    <row r="1827" spans="1:46">
      <c r="A1827" s="38">
        <v>36278</v>
      </c>
      <c r="B1827" s="37">
        <v>1.0616000000000001</v>
      </c>
      <c r="D1827" s="38">
        <v>36278</v>
      </c>
      <c r="E1827" s="19">
        <v>1250.0791999999999</v>
      </c>
      <c r="F1827" s="19">
        <v>1177.5425772418989</v>
      </c>
      <c r="G1827" s="19">
        <v>-2.5612057852280046E-3</v>
      </c>
      <c r="H1827" s="37">
        <f t="shared" si="341"/>
        <v>0.997438794214772</v>
      </c>
      <c r="I1827" s="19"/>
      <c r="J1827" s="19"/>
      <c r="K1827" s="19"/>
      <c r="L1827" s="19"/>
      <c r="N1827" s="38">
        <v>36278</v>
      </c>
      <c r="O1827" s="19">
        <v>372.83010000000002</v>
      </c>
      <c r="P1827" s="19">
        <v>351.1964016578749</v>
      </c>
      <c r="Q1827" s="19">
        <v>1.2325417814284645E-2</v>
      </c>
      <c r="R1827" s="37">
        <f t="shared" si="342"/>
        <v>1.0123254178142846</v>
      </c>
      <c r="T1827" s="39">
        <v>36278</v>
      </c>
      <c r="U1827" s="40">
        <v>231.1678</v>
      </c>
      <c r="V1827" s="40">
        <f t="shared" si="343"/>
        <v>-3.0142169847025002E-4</v>
      </c>
      <c r="W1827" s="41">
        <f t="shared" si="344"/>
        <v>0.99969857830152975</v>
      </c>
      <c r="Y1827" s="42">
        <v>36278</v>
      </c>
      <c r="Z1827" s="43">
        <v>122.502</v>
      </c>
      <c r="AA1827" s="43">
        <f t="shared" si="345"/>
        <v>115.39374529012809</v>
      </c>
      <c r="AB1827" s="19">
        <f t="shared" si="348"/>
        <v>1.4730091573484483E-2</v>
      </c>
      <c r="AC1827" s="37">
        <f t="shared" si="349"/>
        <v>1.0147300915734845</v>
      </c>
      <c r="AE1827" s="44">
        <v>36278</v>
      </c>
      <c r="AF1827" s="45">
        <v>2278.2689999999998</v>
      </c>
      <c r="AG1827" s="19">
        <f t="shared" si="340"/>
        <v>2146.071024868123</v>
      </c>
      <c r="AH1827" s="45">
        <f t="shared" si="346"/>
        <v>2.0818886519780255E-2</v>
      </c>
      <c r="AI1827" s="46">
        <f t="shared" si="347"/>
        <v>1.0208188865197803</v>
      </c>
      <c r="AK1827" s="38">
        <v>36278</v>
      </c>
      <c r="AL1827" s="19">
        <v>101.6357</v>
      </c>
      <c r="AM1827" s="19">
        <f t="shared" si="351"/>
        <v>-9.9963238690981004E-4</v>
      </c>
      <c r="AN1827" s="37">
        <f t="shared" si="352"/>
        <v>0.99900036761309019</v>
      </c>
      <c r="AQ1827" s="38">
        <v>36278</v>
      </c>
      <c r="AR1827" s="19">
        <f t="shared" si="353"/>
        <v>230.42642632600001</v>
      </c>
      <c r="AS1827" s="40">
        <f t="shared" si="350"/>
        <v>-9.9963238690981004E-4</v>
      </c>
      <c r="AT1827" s="51">
        <f t="shared" si="354"/>
        <v>0.99900036761309019</v>
      </c>
    </row>
    <row r="1828" spans="1:46">
      <c r="A1828" s="38">
        <v>36279</v>
      </c>
      <c r="B1828" s="37">
        <v>1.0590999999999999</v>
      </c>
      <c r="D1828" s="38">
        <v>36279</v>
      </c>
      <c r="E1828" s="19">
        <v>1242.3100999999999</v>
      </c>
      <c r="F1828" s="19">
        <v>1172.9865923897648</v>
      </c>
      <c r="G1828" s="19">
        <v>-3.8690616714729398E-3</v>
      </c>
      <c r="H1828" s="37">
        <f t="shared" si="341"/>
        <v>0.99613093832852706</v>
      </c>
      <c r="I1828" s="19"/>
      <c r="J1828" s="19"/>
      <c r="K1828" s="19"/>
      <c r="L1828" s="19"/>
      <c r="N1828" s="38">
        <v>36279</v>
      </c>
      <c r="O1828" s="19">
        <v>370.87310000000002</v>
      </c>
      <c r="P1828" s="19">
        <v>350.17760362572</v>
      </c>
      <c r="Q1828" s="19">
        <v>-2.9009352810721589E-3</v>
      </c>
      <c r="R1828" s="37">
        <f t="shared" si="342"/>
        <v>0.99709906471892784</v>
      </c>
      <c r="T1828" s="39">
        <v>36279</v>
      </c>
      <c r="U1828" s="40">
        <v>231.18</v>
      </c>
      <c r="V1828" s="40">
        <f t="shared" si="343"/>
        <v>5.2775516313330328E-5</v>
      </c>
      <c r="W1828" s="41">
        <f t="shared" si="344"/>
        <v>1.0000527755163133</v>
      </c>
      <c r="Y1828" s="42">
        <v>36279</v>
      </c>
      <c r="Z1828" s="43">
        <v>123.303</v>
      </c>
      <c r="AA1828" s="43">
        <f t="shared" si="345"/>
        <v>116.42243414219621</v>
      </c>
      <c r="AB1828" s="19">
        <f t="shared" si="348"/>
        <v>8.9145980094651467E-3</v>
      </c>
      <c r="AC1828" s="37">
        <f t="shared" si="349"/>
        <v>1.0089145980094651</v>
      </c>
      <c r="AE1828" s="44">
        <v>36279</v>
      </c>
      <c r="AF1828" s="45">
        <v>2289.0070999999998</v>
      </c>
      <c r="AG1828" s="19">
        <f t="shared" si="340"/>
        <v>2161.275705787933</v>
      </c>
      <c r="AH1828" s="45">
        <f t="shared" si="346"/>
        <v>7.0848917596957328E-3</v>
      </c>
      <c r="AI1828" s="46">
        <f t="shared" si="347"/>
        <v>1.0070848917596957</v>
      </c>
      <c r="AK1828" s="38">
        <v>36279</v>
      </c>
      <c r="AL1828" s="19">
        <v>101.7765</v>
      </c>
      <c r="AM1828" s="19">
        <f t="shared" si="351"/>
        <v>1.3853399937227007E-3</v>
      </c>
      <c r="AN1828" s="37">
        <f t="shared" si="352"/>
        <v>1.0013853399937227</v>
      </c>
      <c r="AQ1828" s="38">
        <v>36279</v>
      </c>
      <c r="AR1828" s="19">
        <f t="shared" si="353"/>
        <v>230.74564527000001</v>
      </c>
      <c r="AS1828" s="40">
        <f t="shared" si="350"/>
        <v>1.3853399937227007E-3</v>
      </c>
      <c r="AT1828" s="51">
        <f t="shared" si="354"/>
        <v>1.0013853399937227</v>
      </c>
    </row>
    <row r="1829" spans="1:46">
      <c r="A1829" s="38">
        <v>36280</v>
      </c>
      <c r="B1829" s="37">
        <v>1.0564</v>
      </c>
      <c r="D1829" s="38">
        <v>36280</v>
      </c>
      <c r="E1829" s="19">
        <v>1238.3506</v>
      </c>
      <c r="F1829" s="19">
        <v>1172.2364634608102</v>
      </c>
      <c r="G1829" s="19">
        <v>-6.3950341275964551E-4</v>
      </c>
      <c r="H1829" s="37">
        <f t="shared" si="341"/>
        <v>0.99936049658724035</v>
      </c>
      <c r="I1829" s="19"/>
      <c r="J1829" s="19"/>
      <c r="K1829" s="19"/>
      <c r="L1829" s="19"/>
      <c r="N1829" s="38">
        <v>36280</v>
      </c>
      <c r="O1829" s="19">
        <v>375.66460000000001</v>
      </c>
      <c r="P1829" s="19">
        <v>355.60829231351761</v>
      </c>
      <c r="Q1829" s="19">
        <v>1.5508383835997952E-2</v>
      </c>
      <c r="R1829" s="37">
        <f t="shared" si="342"/>
        <v>1.015508383835998</v>
      </c>
      <c r="T1829" s="39">
        <v>36280</v>
      </c>
      <c r="U1829" s="40">
        <v>231.6935</v>
      </c>
      <c r="V1829" s="40">
        <f t="shared" si="343"/>
        <v>2.2212129076908393E-3</v>
      </c>
      <c r="W1829" s="41">
        <f t="shared" si="344"/>
        <v>1.0022212129076908</v>
      </c>
      <c r="Y1829" s="42">
        <v>36280</v>
      </c>
      <c r="Z1829" s="43">
        <v>123.581</v>
      </c>
      <c r="AA1829" s="43">
        <f t="shared" si="345"/>
        <v>116.98315032184779</v>
      </c>
      <c r="AB1829" s="19">
        <f t="shared" si="348"/>
        <v>4.8162210641182757E-3</v>
      </c>
      <c r="AC1829" s="37">
        <f t="shared" si="349"/>
        <v>1.0048162210641183</v>
      </c>
      <c r="AE1829" s="44">
        <v>36280</v>
      </c>
      <c r="AF1829" s="45">
        <v>2292.4020999999998</v>
      </c>
      <c r="AG1829" s="19">
        <f t="shared" si="340"/>
        <v>2170.0133472169632</v>
      </c>
      <c r="AH1829" s="45">
        <f t="shared" si="346"/>
        <v>4.0428166594528303E-3</v>
      </c>
      <c r="AI1829" s="46">
        <f t="shared" si="347"/>
        <v>1.0040428166594528</v>
      </c>
      <c r="AK1829" s="38">
        <v>36280</v>
      </c>
      <c r="AL1829" s="19">
        <v>101.6451</v>
      </c>
      <c r="AM1829" s="19">
        <f t="shared" si="351"/>
        <v>-1.2910642437105047E-3</v>
      </c>
      <c r="AN1829" s="37">
        <f t="shared" si="352"/>
        <v>0.9987089357562895</v>
      </c>
      <c r="AQ1829" s="38">
        <v>36280</v>
      </c>
      <c r="AR1829" s="19">
        <f t="shared" si="353"/>
        <v>230.44773781800001</v>
      </c>
      <c r="AS1829" s="40">
        <f t="shared" si="350"/>
        <v>-1.2910642437105047E-3</v>
      </c>
      <c r="AT1829" s="51">
        <f t="shared" si="354"/>
        <v>0.9987089357562895</v>
      </c>
    </row>
    <row r="1830" spans="1:46">
      <c r="A1830" s="38">
        <v>36283</v>
      </c>
      <c r="B1830" s="37">
        <v>1.0570999999999999</v>
      </c>
      <c r="D1830" s="38">
        <v>36283</v>
      </c>
      <c r="E1830" s="19">
        <v>1248.3797</v>
      </c>
      <c r="F1830" s="19">
        <v>1180.947592469965</v>
      </c>
      <c r="G1830" s="19">
        <v>7.4312046081870253E-3</v>
      </c>
      <c r="H1830" s="37">
        <f t="shared" si="341"/>
        <v>1.007431204608187</v>
      </c>
      <c r="I1830" s="19"/>
      <c r="J1830" s="19"/>
      <c r="K1830" s="19"/>
      <c r="L1830" s="19"/>
      <c r="N1830" s="38">
        <v>36283</v>
      </c>
      <c r="O1830" s="19">
        <v>379.7987</v>
      </c>
      <c r="P1830" s="19">
        <v>359.28360609213888</v>
      </c>
      <c r="Q1830" s="19">
        <v>1.0335287050564634E-2</v>
      </c>
      <c r="R1830" s="37">
        <f t="shared" si="342"/>
        <v>1.0103352870505646</v>
      </c>
      <c r="T1830" s="39">
        <v>36283</v>
      </c>
      <c r="U1830" s="40">
        <v>231.0395</v>
      </c>
      <c r="V1830" s="40">
        <f t="shared" si="343"/>
        <v>-2.8226946375276007E-3</v>
      </c>
      <c r="W1830" s="41">
        <f t="shared" si="344"/>
        <v>0.9971773053624724</v>
      </c>
      <c r="Y1830" s="42">
        <v>36283</v>
      </c>
      <c r="Z1830" s="43">
        <v>124.023</v>
      </c>
      <c r="AA1830" s="43">
        <f t="shared" si="345"/>
        <v>117.32381042474695</v>
      </c>
      <c r="AB1830" s="19">
        <f t="shared" si="348"/>
        <v>2.9120441872350078E-3</v>
      </c>
      <c r="AC1830" s="37">
        <f t="shared" si="349"/>
        <v>1.002912044187235</v>
      </c>
      <c r="AE1830" s="44">
        <v>36283</v>
      </c>
      <c r="AF1830" s="45">
        <v>2302.5911000000001</v>
      </c>
      <c r="AG1830" s="19">
        <f t="shared" si="340"/>
        <v>2178.2150222306313</v>
      </c>
      <c r="AH1830" s="45">
        <f t="shared" si="346"/>
        <v>3.7795504917914613E-3</v>
      </c>
      <c r="AI1830" s="46">
        <f t="shared" si="347"/>
        <v>1.0037795504917915</v>
      </c>
      <c r="AK1830" s="38">
        <v>36283</v>
      </c>
      <c r="AL1830" s="19">
        <v>101.63290000000001</v>
      </c>
      <c r="AM1830" s="19">
        <f t="shared" si="351"/>
        <v>-1.2002546113876189E-4</v>
      </c>
      <c r="AN1830" s="37">
        <f t="shared" si="352"/>
        <v>0.99987997453886124</v>
      </c>
      <c r="AQ1830" s="38">
        <v>36283</v>
      </c>
      <c r="AR1830" s="19">
        <f t="shared" si="353"/>
        <v>230.42007822200003</v>
      </c>
      <c r="AS1830" s="40">
        <f t="shared" si="350"/>
        <v>-1.2002546113876189E-4</v>
      </c>
      <c r="AT1830" s="51">
        <f t="shared" si="354"/>
        <v>0.99987997453886124</v>
      </c>
    </row>
    <row r="1831" spans="1:46">
      <c r="A1831" s="38">
        <v>36284</v>
      </c>
      <c r="B1831" s="37">
        <v>1.0592999999999999</v>
      </c>
      <c r="D1831" s="38">
        <v>36284</v>
      </c>
      <c r="E1831" s="19">
        <v>1238.3933999999999</v>
      </c>
      <c r="F1831" s="19">
        <v>1169.0676862078731</v>
      </c>
      <c r="G1831" s="19">
        <v>-1.0059638833968099E-2</v>
      </c>
      <c r="H1831" s="37">
        <f t="shared" si="341"/>
        <v>0.9899403611660319</v>
      </c>
      <c r="I1831" s="19"/>
      <c r="J1831" s="19"/>
      <c r="K1831" s="19"/>
      <c r="L1831" s="19"/>
      <c r="N1831" s="38">
        <v>36284</v>
      </c>
      <c r="O1831" s="19">
        <v>385.32499999999999</v>
      </c>
      <c r="P1831" s="19">
        <v>363.7543660908147</v>
      </c>
      <c r="Q1831" s="19">
        <v>1.2443540208537218E-2</v>
      </c>
      <c r="R1831" s="37">
        <f t="shared" si="342"/>
        <v>1.0124435402085372</v>
      </c>
      <c r="T1831" s="39">
        <v>36284</v>
      </c>
      <c r="U1831" s="40">
        <v>231.19579999999999</v>
      </c>
      <c r="V1831" s="40">
        <f t="shared" si="343"/>
        <v>6.7650769673588407E-4</v>
      </c>
      <c r="W1831" s="41">
        <f t="shared" si="344"/>
        <v>1.0006765076967359</v>
      </c>
      <c r="Y1831" s="42">
        <v>36284</v>
      </c>
      <c r="Z1831" s="43">
        <v>124.10599999999999</v>
      </c>
      <c r="AA1831" s="43">
        <f t="shared" si="345"/>
        <v>117.15850089681867</v>
      </c>
      <c r="AB1831" s="19">
        <f t="shared" si="348"/>
        <v>-1.4090023783732697E-3</v>
      </c>
      <c r="AC1831" s="37">
        <f t="shared" si="349"/>
        <v>0.99859099762162673</v>
      </c>
      <c r="AE1831" s="44">
        <v>36284</v>
      </c>
      <c r="AF1831" s="45">
        <v>2312.7970999999998</v>
      </c>
      <c r="AG1831" s="19">
        <f t="shared" si="340"/>
        <v>2183.3258755782122</v>
      </c>
      <c r="AH1831" s="45">
        <f t="shared" si="346"/>
        <v>2.3463493252136036E-3</v>
      </c>
      <c r="AI1831" s="46">
        <f t="shared" si="347"/>
        <v>1.0023463493252136</v>
      </c>
      <c r="AK1831" s="38">
        <v>36284</v>
      </c>
      <c r="AL1831" s="19">
        <v>101.41970000000001</v>
      </c>
      <c r="AM1831" s="19">
        <f t="shared" si="351"/>
        <v>-2.0977459070832261E-3</v>
      </c>
      <c r="AN1831" s="37">
        <f t="shared" si="352"/>
        <v>0.99790225409291677</v>
      </c>
      <c r="AQ1831" s="38">
        <v>36284</v>
      </c>
      <c r="AR1831" s="19">
        <f t="shared" si="353"/>
        <v>229.93671544600002</v>
      </c>
      <c r="AS1831" s="40">
        <f t="shared" si="350"/>
        <v>-2.0977459070832261E-3</v>
      </c>
      <c r="AT1831" s="51">
        <f t="shared" si="354"/>
        <v>0.99790225409291677</v>
      </c>
    </row>
    <row r="1832" spans="1:46">
      <c r="A1832" s="38">
        <v>36285</v>
      </c>
      <c r="B1832" s="37">
        <v>1.0724</v>
      </c>
      <c r="D1832" s="38">
        <v>36285</v>
      </c>
      <c r="E1832" s="19">
        <v>1242.4897000000001</v>
      </c>
      <c r="F1832" s="19">
        <v>1158.6065833644163</v>
      </c>
      <c r="G1832" s="19">
        <v>-8.9482439441890271E-3</v>
      </c>
      <c r="H1832" s="37">
        <f t="shared" si="341"/>
        <v>0.99105175605581097</v>
      </c>
      <c r="I1832" s="19"/>
      <c r="J1832" s="19"/>
      <c r="K1832" s="19"/>
      <c r="L1832" s="19"/>
      <c r="N1832" s="38">
        <v>36285</v>
      </c>
      <c r="O1832" s="19">
        <v>387.78089999999997</v>
      </c>
      <c r="P1832" s="19">
        <v>361.60098843715031</v>
      </c>
      <c r="Q1832" s="19">
        <v>-5.9198675106123533E-3</v>
      </c>
      <c r="R1832" s="37">
        <f t="shared" si="342"/>
        <v>0.99408013248938765</v>
      </c>
      <c r="T1832" s="39">
        <v>36285</v>
      </c>
      <c r="U1832" s="40">
        <v>230.62180000000001</v>
      </c>
      <c r="V1832" s="40">
        <f t="shared" si="343"/>
        <v>-2.4827440636896458E-3</v>
      </c>
      <c r="W1832" s="41">
        <f t="shared" si="344"/>
        <v>0.99751725593631035</v>
      </c>
      <c r="Y1832" s="42">
        <v>36285</v>
      </c>
      <c r="Z1832" s="43">
        <v>124.19799999999999</v>
      </c>
      <c r="AA1832" s="43">
        <f t="shared" si="345"/>
        <v>115.81312942931741</v>
      </c>
      <c r="AB1832" s="19">
        <f t="shared" si="348"/>
        <v>-1.1483344846535015E-2</v>
      </c>
      <c r="AC1832" s="37">
        <f t="shared" si="349"/>
        <v>0.98851665515346498</v>
      </c>
      <c r="AE1832" s="44">
        <v>36285</v>
      </c>
      <c r="AF1832" s="45">
        <v>2314.605</v>
      </c>
      <c r="AG1832" s="19">
        <f t="shared" si="340"/>
        <v>2158.341104065647</v>
      </c>
      <c r="AH1832" s="45">
        <f t="shared" si="346"/>
        <v>-1.1443445887778236E-2</v>
      </c>
      <c r="AI1832" s="46">
        <f t="shared" si="347"/>
        <v>0.98855655411222176</v>
      </c>
      <c r="AK1832" s="38">
        <v>36285</v>
      </c>
      <c r="AL1832" s="19">
        <v>101.36239999999999</v>
      </c>
      <c r="AM1832" s="19">
        <f t="shared" si="351"/>
        <v>-5.6497899323315615E-4</v>
      </c>
      <c r="AN1832" s="37">
        <f t="shared" si="352"/>
        <v>0.99943502100676684</v>
      </c>
      <c r="AQ1832" s="38">
        <v>36285</v>
      </c>
      <c r="AR1832" s="19">
        <f t="shared" si="353"/>
        <v>229.806806032</v>
      </c>
      <c r="AS1832" s="40">
        <f t="shared" si="350"/>
        <v>-5.6497899323315615E-4</v>
      </c>
      <c r="AT1832" s="51">
        <f t="shared" si="354"/>
        <v>0.99943502100676684</v>
      </c>
    </row>
    <row r="1833" spans="1:46">
      <c r="A1833" s="38">
        <v>36286</v>
      </c>
      <c r="B1833" s="37">
        <v>1.0779000000000001</v>
      </c>
      <c r="D1833" s="38">
        <v>36286</v>
      </c>
      <c r="E1833" s="19">
        <v>1242.3825999999999</v>
      </c>
      <c r="F1833" s="19">
        <v>1152.5954170145651</v>
      </c>
      <c r="G1833" s="19">
        <v>-5.188272219544765E-3</v>
      </c>
      <c r="H1833" s="37">
        <f t="shared" si="341"/>
        <v>0.99481172778045523</v>
      </c>
      <c r="I1833" s="19"/>
      <c r="J1833" s="19"/>
      <c r="K1833" s="19"/>
      <c r="L1833" s="19"/>
      <c r="N1833" s="38">
        <v>36286</v>
      </c>
      <c r="O1833" s="19">
        <v>397.69119999999998</v>
      </c>
      <c r="P1833" s="19">
        <v>368.94999536135072</v>
      </c>
      <c r="Q1833" s="19">
        <v>2.0323525541130261E-2</v>
      </c>
      <c r="R1833" s="37">
        <f t="shared" si="342"/>
        <v>1.0203235255411303</v>
      </c>
      <c r="T1833" s="39">
        <v>36286</v>
      </c>
      <c r="U1833" s="40">
        <v>230.92189999999999</v>
      </c>
      <c r="V1833" s="40">
        <f t="shared" si="343"/>
        <v>1.3012646679542161E-3</v>
      </c>
      <c r="W1833" s="41">
        <f t="shared" si="344"/>
        <v>1.0013012646679542</v>
      </c>
      <c r="Y1833" s="42">
        <v>36286</v>
      </c>
      <c r="Z1833" s="43">
        <v>123.224</v>
      </c>
      <c r="AA1833" s="43">
        <f t="shared" si="345"/>
        <v>114.31858242879673</v>
      </c>
      <c r="AB1833" s="19">
        <f t="shared" si="348"/>
        <v>-1.2904814919389884E-2</v>
      </c>
      <c r="AC1833" s="37">
        <f t="shared" si="349"/>
        <v>0.98709518508061012</v>
      </c>
      <c r="AE1833" s="44">
        <v>36286</v>
      </c>
      <c r="AF1833" s="45">
        <v>2277.8490999999999</v>
      </c>
      <c r="AG1833" s="19">
        <f t="shared" ref="AG1833:AG1896" si="355">AF1833/B1833</f>
        <v>2113.228592633825</v>
      </c>
      <c r="AH1833" s="45">
        <f t="shared" si="346"/>
        <v>-2.0901474445741641E-2</v>
      </c>
      <c r="AI1833" s="46">
        <f t="shared" si="347"/>
        <v>0.97909852555425836</v>
      </c>
      <c r="AK1833" s="38">
        <v>36286</v>
      </c>
      <c r="AL1833" s="19">
        <v>101.1895</v>
      </c>
      <c r="AM1833" s="19">
        <f t="shared" si="351"/>
        <v>-1.7057607160051447E-3</v>
      </c>
      <c r="AN1833" s="37">
        <f t="shared" si="352"/>
        <v>0.99829423928399486</v>
      </c>
      <c r="AQ1833" s="38">
        <v>36286</v>
      </c>
      <c r="AR1833" s="19">
        <f t="shared" si="353"/>
        <v>229.41481061000002</v>
      </c>
      <c r="AS1833" s="40">
        <f t="shared" si="350"/>
        <v>-1.7057607160050337E-3</v>
      </c>
      <c r="AT1833" s="51">
        <f t="shared" si="354"/>
        <v>0.99829423928399497</v>
      </c>
    </row>
    <row r="1834" spans="1:46">
      <c r="A1834" s="38">
        <v>36287</v>
      </c>
      <c r="B1834" s="37">
        <v>1.0781000000000001</v>
      </c>
      <c r="D1834" s="38">
        <v>36287</v>
      </c>
      <c r="E1834" s="19">
        <v>1243.1069</v>
      </c>
      <c r="F1834" s="19">
        <v>1153.0534273258509</v>
      </c>
      <c r="G1834" s="19">
        <v>3.9737301096698374E-4</v>
      </c>
      <c r="H1834" s="37">
        <f t="shared" ref="H1834:H1897" si="356">(F1834/F1833)</f>
        <v>1.000397373010967</v>
      </c>
      <c r="I1834" s="19"/>
      <c r="J1834" s="19"/>
      <c r="K1834" s="19"/>
      <c r="L1834" s="19"/>
      <c r="N1834" s="38">
        <v>36287</v>
      </c>
      <c r="O1834" s="19">
        <v>399.59879999999998</v>
      </c>
      <c r="P1834" s="19">
        <v>370.65096002226136</v>
      </c>
      <c r="Q1834" s="19">
        <v>4.6102850855025412E-3</v>
      </c>
      <c r="R1834" s="37">
        <f t="shared" ref="R1834:R1897" si="357">P1834/P1833</f>
        <v>1.0046102850855025</v>
      </c>
      <c r="T1834" s="39">
        <v>36287</v>
      </c>
      <c r="U1834" s="40">
        <v>230.39</v>
      </c>
      <c r="V1834" s="40">
        <f t="shared" ref="V1834:V1897" si="358">U1834/U1833-1</f>
        <v>-2.303376163109716E-3</v>
      </c>
      <c r="W1834" s="41">
        <f t="shared" ref="W1834:W1897" si="359">U1834/U1833</f>
        <v>0.99769662383689028</v>
      </c>
      <c r="Y1834" s="42">
        <v>36287</v>
      </c>
      <c r="Z1834" s="43">
        <v>122.29900000000001</v>
      </c>
      <c r="AA1834" s="43">
        <f t="shared" ref="AA1834:AA1897" si="360">Z1834/B1834</f>
        <v>113.43938410166032</v>
      </c>
      <c r="AB1834" s="19">
        <f t="shared" si="348"/>
        <v>-7.690773524803074E-3</v>
      </c>
      <c r="AC1834" s="37">
        <f t="shared" si="349"/>
        <v>0.99230922647519693</v>
      </c>
      <c r="AE1834" s="44">
        <v>36287</v>
      </c>
      <c r="AF1834" s="45">
        <v>2262.6379000000002</v>
      </c>
      <c r="AG1834" s="19">
        <f t="shared" si="355"/>
        <v>2098.7272980243019</v>
      </c>
      <c r="AH1834" s="45">
        <f t="shared" ref="AH1834:AH1897" si="361">AG1834/AG1833-1</f>
        <v>-6.8621514303142117E-3</v>
      </c>
      <c r="AI1834" s="46">
        <f t="shared" ref="AI1834:AI1897" si="362">(AG1834/AG1833)</f>
        <v>0.99313784856968579</v>
      </c>
      <c r="AK1834" s="38">
        <v>36287</v>
      </c>
      <c r="AL1834" s="19">
        <v>101.29089999999999</v>
      </c>
      <c r="AM1834" s="19">
        <f t="shared" si="351"/>
        <v>1.0020802553625252E-3</v>
      </c>
      <c r="AN1834" s="37">
        <f t="shared" si="352"/>
        <v>1.0010020802553625</v>
      </c>
      <c r="AQ1834" s="38">
        <v>36287</v>
      </c>
      <c r="AR1834" s="19">
        <f t="shared" si="353"/>
        <v>229.64470266200001</v>
      </c>
      <c r="AS1834" s="40">
        <f t="shared" si="350"/>
        <v>1.0020802553625252E-3</v>
      </c>
      <c r="AT1834" s="51">
        <f t="shared" si="354"/>
        <v>1.0010020802553625</v>
      </c>
    </row>
    <row r="1835" spans="1:46">
      <c r="A1835" s="38">
        <v>36290</v>
      </c>
      <c r="B1835" s="37">
        <v>1.0787</v>
      </c>
      <c r="D1835" s="38">
        <v>36290</v>
      </c>
      <c r="E1835" s="19">
        <v>1242.9458999999999</v>
      </c>
      <c r="F1835" s="19">
        <v>1152.2628163530176</v>
      </c>
      <c r="G1835" s="19">
        <v>-6.8566725018703867E-4</v>
      </c>
      <c r="H1835" s="37">
        <f t="shared" si="356"/>
        <v>0.99931433274981296</v>
      </c>
      <c r="I1835" s="19"/>
      <c r="J1835" s="19"/>
      <c r="K1835" s="19"/>
      <c r="L1835" s="19"/>
      <c r="N1835" s="38">
        <v>36290</v>
      </c>
      <c r="O1835" s="19">
        <v>402.7097</v>
      </c>
      <c r="P1835" s="19">
        <v>373.32872902567908</v>
      </c>
      <c r="Q1835" s="19">
        <v>7.2245030830540014E-3</v>
      </c>
      <c r="R1835" s="37">
        <f t="shared" si="357"/>
        <v>1.007224503083054</v>
      </c>
      <c r="T1835" s="39">
        <v>36290</v>
      </c>
      <c r="U1835" s="40">
        <v>230.36770000000001</v>
      </c>
      <c r="V1835" s="40">
        <f t="shared" si="358"/>
        <v>-9.6792395503197959E-5</v>
      </c>
      <c r="W1835" s="41">
        <f t="shared" si="359"/>
        <v>0.9999032076044968</v>
      </c>
      <c r="Y1835" s="42">
        <v>36290</v>
      </c>
      <c r="Z1835" s="43">
        <v>122.718</v>
      </c>
      <c r="AA1835" s="43">
        <f t="shared" si="360"/>
        <v>113.76471678872717</v>
      </c>
      <c r="AB1835" s="19">
        <f t="shared" ref="AB1835:AB1898" si="363">AA1835/AA1834-1</f>
        <v>2.8678989192616466E-3</v>
      </c>
      <c r="AC1835" s="37">
        <f t="shared" ref="AC1835:AC1898" si="364">(AA1835/AA1834)</f>
        <v>1.0028678989192616</v>
      </c>
      <c r="AE1835" s="44">
        <v>36290</v>
      </c>
      <c r="AF1835" s="45">
        <v>2280.0990999999999</v>
      </c>
      <c r="AG1835" s="19">
        <f t="shared" si="355"/>
        <v>2113.747195698526</v>
      </c>
      <c r="AH1835" s="45">
        <f t="shared" si="361"/>
        <v>7.1566695150739879E-3</v>
      </c>
      <c r="AI1835" s="46">
        <f t="shared" si="362"/>
        <v>1.007156669515074</v>
      </c>
      <c r="AK1835" s="38">
        <v>36290</v>
      </c>
      <c r="AL1835" s="19">
        <v>101.1695</v>
      </c>
      <c r="AM1835" s="19">
        <f t="shared" si="351"/>
        <v>-1.1985281994729702E-3</v>
      </c>
      <c r="AN1835" s="37">
        <f t="shared" si="352"/>
        <v>0.99880147180052703</v>
      </c>
      <c r="AQ1835" s="38">
        <v>36290</v>
      </c>
      <c r="AR1835" s="19">
        <f t="shared" si="353"/>
        <v>229.36946701000002</v>
      </c>
      <c r="AS1835" s="40">
        <f t="shared" si="350"/>
        <v>-1.1985281994729702E-3</v>
      </c>
      <c r="AT1835" s="51">
        <f t="shared" si="354"/>
        <v>0.99880147180052703</v>
      </c>
    </row>
    <row r="1836" spans="1:46">
      <c r="A1836" s="38">
        <v>36291</v>
      </c>
      <c r="B1836" s="37">
        <v>1.0720000000000001</v>
      </c>
      <c r="D1836" s="38">
        <v>36291</v>
      </c>
      <c r="E1836" s="19">
        <v>1245.9844000000001</v>
      </c>
      <c r="F1836" s="19">
        <v>1162.2988805970149</v>
      </c>
      <c r="G1836" s="19">
        <v>8.709874259209327E-3</v>
      </c>
      <c r="H1836" s="37">
        <f t="shared" si="356"/>
        <v>1.0087098742592093</v>
      </c>
      <c r="I1836" s="19"/>
      <c r="J1836" s="19"/>
      <c r="K1836" s="19"/>
      <c r="L1836" s="19"/>
      <c r="N1836" s="38">
        <v>36291</v>
      </c>
      <c r="O1836" s="19">
        <v>400.22309999999999</v>
      </c>
      <c r="P1836" s="19">
        <v>373.3424440298507</v>
      </c>
      <c r="Q1836" s="19">
        <v>3.673707139384419E-5</v>
      </c>
      <c r="R1836" s="37">
        <f t="shared" si="357"/>
        <v>1.0000367370713938</v>
      </c>
      <c r="T1836" s="39">
        <v>36291</v>
      </c>
      <c r="U1836" s="40">
        <v>230.44239999999999</v>
      </c>
      <c r="V1836" s="40">
        <f t="shared" si="358"/>
        <v>3.2426420891451535E-4</v>
      </c>
      <c r="W1836" s="41">
        <f t="shared" si="359"/>
        <v>1.0003242642089145</v>
      </c>
      <c r="Y1836" s="42">
        <v>36291</v>
      </c>
      <c r="Z1836" s="43">
        <v>122.1</v>
      </c>
      <c r="AA1836" s="43">
        <f t="shared" si="360"/>
        <v>113.89925373134326</v>
      </c>
      <c r="AB1836" s="19">
        <f t="shared" si="363"/>
        <v>1.1825893511951957E-3</v>
      </c>
      <c r="AC1836" s="37">
        <f t="shared" si="364"/>
        <v>1.0011825893511952</v>
      </c>
      <c r="AE1836" s="44">
        <v>36291</v>
      </c>
      <c r="AF1836" s="45">
        <v>2258.8611000000001</v>
      </c>
      <c r="AG1836" s="19">
        <f t="shared" si="355"/>
        <v>2107.1465485074627</v>
      </c>
      <c r="AH1836" s="45">
        <f t="shared" si="361"/>
        <v>-3.1227230978687626E-3</v>
      </c>
      <c r="AI1836" s="46">
        <f t="shared" si="362"/>
        <v>0.99687727690213124</v>
      </c>
      <c r="AK1836" s="38">
        <v>36291</v>
      </c>
      <c r="AL1836" s="19">
        <v>101.13500000000001</v>
      </c>
      <c r="AM1836" s="19">
        <f t="shared" si="351"/>
        <v>-3.4101186622448321E-4</v>
      </c>
      <c r="AN1836" s="37">
        <f t="shared" si="352"/>
        <v>0.99965898813377552</v>
      </c>
      <c r="AQ1836" s="38">
        <v>36291</v>
      </c>
      <c r="AR1836" s="19">
        <f t="shared" si="353"/>
        <v>229.29124930000003</v>
      </c>
      <c r="AS1836" s="40">
        <f t="shared" si="350"/>
        <v>-3.4101186622448321E-4</v>
      </c>
      <c r="AT1836" s="51">
        <f t="shared" si="354"/>
        <v>0.99965898813377552</v>
      </c>
    </row>
    <row r="1837" spans="1:46">
      <c r="A1837" s="38">
        <v>36292</v>
      </c>
      <c r="B1837" s="37">
        <v>1.0666</v>
      </c>
      <c r="D1837" s="38">
        <v>36292</v>
      </c>
      <c r="E1837" s="19">
        <v>1246.3834999999999</v>
      </c>
      <c r="F1837" s="19">
        <v>1168.5575660978811</v>
      </c>
      <c r="G1837" s="19">
        <v>5.3847470778354278E-3</v>
      </c>
      <c r="H1837" s="37">
        <f t="shared" si="356"/>
        <v>1.0053847470778354</v>
      </c>
      <c r="I1837" s="19"/>
      <c r="J1837" s="19"/>
      <c r="K1837" s="19"/>
      <c r="L1837" s="19"/>
      <c r="N1837" s="38">
        <v>36292</v>
      </c>
      <c r="O1837" s="19">
        <v>393.4676</v>
      </c>
      <c r="P1837" s="19">
        <v>368.89893118319895</v>
      </c>
      <c r="Q1837" s="19">
        <v>-1.1901976101855838E-2</v>
      </c>
      <c r="R1837" s="37">
        <f t="shared" si="357"/>
        <v>0.98809802389814416</v>
      </c>
      <c r="T1837" s="39">
        <v>36292</v>
      </c>
      <c r="U1837" s="40">
        <v>230.15369999999999</v>
      </c>
      <c r="V1837" s="40">
        <f t="shared" si="358"/>
        <v>-1.2528076430379231E-3</v>
      </c>
      <c r="W1837" s="41">
        <f t="shared" si="359"/>
        <v>0.99874719235696208</v>
      </c>
      <c r="Y1837" s="42">
        <v>36292</v>
      </c>
      <c r="Z1837" s="43">
        <v>120.85599999999999</v>
      </c>
      <c r="AA1837" s="43">
        <f t="shared" si="360"/>
        <v>113.30958184886555</v>
      </c>
      <c r="AB1837" s="19">
        <f t="shared" si="363"/>
        <v>-5.1771356102875421E-3</v>
      </c>
      <c r="AC1837" s="37">
        <f t="shared" si="364"/>
        <v>0.99482286438971246</v>
      </c>
      <c r="AE1837" s="44">
        <v>36292</v>
      </c>
      <c r="AF1837" s="45">
        <v>2231.3110000000001</v>
      </c>
      <c r="AG1837" s="19">
        <f t="shared" si="355"/>
        <v>2091.984811550722</v>
      </c>
      <c r="AH1837" s="45">
        <f t="shared" si="361"/>
        <v>-7.1953879845140234E-3</v>
      </c>
      <c r="AI1837" s="46">
        <f t="shared" si="362"/>
        <v>0.99280461201548598</v>
      </c>
      <c r="AK1837" s="38">
        <v>36292</v>
      </c>
      <c r="AL1837" s="19">
        <v>101.1583</v>
      </c>
      <c r="AM1837" s="19">
        <f t="shared" si="351"/>
        <v>2.3038512878814643E-4</v>
      </c>
      <c r="AN1837" s="37">
        <f t="shared" si="352"/>
        <v>1.0002303851287881</v>
      </c>
      <c r="AQ1837" s="38">
        <v>36292</v>
      </c>
      <c r="AR1837" s="19">
        <f t="shared" si="353"/>
        <v>229.34407459400001</v>
      </c>
      <c r="AS1837" s="40">
        <f t="shared" si="350"/>
        <v>2.3038512878814643E-4</v>
      </c>
      <c r="AT1837" s="51">
        <f t="shared" si="354"/>
        <v>1.0002303851287881</v>
      </c>
    </row>
    <row r="1838" spans="1:46">
      <c r="A1838" s="38">
        <v>36293</v>
      </c>
      <c r="B1838" s="37">
        <v>1.0626</v>
      </c>
      <c r="D1838" s="38">
        <v>36293</v>
      </c>
      <c r="E1838" s="19">
        <v>1248.3363999999999</v>
      </c>
      <c r="F1838" s="19">
        <v>1174.7942781855825</v>
      </c>
      <c r="G1838" s="19">
        <v>5.3371029965834094E-3</v>
      </c>
      <c r="H1838" s="37">
        <f t="shared" si="356"/>
        <v>1.0053371029965834</v>
      </c>
      <c r="I1838" s="19"/>
      <c r="J1838" s="19"/>
      <c r="K1838" s="19"/>
      <c r="L1838" s="19"/>
      <c r="N1838" s="38">
        <v>36293</v>
      </c>
      <c r="O1838" s="19">
        <v>394.36040000000003</v>
      </c>
      <c r="P1838" s="19">
        <v>371.12779973649543</v>
      </c>
      <c r="Q1838" s="19">
        <v>6.0419490675878151E-3</v>
      </c>
      <c r="R1838" s="37">
        <f t="shared" si="357"/>
        <v>1.0060419490675878</v>
      </c>
      <c r="T1838" s="38">
        <v>36293</v>
      </c>
      <c r="U1838" s="40">
        <v>230.15369999999999</v>
      </c>
      <c r="V1838" s="40">
        <f t="shared" si="358"/>
        <v>0</v>
      </c>
      <c r="W1838" s="41">
        <f t="shared" si="359"/>
        <v>1</v>
      </c>
      <c r="Y1838" s="42">
        <v>36293</v>
      </c>
      <c r="Z1838" s="43">
        <v>121.88</v>
      </c>
      <c r="AA1838" s="43">
        <f t="shared" si="360"/>
        <v>114.69979296066252</v>
      </c>
      <c r="AB1838" s="19">
        <f t="shared" si="363"/>
        <v>1.2269139900730197E-2</v>
      </c>
      <c r="AC1838" s="37">
        <f t="shared" si="364"/>
        <v>1.0122691399007302</v>
      </c>
      <c r="AE1838" s="44">
        <v>36293</v>
      </c>
      <c r="AF1838" s="45">
        <v>2257.7649000000001</v>
      </c>
      <c r="AG1838" s="19">
        <f t="shared" si="355"/>
        <v>2124.7552230378319</v>
      </c>
      <c r="AH1838" s="45">
        <f t="shared" si="361"/>
        <v>1.5664746372043847E-2</v>
      </c>
      <c r="AI1838" s="46">
        <f t="shared" si="362"/>
        <v>1.0156647463720438</v>
      </c>
      <c r="AK1838" s="38">
        <v>36293</v>
      </c>
      <c r="AL1838" s="19">
        <v>101.1735</v>
      </c>
      <c r="AM1838" s="19">
        <f t="shared" si="351"/>
        <v>1.5025954370528893E-4</v>
      </c>
      <c r="AN1838" s="37">
        <f t="shared" si="352"/>
        <v>1.0001502595437053</v>
      </c>
      <c r="AQ1838" s="38">
        <v>36293</v>
      </c>
      <c r="AR1838" s="19">
        <f t="shared" si="353"/>
        <v>229.37853573000004</v>
      </c>
      <c r="AS1838" s="40">
        <f t="shared" si="350"/>
        <v>1.5025954370551098E-4</v>
      </c>
      <c r="AT1838" s="51">
        <f t="shared" si="354"/>
        <v>1.0001502595437055</v>
      </c>
    </row>
    <row r="1839" spans="1:46">
      <c r="A1839" s="38">
        <v>36294</v>
      </c>
      <c r="B1839" s="37">
        <v>1.0649999999999999</v>
      </c>
      <c r="D1839" s="38">
        <v>36294</v>
      </c>
      <c r="E1839" s="19">
        <v>1227.2854</v>
      </c>
      <c r="F1839" s="19">
        <v>1152.3806572769954</v>
      </c>
      <c r="G1839" s="19">
        <v>-1.9078762405281613E-2</v>
      </c>
      <c r="H1839" s="37">
        <f t="shared" si="356"/>
        <v>0.98092123759471839</v>
      </c>
      <c r="I1839" s="19"/>
      <c r="J1839" s="19"/>
      <c r="K1839" s="19"/>
      <c r="L1839" s="19"/>
      <c r="N1839" s="38">
        <v>36294</v>
      </c>
      <c r="O1839" s="19">
        <v>394.74459999999999</v>
      </c>
      <c r="P1839" s="19">
        <v>370.65220657276996</v>
      </c>
      <c r="Q1839" s="19">
        <v>-1.2814808377684672E-3</v>
      </c>
      <c r="R1839" s="37">
        <f t="shared" si="357"/>
        <v>0.99871851916223153</v>
      </c>
      <c r="T1839" s="39">
        <v>36294</v>
      </c>
      <c r="U1839" s="40">
        <v>230.86539999999999</v>
      </c>
      <c r="V1839" s="40">
        <f t="shared" si="358"/>
        <v>3.0922813754461487E-3</v>
      </c>
      <c r="W1839" s="41">
        <f t="shared" si="359"/>
        <v>1.0030922813754461</v>
      </c>
      <c r="Y1839" s="42">
        <v>36294</v>
      </c>
      <c r="Z1839" s="43">
        <v>121.47799999999999</v>
      </c>
      <c r="AA1839" s="43">
        <f t="shared" si="360"/>
        <v>114.06384976525821</v>
      </c>
      <c r="AB1839" s="19">
        <f t="shared" si="363"/>
        <v>-5.5444145014491575E-3</v>
      </c>
      <c r="AC1839" s="37">
        <f t="shared" si="364"/>
        <v>0.99445558549855084</v>
      </c>
      <c r="AE1839" s="44">
        <v>36294</v>
      </c>
      <c r="AF1839" s="45">
        <v>2252.8181</v>
      </c>
      <c r="AG1839" s="19">
        <f t="shared" si="355"/>
        <v>2115.3221596244134</v>
      </c>
      <c r="AH1839" s="45">
        <f t="shared" si="361"/>
        <v>-4.4396000589337348E-3</v>
      </c>
      <c r="AI1839" s="46">
        <f t="shared" si="362"/>
        <v>0.99556039994106627</v>
      </c>
      <c r="AK1839" s="38">
        <v>36294</v>
      </c>
      <c r="AL1839" s="19">
        <v>100.72750000000001</v>
      </c>
      <c r="AM1839" s="19">
        <f t="shared" si="351"/>
        <v>-4.4082689637108263E-3</v>
      </c>
      <c r="AN1839" s="37">
        <f t="shared" si="352"/>
        <v>0.99559173103628917</v>
      </c>
      <c r="AQ1839" s="38">
        <v>36294</v>
      </c>
      <c r="AR1839" s="19">
        <f t="shared" si="353"/>
        <v>228.36737345000003</v>
      </c>
      <c r="AS1839" s="40">
        <f t="shared" si="350"/>
        <v>-4.4082689637109373E-3</v>
      </c>
      <c r="AT1839" s="51">
        <f t="shared" si="354"/>
        <v>0.99559173103628906</v>
      </c>
    </row>
    <row r="1840" spans="1:46">
      <c r="A1840" s="38">
        <v>36297</v>
      </c>
      <c r="B1840" s="37">
        <v>1.0671999999999999</v>
      </c>
      <c r="D1840" s="38">
        <v>36297</v>
      </c>
      <c r="E1840" s="19">
        <v>1217.0797</v>
      </c>
      <c r="F1840" s="19">
        <v>1140.4419977511245</v>
      </c>
      <c r="G1840" s="19">
        <v>-1.0359996456449694E-2</v>
      </c>
      <c r="H1840" s="37">
        <f t="shared" si="356"/>
        <v>0.98964000354355031</v>
      </c>
      <c r="I1840" s="19"/>
      <c r="J1840" s="19"/>
      <c r="K1840" s="19"/>
      <c r="L1840" s="19"/>
      <c r="N1840" s="38">
        <v>36297</v>
      </c>
      <c r="O1840" s="19">
        <v>390.11470000000003</v>
      </c>
      <c r="P1840" s="19">
        <v>365.54975637181417</v>
      </c>
      <c r="Q1840" s="19">
        <v>-1.376614009163879E-2</v>
      </c>
      <c r="R1840" s="37">
        <f t="shared" si="357"/>
        <v>0.98623385990836121</v>
      </c>
      <c r="T1840" s="39">
        <v>36297</v>
      </c>
      <c r="U1840" s="40">
        <v>229.6721</v>
      </c>
      <c r="V1840" s="40">
        <f t="shared" si="358"/>
        <v>-5.1688126501415743E-3</v>
      </c>
      <c r="W1840" s="41">
        <f t="shared" si="359"/>
        <v>0.99483118734985843</v>
      </c>
      <c r="Y1840" s="42">
        <v>36297</v>
      </c>
      <c r="Z1840" s="43">
        <v>121.173</v>
      </c>
      <c r="AA1840" s="43">
        <f t="shared" si="360"/>
        <v>113.54291604197903</v>
      </c>
      <c r="AB1840" s="19">
        <f t="shared" si="363"/>
        <v>-4.5670361324052777E-3</v>
      </c>
      <c r="AC1840" s="37">
        <f t="shared" si="364"/>
        <v>0.99543296386759472</v>
      </c>
      <c r="AE1840" s="44">
        <v>36297</v>
      </c>
      <c r="AF1840" s="45">
        <v>2245.2838999999999</v>
      </c>
      <c r="AG1840" s="19">
        <f t="shared" si="355"/>
        <v>2103.9017053973016</v>
      </c>
      <c r="AH1840" s="45">
        <f t="shared" si="361"/>
        <v>-5.3989195807127022E-3</v>
      </c>
      <c r="AI1840" s="46">
        <f t="shared" si="362"/>
        <v>0.9946010804192873</v>
      </c>
      <c r="AK1840" s="38">
        <v>36297</v>
      </c>
      <c r="AL1840" s="19">
        <v>100.8317</v>
      </c>
      <c r="AM1840" s="19">
        <f t="shared" si="351"/>
        <v>1.0344742001935359E-3</v>
      </c>
      <c r="AN1840" s="37">
        <f t="shared" si="352"/>
        <v>1.0010344742001935</v>
      </c>
      <c r="AQ1840" s="38">
        <v>36297</v>
      </c>
      <c r="AR1840" s="19">
        <f t="shared" si="353"/>
        <v>228.60361360600001</v>
      </c>
      <c r="AS1840" s="40">
        <f t="shared" si="350"/>
        <v>1.0344742001935359E-3</v>
      </c>
      <c r="AT1840" s="51">
        <f t="shared" si="354"/>
        <v>1.0010344742001935</v>
      </c>
    </row>
    <row r="1841" spans="1:46">
      <c r="A1841" s="38">
        <v>36298</v>
      </c>
      <c r="B1841" s="37">
        <v>1.0671999999999999</v>
      </c>
      <c r="D1841" s="38">
        <v>36298</v>
      </c>
      <c r="E1841" s="19">
        <v>1218.6776</v>
      </c>
      <c r="F1841" s="19">
        <v>1141.9392803598203</v>
      </c>
      <c r="G1841" s="19">
        <v>1.3128967642792588E-3</v>
      </c>
      <c r="H1841" s="37">
        <f t="shared" si="356"/>
        <v>1.0013128967642793</v>
      </c>
      <c r="I1841" s="19"/>
      <c r="J1841" s="19"/>
      <c r="K1841" s="19"/>
      <c r="L1841" s="19"/>
      <c r="N1841" s="38">
        <v>36298</v>
      </c>
      <c r="O1841" s="19">
        <v>394.54579999999999</v>
      </c>
      <c r="P1841" s="19">
        <v>369.70183658170913</v>
      </c>
      <c r="Q1841" s="19">
        <v>1.1358454321254596E-2</v>
      </c>
      <c r="R1841" s="37">
        <f t="shared" si="357"/>
        <v>1.0113584543212546</v>
      </c>
      <c r="T1841" s="39">
        <v>36298</v>
      </c>
      <c r="U1841" s="40">
        <v>229.84030000000001</v>
      </c>
      <c r="V1841" s="40">
        <f t="shared" si="358"/>
        <v>7.3234842194591643E-4</v>
      </c>
      <c r="W1841" s="41">
        <f t="shared" si="359"/>
        <v>1.0007323484219459</v>
      </c>
      <c r="Y1841" s="42">
        <v>36298</v>
      </c>
      <c r="Z1841" s="43">
        <v>119.56</v>
      </c>
      <c r="AA1841" s="43">
        <f t="shared" si="360"/>
        <v>112.03148425787107</v>
      </c>
      <c r="AB1841" s="19">
        <f t="shared" si="363"/>
        <v>-1.3311546301568944E-2</v>
      </c>
      <c r="AC1841" s="37">
        <f t="shared" si="364"/>
        <v>0.98668845369843106</v>
      </c>
      <c r="AE1841" s="44">
        <v>36298</v>
      </c>
      <c r="AF1841" s="45">
        <v>2200.0958999999998</v>
      </c>
      <c r="AG1841" s="19">
        <f t="shared" si="355"/>
        <v>2061.5591266866568</v>
      </c>
      <c r="AH1841" s="45">
        <f t="shared" si="361"/>
        <v>-2.0125740001075254E-2</v>
      </c>
      <c r="AI1841" s="46">
        <f t="shared" si="362"/>
        <v>0.97987425999892475</v>
      </c>
      <c r="AK1841" s="38">
        <v>36298</v>
      </c>
      <c r="AL1841" s="19">
        <v>100.9361</v>
      </c>
      <c r="AM1841" s="19">
        <f t="shared" si="351"/>
        <v>1.0353886724114858E-3</v>
      </c>
      <c r="AN1841" s="37">
        <f t="shared" si="352"/>
        <v>1.0010353886724115</v>
      </c>
      <c r="AQ1841" s="38">
        <v>36298</v>
      </c>
      <c r="AR1841" s="19">
        <f t="shared" si="353"/>
        <v>228.840307198</v>
      </c>
      <c r="AS1841" s="40">
        <f t="shared" si="350"/>
        <v>1.0353886724114858E-3</v>
      </c>
      <c r="AT1841" s="51">
        <f t="shared" si="354"/>
        <v>1.0010353886724115</v>
      </c>
    </row>
    <row r="1842" spans="1:46">
      <c r="A1842" s="38">
        <v>36299</v>
      </c>
      <c r="B1842" s="37">
        <v>1.0641</v>
      </c>
      <c r="D1842" s="38">
        <v>36299</v>
      </c>
      <c r="E1842" s="19">
        <v>1224.2761</v>
      </c>
      <c r="F1842" s="19">
        <v>1150.5273000657833</v>
      </c>
      <c r="G1842" s="19">
        <v>7.5205572254744002E-3</v>
      </c>
      <c r="H1842" s="37">
        <f t="shared" si="356"/>
        <v>1.0075205572254744</v>
      </c>
      <c r="I1842" s="19"/>
      <c r="J1842" s="19"/>
      <c r="K1842" s="19"/>
      <c r="L1842" s="19"/>
      <c r="N1842" s="38">
        <v>36299</v>
      </c>
      <c r="O1842" s="19">
        <v>391.25389999999999</v>
      </c>
      <c r="P1842" s="19">
        <v>367.68527394041911</v>
      </c>
      <c r="Q1842" s="19">
        <v>-5.4545648459183305E-3</v>
      </c>
      <c r="R1842" s="37">
        <f t="shared" si="357"/>
        <v>0.99454543515408167</v>
      </c>
      <c r="T1842" s="39">
        <v>36299</v>
      </c>
      <c r="U1842" s="40">
        <v>229.64259999999999</v>
      </c>
      <c r="V1842" s="40">
        <f t="shared" si="358"/>
        <v>-8.6016246933207086E-4</v>
      </c>
      <c r="W1842" s="41">
        <f t="shared" si="359"/>
        <v>0.99913983753066793</v>
      </c>
      <c r="Y1842" s="42">
        <v>36299</v>
      </c>
      <c r="Z1842" s="43">
        <v>118.76300000000001</v>
      </c>
      <c r="AA1842" s="43">
        <f t="shared" si="360"/>
        <v>111.60887134667794</v>
      </c>
      <c r="AB1842" s="19">
        <f t="shared" si="363"/>
        <v>-3.7722691437379607E-3</v>
      </c>
      <c r="AC1842" s="37">
        <f t="shared" si="364"/>
        <v>0.99622773085626204</v>
      </c>
      <c r="AE1842" s="44">
        <v>36299</v>
      </c>
      <c r="AF1842" s="45">
        <v>2188.3009999999999</v>
      </c>
      <c r="AG1842" s="19">
        <f t="shared" si="355"/>
        <v>2056.4805939291418</v>
      </c>
      <c r="AH1842" s="45">
        <f t="shared" si="361"/>
        <v>-2.4634426884846405E-3</v>
      </c>
      <c r="AI1842" s="46">
        <f t="shared" si="362"/>
        <v>0.99753655731151536</v>
      </c>
      <c r="AK1842" s="38">
        <v>36299</v>
      </c>
      <c r="AL1842" s="19">
        <v>100.8355</v>
      </c>
      <c r="AM1842" s="19">
        <f t="shared" si="351"/>
        <v>-9.9667017053362006E-4</v>
      </c>
      <c r="AN1842" s="37">
        <f t="shared" si="352"/>
        <v>0.99900332982946638</v>
      </c>
      <c r="AQ1842" s="38">
        <v>36299</v>
      </c>
      <c r="AR1842" s="19">
        <f t="shared" si="353"/>
        <v>228.61222889000001</v>
      </c>
      <c r="AS1842" s="40">
        <f t="shared" si="350"/>
        <v>-9.9667017053362006E-4</v>
      </c>
      <c r="AT1842" s="51">
        <f t="shared" si="354"/>
        <v>0.99900332982946638</v>
      </c>
    </row>
    <row r="1843" spans="1:46">
      <c r="A1843" s="38">
        <v>36300</v>
      </c>
      <c r="B1843" s="37">
        <v>1.0629999999999999</v>
      </c>
      <c r="D1843" s="38">
        <v>36300</v>
      </c>
      <c r="E1843" s="19">
        <v>1225.0087000000001</v>
      </c>
      <c r="F1843" s="19">
        <v>1152.4070555032927</v>
      </c>
      <c r="G1843" s="19">
        <v>1.6338208032107282E-3</v>
      </c>
      <c r="H1843" s="37">
        <f t="shared" si="356"/>
        <v>1.0016338208032107</v>
      </c>
      <c r="I1843" s="19"/>
      <c r="J1843" s="19"/>
      <c r="K1843" s="19"/>
      <c r="L1843" s="19"/>
      <c r="N1843" s="38">
        <v>36300</v>
      </c>
      <c r="O1843" s="19">
        <v>388.67919999999998</v>
      </c>
      <c r="P1843" s="19">
        <v>365.64365004703672</v>
      </c>
      <c r="Q1843" s="19">
        <v>-5.5526398201991567E-3</v>
      </c>
      <c r="R1843" s="37">
        <f t="shared" si="357"/>
        <v>0.99444736017980084</v>
      </c>
      <c r="T1843" s="39">
        <v>36300</v>
      </c>
      <c r="U1843" s="40">
        <v>230.0916</v>
      </c>
      <c r="V1843" s="40">
        <f t="shared" si="358"/>
        <v>1.9552121426948954E-3</v>
      </c>
      <c r="W1843" s="41">
        <f t="shared" si="359"/>
        <v>1.0019552121426949</v>
      </c>
      <c r="Y1843" s="42">
        <v>36300</v>
      </c>
      <c r="Z1843" s="43">
        <v>118.59699999999999</v>
      </c>
      <c r="AA1843" s="43">
        <f t="shared" si="360"/>
        <v>111.56820319849483</v>
      </c>
      <c r="AB1843" s="19">
        <f t="shared" si="363"/>
        <v>-3.6438096445567947E-4</v>
      </c>
      <c r="AC1843" s="37">
        <f t="shared" si="364"/>
        <v>0.99963561903554432</v>
      </c>
      <c r="AE1843" s="44">
        <v>36300</v>
      </c>
      <c r="AF1843" s="45">
        <v>2188.8200999999999</v>
      </c>
      <c r="AG1843" s="19">
        <f t="shared" si="355"/>
        <v>2059.0969896519287</v>
      </c>
      <c r="AH1843" s="45">
        <f t="shared" si="361"/>
        <v>1.2722686178077147E-3</v>
      </c>
      <c r="AI1843" s="46">
        <f t="shared" si="362"/>
        <v>1.0012722686178077</v>
      </c>
      <c r="AK1843" s="38">
        <v>36300</v>
      </c>
      <c r="AL1843" s="19">
        <v>100.9699</v>
      </c>
      <c r="AM1843" s="19">
        <f t="shared" si="351"/>
        <v>1.3328639219323257E-3</v>
      </c>
      <c r="AN1843" s="37">
        <f t="shared" si="352"/>
        <v>1.0013328639219323</v>
      </c>
      <c r="AQ1843" s="38">
        <v>36300</v>
      </c>
      <c r="AR1843" s="19">
        <f t="shared" si="353"/>
        <v>228.91693788200001</v>
      </c>
      <c r="AS1843" s="40">
        <f t="shared" si="350"/>
        <v>1.3328639219323257E-3</v>
      </c>
      <c r="AT1843" s="51">
        <f t="shared" si="354"/>
        <v>1.0013328639219323</v>
      </c>
    </row>
    <row r="1844" spans="1:46">
      <c r="A1844" s="38">
        <v>36301</v>
      </c>
      <c r="B1844" s="37">
        <v>1.0577000000000001</v>
      </c>
      <c r="D1844" s="38">
        <v>36301</v>
      </c>
      <c r="E1844" s="19">
        <v>1218.7534000000001</v>
      </c>
      <c r="F1844" s="19">
        <v>1152.2675616904603</v>
      </c>
      <c r="G1844" s="19">
        <v>-1.2104560811754261E-4</v>
      </c>
      <c r="H1844" s="37">
        <f t="shared" si="356"/>
        <v>0.99987895439188246</v>
      </c>
      <c r="I1844" s="19"/>
      <c r="J1844" s="19"/>
      <c r="K1844" s="19"/>
      <c r="L1844" s="19"/>
      <c r="N1844" s="38">
        <v>36301</v>
      </c>
      <c r="O1844" s="19">
        <v>384.60309999999998</v>
      </c>
      <c r="P1844" s="19">
        <v>363.62210456651218</v>
      </c>
      <c r="Q1844" s="19">
        <v>-5.5287312668070854E-3</v>
      </c>
      <c r="R1844" s="37">
        <f t="shared" si="357"/>
        <v>0.99447126873319291</v>
      </c>
      <c r="T1844" s="39">
        <v>36301</v>
      </c>
      <c r="U1844" s="40">
        <v>230.05019999999999</v>
      </c>
      <c r="V1844" s="40">
        <f t="shared" si="358"/>
        <v>-1.7992834158231386E-4</v>
      </c>
      <c r="W1844" s="41">
        <f t="shared" si="359"/>
        <v>0.99982007165841769</v>
      </c>
      <c r="Y1844" s="42">
        <v>36301</v>
      </c>
      <c r="Z1844" s="43">
        <v>118.624</v>
      </c>
      <c r="AA1844" s="43">
        <f t="shared" si="360"/>
        <v>112.15278434338659</v>
      </c>
      <c r="AB1844" s="19">
        <f t="shared" si="363"/>
        <v>5.2396751774490546E-3</v>
      </c>
      <c r="AC1844" s="37">
        <f t="shared" si="364"/>
        <v>1.0052396751774491</v>
      </c>
      <c r="AE1844" s="44">
        <v>36301</v>
      </c>
      <c r="AF1844" s="45">
        <v>2201.5419999999999</v>
      </c>
      <c r="AG1844" s="19">
        <f t="shared" si="355"/>
        <v>2081.4427531436131</v>
      </c>
      <c r="AH1844" s="45">
        <f t="shared" si="361"/>
        <v>1.0852215123417608E-2</v>
      </c>
      <c r="AI1844" s="46">
        <f t="shared" si="362"/>
        <v>1.0108522151234176</v>
      </c>
      <c r="AK1844" s="38">
        <v>36301</v>
      </c>
      <c r="AL1844" s="19">
        <v>101.1357</v>
      </c>
      <c r="AM1844" s="19">
        <f t="shared" si="351"/>
        <v>1.6420735288438237E-3</v>
      </c>
      <c r="AN1844" s="37">
        <f t="shared" si="352"/>
        <v>1.0016420735288438</v>
      </c>
      <c r="AQ1844" s="38">
        <v>36301</v>
      </c>
      <c r="AR1844" s="19">
        <f t="shared" si="353"/>
        <v>229.29283632600001</v>
      </c>
      <c r="AS1844" s="40">
        <f t="shared" si="350"/>
        <v>1.6420735288438237E-3</v>
      </c>
      <c r="AT1844" s="51">
        <f t="shared" si="354"/>
        <v>1.0016420735288438</v>
      </c>
    </row>
    <row r="1845" spans="1:46">
      <c r="A1845" s="38">
        <v>36304</v>
      </c>
      <c r="B1845" s="37">
        <v>1.0592999999999999</v>
      </c>
      <c r="D1845" s="38">
        <v>36304</v>
      </c>
      <c r="E1845" s="19">
        <v>1207.0633</v>
      </c>
      <c r="F1845" s="19">
        <v>1139.4914566222978</v>
      </c>
      <c r="G1845" s="19">
        <v>-1.1087793749412711E-2</v>
      </c>
      <c r="H1845" s="37">
        <f t="shared" si="356"/>
        <v>0.98891220625058729</v>
      </c>
      <c r="I1845" s="19"/>
      <c r="J1845" s="19"/>
      <c r="K1845" s="19"/>
      <c r="L1845" s="19"/>
      <c r="N1845" s="38">
        <v>36304</v>
      </c>
      <c r="O1845" s="19">
        <v>378.80020000000002</v>
      </c>
      <c r="P1845" s="19">
        <v>357.59482677239691</v>
      </c>
      <c r="Q1845" s="19">
        <v>-1.6575663906078009E-2</v>
      </c>
      <c r="R1845" s="37">
        <f t="shared" si="357"/>
        <v>0.98342433609392199</v>
      </c>
      <c r="T1845" s="38">
        <v>36304</v>
      </c>
      <c r="U1845" s="40">
        <v>230.05019999999999</v>
      </c>
      <c r="V1845" s="40">
        <f t="shared" si="358"/>
        <v>0</v>
      </c>
      <c r="W1845" s="41">
        <f t="shared" si="359"/>
        <v>1</v>
      </c>
      <c r="Y1845" s="42">
        <v>36304</v>
      </c>
      <c r="Z1845" s="43">
        <v>116.86199999999999</v>
      </c>
      <c r="AA1845" s="43">
        <f t="shared" si="360"/>
        <v>110.32002265647125</v>
      </c>
      <c r="AB1845" s="19">
        <f t="shared" si="363"/>
        <v>-1.6341651236262078E-2</v>
      </c>
      <c r="AC1845" s="37">
        <f t="shared" si="364"/>
        <v>0.98365834876373792</v>
      </c>
      <c r="AE1845" s="44">
        <v>36304</v>
      </c>
      <c r="AF1845" s="45">
        <v>2165.509</v>
      </c>
      <c r="AG1845" s="19">
        <f t="shared" si="355"/>
        <v>2044.2830170867555</v>
      </c>
      <c r="AH1845" s="45">
        <f t="shared" si="361"/>
        <v>-1.7852874406819486E-2</v>
      </c>
      <c r="AI1845" s="46">
        <f t="shared" si="362"/>
        <v>0.98214712559318051</v>
      </c>
      <c r="AK1845" s="38">
        <v>36304</v>
      </c>
      <c r="AL1845" s="19">
        <v>101.18129999999999</v>
      </c>
      <c r="AM1845" s="19">
        <f t="shared" si="351"/>
        <v>4.5087936307353083E-4</v>
      </c>
      <c r="AN1845" s="37">
        <f t="shared" si="352"/>
        <v>1.0004508793630735</v>
      </c>
      <c r="AQ1845" s="38">
        <v>36304</v>
      </c>
      <c r="AR1845" s="19">
        <f t="shared" si="353"/>
        <v>229.396219734</v>
      </c>
      <c r="AS1845" s="40">
        <f t="shared" si="350"/>
        <v>4.5087936307353083E-4</v>
      </c>
      <c r="AT1845" s="51">
        <f t="shared" si="354"/>
        <v>1.0004508793630735</v>
      </c>
    </row>
    <row r="1846" spans="1:46">
      <c r="A1846" s="38">
        <v>36305</v>
      </c>
      <c r="B1846" s="37">
        <v>1.0587</v>
      </c>
      <c r="D1846" s="38">
        <v>36305</v>
      </c>
      <c r="E1846" s="19">
        <v>1192.287</v>
      </c>
      <c r="F1846" s="19">
        <v>1126.1802210257863</v>
      </c>
      <c r="G1846" s="19">
        <v>-1.168173356557578E-2</v>
      </c>
      <c r="H1846" s="37">
        <f t="shared" si="356"/>
        <v>0.98831826643442422</v>
      </c>
      <c r="I1846" s="19"/>
      <c r="J1846" s="19"/>
      <c r="K1846" s="19"/>
      <c r="L1846" s="19"/>
      <c r="N1846" s="38">
        <v>36305</v>
      </c>
      <c r="O1846" s="19">
        <v>372.90649999999999</v>
      </c>
      <c r="P1846" s="19">
        <v>352.23056578823088</v>
      </c>
      <c r="Q1846" s="19">
        <v>-1.5000946832992912E-2</v>
      </c>
      <c r="R1846" s="37">
        <f t="shared" si="357"/>
        <v>0.98499905316700709</v>
      </c>
      <c r="T1846" s="39">
        <v>36305</v>
      </c>
      <c r="U1846" s="40">
        <v>230.7784</v>
      </c>
      <c r="V1846" s="40">
        <f t="shared" si="358"/>
        <v>3.1653960744220111E-3</v>
      </c>
      <c r="W1846" s="41">
        <f t="shared" si="359"/>
        <v>1.003165396074422</v>
      </c>
      <c r="Y1846" s="42">
        <v>36305</v>
      </c>
      <c r="Z1846" s="43">
        <v>117.155</v>
      </c>
      <c r="AA1846" s="43">
        <f t="shared" si="360"/>
        <v>110.65929914045527</v>
      </c>
      <c r="AB1846" s="19">
        <f t="shared" si="363"/>
        <v>3.0753844661590701E-3</v>
      </c>
      <c r="AC1846" s="37">
        <f t="shared" si="364"/>
        <v>1.0030753844661591</v>
      </c>
      <c r="AE1846" s="44">
        <v>36305</v>
      </c>
      <c r="AF1846" s="45">
        <v>2172.1898999999999</v>
      </c>
      <c r="AG1846" s="19">
        <f t="shared" si="355"/>
        <v>2051.7520544063473</v>
      </c>
      <c r="AH1846" s="45">
        <f t="shared" si="361"/>
        <v>3.6536219579985652E-3</v>
      </c>
      <c r="AI1846" s="46">
        <f t="shared" si="362"/>
        <v>1.0036536219579986</v>
      </c>
      <c r="AK1846" s="38">
        <v>36305</v>
      </c>
      <c r="AL1846" s="19">
        <v>101.23860000000001</v>
      </c>
      <c r="AM1846" s="19">
        <f t="shared" si="351"/>
        <v>5.6631017786901161E-4</v>
      </c>
      <c r="AN1846" s="37">
        <f t="shared" si="352"/>
        <v>1.000566310177869</v>
      </c>
      <c r="AQ1846" s="38">
        <v>36305</v>
      </c>
      <c r="AR1846" s="19">
        <f t="shared" si="353"/>
        <v>229.52612914800002</v>
      </c>
      <c r="AS1846" s="40">
        <f t="shared" si="350"/>
        <v>5.6631017786901161E-4</v>
      </c>
      <c r="AT1846" s="51">
        <f t="shared" si="354"/>
        <v>1.000566310177869</v>
      </c>
    </row>
    <row r="1847" spans="1:46">
      <c r="A1847" s="38">
        <v>36306</v>
      </c>
      <c r="B1847" s="37">
        <v>1.0470999999999999</v>
      </c>
      <c r="D1847" s="38">
        <v>36306</v>
      </c>
      <c r="E1847" s="19">
        <v>1198.7710999999999</v>
      </c>
      <c r="F1847" s="19">
        <v>1144.8487250501385</v>
      </c>
      <c r="G1847" s="19">
        <v>1.6576835284274338E-2</v>
      </c>
      <c r="H1847" s="37">
        <f t="shared" si="356"/>
        <v>1.0165768352842743</v>
      </c>
      <c r="I1847" s="19"/>
      <c r="J1847" s="19"/>
      <c r="K1847" s="19"/>
      <c r="L1847" s="19"/>
      <c r="N1847" s="38">
        <v>36306</v>
      </c>
      <c r="O1847" s="19">
        <v>376.05869999999999</v>
      </c>
      <c r="P1847" s="19">
        <v>359.14306178970492</v>
      </c>
      <c r="Q1847" s="19">
        <v>1.9624918087404186E-2</v>
      </c>
      <c r="R1847" s="37">
        <f t="shared" si="357"/>
        <v>1.0196249180874042</v>
      </c>
      <c r="T1847" s="39">
        <v>36306</v>
      </c>
      <c r="U1847" s="40">
        <v>230.72880000000001</v>
      </c>
      <c r="V1847" s="40">
        <f t="shared" si="358"/>
        <v>-2.1492479365481376E-4</v>
      </c>
      <c r="W1847" s="41">
        <f t="shared" si="359"/>
        <v>0.99978507520634519</v>
      </c>
      <c r="Y1847" s="42">
        <v>36306</v>
      </c>
      <c r="Z1847" s="43">
        <v>117.355</v>
      </c>
      <c r="AA1847" s="43">
        <f t="shared" si="360"/>
        <v>112.07621048610449</v>
      </c>
      <c r="AB1847" s="19">
        <f t="shared" si="363"/>
        <v>1.2804268205700353E-2</v>
      </c>
      <c r="AC1847" s="37">
        <f t="shared" si="364"/>
        <v>1.0128042682057004</v>
      </c>
      <c r="AE1847" s="44">
        <v>36306</v>
      </c>
      <c r="AF1847" s="45">
        <v>2185.2361000000001</v>
      </c>
      <c r="AG1847" s="19">
        <f t="shared" si="355"/>
        <v>2086.9411708528319</v>
      </c>
      <c r="AH1847" s="45">
        <f t="shared" si="361"/>
        <v>1.7150764572606336E-2</v>
      </c>
      <c r="AI1847" s="46">
        <f t="shared" si="362"/>
        <v>1.0171507645726063</v>
      </c>
      <c r="AK1847" s="38">
        <v>36306</v>
      </c>
      <c r="AL1847" s="19">
        <v>101.24590000000001</v>
      </c>
      <c r="AM1847" s="19">
        <f t="shared" si="351"/>
        <v>7.2106884133171789E-5</v>
      </c>
      <c r="AN1847" s="37">
        <f t="shared" si="352"/>
        <v>1.0000721068841332</v>
      </c>
      <c r="AQ1847" s="38">
        <v>36306</v>
      </c>
      <c r="AR1847" s="19">
        <f t="shared" si="353"/>
        <v>229.54267956200005</v>
      </c>
      <c r="AS1847" s="40">
        <f t="shared" si="350"/>
        <v>7.2106884133171789E-5</v>
      </c>
      <c r="AT1847" s="51">
        <f t="shared" si="354"/>
        <v>1.0000721068841332</v>
      </c>
    </row>
    <row r="1848" spans="1:46">
      <c r="A1848" s="38">
        <v>36307</v>
      </c>
      <c r="B1848" s="37">
        <v>1.0439000000000001</v>
      </c>
      <c r="D1848" s="38">
        <v>36307</v>
      </c>
      <c r="E1848" s="19">
        <v>1182.8649</v>
      </c>
      <c r="F1848" s="19">
        <v>1133.1208928058243</v>
      </c>
      <c r="G1848" s="19">
        <v>-1.0244001663888502E-2</v>
      </c>
      <c r="H1848" s="37">
        <f t="shared" si="356"/>
        <v>0.9897559983361115</v>
      </c>
      <c r="I1848" s="19"/>
      <c r="J1848" s="19"/>
      <c r="K1848" s="19"/>
      <c r="L1848" s="19"/>
      <c r="N1848" s="38">
        <v>36307</v>
      </c>
      <c r="O1848" s="19">
        <v>371.71499999999997</v>
      </c>
      <c r="P1848" s="19">
        <v>356.0829581377526</v>
      </c>
      <c r="Q1848" s="19">
        <v>-8.5205701502432118E-3</v>
      </c>
      <c r="R1848" s="37">
        <f t="shared" si="357"/>
        <v>0.99147942984975679</v>
      </c>
      <c r="T1848" s="39">
        <v>36307</v>
      </c>
      <c r="U1848" s="40">
        <v>230.35050000000001</v>
      </c>
      <c r="V1848" s="40">
        <f t="shared" si="358"/>
        <v>-1.639587255687136E-3</v>
      </c>
      <c r="W1848" s="41">
        <f t="shared" si="359"/>
        <v>0.99836041274431286</v>
      </c>
      <c r="Y1848" s="42">
        <v>36307</v>
      </c>
      <c r="Z1848" s="43">
        <v>116.35</v>
      </c>
      <c r="AA1848" s="43">
        <f t="shared" si="360"/>
        <v>111.45703611457036</v>
      </c>
      <c r="AB1848" s="19">
        <f t="shared" si="363"/>
        <v>-5.5245833959642887E-3</v>
      </c>
      <c r="AC1848" s="37">
        <f t="shared" si="364"/>
        <v>0.99447541660403571</v>
      </c>
      <c r="AE1848" s="44">
        <v>36307</v>
      </c>
      <c r="AF1848" s="45">
        <v>2173.8191000000002</v>
      </c>
      <c r="AG1848" s="19">
        <f t="shared" si="355"/>
        <v>2082.4016668263243</v>
      </c>
      <c r="AH1848" s="45">
        <f t="shared" si="361"/>
        <v>-2.1751950126377428E-3</v>
      </c>
      <c r="AI1848" s="46">
        <f t="shared" si="362"/>
        <v>0.99782480498736226</v>
      </c>
      <c r="AK1848" s="38">
        <v>36307</v>
      </c>
      <c r="AL1848" s="19">
        <v>101.0038</v>
      </c>
      <c r="AM1848" s="19">
        <f t="shared" si="351"/>
        <v>-2.3912079402722553E-3</v>
      </c>
      <c r="AN1848" s="37">
        <f t="shared" si="352"/>
        <v>0.99760879205972774</v>
      </c>
      <c r="AQ1848" s="38">
        <v>36307</v>
      </c>
      <c r="AR1848" s="19">
        <f t="shared" si="353"/>
        <v>228.99379528400002</v>
      </c>
      <c r="AS1848" s="40">
        <f t="shared" si="350"/>
        <v>-2.3912079402722553E-3</v>
      </c>
      <c r="AT1848" s="51">
        <f t="shared" si="354"/>
        <v>0.99760879205972774</v>
      </c>
    </row>
    <row r="1849" spans="1:46">
      <c r="A1849" s="38">
        <v>36308</v>
      </c>
      <c r="B1849" s="37">
        <v>1.0422</v>
      </c>
      <c r="D1849" s="38">
        <v>36308</v>
      </c>
      <c r="E1849" s="19">
        <v>1193.8977</v>
      </c>
      <c r="F1849" s="19">
        <v>1145.5552677029361</v>
      </c>
      <c r="G1849" s="19">
        <v>1.0973564229604715E-2</v>
      </c>
      <c r="H1849" s="37">
        <f t="shared" si="356"/>
        <v>1.0109735642296047</v>
      </c>
      <c r="I1849" s="19"/>
      <c r="J1849" s="19"/>
      <c r="K1849" s="19"/>
      <c r="L1849" s="19"/>
      <c r="N1849" s="38">
        <v>36308</v>
      </c>
      <c r="O1849" s="19">
        <v>369.67619999999999</v>
      </c>
      <c r="P1849" s="19">
        <v>354.7075417386298</v>
      </c>
      <c r="Q1849" s="19">
        <v>-3.8626291084413733E-3</v>
      </c>
      <c r="R1849" s="37">
        <f t="shared" si="357"/>
        <v>0.99613737089155863</v>
      </c>
      <c r="T1849" s="39">
        <v>36308</v>
      </c>
      <c r="U1849" s="40">
        <v>229.97739999999999</v>
      </c>
      <c r="V1849" s="40">
        <f t="shared" si="358"/>
        <v>-1.6197056225187856E-3</v>
      </c>
      <c r="W1849" s="41">
        <f t="shared" si="359"/>
        <v>0.99838029437748121</v>
      </c>
      <c r="Y1849" s="42">
        <v>36308</v>
      </c>
      <c r="Z1849" s="43">
        <v>115.98699999999999</v>
      </c>
      <c r="AA1849" s="43">
        <f t="shared" si="360"/>
        <v>111.29053924390712</v>
      </c>
      <c r="AB1849" s="19">
        <f t="shared" si="363"/>
        <v>-1.4938210853919776E-3</v>
      </c>
      <c r="AC1849" s="37">
        <f t="shared" si="364"/>
        <v>0.99850617891460802</v>
      </c>
      <c r="AE1849" s="44">
        <v>36308</v>
      </c>
      <c r="AF1849" s="45">
        <v>2167.3081000000002</v>
      </c>
      <c r="AG1849" s="19">
        <f t="shared" si="355"/>
        <v>2079.5510458645176</v>
      </c>
      <c r="AH1849" s="45">
        <f t="shared" si="361"/>
        <v>-1.3689102382208329E-3</v>
      </c>
      <c r="AI1849" s="46">
        <f t="shared" si="362"/>
        <v>0.99863108976177917</v>
      </c>
      <c r="AK1849" s="38">
        <v>36308</v>
      </c>
      <c r="AL1849" s="19">
        <v>100.86239999999999</v>
      </c>
      <c r="AM1849" s="19">
        <f t="shared" si="351"/>
        <v>-1.3999473287144015E-3</v>
      </c>
      <c r="AN1849" s="37">
        <f t="shared" si="352"/>
        <v>0.9986000526712856</v>
      </c>
      <c r="AQ1849" s="38">
        <v>36308</v>
      </c>
      <c r="AR1849" s="19">
        <f t="shared" si="353"/>
        <v>228.673216032</v>
      </c>
      <c r="AS1849" s="40">
        <f t="shared" si="350"/>
        <v>-1.3999473287144015E-3</v>
      </c>
      <c r="AT1849" s="51">
        <f t="shared" si="354"/>
        <v>0.9986000526712856</v>
      </c>
    </row>
    <row r="1850" spans="1:46">
      <c r="A1850" s="38">
        <v>36311</v>
      </c>
      <c r="B1850" s="37">
        <v>1.0422</v>
      </c>
      <c r="D1850" s="38">
        <v>36311</v>
      </c>
      <c r="E1850" s="19">
        <v>1194.1855</v>
      </c>
      <c r="F1850" s="19">
        <v>1145.8314143158702</v>
      </c>
      <c r="G1850" s="19">
        <v>2.4105917952588207E-4</v>
      </c>
      <c r="H1850" s="37">
        <f t="shared" si="356"/>
        <v>1.0002410591795259</v>
      </c>
      <c r="I1850" s="19"/>
      <c r="J1850" s="19"/>
      <c r="K1850" s="19"/>
      <c r="L1850" s="19"/>
      <c r="N1850" s="38">
        <v>36311</v>
      </c>
      <c r="O1850" s="19">
        <v>372.33</v>
      </c>
      <c r="P1850" s="19">
        <v>357.25388601036269</v>
      </c>
      <c r="Q1850" s="19">
        <v>7.1787147779598381E-3</v>
      </c>
      <c r="R1850" s="37">
        <f t="shared" si="357"/>
        <v>1.0071787147779598</v>
      </c>
      <c r="T1850" s="39">
        <v>36311</v>
      </c>
      <c r="U1850" s="40">
        <v>229.98929999999999</v>
      </c>
      <c r="V1850" s="40">
        <f t="shared" si="358"/>
        <v>5.1744214866422666E-5</v>
      </c>
      <c r="W1850" s="41">
        <f t="shared" si="359"/>
        <v>1.0000517442148664</v>
      </c>
      <c r="Y1850" s="38">
        <v>36311</v>
      </c>
      <c r="Z1850" s="43">
        <v>115.98699999999999</v>
      </c>
      <c r="AA1850" s="43">
        <f t="shared" si="360"/>
        <v>111.29053924390712</v>
      </c>
      <c r="AB1850" s="19">
        <f t="shared" si="363"/>
        <v>0</v>
      </c>
      <c r="AC1850" s="37">
        <f t="shared" si="364"/>
        <v>1</v>
      </c>
      <c r="AE1850" s="38">
        <v>36311</v>
      </c>
      <c r="AF1850" s="45">
        <v>2167.3081000000002</v>
      </c>
      <c r="AG1850" s="19">
        <f t="shared" si="355"/>
        <v>2079.5510458645176</v>
      </c>
      <c r="AH1850" s="45">
        <f t="shared" si="361"/>
        <v>0</v>
      </c>
      <c r="AI1850" s="46">
        <f t="shared" si="362"/>
        <v>1</v>
      </c>
      <c r="AK1850" s="38">
        <v>36311</v>
      </c>
      <c r="AL1850" s="19">
        <v>100.8163</v>
      </c>
      <c r="AM1850" s="19">
        <f t="shared" si="351"/>
        <v>-4.5705832897091625E-4</v>
      </c>
      <c r="AN1850" s="37">
        <f t="shared" si="352"/>
        <v>0.99954294167102908</v>
      </c>
      <c r="AQ1850" s="38">
        <v>36311</v>
      </c>
      <c r="AR1850" s="19">
        <f t="shared" si="353"/>
        <v>228.56869903400002</v>
      </c>
      <c r="AS1850" s="40">
        <f t="shared" si="350"/>
        <v>-4.5705832897091625E-4</v>
      </c>
      <c r="AT1850" s="51">
        <f t="shared" si="354"/>
        <v>0.99954294167102908</v>
      </c>
    </row>
    <row r="1851" spans="1:46">
      <c r="A1851" s="38">
        <v>36312</v>
      </c>
      <c r="B1851" s="37">
        <v>1.0448999999999999</v>
      </c>
      <c r="D1851" s="38">
        <v>36312</v>
      </c>
      <c r="E1851" s="19">
        <v>1194.2433000000001</v>
      </c>
      <c r="F1851" s="19">
        <v>1142.9259259259261</v>
      </c>
      <c r="G1851" s="19">
        <v>-2.5357032052388817E-3</v>
      </c>
      <c r="H1851" s="37">
        <f t="shared" si="356"/>
        <v>0.99746429679476112</v>
      </c>
      <c r="I1851" s="19"/>
      <c r="J1851" s="19"/>
      <c r="K1851" s="19"/>
      <c r="L1851" s="19"/>
      <c r="N1851" s="38">
        <v>36312</v>
      </c>
      <c r="O1851" s="19">
        <v>375.3492</v>
      </c>
      <c r="P1851" s="19">
        <v>359.22021246052253</v>
      </c>
      <c r="Q1851" s="19">
        <v>5.5040029714408245E-3</v>
      </c>
      <c r="R1851" s="37">
        <f t="shared" si="357"/>
        <v>1.0055040029714408</v>
      </c>
      <c r="T1851" s="39">
        <v>36312</v>
      </c>
      <c r="U1851" s="40">
        <v>229.18520000000001</v>
      </c>
      <c r="V1851" s="40">
        <f t="shared" si="358"/>
        <v>-3.4962496081338834E-3</v>
      </c>
      <c r="W1851" s="41">
        <f t="shared" si="359"/>
        <v>0.99650375039186612</v>
      </c>
      <c r="Y1851" s="42">
        <v>36312</v>
      </c>
      <c r="Z1851" s="43">
        <v>115.16</v>
      </c>
      <c r="AA1851" s="43">
        <f t="shared" si="360"/>
        <v>110.21150349315724</v>
      </c>
      <c r="AB1851" s="19">
        <f t="shared" si="363"/>
        <v>-9.6956646816585002E-3</v>
      </c>
      <c r="AC1851" s="37">
        <f t="shared" si="364"/>
        <v>0.9903043353183415</v>
      </c>
      <c r="AE1851" s="44">
        <v>36312</v>
      </c>
      <c r="AF1851" s="45">
        <v>2136.6990000000001</v>
      </c>
      <c r="AG1851" s="19">
        <f t="shared" si="355"/>
        <v>2044.8837209302328</v>
      </c>
      <c r="AH1851" s="45">
        <f t="shared" si="361"/>
        <v>-1.6670581375352933E-2</v>
      </c>
      <c r="AI1851" s="46">
        <f t="shared" si="362"/>
        <v>0.98332941862464707</v>
      </c>
      <c r="AK1851" s="38">
        <v>36312</v>
      </c>
      <c r="AL1851" s="19">
        <v>100.32850000000001</v>
      </c>
      <c r="AM1851" s="19">
        <f t="shared" si="351"/>
        <v>-4.838503297581731E-3</v>
      </c>
      <c r="AN1851" s="37">
        <f t="shared" si="352"/>
        <v>0.99516149670241827</v>
      </c>
      <c r="AQ1851" s="38">
        <v>36312</v>
      </c>
      <c r="AR1851" s="19">
        <f t="shared" si="353"/>
        <v>227.46276863000003</v>
      </c>
      <c r="AS1851" s="40">
        <f t="shared" si="350"/>
        <v>-4.8385032975818421E-3</v>
      </c>
      <c r="AT1851" s="51">
        <f t="shared" si="354"/>
        <v>0.99516149670241816</v>
      </c>
    </row>
    <row r="1852" spans="1:46">
      <c r="A1852" s="38">
        <v>36313</v>
      </c>
      <c r="B1852" s="37">
        <v>1.0357000000000001</v>
      </c>
      <c r="D1852" s="38">
        <v>36313</v>
      </c>
      <c r="E1852" s="19">
        <v>1196.3883000000001</v>
      </c>
      <c r="F1852" s="19">
        <v>1155.1494641305396</v>
      </c>
      <c r="G1852" s="19">
        <v>1.0694952251355083E-2</v>
      </c>
      <c r="H1852" s="37">
        <f t="shared" si="356"/>
        <v>1.0106949522513551</v>
      </c>
      <c r="I1852" s="19"/>
      <c r="J1852" s="19"/>
      <c r="K1852" s="19"/>
      <c r="L1852" s="19"/>
      <c r="N1852" s="38">
        <v>36313</v>
      </c>
      <c r="O1852" s="19">
        <v>376.36169999999998</v>
      </c>
      <c r="P1852" s="19">
        <v>363.38872260307033</v>
      </c>
      <c r="Q1852" s="19">
        <v>1.160433070843947E-2</v>
      </c>
      <c r="R1852" s="37">
        <f t="shared" si="357"/>
        <v>1.0116043307084395</v>
      </c>
      <c r="T1852" s="39">
        <v>36313</v>
      </c>
      <c r="U1852" s="40">
        <v>228.34229999999999</v>
      </c>
      <c r="V1852" s="40">
        <f t="shared" si="358"/>
        <v>-3.6778116562501406E-3</v>
      </c>
      <c r="W1852" s="41">
        <f t="shared" si="359"/>
        <v>0.99632218834374986</v>
      </c>
      <c r="Y1852" s="42">
        <v>36313</v>
      </c>
      <c r="Z1852" s="43">
        <v>115.989</v>
      </c>
      <c r="AA1852" s="43">
        <f t="shared" si="360"/>
        <v>111.990924012745</v>
      </c>
      <c r="AB1852" s="19">
        <f t="shared" si="363"/>
        <v>1.6145506260135889E-2</v>
      </c>
      <c r="AC1852" s="37">
        <f t="shared" si="364"/>
        <v>1.0161455062601359</v>
      </c>
      <c r="AE1852" s="44">
        <v>36313</v>
      </c>
      <c r="AF1852" s="45">
        <v>2165.1608999999999</v>
      </c>
      <c r="AG1852" s="19">
        <f t="shared" si="355"/>
        <v>2090.5290141932987</v>
      </c>
      <c r="AH1852" s="45">
        <f t="shared" si="361"/>
        <v>2.2321706019695631E-2</v>
      </c>
      <c r="AI1852" s="46">
        <f t="shared" si="362"/>
        <v>1.0223217060196956</v>
      </c>
      <c r="AK1852" s="38">
        <v>36313</v>
      </c>
      <c r="AL1852" s="19">
        <v>100.107</v>
      </c>
      <c r="AM1852" s="19">
        <f t="shared" si="351"/>
        <v>-2.2077475493006427E-3</v>
      </c>
      <c r="AN1852" s="37">
        <f t="shared" si="352"/>
        <v>0.99779225245069936</v>
      </c>
      <c r="AQ1852" s="38">
        <v>36313</v>
      </c>
      <c r="AR1852" s="19">
        <f t="shared" si="353"/>
        <v>226.96058826000001</v>
      </c>
      <c r="AS1852" s="40">
        <f t="shared" si="350"/>
        <v>-2.2077475493006427E-3</v>
      </c>
      <c r="AT1852" s="51">
        <f t="shared" si="354"/>
        <v>0.99779225245069936</v>
      </c>
    </row>
    <row r="1853" spans="1:46">
      <c r="A1853" s="38">
        <v>36314</v>
      </c>
      <c r="B1853" s="37">
        <v>1.0355000000000001</v>
      </c>
      <c r="D1853" s="38">
        <v>36314</v>
      </c>
      <c r="E1853" s="19">
        <v>1199.9858999999999</v>
      </c>
      <c r="F1853" s="19">
        <v>1158.8468372766777</v>
      </c>
      <c r="G1853" s="19">
        <v>3.2007746711122387E-3</v>
      </c>
      <c r="H1853" s="37">
        <f t="shared" si="356"/>
        <v>1.0032007746711122</v>
      </c>
      <c r="I1853" s="19"/>
      <c r="J1853" s="19"/>
      <c r="K1853" s="19"/>
      <c r="L1853" s="19"/>
      <c r="N1853" s="38">
        <v>36314</v>
      </c>
      <c r="O1853" s="19">
        <v>379.02050000000003</v>
      </c>
      <c r="P1853" s="19">
        <v>366.02655721873492</v>
      </c>
      <c r="Q1853" s="19">
        <v>7.2589886575702423E-3</v>
      </c>
      <c r="R1853" s="37">
        <f t="shared" si="357"/>
        <v>1.0072589886575702</v>
      </c>
      <c r="T1853" s="38">
        <v>36314</v>
      </c>
      <c r="U1853" s="40">
        <v>228.34229999999999</v>
      </c>
      <c r="V1853" s="40">
        <f t="shared" si="358"/>
        <v>0</v>
      </c>
      <c r="W1853" s="41">
        <f t="shared" si="359"/>
        <v>1</v>
      </c>
      <c r="Y1853" s="42">
        <v>36314</v>
      </c>
      <c r="Z1853" s="43">
        <v>116.649</v>
      </c>
      <c r="AA1853" s="43">
        <f t="shared" si="360"/>
        <v>112.64992757122162</v>
      </c>
      <c r="AB1853" s="19">
        <f t="shared" si="363"/>
        <v>5.884437192442693E-3</v>
      </c>
      <c r="AC1853" s="37">
        <f t="shared" si="364"/>
        <v>1.0058844371924427</v>
      </c>
      <c r="AE1853" s="44">
        <v>36314</v>
      </c>
      <c r="AF1853" s="45">
        <v>2175.0749999999998</v>
      </c>
      <c r="AG1853" s="19">
        <f t="shared" si="355"/>
        <v>2100.507001448575</v>
      </c>
      <c r="AH1853" s="45">
        <f t="shared" si="361"/>
        <v>4.7729484678435963E-3</v>
      </c>
      <c r="AI1853" s="46">
        <f t="shared" si="362"/>
        <v>1.0047729484678436</v>
      </c>
      <c r="AK1853" s="38">
        <v>36314</v>
      </c>
      <c r="AL1853" s="19">
        <v>100.1221</v>
      </c>
      <c r="AM1853" s="19">
        <f t="shared" si="351"/>
        <v>1.5083860269515803E-4</v>
      </c>
      <c r="AN1853" s="37">
        <f t="shared" si="352"/>
        <v>1.0001508386026952</v>
      </c>
      <c r="AQ1853" s="38">
        <v>36314</v>
      </c>
      <c r="AR1853" s="19">
        <f t="shared" si="353"/>
        <v>226.99482267800002</v>
      </c>
      <c r="AS1853" s="40">
        <f t="shared" si="350"/>
        <v>1.5083860269515803E-4</v>
      </c>
      <c r="AT1853" s="51">
        <f t="shared" si="354"/>
        <v>1.0001508386026952</v>
      </c>
    </row>
    <row r="1854" spans="1:46">
      <c r="A1854" s="38">
        <v>36315</v>
      </c>
      <c r="B1854" s="37">
        <v>1.0327</v>
      </c>
      <c r="D1854" s="38">
        <v>36315</v>
      </c>
      <c r="E1854" s="19">
        <v>1215.8878999999999</v>
      </c>
      <c r="F1854" s="19">
        <v>1177.3873341725573</v>
      </c>
      <c r="G1854" s="19">
        <v>1.5999091769064444E-2</v>
      </c>
      <c r="H1854" s="37">
        <f t="shared" si="356"/>
        <v>1.0159990917690644</v>
      </c>
      <c r="I1854" s="19"/>
      <c r="J1854" s="19"/>
      <c r="K1854" s="19"/>
      <c r="L1854" s="19"/>
      <c r="N1854" s="38">
        <v>36315</v>
      </c>
      <c r="O1854" s="19">
        <v>383.86250000000001</v>
      </c>
      <c r="P1854" s="19">
        <v>371.70765953326236</v>
      </c>
      <c r="Q1854" s="19">
        <v>1.5521011255837491E-2</v>
      </c>
      <c r="R1854" s="37">
        <f t="shared" si="357"/>
        <v>1.0155210112558375</v>
      </c>
      <c r="T1854" s="39">
        <v>36315</v>
      </c>
      <c r="U1854" s="40">
        <v>228.06129999999999</v>
      </c>
      <c r="V1854" s="40">
        <f t="shared" si="358"/>
        <v>-1.2306086082167766E-3</v>
      </c>
      <c r="W1854" s="41">
        <f t="shared" si="359"/>
        <v>0.99876939139178322</v>
      </c>
      <c r="Y1854" s="42">
        <v>36315</v>
      </c>
      <c r="Z1854" s="43">
        <v>117.86</v>
      </c>
      <c r="AA1854" s="43">
        <f t="shared" si="360"/>
        <v>114.12801394403022</v>
      </c>
      <c r="AB1854" s="19">
        <f t="shared" si="363"/>
        <v>1.3121059237912736E-2</v>
      </c>
      <c r="AC1854" s="37">
        <f t="shared" si="364"/>
        <v>1.0131210592379127</v>
      </c>
      <c r="AE1854" s="44">
        <v>36315</v>
      </c>
      <c r="AF1854" s="45">
        <v>2210.6149999999998</v>
      </c>
      <c r="AG1854" s="19">
        <f t="shared" si="355"/>
        <v>2140.6168296697974</v>
      </c>
      <c r="AH1854" s="45">
        <f t="shared" si="361"/>
        <v>1.909530803447046E-2</v>
      </c>
      <c r="AI1854" s="46">
        <f t="shared" si="362"/>
        <v>1.0190953080344705</v>
      </c>
      <c r="AK1854" s="38">
        <v>36315</v>
      </c>
      <c r="AL1854" s="19">
        <v>100.0522</v>
      </c>
      <c r="AM1854" s="19">
        <f t="shared" si="351"/>
        <v>-6.9814756182706716E-4</v>
      </c>
      <c r="AN1854" s="37">
        <f t="shared" si="352"/>
        <v>0.99930185243817293</v>
      </c>
      <c r="AQ1854" s="38">
        <v>36315</v>
      </c>
      <c r="AR1854" s="19">
        <f t="shared" si="353"/>
        <v>226.83634679600002</v>
      </c>
      <c r="AS1854" s="40">
        <f t="shared" si="350"/>
        <v>-6.9814756182706716E-4</v>
      </c>
      <c r="AT1854" s="51">
        <f t="shared" si="354"/>
        <v>0.99930185243817293</v>
      </c>
    </row>
    <row r="1855" spans="1:46">
      <c r="A1855" s="38">
        <v>36318</v>
      </c>
      <c r="B1855" s="37">
        <v>1.0296000000000001</v>
      </c>
      <c r="D1855" s="38">
        <v>36318</v>
      </c>
      <c r="E1855" s="19">
        <v>1224.0808</v>
      </c>
      <c r="F1855" s="19">
        <v>1188.8896658896658</v>
      </c>
      <c r="G1855" s="19">
        <v>9.7693693343423593E-3</v>
      </c>
      <c r="H1855" s="37">
        <f t="shared" si="356"/>
        <v>1.0097693693343424</v>
      </c>
      <c r="I1855" s="19"/>
      <c r="J1855" s="19"/>
      <c r="K1855" s="19"/>
      <c r="L1855" s="19"/>
      <c r="N1855" s="38">
        <v>36318</v>
      </c>
      <c r="O1855" s="19">
        <v>390.90640000000002</v>
      </c>
      <c r="P1855" s="19">
        <v>379.66822066822067</v>
      </c>
      <c r="Q1855" s="19">
        <v>2.1416188046687212E-2</v>
      </c>
      <c r="R1855" s="37">
        <f t="shared" si="357"/>
        <v>1.0214161880466872</v>
      </c>
      <c r="T1855" s="39">
        <v>36318</v>
      </c>
      <c r="U1855" s="40">
        <v>227.84819999999999</v>
      </c>
      <c r="V1855" s="40">
        <f t="shared" si="358"/>
        <v>-9.3439790091520702E-4</v>
      </c>
      <c r="W1855" s="41">
        <f t="shared" si="359"/>
        <v>0.99906560209908479</v>
      </c>
      <c r="Y1855" s="42">
        <v>36318</v>
      </c>
      <c r="Z1855" s="43">
        <v>119.15900000000001</v>
      </c>
      <c r="AA1855" s="43">
        <f t="shared" si="360"/>
        <v>115.73329448329449</v>
      </c>
      <c r="AB1855" s="19">
        <f t="shared" si="363"/>
        <v>1.4065613549110845E-2</v>
      </c>
      <c r="AC1855" s="37">
        <f t="shared" si="364"/>
        <v>1.0140656135491108</v>
      </c>
      <c r="AE1855" s="44">
        <v>36318</v>
      </c>
      <c r="AF1855" s="45">
        <v>2246.21</v>
      </c>
      <c r="AG1855" s="19">
        <f t="shared" si="355"/>
        <v>2181.6336441336439</v>
      </c>
      <c r="AH1855" s="45">
        <f t="shared" si="361"/>
        <v>1.9161212738000089E-2</v>
      </c>
      <c r="AI1855" s="46">
        <f t="shared" si="362"/>
        <v>1.0191612127380001</v>
      </c>
      <c r="AK1855" s="38">
        <v>36318</v>
      </c>
      <c r="AL1855" s="19">
        <v>100.2543</v>
      </c>
      <c r="AM1855" s="19">
        <f t="shared" si="351"/>
        <v>2.0199455884029049E-3</v>
      </c>
      <c r="AN1855" s="37">
        <f t="shared" si="352"/>
        <v>1.0020199455884029</v>
      </c>
      <c r="AQ1855" s="38">
        <v>36318</v>
      </c>
      <c r="AR1855" s="19">
        <f t="shared" si="353"/>
        <v>227.29454387400003</v>
      </c>
      <c r="AS1855" s="40">
        <f t="shared" si="350"/>
        <v>2.0199455884029049E-3</v>
      </c>
      <c r="AT1855" s="51">
        <f t="shared" si="354"/>
        <v>1.0020199455884029</v>
      </c>
    </row>
    <row r="1856" spans="1:46">
      <c r="A1856" s="38">
        <v>36319</v>
      </c>
      <c r="B1856" s="37">
        <v>1.0438000000000001</v>
      </c>
      <c r="D1856" s="38">
        <v>36319</v>
      </c>
      <c r="E1856" s="19">
        <v>1222.4413</v>
      </c>
      <c r="F1856" s="19">
        <v>1171.1451427476527</v>
      </c>
      <c r="G1856" s="19">
        <v>-1.49252900846224E-2</v>
      </c>
      <c r="H1856" s="37">
        <f t="shared" si="356"/>
        <v>0.9850747099153776</v>
      </c>
      <c r="I1856" s="19"/>
      <c r="J1856" s="19"/>
      <c r="K1856" s="19"/>
      <c r="L1856" s="19"/>
      <c r="N1856" s="38">
        <v>36319</v>
      </c>
      <c r="O1856" s="19">
        <v>394.10129999999998</v>
      </c>
      <c r="P1856" s="19">
        <v>377.56399693427858</v>
      </c>
      <c r="Q1856" s="19">
        <v>-5.5422698540283921E-3</v>
      </c>
      <c r="R1856" s="37">
        <f t="shared" si="357"/>
        <v>0.99445773014597161</v>
      </c>
      <c r="T1856" s="39">
        <v>36319</v>
      </c>
      <c r="U1856" s="40">
        <v>228.703</v>
      </c>
      <c r="V1856" s="40">
        <f t="shared" si="358"/>
        <v>3.7516205965200111E-3</v>
      </c>
      <c r="W1856" s="41">
        <f t="shared" si="359"/>
        <v>1.00375162059652</v>
      </c>
      <c r="Y1856" s="42">
        <v>36319</v>
      </c>
      <c r="Z1856" s="43">
        <v>118.726</v>
      </c>
      <c r="AA1856" s="43">
        <f t="shared" si="360"/>
        <v>113.7440122628856</v>
      </c>
      <c r="AB1856" s="19">
        <f t="shared" si="363"/>
        <v>-1.7188504218170531E-2</v>
      </c>
      <c r="AC1856" s="37">
        <f t="shared" si="364"/>
        <v>0.98281149578182947</v>
      </c>
      <c r="AE1856" s="44">
        <v>36319</v>
      </c>
      <c r="AF1856" s="45">
        <v>2230.2981</v>
      </c>
      <c r="AG1856" s="19">
        <f t="shared" si="355"/>
        <v>2136.7101935236633</v>
      </c>
      <c r="AH1856" s="45">
        <f t="shared" si="361"/>
        <v>-2.0591656500521305E-2</v>
      </c>
      <c r="AI1856" s="46">
        <f t="shared" si="362"/>
        <v>0.9794083434994787</v>
      </c>
      <c r="AK1856" s="38">
        <v>36319</v>
      </c>
      <c r="AL1856" s="19">
        <v>100.30070000000001</v>
      </c>
      <c r="AM1856" s="19">
        <f t="shared" si="351"/>
        <v>4.6282304100686567E-4</v>
      </c>
      <c r="AN1856" s="37">
        <f t="shared" si="352"/>
        <v>1.0004628230410069</v>
      </c>
      <c r="AQ1856" s="38">
        <v>36319</v>
      </c>
      <c r="AR1856" s="19">
        <f t="shared" si="353"/>
        <v>227.39974102600004</v>
      </c>
      <c r="AS1856" s="40">
        <f t="shared" si="350"/>
        <v>4.6282304100686567E-4</v>
      </c>
      <c r="AT1856" s="51">
        <f t="shared" si="354"/>
        <v>1.0004628230410069</v>
      </c>
    </row>
    <row r="1857" spans="1:46">
      <c r="A1857" s="38">
        <v>36320</v>
      </c>
      <c r="B1857" s="37">
        <v>1.0449999999999999</v>
      </c>
      <c r="D1857" s="38">
        <v>36320</v>
      </c>
      <c r="E1857" s="19">
        <v>1226.2257999999999</v>
      </c>
      <c r="F1857" s="19">
        <v>1173.4218181818183</v>
      </c>
      <c r="G1857" s="19">
        <v>1.9439737664148637E-3</v>
      </c>
      <c r="H1857" s="37">
        <f t="shared" si="356"/>
        <v>1.0019439737664149</v>
      </c>
      <c r="I1857" s="19"/>
      <c r="J1857" s="19"/>
      <c r="K1857" s="19"/>
      <c r="L1857" s="19"/>
      <c r="N1857" s="38">
        <v>36320</v>
      </c>
      <c r="O1857" s="19">
        <v>390.78120000000001</v>
      </c>
      <c r="P1857" s="19">
        <v>373.95330143540673</v>
      </c>
      <c r="Q1857" s="19">
        <v>-9.5631350663457626E-3</v>
      </c>
      <c r="R1857" s="37">
        <f t="shared" si="357"/>
        <v>0.99043686493365424</v>
      </c>
      <c r="T1857" s="39">
        <v>36320</v>
      </c>
      <c r="U1857" s="40">
        <v>228.58459999999999</v>
      </c>
      <c r="V1857" s="40">
        <f t="shared" si="358"/>
        <v>-5.1770199778755632E-4</v>
      </c>
      <c r="W1857" s="41">
        <f t="shared" si="359"/>
        <v>0.99948229800221244</v>
      </c>
      <c r="Y1857" s="42">
        <v>36320</v>
      </c>
      <c r="Z1857" s="43">
        <v>119.291</v>
      </c>
      <c r="AA1857" s="43">
        <f t="shared" si="360"/>
        <v>114.15406698564594</v>
      </c>
      <c r="AB1857" s="19">
        <f t="shared" si="363"/>
        <v>3.6050664523123999E-3</v>
      </c>
      <c r="AC1857" s="37">
        <f t="shared" si="364"/>
        <v>1.0036050664523124</v>
      </c>
      <c r="AE1857" s="44">
        <v>36320</v>
      </c>
      <c r="AF1857" s="45">
        <v>2249.8040000000001</v>
      </c>
      <c r="AG1857" s="19">
        <f t="shared" si="355"/>
        <v>2152.9224880382776</v>
      </c>
      <c r="AH1857" s="45">
        <f t="shared" si="361"/>
        <v>7.5875027712011267E-3</v>
      </c>
      <c r="AI1857" s="46">
        <f t="shared" si="362"/>
        <v>1.0075875027712011</v>
      </c>
      <c r="AK1857" s="38">
        <v>36320</v>
      </c>
      <c r="AL1857" s="19">
        <v>100.1677</v>
      </c>
      <c r="AM1857" s="19">
        <f t="shared" si="351"/>
        <v>-1.3260126798717575E-3</v>
      </c>
      <c r="AN1857" s="37">
        <f t="shared" si="352"/>
        <v>0.99867398732012824</v>
      </c>
      <c r="AQ1857" s="38">
        <v>36320</v>
      </c>
      <c r="AR1857" s="19">
        <f t="shared" si="353"/>
        <v>227.098206086</v>
      </c>
      <c r="AS1857" s="40">
        <f t="shared" si="350"/>
        <v>-1.3260126798717575E-3</v>
      </c>
      <c r="AT1857" s="51">
        <f t="shared" si="354"/>
        <v>0.99867398732012824</v>
      </c>
    </row>
    <row r="1858" spans="1:46">
      <c r="A1858" s="38">
        <v>36321</v>
      </c>
      <c r="B1858" s="37">
        <v>1.0477000000000001</v>
      </c>
      <c r="D1858" s="38">
        <v>36321</v>
      </c>
      <c r="E1858" s="19">
        <v>1218.5753999999999</v>
      </c>
      <c r="F1858" s="19">
        <v>1163.0957335115013</v>
      </c>
      <c r="G1858" s="19">
        <v>-8.7999767094129044E-3</v>
      </c>
      <c r="H1858" s="37">
        <f t="shared" si="356"/>
        <v>0.9912000232905871</v>
      </c>
      <c r="I1858" s="19"/>
      <c r="J1858" s="19"/>
      <c r="K1858" s="19"/>
      <c r="L1858" s="19"/>
      <c r="N1858" s="38">
        <v>36321</v>
      </c>
      <c r="O1858" s="19">
        <v>395.76830000000001</v>
      </c>
      <c r="P1858" s="19">
        <v>377.74964207311251</v>
      </c>
      <c r="Q1858" s="19">
        <v>1.0151911009031567E-2</v>
      </c>
      <c r="R1858" s="37">
        <f t="shared" si="357"/>
        <v>1.0101519110090316</v>
      </c>
      <c r="T1858" s="39">
        <v>36321</v>
      </c>
      <c r="U1858" s="40">
        <v>227.88210000000001</v>
      </c>
      <c r="V1858" s="40">
        <f t="shared" si="358"/>
        <v>-3.0732604033691935E-3</v>
      </c>
      <c r="W1858" s="41">
        <f t="shared" si="359"/>
        <v>0.99692673959663081</v>
      </c>
      <c r="Y1858" s="42">
        <v>36321</v>
      </c>
      <c r="Z1858" s="43">
        <v>118.79900000000001</v>
      </c>
      <c r="AA1858" s="43">
        <f t="shared" si="360"/>
        <v>113.39028347809487</v>
      </c>
      <c r="AB1858" s="19">
        <f t="shared" si="363"/>
        <v>-6.6908129313264508E-3</v>
      </c>
      <c r="AC1858" s="37">
        <f t="shared" si="364"/>
        <v>0.99330918706867355</v>
      </c>
      <c r="AE1858" s="44">
        <v>36321</v>
      </c>
      <c r="AF1858" s="45">
        <v>2238.8888999999999</v>
      </c>
      <c r="AG1858" s="19">
        <f t="shared" si="355"/>
        <v>2136.9560943018037</v>
      </c>
      <c r="AH1858" s="45">
        <f t="shared" si="361"/>
        <v>-7.4161488976884904E-3</v>
      </c>
      <c r="AI1858" s="46">
        <f t="shared" si="362"/>
        <v>0.99258385110231151</v>
      </c>
      <c r="AK1858" s="38">
        <v>36321</v>
      </c>
      <c r="AL1858" s="19">
        <v>99.610900000000001</v>
      </c>
      <c r="AM1858" s="19">
        <f t="shared" si="351"/>
        <v>-5.5586780968315264E-3</v>
      </c>
      <c r="AN1858" s="37">
        <f t="shared" si="352"/>
        <v>0.99444132190316847</v>
      </c>
      <c r="AQ1858" s="38">
        <v>36321</v>
      </c>
      <c r="AR1858" s="19">
        <f t="shared" si="353"/>
        <v>225.83584026200003</v>
      </c>
      <c r="AS1858" s="40">
        <f t="shared" si="350"/>
        <v>-5.5586780968315264E-3</v>
      </c>
      <c r="AT1858" s="51">
        <f t="shared" si="354"/>
        <v>0.99444132190316847</v>
      </c>
    </row>
    <row r="1859" spans="1:46">
      <c r="A1859" s="38">
        <v>36322</v>
      </c>
      <c r="B1859" s="37">
        <v>1.0516000000000001</v>
      </c>
      <c r="D1859" s="38">
        <v>36322</v>
      </c>
      <c r="E1859" s="19">
        <v>1221.066</v>
      </c>
      <c r="F1859" s="19">
        <v>1161.1506276150626</v>
      </c>
      <c r="G1859" s="19">
        <v>-1.6723523613711988E-3</v>
      </c>
      <c r="H1859" s="37">
        <f t="shared" si="356"/>
        <v>0.9983276476386288</v>
      </c>
      <c r="I1859" s="19"/>
      <c r="J1859" s="19"/>
      <c r="K1859" s="19"/>
      <c r="L1859" s="19"/>
      <c r="N1859" s="38">
        <v>36322</v>
      </c>
      <c r="O1859" s="19">
        <v>394.3802</v>
      </c>
      <c r="P1859" s="19">
        <v>375.02871814378085</v>
      </c>
      <c r="Q1859" s="19">
        <v>-7.2029821508210468E-3</v>
      </c>
      <c r="R1859" s="37">
        <f t="shared" si="357"/>
        <v>0.99279701784917895</v>
      </c>
      <c r="T1859" s="39">
        <v>36322</v>
      </c>
      <c r="U1859" s="40">
        <v>227.2646</v>
      </c>
      <c r="V1859" s="40">
        <f t="shared" si="358"/>
        <v>-2.7097345513316107E-3</v>
      </c>
      <c r="W1859" s="41">
        <f t="shared" si="359"/>
        <v>0.99729026544866839</v>
      </c>
      <c r="Y1859" s="42">
        <v>36322</v>
      </c>
      <c r="Z1859" s="43">
        <v>120.265</v>
      </c>
      <c r="AA1859" s="43">
        <f t="shared" si="360"/>
        <v>114.36382655001901</v>
      </c>
      <c r="AB1859" s="19">
        <f t="shared" si="363"/>
        <v>8.5857715675630164E-3</v>
      </c>
      <c r="AC1859" s="37">
        <f t="shared" si="364"/>
        <v>1.008585771567563</v>
      </c>
      <c r="AE1859" s="44">
        <v>36322</v>
      </c>
      <c r="AF1859" s="45">
        <v>2274.7029000000002</v>
      </c>
      <c r="AG1859" s="19">
        <f t="shared" si="355"/>
        <v>2163.0875808292126</v>
      </c>
      <c r="AH1859" s="45">
        <f t="shared" si="361"/>
        <v>1.2228368470970752E-2</v>
      </c>
      <c r="AI1859" s="46">
        <f t="shared" si="362"/>
        <v>1.0122283684709708</v>
      </c>
      <c r="AK1859" s="38">
        <v>36322</v>
      </c>
      <c r="AL1859" s="19">
        <v>99.672399999999996</v>
      </c>
      <c r="AM1859" s="19">
        <f t="shared" si="351"/>
        <v>6.1740231239748589E-4</v>
      </c>
      <c r="AN1859" s="37">
        <f t="shared" si="352"/>
        <v>1.0006174023123975</v>
      </c>
      <c r="AQ1859" s="38">
        <v>36322</v>
      </c>
      <c r="AR1859" s="19">
        <f t="shared" si="353"/>
        <v>225.975271832</v>
      </c>
      <c r="AS1859" s="40">
        <f t="shared" si="350"/>
        <v>6.1740231239748589E-4</v>
      </c>
      <c r="AT1859" s="51">
        <f t="shared" si="354"/>
        <v>1.0006174023123975</v>
      </c>
    </row>
    <row r="1860" spans="1:46">
      <c r="A1860" s="38">
        <v>36325</v>
      </c>
      <c r="B1860" s="37">
        <v>1.0416000000000001</v>
      </c>
      <c r="D1860" s="38">
        <v>36325</v>
      </c>
      <c r="E1860" s="19">
        <v>1213.8889999999999</v>
      </c>
      <c r="F1860" s="19">
        <v>1165.408026113671</v>
      </c>
      <c r="G1860" s="19">
        <v>3.6665342095649756E-3</v>
      </c>
      <c r="H1860" s="37">
        <f t="shared" si="356"/>
        <v>1.003666534209565</v>
      </c>
      <c r="I1860" s="19"/>
      <c r="J1860" s="19"/>
      <c r="K1860" s="19"/>
      <c r="L1860" s="19"/>
      <c r="N1860" s="38">
        <v>36325</v>
      </c>
      <c r="O1860" s="19">
        <v>391.09649999999999</v>
      </c>
      <c r="P1860" s="19">
        <v>375.4766705069124</v>
      </c>
      <c r="Q1860" s="19">
        <v>1.1944481621266601E-3</v>
      </c>
      <c r="R1860" s="37">
        <f t="shared" si="357"/>
        <v>1.0011944481621267</v>
      </c>
      <c r="T1860" s="39">
        <v>36325</v>
      </c>
      <c r="U1860" s="40">
        <v>227.12119999999999</v>
      </c>
      <c r="V1860" s="40">
        <f t="shared" si="358"/>
        <v>-6.3098256393656627E-4</v>
      </c>
      <c r="W1860" s="41">
        <f t="shared" si="359"/>
        <v>0.99936901743606343</v>
      </c>
      <c r="Y1860" s="42">
        <v>36325</v>
      </c>
      <c r="Z1860" s="43">
        <v>120.452</v>
      </c>
      <c r="AA1860" s="43">
        <f t="shared" si="360"/>
        <v>115.64132104454684</v>
      </c>
      <c r="AB1860" s="19">
        <f t="shared" si="363"/>
        <v>1.1170442027568006E-2</v>
      </c>
      <c r="AC1860" s="37">
        <f t="shared" si="364"/>
        <v>1.011170442027568</v>
      </c>
      <c r="AE1860" s="44">
        <v>36325</v>
      </c>
      <c r="AF1860" s="45">
        <v>2277.9041000000002</v>
      </c>
      <c r="AG1860" s="19">
        <f t="shared" si="355"/>
        <v>2186.9278993855605</v>
      </c>
      <c r="AH1860" s="45">
        <f t="shared" si="361"/>
        <v>1.1021430092631235E-2</v>
      </c>
      <c r="AI1860" s="46">
        <f t="shared" si="362"/>
        <v>1.0110214300926312</v>
      </c>
      <c r="AK1860" s="38">
        <v>36325</v>
      </c>
      <c r="AL1860" s="19">
        <v>99.742999999999995</v>
      </c>
      <c r="AM1860" s="19">
        <f t="shared" si="351"/>
        <v>7.083204578197666E-4</v>
      </c>
      <c r="AN1860" s="37">
        <f t="shared" si="352"/>
        <v>1.0007083204578198</v>
      </c>
      <c r="AQ1860" s="38">
        <v>36325</v>
      </c>
      <c r="AR1860" s="19">
        <f t="shared" si="353"/>
        <v>226.13533474000002</v>
      </c>
      <c r="AS1860" s="40">
        <f t="shared" si="350"/>
        <v>7.0832045781998865E-4</v>
      </c>
      <c r="AT1860" s="51">
        <f t="shared" si="354"/>
        <v>1.00070832045782</v>
      </c>
    </row>
    <row r="1861" spans="1:46">
      <c r="A1861" s="38">
        <v>36326</v>
      </c>
      <c r="B1861" s="37">
        <v>1.042</v>
      </c>
      <c r="D1861" s="38">
        <v>36326</v>
      </c>
      <c r="E1861" s="19">
        <v>1217.8743999999999</v>
      </c>
      <c r="F1861" s="19">
        <v>1168.785412667946</v>
      </c>
      <c r="G1861" s="19">
        <v>2.8980292555027543E-3</v>
      </c>
      <c r="H1861" s="37">
        <f t="shared" si="356"/>
        <v>1.0028980292555028</v>
      </c>
      <c r="I1861" s="19"/>
      <c r="J1861" s="19"/>
      <c r="K1861" s="19"/>
      <c r="L1861" s="19"/>
      <c r="N1861" s="38">
        <v>36326</v>
      </c>
      <c r="O1861" s="19">
        <v>390.74619999999999</v>
      </c>
      <c r="P1861" s="19">
        <v>374.99635316698652</v>
      </c>
      <c r="Q1861" s="19">
        <v>-1.2792201956979277E-3</v>
      </c>
      <c r="R1861" s="37">
        <f t="shared" si="357"/>
        <v>0.99872077980430207</v>
      </c>
      <c r="T1861" s="39">
        <v>36326</v>
      </c>
      <c r="U1861" s="40">
        <v>227.44210000000001</v>
      </c>
      <c r="V1861" s="40">
        <f t="shared" si="358"/>
        <v>1.4129020100281942E-3</v>
      </c>
      <c r="W1861" s="41">
        <f t="shared" si="359"/>
        <v>1.0014129020100282</v>
      </c>
      <c r="Y1861" s="42">
        <v>36326</v>
      </c>
      <c r="Z1861" s="43">
        <v>119.89400000000001</v>
      </c>
      <c r="AA1861" s="43">
        <f t="shared" si="360"/>
        <v>115.06142034548944</v>
      </c>
      <c r="AB1861" s="19">
        <f t="shared" si="363"/>
        <v>-5.0146495544963754E-3</v>
      </c>
      <c r="AC1861" s="37">
        <f t="shared" si="364"/>
        <v>0.99498535044550362</v>
      </c>
      <c r="AE1861" s="44">
        <v>36326</v>
      </c>
      <c r="AF1861" s="45">
        <v>2278.6460000000002</v>
      </c>
      <c r="AG1861" s="19">
        <f t="shared" si="355"/>
        <v>2186.8003838771592</v>
      </c>
      <c r="AH1861" s="45">
        <f t="shared" si="361"/>
        <v>-5.8308053245470504E-5</v>
      </c>
      <c r="AI1861" s="46">
        <f t="shared" si="362"/>
        <v>0.99994169194675453</v>
      </c>
      <c r="AK1861" s="38">
        <v>36326</v>
      </c>
      <c r="AL1861" s="19">
        <v>99.8934</v>
      </c>
      <c r="AM1861" s="19">
        <f t="shared" si="351"/>
        <v>1.5078752393651307E-3</v>
      </c>
      <c r="AN1861" s="37">
        <f t="shared" si="352"/>
        <v>1.0015078752393651</v>
      </c>
      <c r="AQ1861" s="38">
        <v>36326</v>
      </c>
      <c r="AR1861" s="19">
        <f t="shared" si="353"/>
        <v>226.47631861200003</v>
      </c>
      <c r="AS1861" s="40">
        <f t="shared" ref="AS1861:AS1924" si="365">AR1861/AR1860-1</f>
        <v>1.5078752393651307E-3</v>
      </c>
      <c r="AT1861" s="51">
        <f t="shared" si="354"/>
        <v>1.0015078752393651</v>
      </c>
    </row>
    <row r="1862" spans="1:46">
      <c r="A1862" s="38">
        <v>36327</v>
      </c>
      <c r="B1862" s="37">
        <v>1.0298</v>
      </c>
      <c r="D1862" s="38">
        <v>36327</v>
      </c>
      <c r="E1862" s="19">
        <v>1233.0183999999999</v>
      </c>
      <c r="F1862" s="19">
        <v>1197.3377354826177</v>
      </c>
      <c r="G1862" s="19">
        <v>2.4429054730839228E-2</v>
      </c>
      <c r="H1862" s="37">
        <f t="shared" si="356"/>
        <v>1.0244290547308392</v>
      </c>
      <c r="I1862" s="19"/>
      <c r="J1862" s="19"/>
      <c r="K1862" s="19"/>
      <c r="L1862" s="19"/>
      <c r="N1862" s="38">
        <v>36327</v>
      </c>
      <c r="O1862" s="19">
        <v>399.78100000000001</v>
      </c>
      <c r="P1862" s="19">
        <v>388.21227422800541</v>
      </c>
      <c r="Q1862" s="19">
        <v>3.5242798894990379E-2</v>
      </c>
      <c r="R1862" s="37">
        <f t="shared" si="357"/>
        <v>1.0352427988949904</v>
      </c>
      <c r="T1862" s="39">
        <v>36327</v>
      </c>
      <c r="U1862" s="40">
        <v>227.43530000000001</v>
      </c>
      <c r="V1862" s="40">
        <f t="shared" si="358"/>
        <v>-2.9897719023841418E-5</v>
      </c>
      <c r="W1862" s="41">
        <f t="shared" si="359"/>
        <v>0.99997010228097616</v>
      </c>
      <c r="Y1862" s="42">
        <v>36327</v>
      </c>
      <c r="Z1862" s="43">
        <v>118.691</v>
      </c>
      <c r="AA1862" s="43">
        <f t="shared" si="360"/>
        <v>115.25636045834142</v>
      </c>
      <c r="AB1862" s="19">
        <f t="shared" si="363"/>
        <v>1.6942265467143613E-3</v>
      </c>
      <c r="AC1862" s="37">
        <f t="shared" si="364"/>
        <v>1.0016942265467144</v>
      </c>
      <c r="AE1862" s="44">
        <v>36327</v>
      </c>
      <c r="AF1862" s="45">
        <v>2245.5958999999998</v>
      </c>
      <c r="AG1862" s="19">
        <f t="shared" si="355"/>
        <v>2180.6136142940372</v>
      </c>
      <c r="AH1862" s="45">
        <f t="shared" si="361"/>
        <v>-2.8291423527889714E-3</v>
      </c>
      <c r="AI1862" s="46">
        <f t="shared" si="362"/>
        <v>0.99717085764721103</v>
      </c>
      <c r="AK1862" s="38">
        <v>36327</v>
      </c>
      <c r="AL1862" s="19">
        <v>100.026</v>
      </c>
      <c r="AM1862" s="19">
        <f t="shared" si="351"/>
        <v>1.3274150244160232E-3</v>
      </c>
      <c r="AN1862" s="37">
        <f t="shared" si="352"/>
        <v>1.001327415024416</v>
      </c>
      <c r="AQ1862" s="38">
        <v>36327</v>
      </c>
      <c r="AR1862" s="19">
        <f t="shared" si="353"/>
        <v>226.77694668000001</v>
      </c>
      <c r="AS1862" s="40">
        <f t="shared" si="365"/>
        <v>1.3274150244160232E-3</v>
      </c>
      <c r="AT1862" s="51">
        <f t="shared" si="354"/>
        <v>1.001327415024416</v>
      </c>
    </row>
    <row r="1863" spans="1:46">
      <c r="A1863" s="38">
        <v>36328</v>
      </c>
      <c r="B1863" s="37">
        <v>1.0328999999999999</v>
      </c>
      <c r="D1863" s="38">
        <v>36328</v>
      </c>
      <c r="E1863" s="19">
        <v>1241.9848999999999</v>
      </c>
      <c r="F1863" s="19">
        <v>1202.4251137573822</v>
      </c>
      <c r="G1863" s="19">
        <v>4.2489083272012618E-3</v>
      </c>
      <c r="H1863" s="37">
        <f t="shared" si="356"/>
        <v>1.0042489083272013</v>
      </c>
      <c r="I1863" s="19"/>
      <c r="J1863" s="19"/>
      <c r="K1863" s="19"/>
      <c r="L1863" s="19"/>
      <c r="N1863" s="38">
        <v>36328</v>
      </c>
      <c r="O1863" s="19">
        <v>405.35070000000002</v>
      </c>
      <c r="P1863" s="19">
        <v>392.43944234679066</v>
      </c>
      <c r="Q1863" s="19">
        <v>1.0888805943066515E-2</v>
      </c>
      <c r="R1863" s="37">
        <f t="shared" si="357"/>
        <v>1.0108888059430665</v>
      </c>
      <c r="T1863" s="39">
        <v>36328</v>
      </c>
      <c r="U1863" s="40">
        <v>227.87960000000001</v>
      </c>
      <c r="V1863" s="40">
        <f t="shared" si="358"/>
        <v>1.9535226062092903E-3</v>
      </c>
      <c r="W1863" s="41">
        <f t="shared" si="359"/>
        <v>1.0019535226062093</v>
      </c>
      <c r="Y1863" s="42">
        <v>36328</v>
      </c>
      <c r="Z1863" s="43">
        <v>119.155</v>
      </c>
      <c r="AA1863" s="43">
        <f t="shared" si="360"/>
        <v>115.35966695711106</v>
      </c>
      <c r="AB1863" s="19">
        <f t="shared" si="363"/>
        <v>8.9631928649169801E-4</v>
      </c>
      <c r="AC1863" s="37">
        <f t="shared" si="364"/>
        <v>1.0008963192864917</v>
      </c>
      <c r="AE1863" s="44">
        <v>36328</v>
      </c>
      <c r="AF1863" s="45">
        <v>2255.3359</v>
      </c>
      <c r="AG1863" s="19">
        <f t="shared" si="355"/>
        <v>2183.4987898150839</v>
      </c>
      <c r="AH1863" s="45">
        <f t="shared" si="361"/>
        <v>1.3231025900848348E-3</v>
      </c>
      <c r="AI1863" s="46">
        <f t="shared" si="362"/>
        <v>1.0013231025900848</v>
      </c>
      <c r="AK1863" s="38">
        <v>36328</v>
      </c>
      <c r="AL1863" s="19">
        <v>100.2002</v>
      </c>
      <c r="AM1863" s="19">
        <f t="shared" si="351"/>
        <v>1.7415471977286767E-3</v>
      </c>
      <c r="AN1863" s="37">
        <f t="shared" si="352"/>
        <v>1.0017415471977287</v>
      </c>
      <c r="AQ1863" s="38">
        <v>36328</v>
      </c>
      <c r="AR1863" s="19">
        <f t="shared" si="353"/>
        <v>227.17188943600001</v>
      </c>
      <c r="AS1863" s="40">
        <f t="shared" si="365"/>
        <v>1.7415471977286767E-3</v>
      </c>
      <c r="AT1863" s="51">
        <f t="shared" si="354"/>
        <v>1.0017415471977287</v>
      </c>
    </row>
    <row r="1864" spans="1:46">
      <c r="A1864" s="38">
        <v>36329</v>
      </c>
      <c r="B1864" s="37">
        <v>1.0367999999999999</v>
      </c>
      <c r="D1864" s="38">
        <v>36329</v>
      </c>
      <c r="E1864" s="19">
        <v>1245.2090000000001</v>
      </c>
      <c r="F1864" s="19">
        <v>1201.0117669753088</v>
      </c>
      <c r="G1864" s="19">
        <v>-1.1754135587346282E-3</v>
      </c>
      <c r="H1864" s="37">
        <f t="shared" si="356"/>
        <v>0.99882458644126537</v>
      </c>
      <c r="I1864" s="19"/>
      <c r="J1864" s="19"/>
      <c r="K1864" s="19"/>
      <c r="L1864" s="19"/>
      <c r="N1864" s="38">
        <v>36329</v>
      </c>
      <c r="O1864" s="19">
        <v>408.56220000000002</v>
      </c>
      <c r="P1864" s="19">
        <v>394.06076388888891</v>
      </c>
      <c r="Q1864" s="19">
        <v>4.1313929415522921E-3</v>
      </c>
      <c r="R1864" s="37">
        <f t="shared" si="357"/>
        <v>1.0041313929415523</v>
      </c>
      <c r="T1864" s="39">
        <v>36329</v>
      </c>
      <c r="U1864" s="40">
        <v>228.45859999999999</v>
      </c>
      <c r="V1864" s="40">
        <f t="shared" si="358"/>
        <v>2.5408154130512894E-3</v>
      </c>
      <c r="W1864" s="41">
        <f t="shared" si="359"/>
        <v>1.0025408154130513</v>
      </c>
      <c r="Y1864" s="42">
        <v>36329</v>
      </c>
      <c r="Z1864" s="43">
        <v>119.678</v>
      </c>
      <c r="AA1864" s="43">
        <f t="shared" si="360"/>
        <v>115.43016975308642</v>
      </c>
      <c r="AB1864" s="19">
        <f t="shared" si="363"/>
        <v>6.111563758377514E-4</v>
      </c>
      <c r="AC1864" s="37">
        <f t="shared" si="364"/>
        <v>1.0006111563758378</v>
      </c>
      <c r="AE1864" s="44">
        <v>36329</v>
      </c>
      <c r="AF1864" s="45">
        <v>2253.8110000000001</v>
      </c>
      <c r="AG1864" s="19">
        <f t="shared" si="355"/>
        <v>2173.8146219135806</v>
      </c>
      <c r="AH1864" s="45">
        <f t="shared" si="361"/>
        <v>-4.4351606452337489E-3</v>
      </c>
      <c r="AI1864" s="46">
        <f t="shared" si="362"/>
        <v>0.99556483935476625</v>
      </c>
      <c r="AK1864" s="38">
        <v>36329</v>
      </c>
      <c r="AL1864" s="19">
        <v>100.25109999999999</v>
      </c>
      <c r="AM1864" s="19">
        <f t="shared" si="351"/>
        <v>5.0798301799792611E-4</v>
      </c>
      <c r="AN1864" s="37">
        <f t="shared" si="352"/>
        <v>1.0005079830179979</v>
      </c>
      <c r="AQ1864" s="38">
        <v>36329</v>
      </c>
      <c r="AR1864" s="19">
        <f t="shared" si="353"/>
        <v>227.28728889800001</v>
      </c>
      <c r="AS1864" s="40">
        <f t="shared" si="365"/>
        <v>5.0798301799792611E-4</v>
      </c>
      <c r="AT1864" s="51">
        <f t="shared" si="354"/>
        <v>1.0005079830179979</v>
      </c>
    </row>
    <row r="1865" spans="1:46">
      <c r="A1865" s="38">
        <v>36332</v>
      </c>
      <c r="B1865" s="37">
        <v>1.0323</v>
      </c>
      <c r="D1865" s="38">
        <v>36332</v>
      </c>
      <c r="E1865" s="19">
        <v>1250.8515</v>
      </c>
      <c r="F1865" s="19">
        <v>1211.713164777681</v>
      </c>
      <c r="G1865" s="19">
        <v>8.9103188633390396E-3</v>
      </c>
      <c r="H1865" s="37">
        <f t="shared" si="356"/>
        <v>1.008910318863339</v>
      </c>
      <c r="I1865" s="19"/>
      <c r="J1865" s="19"/>
      <c r="K1865" s="19"/>
      <c r="L1865" s="19"/>
      <c r="N1865" s="38">
        <v>36332</v>
      </c>
      <c r="O1865" s="19">
        <v>416.46120000000002</v>
      </c>
      <c r="P1865" s="19">
        <v>403.43039814007557</v>
      </c>
      <c r="Q1865" s="19">
        <v>2.3777130609807573E-2</v>
      </c>
      <c r="R1865" s="37">
        <f t="shared" si="357"/>
        <v>1.0237771306098076</v>
      </c>
      <c r="T1865" s="39">
        <v>36332</v>
      </c>
      <c r="U1865" s="40">
        <v>228.40219999999999</v>
      </c>
      <c r="V1865" s="40">
        <f t="shared" si="358"/>
        <v>-2.4687186212291046E-4</v>
      </c>
      <c r="W1865" s="41">
        <f t="shared" si="359"/>
        <v>0.99975312813787709</v>
      </c>
      <c r="Y1865" s="42">
        <v>36332</v>
      </c>
      <c r="Z1865" s="43">
        <v>119.066</v>
      </c>
      <c r="AA1865" s="43">
        <f t="shared" si="360"/>
        <v>115.34050179211469</v>
      </c>
      <c r="AB1865" s="19">
        <f t="shared" si="363"/>
        <v>-7.7681563809128829E-4</v>
      </c>
      <c r="AC1865" s="37">
        <f t="shared" si="364"/>
        <v>0.99922318436190871</v>
      </c>
      <c r="AE1865" s="44">
        <v>36332</v>
      </c>
      <c r="AF1865" s="45">
        <v>2232.7451000000001</v>
      </c>
      <c r="AG1865" s="19">
        <f t="shared" si="355"/>
        <v>2162.8839484645937</v>
      </c>
      <c r="AH1865" s="45">
        <f t="shared" si="361"/>
        <v>-5.0283374390797109E-3</v>
      </c>
      <c r="AI1865" s="46">
        <f t="shared" si="362"/>
        <v>0.99497166256092029</v>
      </c>
      <c r="AK1865" s="38">
        <v>36332</v>
      </c>
      <c r="AL1865" s="19">
        <v>99.894300000000001</v>
      </c>
      <c r="AM1865" s="19">
        <f t="shared" si="351"/>
        <v>-3.559063192324019E-3</v>
      </c>
      <c r="AN1865" s="37">
        <f t="shared" si="352"/>
        <v>0.99644093680767598</v>
      </c>
      <c r="AQ1865" s="38">
        <v>36332</v>
      </c>
      <c r="AR1865" s="19">
        <f t="shared" si="353"/>
        <v>226.47835907400002</v>
      </c>
      <c r="AS1865" s="40">
        <f t="shared" si="365"/>
        <v>-3.559063192324019E-3</v>
      </c>
      <c r="AT1865" s="51">
        <f t="shared" si="354"/>
        <v>0.99644093680767598</v>
      </c>
    </row>
    <row r="1866" spans="1:46">
      <c r="A1866" s="38">
        <v>36333</v>
      </c>
      <c r="B1866" s="37">
        <v>1.0323</v>
      </c>
      <c r="D1866" s="38">
        <v>36333</v>
      </c>
      <c r="E1866" s="19">
        <v>1243.7575999999999</v>
      </c>
      <c r="F1866" s="19">
        <v>1204.8412283250991</v>
      </c>
      <c r="G1866" s="19">
        <v>-5.6712567399089808E-3</v>
      </c>
      <c r="H1866" s="37">
        <f t="shared" si="356"/>
        <v>0.99432874326009102</v>
      </c>
      <c r="I1866" s="19"/>
      <c r="J1866" s="19"/>
      <c r="K1866" s="19"/>
      <c r="L1866" s="19"/>
      <c r="N1866" s="38">
        <v>36333</v>
      </c>
      <c r="O1866" s="19">
        <v>418.68380000000002</v>
      </c>
      <c r="P1866" s="19">
        <v>405.5834544221641</v>
      </c>
      <c r="Q1866" s="19">
        <v>5.3368717181816461E-3</v>
      </c>
      <c r="R1866" s="37">
        <f t="shared" si="357"/>
        <v>1.0053368717181816</v>
      </c>
      <c r="T1866" s="39">
        <v>36333</v>
      </c>
      <c r="U1866" s="40">
        <v>227.06829999999999</v>
      </c>
      <c r="V1866" s="40">
        <f t="shared" si="358"/>
        <v>-5.840136390980466E-3</v>
      </c>
      <c r="W1866" s="41">
        <f t="shared" si="359"/>
        <v>0.99415986360901953</v>
      </c>
      <c r="Y1866" s="42">
        <v>36333</v>
      </c>
      <c r="Z1866" s="43">
        <v>118.863</v>
      </c>
      <c r="AA1866" s="43">
        <f t="shared" si="360"/>
        <v>115.14385353095031</v>
      </c>
      <c r="AB1866" s="19">
        <f t="shared" si="363"/>
        <v>-1.704936757764508E-3</v>
      </c>
      <c r="AC1866" s="37">
        <f t="shared" si="364"/>
        <v>0.99829506324223549</v>
      </c>
      <c r="AE1866" s="44">
        <v>36333</v>
      </c>
      <c r="AF1866" s="45">
        <v>2225.8969999999999</v>
      </c>
      <c r="AG1866" s="19">
        <f t="shared" si="355"/>
        <v>2156.2501210888308</v>
      </c>
      <c r="AH1866" s="45">
        <f t="shared" si="361"/>
        <v>-3.0671212759575406E-3</v>
      </c>
      <c r="AI1866" s="46">
        <f t="shared" si="362"/>
        <v>0.99693287872404246</v>
      </c>
      <c r="AK1866" s="38">
        <v>36333</v>
      </c>
      <c r="AL1866" s="19">
        <v>99.6143</v>
      </c>
      <c r="AM1866" s="19">
        <f t="shared" si="351"/>
        <v>-2.8029627316072947E-3</v>
      </c>
      <c r="AN1866" s="37">
        <f t="shared" si="352"/>
        <v>0.99719703726839271</v>
      </c>
      <c r="AQ1866" s="38">
        <v>36333</v>
      </c>
      <c r="AR1866" s="19">
        <f t="shared" si="353"/>
        <v>225.84354867400003</v>
      </c>
      <c r="AS1866" s="40">
        <f t="shared" si="365"/>
        <v>-2.8029627316072947E-3</v>
      </c>
      <c r="AT1866" s="51">
        <f t="shared" si="354"/>
        <v>0.99719703726839271</v>
      </c>
    </row>
    <row r="1867" spans="1:46">
      <c r="A1867" s="38">
        <v>36334</v>
      </c>
      <c r="B1867" s="37">
        <v>1.0316000000000001</v>
      </c>
      <c r="D1867" s="38">
        <v>36334</v>
      </c>
      <c r="E1867" s="19">
        <v>1235.3776</v>
      </c>
      <c r="F1867" s="19">
        <v>1197.5354788677782</v>
      </c>
      <c r="G1867" s="19">
        <v>-6.0636615726347154E-3</v>
      </c>
      <c r="H1867" s="37">
        <f t="shared" si="356"/>
        <v>0.99393633842736528</v>
      </c>
      <c r="I1867" s="19"/>
      <c r="J1867" s="19"/>
      <c r="K1867" s="19"/>
      <c r="L1867" s="19"/>
      <c r="N1867" s="38">
        <v>36334</v>
      </c>
      <c r="O1867" s="19">
        <v>413.25580000000002</v>
      </c>
      <c r="P1867" s="19">
        <v>400.59693679720823</v>
      </c>
      <c r="Q1867" s="19">
        <v>-1.2294677138790511E-2</v>
      </c>
      <c r="R1867" s="37">
        <f t="shared" si="357"/>
        <v>0.98770532286120949</v>
      </c>
      <c r="T1867" s="39">
        <v>36334</v>
      </c>
      <c r="U1867" s="40">
        <v>226.33349999999999</v>
      </c>
      <c r="V1867" s="40">
        <f t="shared" si="358"/>
        <v>-3.2360307449345038E-3</v>
      </c>
      <c r="W1867" s="41">
        <f t="shared" si="359"/>
        <v>0.9967639692550655</v>
      </c>
      <c r="Y1867" s="42">
        <v>36334</v>
      </c>
      <c r="Z1867" s="43">
        <v>119.88</v>
      </c>
      <c r="AA1867" s="43">
        <f t="shared" si="360"/>
        <v>116.20783249321441</v>
      </c>
      <c r="AB1867" s="19">
        <f t="shared" si="363"/>
        <v>9.2404321171872805E-3</v>
      </c>
      <c r="AC1867" s="37">
        <f t="shared" si="364"/>
        <v>1.0092404321171873</v>
      </c>
      <c r="AE1867" s="44">
        <v>36334</v>
      </c>
      <c r="AF1867" s="45">
        <v>2260.6520999999998</v>
      </c>
      <c r="AG1867" s="19">
        <f t="shared" si="355"/>
        <v>2191.4037417603718</v>
      </c>
      <c r="AH1867" s="45">
        <f t="shared" si="361"/>
        <v>1.6303127511844373E-2</v>
      </c>
      <c r="AI1867" s="46">
        <f t="shared" si="362"/>
        <v>1.0163031275118444</v>
      </c>
      <c r="AK1867" s="38">
        <v>36334</v>
      </c>
      <c r="AL1867" s="19">
        <v>99.261700000000005</v>
      </c>
      <c r="AM1867" s="19">
        <f t="shared" si="351"/>
        <v>-3.5396524394589735E-3</v>
      </c>
      <c r="AN1867" s="37">
        <f t="shared" si="352"/>
        <v>0.99646034756054103</v>
      </c>
      <c r="AQ1867" s="38">
        <v>36334</v>
      </c>
      <c r="AR1867" s="19">
        <f t="shared" si="353"/>
        <v>225.04414100600002</v>
      </c>
      <c r="AS1867" s="40">
        <f t="shared" si="365"/>
        <v>-3.5396524394590845E-3</v>
      </c>
      <c r="AT1867" s="51">
        <f t="shared" si="354"/>
        <v>0.99646034756054092</v>
      </c>
    </row>
    <row r="1868" spans="1:46">
      <c r="A1868" s="38">
        <v>36335</v>
      </c>
      <c r="B1868" s="37">
        <v>1.0371999999999999</v>
      </c>
      <c r="D1868" s="38">
        <v>36335</v>
      </c>
      <c r="E1868" s="19">
        <v>1224.1958</v>
      </c>
      <c r="F1868" s="19">
        <v>1180.2890474354031</v>
      </c>
      <c r="G1868" s="19">
        <v>-1.4401603740943791E-2</v>
      </c>
      <c r="H1868" s="37">
        <f t="shared" si="356"/>
        <v>0.98559839625905621</v>
      </c>
      <c r="I1868" s="19"/>
      <c r="J1868" s="19"/>
      <c r="K1868" s="19"/>
      <c r="L1868" s="19"/>
      <c r="N1868" s="38">
        <v>36335</v>
      </c>
      <c r="O1868" s="19">
        <v>409.92720000000003</v>
      </c>
      <c r="P1868" s="19">
        <v>395.22483609718478</v>
      </c>
      <c r="Q1868" s="19">
        <v>-1.3410239087132458E-2</v>
      </c>
      <c r="R1868" s="37">
        <f t="shared" si="357"/>
        <v>0.98658976091286754</v>
      </c>
      <c r="T1868" s="39">
        <v>36335</v>
      </c>
      <c r="U1868" s="40">
        <v>226.28149999999999</v>
      </c>
      <c r="V1868" s="40">
        <f t="shared" si="358"/>
        <v>-2.2974946262921403E-4</v>
      </c>
      <c r="W1868" s="41">
        <f t="shared" si="359"/>
        <v>0.99977025053737079</v>
      </c>
      <c r="Y1868" s="42">
        <v>36335</v>
      </c>
      <c r="Z1868" s="43">
        <v>119.503</v>
      </c>
      <c r="AA1868" s="43">
        <f t="shared" si="360"/>
        <v>115.21693019668339</v>
      </c>
      <c r="AB1868" s="19">
        <f t="shared" si="363"/>
        <v>-8.5269837262379466E-3</v>
      </c>
      <c r="AC1868" s="37">
        <f t="shared" si="364"/>
        <v>0.99147301627376205</v>
      </c>
      <c r="AE1868" s="44">
        <v>36335</v>
      </c>
      <c r="AF1868" s="45">
        <v>2250.4270000000001</v>
      </c>
      <c r="AG1868" s="19">
        <f t="shared" si="355"/>
        <v>2169.7136521403781</v>
      </c>
      <c r="AH1868" s="45">
        <f t="shared" si="361"/>
        <v>-9.8978062356367413E-3</v>
      </c>
      <c r="AI1868" s="46">
        <f t="shared" si="362"/>
        <v>0.99010219376436326</v>
      </c>
      <c r="AK1868" s="38">
        <v>36335</v>
      </c>
      <c r="AL1868" s="19">
        <v>98.739599999999996</v>
      </c>
      <c r="AM1868" s="19">
        <f t="shared" si="351"/>
        <v>-5.2598333496203242E-3</v>
      </c>
      <c r="AN1868" s="37">
        <f t="shared" si="352"/>
        <v>0.99474016665037968</v>
      </c>
      <c r="AQ1868" s="38">
        <v>36335</v>
      </c>
      <c r="AR1868" s="19">
        <f t="shared" si="353"/>
        <v>223.86044632800002</v>
      </c>
      <c r="AS1868" s="40">
        <f t="shared" si="365"/>
        <v>-5.2598333496202132E-3</v>
      </c>
      <c r="AT1868" s="51">
        <f t="shared" si="354"/>
        <v>0.99474016665037979</v>
      </c>
    </row>
    <row r="1869" spans="1:46">
      <c r="A1869" s="38">
        <v>36336</v>
      </c>
      <c r="B1869" s="37">
        <v>1.0448</v>
      </c>
      <c r="D1869" s="38">
        <v>36336</v>
      </c>
      <c r="E1869" s="19">
        <v>1227.2814000000001</v>
      </c>
      <c r="F1869" s="19">
        <v>1174.6567764165393</v>
      </c>
      <c r="G1869" s="19">
        <v>-4.7719421196883438E-3</v>
      </c>
      <c r="H1869" s="37">
        <f t="shared" si="356"/>
        <v>0.99522805788031166</v>
      </c>
      <c r="I1869" s="19"/>
      <c r="J1869" s="19"/>
      <c r="K1869" s="19"/>
      <c r="L1869" s="19"/>
      <c r="N1869" s="38">
        <v>36336</v>
      </c>
      <c r="O1869" s="19">
        <v>405.9248</v>
      </c>
      <c r="P1869" s="19">
        <v>388.51914241960185</v>
      </c>
      <c r="Q1869" s="19">
        <v>-1.6966782107625478E-2</v>
      </c>
      <c r="R1869" s="37">
        <f t="shared" si="357"/>
        <v>0.98303321789237452</v>
      </c>
      <c r="T1869" s="39">
        <v>36336</v>
      </c>
      <c r="U1869" s="40">
        <v>224.97130000000001</v>
      </c>
      <c r="V1869" s="40">
        <f t="shared" si="358"/>
        <v>-5.790133086443161E-3</v>
      </c>
      <c r="W1869" s="41">
        <f t="shared" si="359"/>
        <v>0.99420986691355684</v>
      </c>
      <c r="Y1869" s="42">
        <v>36336</v>
      </c>
      <c r="Z1869" s="43">
        <v>119.682</v>
      </c>
      <c r="AA1869" s="43">
        <f t="shared" si="360"/>
        <v>114.55015313935682</v>
      </c>
      <c r="AB1869" s="19">
        <f t="shared" si="363"/>
        <v>-5.7871447901652884E-3</v>
      </c>
      <c r="AC1869" s="37">
        <f t="shared" si="364"/>
        <v>0.99421285520983471</v>
      </c>
      <c r="AE1869" s="44">
        <v>36336</v>
      </c>
      <c r="AF1869" s="45">
        <v>2252.4041000000002</v>
      </c>
      <c r="AG1869" s="19">
        <f t="shared" si="355"/>
        <v>2155.8232197549773</v>
      </c>
      <c r="AH1869" s="45">
        <f t="shared" si="361"/>
        <v>-6.4019657025701227E-3</v>
      </c>
      <c r="AI1869" s="46">
        <f t="shared" si="362"/>
        <v>0.99359803429742988</v>
      </c>
      <c r="AK1869" s="38">
        <v>36336</v>
      </c>
      <c r="AL1869" s="19">
        <v>98.966200000000001</v>
      </c>
      <c r="AM1869" s="19">
        <f t="shared" si="351"/>
        <v>2.2949252376960327E-3</v>
      </c>
      <c r="AN1869" s="37">
        <f t="shared" si="352"/>
        <v>1.002294925237696</v>
      </c>
      <c r="AQ1869" s="38">
        <v>36336</v>
      </c>
      <c r="AR1869" s="19">
        <f t="shared" si="353"/>
        <v>224.37418931600001</v>
      </c>
      <c r="AS1869" s="40">
        <f t="shared" si="365"/>
        <v>2.2949252376958107E-3</v>
      </c>
      <c r="AT1869" s="51">
        <f t="shared" si="354"/>
        <v>1.0022949252376958</v>
      </c>
    </row>
    <row r="1870" spans="1:46">
      <c r="A1870" s="38">
        <v>36339</v>
      </c>
      <c r="B1870" s="37">
        <v>1.0373000000000001</v>
      </c>
      <c r="D1870" s="38">
        <v>36339</v>
      </c>
      <c r="E1870" s="19">
        <v>1234.4428</v>
      </c>
      <c r="F1870" s="19">
        <v>1190.0537935023617</v>
      </c>
      <c r="G1870" s="19">
        <v>1.3107673147549681E-2</v>
      </c>
      <c r="H1870" s="37">
        <f t="shared" si="356"/>
        <v>1.0131076731475497</v>
      </c>
      <c r="I1870" s="19"/>
      <c r="J1870" s="19"/>
      <c r="K1870" s="19"/>
      <c r="L1870" s="19"/>
      <c r="N1870" s="38">
        <v>36339</v>
      </c>
      <c r="O1870" s="19">
        <v>409.83530000000002</v>
      </c>
      <c r="P1870" s="19">
        <v>395.09813940036634</v>
      </c>
      <c r="Q1870" s="19">
        <v>1.6933520803613655E-2</v>
      </c>
      <c r="R1870" s="37">
        <f t="shared" si="357"/>
        <v>1.0169335208036137</v>
      </c>
      <c r="T1870" s="39">
        <v>36339</v>
      </c>
      <c r="U1870" s="40">
        <v>224.67410000000001</v>
      </c>
      <c r="V1870" s="40">
        <f t="shared" si="358"/>
        <v>-1.3210573970990902E-3</v>
      </c>
      <c r="W1870" s="41">
        <f t="shared" si="359"/>
        <v>0.99867894260290091</v>
      </c>
      <c r="Y1870" s="42">
        <v>36339</v>
      </c>
      <c r="Z1870" s="43">
        <v>119.36</v>
      </c>
      <c r="AA1870" s="43">
        <f t="shared" si="360"/>
        <v>115.06796490889809</v>
      </c>
      <c r="AB1870" s="19">
        <f t="shared" si="363"/>
        <v>4.5203935162907438E-3</v>
      </c>
      <c r="AC1870" s="37">
        <f t="shared" si="364"/>
        <v>1.0045203935162907</v>
      </c>
      <c r="AE1870" s="44">
        <v>36339</v>
      </c>
      <c r="AF1870" s="45">
        <v>2239.395</v>
      </c>
      <c r="AG1870" s="19">
        <f t="shared" si="355"/>
        <v>2158.8691796008866</v>
      </c>
      <c r="AH1870" s="45">
        <f t="shared" si="361"/>
        <v>1.4128987098744883E-3</v>
      </c>
      <c r="AI1870" s="46">
        <f t="shared" si="362"/>
        <v>1.0014128987098745</v>
      </c>
      <c r="AK1870" s="38">
        <v>36339</v>
      </c>
      <c r="AL1870" s="19">
        <v>98.9649</v>
      </c>
      <c r="AM1870" s="19">
        <f t="shared" si="351"/>
        <v>-1.3135797878427447E-5</v>
      </c>
      <c r="AN1870" s="37">
        <f t="shared" si="352"/>
        <v>0.99998686420212157</v>
      </c>
      <c r="AQ1870" s="38">
        <v>36339</v>
      </c>
      <c r="AR1870" s="19">
        <f t="shared" si="353"/>
        <v>224.37124198200002</v>
      </c>
      <c r="AS1870" s="40">
        <f t="shared" si="365"/>
        <v>-1.3135797878427447E-5</v>
      </c>
      <c r="AT1870" s="51">
        <f t="shared" si="354"/>
        <v>0.99998686420212157</v>
      </c>
    </row>
    <row r="1871" spans="1:46">
      <c r="A1871" s="38">
        <v>36340</v>
      </c>
      <c r="B1871" s="37">
        <v>1.0337000000000001</v>
      </c>
      <c r="D1871" s="38">
        <v>36340</v>
      </c>
      <c r="E1871" s="19">
        <v>1243.9589000000001</v>
      </c>
      <c r="F1871" s="19">
        <v>1203.4041791622328</v>
      </c>
      <c r="G1871" s="19">
        <v>1.1218304359654763E-2</v>
      </c>
      <c r="H1871" s="37">
        <f t="shared" si="356"/>
        <v>1.0112183043596548</v>
      </c>
      <c r="I1871" s="19"/>
      <c r="J1871" s="19"/>
      <c r="K1871" s="19"/>
      <c r="L1871" s="19"/>
      <c r="N1871" s="38">
        <v>36340</v>
      </c>
      <c r="O1871" s="19">
        <v>411.93079999999998</v>
      </c>
      <c r="P1871" s="19">
        <v>398.50130598819771</v>
      </c>
      <c r="Q1871" s="19">
        <v>8.6134715617651736E-3</v>
      </c>
      <c r="R1871" s="37">
        <f t="shared" si="357"/>
        <v>1.0086134715617652</v>
      </c>
      <c r="T1871" s="39">
        <v>36340</v>
      </c>
      <c r="U1871" s="40">
        <v>225.18979999999999</v>
      </c>
      <c r="V1871" s="40">
        <f t="shared" si="358"/>
        <v>2.29532465023774E-3</v>
      </c>
      <c r="W1871" s="41">
        <f t="shared" si="359"/>
        <v>1.0022953246502377</v>
      </c>
      <c r="Y1871" s="42">
        <v>36340</v>
      </c>
      <c r="Z1871" s="43">
        <v>120.062</v>
      </c>
      <c r="AA1871" s="43">
        <f t="shared" si="360"/>
        <v>116.14781851601043</v>
      </c>
      <c r="AB1871" s="19">
        <f t="shared" si="363"/>
        <v>9.3844851429090159E-3</v>
      </c>
      <c r="AC1871" s="37">
        <f t="shared" si="364"/>
        <v>1.009384485142909</v>
      </c>
      <c r="AE1871" s="44">
        <v>36340</v>
      </c>
      <c r="AF1871" s="45">
        <v>2255.9180000000001</v>
      </c>
      <c r="AG1871" s="19">
        <f t="shared" si="355"/>
        <v>2182.3720615265552</v>
      </c>
      <c r="AH1871" s="45">
        <f t="shared" si="361"/>
        <v>1.0886663327146939E-2</v>
      </c>
      <c r="AI1871" s="46">
        <f t="shared" si="362"/>
        <v>1.0108866633271469</v>
      </c>
      <c r="AK1871" s="38">
        <v>36340</v>
      </c>
      <c r="AL1871" s="19">
        <v>99.092100000000002</v>
      </c>
      <c r="AM1871" s="19">
        <f t="shared" si="351"/>
        <v>1.2853041836045076E-3</v>
      </c>
      <c r="AN1871" s="37">
        <f t="shared" si="352"/>
        <v>1.0012853041836045</v>
      </c>
      <c r="AQ1871" s="38">
        <v>36340</v>
      </c>
      <c r="AR1871" s="19">
        <f t="shared" si="353"/>
        <v>224.65962727800002</v>
      </c>
      <c r="AS1871" s="40">
        <f t="shared" si="365"/>
        <v>1.2853041836045076E-3</v>
      </c>
      <c r="AT1871" s="51">
        <f t="shared" si="354"/>
        <v>1.0012853041836045</v>
      </c>
    </row>
    <row r="1872" spans="1:46">
      <c r="A1872" s="38">
        <v>36341</v>
      </c>
      <c r="B1872" s="37">
        <v>1.0309999999999999</v>
      </c>
      <c r="D1872" s="38">
        <v>36341</v>
      </c>
      <c r="E1872" s="19">
        <v>1250.5286000000001</v>
      </c>
      <c r="F1872" s="19">
        <v>1212.9278370514066</v>
      </c>
      <c r="G1872" s="19">
        <v>7.9139312078870816E-3</v>
      </c>
      <c r="H1872" s="37">
        <f t="shared" si="356"/>
        <v>1.0079139312078871</v>
      </c>
      <c r="I1872" s="19"/>
      <c r="J1872" s="19"/>
      <c r="K1872" s="19"/>
      <c r="L1872" s="19"/>
      <c r="N1872" s="38">
        <v>36341</v>
      </c>
      <c r="O1872" s="19">
        <v>413.80799999999999</v>
      </c>
      <c r="P1872" s="19">
        <v>401.36566440349179</v>
      </c>
      <c r="Q1872" s="19">
        <v>7.1878269211467227E-3</v>
      </c>
      <c r="R1872" s="37">
        <f t="shared" si="357"/>
        <v>1.0071878269211467</v>
      </c>
      <c r="T1872" s="39">
        <v>36341</v>
      </c>
      <c r="U1872" s="40">
        <v>225.6207</v>
      </c>
      <c r="V1872" s="40">
        <f t="shared" si="358"/>
        <v>1.9134969701115612E-3</v>
      </c>
      <c r="W1872" s="41">
        <f t="shared" si="359"/>
        <v>1.0019134969701116</v>
      </c>
      <c r="Y1872" s="42">
        <v>36341</v>
      </c>
      <c r="Z1872" s="43">
        <v>122.46899999999999</v>
      </c>
      <c r="AA1872" s="43">
        <f t="shared" si="360"/>
        <v>118.78661493695442</v>
      </c>
      <c r="AB1872" s="19">
        <f t="shared" si="363"/>
        <v>2.2719293867583534E-2</v>
      </c>
      <c r="AC1872" s="37">
        <f t="shared" si="364"/>
        <v>1.0227192938675835</v>
      </c>
      <c r="AE1872" s="44">
        <v>36341</v>
      </c>
      <c r="AF1872" s="45">
        <v>2306.7019</v>
      </c>
      <c r="AG1872" s="19">
        <f t="shared" si="355"/>
        <v>2237.3442289039767</v>
      </c>
      <c r="AH1872" s="45">
        <f t="shared" si="361"/>
        <v>2.5189182150255673E-2</v>
      </c>
      <c r="AI1872" s="46">
        <f t="shared" si="362"/>
        <v>1.0251891821502557</v>
      </c>
      <c r="AK1872" s="38">
        <v>36341</v>
      </c>
      <c r="AL1872" s="19">
        <v>99.0976</v>
      </c>
      <c r="AM1872" s="19">
        <f t="shared" si="351"/>
        <v>5.5503920090460568E-5</v>
      </c>
      <c r="AN1872" s="37">
        <f t="shared" si="352"/>
        <v>1.0000555039200905</v>
      </c>
      <c r="AQ1872" s="38">
        <v>36341</v>
      </c>
      <c r="AR1872" s="19">
        <f t="shared" si="353"/>
        <v>224.67209676800002</v>
      </c>
      <c r="AS1872" s="40">
        <f t="shared" si="365"/>
        <v>5.5503920090460568E-5</v>
      </c>
      <c r="AT1872" s="51">
        <f t="shared" si="354"/>
        <v>1.0000555039200905</v>
      </c>
    </row>
    <row r="1873" spans="1:46">
      <c r="A1873" s="38">
        <v>36342</v>
      </c>
      <c r="B1873" s="37">
        <v>1.0236000000000001</v>
      </c>
      <c r="D1873" s="38">
        <v>36342</v>
      </c>
      <c r="E1873" s="19">
        <v>1265.6973</v>
      </c>
      <c r="F1873" s="19">
        <v>1236.5155334114888</v>
      </c>
      <c r="G1873" s="19">
        <v>1.9446908249235451E-2</v>
      </c>
      <c r="H1873" s="37">
        <f t="shared" si="356"/>
        <v>1.0194469082492355</v>
      </c>
      <c r="I1873" s="19"/>
      <c r="J1873" s="19"/>
      <c r="K1873" s="19"/>
      <c r="L1873" s="19"/>
      <c r="N1873" s="38">
        <v>36342</v>
      </c>
      <c r="O1873" s="19">
        <v>420.0342</v>
      </c>
      <c r="P1873" s="19">
        <v>410.34994138335287</v>
      </c>
      <c r="Q1873" s="19">
        <v>2.2384268951390007E-2</v>
      </c>
      <c r="R1873" s="37">
        <f t="shared" si="357"/>
        <v>1.02238426895139</v>
      </c>
      <c r="T1873" s="39">
        <v>36342</v>
      </c>
      <c r="U1873" s="40">
        <v>226.30289999999999</v>
      </c>
      <c r="V1873" s="40">
        <f t="shared" si="358"/>
        <v>3.0236587334406817E-3</v>
      </c>
      <c r="W1873" s="41">
        <f t="shared" si="359"/>
        <v>1.0030236587334407</v>
      </c>
      <c r="Y1873" s="42">
        <v>36342</v>
      </c>
      <c r="Z1873" s="43">
        <v>121.673</v>
      </c>
      <c r="AA1873" s="43">
        <f t="shared" si="360"/>
        <v>118.86772176631496</v>
      </c>
      <c r="AB1873" s="19">
        <f t="shared" si="363"/>
        <v>6.827943485347987E-4</v>
      </c>
      <c r="AC1873" s="37">
        <f t="shared" si="364"/>
        <v>1.0006827943485348</v>
      </c>
      <c r="AE1873" s="44">
        <v>36342</v>
      </c>
      <c r="AF1873" s="45">
        <v>2296.9551000000001</v>
      </c>
      <c r="AG1873" s="19">
        <f t="shared" si="355"/>
        <v>2243.9967760844079</v>
      </c>
      <c r="AH1873" s="45">
        <f t="shared" si="361"/>
        <v>2.9734124478870694E-3</v>
      </c>
      <c r="AI1873" s="46">
        <f t="shared" si="362"/>
        <v>1.0029734124478871</v>
      </c>
      <c r="AK1873" s="38">
        <v>36342</v>
      </c>
      <c r="AL1873" s="19">
        <v>98.953900000000004</v>
      </c>
      <c r="AM1873" s="19">
        <f t="shared" ref="AM1873:AM1936" si="366">AL1873/AL1872-1</f>
        <v>-1.4500855722034967E-3</v>
      </c>
      <c r="AN1873" s="37">
        <f t="shared" ref="AN1873:AN1936" si="367">AL1873/AL1872</f>
        <v>0.9985499144277965</v>
      </c>
      <c r="AQ1873" s="38">
        <v>36342</v>
      </c>
      <c r="AR1873" s="19">
        <f t="shared" ref="AR1873:AR1936" si="368">AL1873*2.26718</f>
        <v>224.34630300200004</v>
      </c>
      <c r="AS1873" s="40">
        <f t="shared" si="365"/>
        <v>-1.4500855722034967E-3</v>
      </c>
      <c r="AT1873" s="51">
        <f t="shared" si="354"/>
        <v>0.9985499144277965</v>
      </c>
    </row>
    <row r="1874" spans="1:46">
      <c r="A1874" s="38">
        <v>36343</v>
      </c>
      <c r="B1874" s="37">
        <v>1.0244</v>
      </c>
      <c r="D1874" s="38">
        <v>36343</v>
      </c>
      <c r="E1874" s="19">
        <v>1274.9023</v>
      </c>
      <c r="F1874" s="19">
        <v>1244.5356306130418</v>
      </c>
      <c r="G1874" s="19">
        <v>6.4860464626965708E-3</v>
      </c>
      <c r="H1874" s="37">
        <f t="shared" si="356"/>
        <v>1.0064860464626966</v>
      </c>
      <c r="I1874" s="19"/>
      <c r="J1874" s="19"/>
      <c r="K1874" s="19"/>
      <c r="L1874" s="19"/>
      <c r="N1874" s="38">
        <v>36343</v>
      </c>
      <c r="O1874" s="19">
        <v>424.43799999999999</v>
      </c>
      <c r="P1874" s="19">
        <v>414.32838734869193</v>
      </c>
      <c r="Q1874" s="19">
        <v>9.6952516964596835E-3</v>
      </c>
      <c r="R1874" s="37">
        <f t="shared" si="357"/>
        <v>1.0096952516964597</v>
      </c>
      <c r="T1874" s="39">
        <v>36343</v>
      </c>
      <c r="U1874" s="40">
        <v>224.91390000000001</v>
      </c>
      <c r="V1874" s="40">
        <f t="shared" si="358"/>
        <v>-6.1377914290978719E-3</v>
      </c>
      <c r="W1874" s="41">
        <f t="shared" si="359"/>
        <v>0.99386220857090213</v>
      </c>
      <c r="Y1874" s="42">
        <v>36343</v>
      </c>
      <c r="Z1874" s="43">
        <v>121.562</v>
      </c>
      <c r="AA1874" s="43">
        <f t="shared" si="360"/>
        <v>118.6665365091761</v>
      </c>
      <c r="AB1874" s="19">
        <f t="shared" si="363"/>
        <v>-1.6925137804388868E-3</v>
      </c>
      <c r="AC1874" s="37">
        <f t="shared" si="364"/>
        <v>0.99830748621956111</v>
      </c>
      <c r="AE1874" s="44">
        <v>36343</v>
      </c>
      <c r="AF1874" s="45">
        <v>2296.7829999999999</v>
      </c>
      <c r="AG1874" s="19">
        <f t="shared" si="355"/>
        <v>2242.0763373682157</v>
      </c>
      <c r="AH1874" s="45">
        <f t="shared" si="361"/>
        <v>-8.5581170911630533E-4</v>
      </c>
      <c r="AI1874" s="46">
        <f t="shared" si="362"/>
        <v>0.99914418829088369</v>
      </c>
      <c r="AK1874" s="38">
        <v>36343</v>
      </c>
      <c r="AL1874" s="19">
        <v>98.906899999999993</v>
      </c>
      <c r="AM1874" s="19">
        <f t="shared" si="366"/>
        <v>-4.7496864701657149E-4</v>
      </c>
      <c r="AN1874" s="37">
        <f t="shared" si="367"/>
        <v>0.99952503135298343</v>
      </c>
      <c r="AQ1874" s="38">
        <v>36343</v>
      </c>
      <c r="AR1874" s="19">
        <f t="shared" si="368"/>
        <v>224.23974554200001</v>
      </c>
      <c r="AS1874" s="40">
        <f t="shared" si="365"/>
        <v>-4.7496864701657149E-4</v>
      </c>
      <c r="AT1874" s="51">
        <f t="shared" si="354"/>
        <v>0.99952503135298343</v>
      </c>
    </row>
    <row r="1875" spans="1:46">
      <c r="A1875" s="38">
        <v>36346</v>
      </c>
      <c r="B1875" s="37">
        <v>1.0244</v>
      </c>
      <c r="D1875" s="38">
        <v>36346</v>
      </c>
      <c r="E1875" s="19">
        <v>1283.5314000000001</v>
      </c>
      <c r="F1875" s="19">
        <v>1252.9591956267084</v>
      </c>
      <c r="G1875" s="19">
        <v>6.7684402169483349E-3</v>
      </c>
      <c r="H1875" s="37">
        <f t="shared" si="356"/>
        <v>1.0067684402169483</v>
      </c>
      <c r="I1875" s="19"/>
      <c r="J1875" s="19"/>
      <c r="K1875" s="19"/>
      <c r="L1875" s="19"/>
      <c r="N1875" s="38">
        <v>36346</v>
      </c>
      <c r="O1875" s="19">
        <v>431.37139999999999</v>
      </c>
      <c r="P1875" s="19">
        <v>421.09664193674348</v>
      </c>
      <c r="Q1875" s="19">
        <v>1.6335483627761826E-2</v>
      </c>
      <c r="R1875" s="37">
        <f t="shared" si="357"/>
        <v>1.0163354836277618</v>
      </c>
      <c r="T1875" s="39">
        <v>36346</v>
      </c>
      <c r="U1875" s="40">
        <v>225.31970000000001</v>
      </c>
      <c r="V1875" s="40">
        <f t="shared" si="358"/>
        <v>1.8042459803506716E-3</v>
      </c>
      <c r="W1875" s="41">
        <f t="shared" si="359"/>
        <v>1.0018042459803507</v>
      </c>
      <c r="Y1875" s="38">
        <v>36346</v>
      </c>
      <c r="Z1875" s="43">
        <v>121.562</v>
      </c>
      <c r="AA1875" s="43">
        <f t="shared" si="360"/>
        <v>118.6665365091761</v>
      </c>
      <c r="AB1875" s="19">
        <f t="shared" si="363"/>
        <v>0</v>
      </c>
      <c r="AC1875" s="37">
        <f t="shared" si="364"/>
        <v>1</v>
      </c>
      <c r="AE1875" s="38">
        <v>36346</v>
      </c>
      <c r="AF1875" s="45">
        <v>2296.7829999999999</v>
      </c>
      <c r="AG1875" s="19">
        <f t="shared" si="355"/>
        <v>2242.0763373682157</v>
      </c>
      <c r="AH1875" s="45">
        <f t="shared" si="361"/>
        <v>0</v>
      </c>
      <c r="AI1875" s="46">
        <f t="shared" si="362"/>
        <v>1</v>
      </c>
      <c r="AK1875" s="38">
        <v>36346</v>
      </c>
      <c r="AL1875" s="19">
        <v>98.901600000000002</v>
      </c>
      <c r="AM1875" s="19">
        <f t="shared" si="366"/>
        <v>-5.3585745787065875E-5</v>
      </c>
      <c r="AN1875" s="37">
        <f t="shared" si="367"/>
        <v>0.99994641425421293</v>
      </c>
      <c r="AQ1875" s="38">
        <v>36346</v>
      </c>
      <c r="AR1875" s="19">
        <f t="shared" si="368"/>
        <v>224.22772948800002</v>
      </c>
      <c r="AS1875" s="40">
        <f t="shared" si="365"/>
        <v>-5.3585745787176897E-5</v>
      </c>
      <c r="AT1875" s="51">
        <f t="shared" ref="AT1875:AT1938" si="369">AR1875/AR1874</f>
        <v>0.99994641425421282</v>
      </c>
    </row>
    <row r="1876" spans="1:46">
      <c r="A1876" s="38">
        <v>36347</v>
      </c>
      <c r="B1876" s="37">
        <v>1.0248999999999999</v>
      </c>
      <c r="D1876" s="38">
        <v>36347</v>
      </c>
      <c r="E1876" s="19">
        <v>1279.9005999999999</v>
      </c>
      <c r="F1876" s="19">
        <v>1248.8053468631085</v>
      </c>
      <c r="G1876" s="19">
        <v>-3.315230677980785E-3</v>
      </c>
      <c r="H1876" s="37">
        <f t="shared" si="356"/>
        <v>0.99668476932201922</v>
      </c>
      <c r="I1876" s="19"/>
      <c r="J1876" s="19"/>
      <c r="K1876" s="19"/>
      <c r="L1876" s="19"/>
      <c r="N1876" s="38">
        <v>36347</v>
      </c>
      <c r="O1876" s="19">
        <v>430.79700000000003</v>
      </c>
      <c r="P1876" s="19">
        <v>420.3307639769734</v>
      </c>
      <c r="Q1876" s="19">
        <v>-1.8187700482426017E-3</v>
      </c>
      <c r="R1876" s="37">
        <f t="shared" si="357"/>
        <v>0.9981812299517574</v>
      </c>
      <c r="T1876" s="39">
        <v>36347</v>
      </c>
      <c r="U1876" s="40">
        <v>224.50190000000001</v>
      </c>
      <c r="V1876" s="40">
        <f t="shared" si="358"/>
        <v>-3.6295095368935604E-3</v>
      </c>
      <c r="W1876" s="41">
        <f t="shared" si="359"/>
        <v>0.99637049046310644</v>
      </c>
      <c r="Y1876" s="42">
        <v>36347</v>
      </c>
      <c r="Z1876" s="43">
        <v>120.068</v>
      </c>
      <c r="AA1876" s="43">
        <f t="shared" si="360"/>
        <v>117.15094155527369</v>
      </c>
      <c r="AB1876" s="19">
        <f t="shared" si="363"/>
        <v>-1.2771881597683721E-2</v>
      </c>
      <c r="AC1876" s="37">
        <f t="shared" si="364"/>
        <v>0.98722811840231628</v>
      </c>
      <c r="AE1876" s="44">
        <v>36347</v>
      </c>
      <c r="AF1876" s="45">
        <v>2283.1851000000001</v>
      </c>
      <c r="AG1876" s="19">
        <f t="shared" si="355"/>
        <v>2227.7149965850331</v>
      </c>
      <c r="AH1876" s="45">
        <f t="shared" si="361"/>
        <v>-6.4053754744319846E-3</v>
      </c>
      <c r="AI1876" s="46">
        <f t="shared" si="362"/>
        <v>0.99359462452556802</v>
      </c>
      <c r="AK1876" s="38">
        <v>36347</v>
      </c>
      <c r="AL1876" s="19">
        <v>98.578800000000001</v>
      </c>
      <c r="AM1876" s="19">
        <f t="shared" si="366"/>
        <v>-3.2638501298259959E-3</v>
      </c>
      <c r="AN1876" s="37">
        <f t="shared" si="367"/>
        <v>0.996736149870174</v>
      </c>
      <c r="AQ1876" s="38">
        <v>36347</v>
      </c>
      <c r="AR1876" s="19">
        <f t="shared" si="368"/>
        <v>223.49588378400003</v>
      </c>
      <c r="AS1876" s="40">
        <f t="shared" si="365"/>
        <v>-3.2638501298259959E-3</v>
      </c>
      <c r="AT1876" s="51">
        <f t="shared" si="369"/>
        <v>0.996736149870174</v>
      </c>
    </row>
    <row r="1877" spans="1:46">
      <c r="A1877" s="38">
        <v>36348</v>
      </c>
      <c r="B1877" s="37">
        <v>1.0224</v>
      </c>
      <c r="D1877" s="38">
        <v>36348</v>
      </c>
      <c r="E1877" s="19">
        <v>1277.8746000000001</v>
      </c>
      <c r="F1877" s="19">
        <v>1249.8773474178406</v>
      </c>
      <c r="G1877" s="19">
        <v>8.5842085592036099E-4</v>
      </c>
      <c r="H1877" s="37">
        <f t="shared" si="356"/>
        <v>1.0008584208559204</v>
      </c>
      <c r="I1877" s="19"/>
      <c r="J1877" s="19"/>
      <c r="K1877" s="19"/>
      <c r="L1877" s="19"/>
      <c r="N1877" s="38">
        <v>36348</v>
      </c>
      <c r="O1877" s="19">
        <v>429.39510000000001</v>
      </c>
      <c r="P1877" s="19">
        <v>419.98738262910803</v>
      </c>
      <c r="Q1877" s="19">
        <v>-8.1693127720761094E-4</v>
      </c>
      <c r="R1877" s="37">
        <f t="shared" si="357"/>
        <v>0.99918306872279239</v>
      </c>
      <c r="T1877" s="39">
        <v>36348</v>
      </c>
      <c r="U1877" s="40">
        <v>224.2509</v>
      </c>
      <c r="V1877" s="40">
        <f t="shared" si="358"/>
        <v>-1.1180306269122919E-3</v>
      </c>
      <c r="W1877" s="41">
        <f t="shared" si="359"/>
        <v>0.99888196937308771</v>
      </c>
      <c r="Y1877" s="42">
        <v>36348</v>
      </c>
      <c r="Z1877" s="43">
        <v>120.66</v>
      </c>
      <c r="AA1877" s="43">
        <f t="shared" si="360"/>
        <v>118.01643192488262</v>
      </c>
      <c r="AB1877" s="19">
        <f t="shared" si="363"/>
        <v>7.3878225656478502E-3</v>
      </c>
      <c r="AC1877" s="37">
        <f t="shared" si="364"/>
        <v>1.0073878225656479</v>
      </c>
      <c r="AE1877" s="44">
        <v>36348</v>
      </c>
      <c r="AF1877" s="45">
        <v>2289.5349000000001</v>
      </c>
      <c r="AG1877" s="19">
        <f t="shared" si="355"/>
        <v>2239.37294600939</v>
      </c>
      <c r="AH1877" s="45">
        <f t="shared" si="361"/>
        <v>5.233142229696286E-3</v>
      </c>
      <c r="AI1877" s="46">
        <f t="shared" si="362"/>
        <v>1.0052331422296963</v>
      </c>
      <c r="AK1877" s="38">
        <v>36348</v>
      </c>
      <c r="AL1877" s="19">
        <v>98.308999999999997</v>
      </c>
      <c r="AM1877" s="19">
        <f t="shared" si="366"/>
        <v>-2.736896776994735E-3</v>
      </c>
      <c r="AN1877" s="37">
        <f t="shared" si="367"/>
        <v>0.99726310322300527</v>
      </c>
      <c r="AQ1877" s="38">
        <v>36348</v>
      </c>
      <c r="AR1877" s="19">
        <f t="shared" si="368"/>
        <v>222.88419862000001</v>
      </c>
      <c r="AS1877" s="40">
        <f t="shared" si="365"/>
        <v>-2.736896776994735E-3</v>
      </c>
      <c r="AT1877" s="51">
        <f t="shared" si="369"/>
        <v>0.99726310322300527</v>
      </c>
    </row>
    <row r="1878" spans="1:46">
      <c r="A1878" s="38">
        <v>36349</v>
      </c>
      <c r="B1878" s="37">
        <v>1.0198</v>
      </c>
      <c r="D1878" s="38">
        <v>36349</v>
      </c>
      <c r="E1878" s="19">
        <v>1273.8277</v>
      </c>
      <c r="F1878" s="19">
        <v>1249.0956069817612</v>
      </c>
      <c r="G1878" s="19">
        <v>-6.2545371967448471E-4</v>
      </c>
      <c r="H1878" s="37">
        <f t="shared" si="356"/>
        <v>0.99937454628032552</v>
      </c>
      <c r="I1878" s="19"/>
      <c r="J1878" s="19"/>
      <c r="K1878" s="19"/>
      <c r="L1878" s="19"/>
      <c r="N1878" s="38">
        <v>36349</v>
      </c>
      <c r="O1878" s="19">
        <v>425.77800000000002</v>
      </c>
      <c r="P1878" s="19">
        <v>417.51127672092565</v>
      </c>
      <c r="Q1878" s="19">
        <v>-5.895667371438762E-3</v>
      </c>
      <c r="R1878" s="37">
        <f t="shared" si="357"/>
        <v>0.99410433262856124</v>
      </c>
      <c r="T1878" s="39">
        <v>36349</v>
      </c>
      <c r="U1878" s="40">
        <v>223.3888</v>
      </c>
      <c r="V1878" s="40">
        <f t="shared" si="358"/>
        <v>-3.8443546937827477E-3</v>
      </c>
      <c r="W1878" s="41">
        <f t="shared" si="359"/>
        <v>0.99615564530621725</v>
      </c>
      <c r="Y1878" s="42">
        <v>36349</v>
      </c>
      <c r="Z1878" s="43">
        <v>120.76300000000001</v>
      </c>
      <c r="AA1878" s="43">
        <f t="shared" si="360"/>
        <v>118.41831731712101</v>
      </c>
      <c r="AB1878" s="19">
        <f t="shared" si="363"/>
        <v>3.405334203750332E-3</v>
      </c>
      <c r="AC1878" s="37">
        <f t="shared" si="364"/>
        <v>1.0034053342037503</v>
      </c>
      <c r="AE1878" s="44">
        <v>36349</v>
      </c>
      <c r="AF1878" s="45">
        <v>2290.4740999999999</v>
      </c>
      <c r="AG1878" s="19">
        <f t="shared" si="355"/>
        <v>2246.0032359286133</v>
      </c>
      <c r="AH1878" s="45">
        <f t="shared" si="361"/>
        <v>2.9607796821153887E-3</v>
      </c>
      <c r="AI1878" s="46">
        <f t="shared" si="362"/>
        <v>1.0029607796821154</v>
      </c>
      <c r="AK1878" s="38">
        <v>36349</v>
      </c>
      <c r="AL1878" s="19">
        <v>98.193799999999996</v>
      </c>
      <c r="AM1878" s="19">
        <f t="shared" si="366"/>
        <v>-1.171815398386733E-3</v>
      </c>
      <c r="AN1878" s="37">
        <f t="shared" si="367"/>
        <v>0.99882818460161327</v>
      </c>
      <c r="AQ1878" s="38">
        <v>36349</v>
      </c>
      <c r="AR1878" s="19">
        <f t="shared" si="368"/>
        <v>222.623019484</v>
      </c>
      <c r="AS1878" s="40">
        <f t="shared" si="365"/>
        <v>-1.171815398386733E-3</v>
      </c>
      <c r="AT1878" s="51">
        <f t="shared" si="369"/>
        <v>0.99882818460161327</v>
      </c>
    </row>
    <row r="1879" spans="1:46">
      <c r="A1879" s="38">
        <v>36350</v>
      </c>
      <c r="B1879" s="37">
        <v>1.0185999999999999</v>
      </c>
      <c r="D1879" s="38">
        <v>36350</v>
      </c>
      <c r="E1879" s="19">
        <v>1278.1584</v>
      </c>
      <c r="F1879" s="19">
        <v>1254.8187708619676</v>
      </c>
      <c r="G1879" s="19">
        <v>4.5818461358897444E-3</v>
      </c>
      <c r="H1879" s="37">
        <f t="shared" si="356"/>
        <v>1.0045818461358897</v>
      </c>
      <c r="I1879" s="19"/>
      <c r="J1879" s="19"/>
      <c r="K1879" s="19"/>
      <c r="L1879" s="19"/>
      <c r="N1879" s="38">
        <v>36350</v>
      </c>
      <c r="O1879" s="19">
        <v>427.63339999999999</v>
      </c>
      <c r="P1879" s="19">
        <v>419.82466129982328</v>
      </c>
      <c r="Q1879" s="19">
        <v>5.5408912474570471E-3</v>
      </c>
      <c r="R1879" s="37">
        <f t="shared" si="357"/>
        <v>1.005540891247457</v>
      </c>
      <c r="T1879" s="39">
        <v>36350</v>
      </c>
      <c r="U1879" s="40">
        <v>223.7679</v>
      </c>
      <c r="V1879" s="40">
        <f t="shared" si="358"/>
        <v>1.697041212451067E-3</v>
      </c>
      <c r="W1879" s="41">
        <f t="shared" si="359"/>
        <v>1.0016970412124511</v>
      </c>
      <c r="Y1879" s="42">
        <v>36350</v>
      </c>
      <c r="Z1879" s="43">
        <v>120.91500000000001</v>
      </c>
      <c r="AA1879" s="43">
        <f t="shared" si="360"/>
        <v>118.70704889063421</v>
      </c>
      <c r="AB1879" s="19">
        <f t="shared" si="363"/>
        <v>2.4382340507338451E-3</v>
      </c>
      <c r="AC1879" s="37">
        <f t="shared" si="364"/>
        <v>1.0024382340507338</v>
      </c>
      <c r="AE1879" s="44">
        <v>36350</v>
      </c>
      <c r="AF1879" s="45">
        <v>2297.6239999999998</v>
      </c>
      <c r="AG1879" s="19">
        <f t="shared" si="355"/>
        <v>2255.6685646966425</v>
      </c>
      <c r="AH1879" s="45">
        <f t="shared" si="361"/>
        <v>4.303345878321041E-3</v>
      </c>
      <c r="AI1879" s="46">
        <f t="shared" si="362"/>
        <v>1.004303345878321</v>
      </c>
      <c r="AK1879" s="38">
        <v>36350</v>
      </c>
      <c r="AL1879" s="19">
        <v>98.363500000000002</v>
      </c>
      <c r="AM1879" s="19">
        <f t="shared" si="366"/>
        <v>1.7282150196855639E-3</v>
      </c>
      <c r="AN1879" s="37">
        <f t="shared" si="367"/>
        <v>1.0017282150196856</v>
      </c>
      <c r="AQ1879" s="38">
        <v>36350</v>
      </c>
      <c r="AR1879" s="19">
        <f t="shared" si="368"/>
        <v>223.00775993000002</v>
      </c>
      <c r="AS1879" s="40">
        <f t="shared" si="365"/>
        <v>1.7282150196855639E-3</v>
      </c>
      <c r="AT1879" s="51">
        <f t="shared" si="369"/>
        <v>1.0017282150196856</v>
      </c>
    </row>
    <row r="1880" spans="1:46">
      <c r="A1880" s="38">
        <v>36353</v>
      </c>
      <c r="B1880" s="37">
        <v>1.0139</v>
      </c>
      <c r="D1880" s="38">
        <v>36353</v>
      </c>
      <c r="E1880" s="19">
        <v>1277.0266999999999</v>
      </c>
      <c r="F1880" s="19">
        <v>1259.5193806095274</v>
      </c>
      <c r="G1880" s="19">
        <v>3.746046725401575E-3</v>
      </c>
      <c r="H1880" s="37">
        <f t="shared" si="356"/>
        <v>1.0037460467254016</v>
      </c>
      <c r="I1880" s="19"/>
      <c r="J1880" s="19"/>
      <c r="K1880" s="19"/>
      <c r="L1880" s="19"/>
      <c r="N1880" s="38">
        <v>36353</v>
      </c>
      <c r="O1880" s="19">
        <v>424.14280000000002</v>
      </c>
      <c r="P1880" s="19">
        <v>418.3280402406549</v>
      </c>
      <c r="Q1880" s="19">
        <v>-3.5648717122397366E-3</v>
      </c>
      <c r="R1880" s="37">
        <f t="shared" si="357"/>
        <v>0.99643512828776026</v>
      </c>
      <c r="T1880" s="39">
        <v>36353</v>
      </c>
      <c r="U1880" s="40">
        <v>223.09909999999999</v>
      </c>
      <c r="V1880" s="40">
        <f t="shared" si="358"/>
        <v>-2.9888111744357237E-3</v>
      </c>
      <c r="W1880" s="41">
        <f t="shared" si="359"/>
        <v>0.99701118882556428</v>
      </c>
      <c r="Y1880" s="42">
        <v>36353</v>
      </c>
      <c r="Z1880" s="43">
        <v>121.02500000000001</v>
      </c>
      <c r="AA1880" s="43">
        <f t="shared" si="360"/>
        <v>119.36581516914883</v>
      </c>
      <c r="AB1880" s="19">
        <f t="shared" si="363"/>
        <v>5.5495127262539246E-3</v>
      </c>
      <c r="AC1880" s="37">
        <f t="shared" si="364"/>
        <v>1.0055495127262539</v>
      </c>
      <c r="AE1880" s="44">
        <v>36353</v>
      </c>
      <c r="AF1880" s="45">
        <v>2299.0520000000001</v>
      </c>
      <c r="AG1880" s="19">
        <f t="shared" si="355"/>
        <v>2267.5332873064403</v>
      </c>
      <c r="AH1880" s="45">
        <f t="shared" si="361"/>
        <v>5.2599583092534097E-3</v>
      </c>
      <c r="AI1880" s="46">
        <f t="shared" si="362"/>
        <v>1.0052599583092534</v>
      </c>
      <c r="AK1880" s="38">
        <v>36353</v>
      </c>
      <c r="AL1880" s="19">
        <v>98.481899999999996</v>
      </c>
      <c r="AM1880" s="19">
        <f t="shared" si="366"/>
        <v>1.2036985263841338E-3</v>
      </c>
      <c r="AN1880" s="37">
        <f t="shared" si="367"/>
        <v>1.0012036985263841</v>
      </c>
      <c r="AQ1880" s="38">
        <v>36353</v>
      </c>
      <c r="AR1880" s="19">
        <f t="shared" si="368"/>
        <v>223.27619404200001</v>
      </c>
      <c r="AS1880" s="40">
        <f t="shared" si="365"/>
        <v>1.2036985263843558E-3</v>
      </c>
      <c r="AT1880" s="51">
        <f t="shared" si="369"/>
        <v>1.0012036985263844</v>
      </c>
    </row>
    <row r="1881" spans="1:46">
      <c r="A1881" s="38">
        <v>36354</v>
      </c>
      <c r="B1881" s="37">
        <v>1.0176000000000001</v>
      </c>
      <c r="D1881" s="38">
        <v>36354</v>
      </c>
      <c r="E1881" s="19">
        <v>1270.9369999999999</v>
      </c>
      <c r="F1881" s="19">
        <v>1248.9553852201257</v>
      </c>
      <c r="G1881" s="19">
        <v>-8.3873226184811855E-3</v>
      </c>
      <c r="H1881" s="37">
        <f t="shared" si="356"/>
        <v>0.99161267738151881</v>
      </c>
      <c r="I1881" s="19"/>
      <c r="J1881" s="19"/>
      <c r="K1881" s="19"/>
      <c r="L1881" s="19"/>
      <c r="N1881" s="38">
        <v>36354</v>
      </c>
      <c r="O1881" s="19">
        <v>420.73250000000002</v>
      </c>
      <c r="P1881" s="19">
        <v>413.45568003144655</v>
      </c>
      <c r="Q1881" s="19">
        <v>-1.164722356743142E-2</v>
      </c>
      <c r="R1881" s="37">
        <f t="shared" si="357"/>
        <v>0.98835277643256858</v>
      </c>
      <c r="T1881" s="39">
        <v>36354</v>
      </c>
      <c r="U1881" s="40">
        <v>224.4195</v>
      </c>
      <c r="V1881" s="40">
        <f t="shared" si="358"/>
        <v>5.918446107581854E-3</v>
      </c>
      <c r="W1881" s="41">
        <f t="shared" si="359"/>
        <v>1.0059184461075819</v>
      </c>
      <c r="Y1881" s="42">
        <v>36354</v>
      </c>
      <c r="Z1881" s="43">
        <v>121.026</v>
      </c>
      <c r="AA1881" s="43">
        <f t="shared" si="360"/>
        <v>118.93278301886791</v>
      </c>
      <c r="AB1881" s="19">
        <f t="shared" si="363"/>
        <v>-3.6277735771107489E-3</v>
      </c>
      <c r="AC1881" s="37">
        <f t="shared" si="364"/>
        <v>0.99637222642288925</v>
      </c>
      <c r="AE1881" s="44">
        <v>36354</v>
      </c>
      <c r="AF1881" s="45">
        <v>2312.415</v>
      </c>
      <c r="AG1881" s="19">
        <f t="shared" si="355"/>
        <v>2272.4204009433961</v>
      </c>
      <c r="AH1881" s="45">
        <f t="shared" si="361"/>
        <v>2.1552555211927782E-3</v>
      </c>
      <c r="AI1881" s="46">
        <f t="shared" si="362"/>
        <v>1.0021552555211928</v>
      </c>
      <c r="AK1881" s="38">
        <v>36354</v>
      </c>
      <c r="AL1881" s="19">
        <v>98.888599999999997</v>
      </c>
      <c r="AM1881" s="19">
        <f t="shared" si="366"/>
        <v>4.1296928674203759E-3</v>
      </c>
      <c r="AN1881" s="37">
        <f t="shared" si="367"/>
        <v>1.0041296928674204</v>
      </c>
      <c r="AQ1881" s="38">
        <v>36354</v>
      </c>
      <c r="AR1881" s="19">
        <f t="shared" si="368"/>
        <v>224.19825614800001</v>
      </c>
      <c r="AS1881" s="40">
        <f t="shared" si="365"/>
        <v>4.1296928674203759E-3</v>
      </c>
      <c r="AT1881" s="51">
        <f t="shared" si="369"/>
        <v>1.0041296928674204</v>
      </c>
    </row>
    <row r="1882" spans="1:46">
      <c r="A1882" s="38">
        <v>36355</v>
      </c>
      <c r="B1882" s="37">
        <v>1.0215000000000001</v>
      </c>
      <c r="D1882" s="38">
        <v>36355</v>
      </c>
      <c r="E1882" s="19">
        <v>1277.7564</v>
      </c>
      <c r="F1882" s="19">
        <v>1250.8628487518354</v>
      </c>
      <c r="G1882" s="19">
        <v>1.5272471333100945E-3</v>
      </c>
      <c r="H1882" s="37">
        <f t="shared" si="356"/>
        <v>1.0015272471333101</v>
      </c>
      <c r="I1882" s="19"/>
      <c r="J1882" s="19"/>
      <c r="K1882" s="19"/>
      <c r="L1882" s="19"/>
      <c r="N1882" s="38">
        <v>36355</v>
      </c>
      <c r="O1882" s="19">
        <v>418.5677</v>
      </c>
      <c r="P1882" s="19">
        <v>409.75790504160545</v>
      </c>
      <c r="Q1882" s="19">
        <v>-8.9435825130274038E-3</v>
      </c>
      <c r="R1882" s="37">
        <f t="shared" si="357"/>
        <v>0.9910564174869726</v>
      </c>
      <c r="T1882" s="39">
        <v>36355</v>
      </c>
      <c r="U1882" s="40">
        <v>224.72800000000001</v>
      </c>
      <c r="V1882" s="40">
        <f t="shared" si="358"/>
        <v>1.3746577280495664E-3</v>
      </c>
      <c r="W1882" s="41">
        <f t="shared" si="359"/>
        <v>1.0013746577280496</v>
      </c>
      <c r="Y1882" s="42">
        <v>36355</v>
      </c>
      <c r="Z1882" s="43">
        <v>121.087</v>
      </c>
      <c r="AA1882" s="43">
        <f t="shared" si="360"/>
        <v>118.53842388644151</v>
      </c>
      <c r="AB1882" s="19">
        <f t="shared" si="363"/>
        <v>-3.3158152228207616E-3</v>
      </c>
      <c r="AC1882" s="37">
        <f t="shared" si="364"/>
        <v>0.99668418477717924</v>
      </c>
      <c r="AE1882" s="44">
        <v>36355</v>
      </c>
      <c r="AF1882" s="45">
        <v>2307.0758999999998</v>
      </c>
      <c r="AG1882" s="19">
        <f t="shared" si="355"/>
        <v>2258.5177679882522</v>
      </c>
      <c r="AH1882" s="45">
        <f t="shared" si="361"/>
        <v>-6.1179845724727011E-3</v>
      </c>
      <c r="AI1882" s="46">
        <f t="shared" si="362"/>
        <v>0.9938820154275273</v>
      </c>
      <c r="AK1882" s="38">
        <v>36355</v>
      </c>
      <c r="AL1882" s="19">
        <v>98.8733</v>
      </c>
      <c r="AM1882" s="19">
        <f t="shared" si="366"/>
        <v>-1.5471955311330277E-4</v>
      </c>
      <c r="AN1882" s="37">
        <f t="shared" si="367"/>
        <v>0.9998452804468867</v>
      </c>
      <c r="AQ1882" s="38">
        <v>36355</v>
      </c>
      <c r="AR1882" s="19">
        <f t="shared" si="368"/>
        <v>224.16356829400002</v>
      </c>
      <c r="AS1882" s="40">
        <f t="shared" si="365"/>
        <v>-1.5471955311330277E-4</v>
      </c>
      <c r="AT1882" s="51">
        <f t="shared" si="369"/>
        <v>0.9998452804468867</v>
      </c>
    </row>
    <row r="1883" spans="1:46">
      <c r="A1883" s="38">
        <v>36356</v>
      </c>
      <c r="B1883" s="37">
        <v>1.022</v>
      </c>
      <c r="D1883" s="38">
        <v>36356</v>
      </c>
      <c r="E1883" s="19">
        <v>1290.9776999999999</v>
      </c>
      <c r="F1883" s="19">
        <v>1263.1875733855186</v>
      </c>
      <c r="G1883" s="19">
        <v>9.852978402853152E-3</v>
      </c>
      <c r="H1883" s="37">
        <f t="shared" si="356"/>
        <v>1.0098529784028532</v>
      </c>
      <c r="I1883" s="19"/>
      <c r="J1883" s="19"/>
      <c r="K1883" s="19"/>
      <c r="L1883" s="19"/>
      <c r="N1883" s="38">
        <v>36356</v>
      </c>
      <c r="O1883" s="19">
        <v>422.3777</v>
      </c>
      <c r="P1883" s="19">
        <v>413.28542074363992</v>
      </c>
      <c r="Q1883" s="19">
        <v>8.608780108040337E-3</v>
      </c>
      <c r="R1883" s="37">
        <f t="shared" si="357"/>
        <v>1.0086087801080403</v>
      </c>
      <c r="T1883" s="39">
        <v>36356</v>
      </c>
      <c r="U1883" s="40">
        <v>225.13140000000001</v>
      </c>
      <c r="V1883" s="40">
        <f t="shared" si="358"/>
        <v>1.7950589156670027E-3</v>
      </c>
      <c r="W1883" s="41">
        <f t="shared" si="359"/>
        <v>1.001795058915667</v>
      </c>
      <c r="Y1883" s="42">
        <v>36356</v>
      </c>
      <c r="Z1883" s="43">
        <v>122.34399999999999</v>
      </c>
      <c r="AA1883" s="43">
        <f t="shared" si="360"/>
        <v>119.71037181996086</v>
      </c>
      <c r="AB1883" s="19">
        <f t="shared" si="363"/>
        <v>9.8866502109229426E-3</v>
      </c>
      <c r="AC1883" s="37">
        <f t="shared" si="364"/>
        <v>1.0098866502109229</v>
      </c>
      <c r="AE1883" s="44">
        <v>36356</v>
      </c>
      <c r="AF1883" s="45">
        <v>2329.3458999999998</v>
      </c>
      <c r="AG1883" s="19">
        <f t="shared" si="355"/>
        <v>2279.203424657534</v>
      </c>
      <c r="AH1883" s="45">
        <f t="shared" si="361"/>
        <v>9.1589523724258104E-3</v>
      </c>
      <c r="AI1883" s="46">
        <f t="shared" si="362"/>
        <v>1.0091589523724258</v>
      </c>
      <c r="AK1883" s="38">
        <v>36356</v>
      </c>
      <c r="AL1883" s="19">
        <v>98.256299999999996</v>
      </c>
      <c r="AM1883" s="19">
        <f t="shared" si="366"/>
        <v>-6.2403095679015586E-3</v>
      </c>
      <c r="AN1883" s="37">
        <f t="shared" si="367"/>
        <v>0.99375969043209844</v>
      </c>
      <c r="AQ1883" s="38">
        <v>36356</v>
      </c>
      <c r="AR1883" s="19">
        <f t="shared" si="368"/>
        <v>222.76471823400001</v>
      </c>
      <c r="AS1883" s="40">
        <f t="shared" si="365"/>
        <v>-6.2403095679015586E-3</v>
      </c>
      <c r="AT1883" s="51">
        <f t="shared" si="369"/>
        <v>0.99375969043209844</v>
      </c>
    </row>
    <row r="1884" spans="1:46">
      <c r="A1884" s="38">
        <v>36357</v>
      </c>
      <c r="B1884" s="37">
        <v>1.0203</v>
      </c>
      <c r="D1884" s="38">
        <v>36357</v>
      </c>
      <c r="E1884" s="19">
        <v>1291.6374000000001</v>
      </c>
      <c r="F1884" s="19">
        <v>1265.9388415172009</v>
      </c>
      <c r="G1884" s="19">
        <v>2.17803609665701E-3</v>
      </c>
      <c r="H1884" s="37">
        <f t="shared" si="356"/>
        <v>1.002178036096657</v>
      </c>
      <c r="I1884" s="19"/>
      <c r="J1884" s="19"/>
      <c r="K1884" s="19"/>
      <c r="L1884" s="19"/>
      <c r="N1884" s="38">
        <v>36357</v>
      </c>
      <c r="O1884" s="19">
        <v>422.11250000000001</v>
      </c>
      <c r="P1884" s="19">
        <v>413.71410369499171</v>
      </c>
      <c r="Q1884" s="19">
        <v>1.0372564088527714E-3</v>
      </c>
      <c r="R1884" s="37">
        <f t="shared" si="357"/>
        <v>1.0010372564088528</v>
      </c>
      <c r="T1884" s="39">
        <v>36357</v>
      </c>
      <c r="U1884" s="40">
        <v>223.37860000000001</v>
      </c>
      <c r="V1884" s="40">
        <f t="shared" si="358"/>
        <v>-7.7856753877957319E-3</v>
      </c>
      <c r="W1884" s="41">
        <f t="shared" si="359"/>
        <v>0.99221432461220427</v>
      </c>
      <c r="Y1884" s="42">
        <v>36357</v>
      </c>
      <c r="Z1884" s="43">
        <v>122.215</v>
      </c>
      <c r="AA1884" s="43">
        <f t="shared" si="360"/>
        <v>119.78339704008626</v>
      </c>
      <c r="AB1884" s="19">
        <f t="shared" si="363"/>
        <v>6.1001581579933628E-4</v>
      </c>
      <c r="AC1884" s="37">
        <f t="shared" si="364"/>
        <v>1.0006100158157993</v>
      </c>
      <c r="AE1884" s="44">
        <v>36357</v>
      </c>
      <c r="AF1884" s="45">
        <v>2338.7319000000002</v>
      </c>
      <c r="AG1884" s="19">
        <f t="shared" si="355"/>
        <v>2292.2002352249342</v>
      </c>
      <c r="AH1884" s="45">
        <f t="shared" si="361"/>
        <v>5.7023477706266146E-3</v>
      </c>
      <c r="AI1884" s="46">
        <f t="shared" si="362"/>
        <v>1.0057023477706266</v>
      </c>
      <c r="AK1884" s="38">
        <v>36357</v>
      </c>
      <c r="AL1884" s="19">
        <v>98.395899999999997</v>
      </c>
      <c r="AM1884" s="19">
        <f t="shared" si="366"/>
        <v>1.4207740368810118E-3</v>
      </c>
      <c r="AN1884" s="37">
        <f t="shared" si="367"/>
        <v>1.001420774036881</v>
      </c>
      <c r="AQ1884" s="38">
        <v>36357</v>
      </c>
      <c r="AR1884" s="19">
        <f t="shared" si="368"/>
        <v>223.08121656200001</v>
      </c>
      <c r="AS1884" s="40">
        <f t="shared" si="365"/>
        <v>1.4207740368810118E-3</v>
      </c>
      <c r="AT1884" s="51">
        <f t="shared" si="369"/>
        <v>1.001420774036881</v>
      </c>
    </row>
    <row r="1885" spans="1:46">
      <c r="A1885" s="38">
        <v>36360</v>
      </c>
      <c r="B1885" s="37">
        <v>1.0203</v>
      </c>
      <c r="D1885" s="38">
        <v>36360</v>
      </c>
      <c r="E1885" s="19">
        <v>1287.7351000000001</v>
      </c>
      <c r="F1885" s="19">
        <v>1262.1141821033032</v>
      </c>
      <c r="G1885" s="19">
        <v>-3.0212039385045797E-3</v>
      </c>
      <c r="H1885" s="37">
        <f t="shared" si="356"/>
        <v>0.99697879606149542</v>
      </c>
      <c r="I1885" s="19"/>
      <c r="J1885" s="19"/>
      <c r="K1885" s="19"/>
      <c r="L1885" s="19"/>
      <c r="N1885" s="38">
        <v>36360</v>
      </c>
      <c r="O1885" s="19">
        <v>424.42419999999998</v>
      </c>
      <c r="P1885" s="19">
        <v>415.97980985984515</v>
      </c>
      <c r="Q1885" s="19">
        <v>5.4765021173264206E-3</v>
      </c>
      <c r="R1885" s="37">
        <f t="shared" si="357"/>
        <v>1.0054765021173264</v>
      </c>
      <c r="T1885" s="39">
        <v>36360</v>
      </c>
      <c r="U1885" s="40">
        <v>223.37469999999999</v>
      </c>
      <c r="V1885" s="40">
        <f t="shared" si="358"/>
        <v>-1.7459147832465938E-5</v>
      </c>
      <c r="W1885" s="41">
        <f t="shared" si="359"/>
        <v>0.99998254085216753</v>
      </c>
      <c r="Y1885" s="42">
        <v>36360</v>
      </c>
      <c r="Z1885" s="43">
        <v>122.438</v>
      </c>
      <c r="AA1885" s="43">
        <f t="shared" si="360"/>
        <v>120.00196020778203</v>
      </c>
      <c r="AB1885" s="19">
        <f t="shared" si="363"/>
        <v>1.8246532749661704E-3</v>
      </c>
      <c r="AC1885" s="37">
        <f t="shared" si="364"/>
        <v>1.0018246532749662</v>
      </c>
      <c r="AE1885" s="44">
        <v>36360</v>
      </c>
      <c r="AF1885" s="45">
        <v>2342.0371</v>
      </c>
      <c r="AG1885" s="19">
        <f t="shared" si="355"/>
        <v>2295.4396746055081</v>
      </c>
      <c r="AH1885" s="45">
        <f t="shared" si="361"/>
        <v>1.4132445022876361E-3</v>
      </c>
      <c r="AI1885" s="46">
        <f t="shared" si="362"/>
        <v>1.0014132445022876</v>
      </c>
      <c r="AK1885" s="38">
        <v>36360</v>
      </c>
      <c r="AL1885" s="19">
        <v>98.337199999999996</v>
      </c>
      <c r="AM1885" s="19">
        <f t="shared" si="366"/>
        <v>-5.9656957251263965E-4</v>
      </c>
      <c r="AN1885" s="37">
        <f t="shared" si="367"/>
        <v>0.99940343042748736</v>
      </c>
      <c r="AQ1885" s="38">
        <v>36360</v>
      </c>
      <c r="AR1885" s="19">
        <f t="shared" si="368"/>
        <v>222.94813309600002</v>
      </c>
      <c r="AS1885" s="40">
        <f t="shared" si="365"/>
        <v>-5.9656957251263965E-4</v>
      </c>
      <c r="AT1885" s="51">
        <f t="shared" si="369"/>
        <v>0.99940343042748736</v>
      </c>
    </row>
    <row r="1886" spans="1:46">
      <c r="A1886" s="38">
        <v>36361</v>
      </c>
      <c r="B1886" s="37">
        <v>1.042</v>
      </c>
      <c r="D1886" s="38">
        <v>36361</v>
      </c>
      <c r="E1886" s="19">
        <v>1272.5056</v>
      </c>
      <c r="F1886" s="19">
        <v>1221.2145873320537</v>
      </c>
      <c r="G1886" s="19">
        <v>-3.2405621734707513E-2</v>
      </c>
      <c r="H1886" s="37">
        <f t="shared" si="356"/>
        <v>0.96759437826529249</v>
      </c>
      <c r="I1886" s="19"/>
      <c r="J1886" s="19"/>
      <c r="K1886" s="19"/>
      <c r="L1886" s="19"/>
      <c r="N1886" s="38">
        <v>36361</v>
      </c>
      <c r="O1886" s="19">
        <v>421.4658</v>
      </c>
      <c r="P1886" s="19">
        <v>404.47773512476004</v>
      </c>
      <c r="Q1886" s="19">
        <v>-2.7650560105213939E-2</v>
      </c>
      <c r="R1886" s="37">
        <f t="shared" si="357"/>
        <v>0.97234943989478606</v>
      </c>
      <c r="T1886" s="39">
        <v>36361</v>
      </c>
      <c r="U1886" s="40">
        <v>223.83260000000001</v>
      </c>
      <c r="V1886" s="40">
        <f t="shared" si="358"/>
        <v>2.0499188135452151E-3</v>
      </c>
      <c r="W1886" s="41">
        <f t="shared" si="359"/>
        <v>1.0020499188135452</v>
      </c>
      <c r="Y1886" s="42">
        <v>36361</v>
      </c>
      <c r="Z1886" s="43">
        <v>120.908</v>
      </c>
      <c r="AA1886" s="43">
        <f t="shared" si="360"/>
        <v>116.03454894433781</v>
      </c>
      <c r="AB1886" s="19">
        <f t="shared" si="363"/>
        <v>-3.306122047152138E-2</v>
      </c>
      <c r="AC1886" s="37">
        <f t="shared" si="364"/>
        <v>0.96693877952847862</v>
      </c>
      <c r="AE1886" s="44">
        <v>36361</v>
      </c>
      <c r="AF1886" s="45">
        <v>2296.989</v>
      </c>
      <c r="AG1886" s="19">
        <f t="shared" si="355"/>
        <v>2204.4040307101727</v>
      </c>
      <c r="AH1886" s="45">
        <f t="shared" si="361"/>
        <v>-3.9659349318766468E-2</v>
      </c>
      <c r="AI1886" s="46">
        <f t="shared" si="362"/>
        <v>0.96034065068123353</v>
      </c>
      <c r="AK1886" s="38">
        <v>36361</v>
      </c>
      <c r="AL1886" s="19">
        <v>98.697900000000004</v>
      </c>
      <c r="AM1886" s="19">
        <f t="shared" si="366"/>
        <v>3.6679913603399061E-3</v>
      </c>
      <c r="AN1886" s="37">
        <f t="shared" si="367"/>
        <v>1.0036679913603399</v>
      </c>
      <c r="AQ1886" s="38">
        <v>36361</v>
      </c>
      <c r="AR1886" s="19">
        <f t="shared" si="368"/>
        <v>223.76590492200003</v>
      </c>
      <c r="AS1886" s="40">
        <f t="shared" si="365"/>
        <v>3.6679913603396841E-3</v>
      </c>
      <c r="AT1886" s="51">
        <f t="shared" si="369"/>
        <v>1.0036679913603397</v>
      </c>
    </row>
    <row r="1887" spans="1:46">
      <c r="A1887" s="38">
        <v>36362</v>
      </c>
      <c r="B1887" s="37">
        <v>1.0526</v>
      </c>
      <c r="D1887" s="38">
        <v>36362</v>
      </c>
      <c r="E1887" s="19">
        <v>1270.3134</v>
      </c>
      <c r="F1887" s="19">
        <v>1206.8339350180506</v>
      </c>
      <c r="G1887" s="19">
        <v>-1.1775696477242414E-2</v>
      </c>
      <c r="H1887" s="37">
        <f t="shared" si="356"/>
        <v>0.98822430352275759</v>
      </c>
      <c r="I1887" s="19"/>
      <c r="J1887" s="19"/>
      <c r="K1887" s="19"/>
      <c r="L1887" s="19"/>
      <c r="N1887" s="38">
        <v>36362</v>
      </c>
      <c r="O1887" s="19">
        <v>419.00049999999999</v>
      </c>
      <c r="P1887" s="19">
        <v>398.06241687250616</v>
      </c>
      <c r="Q1887" s="19">
        <v>-1.5860745092124984E-2</v>
      </c>
      <c r="R1887" s="37">
        <f t="shared" si="357"/>
        <v>0.98413925490787502</v>
      </c>
      <c r="T1887" s="39">
        <v>36362</v>
      </c>
      <c r="U1887" s="40">
        <v>224.90610000000001</v>
      </c>
      <c r="V1887" s="40">
        <f t="shared" si="358"/>
        <v>4.7959948640188266E-3</v>
      </c>
      <c r="W1887" s="41">
        <f t="shared" si="359"/>
        <v>1.0047959948640188</v>
      </c>
      <c r="Y1887" s="42">
        <v>36362</v>
      </c>
      <c r="Z1887" s="43">
        <v>121.60299999999999</v>
      </c>
      <c r="AA1887" s="43">
        <f t="shared" si="360"/>
        <v>115.52631578947368</v>
      </c>
      <c r="AB1887" s="19">
        <f t="shared" si="363"/>
        <v>-4.3800157753698388E-3</v>
      </c>
      <c r="AC1887" s="37">
        <f t="shared" si="364"/>
        <v>0.99561998422463016</v>
      </c>
      <c r="AE1887" s="44">
        <v>36362</v>
      </c>
      <c r="AF1887" s="45">
        <v>2306.5239000000001</v>
      </c>
      <c r="AG1887" s="19">
        <f t="shared" si="355"/>
        <v>2191.2634429032873</v>
      </c>
      <c r="AH1887" s="45">
        <f t="shared" si="361"/>
        <v>-5.9610614133435158E-3</v>
      </c>
      <c r="AI1887" s="46">
        <f t="shared" si="362"/>
        <v>0.99403893858665648</v>
      </c>
      <c r="AK1887" s="38">
        <v>36362</v>
      </c>
      <c r="AL1887" s="19">
        <v>99.063800000000001</v>
      </c>
      <c r="AM1887" s="19">
        <f t="shared" si="366"/>
        <v>3.7072723938400554E-3</v>
      </c>
      <c r="AN1887" s="37">
        <f t="shared" si="367"/>
        <v>1.0037072723938401</v>
      </c>
      <c r="AQ1887" s="38">
        <v>36362</v>
      </c>
      <c r="AR1887" s="19">
        <f t="shared" si="368"/>
        <v>224.59546608400001</v>
      </c>
      <c r="AS1887" s="40">
        <f t="shared" si="365"/>
        <v>3.7072723938400554E-3</v>
      </c>
      <c r="AT1887" s="51">
        <f t="shared" si="369"/>
        <v>1.0037072723938401</v>
      </c>
    </row>
    <row r="1888" spans="1:46">
      <c r="A1888" s="38">
        <v>36363</v>
      </c>
      <c r="B1888" s="37">
        <v>1.0508999999999999</v>
      </c>
      <c r="D1888" s="38">
        <v>36363</v>
      </c>
      <c r="E1888" s="19">
        <v>1255.7065</v>
      </c>
      <c r="F1888" s="19">
        <v>1194.8867637263299</v>
      </c>
      <c r="G1888" s="19">
        <v>-9.8995983996273962E-3</v>
      </c>
      <c r="H1888" s="37">
        <f t="shared" si="356"/>
        <v>0.9901004016003726</v>
      </c>
      <c r="I1888" s="19"/>
      <c r="J1888" s="19"/>
      <c r="K1888" s="19"/>
      <c r="L1888" s="19"/>
      <c r="N1888" s="38">
        <v>36363</v>
      </c>
      <c r="O1888" s="19">
        <v>416.96350000000001</v>
      </c>
      <c r="P1888" s="19">
        <v>396.76800837377488</v>
      </c>
      <c r="Q1888" s="19">
        <v>-3.2517726966067029E-3</v>
      </c>
      <c r="R1888" s="37">
        <f t="shared" si="357"/>
        <v>0.9967482273033933</v>
      </c>
      <c r="T1888" s="39">
        <v>36363</v>
      </c>
      <c r="U1888" s="40">
        <v>225.49449999999999</v>
      </c>
      <c r="V1888" s="40">
        <f t="shared" si="358"/>
        <v>2.6162029398044684E-3</v>
      </c>
      <c r="W1888" s="41">
        <f t="shared" si="359"/>
        <v>1.0026162029398045</v>
      </c>
      <c r="Y1888" s="42">
        <v>36363</v>
      </c>
      <c r="Z1888" s="43">
        <v>123.03400000000001</v>
      </c>
      <c r="AA1888" s="43">
        <f t="shared" si="360"/>
        <v>117.07488819107432</v>
      </c>
      <c r="AB1888" s="19">
        <f t="shared" si="363"/>
        <v>1.3404499148251592E-2</v>
      </c>
      <c r="AC1888" s="37">
        <f t="shared" si="364"/>
        <v>1.0134044991482516</v>
      </c>
      <c r="AE1888" s="44">
        <v>36363</v>
      </c>
      <c r="AF1888" s="45">
        <v>2341.0691000000002</v>
      </c>
      <c r="AG1888" s="19">
        <f t="shared" si="355"/>
        <v>2227.6801788942812</v>
      </c>
      <c r="AH1888" s="45">
        <f t="shared" si="361"/>
        <v>1.6619058794110186E-2</v>
      </c>
      <c r="AI1888" s="46">
        <f t="shared" si="362"/>
        <v>1.0166190587941102</v>
      </c>
      <c r="AK1888" s="38">
        <v>36363</v>
      </c>
      <c r="AL1888" s="19">
        <v>98.898499999999999</v>
      </c>
      <c r="AM1888" s="19">
        <f t="shared" si="366"/>
        <v>-1.6686216357539863E-3</v>
      </c>
      <c r="AN1888" s="37">
        <f t="shared" si="367"/>
        <v>0.99833137836424601</v>
      </c>
      <c r="AQ1888" s="38">
        <v>36363</v>
      </c>
      <c r="AR1888" s="19">
        <f t="shared" si="368"/>
        <v>224.22070123</v>
      </c>
      <c r="AS1888" s="40">
        <f t="shared" si="365"/>
        <v>-1.6686216357539863E-3</v>
      </c>
      <c r="AT1888" s="51">
        <f t="shared" si="369"/>
        <v>0.99833137836424601</v>
      </c>
    </row>
    <row r="1889" spans="1:46">
      <c r="A1889" s="38">
        <v>36364</v>
      </c>
      <c r="B1889" s="37">
        <v>1.0497000000000001</v>
      </c>
      <c r="D1889" s="38">
        <v>36364</v>
      </c>
      <c r="E1889" s="19">
        <v>1246.2612999999999</v>
      </c>
      <c r="F1889" s="19">
        <v>1187.2547394493663</v>
      </c>
      <c r="G1889" s="19">
        <v>-6.3872364383406044E-3</v>
      </c>
      <c r="H1889" s="37">
        <f t="shared" si="356"/>
        <v>0.9936127635616594</v>
      </c>
      <c r="I1889" s="19"/>
      <c r="J1889" s="19"/>
      <c r="K1889" s="19"/>
      <c r="L1889" s="19"/>
      <c r="N1889" s="38">
        <v>36364</v>
      </c>
      <c r="O1889" s="19">
        <v>407.01799999999997</v>
      </c>
      <c r="P1889" s="19">
        <v>387.74697532628363</v>
      </c>
      <c r="Q1889" s="19">
        <v>-2.273629137708344E-2</v>
      </c>
      <c r="R1889" s="37">
        <f t="shared" si="357"/>
        <v>0.97726370862291656</v>
      </c>
      <c r="T1889" s="39">
        <v>36364</v>
      </c>
      <c r="U1889" s="40">
        <v>224.85560000000001</v>
      </c>
      <c r="V1889" s="40">
        <f t="shared" si="358"/>
        <v>-2.8333285290771393E-3</v>
      </c>
      <c r="W1889" s="41">
        <f t="shared" si="359"/>
        <v>0.99716667147092286</v>
      </c>
      <c r="Y1889" s="42">
        <v>36364</v>
      </c>
      <c r="Z1889" s="43">
        <v>125.655</v>
      </c>
      <c r="AA1889" s="43">
        <f t="shared" si="360"/>
        <v>119.70563018005143</v>
      </c>
      <c r="AB1889" s="19">
        <f t="shared" si="363"/>
        <v>2.2470591513045424E-2</v>
      </c>
      <c r="AC1889" s="37">
        <f t="shared" si="364"/>
        <v>1.0224705915130454</v>
      </c>
      <c r="AE1889" s="44">
        <v>36364</v>
      </c>
      <c r="AF1889" s="45">
        <v>2404.9189000000001</v>
      </c>
      <c r="AG1889" s="19">
        <f t="shared" si="355"/>
        <v>2291.0535391064113</v>
      </c>
      <c r="AH1889" s="45">
        <f t="shared" si="361"/>
        <v>2.8448141170599239E-2</v>
      </c>
      <c r="AI1889" s="46">
        <f t="shared" si="362"/>
        <v>1.0284481411705992</v>
      </c>
      <c r="AK1889" s="38">
        <v>36364</v>
      </c>
      <c r="AL1889" s="19">
        <v>98.836699999999993</v>
      </c>
      <c r="AM1889" s="19">
        <f t="shared" si="366"/>
        <v>-6.2488308720565211E-4</v>
      </c>
      <c r="AN1889" s="37">
        <f t="shared" si="367"/>
        <v>0.99937511691279435</v>
      </c>
      <c r="AQ1889" s="38">
        <v>36364</v>
      </c>
      <c r="AR1889" s="19">
        <f t="shared" si="368"/>
        <v>224.080589506</v>
      </c>
      <c r="AS1889" s="40">
        <f t="shared" si="365"/>
        <v>-6.2488308720565211E-4</v>
      </c>
      <c r="AT1889" s="51">
        <f t="shared" si="369"/>
        <v>0.99937511691279435</v>
      </c>
    </row>
    <row r="1890" spans="1:46">
      <c r="A1890" s="38">
        <v>36367</v>
      </c>
      <c r="B1890" s="37">
        <v>1.0650999999999999</v>
      </c>
      <c r="D1890" s="38">
        <v>36367</v>
      </c>
      <c r="E1890" s="19">
        <v>1243.0369000000001</v>
      </c>
      <c r="F1890" s="19">
        <v>1167.0612149093984</v>
      </c>
      <c r="G1890" s="19">
        <v>-1.7008586168570261E-2</v>
      </c>
      <c r="H1890" s="37">
        <f t="shared" si="356"/>
        <v>0.98299141383142974</v>
      </c>
      <c r="I1890" s="19"/>
      <c r="J1890" s="19"/>
      <c r="K1890" s="19"/>
      <c r="L1890" s="19"/>
      <c r="N1890" s="38">
        <v>36367</v>
      </c>
      <c r="O1890" s="19">
        <v>399.00940000000003</v>
      </c>
      <c r="P1890" s="19">
        <v>374.62153788376685</v>
      </c>
      <c r="Q1890" s="19">
        <v>-3.3850521803482581E-2</v>
      </c>
      <c r="R1890" s="37">
        <f t="shared" si="357"/>
        <v>0.96614947819651742</v>
      </c>
      <c r="T1890" s="39">
        <v>36367</v>
      </c>
      <c r="U1890" s="40">
        <v>224.9896</v>
      </c>
      <c r="V1890" s="40">
        <f t="shared" si="358"/>
        <v>5.9593801533064372E-4</v>
      </c>
      <c r="W1890" s="41">
        <f t="shared" si="359"/>
        <v>1.0005959380153306</v>
      </c>
      <c r="Y1890" s="42">
        <v>36367</v>
      </c>
      <c r="Z1890" s="43">
        <v>124.756</v>
      </c>
      <c r="AA1890" s="43">
        <f t="shared" si="360"/>
        <v>117.13078584170501</v>
      </c>
      <c r="AB1890" s="19">
        <f t="shared" si="363"/>
        <v>-2.1509801456068178E-2</v>
      </c>
      <c r="AC1890" s="37">
        <f t="shared" si="364"/>
        <v>0.97849019854393182</v>
      </c>
      <c r="AE1890" s="44">
        <v>36367</v>
      </c>
      <c r="AF1890" s="45">
        <v>2390.6660000000002</v>
      </c>
      <c r="AG1890" s="19">
        <f t="shared" si="355"/>
        <v>2244.5460520138959</v>
      </c>
      <c r="AH1890" s="45">
        <f t="shared" si="361"/>
        <v>-2.0299607276159537E-2</v>
      </c>
      <c r="AI1890" s="46">
        <f t="shared" si="362"/>
        <v>0.97970039272384046</v>
      </c>
      <c r="AK1890" s="38">
        <v>36367</v>
      </c>
      <c r="AL1890" s="19">
        <v>98.874399999999994</v>
      </c>
      <c r="AM1890" s="19">
        <f t="shared" si="366"/>
        <v>3.8143725964134845E-4</v>
      </c>
      <c r="AN1890" s="37">
        <f t="shared" si="367"/>
        <v>1.0003814372596413</v>
      </c>
      <c r="AQ1890" s="38">
        <v>36367</v>
      </c>
      <c r="AR1890" s="19">
        <f t="shared" si="368"/>
        <v>224.166062192</v>
      </c>
      <c r="AS1890" s="40">
        <f t="shared" si="365"/>
        <v>3.8143725964134845E-4</v>
      </c>
      <c r="AT1890" s="51">
        <f t="shared" si="369"/>
        <v>1.0003814372596413</v>
      </c>
    </row>
    <row r="1891" spans="1:46">
      <c r="A1891" s="38">
        <v>36368</v>
      </c>
      <c r="B1891" s="37">
        <v>1.0627</v>
      </c>
      <c r="D1891" s="38">
        <v>36368</v>
      </c>
      <c r="E1891" s="19">
        <v>1251.7222999999999</v>
      </c>
      <c r="F1891" s="19">
        <v>1177.8698597910982</v>
      </c>
      <c r="G1891" s="19">
        <v>9.2614206895214046E-3</v>
      </c>
      <c r="H1891" s="37">
        <f t="shared" si="356"/>
        <v>1.0092614206895214</v>
      </c>
      <c r="I1891" s="19"/>
      <c r="J1891" s="19"/>
      <c r="K1891" s="19"/>
      <c r="L1891" s="19"/>
      <c r="N1891" s="38">
        <v>36368</v>
      </c>
      <c r="O1891" s="19">
        <v>400.65010000000001</v>
      </c>
      <c r="P1891" s="19">
        <v>377.01148019196387</v>
      </c>
      <c r="Q1891" s="19">
        <v>6.3796180051414186E-3</v>
      </c>
      <c r="R1891" s="37">
        <f t="shared" si="357"/>
        <v>1.0063796180051414</v>
      </c>
      <c r="T1891" s="39">
        <v>36368</v>
      </c>
      <c r="U1891" s="40">
        <v>224.959</v>
      </c>
      <c r="V1891" s="40">
        <f t="shared" si="358"/>
        <v>-1.3600628651277979E-4</v>
      </c>
      <c r="W1891" s="41">
        <f t="shared" si="359"/>
        <v>0.99986399371348722</v>
      </c>
      <c r="Y1891" s="42">
        <v>36368</v>
      </c>
      <c r="Z1891" s="43">
        <v>123.73399999999999</v>
      </c>
      <c r="AA1891" s="43">
        <f t="shared" si="360"/>
        <v>116.43361249647126</v>
      </c>
      <c r="AB1891" s="19">
        <f t="shared" si="363"/>
        <v>-5.9520931258494336E-3</v>
      </c>
      <c r="AC1891" s="37">
        <f t="shared" si="364"/>
        <v>0.99404790687415057</v>
      </c>
      <c r="AE1891" s="44">
        <v>36368</v>
      </c>
      <c r="AF1891" s="45">
        <v>2372.0081</v>
      </c>
      <c r="AG1891" s="19">
        <f t="shared" si="355"/>
        <v>2232.0580596593582</v>
      </c>
      <c r="AH1891" s="45">
        <f t="shared" si="361"/>
        <v>-5.5637051168243579E-3</v>
      </c>
      <c r="AI1891" s="46">
        <f t="shared" si="362"/>
        <v>0.99443629488317564</v>
      </c>
      <c r="AK1891" s="38">
        <v>36368</v>
      </c>
      <c r="AL1891" s="19">
        <v>98.832999999999998</v>
      </c>
      <c r="AM1891" s="19">
        <f t="shared" si="366"/>
        <v>-4.1871303390961234E-4</v>
      </c>
      <c r="AN1891" s="37">
        <f t="shared" si="367"/>
        <v>0.99958128696609039</v>
      </c>
      <c r="AQ1891" s="38">
        <v>36368</v>
      </c>
      <c r="AR1891" s="19">
        <f t="shared" si="368"/>
        <v>224.07220094000002</v>
      </c>
      <c r="AS1891" s="40">
        <f t="shared" si="365"/>
        <v>-4.1871303390961234E-4</v>
      </c>
      <c r="AT1891" s="51">
        <f t="shared" si="369"/>
        <v>0.99958128696609039</v>
      </c>
    </row>
    <row r="1892" spans="1:46">
      <c r="A1892" s="38">
        <v>36369</v>
      </c>
      <c r="B1892" s="37">
        <v>1.0644</v>
      </c>
      <c r="D1892" s="38">
        <v>36369</v>
      </c>
      <c r="E1892" s="19">
        <v>1256.7479000000001</v>
      </c>
      <c r="F1892" s="19">
        <v>1180.7101653513716</v>
      </c>
      <c r="G1892" s="19">
        <v>2.411391663232898E-3</v>
      </c>
      <c r="H1892" s="37">
        <f t="shared" si="356"/>
        <v>1.0024113916632329</v>
      </c>
      <c r="I1892" s="19"/>
      <c r="J1892" s="19"/>
      <c r="K1892" s="19"/>
      <c r="L1892" s="19"/>
      <c r="N1892" s="38">
        <v>36369</v>
      </c>
      <c r="O1892" s="19">
        <v>405.0609</v>
      </c>
      <c r="P1892" s="19">
        <v>380.5532694475761</v>
      </c>
      <c r="Q1892" s="19">
        <v>9.3943803881220145E-3</v>
      </c>
      <c r="R1892" s="37">
        <f t="shared" si="357"/>
        <v>1.009394380388122</v>
      </c>
      <c r="T1892" s="39">
        <v>36369</v>
      </c>
      <c r="U1892" s="40">
        <v>224.85910000000001</v>
      </c>
      <c r="V1892" s="40">
        <f t="shared" si="358"/>
        <v>-4.4408092141234867E-4</v>
      </c>
      <c r="W1892" s="41">
        <f t="shared" si="359"/>
        <v>0.99955591907858765</v>
      </c>
      <c r="Y1892" s="42">
        <v>36369</v>
      </c>
      <c r="Z1892" s="43">
        <v>123.84699999999999</v>
      </c>
      <c r="AA1892" s="43">
        <f t="shared" si="360"/>
        <v>116.35381435550545</v>
      </c>
      <c r="AB1892" s="19">
        <f t="shared" si="363"/>
        <v>-6.8535313175333012E-4</v>
      </c>
      <c r="AC1892" s="37">
        <f t="shared" si="364"/>
        <v>0.99931464686824667</v>
      </c>
      <c r="AE1892" s="44">
        <v>36369</v>
      </c>
      <c r="AF1892" s="45">
        <v>2383.6819</v>
      </c>
      <c r="AG1892" s="19">
        <f t="shared" si="355"/>
        <v>2239.4606350995869</v>
      </c>
      <c r="AH1892" s="45">
        <f t="shared" si="361"/>
        <v>3.3164797878773022E-3</v>
      </c>
      <c r="AI1892" s="46">
        <f t="shared" si="362"/>
        <v>1.0033164797878773</v>
      </c>
      <c r="AK1892" s="38">
        <v>36369</v>
      </c>
      <c r="AL1892" s="19">
        <v>98.800899999999999</v>
      </c>
      <c r="AM1892" s="19">
        <f t="shared" si="366"/>
        <v>-3.2479030283405486E-4</v>
      </c>
      <c r="AN1892" s="37">
        <f t="shared" si="367"/>
        <v>0.99967520969716595</v>
      </c>
      <c r="AQ1892" s="38">
        <v>36369</v>
      </c>
      <c r="AR1892" s="19">
        <f t="shared" si="368"/>
        <v>223.99942446200001</v>
      </c>
      <c r="AS1892" s="40">
        <f t="shared" si="365"/>
        <v>-3.2479030283416588E-4</v>
      </c>
      <c r="AT1892" s="51">
        <f t="shared" si="369"/>
        <v>0.99967520969716583</v>
      </c>
    </row>
    <row r="1893" spans="1:46">
      <c r="A1893" s="38">
        <v>36370</v>
      </c>
      <c r="B1893" s="37">
        <v>1.0719000000000001</v>
      </c>
      <c r="D1893" s="38">
        <v>36370</v>
      </c>
      <c r="E1893" s="19">
        <v>1243.3769</v>
      </c>
      <c r="F1893" s="19">
        <v>1159.9747177908387</v>
      </c>
      <c r="G1893" s="19">
        <v>-1.7561843853831971E-2</v>
      </c>
      <c r="H1893" s="37">
        <f t="shared" si="356"/>
        <v>0.98243815614616803</v>
      </c>
      <c r="I1893" s="19"/>
      <c r="J1893" s="19"/>
      <c r="K1893" s="19"/>
      <c r="L1893" s="19"/>
      <c r="N1893" s="38">
        <v>36370</v>
      </c>
      <c r="O1893" s="19">
        <v>404.9117</v>
      </c>
      <c r="P1893" s="19">
        <v>377.75137606119972</v>
      </c>
      <c r="Q1893" s="19">
        <v>-7.3626837852258653E-3</v>
      </c>
      <c r="R1893" s="37">
        <f t="shared" si="357"/>
        <v>0.99263731621477413</v>
      </c>
      <c r="T1893" s="39">
        <v>36370</v>
      </c>
      <c r="U1893" s="40">
        <v>224.47030000000001</v>
      </c>
      <c r="V1893" s="40">
        <f t="shared" si="358"/>
        <v>-1.7290827900672268E-3</v>
      </c>
      <c r="W1893" s="41">
        <f t="shared" si="359"/>
        <v>0.99827091720993277</v>
      </c>
      <c r="Y1893" s="42">
        <v>36370</v>
      </c>
      <c r="Z1893" s="43">
        <v>124.928</v>
      </c>
      <c r="AA1893" s="43">
        <f t="shared" si="360"/>
        <v>116.54818546506203</v>
      </c>
      <c r="AB1893" s="19">
        <f t="shared" si="363"/>
        <v>1.6705177276157279E-3</v>
      </c>
      <c r="AC1893" s="37">
        <f t="shared" si="364"/>
        <v>1.0016705177276157</v>
      </c>
      <c r="AE1893" s="44">
        <v>36370</v>
      </c>
      <c r="AF1893" s="45">
        <v>2409.3469</v>
      </c>
      <c r="AG1893" s="19">
        <f t="shared" si="355"/>
        <v>2247.7347700345181</v>
      </c>
      <c r="AH1893" s="45">
        <f t="shared" si="361"/>
        <v>3.694699877840657E-3</v>
      </c>
      <c r="AI1893" s="46">
        <f t="shared" si="362"/>
        <v>1.0036946998778407</v>
      </c>
      <c r="AK1893" s="38">
        <v>36370</v>
      </c>
      <c r="AL1893" s="19">
        <v>98.390600000000006</v>
      </c>
      <c r="AM1893" s="19">
        <f t="shared" si="366"/>
        <v>-4.1527961789821211E-3</v>
      </c>
      <c r="AN1893" s="37">
        <f t="shared" si="367"/>
        <v>0.99584720382101788</v>
      </c>
      <c r="AQ1893" s="38">
        <v>36370</v>
      </c>
      <c r="AR1893" s="19">
        <f t="shared" si="368"/>
        <v>223.06920050800002</v>
      </c>
      <c r="AS1893" s="40">
        <f t="shared" si="365"/>
        <v>-4.1527961789821211E-3</v>
      </c>
      <c r="AT1893" s="51">
        <f t="shared" si="369"/>
        <v>0.99584720382101788</v>
      </c>
    </row>
    <row r="1894" spans="1:46">
      <c r="A1894" s="38">
        <v>36371</v>
      </c>
      <c r="B1894" s="37">
        <v>1.0693999999999999</v>
      </c>
      <c r="D1894" s="38">
        <v>36371</v>
      </c>
      <c r="E1894" s="19">
        <v>1246.5563</v>
      </c>
      <c r="F1894" s="19">
        <v>1165.6595287076866</v>
      </c>
      <c r="G1894" s="19">
        <v>4.9008058793511555E-3</v>
      </c>
      <c r="H1894" s="37">
        <f t="shared" si="356"/>
        <v>1.0049008058793512</v>
      </c>
      <c r="I1894" s="19"/>
      <c r="J1894" s="19"/>
      <c r="K1894" s="19"/>
      <c r="L1894" s="19"/>
      <c r="N1894" s="38">
        <v>36371</v>
      </c>
      <c r="O1894" s="19">
        <v>401.94049999999999</v>
      </c>
      <c r="P1894" s="19">
        <v>375.8560875257154</v>
      </c>
      <c r="Q1894" s="19">
        <v>-5.0172908838782559E-3</v>
      </c>
      <c r="R1894" s="37">
        <f t="shared" si="357"/>
        <v>0.99498270911612174</v>
      </c>
      <c r="T1894" s="39">
        <v>36371</v>
      </c>
      <c r="U1894" s="40">
        <v>223.9419</v>
      </c>
      <c r="V1894" s="40">
        <f t="shared" si="358"/>
        <v>-2.3539862511877674E-3</v>
      </c>
      <c r="W1894" s="41">
        <f t="shared" si="359"/>
        <v>0.99764601374881223</v>
      </c>
      <c r="Y1894" s="42">
        <v>36371</v>
      </c>
      <c r="Z1894" s="43">
        <v>124.623</v>
      </c>
      <c r="AA1894" s="43">
        <f t="shared" si="360"/>
        <v>116.53544043388817</v>
      </c>
      <c r="AB1894" s="19">
        <f t="shared" si="363"/>
        <v>-1.0935417932944613E-4</v>
      </c>
      <c r="AC1894" s="37">
        <f t="shared" si="364"/>
        <v>0.99989064582067055</v>
      </c>
      <c r="AE1894" s="44">
        <v>36371</v>
      </c>
      <c r="AF1894" s="45">
        <v>2389.4519</v>
      </c>
      <c r="AG1894" s="19">
        <f t="shared" si="355"/>
        <v>2234.385543295306</v>
      </c>
      <c r="AH1894" s="45">
        <f t="shared" si="361"/>
        <v>-5.9389688308318922E-3</v>
      </c>
      <c r="AI1894" s="46">
        <f t="shared" si="362"/>
        <v>0.99406103116916811</v>
      </c>
      <c r="AK1894" s="38">
        <v>36371</v>
      </c>
      <c r="AL1894" s="19">
        <v>98.123400000000004</v>
      </c>
      <c r="AM1894" s="19">
        <f t="shared" si="366"/>
        <v>-2.7157065817263737E-3</v>
      </c>
      <c r="AN1894" s="37">
        <f t="shared" si="367"/>
        <v>0.99728429341827363</v>
      </c>
      <c r="AQ1894" s="38">
        <v>36371</v>
      </c>
      <c r="AR1894" s="19">
        <f t="shared" si="368"/>
        <v>222.46341001200003</v>
      </c>
      <c r="AS1894" s="40">
        <f t="shared" si="365"/>
        <v>-2.7157065817262627E-3</v>
      </c>
      <c r="AT1894" s="51">
        <f t="shared" si="369"/>
        <v>0.99728429341827374</v>
      </c>
    </row>
    <row r="1895" spans="1:46">
      <c r="A1895" s="38">
        <v>36374</v>
      </c>
      <c r="B1895" s="37">
        <v>1.0661</v>
      </c>
      <c r="D1895" s="38">
        <v>36374</v>
      </c>
      <c r="E1895" s="19">
        <v>1243.5875000000001</v>
      </c>
      <c r="F1895" s="19">
        <v>1166.4829753306444</v>
      </c>
      <c r="G1895" s="19">
        <v>7.0642121706909755E-4</v>
      </c>
      <c r="H1895" s="37">
        <f t="shared" si="356"/>
        <v>1.0007064212170691</v>
      </c>
      <c r="I1895" s="19"/>
      <c r="J1895" s="19"/>
      <c r="K1895" s="19"/>
      <c r="L1895" s="19"/>
      <c r="N1895" s="38">
        <v>36374</v>
      </c>
      <c r="O1895" s="19">
        <v>395.17039999999997</v>
      </c>
      <c r="P1895" s="19">
        <v>370.66916799549756</v>
      </c>
      <c r="Q1895" s="19">
        <v>-1.3800280752039096E-2</v>
      </c>
      <c r="R1895" s="37">
        <f t="shared" si="357"/>
        <v>0.9861997192479609</v>
      </c>
      <c r="T1895" s="39">
        <v>36374</v>
      </c>
      <c r="U1895" s="40">
        <v>222.0735</v>
      </c>
      <c r="V1895" s="40">
        <f t="shared" si="358"/>
        <v>-8.3432354552677168E-3</v>
      </c>
      <c r="W1895" s="41">
        <f t="shared" si="359"/>
        <v>0.99165676454473228</v>
      </c>
      <c r="Y1895" s="42">
        <v>36374</v>
      </c>
      <c r="Z1895" s="43">
        <v>126.071</v>
      </c>
      <c r="AA1895" s="43">
        <f t="shared" si="360"/>
        <v>118.25438514210674</v>
      </c>
      <c r="AB1895" s="19">
        <f t="shared" si="363"/>
        <v>1.4750402983148669E-2</v>
      </c>
      <c r="AC1895" s="37">
        <f t="shared" si="364"/>
        <v>1.0147504029831487</v>
      </c>
      <c r="AE1895" s="44">
        <v>36374</v>
      </c>
      <c r="AF1895" s="45">
        <v>2419.0500000000002</v>
      </c>
      <c r="AG1895" s="19">
        <f t="shared" si="355"/>
        <v>2269.0648156833317</v>
      </c>
      <c r="AH1895" s="45">
        <f t="shared" si="361"/>
        <v>1.5520719999324806E-2</v>
      </c>
      <c r="AI1895" s="46">
        <f t="shared" si="362"/>
        <v>1.0155207199993248</v>
      </c>
      <c r="AK1895" s="38">
        <v>36374</v>
      </c>
      <c r="AL1895" s="19">
        <v>97.776899999999998</v>
      </c>
      <c r="AM1895" s="19">
        <f t="shared" si="366"/>
        <v>-3.5312677709904428E-3</v>
      </c>
      <c r="AN1895" s="37">
        <f t="shared" si="367"/>
        <v>0.99646873222900956</v>
      </c>
      <c r="AQ1895" s="38">
        <v>36374</v>
      </c>
      <c r="AR1895" s="19">
        <f t="shared" si="368"/>
        <v>221.677832142</v>
      </c>
      <c r="AS1895" s="40">
        <f t="shared" si="365"/>
        <v>-3.5312677709905538E-3</v>
      </c>
      <c r="AT1895" s="51">
        <f t="shared" si="369"/>
        <v>0.99646873222900945</v>
      </c>
    </row>
    <row r="1896" spans="1:46">
      <c r="A1896" s="38">
        <v>36375</v>
      </c>
      <c r="B1896" s="37">
        <v>1.0680000000000001</v>
      </c>
      <c r="D1896" s="38">
        <v>36375</v>
      </c>
      <c r="E1896" s="19">
        <v>1240.4039</v>
      </c>
      <c r="F1896" s="19">
        <v>1161.4268726591761</v>
      </c>
      <c r="G1896" s="19">
        <v>-4.3344847532259534E-3</v>
      </c>
      <c r="H1896" s="37">
        <f t="shared" si="356"/>
        <v>0.99566551524677405</v>
      </c>
      <c r="I1896" s="19"/>
      <c r="J1896" s="19"/>
      <c r="K1896" s="19"/>
      <c r="L1896" s="19"/>
      <c r="N1896" s="38">
        <v>36375</v>
      </c>
      <c r="O1896" s="19">
        <v>398.10469999999998</v>
      </c>
      <c r="P1896" s="19">
        <v>372.75720973782768</v>
      </c>
      <c r="Q1896" s="19">
        <v>5.6331681256949206E-3</v>
      </c>
      <c r="R1896" s="37">
        <f t="shared" si="357"/>
        <v>1.0056331681256949</v>
      </c>
      <c r="T1896" s="39">
        <v>36375</v>
      </c>
      <c r="U1896" s="40">
        <v>221.93389999999999</v>
      </c>
      <c r="V1896" s="40">
        <f t="shared" si="358"/>
        <v>-6.2862070440639073E-4</v>
      </c>
      <c r="W1896" s="41">
        <f t="shared" si="359"/>
        <v>0.99937137929559361</v>
      </c>
      <c r="Y1896" s="42">
        <v>36375</v>
      </c>
      <c r="Z1896" s="43">
        <v>126.461</v>
      </c>
      <c r="AA1896" s="43">
        <f t="shared" si="360"/>
        <v>118.40917602996254</v>
      </c>
      <c r="AB1896" s="19">
        <f t="shared" si="363"/>
        <v>1.308965309572141E-3</v>
      </c>
      <c r="AC1896" s="37">
        <f t="shared" si="364"/>
        <v>1.0013089653095721</v>
      </c>
      <c r="AE1896" s="44">
        <v>36375</v>
      </c>
      <c r="AF1896" s="45">
        <v>2415.3600999999999</v>
      </c>
      <c r="AG1896" s="19">
        <f t="shared" si="355"/>
        <v>2261.5731273408237</v>
      </c>
      <c r="AH1896" s="45">
        <f t="shared" si="361"/>
        <v>-3.30166343893179E-3</v>
      </c>
      <c r="AI1896" s="46">
        <f t="shared" si="362"/>
        <v>0.99669833656106821</v>
      </c>
      <c r="AK1896" s="38">
        <v>36375</v>
      </c>
      <c r="AL1896" s="19">
        <v>97.738399999999999</v>
      </c>
      <c r="AM1896" s="19">
        <f t="shared" si="366"/>
        <v>-3.9375353483284137E-4</v>
      </c>
      <c r="AN1896" s="37">
        <f t="shared" si="367"/>
        <v>0.99960624646516716</v>
      </c>
      <c r="AQ1896" s="38">
        <v>36375</v>
      </c>
      <c r="AR1896" s="19">
        <f t="shared" si="368"/>
        <v>221.59054571200002</v>
      </c>
      <c r="AS1896" s="40">
        <f t="shared" si="365"/>
        <v>-3.9375353483273035E-4</v>
      </c>
      <c r="AT1896" s="51">
        <f t="shared" si="369"/>
        <v>0.99960624646516727</v>
      </c>
    </row>
    <row r="1897" spans="1:46">
      <c r="A1897" s="38">
        <v>36376</v>
      </c>
      <c r="B1897" s="37">
        <v>1.0766</v>
      </c>
      <c r="D1897" s="38">
        <v>36376</v>
      </c>
      <c r="E1897" s="19">
        <v>1232.7248</v>
      </c>
      <c r="F1897" s="19">
        <v>1145.016533531488</v>
      </c>
      <c r="G1897" s="19">
        <v>-1.4129463949904442E-2</v>
      </c>
      <c r="H1897" s="37">
        <f t="shared" si="356"/>
        <v>0.98587053605009556</v>
      </c>
      <c r="I1897" s="19"/>
      <c r="J1897" s="19"/>
      <c r="K1897" s="19"/>
      <c r="L1897" s="19"/>
      <c r="N1897" s="38">
        <v>36376</v>
      </c>
      <c r="O1897" s="19">
        <v>398.14049999999997</v>
      </c>
      <c r="P1897" s="19">
        <v>369.81283670815526</v>
      </c>
      <c r="Q1897" s="19">
        <v>-7.8989029662049903E-3</v>
      </c>
      <c r="R1897" s="37">
        <f t="shared" si="357"/>
        <v>0.99210109703379501</v>
      </c>
      <c r="T1897" s="39">
        <v>36376</v>
      </c>
      <c r="U1897" s="40">
        <v>222.62629999999999</v>
      </c>
      <c r="V1897" s="40">
        <f t="shared" si="358"/>
        <v>3.1198478465885859E-3</v>
      </c>
      <c r="W1897" s="41">
        <f t="shared" si="359"/>
        <v>1.0031198478465886</v>
      </c>
      <c r="Y1897" s="42">
        <v>36376</v>
      </c>
      <c r="Z1897" s="43">
        <v>127.991</v>
      </c>
      <c r="AA1897" s="43">
        <f t="shared" si="360"/>
        <v>118.8844510496006</v>
      </c>
      <c r="AB1897" s="19">
        <f t="shared" si="363"/>
        <v>4.0138360520116656E-3</v>
      </c>
      <c r="AC1897" s="37">
        <f t="shared" si="364"/>
        <v>1.0040138360520117</v>
      </c>
      <c r="AE1897" s="44">
        <v>36376</v>
      </c>
      <c r="AF1897" s="45">
        <v>2444.2179999999998</v>
      </c>
      <c r="AG1897" s="19">
        <f t="shared" ref="AG1897:AG1960" si="370">AF1897/B1897</f>
        <v>2270.3120936280884</v>
      </c>
      <c r="AH1897" s="45">
        <f t="shared" si="361"/>
        <v>3.8641095357991873E-3</v>
      </c>
      <c r="AI1897" s="46">
        <f t="shared" si="362"/>
        <v>1.0038641095357992</v>
      </c>
      <c r="AK1897" s="38">
        <v>36376</v>
      </c>
      <c r="AL1897" s="19">
        <v>97.761799999999994</v>
      </c>
      <c r="AM1897" s="19">
        <f t="shared" si="366"/>
        <v>2.3941460060727948E-4</v>
      </c>
      <c r="AN1897" s="37">
        <f t="shared" si="367"/>
        <v>1.0002394146006073</v>
      </c>
      <c r="AQ1897" s="38">
        <v>36376</v>
      </c>
      <c r="AR1897" s="19">
        <f t="shared" si="368"/>
        <v>221.64359772400002</v>
      </c>
      <c r="AS1897" s="40">
        <f t="shared" si="365"/>
        <v>2.3941460060727948E-4</v>
      </c>
      <c r="AT1897" s="51">
        <f t="shared" si="369"/>
        <v>1.0002394146006073</v>
      </c>
    </row>
    <row r="1898" spans="1:46">
      <c r="A1898" s="38">
        <v>36377</v>
      </c>
      <c r="B1898" s="37">
        <v>1.0792999999999999</v>
      </c>
      <c r="D1898" s="38">
        <v>36377</v>
      </c>
      <c r="E1898" s="19">
        <v>1226.6362999999999</v>
      </c>
      <c r="F1898" s="19">
        <v>1136.5109793384602</v>
      </c>
      <c r="G1898" s="19">
        <v>-7.4283243463697524E-3</v>
      </c>
      <c r="H1898" s="37">
        <f t="shared" ref="H1898:H1961" si="371">(F1898/F1897)</f>
        <v>0.99257167565363025</v>
      </c>
      <c r="I1898" s="19"/>
      <c r="J1898" s="19"/>
      <c r="K1898" s="19"/>
      <c r="L1898" s="19"/>
      <c r="N1898" s="38">
        <v>36377</v>
      </c>
      <c r="O1898" s="19">
        <v>392.4708</v>
      </c>
      <c r="P1898" s="19">
        <v>363.63457796720098</v>
      </c>
      <c r="Q1898" s="19">
        <v>-1.6706447499089783E-2</v>
      </c>
      <c r="R1898" s="37">
        <f t="shared" ref="R1898:R1961" si="372">P1898/P1897</f>
        <v>0.98329355250091022</v>
      </c>
      <c r="T1898" s="39">
        <v>36377</v>
      </c>
      <c r="U1898" s="40">
        <v>221.91810000000001</v>
      </c>
      <c r="V1898" s="40">
        <f t="shared" ref="V1898:V1961" si="373">U1898/U1897-1</f>
        <v>-3.1811156184151645E-3</v>
      </c>
      <c r="W1898" s="41">
        <f t="shared" ref="W1898:W1961" si="374">U1898/U1897</f>
        <v>0.99681888438158484</v>
      </c>
      <c r="Y1898" s="42">
        <v>36377</v>
      </c>
      <c r="Z1898" s="43">
        <v>128.19399999999999</v>
      </c>
      <c r="AA1898" s="43">
        <f t="shared" ref="AA1898:AA1961" si="375">Z1898/B1898</f>
        <v>118.77513203001945</v>
      </c>
      <c r="AB1898" s="19">
        <f t="shared" si="363"/>
        <v>-9.1954009642136736E-4</v>
      </c>
      <c r="AC1898" s="37">
        <f t="shared" si="364"/>
        <v>0.99908045990357863</v>
      </c>
      <c r="AE1898" s="44">
        <v>36377</v>
      </c>
      <c r="AF1898" s="45">
        <v>2454.3679000000002</v>
      </c>
      <c r="AG1898" s="19">
        <f t="shared" si="370"/>
        <v>2274.0367831001577</v>
      </c>
      <c r="AH1898" s="45">
        <f t="shared" ref="AH1898:AH1961" si="376">AG1898/AG1897-1</f>
        <v>1.6406068057881473E-3</v>
      </c>
      <c r="AI1898" s="46">
        <f t="shared" ref="AI1898:AI1961" si="377">(AG1898/AG1897)</f>
        <v>1.0016406068057881</v>
      </c>
      <c r="AK1898" s="38">
        <v>36377</v>
      </c>
      <c r="AL1898" s="19">
        <v>97.4084</v>
      </c>
      <c r="AM1898" s="19">
        <f t="shared" si="366"/>
        <v>-3.6149088907936333E-3</v>
      </c>
      <c r="AN1898" s="37">
        <f t="shared" si="367"/>
        <v>0.99638509110920637</v>
      </c>
      <c r="AQ1898" s="38">
        <v>36377</v>
      </c>
      <c r="AR1898" s="19">
        <f t="shared" si="368"/>
        <v>220.84237631200003</v>
      </c>
      <c r="AS1898" s="40">
        <f t="shared" si="365"/>
        <v>-3.6149088907937443E-3</v>
      </c>
      <c r="AT1898" s="51">
        <f t="shared" si="369"/>
        <v>0.99638509110920626</v>
      </c>
    </row>
    <row r="1899" spans="1:46">
      <c r="A1899" s="38">
        <v>36378</v>
      </c>
      <c r="B1899" s="37">
        <v>1.077</v>
      </c>
      <c r="D1899" s="38">
        <v>36378</v>
      </c>
      <c r="E1899" s="19">
        <v>1217.8304000000001</v>
      </c>
      <c r="F1899" s="19">
        <v>1130.7617455896009</v>
      </c>
      <c r="G1899" s="19">
        <v>-5.0586697826763283E-3</v>
      </c>
      <c r="H1899" s="37">
        <f t="shared" si="371"/>
        <v>0.99494133021732367</v>
      </c>
      <c r="I1899" s="19"/>
      <c r="J1899" s="19"/>
      <c r="K1899" s="19"/>
      <c r="L1899" s="19"/>
      <c r="N1899" s="38">
        <v>36378</v>
      </c>
      <c r="O1899" s="19">
        <v>388.78269999999998</v>
      </c>
      <c r="P1899" s="19">
        <v>360.98672237697309</v>
      </c>
      <c r="Q1899" s="19">
        <v>-7.281638630269982E-3</v>
      </c>
      <c r="R1899" s="37">
        <f t="shared" si="372"/>
        <v>0.99271836136973002</v>
      </c>
      <c r="T1899" s="39">
        <v>36378</v>
      </c>
      <c r="U1899" s="40">
        <v>221.9736</v>
      </c>
      <c r="V1899" s="40">
        <f t="shared" si="373"/>
        <v>2.5009226376759841E-4</v>
      </c>
      <c r="W1899" s="41">
        <f t="shared" si="374"/>
        <v>1.0002500922637676</v>
      </c>
      <c r="Y1899" s="42">
        <v>36378</v>
      </c>
      <c r="Z1899" s="43">
        <v>129.36500000000001</v>
      </c>
      <c r="AA1899" s="43">
        <f t="shared" si="375"/>
        <v>120.11606313834727</v>
      </c>
      <c r="AB1899" s="19">
        <f t="shared" ref="AB1899:AB1962" si="378">AA1899/AA1898-1</f>
        <v>1.1289662115373744E-2</v>
      </c>
      <c r="AC1899" s="37">
        <f t="shared" ref="AC1899:AC1962" si="379">(AA1899/AA1898)</f>
        <v>1.0112896621153737</v>
      </c>
      <c r="AE1899" s="44">
        <v>36378</v>
      </c>
      <c r="AF1899" s="45">
        <v>2480.585</v>
      </c>
      <c r="AG1899" s="19">
        <f t="shared" si="370"/>
        <v>2303.2358402971217</v>
      </c>
      <c r="AH1899" s="45">
        <f t="shared" si="376"/>
        <v>1.2840186849201851E-2</v>
      </c>
      <c r="AI1899" s="46">
        <f t="shared" si="377"/>
        <v>1.0128401868492019</v>
      </c>
      <c r="AK1899" s="38">
        <v>36378</v>
      </c>
      <c r="AL1899" s="19">
        <v>97.134500000000003</v>
      </c>
      <c r="AM1899" s="19">
        <f t="shared" si="366"/>
        <v>-2.8118724873830159E-3</v>
      </c>
      <c r="AN1899" s="37">
        <f t="shared" si="367"/>
        <v>0.99718812751261698</v>
      </c>
      <c r="AQ1899" s="38">
        <v>36378</v>
      </c>
      <c r="AR1899" s="19">
        <f t="shared" si="368"/>
        <v>220.22139571000002</v>
      </c>
      <c r="AS1899" s="40">
        <f t="shared" si="365"/>
        <v>-2.8118724873830159E-3</v>
      </c>
      <c r="AT1899" s="51">
        <f t="shared" si="369"/>
        <v>0.99718812751261698</v>
      </c>
    </row>
    <row r="1900" spans="1:46">
      <c r="A1900" s="38">
        <v>36381</v>
      </c>
      <c r="B1900" s="37">
        <v>1.0693999999999999</v>
      </c>
      <c r="D1900" s="38">
        <v>36381</v>
      </c>
      <c r="E1900" s="19">
        <v>1214.9938</v>
      </c>
      <c r="F1900" s="19">
        <v>1136.1453151299795</v>
      </c>
      <c r="G1900" s="19">
        <v>4.7610113813776334E-3</v>
      </c>
      <c r="H1900" s="37">
        <f t="shared" si="371"/>
        <v>1.0047610113813776</v>
      </c>
      <c r="I1900" s="19"/>
      <c r="J1900" s="19"/>
      <c r="K1900" s="19"/>
      <c r="L1900" s="19"/>
      <c r="N1900" s="38">
        <v>36381</v>
      </c>
      <c r="O1900" s="19">
        <v>390.6918</v>
      </c>
      <c r="P1900" s="19">
        <v>365.33738544978496</v>
      </c>
      <c r="Q1900" s="19">
        <v>1.205214154183909E-2</v>
      </c>
      <c r="R1900" s="37">
        <f t="shared" si="372"/>
        <v>1.0120521415418391</v>
      </c>
      <c r="T1900" s="39">
        <v>36381</v>
      </c>
      <c r="U1900" s="40">
        <v>220.98939999999999</v>
      </c>
      <c r="V1900" s="40">
        <f t="shared" si="373"/>
        <v>-4.4338606032430228E-3</v>
      </c>
      <c r="W1900" s="41">
        <f t="shared" si="374"/>
        <v>0.99556613939675698</v>
      </c>
      <c r="Y1900" s="42">
        <v>36381</v>
      </c>
      <c r="Z1900" s="43">
        <v>130.22499999999999</v>
      </c>
      <c r="AA1900" s="43">
        <f t="shared" si="375"/>
        <v>121.77389190200113</v>
      </c>
      <c r="AB1900" s="19">
        <f t="shared" si="378"/>
        <v>1.3801890607623379E-2</v>
      </c>
      <c r="AC1900" s="37">
        <f t="shared" si="379"/>
        <v>1.0138018906076234</v>
      </c>
      <c r="AE1900" s="44">
        <v>36381</v>
      </c>
      <c r="AF1900" s="45">
        <v>2506.0610000000001</v>
      </c>
      <c r="AG1900" s="19">
        <f t="shared" si="370"/>
        <v>2343.4271554142515</v>
      </c>
      <c r="AH1900" s="45">
        <f t="shared" si="376"/>
        <v>1.7449934745694673E-2</v>
      </c>
      <c r="AI1900" s="46">
        <f t="shared" si="377"/>
        <v>1.0174499347456947</v>
      </c>
      <c r="AK1900" s="38">
        <v>36381</v>
      </c>
      <c r="AL1900" s="19">
        <v>97.186400000000006</v>
      </c>
      <c r="AM1900" s="19">
        <f t="shared" si="366"/>
        <v>5.3431067231524132E-4</v>
      </c>
      <c r="AN1900" s="37">
        <f t="shared" si="367"/>
        <v>1.0005343106723152</v>
      </c>
      <c r="AQ1900" s="38">
        <v>36381</v>
      </c>
      <c r="AR1900" s="19">
        <f t="shared" si="368"/>
        <v>220.33906235200004</v>
      </c>
      <c r="AS1900" s="40">
        <f t="shared" si="365"/>
        <v>5.3431067231524132E-4</v>
      </c>
      <c r="AT1900" s="51">
        <f t="shared" si="369"/>
        <v>1.0005343106723152</v>
      </c>
    </row>
    <row r="1901" spans="1:46">
      <c r="A1901" s="38">
        <v>36382</v>
      </c>
      <c r="B1901" s="37">
        <v>1.0751999999999999</v>
      </c>
      <c r="D1901" s="38">
        <v>36382</v>
      </c>
      <c r="E1901" s="19">
        <v>1202.6534999999999</v>
      </c>
      <c r="F1901" s="19">
        <v>1118.5393415178571</v>
      </c>
      <c r="G1901" s="19">
        <v>-1.5496233956752481E-2</v>
      </c>
      <c r="H1901" s="37">
        <f t="shared" si="371"/>
        <v>0.98450376604324752</v>
      </c>
      <c r="I1901" s="19"/>
      <c r="J1901" s="19"/>
      <c r="K1901" s="19"/>
      <c r="L1901" s="19"/>
      <c r="N1901" s="38">
        <v>36382</v>
      </c>
      <c r="O1901" s="19">
        <v>391.68689999999998</v>
      </c>
      <c r="P1901" s="19">
        <v>364.29213169642856</v>
      </c>
      <c r="Q1901" s="19">
        <v>-2.8610643065437591E-3</v>
      </c>
      <c r="R1901" s="37">
        <f t="shared" si="372"/>
        <v>0.99713893569345624</v>
      </c>
      <c r="T1901" s="39">
        <v>36382</v>
      </c>
      <c r="U1901" s="40">
        <v>221.08529999999999</v>
      </c>
      <c r="V1901" s="40">
        <f t="shared" si="373"/>
        <v>4.3395746583319017E-4</v>
      </c>
      <c r="W1901" s="41">
        <f t="shared" si="374"/>
        <v>1.0004339574658332</v>
      </c>
      <c r="Y1901" s="42">
        <v>36382</v>
      </c>
      <c r="Z1901" s="43">
        <v>130.38999999999999</v>
      </c>
      <c r="AA1901" s="43">
        <f t="shared" si="375"/>
        <v>121.27046130952381</v>
      </c>
      <c r="AB1901" s="19">
        <f t="shared" si="378"/>
        <v>-4.1341422583623944E-3</v>
      </c>
      <c r="AC1901" s="37">
        <f t="shared" si="379"/>
        <v>0.99586585774163761</v>
      </c>
      <c r="AE1901" s="44">
        <v>36382</v>
      </c>
      <c r="AF1901" s="45">
        <v>2512.009</v>
      </c>
      <c r="AG1901" s="19">
        <f t="shared" si="370"/>
        <v>2336.3178943452381</v>
      </c>
      <c r="AH1901" s="45">
        <f t="shared" si="376"/>
        <v>-3.0337026062825512E-3</v>
      </c>
      <c r="AI1901" s="46">
        <f t="shared" si="377"/>
        <v>0.99696629739371745</v>
      </c>
      <c r="AK1901" s="38">
        <v>36382</v>
      </c>
      <c r="AL1901" s="19">
        <v>97.3416</v>
      </c>
      <c r="AM1901" s="19">
        <f t="shared" si="366"/>
        <v>1.5969312578714145E-3</v>
      </c>
      <c r="AN1901" s="37">
        <f t="shared" si="367"/>
        <v>1.0015969312578714</v>
      </c>
      <c r="AQ1901" s="38">
        <v>36382</v>
      </c>
      <c r="AR1901" s="19">
        <f t="shared" si="368"/>
        <v>220.69092868800001</v>
      </c>
      <c r="AS1901" s="40">
        <f t="shared" si="365"/>
        <v>1.5969312578714145E-3</v>
      </c>
      <c r="AT1901" s="51">
        <f t="shared" si="369"/>
        <v>1.0015969312578714</v>
      </c>
    </row>
    <row r="1902" spans="1:46">
      <c r="A1902" s="38">
        <v>36383</v>
      </c>
      <c r="B1902" s="37">
        <v>1.0660000000000001</v>
      </c>
      <c r="D1902" s="38">
        <v>36383</v>
      </c>
      <c r="E1902" s="19">
        <v>1211.3396</v>
      </c>
      <c r="F1902" s="19">
        <v>1136.3410881801126</v>
      </c>
      <c r="G1902" s="19">
        <v>1.5915172584004544E-2</v>
      </c>
      <c r="H1902" s="37">
        <f t="shared" si="371"/>
        <v>1.0159151725840045</v>
      </c>
      <c r="I1902" s="19"/>
      <c r="J1902" s="19"/>
      <c r="K1902" s="19"/>
      <c r="L1902" s="19"/>
      <c r="N1902" s="38">
        <v>36383</v>
      </c>
      <c r="O1902" s="19">
        <v>389.81479999999999</v>
      </c>
      <c r="P1902" s="19">
        <v>365.67992495309568</v>
      </c>
      <c r="Q1902" s="19">
        <v>3.8095614368733877E-3</v>
      </c>
      <c r="R1902" s="37">
        <f t="shared" si="372"/>
        <v>1.0038095614368734</v>
      </c>
      <c r="T1902" s="39">
        <v>36383</v>
      </c>
      <c r="U1902" s="40">
        <v>222.1037</v>
      </c>
      <c r="V1902" s="40">
        <f t="shared" si="373"/>
        <v>4.6063668638305355E-3</v>
      </c>
      <c r="W1902" s="41">
        <f t="shared" si="374"/>
        <v>1.0046063668638305</v>
      </c>
      <c r="Y1902" s="42">
        <v>36383</v>
      </c>
      <c r="Z1902" s="43">
        <v>130.679</v>
      </c>
      <c r="AA1902" s="43">
        <f t="shared" si="375"/>
        <v>122.58818011257036</v>
      </c>
      <c r="AB1902" s="19">
        <f t="shared" si="378"/>
        <v>1.0865950280202874E-2</v>
      </c>
      <c r="AC1902" s="37">
        <f t="shared" si="379"/>
        <v>1.0108659502802029</v>
      </c>
      <c r="AE1902" s="44">
        <v>36383</v>
      </c>
      <c r="AF1902" s="45">
        <v>2514.1599000000001</v>
      </c>
      <c r="AG1902" s="19">
        <f t="shared" si="370"/>
        <v>2358.4989681050656</v>
      </c>
      <c r="AH1902" s="45">
        <f t="shared" si="376"/>
        <v>9.4940306768671601E-3</v>
      </c>
      <c r="AI1902" s="46">
        <f t="shared" si="377"/>
        <v>1.0094940306768672</v>
      </c>
      <c r="AK1902" s="38">
        <v>36383</v>
      </c>
      <c r="AL1902" s="19">
        <v>97.417599999999993</v>
      </c>
      <c r="AM1902" s="19">
        <f t="shared" si="366"/>
        <v>7.8075560705803682E-4</v>
      </c>
      <c r="AN1902" s="37">
        <f t="shared" si="367"/>
        <v>1.000780755607058</v>
      </c>
      <c r="AQ1902" s="38">
        <v>36383</v>
      </c>
      <c r="AR1902" s="19">
        <f t="shared" si="368"/>
        <v>220.86323436800001</v>
      </c>
      <c r="AS1902" s="40">
        <f t="shared" si="365"/>
        <v>7.8075560705803682E-4</v>
      </c>
      <c r="AT1902" s="51">
        <f t="shared" si="369"/>
        <v>1.000780755607058</v>
      </c>
    </row>
    <row r="1903" spans="1:46">
      <c r="A1903" s="38">
        <v>36384</v>
      </c>
      <c r="B1903" s="37">
        <v>1.0636000000000001</v>
      </c>
      <c r="D1903" s="38">
        <v>36384</v>
      </c>
      <c r="E1903" s="19">
        <v>1219.1129000000001</v>
      </c>
      <c r="F1903" s="19">
        <v>1146.2137081609628</v>
      </c>
      <c r="G1903" s="19">
        <v>8.6880779754796578E-3</v>
      </c>
      <c r="H1903" s="37">
        <f t="shared" si="371"/>
        <v>1.0086880779754797</v>
      </c>
      <c r="I1903" s="19"/>
      <c r="J1903" s="19"/>
      <c r="K1903" s="19"/>
      <c r="L1903" s="19"/>
      <c r="N1903" s="38">
        <v>36384</v>
      </c>
      <c r="O1903" s="19">
        <v>392.94630000000001</v>
      </c>
      <c r="P1903" s="19">
        <v>369.44932305377961</v>
      </c>
      <c r="Q1903" s="19">
        <v>1.0307916413971663E-2</v>
      </c>
      <c r="R1903" s="37">
        <f t="shared" si="372"/>
        <v>1.0103079164139717</v>
      </c>
      <c r="T1903" s="39">
        <v>36384</v>
      </c>
      <c r="U1903" s="40">
        <v>222.4281</v>
      </c>
      <c r="V1903" s="40">
        <f t="shared" si="373"/>
        <v>1.4605789998094476E-3</v>
      </c>
      <c r="W1903" s="41">
        <f t="shared" si="374"/>
        <v>1.0014605789998094</v>
      </c>
      <c r="Y1903" s="42">
        <v>36384</v>
      </c>
      <c r="Z1903" s="43">
        <v>129.36600000000001</v>
      </c>
      <c r="AA1903" s="43">
        <f t="shared" si="375"/>
        <v>121.63031214742385</v>
      </c>
      <c r="AB1903" s="19">
        <f t="shared" si="378"/>
        <v>-7.8137057281290057E-3</v>
      </c>
      <c r="AC1903" s="37">
        <f t="shared" si="379"/>
        <v>0.99218629427187099</v>
      </c>
      <c r="AE1903" s="44">
        <v>36384</v>
      </c>
      <c r="AF1903" s="45">
        <v>2495.48</v>
      </c>
      <c r="AG1903" s="19">
        <f t="shared" si="370"/>
        <v>2346.2579917262128</v>
      </c>
      <c r="AH1903" s="45">
        <f t="shared" si="376"/>
        <v>-5.1901554948263762E-3</v>
      </c>
      <c r="AI1903" s="46">
        <f t="shared" si="377"/>
        <v>0.99480984450517362</v>
      </c>
      <c r="AK1903" s="38">
        <v>36384</v>
      </c>
      <c r="AL1903" s="19">
        <v>97.787700000000001</v>
      </c>
      <c r="AM1903" s="19">
        <f t="shared" si="366"/>
        <v>3.7991081693657947E-3</v>
      </c>
      <c r="AN1903" s="37">
        <f t="shared" si="367"/>
        <v>1.0037991081693658</v>
      </c>
      <c r="AQ1903" s="38">
        <v>36384</v>
      </c>
      <c r="AR1903" s="19">
        <f t="shared" si="368"/>
        <v>221.70231768600001</v>
      </c>
      <c r="AS1903" s="40">
        <f t="shared" si="365"/>
        <v>3.7991081693657947E-3</v>
      </c>
      <c r="AT1903" s="51">
        <f t="shared" si="369"/>
        <v>1.0037991081693658</v>
      </c>
    </row>
    <row r="1904" spans="1:46">
      <c r="A1904" s="38">
        <v>36385</v>
      </c>
      <c r="B1904" s="37">
        <v>1.0568</v>
      </c>
      <c r="D1904" s="38">
        <v>36385</v>
      </c>
      <c r="E1904" s="19">
        <v>1236.8779999999999</v>
      </c>
      <c r="F1904" s="19">
        <v>1170.399318697956</v>
      </c>
      <c r="G1904" s="19">
        <v>2.1100437348457124E-2</v>
      </c>
      <c r="H1904" s="37">
        <f t="shared" si="371"/>
        <v>1.0211004373484571</v>
      </c>
      <c r="I1904" s="19"/>
      <c r="J1904" s="19"/>
      <c r="K1904" s="19"/>
      <c r="L1904" s="19"/>
      <c r="N1904" s="38">
        <v>36385</v>
      </c>
      <c r="O1904" s="19">
        <v>394.21370000000002</v>
      </c>
      <c r="P1904" s="19">
        <v>373.02583270249812</v>
      </c>
      <c r="Q1904" s="19">
        <v>9.6806501610449125E-3</v>
      </c>
      <c r="R1904" s="37">
        <f t="shared" si="372"/>
        <v>1.0096806501610449</v>
      </c>
      <c r="T1904" s="39">
        <v>36385</v>
      </c>
      <c r="U1904" s="40">
        <v>222.35769999999999</v>
      </c>
      <c r="V1904" s="40">
        <f t="shared" si="373"/>
        <v>-3.1650677230088409E-4</v>
      </c>
      <c r="W1904" s="41">
        <f t="shared" si="374"/>
        <v>0.99968349322769912</v>
      </c>
      <c r="Y1904" s="42">
        <v>36385</v>
      </c>
      <c r="Z1904" s="43">
        <v>129.86600000000001</v>
      </c>
      <c r="AA1904" s="43">
        <f t="shared" si="375"/>
        <v>122.8860711582135</v>
      </c>
      <c r="AB1904" s="19">
        <f t="shared" si="378"/>
        <v>1.0324391910361719E-2</v>
      </c>
      <c r="AC1904" s="37">
        <f t="shared" si="379"/>
        <v>1.0103243919103617</v>
      </c>
      <c r="AE1904" s="44">
        <v>36385</v>
      </c>
      <c r="AF1904" s="45">
        <v>2513.5430000000001</v>
      </c>
      <c r="AG1904" s="19">
        <f t="shared" si="370"/>
        <v>2378.4471990915977</v>
      </c>
      <c r="AH1904" s="45">
        <f t="shared" si="376"/>
        <v>1.3719381022417876E-2</v>
      </c>
      <c r="AI1904" s="46">
        <f t="shared" si="377"/>
        <v>1.0137193810224179</v>
      </c>
      <c r="AK1904" s="38">
        <v>36385</v>
      </c>
      <c r="AL1904" s="19">
        <v>97.950299999999999</v>
      </c>
      <c r="AM1904" s="19">
        <f t="shared" si="366"/>
        <v>1.662785810485401E-3</v>
      </c>
      <c r="AN1904" s="37">
        <f t="shared" si="367"/>
        <v>1.0016627858104854</v>
      </c>
      <c r="AQ1904" s="38">
        <v>36385</v>
      </c>
      <c r="AR1904" s="19">
        <f t="shared" si="368"/>
        <v>222.070961154</v>
      </c>
      <c r="AS1904" s="40">
        <f t="shared" si="365"/>
        <v>1.662785810485401E-3</v>
      </c>
      <c r="AT1904" s="51">
        <f t="shared" si="369"/>
        <v>1.0016627858104854</v>
      </c>
    </row>
    <row r="1905" spans="1:46">
      <c r="A1905" s="38">
        <v>36388</v>
      </c>
      <c r="B1905" s="37">
        <v>1.0557000000000001</v>
      </c>
      <c r="D1905" s="38">
        <v>36388</v>
      </c>
      <c r="E1905" s="19">
        <v>1245.2038</v>
      </c>
      <c r="F1905" s="19">
        <v>1179.5053518992138</v>
      </c>
      <c r="G1905" s="19">
        <v>7.7802789661463034E-3</v>
      </c>
      <c r="H1905" s="37">
        <f t="shared" si="371"/>
        <v>1.0077802789661463</v>
      </c>
      <c r="I1905" s="19"/>
      <c r="J1905" s="19"/>
      <c r="K1905" s="19"/>
      <c r="L1905" s="19"/>
      <c r="N1905" s="38">
        <v>36388</v>
      </c>
      <c r="O1905" s="19">
        <v>398.33609999999999</v>
      </c>
      <c r="P1905" s="19">
        <v>377.31940892298945</v>
      </c>
      <c r="Q1905" s="19">
        <v>1.1510131052815398E-2</v>
      </c>
      <c r="R1905" s="37">
        <f t="shared" si="372"/>
        <v>1.0115101310528154</v>
      </c>
      <c r="T1905" s="39">
        <v>36388</v>
      </c>
      <c r="U1905" s="40">
        <v>222.62459999999999</v>
      </c>
      <c r="V1905" s="40">
        <f t="shared" si="373"/>
        <v>1.2003182259934242E-3</v>
      </c>
      <c r="W1905" s="41">
        <f t="shared" si="374"/>
        <v>1.0012003182259934</v>
      </c>
      <c r="Y1905" s="42">
        <v>36388</v>
      </c>
      <c r="Z1905" s="43">
        <v>129.85400000000001</v>
      </c>
      <c r="AA1905" s="43">
        <f t="shared" si="375"/>
        <v>123.00274699251682</v>
      </c>
      <c r="AB1905" s="19">
        <f t="shared" si="378"/>
        <v>9.4946345996449466E-4</v>
      </c>
      <c r="AC1905" s="37">
        <f t="shared" si="379"/>
        <v>1.0009494634599645</v>
      </c>
      <c r="AE1905" s="44">
        <v>36388</v>
      </c>
      <c r="AF1905" s="45">
        <v>2504.8710999999998</v>
      </c>
      <c r="AG1905" s="19">
        <f t="shared" si="370"/>
        <v>2372.7110921663348</v>
      </c>
      <c r="AH1905" s="45">
        <f t="shared" si="376"/>
        <v>-2.4117024449622493E-3</v>
      </c>
      <c r="AI1905" s="46">
        <f t="shared" si="377"/>
        <v>0.99758829755503775</v>
      </c>
      <c r="AK1905" s="38">
        <v>36388</v>
      </c>
      <c r="AL1905" s="19">
        <v>97.8767</v>
      </c>
      <c r="AM1905" s="19">
        <f t="shared" si="366"/>
        <v>-7.5140147605468055E-4</v>
      </c>
      <c r="AN1905" s="37">
        <f t="shared" si="367"/>
        <v>0.99924859852394532</v>
      </c>
      <c r="AQ1905" s="38">
        <v>36388</v>
      </c>
      <c r="AR1905" s="19">
        <f t="shared" si="368"/>
        <v>221.90409670600002</v>
      </c>
      <c r="AS1905" s="40">
        <f t="shared" si="365"/>
        <v>-7.5140147605456953E-4</v>
      </c>
      <c r="AT1905" s="51">
        <f t="shared" si="369"/>
        <v>0.99924859852394543</v>
      </c>
    </row>
    <row r="1906" spans="1:46">
      <c r="A1906" s="38">
        <v>36389</v>
      </c>
      <c r="B1906" s="37">
        <v>1.0525</v>
      </c>
      <c r="D1906" s="38">
        <v>36389</v>
      </c>
      <c r="E1906" s="19">
        <v>1250.3739</v>
      </c>
      <c r="F1906" s="19">
        <v>1188.003705463183</v>
      </c>
      <c r="G1906" s="19">
        <v>7.2050148397253544E-3</v>
      </c>
      <c r="H1906" s="37">
        <f t="shared" si="371"/>
        <v>1.0072050148397254</v>
      </c>
      <c r="I1906" s="19"/>
      <c r="J1906" s="19"/>
      <c r="K1906" s="19"/>
      <c r="L1906" s="19"/>
      <c r="N1906" s="38">
        <v>36389</v>
      </c>
      <c r="O1906" s="19">
        <v>395.96469999999999</v>
      </c>
      <c r="P1906" s="19">
        <v>376.21349168646083</v>
      </c>
      <c r="Q1906" s="19">
        <v>-2.93098422815119E-3</v>
      </c>
      <c r="R1906" s="37">
        <f t="shared" si="372"/>
        <v>0.99706901577184881</v>
      </c>
      <c r="T1906" s="39">
        <v>36389</v>
      </c>
      <c r="U1906" s="40">
        <v>222.64490000000001</v>
      </c>
      <c r="V1906" s="40">
        <f t="shared" si="373"/>
        <v>9.1184891517048783E-5</v>
      </c>
      <c r="W1906" s="41">
        <f t="shared" si="374"/>
        <v>1.000091184891517</v>
      </c>
      <c r="Y1906" s="42">
        <v>36389</v>
      </c>
      <c r="Z1906" s="43">
        <v>130.875</v>
      </c>
      <c r="AA1906" s="43">
        <f t="shared" si="375"/>
        <v>124.34679334916865</v>
      </c>
      <c r="AB1906" s="19">
        <f t="shared" si="378"/>
        <v>1.0926962116818428E-2</v>
      </c>
      <c r="AC1906" s="37">
        <f t="shared" si="379"/>
        <v>1.0109269621168184</v>
      </c>
      <c r="AE1906" s="44">
        <v>36389</v>
      </c>
      <c r="AF1906" s="45">
        <v>2528.884</v>
      </c>
      <c r="AG1906" s="19">
        <f t="shared" si="370"/>
        <v>2402.7401425178145</v>
      </c>
      <c r="AH1906" s="45">
        <f t="shared" si="376"/>
        <v>1.2656007910369915E-2</v>
      </c>
      <c r="AI1906" s="46">
        <f t="shared" si="377"/>
        <v>1.0126560079103699</v>
      </c>
      <c r="AK1906" s="38">
        <v>36389</v>
      </c>
      <c r="AL1906" s="19">
        <v>98.071200000000005</v>
      </c>
      <c r="AM1906" s="19">
        <f t="shared" si="366"/>
        <v>1.9871940921587505E-3</v>
      </c>
      <c r="AN1906" s="37">
        <f t="shared" si="367"/>
        <v>1.0019871940921588</v>
      </c>
      <c r="AQ1906" s="38">
        <v>36389</v>
      </c>
      <c r="AR1906" s="19">
        <f t="shared" si="368"/>
        <v>222.34506321600003</v>
      </c>
      <c r="AS1906" s="40">
        <f t="shared" si="365"/>
        <v>1.9871940921587505E-3</v>
      </c>
      <c r="AT1906" s="51">
        <f t="shared" si="369"/>
        <v>1.0019871940921588</v>
      </c>
    </row>
    <row r="1907" spans="1:46">
      <c r="A1907" s="38">
        <v>36390</v>
      </c>
      <c r="B1907" s="37">
        <v>1.0505</v>
      </c>
      <c r="D1907" s="38">
        <v>36390</v>
      </c>
      <c r="E1907" s="19">
        <v>1248.6324</v>
      </c>
      <c r="F1907" s="19">
        <v>1188.6077106139933</v>
      </c>
      <c r="G1907" s="19">
        <v>5.0842025831454585E-4</v>
      </c>
      <c r="H1907" s="37">
        <f t="shared" si="371"/>
        <v>1.0005084202583145</v>
      </c>
      <c r="I1907" s="19"/>
      <c r="J1907" s="19"/>
      <c r="K1907" s="19"/>
      <c r="L1907" s="19"/>
      <c r="N1907" s="38">
        <v>36390</v>
      </c>
      <c r="O1907" s="19">
        <v>394.44229999999999</v>
      </c>
      <c r="P1907" s="19">
        <v>375.48053307948595</v>
      </c>
      <c r="Q1907" s="19">
        <v>-1.9482517856794779E-3</v>
      </c>
      <c r="R1907" s="37">
        <f t="shared" si="372"/>
        <v>0.99805174821432052</v>
      </c>
      <c r="T1907" s="39">
        <v>36390</v>
      </c>
      <c r="U1907" s="40">
        <v>223.7457</v>
      </c>
      <c r="V1907" s="40">
        <f t="shared" si="373"/>
        <v>4.9441958922031848E-3</v>
      </c>
      <c r="W1907" s="41">
        <f t="shared" si="374"/>
        <v>1.0049441958922032</v>
      </c>
      <c r="Y1907" s="42">
        <v>36390</v>
      </c>
      <c r="Z1907" s="43">
        <v>130.124</v>
      </c>
      <c r="AA1907" s="43">
        <f t="shared" si="375"/>
        <v>123.86863398381723</v>
      </c>
      <c r="AB1907" s="19">
        <f t="shared" si="378"/>
        <v>-3.8453694902186308E-3</v>
      </c>
      <c r="AC1907" s="37">
        <f t="shared" si="379"/>
        <v>0.99615463050978137</v>
      </c>
      <c r="AE1907" s="44">
        <v>36390</v>
      </c>
      <c r="AF1907" s="45">
        <v>2522.2339000000002</v>
      </c>
      <c r="AG1907" s="19">
        <f t="shared" si="370"/>
        <v>2400.9841980009523</v>
      </c>
      <c r="AH1907" s="45">
        <f t="shared" si="376"/>
        <v>-7.3080916483214686E-4</v>
      </c>
      <c r="AI1907" s="46">
        <f t="shared" si="377"/>
        <v>0.99926919083516785</v>
      </c>
      <c r="AK1907" s="38">
        <v>36390</v>
      </c>
      <c r="AL1907" s="19">
        <v>98.196600000000004</v>
      </c>
      <c r="AM1907" s="19">
        <f t="shared" si="366"/>
        <v>1.2786628490322194E-3</v>
      </c>
      <c r="AN1907" s="37">
        <f t="shared" si="367"/>
        <v>1.0012786628490322</v>
      </c>
      <c r="AQ1907" s="38">
        <v>36390</v>
      </c>
      <c r="AR1907" s="19">
        <f t="shared" si="368"/>
        <v>222.62936758800004</v>
      </c>
      <c r="AS1907" s="40">
        <f t="shared" si="365"/>
        <v>1.2786628490322194E-3</v>
      </c>
      <c r="AT1907" s="51">
        <f t="shared" si="369"/>
        <v>1.0012786628490322</v>
      </c>
    </row>
    <row r="1908" spans="1:46">
      <c r="A1908" s="38">
        <v>36391</v>
      </c>
      <c r="B1908" s="37">
        <v>1.0643</v>
      </c>
      <c r="D1908" s="38">
        <v>36391</v>
      </c>
      <c r="E1908" s="19">
        <v>1243.7555</v>
      </c>
      <c r="F1908" s="19">
        <v>1168.6136427698957</v>
      </c>
      <c r="G1908" s="19">
        <v>-1.6821418593834792E-2</v>
      </c>
      <c r="H1908" s="37">
        <f t="shared" si="371"/>
        <v>0.98317858140616521</v>
      </c>
      <c r="I1908" s="19"/>
      <c r="J1908" s="19"/>
      <c r="K1908" s="19"/>
      <c r="L1908" s="19"/>
      <c r="N1908" s="38">
        <v>36391</v>
      </c>
      <c r="O1908" s="19">
        <v>393.30020000000002</v>
      </c>
      <c r="P1908" s="19">
        <v>369.53885182749224</v>
      </c>
      <c r="Q1908" s="19">
        <v>-1.5824205860323293E-2</v>
      </c>
      <c r="R1908" s="37">
        <f t="shared" si="372"/>
        <v>0.98417579413967671</v>
      </c>
      <c r="T1908" s="39">
        <v>36391</v>
      </c>
      <c r="U1908" s="40">
        <v>223.5882</v>
      </c>
      <c r="V1908" s="40">
        <f t="shared" si="373"/>
        <v>-7.0392414245279422E-4</v>
      </c>
      <c r="W1908" s="41">
        <f t="shared" si="374"/>
        <v>0.99929607585754721</v>
      </c>
      <c r="Y1908" s="42">
        <v>36391</v>
      </c>
      <c r="Z1908" s="43">
        <v>131.06700000000001</v>
      </c>
      <c r="AA1908" s="43">
        <f t="shared" si="375"/>
        <v>123.148548341633</v>
      </c>
      <c r="AB1908" s="19">
        <f t="shared" si="378"/>
        <v>-5.8133009061704932E-3</v>
      </c>
      <c r="AC1908" s="37">
        <f t="shared" si="379"/>
        <v>0.99418669909382951</v>
      </c>
      <c r="AE1908" s="44">
        <v>36391</v>
      </c>
      <c r="AF1908" s="45">
        <v>2546.3220000000001</v>
      </c>
      <c r="AG1908" s="19">
        <f t="shared" si="370"/>
        <v>2392.4852015409188</v>
      </c>
      <c r="AH1908" s="45">
        <f t="shared" si="376"/>
        <v>-3.5397969162437315E-3</v>
      </c>
      <c r="AI1908" s="46">
        <f t="shared" si="377"/>
        <v>0.99646020308375627</v>
      </c>
      <c r="AK1908" s="38">
        <v>36391</v>
      </c>
      <c r="AL1908" s="19">
        <v>98.252600000000001</v>
      </c>
      <c r="AM1908" s="19">
        <f t="shared" si="366"/>
        <v>5.7028451086904575E-4</v>
      </c>
      <c r="AN1908" s="37">
        <f t="shared" si="367"/>
        <v>1.000570284510869</v>
      </c>
      <c r="AQ1908" s="38">
        <v>36391</v>
      </c>
      <c r="AR1908" s="19">
        <f t="shared" si="368"/>
        <v>222.75632966800003</v>
      </c>
      <c r="AS1908" s="40">
        <f t="shared" si="365"/>
        <v>5.7028451086904575E-4</v>
      </c>
      <c r="AT1908" s="51">
        <f t="shared" si="369"/>
        <v>1.000570284510869</v>
      </c>
    </row>
    <row r="1909" spans="1:46">
      <c r="A1909" s="38">
        <v>36392</v>
      </c>
      <c r="B1909" s="37">
        <v>1.0653999999999999</v>
      </c>
      <c r="D1909" s="38">
        <v>36392</v>
      </c>
      <c r="E1909" s="19">
        <v>1258.7265</v>
      </c>
      <c r="F1909" s="19">
        <v>1181.4590764032289</v>
      </c>
      <c r="G1909" s="19">
        <v>1.099202778677677E-2</v>
      </c>
      <c r="H1909" s="37">
        <f t="shared" si="371"/>
        <v>1.0109920277867768</v>
      </c>
      <c r="I1909" s="19"/>
      <c r="J1909" s="19"/>
      <c r="K1909" s="19"/>
      <c r="L1909" s="19"/>
      <c r="N1909" s="38">
        <v>36392</v>
      </c>
      <c r="O1909" s="19">
        <v>396.89769999999999</v>
      </c>
      <c r="P1909" s="19">
        <v>372.53397784869537</v>
      </c>
      <c r="Q1909" s="19">
        <v>8.1050368760720026E-3</v>
      </c>
      <c r="R1909" s="37">
        <f t="shared" si="372"/>
        <v>1.008105036876072</v>
      </c>
      <c r="T1909" s="39">
        <v>36392</v>
      </c>
      <c r="U1909" s="40">
        <v>223.98060000000001</v>
      </c>
      <c r="V1909" s="40">
        <f t="shared" si="373"/>
        <v>1.755012116024135E-3</v>
      </c>
      <c r="W1909" s="41">
        <f t="shared" si="374"/>
        <v>1.0017550121160241</v>
      </c>
      <c r="Y1909" s="42">
        <v>36392</v>
      </c>
      <c r="Z1909" s="43">
        <v>130.71600000000001</v>
      </c>
      <c r="AA1909" s="43">
        <f t="shared" si="375"/>
        <v>122.69194668669046</v>
      </c>
      <c r="AB1909" s="19">
        <f t="shared" si="378"/>
        <v>-3.7077307129586012E-3</v>
      </c>
      <c r="AC1909" s="37">
        <f t="shared" si="379"/>
        <v>0.9962922692870414</v>
      </c>
      <c r="AE1909" s="44">
        <v>36392</v>
      </c>
      <c r="AF1909" s="45">
        <v>2544.0879</v>
      </c>
      <c r="AG1909" s="19">
        <f t="shared" si="370"/>
        <v>2387.9180589449975</v>
      </c>
      <c r="AH1909" s="45">
        <f t="shared" si="376"/>
        <v>-1.9089533314479157E-3</v>
      </c>
      <c r="AI1909" s="46">
        <f t="shared" si="377"/>
        <v>0.99809104666855208</v>
      </c>
      <c r="AK1909" s="38">
        <v>36392</v>
      </c>
      <c r="AL1909" s="19">
        <v>98.341399999999993</v>
      </c>
      <c r="AM1909" s="19">
        <f t="shared" si="366"/>
        <v>9.0379287672792685E-4</v>
      </c>
      <c r="AN1909" s="37">
        <f t="shared" si="367"/>
        <v>1.0009037928767279</v>
      </c>
      <c r="AQ1909" s="38">
        <v>36392</v>
      </c>
      <c r="AR1909" s="19">
        <f t="shared" si="368"/>
        <v>222.957655252</v>
      </c>
      <c r="AS1909" s="40">
        <f t="shared" si="365"/>
        <v>9.0379287672770481E-4</v>
      </c>
      <c r="AT1909" s="51">
        <f t="shared" si="369"/>
        <v>1.0009037928767277</v>
      </c>
    </row>
    <row r="1910" spans="1:46">
      <c r="A1910" s="38">
        <v>36395</v>
      </c>
      <c r="B1910" s="37">
        <v>1.0552999999999999</v>
      </c>
      <c r="D1910" s="38">
        <v>36395</v>
      </c>
      <c r="E1910" s="19">
        <v>1276.4647</v>
      </c>
      <c r="F1910" s="19">
        <v>1209.5751918885626</v>
      </c>
      <c r="G1910" s="19">
        <v>2.3797790416007381E-2</v>
      </c>
      <c r="H1910" s="37">
        <f t="shared" si="371"/>
        <v>1.0237977904160074</v>
      </c>
      <c r="I1910" s="19"/>
      <c r="J1910" s="19"/>
      <c r="K1910" s="19"/>
      <c r="L1910" s="19"/>
      <c r="N1910" s="38">
        <v>36395</v>
      </c>
      <c r="O1910" s="19">
        <v>404.57</v>
      </c>
      <c r="P1910" s="19">
        <v>383.36965791717995</v>
      </c>
      <c r="Q1910" s="19">
        <v>2.9086420871079488E-2</v>
      </c>
      <c r="R1910" s="37">
        <f t="shared" si="372"/>
        <v>1.0290864208710795</v>
      </c>
      <c r="T1910" s="39">
        <v>36395</v>
      </c>
      <c r="U1910" s="40">
        <v>224.64429999999999</v>
      </c>
      <c r="V1910" s="40">
        <f t="shared" si="373"/>
        <v>2.963203063122366E-3</v>
      </c>
      <c r="W1910" s="41">
        <f t="shared" si="374"/>
        <v>1.0029632030631224</v>
      </c>
      <c r="Y1910" s="42">
        <v>36395</v>
      </c>
      <c r="Z1910" s="43">
        <v>130.791</v>
      </c>
      <c r="AA1910" s="43">
        <f t="shared" si="375"/>
        <v>123.93726902302663</v>
      </c>
      <c r="AB1910" s="19">
        <f t="shared" si="378"/>
        <v>1.0149992480894099E-2</v>
      </c>
      <c r="AC1910" s="37">
        <f t="shared" si="379"/>
        <v>1.0101499924808941</v>
      </c>
      <c r="AE1910" s="44">
        <v>36395</v>
      </c>
      <c r="AF1910" s="45">
        <v>2551.6489000000001</v>
      </c>
      <c r="AG1910" s="19">
        <f t="shared" si="370"/>
        <v>2417.9369847436751</v>
      </c>
      <c r="AH1910" s="45">
        <f t="shared" si="376"/>
        <v>1.2571170809747345E-2</v>
      </c>
      <c r="AI1910" s="46">
        <f t="shared" si="377"/>
        <v>1.0125711708097473</v>
      </c>
      <c r="AK1910" s="38">
        <v>36395</v>
      </c>
      <c r="AL1910" s="19">
        <v>98.474000000000004</v>
      </c>
      <c r="AM1910" s="19">
        <f t="shared" si="366"/>
        <v>1.3483639647189349E-3</v>
      </c>
      <c r="AN1910" s="37">
        <f t="shared" si="367"/>
        <v>1.0013483639647189</v>
      </c>
      <c r="AQ1910" s="38">
        <v>36395</v>
      </c>
      <c r="AR1910" s="19">
        <f t="shared" si="368"/>
        <v>223.25828332000003</v>
      </c>
      <c r="AS1910" s="40">
        <f t="shared" si="365"/>
        <v>1.3483639647189349E-3</v>
      </c>
      <c r="AT1910" s="51">
        <f t="shared" si="369"/>
        <v>1.0013483639647189</v>
      </c>
    </row>
    <row r="1911" spans="1:46">
      <c r="A1911" s="38">
        <v>36396</v>
      </c>
      <c r="B1911" s="37">
        <v>1.0506</v>
      </c>
      <c r="D1911" s="38">
        <v>36396</v>
      </c>
      <c r="E1911" s="19">
        <v>1275.3547000000001</v>
      </c>
      <c r="F1911" s="19">
        <v>1213.929849609747</v>
      </c>
      <c r="G1911" s="19">
        <v>3.6001546248525251E-3</v>
      </c>
      <c r="H1911" s="37">
        <f t="shared" si="371"/>
        <v>1.0036001546248525</v>
      </c>
      <c r="I1911" s="19"/>
      <c r="J1911" s="19"/>
      <c r="K1911" s="19"/>
      <c r="L1911" s="19"/>
      <c r="N1911" s="38">
        <v>36396</v>
      </c>
      <c r="O1911" s="19">
        <v>404.5258</v>
      </c>
      <c r="P1911" s="19">
        <v>385.04264229963832</v>
      </c>
      <c r="Q1911" s="19">
        <v>4.3638935630627707E-3</v>
      </c>
      <c r="R1911" s="37">
        <f t="shared" si="372"/>
        <v>1.0043638935630628</v>
      </c>
      <c r="T1911" s="39">
        <v>36396</v>
      </c>
      <c r="U1911" s="40">
        <v>224.06379999999999</v>
      </c>
      <c r="V1911" s="40">
        <f t="shared" si="373"/>
        <v>-2.5840851515039898E-3</v>
      </c>
      <c r="W1911" s="41">
        <f t="shared" si="374"/>
        <v>0.99741591484849601</v>
      </c>
      <c r="Y1911" s="42">
        <v>36396</v>
      </c>
      <c r="Z1911" s="43">
        <v>130.351</v>
      </c>
      <c r="AA1911" s="43">
        <f t="shared" si="375"/>
        <v>124.07291071768513</v>
      </c>
      <c r="AB1911" s="19">
        <f t="shared" si="378"/>
        <v>1.0944383051825213E-3</v>
      </c>
      <c r="AC1911" s="37">
        <f t="shared" si="379"/>
        <v>1.0010944383051825</v>
      </c>
      <c r="AE1911" s="44">
        <v>36396</v>
      </c>
      <c r="AF1911" s="45">
        <v>2530.1039999999998</v>
      </c>
      <c r="AG1911" s="19">
        <f t="shared" si="370"/>
        <v>2408.246716162193</v>
      </c>
      <c r="AH1911" s="45">
        <f t="shared" si="376"/>
        <v>-4.0076596878347859E-3</v>
      </c>
      <c r="AI1911" s="46">
        <f t="shared" si="377"/>
        <v>0.99599234031216521</v>
      </c>
      <c r="AK1911" s="38">
        <v>36396</v>
      </c>
      <c r="AL1911" s="19">
        <v>98.3476</v>
      </c>
      <c r="AM1911" s="19">
        <f t="shared" si="366"/>
        <v>-1.2835875459512591E-3</v>
      </c>
      <c r="AN1911" s="37">
        <f t="shared" si="367"/>
        <v>0.99871641245404874</v>
      </c>
      <c r="AQ1911" s="38">
        <v>36396</v>
      </c>
      <c r="AR1911" s="19">
        <f t="shared" si="368"/>
        <v>222.97171176800001</v>
      </c>
      <c r="AS1911" s="40">
        <f t="shared" si="365"/>
        <v>-1.2835875459513701E-3</v>
      </c>
      <c r="AT1911" s="51">
        <f t="shared" si="369"/>
        <v>0.99871641245404863</v>
      </c>
    </row>
    <row r="1912" spans="1:46">
      <c r="A1912" s="38">
        <v>36397</v>
      </c>
      <c r="B1912" s="37">
        <v>1.0461</v>
      </c>
      <c r="D1912" s="38">
        <v>36397</v>
      </c>
      <c r="E1912" s="19">
        <v>1284.5549000000001</v>
      </c>
      <c r="F1912" s="19">
        <v>1227.9465634260587</v>
      </c>
      <c r="G1912" s="19">
        <v>1.1546559976935988E-2</v>
      </c>
      <c r="H1912" s="37">
        <f t="shared" si="371"/>
        <v>1.011546559976936</v>
      </c>
      <c r="I1912" s="19"/>
      <c r="J1912" s="19"/>
      <c r="K1912" s="19"/>
      <c r="L1912" s="19"/>
      <c r="N1912" s="38">
        <v>36397</v>
      </c>
      <c r="O1912" s="19">
        <v>412.32650000000001</v>
      </c>
      <c r="P1912" s="19">
        <v>394.15591243666955</v>
      </c>
      <c r="Q1912" s="19">
        <v>2.366821005227604E-2</v>
      </c>
      <c r="R1912" s="37">
        <f t="shared" si="372"/>
        <v>1.023668210052276</v>
      </c>
      <c r="T1912" s="39">
        <v>36397</v>
      </c>
      <c r="U1912" s="40">
        <v>224.60599999999999</v>
      </c>
      <c r="V1912" s="40">
        <f t="shared" si="373"/>
        <v>2.4198464901514782E-3</v>
      </c>
      <c r="W1912" s="41">
        <f t="shared" si="374"/>
        <v>1.0024198464901515</v>
      </c>
      <c r="Y1912" s="42">
        <v>36397</v>
      </c>
      <c r="Z1912" s="43">
        <v>128.97999999999999</v>
      </c>
      <c r="AA1912" s="43">
        <f t="shared" si="375"/>
        <v>123.29605200267659</v>
      </c>
      <c r="AB1912" s="19">
        <f t="shared" si="378"/>
        <v>-6.2613080527803566E-3</v>
      </c>
      <c r="AC1912" s="37">
        <f t="shared" si="379"/>
        <v>0.99373869194721964</v>
      </c>
      <c r="AE1912" s="44">
        <v>36397</v>
      </c>
      <c r="AF1912" s="45">
        <v>2482.5619999999999</v>
      </c>
      <c r="AG1912" s="19">
        <f t="shared" si="370"/>
        <v>2373.1593537902686</v>
      </c>
      <c r="AH1912" s="45">
        <f t="shared" si="376"/>
        <v>-1.4569671012710894E-2</v>
      </c>
      <c r="AI1912" s="46">
        <f t="shared" si="377"/>
        <v>0.98543032898728911</v>
      </c>
      <c r="AK1912" s="38">
        <v>36397</v>
      </c>
      <c r="AL1912" s="19">
        <v>98.622600000000006</v>
      </c>
      <c r="AM1912" s="19">
        <f t="shared" si="366"/>
        <v>2.7962044828750976E-3</v>
      </c>
      <c r="AN1912" s="37">
        <f t="shared" si="367"/>
        <v>1.0027962044828751</v>
      </c>
      <c r="AQ1912" s="38">
        <v>36397</v>
      </c>
      <c r="AR1912" s="19">
        <f t="shared" si="368"/>
        <v>223.59518626800002</v>
      </c>
      <c r="AS1912" s="40">
        <f t="shared" si="365"/>
        <v>2.7962044828750976E-3</v>
      </c>
      <c r="AT1912" s="51">
        <f t="shared" si="369"/>
        <v>1.0027962044828751</v>
      </c>
    </row>
    <row r="1913" spans="1:46">
      <c r="A1913" s="38">
        <v>36398</v>
      </c>
      <c r="B1913" s="37">
        <v>1.0441</v>
      </c>
      <c r="D1913" s="38">
        <v>36398</v>
      </c>
      <c r="E1913" s="19">
        <v>1271.933</v>
      </c>
      <c r="F1913" s="19">
        <v>1218.2099415764774</v>
      </c>
      <c r="G1913" s="19">
        <v>-7.9291901940874432E-3</v>
      </c>
      <c r="H1913" s="37">
        <f t="shared" si="371"/>
        <v>0.99207080980591256</v>
      </c>
      <c r="I1913" s="19"/>
      <c r="J1913" s="19"/>
      <c r="K1913" s="19"/>
      <c r="L1913" s="19"/>
      <c r="N1913" s="38">
        <v>36398</v>
      </c>
      <c r="O1913" s="19">
        <v>409.94819999999999</v>
      </c>
      <c r="P1913" s="19">
        <v>392.6330811224978</v>
      </c>
      <c r="Q1913" s="19">
        <v>-3.8635252348686588E-3</v>
      </c>
      <c r="R1913" s="37">
        <f t="shared" si="372"/>
        <v>0.99613647476513134</v>
      </c>
      <c r="T1913" s="39">
        <v>36398</v>
      </c>
      <c r="U1913" s="40">
        <v>225.04910000000001</v>
      </c>
      <c r="V1913" s="40">
        <f t="shared" si="373"/>
        <v>1.9727879041522289E-3</v>
      </c>
      <c r="W1913" s="41">
        <f t="shared" si="374"/>
        <v>1.0019727879041522</v>
      </c>
      <c r="Y1913" s="42">
        <v>36398</v>
      </c>
      <c r="Z1913" s="43">
        <v>128.90100000000001</v>
      </c>
      <c r="AA1913" s="43">
        <f t="shared" si="375"/>
        <v>123.45656546307825</v>
      </c>
      <c r="AB1913" s="19">
        <f t="shared" si="378"/>
        <v>1.3018540155542713E-3</v>
      </c>
      <c r="AC1913" s="37">
        <f t="shared" si="379"/>
        <v>1.0013018540155543</v>
      </c>
      <c r="AE1913" s="44">
        <v>36398</v>
      </c>
      <c r="AF1913" s="45">
        <v>2495.7118999999998</v>
      </c>
      <c r="AG1913" s="19">
        <f t="shared" si="370"/>
        <v>2390.29968393832</v>
      </c>
      <c r="AH1913" s="45">
        <f t="shared" si="376"/>
        <v>7.2225786779449574E-3</v>
      </c>
      <c r="AI1913" s="46">
        <f t="shared" si="377"/>
        <v>1.007222578677945</v>
      </c>
      <c r="AK1913" s="38">
        <v>36398</v>
      </c>
      <c r="AL1913" s="19">
        <v>98.516499999999994</v>
      </c>
      <c r="AM1913" s="19">
        <f t="shared" si="366"/>
        <v>-1.0758183215613393E-3</v>
      </c>
      <c r="AN1913" s="37">
        <f t="shared" si="367"/>
        <v>0.99892418167843866</v>
      </c>
      <c r="AQ1913" s="38">
        <v>36398</v>
      </c>
      <c r="AR1913" s="19">
        <f t="shared" si="368"/>
        <v>223.35463847</v>
      </c>
      <c r="AS1913" s="40">
        <f t="shared" si="365"/>
        <v>-1.0758183215613393E-3</v>
      </c>
      <c r="AT1913" s="51">
        <f t="shared" si="369"/>
        <v>0.99892418167843866</v>
      </c>
    </row>
    <row r="1914" spans="1:46">
      <c r="A1914" s="38">
        <v>36399</v>
      </c>
      <c r="B1914" s="37">
        <v>1.046</v>
      </c>
      <c r="D1914" s="38">
        <v>36399</v>
      </c>
      <c r="E1914" s="19">
        <v>1265.8400999999999</v>
      </c>
      <c r="F1914" s="19">
        <v>1210.1721797323135</v>
      </c>
      <c r="G1914" s="19">
        <v>-6.5980103837950388E-3</v>
      </c>
      <c r="H1914" s="37">
        <f t="shared" si="371"/>
        <v>0.99340198961620496</v>
      </c>
      <c r="I1914" s="19"/>
      <c r="J1914" s="19"/>
      <c r="K1914" s="19"/>
      <c r="L1914" s="19"/>
      <c r="N1914" s="38">
        <v>36399</v>
      </c>
      <c r="O1914" s="19">
        <v>408.75889999999998</v>
      </c>
      <c r="P1914" s="19">
        <v>390.78288718929252</v>
      </c>
      <c r="Q1914" s="19">
        <v>-4.7122721496511977E-3</v>
      </c>
      <c r="R1914" s="37">
        <f t="shared" si="372"/>
        <v>0.9952877278503488</v>
      </c>
      <c r="T1914" s="39">
        <v>36399</v>
      </c>
      <c r="U1914" s="40">
        <v>224.40870000000001</v>
      </c>
      <c r="V1914" s="40">
        <f t="shared" si="373"/>
        <v>-2.8456012487941829E-3</v>
      </c>
      <c r="W1914" s="41">
        <f t="shared" si="374"/>
        <v>0.99715439875120582</v>
      </c>
      <c r="Y1914" s="42">
        <v>36399</v>
      </c>
      <c r="Z1914" s="43">
        <v>129.30000000000001</v>
      </c>
      <c r="AA1914" s="43">
        <f t="shared" si="375"/>
        <v>123.61376673040154</v>
      </c>
      <c r="AB1914" s="19">
        <f t="shared" si="378"/>
        <v>1.2733325824643149E-3</v>
      </c>
      <c r="AC1914" s="37">
        <f t="shared" si="379"/>
        <v>1.0012733325824643</v>
      </c>
      <c r="AE1914" s="44">
        <v>36399</v>
      </c>
      <c r="AF1914" s="45">
        <v>2506.8710999999998</v>
      </c>
      <c r="AG1914" s="19">
        <f t="shared" si="370"/>
        <v>2396.6262906309748</v>
      </c>
      <c r="AH1914" s="45">
        <f t="shared" si="376"/>
        <v>2.6467838887176409E-3</v>
      </c>
      <c r="AI1914" s="46">
        <f t="shared" si="377"/>
        <v>1.0026467838887176</v>
      </c>
      <c r="AK1914" s="38">
        <v>36399</v>
      </c>
      <c r="AL1914" s="19">
        <v>98.338800000000006</v>
      </c>
      <c r="AM1914" s="19">
        <f t="shared" si="366"/>
        <v>-1.8037587612226291E-3</v>
      </c>
      <c r="AN1914" s="37">
        <f t="shared" si="367"/>
        <v>0.99819624123877737</v>
      </c>
      <c r="AQ1914" s="38">
        <v>36399</v>
      </c>
      <c r="AR1914" s="19">
        <f t="shared" si="368"/>
        <v>222.95176058400003</v>
      </c>
      <c r="AS1914" s="40">
        <f t="shared" si="365"/>
        <v>-1.8037587612226291E-3</v>
      </c>
      <c r="AT1914" s="51">
        <f t="shared" si="369"/>
        <v>0.99819624123877737</v>
      </c>
    </row>
    <row r="1915" spans="1:46">
      <c r="A1915" s="38">
        <v>36402</v>
      </c>
      <c r="B1915" s="37">
        <v>1.0445</v>
      </c>
      <c r="D1915" s="38">
        <v>36402</v>
      </c>
      <c r="E1915" s="19">
        <v>1256.4065000000001</v>
      </c>
      <c r="F1915" s="19">
        <v>1202.8784107228339</v>
      </c>
      <c r="G1915" s="19">
        <v>-6.0270506392676726E-3</v>
      </c>
      <c r="H1915" s="37">
        <f t="shared" si="371"/>
        <v>0.99397294936073233</v>
      </c>
      <c r="I1915" s="19"/>
      <c r="J1915" s="19"/>
      <c r="K1915" s="19"/>
      <c r="L1915" s="19"/>
      <c r="N1915" s="38">
        <v>36402</v>
      </c>
      <c r="O1915" s="19">
        <v>406.54829999999998</v>
      </c>
      <c r="P1915" s="19">
        <v>389.22766874102439</v>
      </c>
      <c r="Q1915" s="19">
        <v>-3.9797506473583377E-3</v>
      </c>
      <c r="R1915" s="37">
        <f t="shared" si="372"/>
        <v>0.99602024935264166</v>
      </c>
      <c r="T1915" s="39">
        <v>36402</v>
      </c>
      <c r="U1915" s="40">
        <v>223.6662</v>
      </c>
      <c r="V1915" s="40">
        <f t="shared" si="373"/>
        <v>-3.3086952511199863E-3</v>
      </c>
      <c r="W1915" s="41">
        <f t="shared" si="374"/>
        <v>0.99669130474888001</v>
      </c>
      <c r="Y1915" s="42">
        <v>36402</v>
      </c>
      <c r="Z1915" s="43">
        <v>130.768</v>
      </c>
      <c r="AA1915" s="43">
        <f t="shared" si="375"/>
        <v>125.19674485399713</v>
      </c>
      <c r="AB1915" s="19">
        <f t="shared" si="378"/>
        <v>1.2805840040842842E-2</v>
      </c>
      <c r="AC1915" s="37">
        <f t="shared" si="379"/>
        <v>1.0128058400408428</v>
      </c>
      <c r="AE1915" s="44">
        <v>36402</v>
      </c>
      <c r="AF1915" s="45">
        <v>2544.7638999999999</v>
      </c>
      <c r="AG1915" s="19">
        <f t="shared" si="370"/>
        <v>2436.3464815701291</v>
      </c>
      <c r="AH1915" s="45">
        <f t="shared" si="376"/>
        <v>1.6573376956779073E-2</v>
      </c>
      <c r="AI1915" s="46">
        <f t="shared" si="377"/>
        <v>1.0165733769567791</v>
      </c>
      <c r="AK1915" s="38">
        <v>36402</v>
      </c>
      <c r="AL1915" s="19">
        <v>98.023099999999999</v>
      </c>
      <c r="AM1915" s="19">
        <f t="shared" si="366"/>
        <v>-3.2103300019932224E-3</v>
      </c>
      <c r="AN1915" s="37">
        <f t="shared" si="367"/>
        <v>0.99678966999800678</v>
      </c>
      <c r="AQ1915" s="38">
        <v>36402</v>
      </c>
      <c r="AR1915" s="19">
        <f t="shared" si="368"/>
        <v>222.23601185800001</v>
      </c>
      <c r="AS1915" s="40">
        <f t="shared" si="365"/>
        <v>-3.2103300019932224E-3</v>
      </c>
      <c r="AT1915" s="51">
        <f t="shared" si="369"/>
        <v>0.99678966999800678</v>
      </c>
    </row>
    <row r="1916" spans="1:46">
      <c r="A1916" s="38">
        <v>36403</v>
      </c>
      <c r="B1916" s="37">
        <v>1.0581</v>
      </c>
      <c r="D1916" s="38">
        <v>36403</v>
      </c>
      <c r="E1916" s="19">
        <v>1244.7245</v>
      </c>
      <c r="F1916" s="19">
        <v>1176.3769965031661</v>
      </c>
      <c r="G1916" s="19">
        <v>-2.2031665032330783E-2</v>
      </c>
      <c r="H1916" s="37">
        <f t="shared" si="371"/>
        <v>0.97796833496766922</v>
      </c>
      <c r="I1916" s="19"/>
      <c r="J1916" s="19"/>
      <c r="K1916" s="19"/>
      <c r="L1916" s="19"/>
      <c r="N1916" s="38">
        <v>36403</v>
      </c>
      <c r="O1916" s="19">
        <v>405.29590000000002</v>
      </c>
      <c r="P1916" s="19">
        <v>383.04120593516683</v>
      </c>
      <c r="Q1916" s="19">
        <v>-1.5894201010601239E-2</v>
      </c>
      <c r="R1916" s="37">
        <f t="shared" si="372"/>
        <v>0.98410579898939876</v>
      </c>
      <c r="T1916" s="39">
        <v>36403</v>
      </c>
      <c r="U1916" s="40">
        <v>223.24809999999999</v>
      </c>
      <c r="V1916" s="40">
        <f t="shared" si="373"/>
        <v>-1.8693034530922192E-3</v>
      </c>
      <c r="W1916" s="41">
        <f t="shared" si="374"/>
        <v>0.99813069654690778</v>
      </c>
      <c r="Y1916" s="42">
        <v>36403</v>
      </c>
      <c r="Z1916" s="43">
        <v>131.852</v>
      </c>
      <c r="AA1916" s="43">
        <f t="shared" si="375"/>
        <v>124.61204044986296</v>
      </c>
      <c r="AB1916" s="19">
        <f t="shared" si="378"/>
        <v>-4.6702843976977881E-3</v>
      </c>
      <c r="AC1916" s="37">
        <f t="shared" si="379"/>
        <v>0.99532971560230221</v>
      </c>
      <c r="AE1916" s="44">
        <v>36403</v>
      </c>
      <c r="AF1916" s="45">
        <v>2557.625</v>
      </c>
      <c r="AG1916" s="19">
        <f t="shared" si="370"/>
        <v>2417.1864663075321</v>
      </c>
      <c r="AH1916" s="45">
        <f t="shared" si="376"/>
        <v>-7.8642407422482297E-3</v>
      </c>
      <c r="AI1916" s="46">
        <f t="shared" si="377"/>
        <v>0.99213575925775177</v>
      </c>
      <c r="AK1916" s="38">
        <v>36403</v>
      </c>
      <c r="AL1916" s="19">
        <v>97.9589</v>
      </c>
      <c r="AM1916" s="19">
        <f t="shared" si="366"/>
        <v>-6.5494766029638996E-4</v>
      </c>
      <c r="AN1916" s="37">
        <f t="shared" si="367"/>
        <v>0.99934505233970361</v>
      </c>
      <c r="AQ1916" s="38">
        <v>36403</v>
      </c>
      <c r="AR1916" s="19">
        <f t="shared" si="368"/>
        <v>222.09045890200002</v>
      </c>
      <c r="AS1916" s="40">
        <f t="shared" si="365"/>
        <v>-6.5494766029638996E-4</v>
      </c>
      <c r="AT1916" s="51">
        <f t="shared" si="369"/>
        <v>0.99934505233970361</v>
      </c>
    </row>
    <row r="1917" spans="1:46">
      <c r="A1917" s="38">
        <v>36404</v>
      </c>
      <c r="B1917" s="37">
        <v>1.0582</v>
      </c>
      <c r="D1917" s="38">
        <v>36404</v>
      </c>
      <c r="E1917" s="19">
        <v>1258.413</v>
      </c>
      <c r="F1917" s="19">
        <v>1189.2014742014742</v>
      </c>
      <c r="G1917" s="19">
        <v>1.090167330407632E-2</v>
      </c>
      <c r="H1917" s="37">
        <f t="shared" si="371"/>
        <v>1.0109016733040763</v>
      </c>
      <c r="I1917" s="19"/>
      <c r="J1917" s="19"/>
      <c r="K1917" s="19"/>
      <c r="L1917" s="19"/>
      <c r="N1917" s="38">
        <v>36404</v>
      </c>
      <c r="O1917" s="19">
        <v>405.60550000000001</v>
      </c>
      <c r="P1917" s="19">
        <v>383.29758079758079</v>
      </c>
      <c r="Q1917" s="19">
        <v>6.6931405405346034E-4</v>
      </c>
      <c r="R1917" s="37">
        <f t="shared" si="372"/>
        <v>1.0006693140540535</v>
      </c>
      <c r="T1917" s="39">
        <v>36404</v>
      </c>
      <c r="U1917" s="40">
        <v>222.9639</v>
      </c>
      <c r="V1917" s="40">
        <f t="shared" si="373"/>
        <v>-1.2730231522687374E-3</v>
      </c>
      <c r="W1917" s="41">
        <f t="shared" si="374"/>
        <v>0.99872697684773126</v>
      </c>
      <c r="Y1917" s="42">
        <v>36404</v>
      </c>
      <c r="Z1917" s="43">
        <v>132</v>
      </c>
      <c r="AA1917" s="43">
        <f t="shared" si="375"/>
        <v>124.74012474012474</v>
      </c>
      <c r="AB1917" s="19">
        <f t="shared" si="378"/>
        <v>1.0278644808270343E-3</v>
      </c>
      <c r="AC1917" s="37">
        <f t="shared" si="379"/>
        <v>1.001027864480827</v>
      </c>
      <c r="AE1917" s="44">
        <v>36404</v>
      </c>
      <c r="AF1917" s="45">
        <v>2552.6641</v>
      </c>
      <c r="AG1917" s="19">
        <f t="shared" si="370"/>
        <v>2412.2699867699866</v>
      </c>
      <c r="AH1917" s="45">
        <f t="shared" si="376"/>
        <v>-2.0339678407416129E-3</v>
      </c>
      <c r="AI1917" s="46">
        <f t="shared" si="377"/>
        <v>0.99796603215925839</v>
      </c>
      <c r="AK1917" s="38">
        <v>36404</v>
      </c>
      <c r="AL1917" s="19">
        <v>97.872500000000002</v>
      </c>
      <c r="AM1917" s="19">
        <f t="shared" si="366"/>
        <v>-8.8200255413239947E-4</v>
      </c>
      <c r="AN1917" s="37">
        <f t="shared" si="367"/>
        <v>0.9991179974458676</v>
      </c>
      <c r="AQ1917" s="38">
        <v>36404</v>
      </c>
      <c r="AR1917" s="19">
        <f t="shared" si="368"/>
        <v>221.89457455000002</v>
      </c>
      <c r="AS1917" s="40">
        <f t="shared" si="365"/>
        <v>-8.8200255413239947E-4</v>
      </c>
      <c r="AT1917" s="51">
        <f t="shared" si="369"/>
        <v>0.9991179974458676</v>
      </c>
    </row>
    <row r="1918" spans="1:46">
      <c r="A1918" s="38">
        <v>36405</v>
      </c>
      <c r="B1918" s="37">
        <v>1.0689</v>
      </c>
      <c r="D1918" s="38">
        <v>36405</v>
      </c>
      <c r="E1918" s="19">
        <v>1250.8096</v>
      </c>
      <c r="F1918" s="19">
        <v>1170.1839274020022</v>
      </c>
      <c r="G1918" s="19">
        <v>-1.5991862785271094E-2</v>
      </c>
      <c r="H1918" s="37">
        <f t="shared" si="371"/>
        <v>0.98400813721472891</v>
      </c>
      <c r="I1918" s="19"/>
      <c r="J1918" s="19"/>
      <c r="K1918" s="19"/>
      <c r="L1918" s="19"/>
      <c r="N1918" s="38">
        <v>36405</v>
      </c>
      <c r="O1918" s="19">
        <v>403.84179999999998</v>
      </c>
      <c r="P1918" s="19">
        <v>377.81064645897652</v>
      </c>
      <c r="Q1918" s="19">
        <v>-1.431507688409317E-2</v>
      </c>
      <c r="R1918" s="37">
        <f t="shared" si="372"/>
        <v>0.98568492311590683</v>
      </c>
      <c r="T1918" s="39">
        <v>36405</v>
      </c>
      <c r="U1918" s="40">
        <v>222.61699999999999</v>
      </c>
      <c r="V1918" s="40">
        <f t="shared" si="373"/>
        <v>-1.5558572486398248E-3</v>
      </c>
      <c r="W1918" s="41">
        <f t="shared" si="374"/>
        <v>0.99844414275136018</v>
      </c>
      <c r="Y1918" s="42">
        <v>36405</v>
      </c>
      <c r="Z1918" s="43">
        <v>130.79599999999999</v>
      </c>
      <c r="AA1918" s="43">
        <f t="shared" si="375"/>
        <v>122.36504818037234</v>
      </c>
      <c r="AB1918" s="19">
        <f t="shared" si="378"/>
        <v>-1.9040197087348387E-2</v>
      </c>
      <c r="AC1918" s="37">
        <f t="shared" si="379"/>
        <v>0.98095980291265161</v>
      </c>
      <c r="AE1918" s="44">
        <v>36405</v>
      </c>
      <c r="AF1918" s="45">
        <v>2510.7271000000001</v>
      </c>
      <c r="AG1918" s="19">
        <f t="shared" si="370"/>
        <v>2348.8886705959399</v>
      </c>
      <c r="AH1918" s="45">
        <f t="shared" si="376"/>
        <v>-2.6274553230633213E-2</v>
      </c>
      <c r="AI1918" s="46">
        <f t="shared" si="377"/>
        <v>0.97372544676936679</v>
      </c>
      <c r="AK1918" s="38">
        <v>36405</v>
      </c>
      <c r="AL1918" s="19">
        <v>97.471000000000004</v>
      </c>
      <c r="AM1918" s="19">
        <f t="shared" si="366"/>
        <v>-4.1022759202022918E-3</v>
      </c>
      <c r="AN1918" s="37">
        <f t="shared" si="367"/>
        <v>0.99589772407979771</v>
      </c>
      <c r="AQ1918" s="38">
        <v>36405</v>
      </c>
      <c r="AR1918" s="19">
        <f t="shared" si="368"/>
        <v>220.98430178000004</v>
      </c>
      <c r="AS1918" s="40">
        <f t="shared" si="365"/>
        <v>-4.1022759202021808E-3</v>
      </c>
      <c r="AT1918" s="51">
        <f t="shared" si="369"/>
        <v>0.99589772407979782</v>
      </c>
    </row>
    <row r="1919" spans="1:46">
      <c r="A1919" s="38">
        <v>36406</v>
      </c>
      <c r="B1919" s="37">
        <v>1.0605</v>
      </c>
      <c r="D1919" s="38">
        <v>36406</v>
      </c>
      <c r="E1919" s="19">
        <v>1273.6016999999999</v>
      </c>
      <c r="F1919" s="19">
        <v>1200.9445544554455</v>
      </c>
      <c r="G1919" s="19">
        <v>2.6287001840588298E-2</v>
      </c>
      <c r="H1919" s="37">
        <f t="shared" si="371"/>
        <v>1.0262870018405883</v>
      </c>
      <c r="I1919" s="19"/>
      <c r="J1919" s="19"/>
      <c r="K1919" s="19"/>
      <c r="L1919" s="19"/>
      <c r="N1919" s="38">
        <v>36406</v>
      </c>
      <c r="O1919" s="19">
        <v>403.875</v>
      </c>
      <c r="P1919" s="19">
        <v>380.83451202263086</v>
      </c>
      <c r="Q1919" s="19">
        <v>8.0036536608893982E-3</v>
      </c>
      <c r="R1919" s="37">
        <f t="shared" si="372"/>
        <v>1.0080036536608894</v>
      </c>
      <c r="T1919" s="39">
        <v>36406</v>
      </c>
      <c r="U1919" s="40">
        <v>222.54300000000001</v>
      </c>
      <c r="V1919" s="40">
        <f t="shared" si="373"/>
        <v>-3.3240947456836256E-4</v>
      </c>
      <c r="W1919" s="41">
        <f t="shared" si="374"/>
        <v>0.99966759052543164</v>
      </c>
      <c r="Y1919" s="42">
        <v>36406</v>
      </c>
      <c r="Z1919" s="43">
        <v>131.76400000000001</v>
      </c>
      <c r="AA1919" s="43">
        <f t="shared" si="375"/>
        <v>124.24705327675626</v>
      </c>
      <c r="AB1919" s="19">
        <f t="shared" si="378"/>
        <v>1.5380250523905792E-2</v>
      </c>
      <c r="AC1919" s="37">
        <f t="shared" si="379"/>
        <v>1.0153802505239058</v>
      </c>
      <c r="AE1919" s="44">
        <v>36406</v>
      </c>
      <c r="AF1919" s="45">
        <v>2542.8458999999998</v>
      </c>
      <c r="AG1919" s="19">
        <f t="shared" si="370"/>
        <v>2397.7801980198019</v>
      </c>
      <c r="AH1919" s="45">
        <f t="shared" si="376"/>
        <v>2.0814748708996023E-2</v>
      </c>
      <c r="AI1919" s="46">
        <f t="shared" si="377"/>
        <v>1.020814748708996</v>
      </c>
      <c r="AK1919" s="38">
        <v>36406</v>
      </c>
      <c r="AL1919" s="19">
        <v>97.864800000000002</v>
      </c>
      <c r="AM1919" s="19">
        <f t="shared" si="366"/>
        <v>4.040176052364286E-3</v>
      </c>
      <c r="AN1919" s="37">
        <f t="shared" si="367"/>
        <v>1.0040401760523643</v>
      </c>
      <c r="AQ1919" s="38">
        <v>36406</v>
      </c>
      <c r="AR1919" s="19">
        <f t="shared" si="368"/>
        <v>221.87711726400002</v>
      </c>
      <c r="AS1919" s="40">
        <f t="shared" si="365"/>
        <v>4.040176052364286E-3</v>
      </c>
      <c r="AT1919" s="51">
        <f t="shared" si="369"/>
        <v>1.0040401760523643</v>
      </c>
    </row>
    <row r="1920" spans="1:46">
      <c r="A1920" s="38">
        <v>36409</v>
      </c>
      <c r="B1920" s="37">
        <v>1.0605</v>
      </c>
      <c r="D1920" s="38">
        <v>36409</v>
      </c>
      <c r="E1920" s="19">
        <v>1278.9238</v>
      </c>
      <c r="F1920" s="19">
        <v>1205.9630363036304</v>
      </c>
      <c r="G1920" s="19">
        <v>4.178778969908814E-3</v>
      </c>
      <c r="H1920" s="37">
        <f t="shared" si="371"/>
        <v>1.0041787789699088</v>
      </c>
      <c r="I1920" s="19"/>
      <c r="J1920" s="19"/>
      <c r="K1920" s="19"/>
      <c r="L1920" s="19"/>
      <c r="N1920" s="38">
        <v>36409</v>
      </c>
      <c r="O1920" s="19">
        <v>409.40769999999998</v>
      </c>
      <c r="P1920" s="19">
        <v>386.05157944365862</v>
      </c>
      <c r="Q1920" s="19">
        <v>1.3699040544722818E-2</v>
      </c>
      <c r="R1920" s="37">
        <f t="shared" si="372"/>
        <v>1.0136990405447228</v>
      </c>
      <c r="T1920" s="39">
        <v>36409</v>
      </c>
      <c r="U1920" s="40">
        <v>223.48320000000001</v>
      </c>
      <c r="V1920" s="40">
        <f t="shared" si="373"/>
        <v>4.224801499036257E-3</v>
      </c>
      <c r="W1920" s="41">
        <f t="shared" si="374"/>
        <v>1.0042248014990363</v>
      </c>
      <c r="Y1920" s="38">
        <v>36409</v>
      </c>
      <c r="Z1920" s="43">
        <v>131.76400000000001</v>
      </c>
      <c r="AA1920" s="43">
        <f t="shared" si="375"/>
        <v>124.24705327675626</v>
      </c>
      <c r="AB1920" s="19">
        <f t="shared" si="378"/>
        <v>0</v>
      </c>
      <c r="AC1920" s="37">
        <f t="shared" si="379"/>
        <v>1</v>
      </c>
      <c r="AE1920" s="38">
        <v>36409</v>
      </c>
      <c r="AF1920" s="45">
        <v>2542.8458999999998</v>
      </c>
      <c r="AG1920" s="19">
        <f t="shared" si="370"/>
        <v>2397.7801980198019</v>
      </c>
      <c r="AH1920" s="45">
        <f t="shared" si="376"/>
        <v>0</v>
      </c>
      <c r="AI1920" s="46">
        <f t="shared" si="377"/>
        <v>1</v>
      </c>
      <c r="AK1920" s="38">
        <v>36409</v>
      </c>
      <c r="AL1920" s="19">
        <v>97.923599999999993</v>
      </c>
      <c r="AM1920" s="19">
        <f t="shared" si="366"/>
        <v>6.0082889864365718E-4</v>
      </c>
      <c r="AN1920" s="37">
        <f t="shared" si="367"/>
        <v>1.0006008288986437</v>
      </c>
      <c r="AQ1920" s="38">
        <v>36409</v>
      </c>
      <c r="AR1920" s="19">
        <f t="shared" si="368"/>
        <v>222.010427448</v>
      </c>
      <c r="AS1920" s="40">
        <f t="shared" si="365"/>
        <v>6.0082889864365718E-4</v>
      </c>
      <c r="AT1920" s="51">
        <f t="shared" si="369"/>
        <v>1.0006008288986437</v>
      </c>
    </row>
    <row r="1921" spans="1:46">
      <c r="A1921" s="38">
        <v>36410</v>
      </c>
      <c r="B1921" s="37">
        <v>1.0581</v>
      </c>
      <c r="D1921" s="38">
        <v>36410</v>
      </c>
      <c r="E1921" s="19">
        <v>1272.0542</v>
      </c>
      <c r="F1921" s="19">
        <v>1202.2060296758341</v>
      </c>
      <c r="G1921" s="19">
        <v>-3.1153580289755567E-3</v>
      </c>
      <c r="H1921" s="37">
        <f t="shared" si="371"/>
        <v>0.99688464197102444</v>
      </c>
      <c r="I1921" s="19"/>
      <c r="J1921" s="19"/>
      <c r="K1921" s="19"/>
      <c r="L1921" s="19"/>
      <c r="N1921" s="38">
        <v>36410</v>
      </c>
      <c r="O1921" s="19">
        <v>406.07060000000001</v>
      </c>
      <c r="P1921" s="19">
        <v>383.77336735658253</v>
      </c>
      <c r="Q1921" s="19">
        <v>-5.9013152863128804E-3</v>
      </c>
      <c r="R1921" s="37">
        <f t="shared" si="372"/>
        <v>0.99409868471368712</v>
      </c>
      <c r="T1921" s="39">
        <v>36410</v>
      </c>
      <c r="U1921" s="40">
        <v>223.05350000000001</v>
      </c>
      <c r="V1921" s="40">
        <f t="shared" si="373"/>
        <v>-1.9227396063775659E-3</v>
      </c>
      <c r="W1921" s="41">
        <f t="shared" si="374"/>
        <v>0.99807726039362243</v>
      </c>
      <c r="Y1921" s="42">
        <v>36410</v>
      </c>
      <c r="Z1921" s="43">
        <v>134.779</v>
      </c>
      <c r="AA1921" s="43">
        <f t="shared" si="375"/>
        <v>127.37831962952461</v>
      </c>
      <c r="AB1921" s="19">
        <f t="shared" si="378"/>
        <v>2.5201936546483283E-2</v>
      </c>
      <c r="AC1921" s="37">
        <f t="shared" si="379"/>
        <v>1.0252019365464833</v>
      </c>
      <c r="AE1921" s="44">
        <v>36410</v>
      </c>
      <c r="AF1921" s="45">
        <v>2605.866</v>
      </c>
      <c r="AG1921" s="19">
        <f t="shared" si="370"/>
        <v>2462.7785653529909</v>
      </c>
      <c r="AH1921" s="45">
        <f t="shared" si="376"/>
        <v>2.7107725464939447E-2</v>
      </c>
      <c r="AI1921" s="46">
        <f t="shared" si="377"/>
        <v>1.0271077254649394</v>
      </c>
      <c r="AK1921" s="38">
        <v>36410</v>
      </c>
      <c r="AL1921" s="19">
        <v>97.371700000000004</v>
      </c>
      <c r="AM1921" s="19">
        <f t="shared" si="366"/>
        <v>-5.6360264532756554E-3</v>
      </c>
      <c r="AN1921" s="37">
        <f t="shared" si="367"/>
        <v>0.99436397354672434</v>
      </c>
      <c r="AQ1921" s="38">
        <v>36410</v>
      </c>
      <c r="AR1921" s="19">
        <f t="shared" si="368"/>
        <v>220.75917080600001</v>
      </c>
      <c r="AS1921" s="40">
        <f t="shared" si="365"/>
        <v>-5.6360264532757665E-3</v>
      </c>
      <c r="AT1921" s="51">
        <f t="shared" si="369"/>
        <v>0.99436397354672423</v>
      </c>
    </row>
    <row r="1922" spans="1:46">
      <c r="A1922" s="38">
        <v>36411</v>
      </c>
      <c r="B1922" s="37">
        <v>1.0589999999999999</v>
      </c>
      <c r="D1922" s="38">
        <v>36411</v>
      </c>
      <c r="E1922" s="19">
        <v>1268.3078</v>
      </c>
      <c r="F1922" s="19">
        <v>1197.6466477809256</v>
      </c>
      <c r="G1922" s="19">
        <v>-3.7925129157253545E-3</v>
      </c>
      <c r="H1922" s="37">
        <f t="shared" si="371"/>
        <v>0.99620748708427465</v>
      </c>
      <c r="I1922" s="19"/>
      <c r="J1922" s="19"/>
      <c r="K1922" s="19"/>
      <c r="L1922" s="19"/>
      <c r="N1922" s="38">
        <v>36411</v>
      </c>
      <c r="O1922" s="19">
        <v>403.74919999999997</v>
      </c>
      <c r="P1922" s="19">
        <v>381.25514636449481</v>
      </c>
      <c r="Q1922" s="19">
        <v>-6.5617398347184164E-3</v>
      </c>
      <c r="R1922" s="37">
        <f t="shared" si="372"/>
        <v>0.99343826016528158</v>
      </c>
      <c r="T1922" s="39">
        <v>36411</v>
      </c>
      <c r="U1922" s="40">
        <v>222.37629999999999</v>
      </c>
      <c r="V1922" s="40">
        <f t="shared" si="373"/>
        <v>-3.0360429224379759E-3</v>
      </c>
      <c r="W1922" s="41">
        <f t="shared" si="374"/>
        <v>0.99696395707756202</v>
      </c>
      <c r="Y1922" s="42">
        <v>36411</v>
      </c>
      <c r="Z1922" s="43">
        <v>134.21299999999999</v>
      </c>
      <c r="AA1922" s="43">
        <f t="shared" si="375"/>
        <v>126.73559962228518</v>
      </c>
      <c r="AB1922" s="19">
        <f t="shared" si="378"/>
        <v>-5.0457566806404452E-3</v>
      </c>
      <c r="AC1922" s="37">
        <f t="shared" si="379"/>
        <v>0.99495424331935955</v>
      </c>
      <c r="AE1922" s="44">
        <v>36411</v>
      </c>
      <c r="AF1922" s="45">
        <v>2598.7141000000001</v>
      </c>
      <c r="AG1922" s="19">
        <f t="shared" si="370"/>
        <v>2453.9321057601514</v>
      </c>
      <c r="AH1922" s="45">
        <f t="shared" si="376"/>
        <v>-3.5920645555770347E-3</v>
      </c>
      <c r="AI1922" s="46">
        <f t="shared" si="377"/>
        <v>0.99640793544442297</v>
      </c>
      <c r="AK1922" s="38">
        <v>36411</v>
      </c>
      <c r="AL1922" s="19">
        <v>97.527900000000002</v>
      </c>
      <c r="AM1922" s="19">
        <f t="shared" si="366"/>
        <v>1.6041621949702822E-3</v>
      </c>
      <c r="AN1922" s="37">
        <f t="shared" si="367"/>
        <v>1.0016041621949703</v>
      </c>
      <c r="AQ1922" s="38">
        <v>36411</v>
      </c>
      <c r="AR1922" s="19">
        <f t="shared" si="368"/>
        <v>221.11330432200003</v>
      </c>
      <c r="AS1922" s="40">
        <f t="shared" si="365"/>
        <v>1.6041621949705043E-3</v>
      </c>
      <c r="AT1922" s="51">
        <f t="shared" si="369"/>
        <v>1.0016041621949705</v>
      </c>
    </row>
    <row r="1923" spans="1:46">
      <c r="A1923" s="38">
        <v>36412</v>
      </c>
      <c r="B1923" s="37">
        <v>1.0543</v>
      </c>
      <c r="D1923" s="38">
        <v>36412</v>
      </c>
      <c r="E1923" s="19">
        <v>1277.7246</v>
      </c>
      <c r="F1923" s="19">
        <v>1211.9174807929433</v>
      </c>
      <c r="G1923" s="19">
        <v>1.191572909961347E-2</v>
      </c>
      <c r="H1923" s="37">
        <f t="shared" si="371"/>
        <v>1.0119157290996135</v>
      </c>
      <c r="I1923" s="19"/>
      <c r="J1923" s="19"/>
      <c r="K1923" s="19"/>
      <c r="L1923" s="19"/>
      <c r="N1923" s="38">
        <v>36412</v>
      </c>
      <c r="O1923" s="19">
        <v>405.97030000000001</v>
      </c>
      <c r="P1923" s="19">
        <v>385.06146258180786</v>
      </c>
      <c r="Q1923" s="19">
        <v>9.9836454762871618E-3</v>
      </c>
      <c r="R1923" s="37">
        <f t="shared" si="372"/>
        <v>1.0099836454762872</v>
      </c>
      <c r="T1923" s="39">
        <v>36412</v>
      </c>
      <c r="U1923" s="40">
        <v>222.31829999999999</v>
      </c>
      <c r="V1923" s="40">
        <f t="shared" si="373"/>
        <v>-2.6081916103470881E-4</v>
      </c>
      <c r="W1923" s="41">
        <f t="shared" si="374"/>
        <v>0.99973918083896529</v>
      </c>
      <c r="Y1923" s="42">
        <v>36412</v>
      </c>
      <c r="Z1923" s="43">
        <v>135.73500000000001</v>
      </c>
      <c r="AA1923" s="43">
        <f t="shared" si="375"/>
        <v>128.74419045812388</v>
      </c>
      <c r="AB1923" s="19">
        <f t="shared" si="378"/>
        <v>1.5848671106026835E-2</v>
      </c>
      <c r="AC1923" s="37">
        <f t="shared" si="379"/>
        <v>1.0158486711060268</v>
      </c>
      <c r="AE1923" s="44">
        <v>36412</v>
      </c>
      <c r="AF1923" s="45">
        <v>2643.47</v>
      </c>
      <c r="AG1923" s="19">
        <f t="shared" si="370"/>
        <v>2507.3223940055009</v>
      </c>
      <c r="AH1923" s="45">
        <f t="shared" si="376"/>
        <v>2.1757035624590193E-2</v>
      </c>
      <c r="AI1923" s="46">
        <f t="shared" si="377"/>
        <v>1.0217570356245902</v>
      </c>
      <c r="AK1923" s="38">
        <v>36412</v>
      </c>
      <c r="AL1923" s="19">
        <v>97.414500000000004</v>
      </c>
      <c r="AM1923" s="19">
        <f t="shared" si="366"/>
        <v>-1.1627441993521392E-3</v>
      </c>
      <c r="AN1923" s="37">
        <f t="shared" si="367"/>
        <v>0.99883725580064786</v>
      </c>
      <c r="AQ1923" s="38">
        <v>36412</v>
      </c>
      <c r="AR1923" s="19">
        <f t="shared" si="368"/>
        <v>220.85620611000002</v>
      </c>
      <c r="AS1923" s="40">
        <f t="shared" si="365"/>
        <v>-1.1627441993522503E-3</v>
      </c>
      <c r="AT1923" s="51">
        <f t="shared" si="369"/>
        <v>0.99883725580064775</v>
      </c>
    </row>
    <row r="1924" spans="1:46">
      <c r="A1924" s="38">
        <v>36413</v>
      </c>
      <c r="B1924" s="37">
        <v>1.0402</v>
      </c>
      <c r="D1924" s="38">
        <v>36413</v>
      </c>
      <c r="E1924" s="19">
        <v>1277.4013</v>
      </c>
      <c r="F1924" s="19">
        <v>1228.0343203230148</v>
      </c>
      <c r="G1924" s="19">
        <v>1.3298627823675302E-2</v>
      </c>
      <c r="H1924" s="37">
        <f t="shared" si="371"/>
        <v>1.0132986278236753</v>
      </c>
      <c r="I1924" s="19"/>
      <c r="J1924" s="19"/>
      <c r="K1924" s="19"/>
      <c r="L1924" s="19"/>
      <c r="N1924" s="38">
        <v>36413</v>
      </c>
      <c r="O1924" s="19">
        <v>410.36200000000002</v>
      </c>
      <c r="P1924" s="19">
        <v>394.50298019611614</v>
      </c>
      <c r="Q1924" s="19">
        <v>2.4519508005302892E-2</v>
      </c>
      <c r="R1924" s="37">
        <f t="shared" si="372"/>
        <v>1.0245195080053029</v>
      </c>
      <c r="T1924" s="39">
        <v>36413</v>
      </c>
      <c r="U1924" s="40">
        <v>222.07980000000001</v>
      </c>
      <c r="V1924" s="40">
        <f t="shared" si="373"/>
        <v>-1.0727861808946804E-3</v>
      </c>
      <c r="W1924" s="41">
        <f t="shared" si="374"/>
        <v>0.99892721381910532</v>
      </c>
      <c r="Y1924" s="42">
        <v>36413</v>
      </c>
      <c r="Z1924" s="43">
        <v>136.32499999999999</v>
      </c>
      <c r="AA1924" s="43">
        <f t="shared" si="375"/>
        <v>131.05652759084791</v>
      </c>
      <c r="AB1924" s="19">
        <f t="shared" si="378"/>
        <v>1.7960710494941967E-2</v>
      </c>
      <c r="AC1924" s="37">
        <f t="shared" si="379"/>
        <v>1.017960710494942</v>
      </c>
      <c r="AE1924" s="44">
        <v>36413</v>
      </c>
      <c r="AF1924" s="45">
        <v>2661.8090999999999</v>
      </c>
      <c r="AG1924" s="19">
        <f t="shared" si="370"/>
        <v>2558.9397231301673</v>
      </c>
      <c r="AH1924" s="45">
        <f t="shared" si="376"/>
        <v>2.0586634270915116E-2</v>
      </c>
      <c r="AI1924" s="46">
        <f t="shared" si="377"/>
        <v>1.0205866342709151</v>
      </c>
      <c r="AK1924" s="38">
        <v>36413</v>
      </c>
      <c r="AL1924" s="19">
        <v>97.481899999999996</v>
      </c>
      <c r="AM1924" s="19">
        <f t="shared" si="366"/>
        <v>6.9188878452375313E-4</v>
      </c>
      <c r="AN1924" s="37">
        <f t="shared" si="367"/>
        <v>1.0006918887845238</v>
      </c>
      <c r="AQ1924" s="38">
        <v>36413</v>
      </c>
      <c r="AR1924" s="19">
        <f t="shared" si="368"/>
        <v>221.00901404200002</v>
      </c>
      <c r="AS1924" s="40">
        <f t="shared" si="365"/>
        <v>6.9188878452397518E-4</v>
      </c>
      <c r="AT1924" s="51">
        <f t="shared" si="369"/>
        <v>1.000691888784524</v>
      </c>
    </row>
    <row r="1925" spans="1:46">
      <c r="A1925" s="38">
        <v>36416</v>
      </c>
      <c r="B1925" s="37">
        <v>1.04</v>
      </c>
      <c r="D1925" s="38">
        <v>36416</v>
      </c>
      <c r="E1925" s="19">
        <v>1273.3968</v>
      </c>
      <c r="F1925" s="19">
        <v>1224.4199999999998</v>
      </c>
      <c r="G1925" s="19">
        <v>-2.9431753357384016E-3</v>
      </c>
      <c r="H1925" s="37">
        <f t="shared" si="371"/>
        <v>0.9970568246642616</v>
      </c>
      <c r="I1925" s="19"/>
      <c r="J1925" s="19"/>
      <c r="K1925" s="19"/>
      <c r="L1925" s="19"/>
      <c r="N1925" s="38">
        <v>36416</v>
      </c>
      <c r="O1925" s="19">
        <v>413.6395</v>
      </c>
      <c r="P1925" s="19">
        <v>397.73028846153846</v>
      </c>
      <c r="Q1925" s="19">
        <v>8.1806942594400134E-3</v>
      </c>
      <c r="R1925" s="37">
        <f t="shared" si="372"/>
        <v>1.00818069425944</v>
      </c>
      <c r="T1925" s="39">
        <v>36416</v>
      </c>
      <c r="U1925" s="40">
        <v>221.6756</v>
      </c>
      <c r="V1925" s="40">
        <f t="shared" si="373"/>
        <v>-1.8200664806073963E-3</v>
      </c>
      <c r="W1925" s="41">
        <f t="shared" si="374"/>
        <v>0.9981799335193926</v>
      </c>
      <c r="Y1925" s="42">
        <v>36416</v>
      </c>
      <c r="Z1925" s="43">
        <v>136.65</v>
      </c>
      <c r="AA1925" s="43">
        <f t="shared" si="375"/>
        <v>131.39423076923077</v>
      </c>
      <c r="AB1925" s="19">
        <f t="shared" si="378"/>
        <v>2.5767749580329902E-3</v>
      </c>
      <c r="AC1925" s="37">
        <f t="shared" si="379"/>
        <v>1.002576774958033</v>
      </c>
      <c r="AE1925" s="44">
        <v>36416</v>
      </c>
      <c r="AF1925" s="45">
        <v>2678.2910000000002</v>
      </c>
      <c r="AG1925" s="19">
        <f t="shared" si="370"/>
        <v>2575.2798076923077</v>
      </c>
      <c r="AH1925" s="45">
        <f t="shared" si="376"/>
        <v>6.3854902147335579E-3</v>
      </c>
      <c r="AI1925" s="46">
        <f t="shared" si="377"/>
        <v>1.0063854902147336</v>
      </c>
      <c r="AK1925" s="38">
        <v>36416</v>
      </c>
      <c r="AL1925" s="19">
        <v>97.198099999999997</v>
      </c>
      <c r="AM1925" s="19">
        <f t="shared" si="366"/>
        <v>-2.9113096892858792E-3</v>
      </c>
      <c r="AN1925" s="37">
        <f t="shared" si="367"/>
        <v>0.99708869031071412</v>
      </c>
      <c r="AQ1925" s="38">
        <v>36416</v>
      </c>
      <c r="AR1925" s="19">
        <f t="shared" si="368"/>
        <v>220.36558835800002</v>
      </c>
      <c r="AS1925" s="40">
        <f t="shared" ref="AS1925:AS1988" si="380">AR1925/AR1924-1</f>
        <v>-2.9113096892858792E-3</v>
      </c>
      <c r="AT1925" s="51">
        <f t="shared" si="369"/>
        <v>0.99708869031071412</v>
      </c>
    </row>
    <row r="1926" spans="1:46">
      <c r="A1926" s="38">
        <v>36417</v>
      </c>
      <c r="B1926" s="37">
        <v>1.0407999999999999</v>
      </c>
      <c r="D1926" s="38">
        <v>36417</v>
      </c>
      <c r="E1926" s="19">
        <v>1268.3601000000001</v>
      </c>
      <c r="F1926" s="19">
        <v>1218.6396041506534</v>
      </c>
      <c r="G1926" s="19">
        <v>-4.7209257030645935E-3</v>
      </c>
      <c r="H1926" s="37">
        <f t="shared" si="371"/>
        <v>0.99527907429693541</v>
      </c>
      <c r="I1926" s="19"/>
      <c r="J1926" s="19"/>
      <c r="K1926" s="19"/>
      <c r="L1926" s="19"/>
      <c r="N1926" s="38">
        <v>36417</v>
      </c>
      <c r="O1926" s="19">
        <v>412.98680000000002</v>
      </c>
      <c r="P1926" s="19">
        <v>396.7974634896234</v>
      </c>
      <c r="Q1926" s="19">
        <v>-2.3453707172348404E-3</v>
      </c>
      <c r="R1926" s="37">
        <f t="shared" si="372"/>
        <v>0.99765462928276516</v>
      </c>
      <c r="T1926" s="39">
        <v>36417</v>
      </c>
      <c r="U1926" s="40">
        <v>222.00290000000001</v>
      </c>
      <c r="V1926" s="40">
        <f t="shared" si="373"/>
        <v>1.4764818500547783E-3</v>
      </c>
      <c r="W1926" s="41">
        <f t="shared" si="374"/>
        <v>1.0014764818500548</v>
      </c>
      <c r="Y1926" s="42">
        <v>36417</v>
      </c>
      <c r="Z1926" s="43">
        <v>135.22200000000001</v>
      </c>
      <c r="AA1926" s="43">
        <f t="shared" si="375"/>
        <v>129.92121445042275</v>
      </c>
      <c r="AB1926" s="19">
        <f t="shared" si="378"/>
        <v>-1.1210662067766886E-2</v>
      </c>
      <c r="AC1926" s="37">
        <f t="shared" si="379"/>
        <v>0.98878933793223311</v>
      </c>
      <c r="AE1926" s="44">
        <v>36417</v>
      </c>
      <c r="AF1926" s="45">
        <v>2649.8811000000001</v>
      </c>
      <c r="AG1926" s="19">
        <f t="shared" si="370"/>
        <v>2546.0041314373561</v>
      </c>
      <c r="AH1926" s="45">
        <f t="shared" si="376"/>
        <v>-1.1367959383483561E-2</v>
      </c>
      <c r="AI1926" s="46">
        <f t="shared" si="377"/>
        <v>0.98863204061651644</v>
      </c>
      <c r="AK1926" s="38">
        <v>36417</v>
      </c>
      <c r="AL1926" s="19">
        <v>97.144000000000005</v>
      </c>
      <c r="AM1926" s="19">
        <f t="shared" si="366"/>
        <v>-5.5659524208795386E-4</v>
      </c>
      <c r="AN1926" s="37">
        <f t="shared" si="367"/>
        <v>0.99944340475791205</v>
      </c>
      <c r="AQ1926" s="38">
        <v>36417</v>
      </c>
      <c r="AR1926" s="19">
        <f t="shared" si="368"/>
        <v>220.24293392000004</v>
      </c>
      <c r="AS1926" s="40">
        <f t="shared" si="380"/>
        <v>-5.5659524208795386E-4</v>
      </c>
      <c r="AT1926" s="51">
        <f t="shared" si="369"/>
        <v>0.99944340475791205</v>
      </c>
    </row>
    <row r="1927" spans="1:46">
      <c r="A1927" s="38">
        <v>36418</v>
      </c>
      <c r="B1927" s="37">
        <v>1.0385</v>
      </c>
      <c r="D1927" s="38">
        <v>36418</v>
      </c>
      <c r="E1927" s="19">
        <v>1257.5563999999999</v>
      </c>
      <c r="F1927" s="19">
        <v>1210.9353875782379</v>
      </c>
      <c r="G1927" s="19">
        <v>-6.3219811223722555E-3</v>
      </c>
      <c r="H1927" s="37">
        <f t="shared" si="371"/>
        <v>0.99367801887762774</v>
      </c>
      <c r="I1927" s="19"/>
      <c r="J1927" s="19"/>
      <c r="K1927" s="19"/>
      <c r="L1927" s="19"/>
      <c r="N1927" s="38">
        <v>36418</v>
      </c>
      <c r="O1927" s="19">
        <v>408.76690000000002</v>
      </c>
      <c r="P1927" s="19">
        <v>393.61280693307657</v>
      </c>
      <c r="Q1927" s="19">
        <v>-8.0258994816636564E-3</v>
      </c>
      <c r="R1927" s="37">
        <f t="shared" si="372"/>
        <v>0.99197410051833634</v>
      </c>
      <c r="T1927" s="39">
        <v>36418</v>
      </c>
      <c r="U1927" s="40">
        <v>221.33009999999999</v>
      </c>
      <c r="V1927" s="40">
        <f t="shared" si="373"/>
        <v>-3.0305910418287896E-3</v>
      </c>
      <c r="W1927" s="41">
        <f t="shared" si="374"/>
        <v>0.99696940895817121</v>
      </c>
      <c r="Y1927" s="42">
        <v>36418</v>
      </c>
      <c r="Z1927" s="43">
        <v>134.822</v>
      </c>
      <c r="AA1927" s="43">
        <f t="shared" si="375"/>
        <v>129.82378430428503</v>
      </c>
      <c r="AB1927" s="19">
        <f t="shared" si="378"/>
        <v>-7.4991714440064694E-4</v>
      </c>
      <c r="AC1927" s="37">
        <f t="shared" si="379"/>
        <v>0.99925008285559935</v>
      </c>
      <c r="AE1927" s="44">
        <v>36418</v>
      </c>
      <c r="AF1927" s="45">
        <v>2639.7040999999999</v>
      </c>
      <c r="AG1927" s="19">
        <f t="shared" si="370"/>
        <v>2541.8431391429945</v>
      </c>
      <c r="AH1927" s="45">
        <f t="shared" si="376"/>
        <v>-1.6343226795992871E-3</v>
      </c>
      <c r="AI1927" s="46">
        <f t="shared" si="377"/>
        <v>0.99836567732040071</v>
      </c>
      <c r="AK1927" s="38">
        <v>36418</v>
      </c>
      <c r="AL1927" s="19">
        <v>96.951800000000006</v>
      </c>
      <c r="AM1927" s="19">
        <f t="shared" si="366"/>
        <v>-1.9785061352218802E-3</v>
      </c>
      <c r="AN1927" s="37">
        <f t="shared" si="367"/>
        <v>0.99802149386477812</v>
      </c>
      <c r="AQ1927" s="38">
        <v>36418</v>
      </c>
      <c r="AR1927" s="19">
        <f t="shared" si="368"/>
        <v>219.80718192400002</v>
      </c>
      <c r="AS1927" s="40">
        <f t="shared" si="380"/>
        <v>-1.9785061352219913E-3</v>
      </c>
      <c r="AT1927" s="51">
        <f t="shared" si="369"/>
        <v>0.99802149386477801</v>
      </c>
    </row>
    <row r="1928" spans="1:46">
      <c r="A1928" s="38">
        <v>36419</v>
      </c>
      <c r="B1928" s="37">
        <v>1.0418000000000001</v>
      </c>
      <c r="D1928" s="38">
        <v>36419</v>
      </c>
      <c r="E1928" s="19">
        <v>1251.0340000000001</v>
      </c>
      <c r="F1928" s="19">
        <v>1200.838932616625</v>
      </c>
      <c r="G1928" s="19">
        <v>-8.3377321904886115E-3</v>
      </c>
      <c r="H1928" s="37">
        <f t="shared" si="371"/>
        <v>0.99166226780951139</v>
      </c>
      <c r="I1928" s="19"/>
      <c r="J1928" s="19"/>
      <c r="K1928" s="19"/>
      <c r="L1928" s="19"/>
      <c r="N1928" s="38">
        <v>36419</v>
      </c>
      <c r="O1928" s="19">
        <v>402.81689999999998</v>
      </c>
      <c r="P1928" s="19">
        <v>386.65473219427906</v>
      </c>
      <c r="Q1928" s="19">
        <v>-1.7677460225476227E-2</v>
      </c>
      <c r="R1928" s="37">
        <f t="shared" si="372"/>
        <v>0.98232253977452377</v>
      </c>
      <c r="T1928" s="39">
        <v>36419</v>
      </c>
      <c r="U1928" s="40">
        <v>221.46979999999999</v>
      </c>
      <c r="V1928" s="40">
        <f t="shared" si="373"/>
        <v>6.3118391940375496E-4</v>
      </c>
      <c r="W1928" s="41">
        <f t="shared" si="374"/>
        <v>1.0006311839194038</v>
      </c>
      <c r="Y1928" s="42">
        <v>36419</v>
      </c>
      <c r="Z1928" s="43">
        <v>134.923</v>
      </c>
      <c r="AA1928" s="43">
        <f t="shared" si="375"/>
        <v>129.50950278364368</v>
      </c>
      <c r="AB1928" s="19">
        <f t="shared" si="378"/>
        <v>-2.4208316089809889E-3</v>
      </c>
      <c r="AC1928" s="37">
        <f t="shared" si="379"/>
        <v>0.99757916839101901</v>
      </c>
      <c r="AE1928" s="44">
        <v>36419</v>
      </c>
      <c r="AF1928" s="45">
        <v>2642.4009000000001</v>
      </c>
      <c r="AG1928" s="19">
        <f t="shared" si="370"/>
        <v>2536.3802073334614</v>
      </c>
      <c r="AH1928" s="45">
        <f t="shared" si="376"/>
        <v>-2.1492009972633452E-3</v>
      </c>
      <c r="AI1928" s="46">
        <f t="shared" si="377"/>
        <v>0.99785079900273665</v>
      </c>
      <c r="AK1928" s="38">
        <v>36419</v>
      </c>
      <c r="AL1928" s="19">
        <v>97.330799999999996</v>
      </c>
      <c r="AM1928" s="19">
        <f t="shared" si="366"/>
        <v>3.9091589841548924E-3</v>
      </c>
      <c r="AN1928" s="37">
        <f t="shared" si="367"/>
        <v>1.0039091589841549</v>
      </c>
      <c r="AQ1928" s="38">
        <v>36419</v>
      </c>
      <c r="AR1928" s="19">
        <f t="shared" si="368"/>
        <v>220.666443144</v>
      </c>
      <c r="AS1928" s="40">
        <f t="shared" si="380"/>
        <v>3.9091589841548924E-3</v>
      </c>
      <c r="AT1928" s="51">
        <f t="shared" si="369"/>
        <v>1.0039091589841549</v>
      </c>
    </row>
    <row r="1929" spans="1:46">
      <c r="A1929" s="38">
        <v>36420</v>
      </c>
      <c r="B1929" s="37">
        <v>1.0399</v>
      </c>
      <c r="D1929" s="38">
        <v>36420</v>
      </c>
      <c r="E1929" s="19">
        <v>1257.4058</v>
      </c>
      <c r="F1929" s="19">
        <v>1209.1603038753726</v>
      </c>
      <c r="G1929" s="19">
        <v>6.9296314707381068E-3</v>
      </c>
      <c r="H1929" s="37">
        <f t="shared" si="371"/>
        <v>1.0069296314707381</v>
      </c>
      <c r="I1929" s="19"/>
      <c r="J1929" s="19"/>
      <c r="K1929" s="19"/>
      <c r="L1929" s="19"/>
      <c r="N1929" s="38">
        <v>36420</v>
      </c>
      <c r="O1929" s="19">
        <v>403.37180000000001</v>
      </c>
      <c r="P1929" s="19">
        <v>387.89479757669005</v>
      </c>
      <c r="Q1929" s="19">
        <v>3.2071646333502457E-3</v>
      </c>
      <c r="R1929" s="37">
        <f t="shared" si="372"/>
        <v>1.0032071646333502</v>
      </c>
      <c r="T1929" s="39">
        <v>36420</v>
      </c>
      <c r="U1929" s="40">
        <v>222.60599999999999</v>
      </c>
      <c r="V1929" s="40">
        <f t="shared" si="373"/>
        <v>5.1302705831675066E-3</v>
      </c>
      <c r="W1929" s="41">
        <f t="shared" si="374"/>
        <v>1.0051302705831675</v>
      </c>
      <c r="Y1929" s="42">
        <v>36420</v>
      </c>
      <c r="Z1929" s="43">
        <v>135.553</v>
      </c>
      <c r="AA1929" s="43">
        <f t="shared" si="375"/>
        <v>130.35195691893449</v>
      </c>
      <c r="AB1929" s="19">
        <f t="shared" si="378"/>
        <v>6.5049600004889463E-3</v>
      </c>
      <c r="AC1929" s="37">
        <f t="shared" si="379"/>
        <v>1.0065049600004889</v>
      </c>
      <c r="AE1929" s="44">
        <v>36420</v>
      </c>
      <c r="AF1929" s="45">
        <v>2656.4180000000001</v>
      </c>
      <c r="AG1929" s="19">
        <f t="shared" si="370"/>
        <v>2554.4937013174344</v>
      </c>
      <c r="AH1929" s="45">
        <f t="shared" si="376"/>
        <v>7.1414742677777809E-3</v>
      </c>
      <c r="AI1929" s="46">
        <f t="shared" si="377"/>
        <v>1.0071414742677778</v>
      </c>
      <c r="AK1929" s="38">
        <v>36420</v>
      </c>
      <c r="AL1929" s="19">
        <v>97.593900000000005</v>
      </c>
      <c r="AM1929" s="19">
        <f t="shared" si="366"/>
        <v>2.7031525478060647E-3</v>
      </c>
      <c r="AN1929" s="37">
        <f t="shared" si="367"/>
        <v>1.0027031525478061</v>
      </c>
      <c r="AQ1929" s="38">
        <v>36420</v>
      </c>
      <c r="AR1929" s="19">
        <f t="shared" si="368"/>
        <v>221.26293820200004</v>
      </c>
      <c r="AS1929" s="40">
        <f t="shared" si="380"/>
        <v>2.7031525478062868E-3</v>
      </c>
      <c r="AT1929" s="51">
        <f t="shared" si="369"/>
        <v>1.0027031525478063</v>
      </c>
    </row>
    <row r="1930" spans="1:46">
      <c r="A1930" s="38">
        <v>36423</v>
      </c>
      <c r="B1930" s="37">
        <v>1.0407999999999999</v>
      </c>
      <c r="D1930" s="38">
        <v>36423</v>
      </c>
      <c r="E1930" s="19">
        <v>1261.5728999999999</v>
      </c>
      <c r="F1930" s="19">
        <v>1212.1184665641813</v>
      </c>
      <c r="G1930" s="19">
        <v>2.4464603074776381E-3</v>
      </c>
      <c r="H1930" s="37">
        <f t="shared" si="371"/>
        <v>1.0024464603074776</v>
      </c>
      <c r="I1930" s="19"/>
      <c r="J1930" s="19"/>
      <c r="K1930" s="19"/>
      <c r="L1930" s="19"/>
      <c r="N1930" s="38">
        <v>36423</v>
      </c>
      <c r="O1930" s="19">
        <v>406.26929999999999</v>
      </c>
      <c r="P1930" s="19">
        <v>390.34329362029212</v>
      </c>
      <c r="Q1930" s="19">
        <v>6.3122683235212751E-3</v>
      </c>
      <c r="R1930" s="37">
        <f t="shared" si="372"/>
        <v>1.0063122683235213</v>
      </c>
      <c r="T1930" s="39">
        <v>36423</v>
      </c>
      <c r="U1930" s="40">
        <v>223.06440000000001</v>
      </c>
      <c r="V1930" s="40">
        <f t="shared" si="373"/>
        <v>2.0592436861539554E-3</v>
      </c>
      <c r="W1930" s="41">
        <f t="shared" si="374"/>
        <v>1.002059243686154</v>
      </c>
      <c r="Y1930" s="42">
        <v>36423</v>
      </c>
      <c r="Z1930" s="43">
        <v>134.452</v>
      </c>
      <c r="AA1930" s="43">
        <f t="shared" si="375"/>
        <v>129.18139892390468</v>
      </c>
      <c r="AB1930" s="19">
        <f t="shared" si="378"/>
        <v>-8.9799802219906466E-3</v>
      </c>
      <c r="AC1930" s="37">
        <f t="shared" si="379"/>
        <v>0.99102001977800935</v>
      </c>
      <c r="AE1930" s="44">
        <v>36423</v>
      </c>
      <c r="AF1930" s="45">
        <v>2631.4780000000001</v>
      </c>
      <c r="AG1930" s="19">
        <f t="shared" si="370"/>
        <v>2528.3224442736359</v>
      </c>
      <c r="AH1930" s="45">
        <f t="shared" si="376"/>
        <v>-1.0245183626916399E-2</v>
      </c>
      <c r="AI1930" s="46">
        <f t="shared" si="377"/>
        <v>0.9897548163730836</v>
      </c>
      <c r="AK1930" s="38">
        <v>36423</v>
      </c>
      <c r="AL1930" s="19">
        <v>97.476600000000005</v>
      </c>
      <c r="AM1930" s="19">
        <f t="shared" si="366"/>
        <v>-1.2019193822564445E-3</v>
      </c>
      <c r="AN1930" s="37">
        <f t="shared" si="367"/>
        <v>0.99879808061774356</v>
      </c>
      <c r="AQ1930" s="38">
        <v>36423</v>
      </c>
      <c r="AR1930" s="19">
        <f t="shared" si="368"/>
        <v>220.99699798800003</v>
      </c>
      <c r="AS1930" s="40">
        <f t="shared" si="380"/>
        <v>-1.2019193822565555E-3</v>
      </c>
      <c r="AT1930" s="51">
        <f t="shared" si="369"/>
        <v>0.99879808061774344</v>
      </c>
    </row>
    <row r="1931" spans="1:46">
      <c r="A1931" s="38">
        <v>36424</v>
      </c>
      <c r="B1931" s="37">
        <v>1.046</v>
      </c>
      <c r="D1931" s="38">
        <v>36424</v>
      </c>
      <c r="E1931" s="19">
        <v>1250.665</v>
      </c>
      <c r="F1931" s="19">
        <v>1195.6644359464626</v>
      </c>
      <c r="G1931" s="19">
        <v>-1.3574606007248247E-2</v>
      </c>
      <c r="H1931" s="37">
        <f t="shared" si="371"/>
        <v>0.98642539399275175</v>
      </c>
      <c r="I1931" s="19"/>
      <c r="J1931" s="19"/>
      <c r="K1931" s="19"/>
      <c r="L1931" s="19"/>
      <c r="N1931" s="38">
        <v>36424</v>
      </c>
      <c r="O1931" s="19">
        <v>403.33690000000001</v>
      </c>
      <c r="P1931" s="19">
        <v>385.5993307839388</v>
      </c>
      <c r="Q1931" s="19">
        <v>-1.2153309442964444E-2</v>
      </c>
      <c r="R1931" s="37">
        <f t="shared" si="372"/>
        <v>0.98784669055703556</v>
      </c>
      <c r="T1931" s="39">
        <v>36424</v>
      </c>
      <c r="U1931" s="40">
        <v>221.7603</v>
      </c>
      <c r="V1931" s="40">
        <f t="shared" si="373"/>
        <v>-5.846293716074813E-3</v>
      </c>
      <c r="W1931" s="41">
        <f t="shared" si="374"/>
        <v>0.99415370628392519</v>
      </c>
      <c r="Y1931" s="42">
        <v>36424</v>
      </c>
      <c r="Z1931" s="43">
        <v>134.60400000000001</v>
      </c>
      <c r="AA1931" s="43">
        <f t="shared" si="375"/>
        <v>128.68451242829829</v>
      </c>
      <c r="AB1931" s="19">
        <f t="shared" si="378"/>
        <v>-3.8464244832886463E-3</v>
      </c>
      <c r="AC1931" s="37">
        <f t="shared" si="379"/>
        <v>0.99615357551671135</v>
      </c>
      <c r="AE1931" s="44">
        <v>36424</v>
      </c>
      <c r="AF1931" s="45">
        <v>2626.1478999999999</v>
      </c>
      <c r="AG1931" s="19">
        <f t="shared" si="370"/>
        <v>2510.6576481835564</v>
      </c>
      <c r="AH1931" s="45">
        <f t="shared" si="376"/>
        <v>-6.9867655251363292E-3</v>
      </c>
      <c r="AI1931" s="46">
        <f t="shared" si="377"/>
        <v>0.99301323447486367</v>
      </c>
      <c r="AK1931" s="38">
        <v>36424</v>
      </c>
      <c r="AL1931" s="19">
        <v>97.453500000000005</v>
      </c>
      <c r="AM1931" s="19">
        <f t="shared" si="366"/>
        <v>-2.3697995211158229E-4</v>
      </c>
      <c r="AN1931" s="37">
        <f t="shared" si="367"/>
        <v>0.99976302004788842</v>
      </c>
      <c r="AQ1931" s="38">
        <v>36424</v>
      </c>
      <c r="AR1931" s="19">
        <f t="shared" si="368"/>
        <v>220.94462613000002</v>
      </c>
      <c r="AS1931" s="40">
        <f t="shared" si="380"/>
        <v>-2.3697995211169331E-4</v>
      </c>
      <c r="AT1931" s="51">
        <f t="shared" si="369"/>
        <v>0.99976302004788831</v>
      </c>
    </row>
    <row r="1932" spans="1:46">
      <c r="A1932" s="38">
        <v>36425</v>
      </c>
      <c r="B1932" s="37">
        <v>1.05</v>
      </c>
      <c r="D1932" s="38">
        <v>36425</v>
      </c>
      <c r="E1932" s="19">
        <v>1244.7727</v>
      </c>
      <c r="F1932" s="19">
        <v>1185.4978095238096</v>
      </c>
      <c r="G1932" s="19">
        <v>-8.5029094426525287E-3</v>
      </c>
      <c r="H1932" s="37">
        <f t="shared" si="371"/>
        <v>0.99149709055734747</v>
      </c>
      <c r="I1932" s="19"/>
      <c r="J1932" s="19"/>
      <c r="K1932" s="19"/>
      <c r="L1932" s="19"/>
      <c r="N1932" s="38">
        <v>36425</v>
      </c>
      <c r="O1932" s="19">
        <v>402.33429999999998</v>
      </c>
      <c r="P1932" s="19">
        <v>383.17552380952378</v>
      </c>
      <c r="Q1932" s="19">
        <v>-6.2858173780729887E-3</v>
      </c>
      <c r="R1932" s="37">
        <f t="shared" si="372"/>
        <v>0.99371418262192701</v>
      </c>
      <c r="T1932" s="39">
        <v>36425</v>
      </c>
      <c r="U1932" s="40">
        <v>222.1507</v>
      </c>
      <c r="V1932" s="40">
        <f t="shared" si="373"/>
        <v>1.7604593788880241E-3</v>
      </c>
      <c r="W1932" s="41">
        <f t="shared" si="374"/>
        <v>1.001760459378888</v>
      </c>
      <c r="Y1932" s="42">
        <v>36425</v>
      </c>
      <c r="Z1932" s="43">
        <v>134.922</v>
      </c>
      <c r="AA1932" s="43">
        <f t="shared" si="375"/>
        <v>128.49714285714285</v>
      </c>
      <c r="AB1932" s="19">
        <f t="shared" si="378"/>
        <v>-1.4560382412750483E-3</v>
      </c>
      <c r="AC1932" s="37">
        <f t="shared" si="379"/>
        <v>0.99854396175872495</v>
      </c>
      <c r="AE1932" s="44">
        <v>36425</v>
      </c>
      <c r="AF1932" s="45">
        <v>2638.2739000000001</v>
      </c>
      <c r="AG1932" s="19">
        <f t="shared" si="370"/>
        <v>2512.6418095238096</v>
      </c>
      <c r="AH1932" s="45">
        <f t="shared" si="376"/>
        <v>7.9029545971298631E-4</v>
      </c>
      <c r="AI1932" s="46">
        <f t="shared" si="377"/>
        <v>1.000790295459713</v>
      </c>
      <c r="AK1932" s="38">
        <v>36425</v>
      </c>
      <c r="AL1932" s="19">
        <v>97.459699999999998</v>
      </c>
      <c r="AM1932" s="19">
        <f t="shared" si="366"/>
        <v>6.3620085476667754E-5</v>
      </c>
      <c r="AN1932" s="37">
        <f t="shared" si="367"/>
        <v>1.0000636200854767</v>
      </c>
      <c r="AQ1932" s="38">
        <v>36425</v>
      </c>
      <c r="AR1932" s="19">
        <f t="shared" si="368"/>
        <v>220.95868264600003</v>
      </c>
      <c r="AS1932" s="40">
        <f t="shared" si="380"/>
        <v>6.3620085476667754E-5</v>
      </c>
      <c r="AT1932" s="51">
        <f t="shared" si="369"/>
        <v>1.0000636200854767</v>
      </c>
    </row>
    <row r="1933" spans="1:46">
      <c r="A1933" s="38">
        <v>36426</v>
      </c>
      <c r="B1933" s="37">
        <v>1.0415000000000001</v>
      </c>
      <c r="D1933" s="38">
        <v>36426</v>
      </c>
      <c r="E1933" s="19">
        <v>1230.9576999999999</v>
      </c>
      <c r="F1933" s="19">
        <v>1181.9084973595773</v>
      </c>
      <c r="G1933" s="19">
        <v>-3.0276835059476204E-3</v>
      </c>
      <c r="H1933" s="37">
        <f t="shared" si="371"/>
        <v>0.99697231649405238</v>
      </c>
      <c r="I1933" s="19"/>
      <c r="J1933" s="19"/>
      <c r="K1933" s="19"/>
      <c r="L1933" s="19"/>
      <c r="N1933" s="38">
        <v>36426</v>
      </c>
      <c r="O1933" s="19">
        <v>399.46609999999998</v>
      </c>
      <c r="P1933" s="19">
        <v>383.54882381180983</v>
      </c>
      <c r="Q1933" s="19">
        <v>9.7422715985273634E-4</v>
      </c>
      <c r="R1933" s="37">
        <f t="shared" si="372"/>
        <v>1.0009742271598527</v>
      </c>
      <c r="T1933" s="39">
        <v>36426</v>
      </c>
      <c r="U1933" s="40">
        <v>222.13339999999999</v>
      </c>
      <c r="V1933" s="40">
        <f t="shared" si="373"/>
        <v>-7.7875064089405477E-5</v>
      </c>
      <c r="W1933" s="41">
        <f t="shared" si="374"/>
        <v>0.99992212493591059</v>
      </c>
      <c r="Y1933" s="42">
        <v>36426</v>
      </c>
      <c r="Z1933" s="43">
        <v>136.96600000000001</v>
      </c>
      <c r="AA1933" s="43">
        <f t="shared" si="375"/>
        <v>131.50840134421506</v>
      </c>
      <c r="AB1933" s="19">
        <f t="shared" si="378"/>
        <v>2.3434439242123739E-2</v>
      </c>
      <c r="AC1933" s="37">
        <f t="shared" si="379"/>
        <v>1.0234344392421237</v>
      </c>
      <c r="AE1933" s="44">
        <v>36426</v>
      </c>
      <c r="AF1933" s="45">
        <v>2700.5839999999998</v>
      </c>
      <c r="AG1933" s="19">
        <f t="shared" si="370"/>
        <v>2592.975516082573</v>
      </c>
      <c r="AH1933" s="45">
        <f t="shared" si="376"/>
        <v>3.197181001059124E-2</v>
      </c>
      <c r="AI1933" s="46">
        <f t="shared" si="377"/>
        <v>1.0319718100105912</v>
      </c>
      <c r="AK1933" s="38">
        <v>36426</v>
      </c>
      <c r="AL1933" s="19">
        <v>97.637699999999995</v>
      </c>
      <c r="AM1933" s="19">
        <f t="shared" si="366"/>
        <v>1.8263959359612336E-3</v>
      </c>
      <c r="AN1933" s="37">
        <f t="shared" si="367"/>
        <v>1.0018263959359612</v>
      </c>
      <c r="AQ1933" s="38">
        <v>36426</v>
      </c>
      <c r="AR1933" s="19">
        <f t="shared" si="368"/>
        <v>221.36224068600001</v>
      </c>
      <c r="AS1933" s="40">
        <f t="shared" si="380"/>
        <v>1.8263959359612336E-3</v>
      </c>
      <c r="AT1933" s="51">
        <f t="shared" si="369"/>
        <v>1.0018263959359612</v>
      </c>
    </row>
    <row r="1934" spans="1:46">
      <c r="A1934" s="38">
        <v>36427</v>
      </c>
      <c r="B1934" s="37">
        <v>1.0466</v>
      </c>
      <c r="D1934" s="38">
        <v>36427</v>
      </c>
      <c r="E1934" s="19">
        <v>1220.7986000000001</v>
      </c>
      <c r="F1934" s="19">
        <v>1166.4423848652782</v>
      </c>
      <c r="G1934" s="19">
        <v>-1.3085710551071328E-2</v>
      </c>
      <c r="H1934" s="37">
        <f t="shared" si="371"/>
        <v>0.98691428944892867</v>
      </c>
      <c r="I1934" s="19"/>
      <c r="J1934" s="19"/>
      <c r="K1934" s="19"/>
      <c r="L1934" s="19"/>
      <c r="N1934" s="38">
        <v>36427</v>
      </c>
      <c r="O1934" s="19">
        <v>397.25130000000001</v>
      </c>
      <c r="P1934" s="19">
        <v>379.56363462640934</v>
      </c>
      <c r="Q1934" s="19">
        <v>-1.0390304800819372E-2</v>
      </c>
      <c r="R1934" s="37">
        <f t="shared" si="372"/>
        <v>0.98960969519918063</v>
      </c>
      <c r="T1934" s="39">
        <v>36427</v>
      </c>
      <c r="U1934" s="40">
        <v>223.54069999999999</v>
      </c>
      <c r="V1934" s="40">
        <f t="shared" si="373"/>
        <v>6.335382252286248E-3</v>
      </c>
      <c r="W1934" s="41">
        <f t="shared" si="374"/>
        <v>1.0063353822522862</v>
      </c>
      <c r="Y1934" s="42">
        <v>36427</v>
      </c>
      <c r="Z1934" s="43">
        <v>136.94</v>
      </c>
      <c r="AA1934" s="43">
        <f t="shared" si="375"/>
        <v>130.8427288362316</v>
      </c>
      <c r="AB1934" s="19">
        <f t="shared" si="378"/>
        <v>-5.0618249570314466E-3</v>
      </c>
      <c r="AC1934" s="37">
        <f t="shared" si="379"/>
        <v>0.99493817504296855</v>
      </c>
      <c r="AE1934" s="44">
        <v>36427</v>
      </c>
      <c r="AF1934" s="45">
        <v>2702.1379000000002</v>
      </c>
      <c r="AG1934" s="19">
        <f t="shared" si="370"/>
        <v>2581.8248614561439</v>
      </c>
      <c r="AH1934" s="45">
        <f t="shared" si="376"/>
        <v>-4.3003316295385785E-3</v>
      </c>
      <c r="AI1934" s="46">
        <f t="shared" si="377"/>
        <v>0.99569966837046142</v>
      </c>
      <c r="AK1934" s="38">
        <v>36427</v>
      </c>
      <c r="AL1934" s="19">
        <v>98.001199999999997</v>
      </c>
      <c r="AM1934" s="19">
        <f t="shared" si="366"/>
        <v>3.7229471812629811E-3</v>
      </c>
      <c r="AN1934" s="37">
        <f t="shared" si="367"/>
        <v>1.003722947181263</v>
      </c>
      <c r="AQ1934" s="38">
        <v>36427</v>
      </c>
      <c r="AR1934" s="19">
        <f t="shared" si="368"/>
        <v>222.186360616</v>
      </c>
      <c r="AS1934" s="40">
        <f t="shared" si="380"/>
        <v>3.7229471812629811E-3</v>
      </c>
      <c r="AT1934" s="51">
        <f t="shared" si="369"/>
        <v>1.003722947181263</v>
      </c>
    </row>
    <row r="1935" spans="1:46">
      <c r="A1935" s="38">
        <v>36430</v>
      </c>
      <c r="B1935" s="37">
        <v>1.0430999999999999</v>
      </c>
      <c r="D1935" s="38">
        <v>36430</v>
      </c>
      <c r="E1935" s="19">
        <v>1225.057</v>
      </c>
      <c r="F1935" s="19">
        <v>1174.4386923593138</v>
      </c>
      <c r="G1935" s="19">
        <v>6.8552957246654778E-3</v>
      </c>
      <c r="H1935" s="37">
        <f t="shared" si="371"/>
        <v>1.0068552957246655</v>
      </c>
      <c r="I1935" s="19"/>
      <c r="J1935" s="19"/>
      <c r="K1935" s="19"/>
      <c r="L1935" s="19"/>
      <c r="N1935" s="38">
        <v>36430</v>
      </c>
      <c r="O1935" s="19">
        <v>393.65190000000001</v>
      </c>
      <c r="P1935" s="19">
        <v>377.38654012079382</v>
      </c>
      <c r="Q1935" s="19">
        <v>-5.7357826382876675E-3</v>
      </c>
      <c r="R1935" s="37">
        <f t="shared" si="372"/>
        <v>0.99426421736171233</v>
      </c>
      <c r="T1935" s="39">
        <v>36430</v>
      </c>
      <c r="U1935" s="40">
        <v>223.32669999999999</v>
      </c>
      <c r="V1935" s="40">
        <f t="shared" si="373"/>
        <v>-9.5732007638871242E-4</v>
      </c>
      <c r="W1935" s="41">
        <f t="shared" si="374"/>
        <v>0.99904267992361129</v>
      </c>
      <c r="Y1935" s="42">
        <v>36430</v>
      </c>
      <c r="Z1935" s="43">
        <v>137.977</v>
      </c>
      <c r="AA1935" s="43">
        <f t="shared" si="375"/>
        <v>132.27590835011026</v>
      </c>
      <c r="AB1935" s="19">
        <f t="shared" si="378"/>
        <v>1.0953451725028485E-2</v>
      </c>
      <c r="AC1935" s="37">
        <f t="shared" si="379"/>
        <v>1.0109534517250285</v>
      </c>
      <c r="AE1935" s="44">
        <v>36430</v>
      </c>
      <c r="AF1935" s="45">
        <v>2712.0248999999999</v>
      </c>
      <c r="AG1935" s="19">
        <f t="shared" si="370"/>
        <v>2599.9663503019847</v>
      </c>
      <c r="AH1935" s="45">
        <f t="shared" si="376"/>
        <v>7.0266148245272664E-3</v>
      </c>
      <c r="AI1935" s="46">
        <f t="shared" si="377"/>
        <v>1.0070266148245273</v>
      </c>
      <c r="AK1935" s="38">
        <v>36430</v>
      </c>
      <c r="AL1935" s="19">
        <v>97.688299999999998</v>
      </c>
      <c r="AM1935" s="19">
        <f t="shared" si="366"/>
        <v>-3.1928180471259004E-3</v>
      </c>
      <c r="AN1935" s="37">
        <f t="shared" si="367"/>
        <v>0.9968071819528741</v>
      </c>
      <c r="AQ1935" s="38">
        <v>36430</v>
      </c>
      <c r="AR1935" s="19">
        <f t="shared" si="368"/>
        <v>221.47695999400003</v>
      </c>
      <c r="AS1935" s="40">
        <f t="shared" si="380"/>
        <v>-3.1928180471257894E-3</v>
      </c>
      <c r="AT1935" s="51">
        <f t="shared" si="369"/>
        <v>0.99680718195287421</v>
      </c>
    </row>
    <row r="1936" spans="1:46">
      <c r="A1936" s="38">
        <v>36431</v>
      </c>
      <c r="B1936" s="37">
        <v>1.0508999999999999</v>
      </c>
      <c r="D1936" s="38">
        <v>36431</v>
      </c>
      <c r="E1936" s="19">
        <v>1227.1266000000001</v>
      </c>
      <c r="F1936" s="19">
        <v>1167.6911218955183</v>
      </c>
      <c r="G1936" s="19">
        <v>-5.7453577676671586E-3</v>
      </c>
      <c r="H1936" s="37">
        <f t="shared" si="371"/>
        <v>0.99425464223233284</v>
      </c>
      <c r="I1936" s="19"/>
      <c r="J1936" s="19"/>
      <c r="K1936" s="19"/>
      <c r="L1936" s="19"/>
      <c r="N1936" s="38">
        <v>36431</v>
      </c>
      <c r="O1936" s="19">
        <v>395.024</v>
      </c>
      <c r="P1936" s="19">
        <v>375.89114092682462</v>
      </c>
      <c r="Q1936" s="19">
        <v>-3.9625133251720568E-3</v>
      </c>
      <c r="R1936" s="37">
        <f t="shared" si="372"/>
        <v>0.99603748667482794</v>
      </c>
      <c r="T1936" s="39">
        <v>36431</v>
      </c>
      <c r="U1936" s="40">
        <v>222.57230000000001</v>
      </c>
      <c r="V1936" s="40">
        <f t="shared" si="373"/>
        <v>-3.3780107797229952E-3</v>
      </c>
      <c r="W1936" s="41">
        <f t="shared" si="374"/>
        <v>0.996621989220277</v>
      </c>
      <c r="Y1936" s="42">
        <v>36431</v>
      </c>
      <c r="Z1936" s="43">
        <v>139.71600000000001</v>
      </c>
      <c r="AA1936" s="43">
        <f t="shared" si="375"/>
        <v>132.94890094204968</v>
      </c>
      <c r="AB1936" s="19">
        <f t="shared" si="378"/>
        <v>5.0877941443283614E-3</v>
      </c>
      <c r="AC1936" s="37">
        <f t="shared" si="379"/>
        <v>1.0050877941443284</v>
      </c>
      <c r="AE1936" s="44">
        <v>36431</v>
      </c>
      <c r="AF1936" s="45">
        <v>2709.8220000000001</v>
      </c>
      <c r="AG1936" s="19">
        <f t="shared" si="370"/>
        <v>2578.5726520125609</v>
      </c>
      <c r="AH1936" s="45">
        <f t="shared" si="376"/>
        <v>-8.2284519901340003E-3</v>
      </c>
      <c r="AI1936" s="46">
        <f t="shared" si="377"/>
        <v>0.991771548009866</v>
      </c>
      <c r="AK1936" s="38">
        <v>36431</v>
      </c>
      <c r="AL1936" s="19">
        <v>97.679100000000005</v>
      </c>
      <c r="AM1936" s="19">
        <f t="shared" si="366"/>
        <v>-9.4177091831793014E-5</v>
      </c>
      <c r="AN1936" s="37">
        <f t="shared" si="367"/>
        <v>0.99990582290816821</v>
      </c>
      <c r="AQ1936" s="38">
        <v>36431</v>
      </c>
      <c r="AR1936" s="19">
        <f t="shared" si="368"/>
        <v>221.45610193800002</v>
      </c>
      <c r="AS1936" s="40">
        <f t="shared" si="380"/>
        <v>-9.4177091831904036E-5</v>
      </c>
      <c r="AT1936" s="51">
        <f t="shared" si="369"/>
        <v>0.9999058229081681</v>
      </c>
    </row>
    <row r="1937" spans="1:46">
      <c r="A1937" s="38">
        <v>36432</v>
      </c>
      <c r="B1937" s="37">
        <v>1.0612999999999999</v>
      </c>
      <c r="D1937" s="38">
        <v>36432</v>
      </c>
      <c r="E1937" s="19">
        <v>1219.5296000000001</v>
      </c>
      <c r="F1937" s="19">
        <v>1149.0903608781684</v>
      </c>
      <c r="G1937" s="19">
        <v>-1.5929521659079793E-2</v>
      </c>
      <c r="H1937" s="37">
        <f t="shared" si="371"/>
        <v>0.98407047834092021</v>
      </c>
      <c r="I1937" s="19"/>
      <c r="J1937" s="19"/>
      <c r="K1937" s="19"/>
      <c r="L1937" s="19"/>
      <c r="N1937" s="38">
        <v>36432</v>
      </c>
      <c r="O1937" s="19">
        <v>393.81659999999999</v>
      </c>
      <c r="P1937" s="19">
        <v>371.07000848016588</v>
      </c>
      <c r="Q1937" s="19">
        <v>-1.2825874094216205E-2</v>
      </c>
      <c r="R1937" s="37">
        <f t="shared" si="372"/>
        <v>0.98717412590578379</v>
      </c>
      <c r="T1937" s="39">
        <v>36432</v>
      </c>
      <c r="U1937" s="40">
        <v>222.3845</v>
      </c>
      <c r="V1937" s="40">
        <f t="shared" si="373"/>
        <v>-8.4377076572428322E-4</v>
      </c>
      <c r="W1937" s="41">
        <f t="shared" si="374"/>
        <v>0.99915622923427572</v>
      </c>
      <c r="Y1937" s="42">
        <v>36432</v>
      </c>
      <c r="Z1937" s="43">
        <v>139.53399999999999</v>
      </c>
      <c r="AA1937" s="43">
        <f t="shared" si="375"/>
        <v>131.47460661452936</v>
      </c>
      <c r="AB1937" s="19">
        <f t="shared" si="378"/>
        <v>-1.1089180257029208E-2</v>
      </c>
      <c r="AC1937" s="37">
        <f t="shared" si="379"/>
        <v>0.98891081974297079</v>
      </c>
      <c r="AE1937" s="44">
        <v>36432</v>
      </c>
      <c r="AF1937" s="45">
        <v>2719.9951000000001</v>
      </c>
      <c r="AG1937" s="19">
        <f t="shared" si="370"/>
        <v>2562.8899462922832</v>
      </c>
      <c r="AH1937" s="45">
        <f t="shared" si="376"/>
        <v>-6.0819328507333292E-3</v>
      </c>
      <c r="AI1937" s="46">
        <f t="shared" si="377"/>
        <v>0.99391806714926667</v>
      </c>
      <c r="AK1937" s="38">
        <v>36432</v>
      </c>
      <c r="AL1937" s="19">
        <v>97.511200000000002</v>
      </c>
      <c r="AM1937" s="19">
        <f t="shared" ref="AM1937:AM2000" si="381">AL1937/AL1936-1</f>
        <v>-1.7188938063515957E-3</v>
      </c>
      <c r="AN1937" s="37">
        <f t="shared" ref="AN1937:AN2000" si="382">AL1937/AL1936</f>
        <v>0.9982811061936484</v>
      </c>
      <c r="AQ1937" s="38">
        <v>36432</v>
      </c>
      <c r="AR1937" s="19">
        <f t="shared" ref="AR1937:AR2000" si="383">AL1937*2.26718</f>
        <v>221.07544241600002</v>
      </c>
      <c r="AS1937" s="40">
        <f t="shared" si="380"/>
        <v>-1.7188938063515957E-3</v>
      </c>
      <c r="AT1937" s="51">
        <f t="shared" si="369"/>
        <v>0.9982811061936484</v>
      </c>
    </row>
    <row r="1938" spans="1:46">
      <c r="A1938" s="38">
        <v>36433</v>
      </c>
      <c r="B1938" s="37">
        <v>1.0643</v>
      </c>
      <c r="D1938" s="38">
        <v>36433</v>
      </c>
      <c r="E1938" s="19">
        <v>1232.8861999999999</v>
      </c>
      <c r="F1938" s="19">
        <v>1158.4010147514798</v>
      </c>
      <c r="G1938" s="19">
        <v>8.1026298629778282E-3</v>
      </c>
      <c r="H1938" s="37">
        <f t="shared" si="371"/>
        <v>1.0081026298629778</v>
      </c>
      <c r="I1938" s="19"/>
      <c r="J1938" s="19"/>
      <c r="K1938" s="19"/>
      <c r="L1938" s="19"/>
      <c r="N1938" s="38">
        <v>36433</v>
      </c>
      <c r="O1938" s="19">
        <v>391.06909999999999</v>
      </c>
      <c r="P1938" s="19">
        <v>367.44254439537724</v>
      </c>
      <c r="Q1938" s="19">
        <v>-9.7756865332395693E-3</v>
      </c>
      <c r="R1938" s="37">
        <f t="shared" si="372"/>
        <v>0.99022431346676043</v>
      </c>
      <c r="T1938" s="39">
        <v>36433</v>
      </c>
      <c r="U1938" s="40">
        <v>222.1105</v>
      </c>
      <c r="V1938" s="40">
        <f t="shared" si="373"/>
        <v>-1.2321002587860619E-3</v>
      </c>
      <c r="W1938" s="41">
        <f t="shared" si="374"/>
        <v>0.99876789974121394</v>
      </c>
      <c r="Y1938" s="42">
        <v>36433</v>
      </c>
      <c r="Z1938" s="43">
        <v>138.71199999999999</v>
      </c>
      <c r="AA1938" s="43">
        <f t="shared" si="375"/>
        <v>130.33167340035703</v>
      </c>
      <c r="AB1938" s="19">
        <f t="shared" si="378"/>
        <v>-8.6931860349527268E-3</v>
      </c>
      <c r="AC1938" s="37">
        <f t="shared" si="379"/>
        <v>0.99130681396504727</v>
      </c>
      <c r="AE1938" s="44">
        <v>36433</v>
      </c>
      <c r="AF1938" s="45">
        <v>2693.2829999999999</v>
      </c>
      <c r="AG1938" s="19">
        <f t="shared" si="370"/>
        <v>2530.5675091609505</v>
      </c>
      <c r="AH1938" s="45">
        <f t="shared" si="376"/>
        <v>-1.2611714825325748E-2</v>
      </c>
      <c r="AI1938" s="46">
        <f t="shared" si="377"/>
        <v>0.98738828517467425</v>
      </c>
      <c r="AK1938" s="38">
        <v>36433</v>
      </c>
      <c r="AL1938" s="19">
        <v>97.665999999999997</v>
      </c>
      <c r="AM1938" s="19">
        <f t="shared" si="381"/>
        <v>1.587509947575283E-3</v>
      </c>
      <c r="AN1938" s="37">
        <f t="shared" si="382"/>
        <v>1.0015875099475753</v>
      </c>
      <c r="AQ1938" s="38">
        <v>36433</v>
      </c>
      <c r="AR1938" s="19">
        <f t="shared" si="383"/>
        <v>221.42640188000001</v>
      </c>
      <c r="AS1938" s="40">
        <f t="shared" si="380"/>
        <v>1.587509947575283E-3</v>
      </c>
      <c r="AT1938" s="51">
        <f t="shared" si="369"/>
        <v>1.0015875099475753</v>
      </c>
    </row>
    <row r="1939" spans="1:46">
      <c r="A1939" s="38">
        <v>36434</v>
      </c>
      <c r="B1939" s="37">
        <v>1.0718000000000001</v>
      </c>
      <c r="D1939" s="38">
        <v>36434</v>
      </c>
      <c r="E1939" s="19">
        <v>1234.4892</v>
      </c>
      <c r="F1939" s="19">
        <v>1151.7906325807053</v>
      </c>
      <c r="G1939" s="19">
        <v>-5.7064713226211428E-3</v>
      </c>
      <c r="H1939" s="37">
        <f t="shared" si="371"/>
        <v>0.99429352867737886</v>
      </c>
      <c r="I1939" s="19"/>
      <c r="J1939" s="19"/>
      <c r="K1939" s="19"/>
      <c r="L1939" s="19"/>
      <c r="N1939" s="38">
        <v>36434</v>
      </c>
      <c r="O1939" s="19">
        <v>391.16309999999999</v>
      </c>
      <c r="P1939" s="19">
        <v>364.95904086583312</v>
      </c>
      <c r="Q1939" s="19">
        <v>-6.7588894302664793E-3</v>
      </c>
      <c r="R1939" s="37">
        <f t="shared" si="372"/>
        <v>0.99324111056973352</v>
      </c>
      <c r="T1939" s="39">
        <v>36434</v>
      </c>
      <c r="U1939" s="40">
        <v>221.80199999999999</v>
      </c>
      <c r="V1939" s="40">
        <f t="shared" si="373"/>
        <v>-1.3889482937546882E-3</v>
      </c>
      <c r="W1939" s="41">
        <f t="shared" si="374"/>
        <v>0.99861105170624531</v>
      </c>
      <c r="Y1939" s="42">
        <v>36434</v>
      </c>
      <c r="Z1939" s="43">
        <v>138.577</v>
      </c>
      <c r="AA1939" s="43">
        <f t="shared" si="375"/>
        <v>129.29371151334203</v>
      </c>
      <c r="AB1939" s="19">
        <f t="shared" si="378"/>
        <v>-7.9640033764206697E-3</v>
      </c>
      <c r="AC1939" s="37">
        <f t="shared" si="379"/>
        <v>0.99203599662357933</v>
      </c>
      <c r="AE1939" s="44">
        <v>36434</v>
      </c>
      <c r="AF1939" s="45">
        <v>2693.7858999999999</v>
      </c>
      <c r="AG1939" s="19">
        <f t="shared" si="370"/>
        <v>2513.3288859861909</v>
      </c>
      <c r="AH1939" s="45">
        <f t="shared" si="376"/>
        <v>-6.8121570012867894E-3</v>
      </c>
      <c r="AI1939" s="46">
        <f t="shared" si="377"/>
        <v>0.99318784299871321</v>
      </c>
      <c r="AK1939" s="38">
        <v>36434</v>
      </c>
      <c r="AL1939" s="19">
        <v>97.157700000000006</v>
      </c>
      <c r="AM1939" s="19">
        <f t="shared" si="381"/>
        <v>-5.2044723854769437E-3</v>
      </c>
      <c r="AN1939" s="37">
        <f t="shared" si="382"/>
        <v>0.99479552761452306</v>
      </c>
      <c r="AQ1939" s="38">
        <v>36434</v>
      </c>
      <c r="AR1939" s="19">
        <f t="shared" si="383"/>
        <v>220.27399428600003</v>
      </c>
      <c r="AS1939" s="40">
        <f t="shared" si="380"/>
        <v>-5.2044723854769437E-3</v>
      </c>
      <c r="AT1939" s="51">
        <f t="shared" ref="AT1939:AT2002" si="384">AR1939/AR1938</f>
        <v>0.99479552761452306</v>
      </c>
    </row>
    <row r="1940" spans="1:46">
      <c r="A1940" s="38">
        <v>36437</v>
      </c>
      <c r="B1940" s="37">
        <v>1.0703</v>
      </c>
      <c r="D1940" s="38">
        <v>36437</v>
      </c>
      <c r="E1940" s="19">
        <v>1248.1139000000001</v>
      </c>
      <c r="F1940" s="19">
        <v>1166.1346351490236</v>
      </c>
      <c r="G1940" s="19">
        <v>1.2453654477271758E-2</v>
      </c>
      <c r="H1940" s="37">
        <f t="shared" si="371"/>
        <v>1.0124536544772718</v>
      </c>
      <c r="I1940" s="19"/>
      <c r="J1940" s="19"/>
      <c r="K1940" s="19"/>
      <c r="L1940" s="19"/>
      <c r="N1940" s="38">
        <v>36437</v>
      </c>
      <c r="O1940" s="19">
        <v>392.25279999999998</v>
      </c>
      <c r="P1940" s="19">
        <v>366.48864804260484</v>
      </c>
      <c r="Q1940" s="19">
        <v>4.1911749141572141E-3</v>
      </c>
      <c r="R1940" s="37">
        <f t="shared" si="372"/>
        <v>1.0041911749141572</v>
      </c>
      <c r="T1940" s="39">
        <v>36437</v>
      </c>
      <c r="U1940" s="40">
        <v>221.10650000000001</v>
      </c>
      <c r="V1940" s="40">
        <f t="shared" si="373"/>
        <v>-3.1356795700668849E-3</v>
      </c>
      <c r="W1940" s="41">
        <f t="shared" si="374"/>
        <v>0.99686432042993312</v>
      </c>
      <c r="Y1940" s="42">
        <v>36437</v>
      </c>
      <c r="Z1940" s="43">
        <v>137.065</v>
      </c>
      <c r="AA1940" s="43">
        <f t="shared" si="375"/>
        <v>128.06222554423994</v>
      </c>
      <c r="AB1940" s="19">
        <f t="shared" si="378"/>
        <v>-9.524716667871469E-3</v>
      </c>
      <c r="AC1940" s="37">
        <f t="shared" si="379"/>
        <v>0.99047528333212853</v>
      </c>
      <c r="AE1940" s="44">
        <v>36437</v>
      </c>
      <c r="AF1940" s="45">
        <v>2642.9319</v>
      </c>
      <c r="AG1940" s="19">
        <f t="shared" si="370"/>
        <v>2469.3374754741662</v>
      </c>
      <c r="AH1940" s="45">
        <f t="shared" si="376"/>
        <v>-1.750324470359288E-2</v>
      </c>
      <c r="AI1940" s="46">
        <f t="shared" si="377"/>
        <v>0.98249675529640712</v>
      </c>
      <c r="AK1940" s="38">
        <v>36437</v>
      </c>
      <c r="AL1940" s="19">
        <v>97.129599999999996</v>
      </c>
      <c r="AM1940" s="19">
        <f t="shared" si="381"/>
        <v>-2.8922051468904808E-4</v>
      </c>
      <c r="AN1940" s="37">
        <f t="shared" si="382"/>
        <v>0.99971077948531095</v>
      </c>
      <c r="AQ1940" s="38">
        <v>36437</v>
      </c>
      <c r="AR1940" s="19">
        <f t="shared" si="383"/>
        <v>220.21028652800001</v>
      </c>
      <c r="AS1940" s="40">
        <f t="shared" si="380"/>
        <v>-2.8922051468904808E-4</v>
      </c>
      <c r="AT1940" s="51">
        <f t="shared" si="384"/>
        <v>0.99971077948531095</v>
      </c>
    </row>
    <row r="1941" spans="1:46">
      <c r="A1941" s="38">
        <v>36438</v>
      </c>
      <c r="B1941" s="37">
        <v>1.0692999999999999</v>
      </c>
      <c r="D1941" s="38">
        <v>36438</v>
      </c>
      <c r="E1941" s="19">
        <v>1247.6990000000001</v>
      </c>
      <c r="F1941" s="19">
        <v>1166.8371832039654</v>
      </c>
      <c r="G1941" s="19">
        <v>6.0245878457432234E-4</v>
      </c>
      <c r="H1941" s="37">
        <f t="shared" si="371"/>
        <v>1.0006024587845743</v>
      </c>
      <c r="I1941" s="19"/>
      <c r="J1941" s="19"/>
      <c r="K1941" s="19"/>
      <c r="L1941" s="19"/>
      <c r="N1941" s="38">
        <v>36438</v>
      </c>
      <c r="O1941" s="19">
        <v>392.31310000000002</v>
      </c>
      <c r="P1941" s="19">
        <v>366.88777705040684</v>
      </c>
      <c r="Q1941" s="19">
        <v>1.089062403252461E-3</v>
      </c>
      <c r="R1941" s="37">
        <f t="shared" si="372"/>
        <v>1.0010890624032525</v>
      </c>
      <c r="T1941" s="39">
        <v>36438</v>
      </c>
      <c r="U1941" s="40">
        <v>221.48589999999999</v>
      </c>
      <c r="V1941" s="40">
        <f t="shared" si="373"/>
        <v>1.7159151811456663E-3</v>
      </c>
      <c r="W1941" s="41">
        <f t="shared" si="374"/>
        <v>1.0017159151811457</v>
      </c>
      <c r="Y1941" s="42">
        <v>36438</v>
      </c>
      <c r="Z1941" s="43">
        <v>136.523</v>
      </c>
      <c r="AA1941" s="43">
        <f t="shared" si="375"/>
        <v>127.67511456092771</v>
      </c>
      <c r="AB1941" s="19">
        <f t="shared" si="378"/>
        <v>-3.0228350449719166E-3</v>
      </c>
      <c r="AC1941" s="37">
        <f t="shared" si="379"/>
        <v>0.99697716495502808</v>
      </c>
      <c r="AE1941" s="44">
        <v>36438</v>
      </c>
      <c r="AF1941" s="45">
        <v>2619.2660999999998</v>
      </c>
      <c r="AG1941" s="19">
        <f t="shared" si="370"/>
        <v>2449.5147292621341</v>
      </c>
      <c r="AH1941" s="45">
        <f t="shared" si="376"/>
        <v>-8.0275565445852015E-3</v>
      </c>
      <c r="AI1941" s="46">
        <f t="shared" si="377"/>
        <v>0.9919724434554148</v>
      </c>
      <c r="AK1941" s="38">
        <v>36438</v>
      </c>
      <c r="AL1941" s="19">
        <v>97.211799999999997</v>
      </c>
      <c r="AM1941" s="19">
        <f t="shared" si="381"/>
        <v>8.4629196455043854E-4</v>
      </c>
      <c r="AN1941" s="37">
        <f t="shared" si="382"/>
        <v>1.0008462919645504</v>
      </c>
      <c r="AQ1941" s="38">
        <v>36438</v>
      </c>
      <c r="AR1941" s="19">
        <f t="shared" si="383"/>
        <v>220.39664872400002</v>
      </c>
      <c r="AS1941" s="40">
        <f t="shared" si="380"/>
        <v>8.4629196455043854E-4</v>
      </c>
      <c r="AT1941" s="51">
        <f t="shared" si="384"/>
        <v>1.0008462919645504</v>
      </c>
    </row>
    <row r="1942" spans="1:46">
      <c r="A1942" s="38">
        <v>36439</v>
      </c>
      <c r="B1942" s="37">
        <v>1.0704</v>
      </c>
      <c r="D1942" s="38">
        <v>36439</v>
      </c>
      <c r="E1942" s="19">
        <v>1261.5218</v>
      </c>
      <c r="F1942" s="19">
        <v>1178.5517563527653</v>
      </c>
      <c r="G1942" s="19">
        <v>1.0039595341513996E-2</v>
      </c>
      <c r="H1942" s="37">
        <f t="shared" si="371"/>
        <v>1.010039595341514</v>
      </c>
      <c r="I1942" s="19"/>
      <c r="J1942" s="19"/>
      <c r="K1942" s="19"/>
      <c r="L1942" s="19"/>
      <c r="N1942" s="38">
        <v>36439</v>
      </c>
      <c r="O1942" s="19">
        <v>397.13010000000003</v>
      </c>
      <c r="P1942" s="19">
        <v>371.01093049327358</v>
      </c>
      <c r="Q1942" s="19">
        <v>1.1238186990078614E-2</v>
      </c>
      <c r="R1942" s="37">
        <f t="shared" si="372"/>
        <v>1.0112381869900786</v>
      </c>
      <c r="T1942" s="39">
        <v>36439</v>
      </c>
      <c r="U1942" s="40">
        <v>221.12370000000001</v>
      </c>
      <c r="V1942" s="40">
        <f t="shared" si="373"/>
        <v>-1.6353185462368858E-3</v>
      </c>
      <c r="W1942" s="41">
        <f t="shared" si="374"/>
        <v>0.99836468145376311</v>
      </c>
      <c r="Y1942" s="42">
        <v>36439</v>
      </c>
      <c r="Z1942" s="43">
        <v>136.095</v>
      </c>
      <c r="AA1942" s="43">
        <f t="shared" si="375"/>
        <v>127.14405829596413</v>
      </c>
      <c r="AB1942" s="19">
        <f t="shared" si="378"/>
        <v>-4.1594344112387827E-3</v>
      </c>
      <c r="AC1942" s="37">
        <f t="shared" si="379"/>
        <v>0.99584056558876122</v>
      </c>
      <c r="AE1942" s="44">
        <v>36439</v>
      </c>
      <c r="AF1942" s="45">
        <v>2610.0509999999999</v>
      </c>
      <c r="AG1942" s="19">
        <f t="shared" si="370"/>
        <v>2438.3884529147981</v>
      </c>
      <c r="AH1942" s="45">
        <f t="shared" si="376"/>
        <v>-4.5422369640893967E-3</v>
      </c>
      <c r="AI1942" s="46">
        <f t="shared" si="377"/>
        <v>0.9954577630359106</v>
      </c>
      <c r="AK1942" s="38">
        <v>36439</v>
      </c>
      <c r="AL1942" s="19">
        <v>97.100300000000004</v>
      </c>
      <c r="AM1942" s="19">
        <f t="shared" si="381"/>
        <v>-1.1469800991237289E-3</v>
      </c>
      <c r="AN1942" s="37">
        <f t="shared" si="382"/>
        <v>0.99885301990087627</v>
      </c>
      <c r="AQ1942" s="38">
        <v>36439</v>
      </c>
      <c r="AR1942" s="19">
        <f t="shared" si="383"/>
        <v>220.14385815400004</v>
      </c>
      <c r="AS1942" s="40">
        <f t="shared" si="380"/>
        <v>-1.1469800991236179E-3</v>
      </c>
      <c r="AT1942" s="51">
        <f t="shared" si="384"/>
        <v>0.99885301990087638</v>
      </c>
    </row>
    <row r="1943" spans="1:46">
      <c r="A1943" s="38">
        <v>36440</v>
      </c>
      <c r="B1943" s="37">
        <v>1.0721000000000001</v>
      </c>
      <c r="D1943" s="38">
        <v>36440</v>
      </c>
      <c r="E1943" s="19">
        <v>1264.1528000000001</v>
      </c>
      <c r="F1943" s="19">
        <v>1179.1370208002984</v>
      </c>
      <c r="G1943" s="19">
        <v>4.9659630506537766E-4</v>
      </c>
      <c r="H1943" s="37">
        <f t="shared" si="371"/>
        <v>1.0004965963050654</v>
      </c>
      <c r="I1943" s="19"/>
      <c r="J1943" s="19"/>
      <c r="K1943" s="19"/>
      <c r="L1943" s="19"/>
      <c r="N1943" s="38">
        <v>36440</v>
      </c>
      <c r="O1943" s="19">
        <v>403.11799999999999</v>
      </c>
      <c r="P1943" s="19">
        <v>376.00783509001025</v>
      </c>
      <c r="Q1943" s="19">
        <v>1.3468348735960589E-2</v>
      </c>
      <c r="R1943" s="37">
        <f t="shared" si="372"/>
        <v>1.0134683487359606</v>
      </c>
      <c r="T1943" s="39">
        <v>36440</v>
      </c>
      <c r="U1943" s="40">
        <v>220.97049999999999</v>
      </c>
      <c r="V1943" s="40">
        <f t="shared" si="373"/>
        <v>-6.9282487585020647E-4</v>
      </c>
      <c r="W1943" s="41">
        <f t="shared" si="374"/>
        <v>0.99930717512414979</v>
      </c>
      <c r="Y1943" s="42">
        <v>36440</v>
      </c>
      <c r="Z1943" s="43">
        <v>134.57900000000001</v>
      </c>
      <c r="AA1943" s="43">
        <f t="shared" si="375"/>
        <v>125.52840220128719</v>
      </c>
      <c r="AB1943" s="19">
        <f t="shared" si="378"/>
        <v>-1.2707287437026982E-2</v>
      </c>
      <c r="AC1943" s="37">
        <f t="shared" si="379"/>
        <v>0.98729271256297302</v>
      </c>
      <c r="AE1943" s="44">
        <v>36440</v>
      </c>
      <c r="AF1943" s="45">
        <v>2566.375</v>
      </c>
      <c r="AG1943" s="19">
        <f t="shared" si="370"/>
        <v>2393.7832291763825</v>
      </c>
      <c r="AH1943" s="45">
        <f t="shared" si="376"/>
        <v>-1.8292911322269179E-2</v>
      </c>
      <c r="AI1943" s="46">
        <f t="shared" si="377"/>
        <v>0.98170708867773082</v>
      </c>
      <c r="AK1943" s="38">
        <v>36440</v>
      </c>
      <c r="AL1943" s="19">
        <v>97.090100000000007</v>
      </c>
      <c r="AM1943" s="19">
        <f t="shared" si="381"/>
        <v>-1.0504601942529224E-4</v>
      </c>
      <c r="AN1943" s="37">
        <f t="shared" si="382"/>
        <v>0.99989495398057471</v>
      </c>
      <c r="AQ1943" s="38">
        <v>36440</v>
      </c>
      <c r="AR1943" s="19">
        <f t="shared" si="383"/>
        <v>220.12073291800004</v>
      </c>
      <c r="AS1943" s="40">
        <f t="shared" si="380"/>
        <v>-1.0504601942529224E-4</v>
      </c>
      <c r="AT1943" s="51">
        <f t="shared" si="384"/>
        <v>0.99989495398057471</v>
      </c>
    </row>
    <row r="1944" spans="1:46">
      <c r="A1944" s="38">
        <v>36441</v>
      </c>
      <c r="B1944" s="37">
        <v>1.0629999999999999</v>
      </c>
      <c r="D1944" s="38">
        <v>36441</v>
      </c>
      <c r="E1944" s="19">
        <v>1270.6890000000001</v>
      </c>
      <c r="F1944" s="19">
        <v>1195.3800564440264</v>
      </c>
      <c r="G1944" s="19">
        <v>1.3775358891457534E-2</v>
      </c>
      <c r="H1944" s="37">
        <f t="shared" si="371"/>
        <v>1.0137753588914575</v>
      </c>
      <c r="I1944" s="19"/>
      <c r="J1944" s="19"/>
      <c r="K1944" s="19"/>
      <c r="L1944" s="19"/>
      <c r="N1944" s="38">
        <v>36441</v>
      </c>
      <c r="O1944" s="19">
        <v>403.06150000000002</v>
      </c>
      <c r="P1944" s="19">
        <v>379.17356538099722</v>
      </c>
      <c r="Q1944" s="19">
        <v>8.4193200129172308E-3</v>
      </c>
      <c r="R1944" s="37">
        <f t="shared" si="372"/>
        <v>1.0084193200129172</v>
      </c>
      <c r="T1944" s="39">
        <v>36441</v>
      </c>
      <c r="U1944" s="40">
        <v>221.3244</v>
      </c>
      <c r="V1944" s="40">
        <f t="shared" si="373"/>
        <v>1.6015712504611201E-3</v>
      </c>
      <c r="W1944" s="41">
        <f t="shared" si="374"/>
        <v>1.0016015712504611</v>
      </c>
      <c r="Y1944" s="42">
        <v>36441</v>
      </c>
      <c r="Z1944" s="43">
        <v>130.96</v>
      </c>
      <c r="AA1944" s="43">
        <f t="shared" si="375"/>
        <v>123.19849482596426</v>
      </c>
      <c r="AB1944" s="19">
        <f t="shared" si="378"/>
        <v>-1.8560798468436501E-2</v>
      </c>
      <c r="AC1944" s="37">
        <f t="shared" si="379"/>
        <v>0.9814392015315635</v>
      </c>
      <c r="AE1944" s="44">
        <v>36441</v>
      </c>
      <c r="AF1944" s="45">
        <v>2475.7849000000001</v>
      </c>
      <c r="AG1944" s="19">
        <f t="shared" si="370"/>
        <v>2329.054468485419</v>
      </c>
      <c r="AH1944" s="45">
        <f t="shared" si="376"/>
        <v>-2.7040360172142397E-2</v>
      </c>
      <c r="AI1944" s="46">
        <f t="shared" si="377"/>
        <v>0.9729596398278576</v>
      </c>
      <c r="AK1944" s="38">
        <v>36441</v>
      </c>
      <c r="AL1944" s="19">
        <v>97.006500000000003</v>
      </c>
      <c r="AM1944" s="19">
        <f t="shared" si="381"/>
        <v>-8.610558646041655E-4</v>
      </c>
      <c r="AN1944" s="37">
        <f t="shared" si="382"/>
        <v>0.99913894413539583</v>
      </c>
      <c r="AQ1944" s="38">
        <v>36441</v>
      </c>
      <c r="AR1944" s="19">
        <f t="shared" si="383"/>
        <v>219.93119667000002</v>
      </c>
      <c r="AS1944" s="40">
        <f t="shared" si="380"/>
        <v>-8.6105586460427652E-4</v>
      </c>
      <c r="AT1944" s="51">
        <f t="shared" si="384"/>
        <v>0.99913894413539572</v>
      </c>
    </row>
    <row r="1945" spans="1:46">
      <c r="A1945" s="38">
        <v>36444</v>
      </c>
      <c r="B1945" s="37">
        <v>1.0629999999999999</v>
      </c>
      <c r="D1945" s="38">
        <v>36444</v>
      </c>
      <c r="E1945" s="19">
        <v>1272.7356</v>
      </c>
      <c r="F1945" s="19">
        <v>1197.3053621825024</v>
      </c>
      <c r="G1945" s="19">
        <v>1.6106222687062299E-3</v>
      </c>
      <c r="H1945" s="37">
        <f t="shared" si="371"/>
        <v>1.0016106222687062</v>
      </c>
      <c r="I1945" s="19"/>
      <c r="J1945" s="19"/>
      <c r="K1945" s="19"/>
      <c r="L1945" s="19"/>
      <c r="N1945" s="38">
        <v>36444</v>
      </c>
      <c r="O1945" s="19">
        <v>404.40570000000002</v>
      </c>
      <c r="P1945" s="19">
        <v>380.43809971777989</v>
      </c>
      <c r="Q1945" s="19">
        <v>3.3349749355866543E-3</v>
      </c>
      <c r="R1945" s="37">
        <f t="shared" si="372"/>
        <v>1.0033349749355867</v>
      </c>
      <c r="T1945" s="39">
        <v>36444</v>
      </c>
      <c r="U1945" s="40">
        <v>220.89609999999999</v>
      </c>
      <c r="V1945" s="40">
        <f t="shared" si="373"/>
        <v>-1.935168467642967E-3</v>
      </c>
      <c r="W1945" s="41">
        <f t="shared" si="374"/>
        <v>0.99806483153235703</v>
      </c>
      <c r="Y1945" s="42">
        <v>36444</v>
      </c>
      <c r="Z1945" s="43">
        <v>131.88900000000001</v>
      </c>
      <c r="AA1945" s="43">
        <f t="shared" si="375"/>
        <v>124.07243650047039</v>
      </c>
      <c r="AB1945" s="19">
        <f t="shared" si="378"/>
        <v>7.0937690897985295E-3</v>
      </c>
      <c r="AC1945" s="37">
        <f t="shared" si="379"/>
        <v>1.0070937690897985</v>
      </c>
      <c r="AE1945" s="44">
        <v>36444</v>
      </c>
      <c r="AF1945" s="45">
        <v>2506.1320999999998</v>
      </c>
      <c r="AG1945" s="19">
        <f t="shared" si="370"/>
        <v>2357.6031044214487</v>
      </c>
      <c r="AH1945" s="45">
        <f t="shared" si="376"/>
        <v>1.2257607678275884E-2</v>
      </c>
      <c r="AI1945" s="46">
        <f t="shared" si="377"/>
        <v>1.0122576076782759</v>
      </c>
      <c r="AK1945" s="38">
        <v>36444</v>
      </c>
      <c r="AL1945" s="19">
        <v>96.955399999999997</v>
      </c>
      <c r="AM1945" s="19">
        <f t="shared" si="381"/>
        <v>-5.2676882476954123E-4</v>
      </c>
      <c r="AN1945" s="37">
        <f t="shared" si="382"/>
        <v>0.99947323117523046</v>
      </c>
      <c r="AQ1945" s="38">
        <v>36444</v>
      </c>
      <c r="AR1945" s="19">
        <f t="shared" si="383"/>
        <v>219.81534377200001</v>
      </c>
      <c r="AS1945" s="40">
        <f t="shared" si="380"/>
        <v>-5.2676882476954123E-4</v>
      </c>
      <c r="AT1945" s="51">
        <f t="shared" si="384"/>
        <v>0.99947323117523046</v>
      </c>
    </row>
    <row r="1946" spans="1:46">
      <c r="A1946" s="38">
        <v>36445</v>
      </c>
      <c r="B1946" s="37">
        <v>1.0737000000000001</v>
      </c>
      <c r="D1946" s="38">
        <v>36445</v>
      </c>
      <c r="E1946" s="19">
        <v>1261.0383999999999</v>
      </c>
      <c r="F1946" s="19">
        <v>1174.4792772655303</v>
      </c>
      <c r="G1946" s="19">
        <v>-1.9064547472971927E-2</v>
      </c>
      <c r="H1946" s="37">
        <f t="shared" si="371"/>
        <v>0.98093545252702807</v>
      </c>
      <c r="I1946" s="19"/>
      <c r="J1946" s="19"/>
      <c r="K1946" s="19"/>
      <c r="L1946" s="19"/>
      <c r="N1946" s="38">
        <v>36445</v>
      </c>
      <c r="O1946" s="19">
        <v>406.7876</v>
      </c>
      <c r="P1946" s="19">
        <v>378.86523237403367</v>
      </c>
      <c r="Q1946" s="19">
        <v>-4.1343581121686679E-3</v>
      </c>
      <c r="R1946" s="37">
        <f t="shared" si="372"/>
        <v>0.99586564188783133</v>
      </c>
      <c r="T1946" s="39">
        <v>36445</v>
      </c>
      <c r="U1946" s="40">
        <v>220.4324</v>
      </c>
      <c r="V1946" s="40">
        <f t="shared" si="373"/>
        <v>-2.0991769433683638E-3</v>
      </c>
      <c r="W1946" s="41">
        <f t="shared" si="374"/>
        <v>0.99790082305663164</v>
      </c>
      <c r="Y1946" s="42">
        <v>36445</v>
      </c>
      <c r="Z1946" s="43">
        <v>135.447</v>
      </c>
      <c r="AA1946" s="43">
        <f t="shared" si="375"/>
        <v>126.14976250349258</v>
      </c>
      <c r="AB1946" s="19">
        <f t="shared" si="378"/>
        <v>1.6742848465092441E-2</v>
      </c>
      <c r="AC1946" s="37">
        <f t="shared" si="379"/>
        <v>1.0167428484650924</v>
      </c>
      <c r="AE1946" s="44">
        <v>36445</v>
      </c>
      <c r="AF1946" s="45">
        <v>2591.5648999999999</v>
      </c>
      <c r="AG1946" s="19">
        <f t="shared" si="370"/>
        <v>2413.6769116140445</v>
      </c>
      <c r="AH1946" s="45">
        <f t="shared" si="376"/>
        <v>2.3784243873548938E-2</v>
      </c>
      <c r="AI1946" s="46">
        <f t="shared" si="377"/>
        <v>1.0237842438735489</v>
      </c>
      <c r="AK1946" s="38">
        <v>36445</v>
      </c>
      <c r="AL1946" s="19">
        <v>96.566999999999993</v>
      </c>
      <c r="AM1946" s="19">
        <f t="shared" si="381"/>
        <v>-4.005965629557573E-3</v>
      </c>
      <c r="AN1946" s="37">
        <f t="shared" si="382"/>
        <v>0.99599403437044243</v>
      </c>
      <c r="AQ1946" s="38">
        <v>36445</v>
      </c>
      <c r="AR1946" s="19">
        <f t="shared" si="383"/>
        <v>218.93477106</v>
      </c>
      <c r="AS1946" s="40">
        <f t="shared" si="380"/>
        <v>-4.005965629557573E-3</v>
      </c>
      <c r="AT1946" s="51">
        <f t="shared" si="384"/>
        <v>0.99599403437044243</v>
      </c>
    </row>
    <row r="1947" spans="1:46">
      <c r="A1947" s="38">
        <v>36446</v>
      </c>
      <c r="B1947" s="37">
        <v>1.0758000000000001</v>
      </c>
      <c r="D1947" s="38">
        <v>36446</v>
      </c>
      <c r="E1947" s="19">
        <v>1240.1137000000001</v>
      </c>
      <c r="F1947" s="19">
        <v>1152.7362892730991</v>
      </c>
      <c r="G1947" s="19">
        <v>-1.8512874950892266E-2</v>
      </c>
      <c r="H1947" s="37">
        <f t="shared" si="371"/>
        <v>0.98148712504910773</v>
      </c>
      <c r="I1947" s="19"/>
      <c r="J1947" s="19"/>
      <c r="K1947" s="19"/>
      <c r="L1947" s="19"/>
      <c r="N1947" s="38">
        <v>36446</v>
      </c>
      <c r="O1947" s="19">
        <v>401.78460000000001</v>
      </c>
      <c r="P1947" s="19">
        <v>373.4751812604573</v>
      </c>
      <c r="Q1947" s="19">
        <v>-1.4226829629632176E-2</v>
      </c>
      <c r="R1947" s="37">
        <f t="shared" si="372"/>
        <v>0.98577317037036782</v>
      </c>
      <c r="T1947" s="39">
        <v>36446</v>
      </c>
      <c r="U1947" s="40">
        <v>220.4855</v>
      </c>
      <c r="V1947" s="40">
        <f t="shared" si="373"/>
        <v>2.4089017766892873E-4</v>
      </c>
      <c r="W1947" s="41">
        <f t="shared" si="374"/>
        <v>1.0002408901776689</v>
      </c>
      <c r="Y1947" s="42">
        <v>36446</v>
      </c>
      <c r="Z1947" s="43">
        <v>137.41200000000001</v>
      </c>
      <c r="AA1947" s="43">
        <f t="shared" si="375"/>
        <v>127.73006134969324</v>
      </c>
      <c r="AB1947" s="19">
        <f t="shared" si="378"/>
        <v>1.2527164656032541E-2</v>
      </c>
      <c r="AC1947" s="37">
        <f t="shared" si="379"/>
        <v>1.0125271646560325</v>
      </c>
      <c r="AE1947" s="44">
        <v>36446</v>
      </c>
      <c r="AF1947" s="45">
        <v>2637.7948999999999</v>
      </c>
      <c r="AG1947" s="19">
        <f t="shared" si="370"/>
        <v>2451.9379996281832</v>
      </c>
      <c r="AH1947" s="45">
        <f t="shared" si="376"/>
        <v>1.585178522860109E-2</v>
      </c>
      <c r="AI1947" s="46">
        <f t="shared" si="377"/>
        <v>1.0158517852286011</v>
      </c>
      <c r="AK1947" s="38">
        <v>36446</v>
      </c>
      <c r="AL1947" s="19">
        <v>96.578800000000001</v>
      </c>
      <c r="AM1947" s="19">
        <f t="shared" si="381"/>
        <v>1.2219495272725034E-4</v>
      </c>
      <c r="AN1947" s="37">
        <f t="shared" si="382"/>
        <v>1.0001221949527273</v>
      </c>
      <c r="AQ1947" s="38">
        <v>36446</v>
      </c>
      <c r="AR1947" s="19">
        <f t="shared" si="383"/>
        <v>218.96152378400001</v>
      </c>
      <c r="AS1947" s="40">
        <f t="shared" si="380"/>
        <v>1.2219495272725034E-4</v>
      </c>
      <c r="AT1947" s="51">
        <f t="shared" si="384"/>
        <v>1.0001221949527273</v>
      </c>
    </row>
    <row r="1948" spans="1:46">
      <c r="A1948" s="38">
        <v>36447</v>
      </c>
      <c r="B1948" s="37">
        <v>1.0799000000000001</v>
      </c>
      <c r="D1948" s="38">
        <v>36447</v>
      </c>
      <c r="E1948" s="19">
        <v>1240.6070999999999</v>
      </c>
      <c r="F1948" s="19">
        <v>1148.8166496897859</v>
      </c>
      <c r="G1948" s="19">
        <v>-3.4002916536833849E-3</v>
      </c>
      <c r="H1948" s="37">
        <f t="shared" si="371"/>
        <v>0.99659970834631662</v>
      </c>
      <c r="I1948" s="19"/>
      <c r="J1948" s="19"/>
      <c r="K1948" s="19"/>
      <c r="L1948" s="19"/>
      <c r="N1948" s="38">
        <v>36447</v>
      </c>
      <c r="O1948" s="19">
        <v>401.43680000000001</v>
      </c>
      <c r="P1948" s="19">
        <v>371.73516066302432</v>
      </c>
      <c r="Q1948" s="19">
        <v>-4.6589992715460049E-3</v>
      </c>
      <c r="R1948" s="37">
        <f t="shared" si="372"/>
        <v>0.995341000728454</v>
      </c>
      <c r="T1948" s="39">
        <v>36447</v>
      </c>
      <c r="U1948" s="40">
        <v>219.60050000000001</v>
      </c>
      <c r="V1948" s="40">
        <f t="shared" si="373"/>
        <v>-4.0138693927718183E-3</v>
      </c>
      <c r="W1948" s="41">
        <f t="shared" si="374"/>
        <v>0.99598613060722818</v>
      </c>
      <c r="Y1948" s="42">
        <v>36447</v>
      </c>
      <c r="Z1948" s="43">
        <v>135.261</v>
      </c>
      <c r="AA1948" s="43">
        <f t="shared" si="375"/>
        <v>125.25326419112879</v>
      </c>
      <c r="AB1948" s="19">
        <f t="shared" si="378"/>
        <v>-1.9390871126129028E-2</v>
      </c>
      <c r="AC1948" s="37">
        <f t="shared" si="379"/>
        <v>0.98060912887387097</v>
      </c>
      <c r="AE1948" s="44">
        <v>36447</v>
      </c>
      <c r="AF1948" s="45">
        <v>2591.5590999999999</v>
      </c>
      <c r="AG1948" s="19">
        <f t="shared" si="370"/>
        <v>2399.8139642559495</v>
      </c>
      <c r="AH1948" s="45">
        <f t="shared" si="376"/>
        <v>-2.1258300731967106E-2</v>
      </c>
      <c r="AI1948" s="46">
        <f t="shared" si="377"/>
        <v>0.97874169926803289</v>
      </c>
      <c r="AK1948" s="38">
        <v>36447</v>
      </c>
      <c r="AL1948" s="19">
        <v>96.027799999999999</v>
      </c>
      <c r="AM1948" s="19">
        <f t="shared" si="381"/>
        <v>-5.7051858171772718E-3</v>
      </c>
      <c r="AN1948" s="37">
        <f t="shared" si="382"/>
        <v>0.99429481418282273</v>
      </c>
      <c r="AQ1948" s="38">
        <v>36447</v>
      </c>
      <c r="AR1948" s="19">
        <f t="shared" si="383"/>
        <v>217.71230760400002</v>
      </c>
      <c r="AS1948" s="40">
        <f t="shared" si="380"/>
        <v>-5.7051858171772718E-3</v>
      </c>
      <c r="AT1948" s="51">
        <f t="shared" si="384"/>
        <v>0.99429481418282273</v>
      </c>
    </row>
    <row r="1949" spans="1:46">
      <c r="A1949" s="38">
        <v>36448</v>
      </c>
      <c r="B1949" s="37">
        <v>1.0887</v>
      </c>
      <c r="D1949" s="38">
        <v>36448</v>
      </c>
      <c r="E1949" s="19">
        <v>1217.6938</v>
      </c>
      <c r="F1949" s="19">
        <v>1118.4842472673831</v>
      </c>
      <c r="G1949" s="19">
        <v>-2.640317097649425E-2</v>
      </c>
      <c r="H1949" s="37">
        <f t="shared" si="371"/>
        <v>0.97359682902350575</v>
      </c>
      <c r="I1949" s="19"/>
      <c r="J1949" s="19"/>
      <c r="K1949" s="19"/>
      <c r="L1949" s="19"/>
      <c r="N1949" s="38">
        <v>36448</v>
      </c>
      <c r="O1949" s="19">
        <v>393.49950000000001</v>
      </c>
      <c r="P1949" s="19">
        <v>361.43979057591622</v>
      </c>
      <c r="Q1949" s="19">
        <v>-2.7695443360120531E-2</v>
      </c>
      <c r="R1949" s="37">
        <f t="shared" si="372"/>
        <v>0.97230455663987947</v>
      </c>
      <c r="T1949" s="39">
        <v>36448</v>
      </c>
      <c r="U1949" s="40">
        <v>219.0455</v>
      </c>
      <c r="V1949" s="40">
        <f t="shared" si="373"/>
        <v>-2.527316650007605E-3</v>
      </c>
      <c r="W1949" s="41">
        <f t="shared" si="374"/>
        <v>0.9974726833499924</v>
      </c>
      <c r="Y1949" s="42">
        <v>36448</v>
      </c>
      <c r="Z1949" s="43">
        <v>136.375</v>
      </c>
      <c r="AA1949" s="43">
        <f t="shared" si="375"/>
        <v>125.26407642142004</v>
      </c>
      <c r="AB1949" s="19">
        <f t="shared" si="378"/>
        <v>8.6322942248751033E-5</v>
      </c>
      <c r="AC1949" s="37">
        <f t="shared" si="379"/>
        <v>1.0000863229422488</v>
      </c>
      <c r="AE1949" s="44">
        <v>36448</v>
      </c>
      <c r="AF1949" s="45">
        <v>2621.78</v>
      </c>
      <c r="AG1949" s="19">
        <f t="shared" si="370"/>
        <v>2408.1748874804816</v>
      </c>
      <c r="AH1949" s="45">
        <f t="shared" si="376"/>
        <v>3.4839880711854398E-3</v>
      </c>
      <c r="AI1949" s="46">
        <f t="shared" si="377"/>
        <v>1.0034839880711854</v>
      </c>
      <c r="AK1949" s="38">
        <v>36448</v>
      </c>
      <c r="AL1949" s="19">
        <v>96.306299999999993</v>
      </c>
      <c r="AM1949" s="19">
        <f t="shared" si="381"/>
        <v>2.9002018165571464E-3</v>
      </c>
      <c r="AN1949" s="37">
        <f t="shared" si="382"/>
        <v>1.0029002018165571</v>
      </c>
      <c r="AQ1949" s="38">
        <v>36448</v>
      </c>
      <c r="AR1949" s="19">
        <f t="shared" si="383"/>
        <v>218.343717234</v>
      </c>
      <c r="AS1949" s="40">
        <f t="shared" si="380"/>
        <v>2.9002018165571464E-3</v>
      </c>
      <c r="AT1949" s="51">
        <f t="shared" si="384"/>
        <v>1.0029002018165571</v>
      </c>
    </row>
    <row r="1950" spans="1:46">
      <c r="A1950" s="38">
        <v>36451</v>
      </c>
      <c r="B1950" s="37">
        <v>1.0863</v>
      </c>
      <c r="D1950" s="38">
        <v>36451</v>
      </c>
      <c r="E1950" s="19">
        <v>1211.5244</v>
      </c>
      <c r="F1950" s="19">
        <v>1115.2760747491484</v>
      </c>
      <c r="G1950" s="19">
        <v>-2.8683215933283934E-3</v>
      </c>
      <c r="H1950" s="37">
        <f t="shared" si="371"/>
        <v>0.99713167840667161</v>
      </c>
      <c r="I1950" s="19"/>
      <c r="J1950" s="19"/>
      <c r="K1950" s="19"/>
      <c r="L1950" s="19"/>
      <c r="N1950" s="38">
        <v>36451</v>
      </c>
      <c r="O1950" s="19">
        <v>386.81099999999998</v>
      </c>
      <c r="P1950" s="19">
        <v>356.08119304059647</v>
      </c>
      <c r="Q1950" s="19">
        <v>-1.4825698982343316E-2</v>
      </c>
      <c r="R1950" s="37">
        <f t="shared" si="372"/>
        <v>0.98517430101765668</v>
      </c>
      <c r="T1950" s="39">
        <v>36451</v>
      </c>
      <c r="U1950" s="40">
        <v>219.82980000000001</v>
      </c>
      <c r="V1950" s="40">
        <f t="shared" si="373"/>
        <v>3.5805346377808522E-3</v>
      </c>
      <c r="W1950" s="41">
        <f t="shared" si="374"/>
        <v>1.0035805346377809</v>
      </c>
      <c r="Y1950" s="42">
        <v>36451</v>
      </c>
      <c r="Z1950" s="43">
        <v>135.995</v>
      </c>
      <c r="AA1950" s="43">
        <f t="shared" si="375"/>
        <v>125.19101537328547</v>
      </c>
      <c r="AB1950" s="19">
        <f t="shared" si="378"/>
        <v>-5.8325619141419427E-4</v>
      </c>
      <c r="AC1950" s="37">
        <f t="shared" si="379"/>
        <v>0.99941674380858581</v>
      </c>
      <c r="AE1950" s="44">
        <v>36451</v>
      </c>
      <c r="AF1950" s="45">
        <v>2613.7991000000002</v>
      </c>
      <c r="AG1950" s="19">
        <f t="shared" si="370"/>
        <v>2406.148485685354</v>
      </c>
      <c r="AH1950" s="45">
        <f t="shared" si="376"/>
        <v>-8.4146787081884611E-4</v>
      </c>
      <c r="AI1950" s="46">
        <f t="shared" si="377"/>
        <v>0.99915853212918115</v>
      </c>
      <c r="AK1950" s="38">
        <v>36451</v>
      </c>
      <c r="AL1950" s="19">
        <v>96.361000000000004</v>
      </c>
      <c r="AM1950" s="19">
        <f t="shared" si="381"/>
        <v>5.6797945721109855E-4</v>
      </c>
      <c r="AN1950" s="37">
        <f t="shared" si="382"/>
        <v>1.0005679794572111</v>
      </c>
      <c r="AQ1950" s="38">
        <v>36451</v>
      </c>
      <c r="AR1950" s="19">
        <f t="shared" si="383"/>
        <v>218.46773198000002</v>
      </c>
      <c r="AS1950" s="40">
        <f t="shared" si="380"/>
        <v>5.6797945721109855E-4</v>
      </c>
      <c r="AT1950" s="51">
        <f t="shared" si="384"/>
        <v>1.0005679794572111</v>
      </c>
    </row>
    <row r="1951" spans="1:46">
      <c r="A1951" s="38">
        <v>36452</v>
      </c>
      <c r="B1951" s="37">
        <v>1.0832999999999999</v>
      </c>
      <c r="D1951" s="38">
        <v>36452</v>
      </c>
      <c r="E1951" s="19">
        <v>1222.5802000000001</v>
      </c>
      <c r="F1951" s="19">
        <v>1128.5702944705993</v>
      </c>
      <c r="G1951" s="19">
        <v>1.1920115586126157E-2</v>
      </c>
      <c r="H1951" s="37">
        <f t="shared" si="371"/>
        <v>1.0119201155861262</v>
      </c>
      <c r="I1951" s="19"/>
      <c r="J1951" s="19"/>
      <c r="K1951" s="19"/>
      <c r="L1951" s="19"/>
      <c r="N1951" s="38">
        <v>36452</v>
      </c>
      <c r="O1951" s="19">
        <v>388.03390000000002</v>
      </c>
      <c r="P1951" s="19">
        <v>358.19615988184256</v>
      </c>
      <c r="Q1951" s="19">
        <v>5.9395634551386856E-3</v>
      </c>
      <c r="R1951" s="37">
        <f t="shared" si="372"/>
        <v>1.0059395634551387</v>
      </c>
      <c r="T1951" s="39">
        <v>36452</v>
      </c>
      <c r="U1951" s="40">
        <v>219.21440000000001</v>
      </c>
      <c r="V1951" s="40">
        <f t="shared" si="373"/>
        <v>-2.7994384746744538E-3</v>
      </c>
      <c r="W1951" s="41">
        <f t="shared" si="374"/>
        <v>0.99720056152532555</v>
      </c>
      <c r="Y1951" s="42">
        <v>36452</v>
      </c>
      <c r="Z1951" s="43">
        <v>135.86600000000001</v>
      </c>
      <c r="AA1951" s="43">
        <f t="shared" si="375"/>
        <v>125.41862826548511</v>
      </c>
      <c r="AB1951" s="19">
        <f t="shared" si="378"/>
        <v>1.818124819268796E-3</v>
      </c>
      <c r="AC1951" s="37">
        <f t="shared" si="379"/>
        <v>1.0018181248192688</v>
      </c>
      <c r="AE1951" s="44">
        <v>36452</v>
      </c>
      <c r="AF1951" s="45">
        <v>2609.239</v>
      </c>
      <c r="AG1951" s="19">
        <f t="shared" si="370"/>
        <v>2408.6024185359552</v>
      </c>
      <c r="AH1951" s="45">
        <f t="shared" si="376"/>
        <v>1.0198592751859969E-3</v>
      </c>
      <c r="AI1951" s="46">
        <f t="shared" si="377"/>
        <v>1.001019859275186</v>
      </c>
      <c r="AK1951" s="38">
        <v>36452</v>
      </c>
      <c r="AL1951" s="19">
        <v>96.414900000000003</v>
      </c>
      <c r="AM1951" s="19">
        <f t="shared" si="381"/>
        <v>5.5935492574787915E-4</v>
      </c>
      <c r="AN1951" s="37">
        <f t="shared" si="382"/>
        <v>1.0005593549257479</v>
      </c>
      <c r="AQ1951" s="38">
        <v>36452</v>
      </c>
      <c r="AR1951" s="19">
        <f t="shared" si="383"/>
        <v>218.58993298200002</v>
      </c>
      <c r="AS1951" s="40">
        <f t="shared" si="380"/>
        <v>5.5935492574787915E-4</v>
      </c>
      <c r="AT1951" s="51">
        <f t="shared" si="384"/>
        <v>1.0005593549257479</v>
      </c>
    </row>
    <row r="1952" spans="1:46">
      <c r="A1952" s="38">
        <v>36453</v>
      </c>
      <c r="B1952" s="37">
        <v>1.0765</v>
      </c>
      <c r="D1952" s="38">
        <v>36453</v>
      </c>
      <c r="E1952" s="19">
        <v>1238.5278000000001</v>
      </c>
      <c r="F1952" s="19">
        <v>1150.5135160241523</v>
      </c>
      <c r="G1952" s="19">
        <v>1.9443380408879607E-2</v>
      </c>
      <c r="H1952" s="37">
        <f t="shared" si="371"/>
        <v>1.0194433804088796</v>
      </c>
      <c r="I1952" s="19"/>
      <c r="J1952" s="19"/>
      <c r="K1952" s="19"/>
      <c r="L1952" s="19"/>
      <c r="N1952" s="38">
        <v>36453</v>
      </c>
      <c r="O1952" s="19">
        <v>393.60570000000001</v>
      </c>
      <c r="P1952" s="19">
        <v>365.63464932652113</v>
      </c>
      <c r="Q1952" s="19">
        <v>2.0766524820177601E-2</v>
      </c>
      <c r="R1952" s="37">
        <f t="shared" si="372"/>
        <v>1.0207665248201776</v>
      </c>
      <c r="T1952" s="39">
        <v>36453</v>
      </c>
      <c r="U1952" s="40">
        <v>219.0299</v>
      </c>
      <c r="V1952" s="40">
        <f t="shared" si="373"/>
        <v>-8.4164178995549399E-4</v>
      </c>
      <c r="W1952" s="41">
        <f t="shared" si="374"/>
        <v>0.99915835821004451</v>
      </c>
      <c r="Y1952" s="42">
        <v>36453</v>
      </c>
      <c r="Z1952" s="43">
        <v>135.73599999999999</v>
      </c>
      <c r="AA1952" s="43">
        <f t="shared" si="375"/>
        <v>126.09010682768229</v>
      </c>
      <c r="AB1952" s="19">
        <f t="shared" si="378"/>
        <v>5.3538981527991858E-3</v>
      </c>
      <c r="AC1952" s="37">
        <f t="shared" si="379"/>
        <v>1.0053538981527992</v>
      </c>
      <c r="AE1952" s="44">
        <v>36453</v>
      </c>
      <c r="AF1952" s="45">
        <v>2603.1641</v>
      </c>
      <c r="AG1952" s="19">
        <f t="shared" si="370"/>
        <v>2418.1738039944262</v>
      </c>
      <c r="AH1952" s="45">
        <f t="shared" si="376"/>
        <v>3.9738336990831069E-3</v>
      </c>
      <c r="AI1952" s="46">
        <f t="shared" si="377"/>
        <v>1.0039738336990831</v>
      </c>
      <c r="AK1952" s="38">
        <v>36453</v>
      </c>
      <c r="AL1952" s="19">
        <v>96.070499999999996</v>
      </c>
      <c r="AM1952" s="19">
        <f t="shared" si="381"/>
        <v>-3.5720619945672771E-3</v>
      </c>
      <c r="AN1952" s="37">
        <f t="shared" si="382"/>
        <v>0.99642793800543272</v>
      </c>
      <c r="AQ1952" s="38">
        <v>36453</v>
      </c>
      <c r="AR1952" s="19">
        <f t="shared" si="383"/>
        <v>217.80911619</v>
      </c>
      <c r="AS1952" s="40">
        <f t="shared" si="380"/>
        <v>-3.5720619945673882E-3</v>
      </c>
      <c r="AT1952" s="51">
        <f t="shared" si="384"/>
        <v>0.99642793800543261</v>
      </c>
    </row>
    <row r="1953" spans="1:46">
      <c r="A1953" s="38">
        <v>36454</v>
      </c>
      <c r="B1953" s="37">
        <v>1.0808</v>
      </c>
      <c r="D1953" s="38">
        <v>36454</v>
      </c>
      <c r="E1953" s="19">
        <v>1235.8487</v>
      </c>
      <c r="F1953" s="19">
        <v>1143.4573464100667</v>
      </c>
      <c r="G1953" s="19">
        <v>-6.1330610338847791E-3</v>
      </c>
      <c r="H1953" s="37">
        <f t="shared" si="371"/>
        <v>0.99386693896611522</v>
      </c>
      <c r="I1953" s="19"/>
      <c r="J1953" s="19"/>
      <c r="K1953" s="19"/>
      <c r="L1953" s="19"/>
      <c r="N1953" s="38">
        <v>36454</v>
      </c>
      <c r="O1953" s="19">
        <v>391.35649999999998</v>
      </c>
      <c r="P1953" s="19">
        <v>362.09890821613618</v>
      </c>
      <c r="Q1953" s="19">
        <v>-9.6701478289805687E-3</v>
      </c>
      <c r="R1953" s="37">
        <f t="shared" si="372"/>
        <v>0.99032985217101943</v>
      </c>
      <c r="T1953" s="39">
        <v>36454</v>
      </c>
      <c r="U1953" s="40">
        <v>219.21809999999999</v>
      </c>
      <c r="V1953" s="40">
        <f t="shared" si="373"/>
        <v>8.5924341836429718E-4</v>
      </c>
      <c r="W1953" s="41">
        <f t="shared" si="374"/>
        <v>1.0008592434183643</v>
      </c>
      <c r="Y1953" s="42">
        <v>36454</v>
      </c>
      <c r="Z1953" s="43">
        <v>135.59200000000001</v>
      </c>
      <c r="AA1953" s="43">
        <f t="shared" si="375"/>
        <v>125.45521835677278</v>
      </c>
      <c r="AB1953" s="19">
        <f t="shared" si="378"/>
        <v>-5.0351965501715945E-3</v>
      </c>
      <c r="AC1953" s="37">
        <f t="shared" si="379"/>
        <v>0.99496480344982841</v>
      </c>
      <c r="AE1953" s="44">
        <v>36454</v>
      </c>
      <c r="AF1953" s="45">
        <v>2610.7728999999999</v>
      </c>
      <c r="AG1953" s="19">
        <f t="shared" si="370"/>
        <v>2415.5929866765359</v>
      </c>
      <c r="AH1953" s="45">
        <f t="shared" si="376"/>
        <v>-1.0672588188769261E-3</v>
      </c>
      <c r="AI1953" s="46">
        <f t="shared" si="377"/>
        <v>0.99893274118112307</v>
      </c>
      <c r="AK1953" s="38">
        <v>36454</v>
      </c>
      <c r="AL1953" s="19">
        <v>96.421999999999997</v>
      </c>
      <c r="AM1953" s="19">
        <f t="shared" si="381"/>
        <v>3.6587714230695845E-3</v>
      </c>
      <c r="AN1953" s="37">
        <f t="shared" si="382"/>
        <v>1.0036587714230696</v>
      </c>
      <c r="AQ1953" s="38">
        <v>36454</v>
      </c>
      <c r="AR1953" s="19">
        <f t="shared" si="383"/>
        <v>218.60602996</v>
      </c>
      <c r="AS1953" s="40">
        <f t="shared" si="380"/>
        <v>3.6587714230695845E-3</v>
      </c>
      <c r="AT1953" s="51">
        <f t="shared" si="384"/>
        <v>1.0036587714230696</v>
      </c>
    </row>
    <row r="1954" spans="1:46">
      <c r="A1954" s="38">
        <v>36455</v>
      </c>
      <c r="B1954" s="37">
        <v>1.0678000000000001</v>
      </c>
      <c r="D1954" s="38">
        <v>36455</v>
      </c>
      <c r="E1954" s="19">
        <v>1249.3643999999999</v>
      </c>
      <c r="F1954" s="19">
        <v>1170.0359617905974</v>
      </c>
      <c r="G1954" s="19">
        <v>2.3244081175371578E-2</v>
      </c>
      <c r="H1954" s="37">
        <f t="shared" si="371"/>
        <v>1.0232440811753716</v>
      </c>
      <c r="I1954" s="19"/>
      <c r="J1954" s="19"/>
      <c r="K1954" s="19"/>
      <c r="L1954" s="19"/>
      <c r="N1954" s="38">
        <v>36455</v>
      </c>
      <c r="O1954" s="19">
        <v>393.5772</v>
      </c>
      <c r="P1954" s="19">
        <v>368.58700131110692</v>
      </c>
      <c r="Q1954" s="19">
        <v>1.7918013414992107E-2</v>
      </c>
      <c r="R1954" s="37">
        <f t="shared" si="372"/>
        <v>1.0179180134149921</v>
      </c>
      <c r="T1954" s="39">
        <v>36455</v>
      </c>
      <c r="U1954" s="40">
        <v>219.81059999999999</v>
      </c>
      <c r="V1954" s="40">
        <f t="shared" si="373"/>
        <v>2.702787771630133E-3</v>
      </c>
      <c r="W1954" s="41">
        <f t="shared" si="374"/>
        <v>1.0027027877716301</v>
      </c>
      <c r="Y1954" s="42">
        <v>36455</v>
      </c>
      <c r="Z1954" s="43">
        <v>136.995</v>
      </c>
      <c r="AA1954" s="43">
        <f t="shared" si="375"/>
        <v>128.2964974714366</v>
      </c>
      <c r="AB1954" s="19">
        <f t="shared" si="378"/>
        <v>2.2647755524873636E-2</v>
      </c>
      <c r="AC1954" s="37">
        <f t="shared" si="379"/>
        <v>1.0226477555248736</v>
      </c>
      <c r="AE1954" s="44">
        <v>36455</v>
      </c>
      <c r="AF1954" s="45">
        <v>2658.7680999999998</v>
      </c>
      <c r="AG1954" s="19">
        <f t="shared" si="370"/>
        <v>2489.9495223824683</v>
      </c>
      <c r="AH1954" s="45">
        <f t="shared" si="376"/>
        <v>3.0781897495171462E-2</v>
      </c>
      <c r="AI1954" s="46">
        <f t="shared" si="377"/>
        <v>1.0307818974951715</v>
      </c>
      <c r="AK1954" s="38">
        <v>36455</v>
      </c>
      <c r="AL1954" s="19">
        <v>96.439599999999999</v>
      </c>
      <c r="AM1954" s="19">
        <f t="shared" si="381"/>
        <v>1.8253095766529448E-4</v>
      </c>
      <c r="AN1954" s="37">
        <f t="shared" si="382"/>
        <v>1.0001825309576653</v>
      </c>
      <c r="AQ1954" s="38">
        <v>36455</v>
      </c>
      <c r="AR1954" s="19">
        <f t="shared" si="383"/>
        <v>218.64593232800001</v>
      </c>
      <c r="AS1954" s="40">
        <f t="shared" si="380"/>
        <v>1.8253095766529448E-4</v>
      </c>
      <c r="AT1954" s="51">
        <f t="shared" si="384"/>
        <v>1.0001825309576653</v>
      </c>
    </row>
    <row r="1955" spans="1:46">
      <c r="A1955" s="38">
        <v>36458</v>
      </c>
      <c r="B1955" s="37">
        <v>1.0666</v>
      </c>
      <c r="D1955" s="38">
        <v>36458</v>
      </c>
      <c r="E1955" s="19">
        <v>1245.8919000000001</v>
      </c>
      <c r="F1955" s="19">
        <v>1168.0966622913934</v>
      </c>
      <c r="G1955" s="19">
        <v>-1.6574699945428595E-3</v>
      </c>
      <c r="H1955" s="37">
        <f t="shared" si="371"/>
        <v>0.99834253000545714</v>
      </c>
      <c r="I1955" s="19"/>
      <c r="J1955" s="19"/>
      <c r="K1955" s="19"/>
      <c r="L1955" s="19"/>
      <c r="N1955" s="38">
        <v>36458</v>
      </c>
      <c r="O1955" s="19">
        <v>392.02420000000001</v>
      </c>
      <c r="P1955" s="19">
        <v>367.54565910369399</v>
      </c>
      <c r="Q1955" s="19">
        <v>-2.8252277039307883E-3</v>
      </c>
      <c r="R1955" s="37">
        <f t="shared" si="372"/>
        <v>0.99717477229606921</v>
      </c>
      <c r="T1955" s="39">
        <v>36458</v>
      </c>
      <c r="U1955" s="40">
        <v>219.64359999999999</v>
      </c>
      <c r="V1955" s="40">
        <f t="shared" si="373"/>
        <v>-7.5974498045139338E-4</v>
      </c>
      <c r="W1955" s="41">
        <f t="shared" si="374"/>
        <v>0.99924025501954861</v>
      </c>
      <c r="Y1955" s="42">
        <v>36458</v>
      </c>
      <c r="Z1955" s="43">
        <v>136.709</v>
      </c>
      <c r="AA1955" s="43">
        <f t="shared" si="375"/>
        <v>128.17269829364335</v>
      </c>
      <c r="AB1955" s="19">
        <f t="shared" si="378"/>
        <v>-9.6494588888373922E-4</v>
      </c>
      <c r="AC1955" s="37">
        <f t="shared" si="379"/>
        <v>0.99903505411111626</v>
      </c>
      <c r="AE1955" s="44">
        <v>36458</v>
      </c>
      <c r="AF1955" s="45">
        <v>2651.5709999999999</v>
      </c>
      <c r="AG1955" s="19">
        <f t="shared" si="370"/>
        <v>2486.0031876992311</v>
      </c>
      <c r="AH1955" s="45">
        <f t="shared" si="376"/>
        <v>-1.584905496180955E-3</v>
      </c>
      <c r="AI1955" s="46">
        <f t="shared" si="377"/>
        <v>0.99841509450381905</v>
      </c>
      <c r="AK1955" s="38">
        <v>36458</v>
      </c>
      <c r="AL1955" s="19">
        <v>96.153700000000001</v>
      </c>
      <c r="AM1955" s="19">
        <f t="shared" si="381"/>
        <v>-2.964549832226604E-3</v>
      </c>
      <c r="AN1955" s="37">
        <f t="shared" si="382"/>
        <v>0.9970354501677734</v>
      </c>
      <c r="AQ1955" s="38">
        <v>36458</v>
      </c>
      <c r="AR1955" s="19">
        <f t="shared" si="383"/>
        <v>217.99774556600002</v>
      </c>
      <c r="AS1955" s="40">
        <f t="shared" si="380"/>
        <v>-2.964549832226604E-3</v>
      </c>
      <c r="AT1955" s="51">
        <f t="shared" si="384"/>
        <v>0.9970354501677734</v>
      </c>
    </row>
    <row r="1956" spans="1:46">
      <c r="A1956" s="38">
        <v>36459</v>
      </c>
      <c r="B1956" s="37">
        <v>1.0578000000000001</v>
      </c>
      <c r="D1956" s="38">
        <v>36459</v>
      </c>
      <c r="E1956" s="19">
        <v>1243.2355</v>
      </c>
      <c r="F1956" s="19">
        <v>1175.3029873321989</v>
      </c>
      <c r="G1956" s="19">
        <v>6.1692882733430654E-3</v>
      </c>
      <c r="H1956" s="37">
        <f t="shared" si="371"/>
        <v>1.0061692882733431</v>
      </c>
      <c r="I1956" s="19"/>
      <c r="J1956" s="19"/>
      <c r="K1956" s="19"/>
      <c r="L1956" s="19"/>
      <c r="N1956" s="38">
        <v>36459</v>
      </c>
      <c r="O1956" s="19">
        <v>392.30549999999999</v>
      </c>
      <c r="P1956" s="19">
        <v>370.86925694838339</v>
      </c>
      <c r="Q1956" s="19">
        <v>9.0426801741976259E-3</v>
      </c>
      <c r="R1956" s="37">
        <f t="shared" si="372"/>
        <v>1.0090426801741976</v>
      </c>
      <c r="T1956" s="39">
        <v>36459</v>
      </c>
      <c r="U1956" s="40">
        <v>219.13310000000001</v>
      </c>
      <c r="V1956" s="40">
        <f t="shared" si="373"/>
        <v>-2.3242197815004362E-3</v>
      </c>
      <c r="W1956" s="41">
        <f t="shared" si="374"/>
        <v>0.99767578021849956</v>
      </c>
      <c r="Y1956" s="42">
        <v>36459</v>
      </c>
      <c r="Z1956" s="43">
        <v>135.38999999999999</v>
      </c>
      <c r="AA1956" s="43">
        <f t="shared" si="375"/>
        <v>127.99205899035732</v>
      </c>
      <c r="AB1956" s="19">
        <f t="shared" si="378"/>
        <v>-1.4093430636232807E-3</v>
      </c>
      <c r="AC1956" s="37">
        <f t="shared" si="379"/>
        <v>0.99859065693637672</v>
      </c>
      <c r="AE1956" s="44">
        <v>36459</v>
      </c>
      <c r="AF1956" s="45">
        <v>2635.2190000000001</v>
      </c>
      <c r="AG1956" s="19">
        <f t="shared" si="370"/>
        <v>2491.2261297031573</v>
      </c>
      <c r="AH1956" s="45">
        <f t="shared" si="376"/>
        <v>2.100939383251621E-3</v>
      </c>
      <c r="AI1956" s="46">
        <f t="shared" si="377"/>
        <v>1.0021009393832516</v>
      </c>
      <c r="AK1956" s="38">
        <v>36459</v>
      </c>
      <c r="AL1956" s="19">
        <v>96.255300000000005</v>
      </c>
      <c r="AM1956" s="19">
        <f t="shared" si="381"/>
        <v>1.0566416060953099E-3</v>
      </c>
      <c r="AN1956" s="37">
        <f t="shared" si="382"/>
        <v>1.0010566416060953</v>
      </c>
      <c r="AQ1956" s="38">
        <v>36459</v>
      </c>
      <c r="AR1956" s="19">
        <f t="shared" si="383"/>
        <v>218.22809105400003</v>
      </c>
      <c r="AS1956" s="40">
        <f t="shared" si="380"/>
        <v>1.0566416060953099E-3</v>
      </c>
      <c r="AT1956" s="51">
        <f t="shared" si="384"/>
        <v>1.0010566416060953</v>
      </c>
    </row>
    <row r="1957" spans="1:46">
      <c r="A1957" s="38">
        <v>36460</v>
      </c>
      <c r="B1957" s="37">
        <v>1.0531999999999999</v>
      </c>
      <c r="D1957" s="38">
        <v>36460</v>
      </c>
      <c r="E1957" s="19">
        <v>1245.3004000000001</v>
      </c>
      <c r="F1957" s="19">
        <v>1182.3968856817321</v>
      </c>
      <c r="G1957" s="19">
        <v>6.0358038956707105E-3</v>
      </c>
      <c r="H1957" s="37">
        <f t="shared" si="371"/>
        <v>1.0060358038956707</v>
      </c>
      <c r="I1957" s="19"/>
      <c r="J1957" s="19"/>
      <c r="K1957" s="19"/>
      <c r="L1957" s="19"/>
      <c r="N1957" s="38">
        <v>36460</v>
      </c>
      <c r="O1957" s="19">
        <v>390.4273</v>
      </c>
      <c r="P1957" s="19">
        <v>370.70575389289786</v>
      </c>
      <c r="Q1957" s="19">
        <v>-4.4086440820378936E-4</v>
      </c>
      <c r="R1957" s="37">
        <f t="shared" si="372"/>
        <v>0.99955913559179621</v>
      </c>
      <c r="T1957" s="39">
        <v>36460</v>
      </c>
      <c r="U1957" s="40">
        <v>219.7901</v>
      </c>
      <c r="V1957" s="40">
        <f t="shared" si="373"/>
        <v>2.9981778197816222E-3</v>
      </c>
      <c r="W1957" s="41">
        <f t="shared" si="374"/>
        <v>1.0029981778197816</v>
      </c>
      <c r="Y1957" s="42">
        <v>36460</v>
      </c>
      <c r="Z1957" s="43">
        <v>135.21199999999999</v>
      </c>
      <c r="AA1957" s="43">
        <f t="shared" si="375"/>
        <v>128.3820736802127</v>
      </c>
      <c r="AB1957" s="19">
        <f t="shared" si="378"/>
        <v>3.047178808841311E-3</v>
      </c>
      <c r="AC1957" s="37">
        <f t="shared" si="379"/>
        <v>1.0030471788088413</v>
      </c>
      <c r="AE1957" s="44">
        <v>36460</v>
      </c>
      <c r="AF1957" s="45">
        <v>2625.9079999999999</v>
      </c>
      <c r="AG1957" s="19">
        <f t="shared" si="370"/>
        <v>2493.2662362324345</v>
      </c>
      <c r="AH1957" s="45">
        <f t="shared" si="376"/>
        <v>8.1891663906086265E-4</v>
      </c>
      <c r="AI1957" s="46">
        <f t="shared" si="377"/>
        <v>1.0008189166390609</v>
      </c>
      <c r="AK1957" s="38">
        <v>36460</v>
      </c>
      <c r="AL1957" s="19">
        <v>96.707700000000003</v>
      </c>
      <c r="AM1957" s="19">
        <f t="shared" si="381"/>
        <v>4.7000009350133265E-3</v>
      </c>
      <c r="AN1957" s="37">
        <f t="shared" si="382"/>
        <v>1.0047000009350133</v>
      </c>
      <c r="AQ1957" s="38">
        <v>36460</v>
      </c>
      <c r="AR1957" s="19">
        <f t="shared" si="383"/>
        <v>219.25376328600004</v>
      </c>
      <c r="AS1957" s="40">
        <f t="shared" si="380"/>
        <v>4.7000009350135485E-3</v>
      </c>
      <c r="AT1957" s="51">
        <f t="shared" si="384"/>
        <v>1.0047000009350135</v>
      </c>
    </row>
    <row r="1958" spans="1:46">
      <c r="A1958" s="38">
        <v>36461</v>
      </c>
      <c r="B1958" s="37">
        <v>1.0519000000000001</v>
      </c>
      <c r="D1958" s="38">
        <v>36461</v>
      </c>
      <c r="E1958" s="19">
        <v>1272.4915000000001</v>
      </c>
      <c r="F1958" s="19">
        <v>1209.7076718319231</v>
      </c>
      <c r="G1958" s="19">
        <v>2.3097816376981051E-2</v>
      </c>
      <c r="H1958" s="37">
        <f t="shared" si="371"/>
        <v>1.0230978163769811</v>
      </c>
      <c r="I1958" s="19"/>
      <c r="J1958" s="19"/>
      <c r="K1958" s="19"/>
      <c r="L1958" s="19"/>
      <c r="N1958" s="38">
        <v>36461</v>
      </c>
      <c r="O1958" s="19">
        <v>394.59160000000003</v>
      </c>
      <c r="P1958" s="19">
        <v>375.12273029755681</v>
      </c>
      <c r="Q1958" s="19">
        <v>1.1915046794593431E-2</v>
      </c>
      <c r="R1958" s="37">
        <f t="shared" si="372"/>
        <v>1.0119150467945934</v>
      </c>
      <c r="T1958" s="39">
        <v>36461</v>
      </c>
      <c r="U1958" s="40">
        <v>220.66739999999999</v>
      </c>
      <c r="V1958" s="40">
        <f t="shared" si="373"/>
        <v>3.9915355605188996E-3</v>
      </c>
      <c r="W1958" s="41">
        <f t="shared" si="374"/>
        <v>1.0039915355605189</v>
      </c>
      <c r="Y1958" s="42">
        <v>36461</v>
      </c>
      <c r="Z1958" s="43">
        <v>132.99199999999999</v>
      </c>
      <c r="AA1958" s="43">
        <f t="shared" si="375"/>
        <v>126.43026903698069</v>
      </c>
      <c r="AB1958" s="19">
        <f t="shared" si="378"/>
        <v>-1.5203093292399772E-2</v>
      </c>
      <c r="AC1958" s="37">
        <f t="shared" si="379"/>
        <v>0.98479690670760023</v>
      </c>
      <c r="AE1958" s="44">
        <v>36461</v>
      </c>
      <c r="AF1958" s="45">
        <v>2547.2849000000001</v>
      </c>
      <c r="AG1958" s="19">
        <f t="shared" si="370"/>
        <v>2421.6036695503376</v>
      </c>
      <c r="AH1958" s="45">
        <f t="shared" si="376"/>
        <v>-2.8742444605669548E-2</v>
      </c>
      <c r="AI1958" s="46">
        <f t="shared" si="377"/>
        <v>0.97125755539433045</v>
      </c>
      <c r="AK1958" s="38">
        <v>36461</v>
      </c>
      <c r="AL1958" s="19">
        <v>97.137</v>
      </c>
      <c r="AM1958" s="19">
        <f t="shared" si="381"/>
        <v>4.4391501400611322E-3</v>
      </c>
      <c r="AN1958" s="37">
        <f t="shared" si="382"/>
        <v>1.0044391501400611</v>
      </c>
      <c r="AQ1958" s="38">
        <v>36461</v>
      </c>
      <c r="AR1958" s="19">
        <f t="shared" si="383"/>
        <v>220.22706366000003</v>
      </c>
      <c r="AS1958" s="40">
        <f t="shared" si="380"/>
        <v>4.4391501400611322E-3</v>
      </c>
      <c r="AT1958" s="51">
        <f t="shared" si="384"/>
        <v>1.0044391501400611</v>
      </c>
    </row>
    <row r="1959" spans="1:46">
      <c r="A1959" s="38">
        <v>36462</v>
      </c>
      <c r="B1959" s="37">
        <v>1.0518000000000001</v>
      </c>
      <c r="D1959" s="38">
        <v>36462</v>
      </c>
      <c r="E1959" s="19">
        <v>1296.3844999999999</v>
      </c>
      <c r="F1959" s="19">
        <v>1232.5389807948277</v>
      </c>
      <c r="G1959" s="19">
        <v>1.8873410076279074E-2</v>
      </c>
      <c r="H1959" s="37">
        <f t="shared" si="371"/>
        <v>1.0188734100762791</v>
      </c>
      <c r="I1959" s="19"/>
      <c r="J1959" s="19"/>
      <c r="K1959" s="19"/>
      <c r="L1959" s="19"/>
      <c r="N1959" s="38">
        <v>36462</v>
      </c>
      <c r="O1959" s="19">
        <v>399.05329999999998</v>
      </c>
      <c r="P1959" s="19">
        <v>379.40036128541544</v>
      </c>
      <c r="Q1959" s="19">
        <v>1.1403283891822547E-2</v>
      </c>
      <c r="R1959" s="37">
        <f t="shared" si="372"/>
        <v>1.0114032838918225</v>
      </c>
      <c r="T1959" s="39">
        <v>36462</v>
      </c>
      <c r="U1959" s="40">
        <v>221.5874</v>
      </c>
      <c r="V1959" s="40">
        <f t="shared" si="373"/>
        <v>4.1691704347810443E-3</v>
      </c>
      <c r="W1959" s="41">
        <f t="shared" si="374"/>
        <v>1.004169170434781</v>
      </c>
      <c r="Y1959" s="42">
        <v>36462</v>
      </c>
      <c r="Z1959" s="43">
        <v>133.214</v>
      </c>
      <c r="AA1959" s="43">
        <f t="shared" si="375"/>
        <v>126.65335615135956</v>
      </c>
      <c r="AB1959" s="19">
        <f t="shared" si="378"/>
        <v>1.7645071554313052E-3</v>
      </c>
      <c r="AC1959" s="37">
        <f t="shared" si="379"/>
        <v>1.0017645071554313</v>
      </c>
      <c r="AE1959" s="44">
        <v>36462</v>
      </c>
      <c r="AF1959" s="45">
        <v>2554.3870000000002</v>
      </c>
      <c r="AG1959" s="19">
        <f t="shared" si="370"/>
        <v>2428.5862331241683</v>
      </c>
      <c r="AH1959" s="45">
        <f t="shared" si="376"/>
        <v>2.8834460657747307E-3</v>
      </c>
      <c r="AI1959" s="46">
        <f t="shared" si="377"/>
        <v>1.0028834460657747</v>
      </c>
      <c r="AK1959" s="38">
        <v>36462</v>
      </c>
      <c r="AL1959" s="19">
        <v>97.495800000000003</v>
      </c>
      <c r="AM1959" s="19">
        <f t="shared" si="381"/>
        <v>3.6937521232898174E-3</v>
      </c>
      <c r="AN1959" s="37">
        <f t="shared" si="382"/>
        <v>1.0036937521232898</v>
      </c>
      <c r="AQ1959" s="38">
        <v>36462</v>
      </c>
      <c r="AR1959" s="19">
        <f t="shared" si="383"/>
        <v>221.04052784400002</v>
      </c>
      <c r="AS1959" s="40">
        <f t="shared" si="380"/>
        <v>3.6937521232898174E-3</v>
      </c>
      <c r="AT1959" s="51">
        <f t="shared" si="384"/>
        <v>1.0036937521232898</v>
      </c>
    </row>
    <row r="1960" spans="1:46">
      <c r="A1960" s="38">
        <v>36465</v>
      </c>
      <c r="B1960" s="37">
        <v>1.0494000000000001</v>
      </c>
      <c r="D1960" s="38">
        <v>36465</v>
      </c>
      <c r="E1960" s="19">
        <v>1291.7454</v>
      </c>
      <c r="F1960" s="19">
        <v>1230.9371069182389</v>
      </c>
      <c r="G1960" s="19">
        <v>-1.2996537241813932E-3</v>
      </c>
      <c r="H1960" s="37">
        <f t="shared" si="371"/>
        <v>0.99870034627581861</v>
      </c>
      <c r="I1960" s="19"/>
      <c r="J1960" s="19"/>
      <c r="K1960" s="19"/>
      <c r="L1960" s="19"/>
      <c r="N1960" s="38">
        <v>36465</v>
      </c>
      <c r="O1960" s="19">
        <v>403.92750000000001</v>
      </c>
      <c r="P1960" s="19">
        <v>384.91280731846769</v>
      </c>
      <c r="Q1960" s="19">
        <v>1.4529364216670615E-2</v>
      </c>
      <c r="R1960" s="37">
        <f t="shared" si="372"/>
        <v>1.0145293642166706</v>
      </c>
      <c r="T1960" s="39">
        <v>36465</v>
      </c>
      <c r="U1960" s="40">
        <v>221.73240000000001</v>
      </c>
      <c r="V1960" s="40">
        <f t="shared" si="373"/>
        <v>6.5436933688478582E-4</v>
      </c>
      <c r="W1960" s="41">
        <f t="shared" si="374"/>
        <v>1.0006543693368848</v>
      </c>
      <c r="Y1960" s="42">
        <v>36465</v>
      </c>
      <c r="Z1960" s="43">
        <v>133.87200000000001</v>
      </c>
      <c r="AA1960" s="43">
        <f t="shared" si="375"/>
        <v>127.57004002287022</v>
      </c>
      <c r="AB1960" s="19">
        <f t="shared" si="378"/>
        <v>7.2377384963659974E-3</v>
      </c>
      <c r="AC1960" s="37">
        <f t="shared" si="379"/>
        <v>1.007237738496366</v>
      </c>
      <c r="AE1960" s="44">
        <v>36465</v>
      </c>
      <c r="AF1960" s="45">
        <v>2586.5830000000001</v>
      </c>
      <c r="AG1960" s="19">
        <f t="shared" si="370"/>
        <v>2464.8208500095293</v>
      </c>
      <c r="AH1960" s="45">
        <f t="shared" si="376"/>
        <v>1.4920045412078364E-2</v>
      </c>
      <c r="AI1960" s="46">
        <f t="shared" si="377"/>
        <v>1.0149200454120784</v>
      </c>
      <c r="AK1960" s="38">
        <v>36465</v>
      </c>
      <c r="AL1960" s="19">
        <v>97.628100000000003</v>
      </c>
      <c r="AM1960" s="19">
        <f t="shared" si="381"/>
        <v>1.3569815315122025E-3</v>
      </c>
      <c r="AN1960" s="37">
        <f t="shared" si="382"/>
        <v>1.0013569815315122</v>
      </c>
      <c r="AQ1960" s="38">
        <v>36465</v>
      </c>
      <c r="AR1960" s="19">
        <f t="shared" si="383"/>
        <v>221.34047575800003</v>
      </c>
      <c r="AS1960" s="40">
        <f t="shared" si="380"/>
        <v>1.3569815315122025E-3</v>
      </c>
      <c r="AT1960" s="51">
        <f t="shared" si="384"/>
        <v>1.0013569815315122</v>
      </c>
    </row>
    <row r="1961" spans="1:46">
      <c r="A1961" s="38">
        <v>36466</v>
      </c>
      <c r="B1961" s="37">
        <v>1.0506</v>
      </c>
      <c r="D1961" s="38">
        <v>36466</v>
      </c>
      <c r="E1961" s="19">
        <v>1288.979</v>
      </c>
      <c r="F1961" s="19">
        <v>1226.8979630687227</v>
      </c>
      <c r="G1961" s="19">
        <v>-3.2813568027277862E-3</v>
      </c>
      <c r="H1961" s="37">
        <f t="shared" si="371"/>
        <v>0.99671864319727221</v>
      </c>
      <c r="I1961" s="19"/>
      <c r="J1961" s="19"/>
      <c r="K1961" s="19"/>
      <c r="L1961" s="19"/>
      <c r="N1961" s="38">
        <v>36466</v>
      </c>
      <c r="O1961" s="19">
        <v>407.32749999999999</v>
      </c>
      <c r="P1961" s="19">
        <v>387.7094041500095</v>
      </c>
      <c r="Q1961" s="19">
        <v>7.2655333321449689E-3</v>
      </c>
      <c r="R1961" s="37">
        <f t="shared" si="372"/>
        <v>1.007265533332145</v>
      </c>
      <c r="T1961" s="39">
        <v>36466</v>
      </c>
      <c r="U1961" s="40">
        <v>221.89070000000001</v>
      </c>
      <c r="V1961" s="40">
        <f t="shared" si="373"/>
        <v>7.1392363046629548E-4</v>
      </c>
      <c r="W1961" s="41">
        <f t="shared" si="374"/>
        <v>1.0007139236304663</v>
      </c>
      <c r="Y1961" s="42">
        <v>36466</v>
      </c>
      <c r="Z1961" s="43">
        <v>133.73699999999999</v>
      </c>
      <c r="AA1961" s="43">
        <f t="shared" si="375"/>
        <v>127.29583095374072</v>
      </c>
      <c r="AB1961" s="19">
        <f t="shared" si="378"/>
        <v>-2.1494785850999509E-3</v>
      </c>
      <c r="AC1961" s="37">
        <f t="shared" si="379"/>
        <v>0.99785052141490005</v>
      </c>
      <c r="AE1961" s="44">
        <v>36466</v>
      </c>
      <c r="AF1961" s="45">
        <v>2575.5219999999999</v>
      </c>
      <c r="AG1961" s="19">
        <f t="shared" ref="AG1961:AG2024" si="385">AF1961/B1961</f>
        <v>2451.4772510946127</v>
      </c>
      <c r="AH1961" s="45">
        <f t="shared" si="376"/>
        <v>-5.4136181600642486E-3</v>
      </c>
      <c r="AI1961" s="46">
        <f t="shared" si="377"/>
        <v>0.99458638183993575</v>
      </c>
      <c r="AK1961" s="38">
        <v>36466</v>
      </c>
      <c r="AL1961" s="19">
        <v>97.893900000000002</v>
      </c>
      <c r="AM1961" s="19">
        <f t="shared" si="381"/>
        <v>2.722576799097709E-3</v>
      </c>
      <c r="AN1961" s="37">
        <f t="shared" si="382"/>
        <v>1.0027225767990977</v>
      </c>
      <c r="AQ1961" s="38">
        <v>36466</v>
      </c>
      <c r="AR1961" s="19">
        <f t="shared" si="383"/>
        <v>221.94309220200003</v>
      </c>
      <c r="AS1961" s="40">
        <f t="shared" si="380"/>
        <v>2.722576799097931E-3</v>
      </c>
      <c r="AT1961" s="51">
        <f t="shared" si="384"/>
        <v>1.0027225767990979</v>
      </c>
    </row>
    <row r="1962" spans="1:46">
      <c r="A1962" s="38">
        <v>36467</v>
      </c>
      <c r="B1962" s="37">
        <v>1.0485</v>
      </c>
      <c r="D1962" s="38">
        <v>36467</v>
      </c>
      <c r="E1962" s="19">
        <v>1292.5073</v>
      </c>
      <c r="F1962" s="19">
        <v>1232.7203624225083</v>
      </c>
      <c r="G1962" s="19">
        <v>4.7456263919638531E-3</v>
      </c>
      <c r="H1962" s="37">
        <f t="shared" ref="H1962:H2025" si="386">(F1962/F1961)</f>
        <v>1.0047456263919639</v>
      </c>
      <c r="I1962" s="19"/>
      <c r="J1962" s="19"/>
      <c r="K1962" s="19"/>
      <c r="L1962" s="19"/>
      <c r="N1962" s="38">
        <v>36467</v>
      </c>
      <c r="O1962" s="19">
        <v>411.03230000000002</v>
      </c>
      <c r="P1962" s="19">
        <v>392.01936099189322</v>
      </c>
      <c r="Q1962" s="19">
        <v>1.1116461957719537E-2</v>
      </c>
      <c r="R1962" s="37">
        <f t="shared" ref="R1962:R2025" si="387">P1962/P1961</f>
        <v>1.0111164619577195</v>
      </c>
      <c r="T1962" s="39">
        <v>36467</v>
      </c>
      <c r="U1962" s="40">
        <v>222.2467</v>
      </c>
      <c r="V1962" s="40">
        <f t="shared" ref="V1962:V2025" si="388">U1962/U1961-1</f>
        <v>1.6043935144645083E-3</v>
      </c>
      <c r="W1962" s="41">
        <f t="shared" ref="W1962:W2025" si="389">U1962/U1961</f>
        <v>1.0016043935144645</v>
      </c>
      <c r="Y1962" s="42">
        <v>36467</v>
      </c>
      <c r="Z1962" s="43">
        <v>134.53399999999999</v>
      </c>
      <c r="AA1962" s="43">
        <f t="shared" ref="AA1962:AA2025" si="390">Z1962/B1962</f>
        <v>128.31092036242251</v>
      </c>
      <c r="AB1962" s="19">
        <f t="shared" si="378"/>
        <v>7.9742549388805983E-3</v>
      </c>
      <c r="AC1962" s="37">
        <f t="shared" si="379"/>
        <v>1.0079742549388806</v>
      </c>
      <c r="AE1962" s="44">
        <v>36467</v>
      </c>
      <c r="AF1962" s="45">
        <v>2596.4088999999999</v>
      </c>
      <c r="AG1962" s="19">
        <f t="shared" si="385"/>
        <v>2476.3079637577489</v>
      </c>
      <c r="AH1962" s="45">
        <f t="shared" ref="AH1962:AH2025" si="391">AG1962/AG1961-1</f>
        <v>1.0128877456255792E-2</v>
      </c>
      <c r="AI1962" s="46">
        <f t="shared" ref="AI1962:AI2025" si="392">(AG1962/AG1961)</f>
        <v>1.0101288774562558</v>
      </c>
      <c r="AK1962" s="38">
        <v>36467</v>
      </c>
      <c r="AL1962" s="19">
        <v>97.701499999999996</v>
      </c>
      <c r="AM1962" s="19">
        <f t="shared" si="381"/>
        <v>-1.9653931450275275E-3</v>
      </c>
      <c r="AN1962" s="37">
        <f t="shared" si="382"/>
        <v>0.99803460685497247</v>
      </c>
      <c r="AQ1962" s="38">
        <v>36467</v>
      </c>
      <c r="AR1962" s="19">
        <f t="shared" si="383"/>
        <v>221.50688677000002</v>
      </c>
      <c r="AS1962" s="40">
        <f t="shared" si="380"/>
        <v>-1.9653931450274165E-3</v>
      </c>
      <c r="AT1962" s="51">
        <f t="shared" si="384"/>
        <v>0.99803460685497258</v>
      </c>
    </row>
    <row r="1963" spans="1:46">
      <c r="A1963" s="38">
        <v>36468</v>
      </c>
      <c r="B1963" s="37">
        <v>1.044</v>
      </c>
      <c r="D1963" s="38">
        <v>36468</v>
      </c>
      <c r="E1963" s="19">
        <v>1301.9293</v>
      </c>
      <c r="F1963" s="19">
        <v>1247.0587164750957</v>
      </c>
      <c r="G1963" s="19">
        <v>1.1631473357355926E-2</v>
      </c>
      <c r="H1963" s="37">
        <f t="shared" si="386"/>
        <v>1.0116314733573559</v>
      </c>
      <c r="I1963" s="19"/>
      <c r="J1963" s="19"/>
      <c r="K1963" s="19"/>
      <c r="L1963" s="19"/>
      <c r="N1963" s="38">
        <v>36468</v>
      </c>
      <c r="O1963" s="19">
        <v>415.71469999999999</v>
      </c>
      <c r="P1963" s="19">
        <v>398.19415708812261</v>
      </c>
      <c r="Q1963" s="19">
        <v>1.5751252898851265E-2</v>
      </c>
      <c r="R1963" s="37">
        <f t="shared" si="387"/>
        <v>1.0157512528988513</v>
      </c>
      <c r="T1963" s="39">
        <v>36468</v>
      </c>
      <c r="U1963" s="40">
        <v>222.48439999999999</v>
      </c>
      <c r="V1963" s="40">
        <f t="shared" si="388"/>
        <v>1.0695321910290101E-3</v>
      </c>
      <c r="W1963" s="41">
        <f t="shared" si="389"/>
        <v>1.001069532191029</v>
      </c>
      <c r="Y1963" s="42">
        <v>36468</v>
      </c>
      <c r="Z1963" s="43">
        <v>135.25399999999999</v>
      </c>
      <c r="AA1963" s="43">
        <f t="shared" si="390"/>
        <v>129.55363984674329</v>
      </c>
      <c r="AB1963" s="19">
        <f t="shared" ref="AB1963:AB2026" si="393">AA1963/AA1962-1</f>
        <v>9.6852199392745142E-3</v>
      </c>
      <c r="AC1963" s="37">
        <f t="shared" ref="AC1963:AC2026" si="394">(AA1963/AA1962)</f>
        <v>1.0096852199392745</v>
      </c>
      <c r="AE1963" s="44">
        <v>36468</v>
      </c>
      <c r="AF1963" s="45">
        <v>2620.5281</v>
      </c>
      <c r="AG1963" s="19">
        <f t="shared" si="385"/>
        <v>2510.0843869731798</v>
      </c>
      <c r="AH1963" s="45">
        <f t="shared" si="391"/>
        <v>1.3639831438483796E-2</v>
      </c>
      <c r="AI1963" s="46">
        <f t="shared" si="392"/>
        <v>1.0136398314384838</v>
      </c>
      <c r="AK1963" s="38">
        <v>36468</v>
      </c>
      <c r="AL1963" s="19">
        <v>98.137500000000003</v>
      </c>
      <c r="AM1963" s="19">
        <f t="shared" si="381"/>
        <v>4.4625722225350994E-3</v>
      </c>
      <c r="AN1963" s="37">
        <f t="shared" si="382"/>
        <v>1.0044625722225351</v>
      </c>
      <c r="AQ1963" s="38">
        <v>36468</v>
      </c>
      <c r="AR1963" s="19">
        <f t="shared" si="383"/>
        <v>222.49537725000002</v>
      </c>
      <c r="AS1963" s="40">
        <f t="shared" si="380"/>
        <v>4.4625722225348774E-3</v>
      </c>
      <c r="AT1963" s="51">
        <f t="shared" si="384"/>
        <v>1.0044625722225349</v>
      </c>
    </row>
    <row r="1964" spans="1:46">
      <c r="A1964" s="38">
        <v>36469</v>
      </c>
      <c r="B1964" s="37">
        <v>1.04</v>
      </c>
      <c r="D1964" s="38">
        <v>36469</v>
      </c>
      <c r="E1964" s="19">
        <v>1302.6184000000001</v>
      </c>
      <c r="F1964" s="19">
        <v>1252.5176923076924</v>
      </c>
      <c r="G1964" s="19">
        <v>4.3774809962653372E-3</v>
      </c>
      <c r="H1964" s="37">
        <f t="shared" si="386"/>
        <v>1.0043774809962653</v>
      </c>
      <c r="I1964" s="19"/>
      <c r="J1964" s="19"/>
      <c r="K1964" s="19"/>
      <c r="L1964" s="19"/>
      <c r="N1964" s="38">
        <v>36469</v>
      </c>
      <c r="O1964" s="19">
        <v>419.72660000000002</v>
      </c>
      <c r="P1964" s="19">
        <v>403.58326923076925</v>
      </c>
      <c r="Q1964" s="19">
        <v>1.3533880512099028E-2</v>
      </c>
      <c r="R1964" s="37">
        <f t="shared" si="387"/>
        <v>1.013533880512099</v>
      </c>
      <c r="T1964" s="39">
        <v>36469</v>
      </c>
      <c r="U1964" s="40">
        <v>223.63069999999999</v>
      </c>
      <c r="V1964" s="40">
        <f t="shared" si="388"/>
        <v>5.1522713502609729E-3</v>
      </c>
      <c r="W1964" s="41">
        <f t="shared" si="389"/>
        <v>1.005152271350261</v>
      </c>
      <c r="Y1964" s="42">
        <v>36469</v>
      </c>
      <c r="Z1964" s="43">
        <v>134.62700000000001</v>
      </c>
      <c r="AA1964" s="43">
        <f t="shared" si="390"/>
        <v>129.44903846153846</v>
      </c>
      <c r="AB1964" s="19">
        <f t="shared" si="393"/>
        <v>-8.0739827401665742E-4</v>
      </c>
      <c r="AC1964" s="37">
        <f t="shared" si="394"/>
        <v>0.99919260172598334</v>
      </c>
      <c r="AE1964" s="44">
        <v>36469</v>
      </c>
      <c r="AF1964" s="45">
        <v>2613.2150999999999</v>
      </c>
      <c r="AG1964" s="19">
        <f t="shared" si="385"/>
        <v>2512.7068269230767</v>
      </c>
      <c r="AH1964" s="45">
        <f t="shared" si="391"/>
        <v>1.0447616675786087E-3</v>
      </c>
      <c r="AI1964" s="46">
        <f t="shared" si="392"/>
        <v>1.0010447616675786</v>
      </c>
      <c r="AK1964" s="38">
        <v>36469</v>
      </c>
      <c r="AL1964" s="19">
        <v>98.365700000000004</v>
      </c>
      <c r="AM1964" s="19">
        <f t="shared" si="381"/>
        <v>2.3253088778498743E-3</v>
      </c>
      <c r="AN1964" s="37">
        <f t="shared" si="382"/>
        <v>1.0023253088778499</v>
      </c>
      <c r="AQ1964" s="38">
        <v>36469</v>
      </c>
      <c r="AR1964" s="19">
        <f t="shared" si="383"/>
        <v>223.01274772600001</v>
      </c>
      <c r="AS1964" s="40">
        <f t="shared" si="380"/>
        <v>2.3253088778498743E-3</v>
      </c>
      <c r="AT1964" s="51">
        <f t="shared" si="384"/>
        <v>1.0023253088778499</v>
      </c>
    </row>
    <row r="1965" spans="1:46">
      <c r="A1965" s="38">
        <v>36472</v>
      </c>
      <c r="B1965" s="37">
        <v>1.0363</v>
      </c>
      <c r="D1965" s="38">
        <v>36472</v>
      </c>
      <c r="E1965" s="19">
        <v>1304.5133000000001</v>
      </c>
      <c r="F1965" s="19">
        <v>1258.8181993631188</v>
      </c>
      <c r="G1965" s="19">
        <v>5.0302738988206031E-3</v>
      </c>
      <c r="H1965" s="37">
        <f t="shared" si="386"/>
        <v>1.0050302738988206</v>
      </c>
      <c r="I1965" s="19"/>
      <c r="J1965" s="19"/>
      <c r="K1965" s="19"/>
      <c r="L1965" s="19"/>
      <c r="N1965" s="38">
        <v>36472</v>
      </c>
      <c r="O1965" s="19">
        <v>420.71039999999999</v>
      </c>
      <c r="P1965" s="19">
        <v>405.97355977998649</v>
      </c>
      <c r="Q1965" s="19">
        <v>5.9226700694832157E-3</v>
      </c>
      <c r="R1965" s="37">
        <f t="shared" si="387"/>
        <v>1.0059226700694832</v>
      </c>
      <c r="T1965" s="39">
        <v>36472</v>
      </c>
      <c r="U1965" s="40">
        <v>223.67500000000001</v>
      </c>
      <c r="V1965" s="40">
        <f t="shared" si="388"/>
        <v>1.9809444767648898E-4</v>
      </c>
      <c r="W1965" s="41">
        <f t="shared" si="389"/>
        <v>1.0001980944476765</v>
      </c>
      <c r="Y1965" s="42">
        <v>36472</v>
      </c>
      <c r="Z1965" s="43">
        <v>134.55799999999999</v>
      </c>
      <c r="AA1965" s="43">
        <f t="shared" si="390"/>
        <v>129.84463958313228</v>
      </c>
      <c r="AB1965" s="19">
        <f t="shared" si="393"/>
        <v>3.0560375441595067E-3</v>
      </c>
      <c r="AC1965" s="37">
        <f t="shared" si="394"/>
        <v>1.0030560375441595</v>
      </c>
      <c r="AE1965" s="44">
        <v>36472</v>
      </c>
      <c r="AF1965" s="45">
        <v>2616.6129999999998</v>
      </c>
      <c r="AG1965" s="19">
        <f t="shared" si="385"/>
        <v>2524.9570587667663</v>
      </c>
      <c r="AH1965" s="45">
        <f t="shared" si="391"/>
        <v>4.8753128349201535E-3</v>
      </c>
      <c r="AI1965" s="46">
        <f t="shared" si="392"/>
        <v>1.0048753128349202</v>
      </c>
      <c r="AK1965" s="38">
        <v>36472</v>
      </c>
      <c r="AL1965" s="19">
        <v>98.665199999999999</v>
      </c>
      <c r="AM1965" s="19">
        <f t="shared" si="381"/>
        <v>3.0447605211978424E-3</v>
      </c>
      <c r="AN1965" s="37">
        <f t="shared" si="382"/>
        <v>1.0030447605211978</v>
      </c>
      <c r="AQ1965" s="38">
        <v>36472</v>
      </c>
      <c r="AR1965" s="19">
        <f t="shared" si="383"/>
        <v>223.69176813600001</v>
      </c>
      <c r="AS1965" s="40">
        <f t="shared" si="380"/>
        <v>3.0447605211978424E-3</v>
      </c>
      <c r="AT1965" s="51">
        <f t="shared" si="384"/>
        <v>1.0030447605211978</v>
      </c>
    </row>
    <row r="1966" spans="1:46">
      <c r="A1966" s="38">
        <v>36473</v>
      </c>
      <c r="B1966" s="37">
        <v>1.0401</v>
      </c>
      <c r="D1966" s="38">
        <v>36473</v>
      </c>
      <c r="E1966" s="19">
        <v>1302.5429999999999</v>
      </c>
      <c r="F1966" s="19">
        <v>1252.3247764638015</v>
      </c>
      <c r="G1966" s="19">
        <v>-5.1583484434865046E-3</v>
      </c>
      <c r="H1966" s="37">
        <f t="shared" si="386"/>
        <v>0.9948416515565135</v>
      </c>
      <c r="I1966" s="19"/>
      <c r="J1966" s="19"/>
      <c r="K1966" s="19"/>
      <c r="L1966" s="19"/>
      <c r="N1966" s="38">
        <v>36473</v>
      </c>
      <c r="O1966" s="19">
        <v>424.66399999999999</v>
      </c>
      <c r="P1966" s="19">
        <v>408.29151043168923</v>
      </c>
      <c r="Q1966" s="19">
        <v>5.7096098892719382E-3</v>
      </c>
      <c r="R1966" s="37">
        <f t="shared" si="387"/>
        <v>1.0057096098892719</v>
      </c>
      <c r="T1966" s="39">
        <v>36473</v>
      </c>
      <c r="U1966" s="40">
        <v>224.43389999999999</v>
      </c>
      <c r="V1966" s="40">
        <f t="shared" si="388"/>
        <v>3.3928691181401849E-3</v>
      </c>
      <c r="W1966" s="41">
        <f t="shared" si="389"/>
        <v>1.0033928691181402</v>
      </c>
      <c r="Y1966" s="42">
        <v>36473</v>
      </c>
      <c r="Z1966" s="43">
        <v>136.12200000000001</v>
      </c>
      <c r="AA1966" s="43">
        <f t="shared" si="390"/>
        <v>130.8739544274589</v>
      </c>
      <c r="AB1966" s="19">
        <f t="shared" si="393"/>
        <v>7.9272802299059641E-3</v>
      </c>
      <c r="AC1966" s="37">
        <f t="shared" si="394"/>
        <v>1.007927280229906</v>
      </c>
      <c r="AE1966" s="44">
        <v>36473</v>
      </c>
      <c r="AF1966" s="45">
        <v>2659.8939999999998</v>
      </c>
      <c r="AG1966" s="19">
        <f t="shared" si="385"/>
        <v>2557.3444861071048</v>
      </c>
      <c r="AH1966" s="45">
        <f t="shared" si="391"/>
        <v>1.2826922037302735E-2</v>
      </c>
      <c r="AI1966" s="46">
        <f t="shared" si="392"/>
        <v>1.0128269220373027</v>
      </c>
      <c r="AK1966" s="38">
        <v>36473</v>
      </c>
      <c r="AL1966" s="19">
        <v>98.578299999999999</v>
      </c>
      <c r="AM1966" s="19">
        <f t="shared" si="381"/>
        <v>-8.807563355671677E-4</v>
      </c>
      <c r="AN1966" s="37">
        <f t="shared" si="382"/>
        <v>0.99911924366443283</v>
      </c>
      <c r="AQ1966" s="38">
        <v>36473</v>
      </c>
      <c r="AR1966" s="19">
        <f t="shared" si="383"/>
        <v>223.49475019400001</v>
      </c>
      <c r="AS1966" s="40">
        <f t="shared" si="380"/>
        <v>-8.807563355671677E-4</v>
      </c>
      <c r="AT1966" s="51">
        <f t="shared" si="384"/>
        <v>0.99911924366443283</v>
      </c>
    </row>
    <row r="1967" spans="1:46">
      <c r="A1967" s="38">
        <v>36474</v>
      </c>
      <c r="B1967" s="37">
        <v>1.0436000000000001</v>
      </c>
      <c r="D1967" s="38">
        <v>36474</v>
      </c>
      <c r="E1967" s="19">
        <v>1312.4146000000001</v>
      </c>
      <c r="F1967" s="19">
        <v>1257.5839402069757</v>
      </c>
      <c r="G1967" s="19">
        <v>4.1995206371501226E-3</v>
      </c>
      <c r="H1967" s="37">
        <f t="shared" si="386"/>
        <v>1.0041995206371501</v>
      </c>
      <c r="I1967" s="19"/>
      <c r="J1967" s="19"/>
      <c r="K1967" s="19"/>
      <c r="L1967" s="19"/>
      <c r="N1967" s="38">
        <v>36474</v>
      </c>
      <c r="O1967" s="19">
        <v>425.44709999999998</v>
      </c>
      <c r="P1967" s="19">
        <v>407.67257569950169</v>
      </c>
      <c r="Q1967" s="19">
        <v>-1.5159137929003919E-3</v>
      </c>
      <c r="R1967" s="37">
        <f t="shared" si="387"/>
        <v>0.99848408620709961</v>
      </c>
      <c r="T1967" s="39">
        <v>36474</v>
      </c>
      <c r="U1967" s="40">
        <v>224.12270000000001</v>
      </c>
      <c r="V1967" s="40">
        <f t="shared" si="388"/>
        <v>-1.3865997961982623E-3</v>
      </c>
      <c r="W1967" s="41">
        <f t="shared" si="389"/>
        <v>0.99861340020380174</v>
      </c>
      <c r="Y1967" s="42">
        <v>36474</v>
      </c>
      <c r="Z1967" s="43">
        <v>136.727</v>
      </c>
      <c r="AA1967" s="43">
        <f t="shared" si="390"/>
        <v>131.01475661172861</v>
      </c>
      <c r="AB1967" s="19">
        <f t="shared" si="393"/>
        <v>1.0758610060015439E-3</v>
      </c>
      <c r="AC1967" s="37">
        <f t="shared" si="394"/>
        <v>1.0010758610060015</v>
      </c>
      <c r="AE1967" s="44">
        <v>36474</v>
      </c>
      <c r="AF1967" s="45">
        <v>2684.8069</v>
      </c>
      <c r="AG1967" s="19">
        <f t="shared" si="385"/>
        <v>2572.6398045228057</v>
      </c>
      <c r="AH1967" s="45">
        <f t="shared" si="391"/>
        <v>5.9809378434518834E-3</v>
      </c>
      <c r="AI1967" s="46">
        <f t="shared" si="392"/>
        <v>1.0059809378434519</v>
      </c>
      <c r="AK1967" s="38">
        <v>36474</v>
      </c>
      <c r="AL1967" s="19">
        <v>98.380200000000002</v>
      </c>
      <c r="AM1967" s="19">
        <f t="shared" si="381"/>
        <v>-2.0095700575075703E-3</v>
      </c>
      <c r="AN1967" s="37">
        <f t="shared" si="382"/>
        <v>0.99799042994249243</v>
      </c>
      <c r="AQ1967" s="38">
        <v>36474</v>
      </c>
      <c r="AR1967" s="19">
        <f t="shared" si="383"/>
        <v>223.04562183600004</v>
      </c>
      <c r="AS1967" s="40">
        <f t="shared" si="380"/>
        <v>-2.0095700575074593E-3</v>
      </c>
      <c r="AT1967" s="51">
        <f t="shared" si="384"/>
        <v>0.99799042994249254</v>
      </c>
    </row>
    <row r="1968" spans="1:46">
      <c r="A1968" s="38">
        <v>36475</v>
      </c>
      <c r="B1968" s="37">
        <v>1.0436000000000001</v>
      </c>
      <c r="D1968" s="38">
        <v>36475</v>
      </c>
      <c r="E1968" s="19">
        <v>1320.1224</v>
      </c>
      <c r="F1968" s="19">
        <v>1264.9697201993099</v>
      </c>
      <c r="G1968" s="19">
        <v>5.872991659800153E-3</v>
      </c>
      <c r="H1968" s="37">
        <f t="shared" si="386"/>
        <v>1.0058729916598002</v>
      </c>
      <c r="I1968" s="19"/>
      <c r="J1968" s="19"/>
      <c r="K1968" s="19"/>
      <c r="L1968" s="19"/>
      <c r="N1968" s="38">
        <v>36475</v>
      </c>
      <c r="O1968" s="19">
        <v>427.36219999999997</v>
      </c>
      <c r="P1968" s="19">
        <v>409.5076657723265</v>
      </c>
      <c r="Q1968" s="19">
        <v>4.5013821929917874E-3</v>
      </c>
      <c r="R1968" s="37">
        <f t="shared" si="387"/>
        <v>1.0045013821929918</v>
      </c>
      <c r="T1968" s="39">
        <v>36475</v>
      </c>
      <c r="U1968" s="40">
        <v>223.95650000000001</v>
      </c>
      <c r="V1968" s="40">
        <f t="shared" si="388"/>
        <v>-7.4155808403164603E-4</v>
      </c>
      <c r="W1968" s="41">
        <f t="shared" si="389"/>
        <v>0.99925844191596835</v>
      </c>
      <c r="Y1968" s="42">
        <v>36475</v>
      </c>
      <c r="Z1968" s="43">
        <v>135.96799999999999</v>
      </c>
      <c r="AA1968" s="43">
        <f t="shared" si="390"/>
        <v>130.28746646224604</v>
      </c>
      <c r="AB1968" s="19">
        <f t="shared" si="393"/>
        <v>-5.5512078813987342E-3</v>
      </c>
      <c r="AC1968" s="37">
        <f t="shared" si="394"/>
        <v>0.99444879211860127</v>
      </c>
      <c r="AE1968" s="44">
        <v>36475</v>
      </c>
      <c r="AF1968" s="45">
        <v>2670.6010999999999</v>
      </c>
      <c r="AG1968" s="19">
        <f t="shared" si="385"/>
        <v>2559.027500958221</v>
      </c>
      <c r="AH1968" s="45">
        <f t="shared" si="391"/>
        <v>-5.2911812763891675E-3</v>
      </c>
      <c r="AI1968" s="46">
        <f t="shared" si="392"/>
        <v>0.99470881872361083</v>
      </c>
      <c r="AK1968" s="38">
        <v>36475</v>
      </c>
      <c r="AL1968" s="19">
        <v>98.458500000000001</v>
      </c>
      <c r="AM1968" s="19">
        <f t="shared" si="381"/>
        <v>7.9589185628803349E-4</v>
      </c>
      <c r="AN1968" s="37">
        <f t="shared" si="382"/>
        <v>1.000795891856288</v>
      </c>
      <c r="AQ1968" s="38">
        <v>36475</v>
      </c>
      <c r="AR1968" s="19">
        <f t="shared" si="383"/>
        <v>223.22314203000002</v>
      </c>
      <c r="AS1968" s="40">
        <f t="shared" si="380"/>
        <v>7.9589185628803349E-4</v>
      </c>
      <c r="AT1968" s="51">
        <f t="shared" si="384"/>
        <v>1.000795891856288</v>
      </c>
    </row>
    <row r="1969" spans="1:46">
      <c r="A1969" s="38">
        <v>36476</v>
      </c>
      <c r="B1969" s="37">
        <v>1.0315000000000001</v>
      </c>
      <c r="D1969" s="38">
        <v>36476</v>
      </c>
      <c r="E1969" s="19">
        <v>1324.4770000000001</v>
      </c>
      <c r="F1969" s="19">
        <v>1284.0300533204072</v>
      </c>
      <c r="G1969" s="19">
        <v>1.506781768507004E-2</v>
      </c>
      <c r="H1969" s="37">
        <f t="shared" si="386"/>
        <v>1.01506781768507</v>
      </c>
      <c r="I1969" s="19"/>
      <c r="J1969" s="19"/>
      <c r="K1969" s="19"/>
      <c r="L1969" s="19"/>
      <c r="N1969" s="38">
        <v>36476</v>
      </c>
      <c r="O1969" s="19">
        <v>428.33929999999998</v>
      </c>
      <c r="P1969" s="19">
        <v>415.25865244789139</v>
      </c>
      <c r="Q1969" s="19">
        <v>1.4043660610647102E-2</v>
      </c>
      <c r="R1969" s="37">
        <f t="shared" si="387"/>
        <v>1.0140436606106471</v>
      </c>
      <c r="T1969" s="39">
        <v>36476</v>
      </c>
      <c r="U1969" s="40">
        <v>224.95310000000001</v>
      </c>
      <c r="V1969" s="40">
        <f t="shared" si="388"/>
        <v>4.4499713113930195E-3</v>
      </c>
      <c r="W1969" s="41">
        <f t="shared" si="389"/>
        <v>1.004449971311393</v>
      </c>
      <c r="Y1969" s="42">
        <v>36476</v>
      </c>
      <c r="Z1969" s="43">
        <v>137.05199999999999</v>
      </c>
      <c r="AA1969" s="43">
        <f t="shared" si="390"/>
        <v>132.86669898206495</v>
      </c>
      <c r="AB1969" s="19">
        <f t="shared" si="393"/>
        <v>1.9796474594632629E-2</v>
      </c>
      <c r="AC1969" s="37">
        <f t="shared" si="394"/>
        <v>1.0197964745946326</v>
      </c>
      <c r="AE1969" s="44">
        <v>36476</v>
      </c>
      <c r="AF1969" s="45">
        <v>2709.3159000000001</v>
      </c>
      <c r="AG1969" s="19">
        <f t="shared" si="385"/>
        <v>2626.5786718371301</v>
      </c>
      <c r="AH1969" s="45">
        <f t="shared" si="391"/>
        <v>2.6397203958775206E-2</v>
      </c>
      <c r="AI1969" s="46">
        <f t="shared" si="392"/>
        <v>1.0263972039587752</v>
      </c>
      <c r="AK1969" s="38">
        <v>36476</v>
      </c>
      <c r="AL1969" s="19">
        <v>98.931299999999993</v>
      </c>
      <c r="AM1969" s="19">
        <f t="shared" si="381"/>
        <v>4.8020231874341679E-3</v>
      </c>
      <c r="AN1969" s="37">
        <f t="shared" si="382"/>
        <v>1.0048020231874342</v>
      </c>
      <c r="AQ1969" s="38">
        <v>36476</v>
      </c>
      <c r="AR1969" s="19">
        <f t="shared" si="383"/>
        <v>224.29506473399999</v>
      </c>
      <c r="AS1969" s="40">
        <f t="shared" si="380"/>
        <v>4.8020231874341679E-3</v>
      </c>
      <c r="AT1969" s="51">
        <f t="shared" si="384"/>
        <v>1.0048020231874342</v>
      </c>
    </row>
    <row r="1970" spans="1:46">
      <c r="A1970" s="38">
        <v>36479</v>
      </c>
      <c r="B1970" s="37">
        <v>1.0315000000000001</v>
      </c>
      <c r="D1970" s="38">
        <v>36479</v>
      </c>
      <c r="E1970" s="19">
        <v>1326.8821</v>
      </c>
      <c r="F1970" s="19">
        <v>1286.3617062530295</v>
      </c>
      <c r="G1970" s="19">
        <v>1.8158865725868001E-3</v>
      </c>
      <c r="H1970" s="37">
        <f t="shared" si="386"/>
        <v>1.0018158865725868</v>
      </c>
      <c r="I1970" s="19"/>
      <c r="J1970" s="19"/>
      <c r="K1970" s="19"/>
      <c r="L1970" s="19"/>
      <c r="N1970" s="38">
        <v>36479</v>
      </c>
      <c r="O1970" s="19">
        <v>429.59300000000002</v>
      </c>
      <c r="P1970" s="19">
        <v>416.47406689287442</v>
      </c>
      <c r="Q1970" s="19">
        <v>2.9268852986406024E-3</v>
      </c>
      <c r="R1970" s="37">
        <f t="shared" si="387"/>
        <v>1.0029268852986406</v>
      </c>
      <c r="T1970" s="39">
        <v>36479</v>
      </c>
      <c r="U1970" s="40">
        <v>225.084</v>
      </c>
      <c r="V1970" s="40">
        <f t="shared" si="388"/>
        <v>5.8189907140637764E-4</v>
      </c>
      <c r="W1970" s="41">
        <f t="shared" si="389"/>
        <v>1.0005818990714064</v>
      </c>
      <c r="Y1970" s="42">
        <v>36479</v>
      </c>
      <c r="Z1970" s="43">
        <v>137.864</v>
      </c>
      <c r="AA1970" s="43">
        <f t="shared" si="390"/>
        <v>133.65390208434317</v>
      </c>
      <c r="AB1970" s="19">
        <f t="shared" si="393"/>
        <v>5.9247584858301838E-3</v>
      </c>
      <c r="AC1970" s="37">
        <f t="shared" si="394"/>
        <v>1.0059247584858302</v>
      </c>
      <c r="AE1970" s="44">
        <v>36479</v>
      </c>
      <c r="AF1970" s="45">
        <v>2726.3600999999999</v>
      </c>
      <c r="AG1970" s="19">
        <f t="shared" si="385"/>
        <v>2643.1023751817738</v>
      </c>
      <c r="AH1970" s="45">
        <f t="shared" si="391"/>
        <v>6.2909607550747371E-3</v>
      </c>
      <c r="AI1970" s="46">
        <f t="shared" si="392"/>
        <v>1.0062909607550747</v>
      </c>
      <c r="AK1970" s="38">
        <v>36479</v>
      </c>
      <c r="AL1970" s="19">
        <v>98.766999999999996</v>
      </c>
      <c r="AM1970" s="19">
        <f t="shared" si="381"/>
        <v>-1.6607484183468468E-3</v>
      </c>
      <c r="AN1970" s="37">
        <f t="shared" si="382"/>
        <v>0.99833925158165315</v>
      </c>
      <c r="AQ1970" s="38">
        <v>36479</v>
      </c>
      <c r="AR1970" s="19">
        <f t="shared" si="383"/>
        <v>223.92256706000001</v>
      </c>
      <c r="AS1970" s="40">
        <f t="shared" si="380"/>
        <v>-1.6607484183468468E-3</v>
      </c>
      <c r="AT1970" s="51">
        <f t="shared" si="384"/>
        <v>0.99833925158165315</v>
      </c>
    </row>
    <row r="1971" spans="1:46">
      <c r="A1971" s="38">
        <v>36480</v>
      </c>
      <c r="B1971" s="37">
        <v>1.0311999999999999</v>
      </c>
      <c r="D1971" s="38">
        <v>36480</v>
      </c>
      <c r="E1971" s="19">
        <v>1339.5522000000001</v>
      </c>
      <c r="F1971" s="19">
        <v>1299.0226920093098</v>
      </c>
      <c r="G1971" s="19">
        <v>9.8424771934169097E-3</v>
      </c>
      <c r="H1971" s="37">
        <f t="shared" si="386"/>
        <v>1.0098424771934169</v>
      </c>
      <c r="I1971" s="19"/>
      <c r="J1971" s="19"/>
      <c r="K1971" s="19"/>
      <c r="L1971" s="19"/>
      <c r="N1971" s="38">
        <v>36480</v>
      </c>
      <c r="O1971" s="19">
        <v>431.75869999999998</v>
      </c>
      <c r="P1971" s="19">
        <v>418.69540341349887</v>
      </c>
      <c r="Q1971" s="19">
        <v>5.3336730836492929E-3</v>
      </c>
      <c r="R1971" s="37">
        <f t="shared" si="387"/>
        <v>1.0053336730836493</v>
      </c>
      <c r="T1971" s="39">
        <v>36480</v>
      </c>
      <c r="U1971" s="40">
        <v>225.37790000000001</v>
      </c>
      <c r="V1971" s="40">
        <f t="shared" si="388"/>
        <v>1.3057347479163983E-3</v>
      </c>
      <c r="W1971" s="41">
        <f t="shared" si="389"/>
        <v>1.0013057347479164</v>
      </c>
      <c r="Y1971" s="42">
        <v>36480</v>
      </c>
      <c r="Z1971" s="43">
        <v>138.523</v>
      </c>
      <c r="AA1971" s="43">
        <f t="shared" si="390"/>
        <v>134.33184639255236</v>
      </c>
      <c r="AB1971" s="19">
        <f t="shared" si="393"/>
        <v>5.0723869459596838E-3</v>
      </c>
      <c r="AC1971" s="37">
        <f t="shared" si="394"/>
        <v>1.0050723869459597</v>
      </c>
      <c r="AE1971" s="44">
        <v>36480</v>
      </c>
      <c r="AF1971" s="45">
        <v>2738.9589999999998</v>
      </c>
      <c r="AG1971" s="19">
        <f t="shared" si="385"/>
        <v>2656.0890224980608</v>
      </c>
      <c r="AH1971" s="45">
        <f t="shared" si="391"/>
        <v>4.9134106337420658E-3</v>
      </c>
      <c r="AI1971" s="46">
        <f t="shared" si="392"/>
        <v>1.0049134106337421</v>
      </c>
      <c r="AK1971" s="38">
        <v>36480</v>
      </c>
      <c r="AL1971" s="19">
        <v>99.065100000000001</v>
      </c>
      <c r="AM1971" s="19">
        <f t="shared" si="381"/>
        <v>3.0182145858435039E-3</v>
      </c>
      <c r="AN1971" s="37">
        <f t="shared" si="382"/>
        <v>1.0030182145858435</v>
      </c>
      <c r="AQ1971" s="38">
        <v>36480</v>
      </c>
      <c r="AR1971" s="19">
        <f t="shared" si="383"/>
        <v>224.59841341800004</v>
      </c>
      <c r="AS1971" s="40">
        <f t="shared" si="380"/>
        <v>3.0182145858435039E-3</v>
      </c>
      <c r="AT1971" s="51">
        <f t="shared" si="384"/>
        <v>1.0030182145858435</v>
      </c>
    </row>
    <row r="1972" spans="1:46">
      <c r="A1972" s="38">
        <v>36481</v>
      </c>
      <c r="B1972" s="37">
        <v>1.0403</v>
      </c>
      <c r="D1972" s="38">
        <v>36481</v>
      </c>
      <c r="E1972" s="19">
        <v>1340.0306</v>
      </c>
      <c r="F1972" s="19">
        <v>1288.1193886378931</v>
      </c>
      <c r="G1972" s="19">
        <v>-8.393466440953179E-3</v>
      </c>
      <c r="H1972" s="37">
        <f t="shared" si="386"/>
        <v>0.99160653355904682</v>
      </c>
      <c r="I1972" s="19"/>
      <c r="J1972" s="19"/>
      <c r="K1972" s="19"/>
      <c r="L1972" s="19"/>
      <c r="N1972" s="38">
        <v>36481</v>
      </c>
      <c r="O1972" s="19">
        <v>427.27499999999998</v>
      </c>
      <c r="P1972" s="19">
        <v>410.72286840334516</v>
      </c>
      <c r="Q1972" s="19">
        <v>-1.9041372188841832E-2</v>
      </c>
      <c r="R1972" s="37">
        <f t="shared" si="387"/>
        <v>0.98095862781115817</v>
      </c>
      <c r="T1972" s="39">
        <v>36481</v>
      </c>
      <c r="U1972" s="40">
        <v>224.81989999999999</v>
      </c>
      <c r="V1972" s="40">
        <f t="shared" si="388"/>
        <v>-2.4758416863410737E-3</v>
      </c>
      <c r="W1972" s="41">
        <f t="shared" si="389"/>
        <v>0.99752415831365893</v>
      </c>
      <c r="Y1972" s="42">
        <v>36481</v>
      </c>
      <c r="Z1972" s="43">
        <v>139.245</v>
      </c>
      <c r="AA1972" s="43">
        <f t="shared" si="390"/>
        <v>133.85081226569258</v>
      </c>
      <c r="AB1972" s="19">
        <f t="shared" si="393"/>
        <v>-3.5809388449413726E-3</v>
      </c>
      <c r="AC1972" s="37">
        <f t="shared" si="394"/>
        <v>0.99641906115505863</v>
      </c>
      <c r="AE1972" s="44">
        <v>36481</v>
      </c>
      <c r="AF1972" s="45">
        <v>2761.0920000000001</v>
      </c>
      <c r="AG1972" s="19">
        <f t="shared" si="385"/>
        <v>2654.130539267519</v>
      </c>
      <c r="AH1972" s="45">
        <f t="shared" si="391"/>
        <v>-7.3735602005531309E-4</v>
      </c>
      <c r="AI1972" s="46">
        <f t="shared" si="392"/>
        <v>0.99926264397994469</v>
      </c>
      <c r="AK1972" s="38">
        <v>36481</v>
      </c>
      <c r="AL1972" s="19">
        <v>98.540199999999999</v>
      </c>
      <c r="AM1972" s="19">
        <f t="shared" si="381"/>
        <v>-5.2985360131873049E-3</v>
      </c>
      <c r="AN1972" s="37">
        <f t="shared" si="382"/>
        <v>0.9947014639868127</v>
      </c>
      <c r="AQ1972" s="38">
        <v>36481</v>
      </c>
      <c r="AR1972" s="19">
        <f t="shared" si="383"/>
        <v>223.40837063600003</v>
      </c>
      <c r="AS1972" s="40">
        <f t="shared" si="380"/>
        <v>-5.2985360131873049E-3</v>
      </c>
      <c r="AT1972" s="51">
        <f t="shared" si="384"/>
        <v>0.9947014639868127</v>
      </c>
    </row>
    <row r="1973" spans="1:46">
      <c r="A1973" s="38">
        <v>36482</v>
      </c>
      <c r="B1973" s="37">
        <v>1.0297000000000001</v>
      </c>
      <c r="D1973" s="38">
        <v>36482</v>
      </c>
      <c r="E1973" s="19">
        <v>1350.81</v>
      </c>
      <c r="F1973" s="19">
        <v>1311.8481111003205</v>
      </c>
      <c r="G1973" s="19">
        <v>1.8421213648153412E-2</v>
      </c>
      <c r="H1973" s="37">
        <f t="shared" si="386"/>
        <v>1.0184212136481534</v>
      </c>
      <c r="I1973" s="19"/>
      <c r="J1973" s="19"/>
      <c r="K1973" s="19"/>
      <c r="L1973" s="19"/>
      <c r="N1973" s="38">
        <v>36482</v>
      </c>
      <c r="O1973" s="19">
        <v>429.36959999999999</v>
      </c>
      <c r="P1973" s="19">
        <v>416.98514130329221</v>
      </c>
      <c r="Q1973" s="19">
        <v>1.5246954532361912E-2</v>
      </c>
      <c r="R1973" s="37">
        <f t="shared" si="387"/>
        <v>1.0152469545323619</v>
      </c>
      <c r="T1973" s="39">
        <v>36482</v>
      </c>
      <c r="U1973" s="40">
        <v>223.94649999999999</v>
      </c>
      <c r="V1973" s="40">
        <f t="shared" si="388"/>
        <v>-3.8848874143259104E-3</v>
      </c>
      <c r="W1973" s="41">
        <f t="shared" si="389"/>
        <v>0.99611511258567409</v>
      </c>
      <c r="Y1973" s="42">
        <v>36482</v>
      </c>
      <c r="Z1973" s="43">
        <v>137.36099999999999</v>
      </c>
      <c r="AA1973" s="43">
        <f t="shared" si="390"/>
        <v>133.39904826648538</v>
      </c>
      <c r="AB1973" s="19">
        <f t="shared" si="393"/>
        <v>-3.3751308009282166E-3</v>
      </c>
      <c r="AC1973" s="37">
        <f t="shared" si="394"/>
        <v>0.99662486919907178</v>
      </c>
      <c r="AE1973" s="44">
        <v>36482</v>
      </c>
      <c r="AF1973" s="45">
        <v>2712.7109</v>
      </c>
      <c r="AG1973" s="19">
        <f t="shared" si="385"/>
        <v>2634.4672234631444</v>
      </c>
      <c r="AH1973" s="45">
        <f t="shared" si="391"/>
        <v>-7.4085714750870002E-3</v>
      </c>
      <c r="AI1973" s="46">
        <f t="shared" si="392"/>
        <v>0.992591428524913</v>
      </c>
      <c r="AK1973" s="38">
        <v>36482</v>
      </c>
      <c r="AL1973" s="19">
        <v>98.349299999999999</v>
      </c>
      <c r="AM1973" s="19">
        <f t="shared" si="381"/>
        <v>-1.9372804195647575E-3</v>
      </c>
      <c r="AN1973" s="37">
        <f t="shared" si="382"/>
        <v>0.99806271958043524</v>
      </c>
      <c r="AQ1973" s="38">
        <v>36482</v>
      </c>
      <c r="AR1973" s="19">
        <f t="shared" si="383"/>
        <v>222.97556597400001</v>
      </c>
      <c r="AS1973" s="40">
        <f t="shared" si="380"/>
        <v>-1.9372804195648685E-3</v>
      </c>
      <c r="AT1973" s="51">
        <f t="shared" si="384"/>
        <v>0.99806271958043513</v>
      </c>
    </row>
    <row r="1974" spans="1:46">
      <c r="A1974" s="38">
        <v>36483</v>
      </c>
      <c r="B1974" s="37">
        <v>1.0313000000000001</v>
      </c>
      <c r="D1974" s="38">
        <v>36483</v>
      </c>
      <c r="E1974" s="19">
        <v>1349.7547999999999</v>
      </c>
      <c r="F1974" s="19">
        <v>1308.7896829244642</v>
      </c>
      <c r="G1974" s="19">
        <v>-2.331388938991652E-3</v>
      </c>
      <c r="H1974" s="37">
        <f t="shared" si="386"/>
        <v>0.99766861106100835</v>
      </c>
      <c r="I1974" s="19"/>
      <c r="J1974" s="19"/>
      <c r="K1974" s="19"/>
      <c r="L1974" s="19"/>
      <c r="N1974" s="38">
        <v>36483</v>
      </c>
      <c r="O1974" s="19">
        <v>434.5942</v>
      </c>
      <c r="P1974" s="19">
        <v>421.40424706680886</v>
      </c>
      <c r="Q1974" s="19">
        <v>1.0597753554730138E-2</v>
      </c>
      <c r="R1974" s="37">
        <f t="shared" si="387"/>
        <v>1.0105977535547301</v>
      </c>
      <c r="T1974" s="39">
        <v>36483</v>
      </c>
      <c r="U1974" s="40">
        <v>223.99789999999999</v>
      </c>
      <c r="V1974" s="40">
        <f t="shared" si="388"/>
        <v>2.2951910389301666E-4</v>
      </c>
      <c r="W1974" s="41">
        <f t="shared" si="389"/>
        <v>1.000229519103893</v>
      </c>
      <c r="Y1974" s="42">
        <v>36483</v>
      </c>
      <c r="Z1974" s="43">
        <v>138.81200000000001</v>
      </c>
      <c r="AA1974" s="43">
        <f t="shared" si="390"/>
        <v>134.59904974304277</v>
      </c>
      <c r="AB1974" s="19">
        <f t="shared" si="393"/>
        <v>8.995577495876983E-3</v>
      </c>
      <c r="AC1974" s="37">
        <f t="shared" si="394"/>
        <v>1.008995577495877</v>
      </c>
      <c r="AE1974" s="44">
        <v>36483</v>
      </c>
      <c r="AF1974" s="45">
        <v>2749.8978999999999</v>
      </c>
      <c r="AG1974" s="19">
        <f t="shared" si="385"/>
        <v>2666.4383787452725</v>
      </c>
      <c r="AH1974" s="45">
        <f t="shared" si="391"/>
        <v>1.2135719509958509E-2</v>
      </c>
      <c r="AI1974" s="46">
        <f t="shared" si="392"/>
        <v>1.0121357195099585</v>
      </c>
      <c r="AK1974" s="38">
        <v>36483</v>
      </c>
      <c r="AL1974" s="19">
        <v>98.148899999999998</v>
      </c>
      <c r="AM1974" s="19">
        <f t="shared" si="381"/>
        <v>-2.0376352449890112E-3</v>
      </c>
      <c r="AN1974" s="37">
        <f t="shared" si="382"/>
        <v>0.99796236475501099</v>
      </c>
      <c r="AQ1974" s="38">
        <v>36483</v>
      </c>
      <c r="AR1974" s="19">
        <f t="shared" si="383"/>
        <v>222.52122310200002</v>
      </c>
      <c r="AS1974" s="40">
        <f t="shared" si="380"/>
        <v>-2.0376352449890112E-3</v>
      </c>
      <c r="AT1974" s="51">
        <f t="shared" si="384"/>
        <v>0.99796236475501099</v>
      </c>
    </row>
    <row r="1975" spans="1:46">
      <c r="A1975" s="38">
        <v>36486</v>
      </c>
      <c r="B1975" s="37">
        <v>1.0327</v>
      </c>
      <c r="D1975" s="38">
        <v>36486</v>
      </c>
      <c r="E1975" s="19">
        <v>1350.2691</v>
      </c>
      <c r="F1975" s="19">
        <v>1307.5134114457248</v>
      </c>
      <c r="G1975" s="19">
        <v>-9.7515398798642128E-4</v>
      </c>
      <c r="H1975" s="37">
        <f t="shared" si="386"/>
        <v>0.99902484601201358</v>
      </c>
      <c r="I1975" s="19"/>
      <c r="J1975" s="19"/>
      <c r="K1975" s="19"/>
      <c r="L1975" s="19"/>
      <c r="N1975" s="38">
        <v>36486</v>
      </c>
      <c r="O1975" s="19">
        <v>435.05149999999998</v>
      </c>
      <c r="P1975" s="19">
        <v>421.27578193086083</v>
      </c>
      <c r="Q1975" s="19">
        <v>-3.0485012156911129E-4</v>
      </c>
      <c r="R1975" s="37">
        <f t="shared" si="387"/>
        <v>0.99969514987843089</v>
      </c>
      <c r="T1975" s="39">
        <v>36486</v>
      </c>
      <c r="U1975" s="40">
        <v>223.2491</v>
      </c>
      <c r="V1975" s="40">
        <f t="shared" si="388"/>
        <v>-3.342888482436579E-3</v>
      </c>
      <c r="W1975" s="41">
        <f t="shared" si="389"/>
        <v>0.99665711151756342</v>
      </c>
      <c r="Y1975" s="42">
        <v>36486</v>
      </c>
      <c r="Z1975" s="43">
        <v>140.12100000000001</v>
      </c>
      <c r="AA1975" s="43">
        <f t="shared" si="390"/>
        <v>135.68412898227947</v>
      </c>
      <c r="AB1975" s="19">
        <f t="shared" si="393"/>
        <v>8.0615668632741944E-3</v>
      </c>
      <c r="AC1975" s="37">
        <f t="shared" si="394"/>
        <v>1.0080615668632742</v>
      </c>
      <c r="AE1975" s="44">
        <v>36486</v>
      </c>
      <c r="AF1975" s="45">
        <v>2784.2680999999998</v>
      </c>
      <c r="AG1975" s="19">
        <f t="shared" si="385"/>
        <v>2696.1054517284788</v>
      </c>
      <c r="AH1975" s="45">
        <f t="shared" si="391"/>
        <v>1.112610485195864E-2</v>
      </c>
      <c r="AI1975" s="46">
        <f t="shared" si="392"/>
        <v>1.0111261048519586</v>
      </c>
      <c r="AK1975" s="38">
        <v>36486</v>
      </c>
      <c r="AL1975" s="19">
        <v>98.157899999999998</v>
      </c>
      <c r="AM1975" s="19">
        <f t="shared" si="381"/>
        <v>9.1697410770752441E-5</v>
      </c>
      <c r="AN1975" s="37">
        <f t="shared" si="382"/>
        <v>1.0000916974107708</v>
      </c>
      <c r="AQ1975" s="38">
        <v>36486</v>
      </c>
      <c r="AR1975" s="19">
        <f t="shared" si="383"/>
        <v>222.54162772200002</v>
      </c>
      <c r="AS1975" s="40">
        <f t="shared" si="380"/>
        <v>9.1697410770752441E-5</v>
      </c>
      <c r="AT1975" s="51">
        <f t="shared" si="384"/>
        <v>1.0000916974107708</v>
      </c>
    </row>
    <row r="1976" spans="1:46">
      <c r="A1976" s="38">
        <v>36487</v>
      </c>
      <c r="B1976" s="37">
        <v>1.0261</v>
      </c>
      <c r="D1976" s="38">
        <v>36487</v>
      </c>
      <c r="E1976" s="19">
        <v>1346.2784999999999</v>
      </c>
      <c r="F1976" s="19">
        <v>1312.0344021050578</v>
      </c>
      <c r="G1976" s="19">
        <v>3.4577011751901754E-3</v>
      </c>
      <c r="H1976" s="37">
        <f t="shared" si="386"/>
        <v>1.0034577011751902</v>
      </c>
      <c r="I1976" s="19"/>
      <c r="J1976" s="19"/>
      <c r="K1976" s="19"/>
      <c r="L1976" s="19"/>
      <c r="N1976" s="38">
        <v>36487</v>
      </c>
      <c r="O1976" s="19">
        <v>434.56130000000002</v>
      </c>
      <c r="P1976" s="19">
        <v>423.50774778286717</v>
      </c>
      <c r="Q1976" s="19">
        <v>5.2981109945993143E-3</v>
      </c>
      <c r="R1976" s="37">
        <f t="shared" si="387"/>
        <v>1.0052981109945993</v>
      </c>
      <c r="T1976" s="39">
        <v>36487</v>
      </c>
      <c r="U1976" s="40">
        <v>223.62629999999999</v>
      </c>
      <c r="V1976" s="40">
        <f t="shared" si="388"/>
        <v>1.6895924776403337E-3</v>
      </c>
      <c r="W1976" s="41">
        <f t="shared" si="389"/>
        <v>1.0016895924776403</v>
      </c>
      <c r="Y1976" s="42">
        <v>36487</v>
      </c>
      <c r="Z1976" s="43">
        <v>139.44499999999999</v>
      </c>
      <c r="AA1976" s="43">
        <f t="shared" si="390"/>
        <v>135.89806061787348</v>
      </c>
      <c r="AB1976" s="19">
        <f t="shared" si="393"/>
        <v>1.5766887195918233E-3</v>
      </c>
      <c r="AC1976" s="37">
        <f t="shared" si="394"/>
        <v>1.0015766887195918</v>
      </c>
      <c r="AE1976" s="44">
        <v>36487</v>
      </c>
      <c r="AF1976" s="45">
        <v>2758.2858999999999</v>
      </c>
      <c r="AG1976" s="19">
        <f t="shared" si="385"/>
        <v>2688.1258161972514</v>
      </c>
      <c r="AH1976" s="45">
        <f t="shared" si="391"/>
        <v>-2.9596896983801191E-3</v>
      </c>
      <c r="AI1976" s="46">
        <f t="shared" si="392"/>
        <v>0.99704031030161988</v>
      </c>
      <c r="AK1976" s="38">
        <v>36487</v>
      </c>
      <c r="AL1976" s="19">
        <v>98.156400000000005</v>
      </c>
      <c r="AM1976" s="19">
        <f t="shared" si="381"/>
        <v>-1.5281500520991642E-5</v>
      </c>
      <c r="AN1976" s="37">
        <f t="shared" si="382"/>
        <v>0.99998471849947901</v>
      </c>
      <c r="AQ1976" s="38">
        <v>36487</v>
      </c>
      <c r="AR1976" s="19">
        <f t="shared" si="383"/>
        <v>222.53822695200003</v>
      </c>
      <c r="AS1976" s="40">
        <f t="shared" si="380"/>
        <v>-1.5281500520991642E-5</v>
      </c>
      <c r="AT1976" s="51">
        <f t="shared" si="384"/>
        <v>0.99998471849947901</v>
      </c>
    </row>
    <row r="1977" spans="1:46">
      <c r="A1977" s="38">
        <v>36488</v>
      </c>
      <c r="B1977" s="37">
        <v>1.0176000000000001</v>
      </c>
      <c r="D1977" s="38">
        <v>36488</v>
      </c>
      <c r="E1977" s="19">
        <v>1347.3376000000001</v>
      </c>
      <c r="F1977" s="19">
        <v>1324.0345911949685</v>
      </c>
      <c r="G1977" s="19">
        <v>9.1462457620450355E-3</v>
      </c>
      <c r="H1977" s="37">
        <f t="shared" si="386"/>
        <v>1.009146245762045</v>
      </c>
      <c r="I1977" s="19"/>
      <c r="J1977" s="19"/>
      <c r="K1977" s="19"/>
      <c r="L1977" s="19"/>
      <c r="N1977" s="38">
        <v>36488</v>
      </c>
      <c r="O1977" s="19">
        <v>432.55790000000002</v>
      </c>
      <c r="P1977" s="19">
        <v>425.07655267295598</v>
      </c>
      <c r="Q1977" s="19">
        <v>3.7043121366771015E-3</v>
      </c>
      <c r="R1977" s="37">
        <f t="shared" si="387"/>
        <v>1.0037043121366771</v>
      </c>
      <c r="T1977" s="39">
        <v>36488</v>
      </c>
      <c r="U1977" s="40">
        <v>222.8117</v>
      </c>
      <c r="V1977" s="40">
        <f t="shared" si="388"/>
        <v>-3.6426842459942321E-3</v>
      </c>
      <c r="W1977" s="41">
        <f t="shared" si="389"/>
        <v>0.99635731575400577</v>
      </c>
      <c r="Y1977" s="42">
        <v>36488</v>
      </c>
      <c r="Z1977" s="43">
        <v>140.03800000000001</v>
      </c>
      <c r="AA1977" s="43">
        <f t="shared" si="390"/>
        <v>137.61595911949686</v>
      </c>
      <c r="AB1977" s="19">
        <f t="shared" si="393"/>
        <v>1.2641081806559873E-2</v>
      </c>
      <c r="AC1977" s="37">
        <f t="shared" si="394"/>
        <v>1.0126410818065599</v>
      </c>
      <c r="AE1977" s="44">
        <v>36488</v>
      </c>
      <c r="AF1977" s="45">
        <v>2776.4870999999998</v>
      </c>
      <c r="AG1977" s="19">
        <f t="shared" si="385"/>
        <v>2728.4660966981128</v>
      </c>
      <c r="AH1977" s="45">
        <f t="shared" si="391"/>
        <v>1.5006842409604371E-2</v>
      </c>
      <c r="AI1977" s="46">
        <f t="shared" si="392"/>
        <v>1.0150068424096044</v>
      </c>
      <c r="AK1977" s="38">
        <v>36488</v>
      </c>
      <c r="AL1977" s="19">
        <v>97.786500000000004</v>
      </c>
      <c r="AM1977" s="19">
        <f t="shared" si="381"/>
        <v>-3.7684756164652056E-3</v>
      </c>
      <c r="AN1977" s="37">
        <f t="shared" si="382"/>
        <v>0.99623152438353479</v>
      </c>
      <c r="AQ1977" s="38">
        <v>36488</v>
      </c>
      <c r="AR1977" s="19">
        <f t="shared" si="383"/>
        <v>221.69959707000004</v>
      </c>
      <c r="AS1977" s="40">
        <f t="shared" si="380"/>
        <v>-3.7684756164650945E-3</v>
      </c>
      <c r="AT1977" s="51">
        <f t="shared" si="384"/>
        <v>0.99623152438353491</v>
      </c>
    </row>
    <row r="1978" spans="1:46">
      <c r="A1978" s="38">
        <v>36489</v>
      </c>
      <c r="B1978" s="37">
        <v>1.0176000000000001</v>
      </c>
      <c r="D1978" s="38">
        <v>36489</v>
      </c>
      <c r="E1978" s="19">
        <v>1354.1699000000001</v>
      </c>
      <c r="F1978" s="19">
        <v>1330.7487224842766</v>
      </c>
      <c r="G1978" s="19">
        <v>5.0709636545436254E-3</v>
      </c>
      <c r="H1978" s="37">
        <f t="shared" si="386"/>
        <v>1.0050709636545436</v>
      </c>
      <c r="I1978" s="19"/>
      <c r="J1978" s="19"/>
      <c r="K1978" s="19"/>
      <c r="L1978" s="19"/>
      <c r="N1978" s="38">
        <v>36489</v>
      </c>
      <c r="O1978" s="19">
        <v>434.10230000000001</v>
      </c>
      <c r="P1978" s="19">
        <v>426.59424135220127</v>
      </c>
      <c r="Q1978" s="19">
        <v>3.5703890739251509E-3</v>
      </c>
      <c r="R1978" s="37">
        <f t="shared" si="387"/>
        <v>1.0035703890739252</v>
      </c>
      <c r="T1978" s="39">
        <v>36489</v>
      </c>
      <c r="U1978" s="40">
        <v>222.63929999999999</v>
      </c>
      <c r="V1978" s="40">
        <f t="shared" si="388"/>
        <v>-7.7374751864467406E-4</v>
      </c>
      <c r="W1978" s="41">
        <f t="shared" si="389"/>
        <v>0.99922625248135533</v>
      </c>
      <c r="Y1978" s="38">
        <v>36489</v>
      </c>
      <c r="Z1978" s="43">
        <v>140.03800000000001</v>
      </c>
      <c r="AA1978" s="43">
        <f t="shared" si="390"/>
        <v>137.61595911949686</v>
      </c>
      <c r="AB1978" s="19">
        <f t="shared" si="393"/>
        <v>0</v>
      </c>
      <c r="AC1978" s="37">
        <f t="shared" si="394"/>
        <v>1</v>
      </c>
      <c r="AE1978" s="38">
        <v>36489</v>
      </c>
      <c r="AF1978" s="45">
        <v>2776.4870999999998</v>
      </c>
      <c r="AG1978" s="19">
        <f t="shared" si="385"/>
        <v>2728.4660966981128</v>
      </c>
      <c r="AH1978" s="45">
        <f t="shared" si="391"/>
        <v>0</v>
      </c>
      <c r="AI1978" s="46">
        <f t="shared" si="392"/>
        <v>1</v>
      </c>
      <c r="AK1978" s="38">
        <v>36489</v>
      </c>
      <c r="AL1978" s="19">
        <v>97.801599999999993</v>
      </c>
      <c r="AM1978" s="19">
        <f t="shared" si="381"/>
        <v>1.5441804339033638E-4</v>
      </c>
      <c r="AN1978" s="37">
        <f t="shared" si="382"/>
        <v>1.0001544180433903</v>
      </c>
      <c r="AQ1978" s="38">
        <v>36489</v>
      </c>
      <c r="AR1978" s="19">
        <f t="shared" si="383"/>
        <v>221.73383148799999</v>
      </c>
      <c r="AS1978" s="40">
        <f t="shared" si="380"/>
        <v>1.5441804339033638E-4</v>
      </c>
      <c r="AT1978" s="51">
        <f t="shared" si="384"/>
        <v>1.0001544180433903</v>
      </c>
    </row>
    <row r="1979" spans="1:46">
      <c r="A1979" s="38">
        <v>36490</v>
      </c>
      <c r="B1979" s="37">
        <v>1.0137</v>
      </c>
      <c r="D1979" s="38">
        <v>36490</v>
      </c>
      <c r="E1979" s="19">
        <v>1359.096</v>
      </c>
      <c r="F1979" s="19">
        <v>1340.728026043208</v>
      </c>
      <c r="G1979" s="19">
        <v>7.4990141942814503E-3</v>
      </c>
      <c r="H1979" s="37">
        <f t="shared" si="386"/>
        <v>1.0074990141942815</v>
      </c>
      <c r="I1979" s="19"/>
      <c r="J1979" s="19"/>
      <c r="K1979" s="19"/>
      <c r="L1979" s="19"/>
      <c r="N1979" s="38">
        <v>36490</v>
      </c>
      <c r="O1979" s="19">
        <v>432.99509999999998</v>
      </c>
      <c r="P1979" s="19">
        <v>427.14323764427343</v>
      </c>
      <c r="Q1979" s="19">
        <v>1.2869285115804097E-3</v>
      </c>
      <c r="R1979" s="37">
        <f t="shared" si="387"/>
        <v>1.0012869285115804</v>
      </c>
      <c r="T1979" s="39">
        <v>36490</v>
      </c>
      <c r="U1979" s="40">
        <v>222.20240000000001</v>
      </c>
      <c r="V1979" s="40">
        <f t="shared" si="388"/>
        <v>-1.9623669316243264E-3</v>
      </c>
      <c r="W1979" s="41">
        <f t="shared" si="389"/>
        <v>0.99803763306837567</v>
      </c>
      <c r="Y1979" s="38">
        <v>36490</v>
      </c>
      <c r="Z1979" s="43">
        <v>140.03800000000001</v>
      </c>
      <c r="AA1979" s="43">
        <f t="shared" si="390"/>
        <v>138.14540791161093</v>
      </c>
      <c r="AB1979" s="19">
        <f t="shared" si="393"/>
        <v>3.8472920982539627E-3</v>
      </c>
      <c r="AC1979" s="37">
        <f t="shared" si="394"/>
        <v>1.003847292098254</v>
      </c>
      <c r="AE1979" s="44">
        <v>36490</v>
      </c>
      <c r="AF1979" s="45">
        <v>2772.6298999999999</v>
      </c>
      <c r="AG1979" s="19">
        <f t="shared" si="385"/>
        <v>2735.158232218605</v>
      </c>
      <c r="AH1979" s="45">
        <f t="shared" si="391"/>
        <v>2.4527097949249566E-3</v>
      </c>
      <c r="AI1979" s="46">
        <f t="shared" si="392"/>
        <v>1.002452709794925</v>
      </c>
      <c r="AK1979" s="38">
        <v>36490</v>
      </c>
      <c r="AL1979" s="19">
        <v>97.567700000000002</v>
      </c>
      <c r="AM1979" s="19">
        <f t="shared" si="381"/>
        <v>-2.3915764159276875E-3</v>
      </c>
      <c r="AN1979" s="37">
        <f t="shared" si="382"/>
        <v>0.99760842358407231</v>
      </c>
      <c r="AQ1979" s="38">
        <v>36490</v>
      </c>
      <c r="AR1979" s="19">
        <f t="shared" si="383"/>
        <v>221.20353808600004</v>
      </c>
      <c r="AS1979" s="40">
        <f t="shared" si="380"/>
        <v>-2.3915764159275765E-3</v>
      </c>
      <c r="AT1979" s="51">
        <f t="shared" si="384"/>
        <v>0.99760842358407242</v>
      </c>
    </row>
    <row r="1980" spans="1:46">
      <c r="A1980" s="38">
        <v>36493</v>
      </c>
      <c r="B1980" s="37">
        <v>1.01</v>
      </c>
      <c r="D1980" s="38">
        <v>36493</v>
      </c>
      <c r="E1980" s="19">
        <v>1353.4196999999999</v>
      </c>
      <c r="F1980" s="19">
        <v>1340.019504950495</v>
      </c>
      <c r="G1980" s="19">
        <v>-5.2845997021777613E-4</v>
      </c>
      <c r="H1980" s="37">
        <f t="shared" si="386"/>
        <v>0.99947154002978222</v>
      </c>
      <c r="I1980" s="19"/>
      <c r="J1980" s="19"/>
      <c r="K1980" s="19"/>
      <c r="L1980" s="19"/>
      <c r="N1980" s="38">
        <v>36493</v>
      </c>
      <c r="O1980" s="19">
        <v>435.20359999999999</v>
      </c>
      <c r="P1980" s="19">
        <v>430.89465346534655</v>
      </c>
      <c r="Q1980" s="19">
        <v>8.7825710217548369E-3</v>
      </c>
      <c r="R1980" s="37">
        <f t="shared" si="387"/>
        <v>1.0087825710217548</v>
      </c>
      <c r="T1980" s="39">
        <v>36493</v>
      </c>
      <c r="U1980" s="40">
        <v>222.3827</v>
      </c>
      <c r="V1980" s="40">
        <f t="shared" si="388"/>
        <v>8.1142237887621427E-4</v>
      </c>
      <c r="W1980" s="41">
        <f t="shared" si="389"/>
        <v>1.0008114223788762</v>
      </c>
      <c r="Y1980" s="42">
        <v>36493</v>
      </c>
      <c r="Z1980" s="43">
        <v>138.48099999999999</v>
      </c>
      <c r="AA1980" s="43">
        <f t="shared" si="390"/>
        <v>137.10990099009899</v>
      </c>
      <c r="AB1980" s="19">
        <f t="shared" si="393"/>
        <v>-7.4957751919954019E-3</v>
      </c>
      <c r="AC1980" s="37">
        <f t="shared" si="394"/>
        <v>0.9925042248080046</v>
      </c>
      <c r="AE1980" s="44">
        <v>36493</v>
      </c>
      <c r="AF1980" s="45">
        <v>2728.9340999999999</v>
      </c>
      <c r="AG1980" s="19">
        <f t="shared" si="385"/>
        <v>2701.9149504950497</v>
      </c>
      <c r="AH1980" s="45">
        <f t="shared" si="391"/>
        <v>-1.2154061630500368E-2</v>
      </c>
      <c r="AI1980" s="46">
        <f t="shared" si="392"/>
        <v>0.98784593836949963</v>
      </c>
      <c r="AK1980" s="38">
        <v>36493</v>
      </c>
      <c r="AL1980" s="19">
        <v>97.559200000000004</v>
      </c>
      <c r="AM1980" s="19">
        <f t="shared" si="381"/>
        <v>-8.711899532320988E-5</v>
      </c>
      <c r="AN1980" s="37">
        <f t="shared" si="382"/>
        <v>0.99991288100467679</v>
      </c>
      <c r="AQ1980" s="38">
        <v>36493</v>
      </c>
      <c r="AR1980" s="19">
        <f t="shared" si="383"/>
        <v>221.18426705600004</v>
      </c>
      <c r="AS1980" s="40">
        <f t="shared" si="380"/>
        <v>-8.711899532320988E-5</v>
      </c>
      <c r="AT1980" s="51">
        <f t="shared" si="384"/>
        <v>0.99991288100467679</v>
      </c>
    </row>
    <row r="1981" spans="1:46">
      <c r="A1981" s="38">
        <v>36494</v>
      </c>
      <c r="B1981" s="37">
        <v>1.0077</v>
      </c>
      <c r="D1981" s="38">
        <v>36494</v>
      </c>
      <c r="E1981" s="19">
        <v>1332.8369</v>
      </c>
      <c r="F1981" s="19">
        <v>1322.6524759352981</v>
      </c>
      <c r="G1981" s="19">
        <v>-1.2960280765344945E-2</v>
      </c>
      <c r="H1981" s="37">
        <f t="shared" si="386"/>
        <v>0.98703971923465506</v>
      </c>
      <c r="I1981" s="19"/>
      <c r="J1981" s="19"/>
      <c r="K1981" s="19"/>
      <c r="L1981" s="19"/>
      <c r="N1981" s="38">
        <v>36494</v>
      </c>
      <c r="O1981" s="19">
        <v>434.69760000000002</v>
      </c>
      <c r="P1981" s="19">
        <v>431.37600476332244</v>
      </c>
      <c r="Q1981" s="19">
        <v>1.1170974021255109E-3</v>
      </c>
      <c r="R1981" s="37">
        <f t="shared" si="387"/>
        <v>1.0011170974021255</v>
      </c>
      <c r="T1981" s="39">
        <v>36494</v>
      </c>
      <c r="U1981" s="40">
        <v>222.5712</v>
      </c>
      <c r="V1981" s="40">
        <f t="shared" si="388"/>
        <v>8.4763787830621773E-4</v>
      </c>
      <c r="W1981" s="41">
        <f t="shared" si="389"/>
        <v>1.0008476378783062</v>
      </c>
      <c r="Y1981" s="42">
        <v>36494</v>
      </c>
      <c r="Z1981" s="43">
        <v>136.33799999999999</v>
      </c>
      <c r="AA1981" s="43">
        <f t="shared" si="390"/>
        <v>135.29621911283118</v>
      </c>
      <c r="AB1981" s="19">
        <f t="shared" si="393"/>
        <v>-1.322794243282821E-2</v>
      </c>
      <c r="AC1981" s="37">
        <f t="shared" si="394"/>
        <v>0.98677205756717179</v>
      </c>
      <c r="AE1981" s="44">
        <v>36494</v>
      </c>
      <c r="AF1981" s="45">
        <v>2657.748</v>
      </c>
      <c r="AG1981" s="19">
        <f t="shared" si="385"/>
        <v>2637.4397142006551</v>
      </c>
      <c r="AH1981" s="45">
        <f t="shared" si="391"/>
        <v>-2.3862792676942468E-2</v>
      </c>
      <c r="AI1981" s="46">
        <f t="shared" si="392"/>
        <v>0.97613720732305753</v>
      </c>
      <c r="AK1981" s="38">
        <v>36494</v>
      </c>
      <c r="AL1981" s="19">
        <v>98.069100000000006</v>
      </c>
      <c r="AM1981" s="19">
        <f t="shared" si="381"/>
        <v>5.2265701235763018E-3</v>
      </c>
      <c r="AN1981" s="37">
        <f t="shared" si="382"/>
        <v>1.0052265701235763</v>
      </c>
      <c r="AQ1981" s="38">
        <v>36494</v>
      </c>
      <c r="AR1981" s="19">
        <f t="shared" si="383"/>
        <v>222.34030213800003</v>
      </c>
      <c r="AS1981" s="40">
        <f t="shared" si="380"/>
        <v>5.2265701235763018E-3</v>
      </c>
      <c r="AT1981" s="51">
        <f t="shared" si="384"/>
        <v>1.0052265701235763</v>
      </c>
    </row>
    <row r="1982" spans="1:46">
      <c r="A1982" s="38">
        <v>36495</v>
      </c>
      <c r="B1982" s="37">
        <v>1.0059</v>
      </c>
      <c r="D1982" s="38">
        <v>36495</v>
      </c>
      <c r="E1982" s="19">
        <v>1341.787</v>
      </c>
      <c r="F1982" s="19">
        <v>1333.9168903469531</v>
      </c>
      <c r="G1982" s="19">
        <v>8.5165337203860769E-3</v>
      </c>
      <c r="H1982" s="37">
        <f t="shared" si="386"/>
        <v>1.0085165337203861</v>
      </c>
      <c r="I1982" s="19"/>
      <c r="J1982" s="19"/>
      <c r="K1982" s="19"/>
      <c r="L1982" s="19"/>
      <c r="N1982" s="38">
        <v>36495</v>
      </c>
      <c r="O1982" s="19">
        <v>438.06110000000001</v>
      </c>
      <c r="P1982" s="19">
        <v>435.49169897604133</v>
      </c>
      <c r="Q1982" s="19">
        <v>9.5408510609602537E-3</v>
      </c>
      <c r="R1982" s="37">
        <f t="shared" si="387"/>
        <v>1.0095408510609603</v>
      </c>
      <c r="T1982" s="39">
        <v>36495</v>
      </c>
      <c r="U1982" s="40">
        <v>223.12129999999999</v>
      </c>
      <c r="V1982" s="40">
        <f t="shared" si="388"/>
        <v>2.4715686485941024E-3</v>
      </c>
      <c r="W1982" s="41">
        <f t="shared" si="389"/>
        <v>1.0024715686485941</v>
      </c>
      <c r="Y1982" s="42">
        <v>36495</v>
      </c>
      <c r="Z1982" s="43">
        <v>136.76499999999999</v>
      </c>
      <c r="AA1982" s="43">
        <f t="shared" si="390"/>
        <v>135.96281936574209</v>
      </c>
      <c r="AB1982" s="19">
        <f t="shared" si="393"/>
        <v>4.9269688190989314E-3</v>
      </c>
      <c r="AC1982" s="37">
        <f t="shared" si="394"/>
        <v>1.0049269688190989</v>
      </c>
      <c r="AE1982" s="44">
        <v>36495</v>
      </c>
      <c r="AF1982" s="45">
        <v>2676.5691000000002</v>
      </c>
      <c r="AG1982" s="19">
        <f t="shared" si="385"/>
        <v>2660.8699671935583</v>
      </c>
      <c r="AH1982" s="45">
        <f t="shared" si="391"/>
        <v>8.8837113002995238E-3</v>
      </c>
      <c r="AI1982" s="46">
        <f t="shared" si="392"/>
        <v>1.0088837113002995</v>
      </c>
      <c r="AK1982" s="38">
        <v>36495</v>
      </c>
      <c r="AL1982" s="19">
        <v>98.228499999999997</v>
      </c>
      <c r="AM1982" s="19">
        <f t="shared" si="381"/>
        <v>1.6253845502813835E-3</v>
      </c>
      <c r="AN1982" s="37">
        <f t="shared" si="382"/>
        <v>1.0016253845502814</v>
      </c>
      <c r="AQ1982" s="38">
        <v>36495</v>
      </c>
      <c r="AR1982" s="19">
        <f t="shared" si="383"/>
        <v>222.70169063</v>
      </c>
      <c r="AS1982" s="40">
        <f t="shared" si="380"/>
        <v>1.6253845502811615E-3</v>
      </c>
      <c r="AT1982" s="51">
        <f t="shared" si="384"/>
        <v>1.0016253845502812</v>
      </c>
    </row>
    <row r="1983" spans="1:46">
      <c r="A1983" s="38">
        <v>36496</v>
      </c>
      <c r="B1983" s="37">
        <v>1.0023</v>
      </c>
      <c r="D1983" s="38">
        <v>36496</v>
      </c>
      <c r="E1983" s="19">
        <v>1347.7373</v>
      </c>
      <c r="F1983" s="19">
        <v>1344.6446173800259</v>
      </c>
      <c r="G1983" s="19">
        <v>8.0422754301301413E-3</v>
      </c>
      <c r="H1983" s="37">
        <f t="shared" si="386"/>
        <v>1.0080422754301301</v>
      </c>
      <c r="I1983" s="19"/>
      <c r="J1983" s="19"/>
      <c r="K1983" s="19"/>
      <c r="L1983" s="19"/>
      <c r="N1983" s="38">
        <v>36496</v>
      </c>
      <c r="O1983" s="19">
        <v>441.56849999999997</v>
      </c>
      <c r="P1983" s="19">
        <v>440.55522298712958</v>
      </c>
      <c r="Q1983" s="19">
        <v>1.1627142430025605E-2</v>
      </c>
      <c r="R1983" s="37">
        <f t="shared" si="387"/>
        <v>1.0116271424300256</v>
      </c>
      <c r="T1983" s="39">
        <v>36496</v>
      </c>
      <c r="U1983" s="40">
        <v>223.2251</v>
      </c>
      <c r="V1983" s="40">
        <f t="shared" si="388"/>
        <v>4.6521779856978362E-4</v>
      </c>
      <c r="W1983" s="41">
        <f t="shared" si="389"/>
        <v>1.0004652177985698</v>
      </c>
      <c r="Y1983" s="42">
        <v>36496</v>
      </c>
      <c r="Z1983" s="43">
        <v>138.066</v>
      </c>
      <c r="AA1983" s="43">
        <f t="shared" si="390"/>
        <v>137.74917689314577</v>
      </c>
      <c r="AB1983" s="19">
        <f t="shared" si="393"/>
        <v>1.3138573734620351E-2</v>
      </c>
      <c r="AC1983" s="37">
        <f t="shared" si="394"/>
        <v>1.0131385737346204</v>
      </c>
      <c r="AE1983" s="44">
        <v>36496</v>
      </c>
      <c r="AF1983" s="45">
        <v>2726.3200999999999</v>
      </c>
      <c r="AG1983" s="19">
        <f t="shared" si="385"/>
        <v>2720.063952908311</v>
      </c>
      <c r="AH1983" s="45">
        <f t="shared" si="391"/>
        <v>2.2246102381765498E-2</v>
      </c>
      <c r="AI1983" s="46">
        <f t="shared" si="392"/>
        <v>1.0222461023817655</v>
      </c>
      <c r="AK1983" s="38">
        <v>36496</v>
      </c>
      <c r="AL1983" s="19">
        <v>97.842799999999997</v>
      </c>
      <c r="AM1983" s="19">
        <f t="shared" si="381"/>
        <v>-3.9265589925531197E-3</v>
      </c>
      <c r="AN1983" s="37">
        <f t="shared" si="382"/>
        <v>0.99607344100744688</v>
      </c>
      <c r="AQ1983" s="38">
        <v>36496</v>
      </c>
      <c r="AR1983" s="19">
        <f t="shared" si="383"/>
        <v>221.82723930400002</v>
      </c>
      <c r="AS1983" s="40">
        <f t="shared" si="380"/>
        <v>-3.9265589925530087E-3</v>
      </c>
      <c r="AT1983" s="51">
        <f t="shared" si="384"/>
        <v>0.99607344100744699</v>
      </c>
    </row>
    <row r="1984" spans="1:46">
      <c r="A1984" s="38">
        <v>36497</v>
      </c>
      <c r="B1984" s="37">
        <v>1.0016</v>
      </c>
      <c r="D1984" s="38">
        <v>36497</v>
      </c>
      <c r="E1984" s="19">
        <v>1368.5890999999999</v>
      </c>
      <c r="F1984" s="19">
        <v>1366.4028554313097</v>
      </c>
      <c r="G1984" s="19">
        <v>1.618140419412728E-2</v>
      </c>
      <c r="H1984" s="37">
        <f t="shared" si="386"/>
        <v>1.0161814041941273</v>
      </c>
      <c r="I1984" s="19"/>
      <c r="J1984" s="19"/>
      <c r="K1984" s="19"/>
      <c r="L1984" s="19"/>
      <c r="N1984" s="38">
        <v>36497</v>
      </c>
      <c r="O1984" s="19">
        <v>445.22500000000002</v>
      </c>
      <c r="P1984" s="19">
        <v>444.51377795527156</v>
      </c>
      <c r="Q1984" s="19">
        <v>8.9853774546162501E-3</v>
      </c>
      <c r="R1984" s="37">
        <f t="shared" si="387"/>
        <v>1.0089853774546163</v>
      </c>
      <c r="T1984" s="39">
        <v>36497</v>
      </c>
      <c r="U1984" s="40">
        <v>222.5505</v>
      </c>
      <c r="V1984" s="40">
        <f t="shared" si="388"/>
        <v>-3.0220615871602297E-3</v>
      </c>
      <c r="W1984" s="41">
        <f t="shared" si="389"/>
        <v>0.99697793841283977</v>
      </c>
      <c r="Y1984" s="42">
        <v>36497</v>
      </c>
      <c r="Z1984" s="43">
        <v>137.834</v>
      </c>
      <c r="AA1984" s="43">
        <f t="shared" si="390"/>
        <v>137.6138178913738</v>
      </c>
      <c r="AB1984" s="19">
        <f t="shared" si="393"/>
        <v>-9.8264835278816243E-4</v>
      </c>
      <c r="AC1984" s="37">
        <f t="shared" si="394"/>
        <v>0.99901735164721184</v>
      </c>
      <c r="AE1984" s="44">
        <v>36497</v>
      </c>
      <c r="AF1984" s="45">
        <v>2720.0410000000002</v>
      </c>
      <c r="AG1984" s="19">
        <f t="shared" si="385"/>
        <v>2715.6958865814695</v>
      </c>
      <c r="AH1984" s="45">
        <f t="shared" si="391"/>
        <v>-1.6058689804594461E-3</v>
      </c>
      <c r="AI1984" s="46">
        <f t="shared" si="392"/>
        <v>0.99839413101954055</v>
      </c>
      <c r="AK1984" s="38">
        <v>36497</v>
      </c>
      <c r="AL1984" s="19">
        <v>98.0839</v>
      </c>
      <c r="AM1984" s="19">
        <f t="shared" si="381"/>
        <v>2.4641567902798922E-3</v>
      </c>
      <c r="AN1984" s="37">
        <f t="shared" si="382"/>
        <v>1.0024641567902799</v>
      </c>
      <c r="AQ1984" s="38">
        <v>36497</v>
      </c>
      <c r="AR1984" s="19">
        <f t="shared" si="383"/>
        <v>222.37385640200003</v>
      </c>
      <c r="AS1984" s="40">
        <f t="shared" si="380"/>
        <v>2.4641567902798922E-3</v>
      </c>
      <c r="AT1984" s="51">
        <f t="shared" si="384"/>
        <v>1.0024641567902799</v>
      </c>
    </row>
    <row r="1985" spans="1:46">
      <c r="A1985" s="38">
        <v>36500</v>
      </c>
      <c r="B1985" s="37">
        <v>1.0251999999999999</v>
      </c>
      <c r="D1985" s="38">
        <v>36500</v>
      </c>
      <c r="E1985" s="19">
        <v>1373.1608000000001</v>
      </c>
      <c r="F1985" s="19">
        <v>1339.4077253218886</v>
      </c>
      <c r="G1985" s="19">
        <v>-1.9756347845818811E-2</v>
      </c>
      <c r="H1985" s="37">
        <f t="shared" si="386"/>
        <v>0.98024365215418119</v>
      </c>
      <c r="I1985" s="19"/>
      <c r="J1985" s="19"/>
      <c r="K1985" s="19"/>
      <c r="L1985" s="19"/>
      <c r="N1985" s="38">
        <v>36500</v>
      </c>
      <c r="O1985" s="19">
        <v>448.85320000000002</v>
      </c>
      <c r="P1985" s="19">
        <v>437.82013265704256</v>
      </c>
      <c r="Q1985" s="19">
        <v>-1.5058352811962883E-2</v>
      </c>
      <c r="R1985" s="37">
        <f t="shared" si="387"/>
        <v>0.98494164718803712</v>
      </c>
      <c r="T1985" s="39">
        <v>36500</v>
      </c>
      <c r="U1985" s="40">
        <v>223.56049999999999</v>
      </c>
      <c r="V1985" s="40">
        <f t="shared" si="388"/>
        <v>4.5382958025257381E-3</v>
      </c>
      <c r="W1985" s="41">
        <f t="shared" si="389"/>
        <v>1.0045382958025257</v>
      </c>
      <c r="Y1985" s="42">
        <v>36500</v>
      </c>
      <c r="Z1985" s="43">
        <v>138.99600000000001</v>
      </c>
      <c r="AA1985" s="43">
        <f t="shared" si="390"/>
        <v>135.57939914163092</v>
      </c>
      <c r="AB1985" s="19">
        <f t="shared" si="393"/>
        <v>-1.4783535410294091E-2</v>
      </c>
      <c r="AC1985" s="37">
        <f t="shared" si="394"/>
        <v>0.98521646458970591</v>
      </c>
      <c r="AE1985" s="44">
        <v>36500</v>
      </c>
      <c r="AF1985" s="45">
        <v>2759.6840999999999</v>
      </c>
      <c r="AG1985" s="19">
        <f t="shared" si="385"/>
        <v>2691.8494927818965</v>
      </c>
      <c r="AH1985" s="45">
        <f t="shared" si="391"/>
        <v>-8.7809514745006423E-3</v>
      </c>
      <c r="AI1985" s="46">
        <f t="shared" si="392"/>
        <v>0.99121904852549936</v>
      </c>
      <c r="AK1985" s="38">
        <v>36500</v>
      </c>
      <c r="AL1985" s="19">
        <v>98.535799999999995</v>
      </c>
      <c r="AM1985" s="19">
        <f t="shared" si="381"/>
        <v>4.607280093878785E-3</v>
      </c>
      <c r="AN1985" s="37">
        <f t="shared" si="382"/>
        <v>1.0046072800938788</v>
      </c>
      <c r="AQ1985" s="38">
        <v>36500</v>
      </c>
      <c r="AR1985" s="19">
        <f t="shared" si="383"/>
        <v>223.39839504400001</v>
      </c>
      <c r="AS1985" s="40">
        <f t="shared" si="380"/>
        <v>4.607280093878785E-3</v>
      </c>
      <c r="AT1985" s="51">
        <f t="shared" si="384"/>
        <v>1.0046072800938788</v>
      </c>
    </row>
    <row r="1986" spans="1:46">
      <c r="A1986" s="38">
        <v>36501</v>
      </c>
      <c r="B1986" s="37">
        <v>1.0222</v>
      </c>
      <c r="D1986" s="38">
        <v>36501</v>
      </c>
      <c r="E1986" s="19">
        <v>1371.5782999999999</v>
      </c>
      <c r="F1986" s="19">
        <v>1341.7905497945605</v>
      </c>
      <c r="G1986" s="19">
        <v>1.7790135353290548E-3</v>
      </c>
      <c r="H1986" s="37">
        <f t="shared" si="386"/>
        <v>1.0017790135353291</v>
      </c>
      <c r="I1986" s="19"/>
      <c r="J1986" s="19"/>
      <c r="K1986" s="19"/>
      <c r="L1986" s="19"/>
      <c r="N1986" s="38">
        <v>36501</v>
      </c>
      <c r="O1986" s="19">
        <v>447.35070000000002</v>
      </c>
      <c r="P1986" s="19">
        <v>437.63519859127376</v>
      </c>
      <c r="Q1986" s="19">
        <v>-4.2239735447169302E-4</v>
      </c>
      <c r="R1986" s="37">
        <f t="shared" si="387"/>
        <v>0.99957760264552831</v>
      </c>
      <c r="T1986" s="39">
        <v>36501</v>
      </c>
      <c r="U1986" s="40">
        <v>224.5866</v>
      </c>
      <c r="V1986" s="40">
        <f t="shared" si="388"/>
        <v>4.5898090226135224E-3</v>
      </c>
      <c r="W1986" s="41">
        <f t="shared" si="389"/>
        <v>1.0045898090226135</v>
      </c>
      <c r="Y1986" s="42">
        <v>36501</v>
      </c>
      <c r="Z1986" s="43">
        <v>138.42500000000001</v>
      </c>
      <c r="AA1986" s="43">
        <f t="shared" si="390"/>
        <v>135.4187047544512</v>
      </c>
      <c r="AB1986" s="19">
        <f t="shared" si="393"/>
        <v>-1.1852419187361463E-3</v>
      </c>
      <c r="AC1986" s="37">
        <f t="shared" si="394"/>
        <v>0.99881475808126385</v>
      </c>
      <c r="AE1986" s="44">
        <v>36501</v>
      </c>
      <c r="AF1986" s="45">
        <v>2738.2539000000002</v>
      </c>
      <c r="AG1986" s="19">
        <f t="shared" si="385"/>
        <v>2678.7848757581687</v>
      </c>
      <c r="AH1986" s="45">
        <f t="shared" si="391"/>
        <v>-4.8533980294069856E-3</v>
      </c>
      <c r="AI1986" s="46">
        <f t="shared" si="392"/>
        <v>0.99514660197059301</v>
      </c>
      <c r="AK1986" s="38">
        <v>36501</v>
      </c>
      <c r="AL1986" s="19">
        <v>98.715800000000002</v>
      </c>
      <c r="AM1986" s="19">
        <f t="shared" si="381"/>
        <v>1.8267472329853707E-3</v>
      </c>
      <c r="AN1986" s="37">
        <f t="shared" si="382"/>
        <v>1.0018267472329854</v>
      </c>
      <c r="AQ1986" s="38">
        <v>36501</v>
      </c>
      <c r="AR1986" s="19">
        <f t="shared" si="383"/>
        <v>223.80648744400003</v>
      </c>
      <c r="AS1986" s="40">
        <f t="shared" si="380"/>
        <v>1.8267472329853707E-3</v>
      </c>
      <c r="AT1986" s="51">
        <f t="shared" si="384"/>
        <v>1.0018267472329854</v>
      </c>
    </row>
    <row r="1987" spans="1:46">
      <c r="A1987" s="38">
        <v>36502</v>
      </c>
      <c r="B1987" s="37">
        <v>1.0263</v>
      </c>
      <c r="D1987" s="38">
        <v>36502</v>
      </c>
      <c r="E1987" s="19">
        <v>1366.3334</v>
      </c>
      <c r="F1987" s="19">
        <v>1331.3196920978271</v>
      </c>
      <c r="G1987" s="19">
        <v>-7.8036454335862482E-3</v>
      </c>
      <c r="H1987" s="37">
        <f t="shared" si="386"/>
        <v>0.99219635456641375</v>
      </c>
      <c r="I1987" s="19"/>
      <c r="J1987" s="19"/>
      <c r="K1987" s="19"/>
      <c r="L1987" s="19"/>
      <c r="N1987" s="38">
        <v>36502</v>
      </c>
      <c r="O1987" s="19">
        <v>449.1884</v>
      </c>
      <c r="P1987" s="19">
        <v>437.67748221767516</v>
      </c>
      <c r="Q1987" s="19">
        <v>9.6618431372874625E-5</v>
      </c>
      <c r="R1987" s="37">
        <f t="shared" si="387"/>
        <v>1.0000966184313729</v>
      </c>
      <c r="T1987" s="39">
        <v>36502</v>
      </c>
      <c r="U1987" s="40">
        <v>224.59870000000001</v>
      </c>
      <c r="V1987" s="40">
        <f t="shared" si="388"/>
        <v>5.3876767358351785E-5</v>
      </c>
      <c r="W1987" s="41">
        <f t="shared" si="389"/>
        <v>1.0000538767673584</v>
      </c>
      <c r="Y1987" s="42">
        <v>36502</v>
      </c>
      <c r="Z1987" s="43">
        <v>138.62700000000001</v>
      </c>
      <c r="AA1987" s="43">
        <f t="shared" si="390"/>
        <v>135.07453960830168</v>
      </c>
      <c r="AB1987" s="19">
        <f t="shared" si="393"/>
        <v>-2.5414889824384446E-3</v>
      </c>
      <c r="AC1987" s="37">
        <f t="shared" si="394"/>
        <v>0.99745851101756156</v>
      </c>
      <c r="AE1987" s="44">
        <v>36502</v>
      </c>
      <c r="AF1987" s="45">
        <v>2751.7770999999998</v>
      </c>
      <c r="AG1987" s="19">
        <f t="shared" si="385"/>
        <v>2681.2599629737892</v>
      </c>
      <c r="AH1987" s="45">
        <f t="shared" si="391"/>
        <v>9.2395893302921195E-4</v>
      </c>
      <c r="AI1987" s="46">
        <f t="shared" si="392"/>
        <v>1.0009239589330292</v>
      </c>
      <c r="AK1987" s="38">
        <v>36502</v>
      </c>
      <c r="AL1987" s="19">
        <v>98.504599999999996</v>
      </c>
      <c r="AM1987" s="19">
        <f t="shared" si="381"/>
        <v>-2.1394751397446621E-3</v>
      </c>
      <c r="AN1987" s="37">
        <f t="shared" si="382"/>
        <v>0.99786052486025534</v>
      </c>
      <c r="AQ1987" s="38">
        <v>36502</v>
      </c>
      <c r="AR1987" s="19">
        <f t="shared" si="383"/>
        <v>223.327659028</v>
      </c>
      <c r="AS1987" s="40">
        <f t="shared" si="380"/>
        <v>-2.1394751397447731E-3</v>
      </c>
      <c r="AT1987" s="51">
        <f t="shared" si="384"/>
        <v>0.99786052486025523</v>
      </c>
    </row>
    <row r="1988" spans="1:46">
      <c r="A1988" s="38">
        <v>36503</v>
      </c>
      <c r="B1988" s="37">
        <v>1.0161</v>
      </c>
      <c r="D1988" s="38">
        <v>36503</v>
      </c>
      <c r="E1988" s="19">
        <v>1370.6844000000001</v>
      </c>
      <c r="F1988" s="19">
        <v>1348.966046648952</v>
      </c>
      <c r="G1988" s="19">
        <v>1.3254783697609573E-2</v>
      </c>
      <c r="H1988" s="37">
        <f t="shared" si="386"/>
        <v>1.0132547836976096</v>
      </c>
      <c r="I1988" s="19"/>
      <c r="J1988" s="19"/>
      <c r="K1988" s="19"/>
      <c r="L1988" s="19"/>
      <c r="N1988" s="38">
        <v>36503</v>
      </c>
      <c r="O1988" s="19">
        <v>450.03840000000002</v>
      </c>
      <c r="P1988" s="19">
        <v>442.90758783584295</v>
      </c>
      <c r="Q1988" s="19">
        <v>1.1949679457273543E-2</v>
      </c>
      <c r="R1988" s="37">
        <f t="shared" si="387"/>
        <v>1.0119496794572735</v>
      </c>
      <c r="T1988" s="39">
        <v>36503</v>
      </c>
      <c r="U1988" s="40">
        <v>224.35079999999999</v>
      </c>
      <c r="V1988" s="40">
        <f t="shared" si="388"/>
        <v>-1.1037463707492812E-3</v>
      </c>
      <c r="W1988" s="41">
        <f t="shared" si="389"/>
        <v>0.99889625362925072</v>
      </c>
      <c r="Y1988" s="42">
        <v>36503</v>
      </c>
      <c r="Z1988" s="43">
        <v>137.12200000000001</v>
      </c>
      <c r="AA1988" s="43">
        <f t="shared" si="390"/>
        <v>134.94931601220352</v>
      </c>
      <c r="AB1988" s="19">
        <f t="shared" si="393"/>
        <v>-9.2707031585137489E-4</v>
      </c>
      <c r="AC1988" s="37">
        <f t="shared" si="394"/>
        <v>0.99907292968414863</v>
      </c>
      <c r="AE1988" s="44">
        <v>36503</v>
      </c>
      <c r="AF1988" s="45">
        <v>2718.1279</v>
      </c>
      <c r="AG1988" s="19">
        <f t="shared" si="385"/>
        <v>2675.0594429682119</v>
      </c>
      <c r="AH1988" s="45">
        <f t="shared" si="391"/>
        <v>-2.3125396609063875E-3</v>
      </c>
      <c r="AI1988" s="46">
        <f t="shared" si="392"/>
        <v>0.99768746033909361</v>
      </c>
      <c r="AK1988" s="38">
        <v>36503</v>
      </c>
      <c r="AL1988" s="19">
        <v>98.670100000000005</v>
      </c>
      <c r="AM1988" s="19">
        <f t="shared" si="381"/>
        <v>1.6801245830144751E-3</v>
      </c>
      <c r="AN1988" s="37">
        <f t="shared" si="382"/>
        <v>1.0016801245830145</v>
      </c>
      <c r="AQ1988" s="38">
        <v>36503</v>
      </c>
      <c r="AR1988" s="19">
        <f t="shared" si="383"/>
        <v>223.70287731800002</v>
      </c>
      <c r="AS1988" s="40">
        <f t="shared" si="380"/>
        <v>1.6801245830144751E-3</v>
      </c>
      <c r="AT1988" s="51">
        <f t="shared" si="384"/>
        <v>1.0016801245830145</v>
      </c>
    </row>
    <row r="1989" spans="1:46">
      <c r="A1989" s="38">
        <v>36504</v>
      </c>
      <c r="B1989" s="37">
        <v>1.0158</v>
      </c>
      <c r="D1989" s="38">
        <v>36504</v>
      </c>
      <c r="E1989" s="19">
        <v>1374.7777000000001</v>
      </c>
      <c r="F1989" s="19">
        <v>1353.3940736365428</v>
      </c>
      <c r="G1989" s="19">
        <v>3.2825340553164217E-3</v>
      </c>
      <c r="H1989" s="37">
        <f t="shared" si="386"/>
        <v>1.0032825340553164</v>
      </c>
      <c r="I1989" s="19"/>
      <c r="J1989" s="19"/>
      <c r="K1989" s="19"/>
      <c r="L1989" s="19"/>
      <c r="N1989" s="38">
        <v>36504</v>
      </c>
      <c r="O1989" s="19">
        <v>457.09449999999998</v>
      </c>
      <c r="P1989" s="19">
        <v>449.98474109076585</v>
      </c>
      <c r="Q1989" s="19">
        <v>1.5978848521208677E-2</v>
      </c>
      <c r="R1989" s="37">
        <f t="shared" si="387"/>
        <v>1.0159788485212087</v>
      </c>
      <c r="T1989" s="39">
        <v>36504</v>
      </c>
      <c r="U1989" s="40">
        <v>224.70269999999999</v>
      </c>
      <c r="V1989" s="40">
        <f t="shared" si="388"/>
        <v>1.5685257195428015E-3</v>
      </c>
      <c r="W1989" s="41">
        <f t="shared" si="389"/>
        <v>1.0015685257195428</v>
      </c>
      <c r="Y1989" s="42">
        <v>36504</v>
      </c>
      <c r="Z1989" s="43">
        <v>135.983</v>
      </c>
      <c r="AA1989" s="43">
        <f t="shared" si="390"/>
        <v>133.8678873794054</v>
      </c>
      <c r="AB1989" s="19">
        <f t="shared" si="393"/>
        <v>-8.0135910633317708E-3</v>
      </c>
      <c r="AC1989" s="37">
        <f t="shared" si="394"/>
        <v>0.99198640893666823</v>
      </c>
      <c r="AE1989" s="44">
        <v>36504</v>
      </c>
      <c r="AF1989" s="45">
        <v>2684.5189999999998</v>
      </c>
      <c r="AG1989" s="19">
        <f t="shared" si="385"/>
        <v>2642.7633392400076</v>
      </c>
      <c r="AH1989" s="45">
        <f t="shared" si="391"/>
        <v>-1.2073041521787231E-2</v>
      </c>
      <c r="AI1989" s="46">
        <f t="shared" si="392"/>
        <v>0.98792695847821277</v>
      </c>
      <c r="AK1989" s="38">
        <v>36504</v>
      </c>
      <c r="AL1989" s="19">
        <v>98.982200000000006</v>
      </c>
      <c r="AM1989" s="19">
        <f t="shared" si="381"/>
        <v>3.1630656095413823E-3</v>
      </c>
      <c r="AN1989" s="37">
        <f t="shared" si="382"/>
        <v>1.0031630656095414</v>
      </c>
      <c r="AQ1989" s="38">
        <v>36504</v>
      </c>
      <c r="AR1989" s="19">
        <f t="shared" si="383"/>
        <v>224.41046419600002</v>
      </c>
      <c r="AS1989" s="40">
        <f t="shared" ref="AS1989:AS2052" si="395">AR1989/AR1988-1</f>
        <v>3.1630656095413823E-3</v>
      </c>
      <c r="AT1989" s="51">
        <f t="shared" si="384"/>
        <v>1.0031630656095414</v>
      </c>
    </row>
    <row r="1990" spans="1:46">
      <c r="A1990" s="38">
        <v>36507</v>
      </c>
      <c r="B1990" s="37">
        <v>1.012</v>
      </c>
      <c r="D1990" s="38">
        <v>36507</v>
      </c>
      <c r="E1990" s="19">
        <v>1372.8914</v>
      </c>
      <c r="F1990" s="19">
        <v>1356.6120553359683</v>
      </c>
      <c r="G1990" s="19">
        <v>2.3777122732471234E-3</v>
      </c>
      <c r="H1990" s="37">
        <f t="shared" si="386"/>
        <v>1.0023777122732471</v>
      </c>
      <c r="I1990" s="19"/>
      <c r="J1990" s="19"/>
      <c r="K1990" s="19"/>
      <c r="L1990" s="19"/>
      <c r="N1990" s="38">
        <v>36507</v>
      </c>
      <c r="O1990" s="19">
        <v>460.71870000000001</v>
      </c>
      <c r="P1990" s="19">
        <v>455.25563241106721</v>
      </c>
      <c r="Q1990" s="19">
        <v>1.1713489011926592E-2</v>
      </c>
      <c r="R1990" s="37">
        <f t="shared" si="387"/>
        <v>1.0117134890119266</v>
      </c>
      <c r="T1990" s="39">
        <v>36507</v>
      </c>
      <c r="U1990" s="40">
        <v>224.9913</v>
      </c>
      <c r="V1990" s="40">
        <f t="shared" si="388"/>
        <v>1.2843637392874196E-3</v>
      </c>
      <c r="W1990" s="41">
        <f t="shared" si="389"/>
        <v>1.0012843637392874</v>
      </c>
      <c r="Y1990" s="42">
        <v>36507</v>
      </c>
      <c r="Z1990" s="43">
        <v>136.376</v>
      </c>
      <c r="AA1990" s="43">
        <f t="shared" si="390"/>
        <v>134.75889328063241</v>
      </c>
      <c r="AB1990" s="19">
        <f t="shared" si="393"/>
        <v>6.6558598829735693E-3</v>
      </c>
      <c r="AC1990" s="37">
        <f t="shared" si="394"/>
        <v>1.0066558598829736</v>
      </c>
      <c r="AE1990" s="44">
        <v>36507</v>
      </c>
      <c r="AF1990" s="45">
        <v>2694.1469999999999</v>
      </c>
      <c r="AG1990" s="19">
        <f t="shared" si="385"/>
        <v>2662.2005928853755</v>
      </c>
      <c r="AH1990" s="45">
        <f t="shared" si="391"/>
        <v>7.3548975637589553E-3</v>
      </c>
      <c r="AI1990" s="46">
        <f t="shared" si="392"/>
        <v>1.007354897563759</v>
      </c>
      <c r="AK1990" s="38">
        <v>36507</v>
      </c>
      <c r="AL1990" s="19">
        <v>98.826800000000006</v>
      </c>
      <c r="AM1990" s="19">
        <f t="shared" si="381"/>
        <v>-1.5699792487942066E-3</v>
      </c>
      <c r="AN1990" s="37">
        <f t="shared" si="382"/>
        <v>0.99843002075120579</v>
      </c>
      <c r="AQ1990" s="38">
        <v>36507</v>
      </c>
      <c r="AR1990" s="19">
        <f t="shared" si="383"/>
        <v>224.05814442400003</v>
      </c>
      <c r="AS1990" s="40">
        <f t="shared" si="395"/>
        <v>-1.5699792487942066E-3</v>
      </c>
      <c r="AT1990" s="51">
        <f t="shared" si="384"/>
        <v>0.99843002075120579</v>
      </c>
    </row>
    <row r="1991" spans="1:46">
      <c r="A1991" s="38">
        <v>36508</v>
      </c>
      <c r="B1991" s="37">
        <v>1.0066999999999999</v>
      </c>
      <c r="D1991" s="38">
        <v>36508</v>
      </c>
      <c r="E1991" s="19">
        <v>1364.0253</v>
      </c>
      <c r="F1991" s="19">
        <v>1354.9471540677462</v>
      </c>
      <c r="G1991" s="19">
        <v>-1.2272493537659468E-3</v>
      </c>
      <c r="H1991" s="37">
        <f t="shared" si="386"/>
        <v>0.99877275064623405</v>
      </c>
      <c r="I1991" s="19"/>
      <c r="J1991" s="19"/>
      <c r="K1991" s="19"/>
      <c r="L1991" s="19"/>
      <c r="N1991" s="38">
        <v>36508</v>
      </c>
      <c r="O1991" s="19">
        <v>455.71350000000001</v>
      </c>
      <c r="P1991" s="19">
        <v>452.68054037945768</v>
      </c>
      <c r="Q1991" s="19">
        <v>-5.6563650140287747E-3</v>
      </c>
      <c r="R1991" s="37">
        <f t="shared" si="387"/>
        <v>0.99434363498597123</v>
      </c>
      <c r="T1991" s="39">
        <v>36508</v>
      </c>
      <c r="U1991" s="40">
        <v>224.428</v>
      </c>
      <c r="V1991" s="40">
        <f t="shared" si="388"/>
        <v>-2.5036523634469621E-3</v>
      </c>
      <c r="W1991" s="41">
        <f t="shared" si="389"/>
        <v>0.99749634763655304</v>
      </c>
      <c r="Y1991" s="42">
        <v>36508</v>
      </c>
      <c r="Z1991" s="43">
        <v>137.673</v>
      </c>
      <c r="AA1991" s="43">
        <f t="shared" si="390"/>
        <v>136.75672990960567</v>
      </c>
      <c r="AB1991" s="19">
        <f t="shared" si="393"/>
        <v>1.4825267411574972E-2</v>
      </c>
      <c r="AC1991" s="37">
        <f t="shared" si="394"/>
        <v>1.014825267411575</v>
      </c>
      <c r="AE1991" s="44">
        <v>36508</v>
      </c>
      <c r="AF1991" s="45">
        <v>2728.489</v>
      </c>
      <c r="AG1991" s="19">
        <f t="shared" si="385"/>
        <v>2710.3297904042915</v>
      </c>
      <c r="AH1991" s="45">
        <f t="shared" si="391"/>
        <v>1.807872691770096E-2</v>
      </c>
      <c r="AI1991" s="46">
        <f t="shared" si="392"/>
        <v>1.018078726917701</v>
      </c>
      <c r="AK1991" s="38">
        <v>36508</v>
      </c>
      <c r="AL1991" s="19">
        <v>98.515699999999995</v>
      </c>
      <c r="AM1991" s="19">
        <f t="shared" si="381"/>
        <v>-3.1479315327422874E-3</v>
      </c>
      <c r="AN1991" s="37">
        <f t="shared" si="382"/>
        <v>0.99685206846725771</v>
      </c>
      <c r="AQ1991" s="38">
        <v>36508</v>
      </c>
      <c r="AR1991" s="19">
        <f t="shared" si="383"/>
        <v>223.35282472600002</v>
      </c>
      <c r="AS1991" s="40">
        <f t="shared" si="395"/>
        <v>-3.1479315327421764E-3</v>
      </c>
      <c r="AT1991" s="51">
        <f t="shared" si="384"/>
        <v>0.99685206846725782</v>
      </c>
    </row>
    <row r="1992" spans="1:46">
      <c r="A1992" s="38">
        <v>36509</v>
      </c>
      <c r="B1992" s="37">
        <v>1.0065999999999999</v>
      </c>
      <c r="D1992" s="38">
        <v>36509</v>
      </c>
      <c r="E1992" s="19">
        <v>1365.2598</v>
      </c>
      <c r="F1992" s="19">
        <v>1356.3081661037156</v>
      </c>
      <c r="G1992" s="19">
        <v>1.0044761021736903E-3</v>
      </c>
      <c r="H1992" s="37">
        <f t="shared" si="386"/>
        <v>1.0010044761021737</v>
      </c>
      <c r="I1992" s="19"/>
      <c r="J1992" s="19"/>
      <c r="K1992" s="19"/>
      <c r="L1992" s="19"/>
      <c r="N1992" s="38">
        <v>36509</v>
      </c>
      <c r="O1992" s="19">
        <v>453.21269999999998</v>
      </c>
      <c r="P1992" s="19">
        <v>450.24110868269423</v>
      </c>
      <c r="Q1992" s="19">
        <v>-5.3888592045918671E-3</v>
      </c>
      <c r="R1992" s="37">
        <f t="shared" si="387"/>
        <v>0.99461114079540813</v>
      </c>
      <c r="T1992" s="39">
        <v>36509</v>
      </c>
      <c r="U1992" s="40">
        <v>224.34379999999999</v>
      </c>
      <c r="V1992" s="40">
        <f t="shared" si="388"/>
        <v>-3.7517600299430409E-4</v>
      </c>
      <c r="W1992" s="41">
        <f t="shared" si="389"/>
        <v>0.9996248239970057</v>
      </c>
      <c r="Y1992" s="42">
        <v>36509</v>
      </c>
      <c r="Z1992" s="43">
        <v>139.017</v>
      </c>
      <c r="AA1992" s="43">
        <f t="shared" si="390"/>
        <v>138.10550367574012</v>
      </c>
      <c r="AB1992" s="19">
        <f t="shared" si="393"/>
        <v>9.8625769059115242E-3</v>
      </c>
      <c r="AC1992" s="37">
        <f t="shared" si="394"/>
        <v>1.0098625769059115</v>
      </c>
      <c r="AE1992" s="44">
        <v>36509</v>
      </c>
      <c r="AF1992" s="45">
        <v>2755.6909000000001</v>
      </c>
      <c r="AG1992" s="19">
        <f t="shared" si="385"/>
        <v>2737.62259090006</v>
      </c>
      <c r="AH1992" s="45">
        <f t="shared" si="391"/>
        <v>1.0069918646947063E-2</v>
      </c>
      <c r="AI1992" s="46">
        <f t="shared" si="392"/>
        <v>1.0100699186469471</v>
      </c>
      <c r="AK1992" s="38">
        <v>36509</v>
      </c>
      <c r="AL1992" s="19">
        <v>98.680899999999994</v>
      </c>
      <c r="AM1992" s="19">
        <f t="shared" si="381"/>
        <v>1.6768900794492669E-3</v>
      </c>
      <c r="AN1992" s="37">
        <f t="shared" si="382"/>
        <v>1.0016768900794493</v>
      </c>
      <c r="AQ1992" s="38">
        <v>36509</v>
      </c>
      <c r="AR1992" s="19">
        <f t="shared" si="383"/>
        <v>223.72736286200001</v>
      </c>
      <c r="AS1992" s="40">
        <f t="shared" si="395"/>
        <v>1.6768900794492669E-3</v>
      </c>
      <c r="AT1992" s="51">
        <f t="shared" si="384"/>
        <v>1.0016768900794493</v>
      </c>
    </row>
    <row r="1993" spans="1:46">
      <c r="A1993" s="38">
        <v>36510</v>
      </c>
      <c r="B1993" s="37">
        <v>1.0168999999999999</v>
      </c>
      <c r="D1993" s="38">
        <v>36510</v>
      </c>
      <c r="E1993" s="19">
        <v>1376.7701999999999</v>
      </c>
      <c r="F1993" s="19">
        <v>1353.8894679909529</v>
      </c>
      <c r="G1993" s="19">
        <v>-1.7832953993862644E-3</v>
      </c>
      <c r="H1993" s="37">
        <f t="shared" si="386"/>
        <v>0.99821670460061374</v>
      </c>
      <c r="I1993" s="19"/>
      <c r="J1993" s="19"/>
      <c r="K1993" s="19"/>
      <c r="L1993" s="19"/>
      <c r="N1993" s="38">
        <v>36510</v>
      </c>
      <c r="O1993" s="19">
        <v>453.44080000000002</v>
      </c>
      <c r="P1993" s="19">
        <v>445.90500540859483</v>
      </c>
      <c r="Q1993" s="19">
        <v>-9.6306249928752585E-3</v>
      </c>
      <c r="R1993" s="37">
        <f t="shared" si="387"/>
        <v>0.99036937500712474</v>
      </c>
      <c r="T1993" s="39">
        <v>36510</v>
      </c>
      <c r="U1993" s="40">
        <v>223.60050000000001</v>
      </c>
      <c r="V1993" s="40">
        <f t="shared" si="388"/>
        <v>-3.3132183728722397E-3</v>
      </c>
      <c r="W1993" s="41">
        <f t="shared" si="389"/>
        <v>0.99668678162712776</v>
      </c>
      <c r="Y1993" s="42">
        <v>36510</v>
      </c>
      <c r="Z1993" s="43">
        <v>140.47200000000001</v>
      </c>
      <c r="AA1993" s="43">
        <f t="shared" si="390"/>
        <v>138.13747664470452</v>
      </c>
      <c r="AB1993" s="19">
        <f t="shared" si="393"/>
        <v>2.3151118611086652E-4</v>
      </c>
      <c r="AC1993" s="37">
        <f t="shared" si="394"/>
        <v>1.0002315111861109</v>
      </c>
      <c r="AE1993" s="44">
        <v>36510</v>
      </c>
      <c r="AF1993" s="45">
        <v>2801.9829</v>
      </c>
      <c r="AG1993" s="19">
        <f t="shared" si="385"/>
        <v>2755.4163634575675</v>
      </c>
      <c r="AH1993" s="45">
        <f t="shared" si="391"/>
        <v>6.4997171694354261E-3</v>
      </c>
      <c r="AI1993" s="46">
        <f t="shared" si="392"/>
        <v>1.0064997171694354</v>
      </c>
      <c r="AK1993" s="38">
        <v>36510</v>
      </c>
      <c r="AL1993" s="19">
        <v>98.001000000000005</v>
      </c>
      <c r="AM1993" s="19">
        <f t="shared" si="381"/>
        <v>-6.8898844659908143E-3</v>
      </c>
      <c r="AN1993" s="37">
        <f t="shared" si="382"/>
        <v>0.99311011553400919</v>
      </c>
      <c r="AQ1993" s="38">
        <v>36510</v>
      </c>
      <c r="AR1993" s="19">
        <f t="shared" si="383"/>
        <v>222.18590718000004</v>
      </c>
      <c r="AS1993" s="40">
        <f t="shared" si="395"/>
        <v>-6.8898844659907033E-3</v>
      </c>
      <c r="AT1993" s="51">
        <f t="shared" si="384"/>
        <v>0.9931101155340093</v>
      </c>
    </row>
    <row r="1994" spans="1:46">
      <c r="A1994" s="38">
        <v>36511</v>
      </c>
      <c r="B1994" s="37">
        <v>1.0087999999999999</v>
      </c>
      <c r="D1994" s="38">
        <v>36511</v>
      </c>
      <c r="E1994" s="19">
        <v>1380.7336</v>
      </c>
      <c r="F1994" s="19">
        <v>1368.6891356066615</v>
      </c>
      <c r="G1994" s="19">
        <v>1.093122294367932E-2</v>
      </c>
      <c r="H1994" s="37">
        <f t="shared" si="386"/>
        <v>1.0109312229436793</v>
      </c>
      <c r="I1994" s="19"/>
      <c r="J1994" s="19"/>
      <c r="K1994" s="19"/>
      <c r="L1994" s="19"/>
      <c r="N1994" s="38">
        <v>36511</v>
      </c>
      <c r="O1994" s="19">
        <v>456.9742</v>
      </c>
      <c r="P1994" s="19">
        <v>452.98790642347348</v>
      </c>
      <c r="Q1994" s="19">
        <v>1.5884327219849004E-2</v>
      </c>
      <c r="R1994" s="37">
        <f t="shared" si="387"/>
        <v>1.015884327219849</v>
      </c>
      <c r="T1994" s="39">
        <v>36511</v>
      </c>
      <c r="U1994" s="40">
        <v>222.6934</v>
      </c>
      <c r="V1994" s="40">
        <f t="shared" si="388"/>
        <v>-4.0567887817782866E-3</v>
      </c>
      <c r="W1994" s="41">
        <f t="shared" si="389"/>
        <v>0.99594321121822171</v>
      </c>
      <c r="Y1994" s="42">
        <v>36511</v>
      </c>
      <c r="Z1994" s="43">
        <v>140.929</v>
      </c>
      <c r="AA1994" s="43">
        <f t="shared" si="390"/>
        <v>139.6996431403648</v>
      </c>
      <c r="AB1994" s="19">
        <f t="shared" si="393"/>
        <v>1.1308781176582849E-2</v>
      </c>
      <c r="AC1994" s="37">
        <f t="shared" si="394"/>
        <v>1.0113087811765828</v>
      </c>
      <c r="AE1994" s="44">
        <v>36511</v>
      </c>
      <c r="AF1994" s="45">
        <v>2810.2150999999999</v>
      </c>
      <c r="AG1994" s="19">
        <f t="shared" si="385"/>
        <v>2785.7009318001587</v>
      </c>
      <c r="AH1994" s="45">
        <f t="shared" si="391"/>
        <v>1.0990922731034969E-2</v>
      </c>
      <c r="AI1994" s="46">
        <f t="shared" si="392"/>
        <v>1.010990922731035</v>
      </c>
      <c r="AK1994" s="38">
        <v>36511</v>
      </c>
      <c r="AL1994" s="19">
        <v>97.7821</v>
      </c>
      <c r="AM1994" s="19">
        <f t="shared" si="381"/>
        <v>-2.2336506770339604E-3</v>
      </c>
      <c r="AN1994" s="37">
        <f t="shared" si="382"/>
        <v>0.99776634932296604</v>
      </c>
      <c r="AQ1994" s="38">
        <v>36511</v>
      </c>
      <c r="AR1994" s="19">
        <f t="shared" si="383"/>
        <v>221.68962147800002</v>
      </c>
      <c r="AS1994" s="40">
        <f t="shared" si="395"/>
        <v>-2.2336506770339604E-3</v>
      </c>
      <c r="AT1994" s="51">
        <f t="shared" si="384"/>
        <v>0.99776634932296604</v>
      </c>
    </row>
    <row r="1995" spans="1:46">
      <c r="A1995" s="38">
        <v>36514</v>
      </c>
      <c r="B1995" s="37">
        <v>1.0065999999999999</v>
      </c>
      <c r="D1995" s="38">
        <v>36514</v>
      </c>
      <c r="E1995" s="19">
        <v>1384.4999</v>
      </c>
      <c r="F1995" s="19">
        <v>1375.422114047288</v>
      </c>
      <c r="G1995" s="19">
        <v>4.9192897535803581E-3</v>
      </c>
      <c r="H1995" s="37">
        <f t="shared" si="386"/>
        <v>1.0049192897535804</v>
      </c>
      <c r="I1995" s="19"/>
      <c r="J1995" s="19"/>
      <c r="K1995" s="19"/>
      <c r="L1995" s="19"/>
      <c r="N1995" s="38">
        <v>36514</v>
      </c>
      <c r="O1995" s="19">
        <v>462.01060000000001</v>
      </c>
      <c r="P1995" s="19">
        <v>458.98132326644151</v>
      </c>
      <c r="Q1995" s="19">
        <v>1.3230853976408552E-2</v>
      </c>
      <c r="R1995" s="37">
        <f t="shared" si="387"/>
        <v>1.0132308539764086</v>
      </c>
      <c r="T1995" s="39">
        <v>36514</v>
      </c>
      <c r="U1995" s="40">
        <v>222.5941</v>
      </c>
      <c r="V1995" s="40">
        <f t="shared" si="388"/>
        <v>-4.4590454858561834E-4</v>
      </c>
      <c r="W1995" s="41">
        <f t="shared" si="389"/>
        <v>0.99955409545141438</v>
      </c>
      <c r="Y1995" s="42">
        <v>36514</v>
      </c>
      <c r="Z1995" s="43">
        <v>141.12899999999999</v>
      </c>
      <c r="AA1995" s="43">
        <f t="shared" si="390"/>
        <v>140.20365587124974</v>
      </c>
      <c r="AB1995" s="19">
        <f t="shared" si="393"/>
        <v>3.6078311980978217E-3</v>
      </c>
      <c r="AC1995" s="37">
        <f t="shared" si="394"/>
        <v>1.0036078311980978</v>
      </c>
      <c r="AE1995" s="44">
        <v>36514</v>
      </c>
      <c r="AF1995" s="45">
        <v>2810.8479000000002</v>
      </c>
      <c r="AG1995" s="19">
        <f t="shared" si="385"/>
        <v>2792.417941585536</v>
      </c>
      <c r="AH1995" s="45">
        <f t="shared" si="391"/>
        <v>2.4112458407503645E-3</v>
      </c>
      <c r="AI1995" s="46">
        <f t="shared" si="392"/>
        <v>1.0024112458407504</v>
      </c>
      <c r="AK1995" s="38">
        <v>36514</v>
      </c>
      <c r="AL1995" s="19">
        <v>97.755300000000005</v>
      </c>
      <c r="AM1995" s="19">
        <f t="shared" si="381"/>
        <v>-2.7407879356233789E-4</v>
      </c>
      <c r="AN1995" s="37">
        <f t="shared" si="382"/>
        <v>0.99972592120643766</v>
      </c>
      <c r="AQ1995" s="38">
        <v>36514</v>
      </c>
      <c r="AR1995" s="19">
        <f t="shared" si="383"/>
        <v>221.62886105400003</v>
      </c>
      <c r="AS1995" s="40">
        <f t="shared" si="395"/>
        <v>-2.7407879356244891E-4</v>
      </c>
      <c r="AT1995" s="51">
        <f t="shared" si="384"/>
        <v>0.99972592120643755</v>
      </c>
    </row>
    <row r="1996" spans="1:46">
      <c r="A1996" s="38">
        <v>36515</v>
      </c>
      <c r="B1996" s="37">
        <v>1.0093000000000001</v>
      </c>
      <c r="D1996" s="38">
        <v>36515</v>
      </c>
      <c r="E1996" s="19">
        <v>1389.3489</v>
      </c>
      <c r="F1996" s="19">
        <v>1376.5470127811352</v>
      </c>
      <c r="G1996" s="19">
        <v>8.1785709445747479E-4</v>
      </c>
      <c r="H1996" s="37">
        <f t="shared" si="386"/>
        <v>1.0008178570944575</v>
      </c>
      <c r="I1996" s="19"/>
      <c r="J1996" s="19"/>
      <c r="K1996" s="19"/>
      <c r="L1996" s="19"/>
      <c r="N1996" s="38">
        <v>36515</v>
      </c>
      <c r="O1996" s="19">
        <v>464.06619999999998</v>
      </c>
      <c r="P1996" s="19">
        <v>459.790151590211</v>
      </c>
      <c r="Q1996" s="19">
        <v>1.7622249158490977E-3</v>
      </c>
      <c r="R1996" s="37">
        <f t="shared" si="387"/>
        <v>1.0017622249158491</v>
      </c>
      <c r="T1996" s="39">
        <v>36515</v>
      </c>
      <c r="U1996" s="40">
        <v>222.60220000000001</v>
      </c>
      <c r="V1996" s="40">
        <f t="shared" si="388"/>
        <v>3.6389104652867488E-5</v>
      </c>
      <c r="W1996" s="41">
        <f t="shared" si="389"/>
        <v>1.0000363891046529</v>
      </c>
      <c r="Y1996" s="42">
        <v>36515</v>
      </c>
      <c r="Z1996" s="43">
        <v>140.38</v>
      </c>
      <c r="AA1996" s="43">
        <f t="shared" si="390"/>
        <v>139.08649559100365</v>
      </c>
      <c r="AB1996" s="19">
        <f t="shared" si="393"/>
        <v>-7.9681251769353478E-3</v>
      </c>
      <c r="AC1996" s="37">
        <f t="shared" si="394"/>
        <v>0.99203187482306465</v>
      </c>
      <c r="AE1996" s="44">
        <v>36515</v>
      </c>
      <c r="AF1996" s="45">
        <v>2793.7991000000002</v>
      </c>
      <c r="AG1996" s="19">
        <f t="shared" si="385"/>
        <v>2768.0561775487963</v>
      </c>
      <c r="AH1996" s="45">
        <f t="shared" si="391"/>
        <v>-8.7242542292602643E-3</v>
      </c>
      <c r="AI1996" s="46">
        <f t="shared" si="392"/>
        <v>0.99127574577073974</v>
      </c>
      <c r="AK1996" s="38">
        <v>36515</v>
      </c>
      <c r="AL1996" s="19">
        <v>97.905299999999997</v>
      </c>
      <c r="AM1996" s="19">
        <f t="shared" si="381"/>
        <v>1.5344436567632513E-3</v>
      </c>
      <c r="AN1996" s="37">
        <f t="shared" si="382"/>
        <v>1.0015344436567633</v>
      </c>
      <c r="AQ1996" s="38">
        <v>36515</v>
      </c>
      <c r="AR1996" s="19">
        <f t="shared" si="383"/>
        <v>221.96893805400001</v>
      </c>
      <c r="AS1996" s="40">
        <f t="shared" si="395"/>
        <v>1.5344436567632513E-3</v>
      </c>
      <c r="AT1996" s="51">
        <f t="shared" si="384"/>
        <v>1.0015344436567633</v>
      </c>
    </row>
    <row r="1997" spans="1:46">
      <c r="A1997" s="38">
        <v>36516</v>
      </c>
      <c r="B1997" s="37">
        <v>1.008</v>
      </c>
      <c r="D1997" s="38">
        <v>36516</v>
      </c>
      <c r="E1997" s="19">
        <v>1399.7773999999999</v>
      </c>
      <c r="F1997" s="19">
        <v>1388.6680555555554</v>
      </c>
      <c r="G1997" s="19">
        <v>8.8053968821095729E-3</v>
      </c>
      <c r="H1997" s="37">
        <f t="shared" si="386"/>
        <v>1.0088053968821096</v>
      </c>
      <c r="I1997" s="19"/>
      <c r="J1997" s="19"/>
      <c r="K1997" s="19"/>
      <c r="L1997" s="19"/>
      <c r="N1997" s="38">
        <v>36516</v>
      </c>
      <c r="O1997" s="19">
        <v>467.57130000000001</v>
      </c>
      <c r="P1997" s="19">
        <v>463.86041666666665</v>
      </c>
      <c r="Q1997" s="19">
        <v>8.8524407545016448E-3</v>
      </c>
      <c r="R1997" s="37">
        <f t="shared" si="387"/>
        <v>1.0088524407545016</v>
      </c>
      <c r="T1997" s="39">
        <v>36516</v>
      </c>
      <c r="U1997" s="40">
        <v>222.57310000000001</v>
      </c>
      <c r="V1997" s="40">
        <f t="shared" si="388"/>
        <v>-1.3072647080758504E-4</v>
      </c>
      <c r="W1997" s="41">
        <f t="shared" si="389"/>
        <v>0.99986927352919241</v>
      </c>
      <c r="Y1997" s="42">
        <v>36516</v>
      </c>
      <c r="Z1997" s="43">
        <v>139.88200000000001</v>
      </c>
      <c r="AA1997" s="43">
        <f t="shared" si="390"/>
        <v>138.77182539682539</v>
      </c>
      <c r="AB1997" s="19">
        <f t="shared" si="393"/>
        <v>-2.2624065179094321E-3</v>
      </c>
      <c r="AC1997" s="37">
        <f t="shared" si="394"/>
        <v>0.99773759348209057</v>
      </c>
      <c r="AE1997" s="44">
        <v>36516</v>
      </c>
      <c r="AF1997" s="45">
        <v>2755.95</v>
      </c>
      <c r="AG1997" s="19">
        <f t="shared" si="385"/>
        <v>2734.0773809523807</v>
      </c>
      <c r="AH1997" s="45">
        <f t="shared" si="391"/>
        <v>-1.2275327672903291E-2</v>
      </c>
      <c r="AI1997" s="46">
        <f t="shared" si="392"/>
        <v>0.98772467232709671</v>
      </c>
      <c r="AK1997" s="38">
        <v>36516</v>
      </c>
      <c r="AL1997" s="19">
        <v>97.842200000000005</v>
      </c>
      <c r="AM1997" s="19">
        <f t="shared" si="381"/>
        <v>-6.4450034880636498E-4</v>
      </c>
      <c r="AN1997" s="37">
        <f t="shared" si="382"/>
        <v>0.99935549965119364</v>
      </c>
      <c r="AQ1997" s="38">
        <v>36516</v>
      </c>
      <c r="AR1997" s="19">
        <f t="shared" si="383"/>
        <v>221.82587899600003</v>
      </c>
      <c r="AS1997" s="40">
        <f t="shared" si="395"/>
        <v>-6.4450034880636498E-4</v>
      </c>
      <c r="AT1997" s="51">
        <f t="shared" si="384"/>
        <v>0.99935549965119364</v>
      </c>
    </row>
    <row r="1998" spans="1:46">
      <c r="A1998" s="38">
        <v>36517</v>
      </c>
      <c r="B1998" s="37">
        <v>1.0162</v>
      </c>
      <c r="D1998" s="38">
        <v>36517</v>
      </c>
      <c r="E1998" s="19">
        <v>1420.298</v>
      </c>
      <c r="F1998" s="19">
        <v>1397.6559732336154</v>
      </c>
      <c r="G1998" s="19">
        <v>6.4723298286459841E-3</v>
      </c>
      <c r="H1998" s="37">
        <f t="shared" si="386"/>
        <v>1.006472329828646</v>
      </c>
      <c r="I1998" s="19"/>
      <c r="J1998" s="19"/>
      <c r="K1998" s="19"/>
      <c r="L1998" s="19"/>
      <c r="N1998" s="38">
        <v>36517</v>
      </c>
      <c r="O1998" s="19">
        <v>468.0976</v>
      </c>
      <c r="P1998" s="19">
        <v>460.63530801023421</v>
      </c>
      <c r="Q1998" s="19">
        <v>-6.9527567788781885E-3</v>
      </c>
      <c r="R1998" s="37">
        <f t="shared" si="387"/>
        <v>0.99304724322112181</v>
      </c>
      <c r="T1998" s="39">
        <v>36517</v>
      </c>
      <c r="U1998" s="40">
        <v>223.03460000000001</v>
      </c>
      <c r="V1998" s="40">
        <f t="shared" si="388"/>
        <v>2.0734760849356881E-3</v>
      </c>
      <c r="W1998" s="41">
        <f t="shared" si="389"/>
        <v>1.0020734760849357</v>
      </c>
      <c r="Y1998" s="42">
        <v>36517</v>
      </c>
      <c r="Z1998" s="43">
        <v>140.41999999999999</v>
      </c>
      <c r="AA1998" s="43">
        <f t="shared" si="390"/>
        <v>138.18146034245225</v>
      </c>
      <c r="AB1998" s="19">
        <f t="shared" si="393"/>
        <v>-4.2542140862164013E-3</v>
      </c>
      <c r="AC1998" s="37">
        <f t="shared" si="394"/>
        <v>0.9957457859137836</v>
      </c>
      <c r="AE1998" s="44">
        <v>36517</v>
      </c>
      <c r="AF1998" s="45">
        <v>2776.6279</v>
      </c>
      <c r="AG1998" s="19">
        <f t="shared" si="385"/>
        <v>2732.3636095256838</v>
      </c>
      <c r="AH1998" s="45">
        <f t="shared" si="391"/>
        <v>-6.2681891838045622E-4</v>
      </c>
      <c r="AI1998" s="46">
        <f t="shared" si="392"/>
        <v>0.99937318108161954</v>
      </c>
      <c r="AK1998" s="38">
        <v>36517</v>
      </c>
      <c r="AL1998" s="19">
        <v>97.963099999999997</v>
      </c>
      <c r="AM1998" s="19">
        <f t="shared" si="381"/>
        <v>1.2356631392178574E-3</v>
      </c>
      <c r="AN1998" s="37">
        <f t="shared" si="382"/>
        <v>1.0012356631392179</v>
      </c>
      <c r="AQ1998" s="38">
        <v>36517</v>
      </c>
      <c r="AR1998" s="19">
        <f t="shared" si="383"/>
        <v>222.09998105800003</v>
      </c>
      <c r="AS1998" s="40">
        <f t="shared" si="395"/>
        <v>1.2356631392180795E-3</v>
      </c>
      <c r="AT1998" s="51">
        <f t="shared" si="384"/>
        <v>1.0012356631392181</v>
      </c>
    </row>
    <row r="1999" spans="1:46">
      <c r="A1999" s="38">
        <v>36518</v>
      </c>
      <c r="B1999" s="37">
        <v>1.0127999999999999</v>
      </c>
      <c r="D1999" s="38">
        <v>36518</v>
      </c>
      <c r="E1999" s="19">
        <v>1424.2062000000001</v>
      </c>
      <c r="F1999" s="19">
        <v>1406.2067535545025</v>
      </c>
      <c r="G1999" s="19">
        <v>6.1179435316287556E-3</v>
      </c>
      <c r="H1999" s="37">
        <f t="shared" si="386"/>
        <v>1.0061179435316288</v>
      </c>
      <c r="I1999" s="19"/>
      <c r="J1999" s="19"/>
      <c r="K1999" s="19"/>
      <c r="L1999" s="19"/>
      <c r="N1999" s="38">
        <v>36518</v>
      </c>
      <c r="O1999" s="19">
        <v>470.50389999999999</v>
      </c>
      <c r="P1999" s="19">
        <v>464.55756319115324</v>
      </c>
      <c r="Q1999" s="19">
        <v>8.5148817572444635E-3</v>
      </c>
      <c r="R1999" s="37">
        <f t="shared" si="387"/>
        <v>1.0085148817572445</v>
      </c>
      <c r="T1999" s="38">
        <v>36518</v>
      </c>
      <c r="U1999" s="40">
        <v>223.03460000000001</v>
      </c>
      <c r="V1999" s="40">
        <f t="shared" si="388"/>
        <v>0</v>
      </c>
      <c r="W1999" s="41">
        <f t="shared" si="389"/>
        <v>1</v>
      </c>
      <c r="Y1999" s="38">
        <v>36518</v>
      </c>
      <c r="Z1999" s="43">
        <v>140.41999999999999</v>
      </c>
      <c r="AA1999" s="43">
        <f t="shared" si="390"/>
        <v>138.64533965244865</v>
      </c>
      <c r="AB1999" s="19">
        <f t="shared" si="393"/>
        <v>3.3570300157979016E-3</v>
      </c>
      <c r="AC1999" s="37">
        <f t="shared" si="394"/>
        <v>1.0033570300157979</v>
      </c>
      <c r="AE1999" s="38">
        <v>36518</v>
      </c>
      <c r="AF1999" s="45">
        <v>2776.6279</v>
      </c>
      <c r="AG1999" s="19">
        <f t="shared" si="385"/>
        <v>2741.5362361769353</v>
      </c>
      <c r="AH1999" s="45">
        <f t="shared" si="391"/>
        <v>3.3570300157979016E-3</v>
      </c>
      <c r="AI1999" s="46">
        <f t="shared" si="392"/>
        <v>1.0033570300157979</v>
      </c>
      <c r="AK1999" s="38">
        <v>36518</v>
      </c>
      <c r="AL1999" s="19">
        <v>97.978200000000001</v>
      </c>
      <c r="AM1999" s="19">
        <f t="shared" si="381"/>
        <v>1.5413967095767589E-4</v>
      </c>
      <c r="AN1999" s="37">
        <f t="shared" si="382"/>
        <v>1.0001541396709577</v>
      </c>
      <c r="AQ1999" s="38">
        <v>36518</v>
      </c>
      <c r="AR1999" s="19">
        <f t="shared" si="383"/>
        <v>222.13421547600001</v>
      </c>
      <c r="AS1999" s="40">
        <f t="shared" si="395"/>
        <v>1.5413967095767589E-4</v>
      </c>
      <c r="AT1999" s="51">
        <f t="shared" si="384"/>
        <v>1.0001541396709577</v>
      </c>
    </row>
    <row r="2000" spans="1:46">
      <c r="A2000" s="38">
        <v>36521</v>
      </c>
      <c r="B2000" s="37">
        <v>1.0136000000000001</v>
      </c>
      <c r="D2000" s="38">
        <v>36521</v>
      </c>
      <c r="E2000" s="19">
        <v>1421.2005999999999</v>
      </c>
      <c r="F2000" s="19">
        <v>1402.1316101026043</v>
      </c>
      <c r="G2000" s="19">
        <v>-2.8979689093352468E-3</v>
      </c>
      <c r="H2000" s="37">
        <f t="shared" si="386"/>
        <v>0.99710203109066475</v>
      </c>
      <c r="I2000" s="19"/>
      <c r="J2000" s="19"/>
      <c r="K2000" s="19"/>
      <c r="L2000" s="19"/>
      <c r="N2000" s="38">
        <v>36521</v>
      </c>
      <c r="O2000" s="19">
        <v>473.86840000000001</v>
      </c>
      <c r="P2000" s="19">
        <v>467.51026045777428</v>
      </c>
      <c r="Q2000" s="19">
        <v>6.3559341200654096E-3</v>
      </c>
      <c r="R2000" s="37">
        <f t="shared" si="387"/>
        <v>1.0063559341200654</v>
      </c>
      <c r="T2000" s="39">
        <v>36521</v>
      </c>
      <c r="U2000" s="40">
        <v>222.80279999999999</v>
      </c>
      <c r="V2000" s="40">
        <f t="shared" si="388"/>
        <v>-1.0393006286918416E-3</v>
      </c>
      <c r="W2000" s="41">
        <f t="shared" si="389"/>
        <v>0.99896069937130816</v>
      </c>
      <c r="Y2000" s="42">
        <v>36521</v>
      </c>
      <c r="Z2000" s="43">
        <v>140.76900000000001</v>
      </c>
      <c r="AA2000" s="43">
        <f t="shared" si="390"/>
        <v>138.88022888713496</v>
      </c>
      <c r="AB2000" s="19">
        <f t="shared" si="393"/>
        <v>1.6941733149857807E-3</v>
      </c>
      <c r="AC2000" s="37">
        <f t="shared" si="394"/>
        <v>1.0016941733149858</v>
      </c>
      <c r="AE2000" s="44">
        <v>36521</v>
      </c>
      <c r="AF2000" s="45">
        <v>2787.8200999999999</v>
      </c>
      <c r="AG2000" s="19">
        <f t="shared" si="385"/>
        <v>2750.4144632991315</v>
      </c>
      <c r="AH2000" s="45">
        <f t="shared" si="391"/>
        <v>3.2384131951423978E-3</v>
      </c>
      <c r="AI2000" s="46">
        <f t="shared" si="392"/>
        <v>1.0032384131951424</v>
      </c>
      <c r="AK2000" s="38">
        <v>36521</v>
      </c>
      <c r="AL2000" s="19">
        <v>98.018299999999996</v>
      </c>
      <c r="AM2000" s="19">
        <f t="shared" si="381"/>
        <v>4.0927471621232669E-4</v>
      </c>
      <c r="AN2000" s="37">
        <f t="shared" si="382"/>
        <v>1.0004092747162123</v>
      </c>
      <c r="AQ2000" s="38">
        <v>36521</v>
      </c>
      <c r="AR2000" s="19">
        <f t="shared" si="383"/>
        <v>222.22512939400002</v>
      </c>
      <c r="AS2000" s="40">
        <f t="shared" si="395"/>
        <v>4.0927471621254874E-4</v>
      </c>
      <c r="AT2000" s="51">
        <f t="shared" si="384"/>
        <v>1.0004092747162125</v>
      </c>
    </row>
    <row r="2001" spans="1:46">
      <c r="A2001" s="38">
        <v>36522</v>
      </c>
      <c r="B2001" s="37">
        <v>1.0067999999999999</v>
      </c>
      <c r="D2001" s="38">
        <v>36522</v>
      </c>
      <c r="E2001" s="19">
        <v>1425.8181999999999</v>
      </c>
      <c r="F2001" s="19">
        <v>1416.1881207787048</v>
      </c>
      <c r="G2001" s="19">
        <v>1.0025100764308403E-2</v>
      </c>
      <c r="H2001" s="37">
        <f t="shared" si="386"/>
        <v>1.0100251007643084</v>
      </c>
      <c r="I2001" s="19"/>
      <c r="J2001" s="19"/>
      <c r="K2001" s="19"/>
      <c r="L2001" s="19"/>
      <c r="N2001" s="38">
        <v>36522</v>
      </c>
      <c r="O2001" s="19">
        <v>477.23880000000003</v>
      </c>
      <c r="P2001" s="19">
        <v>474.01549463647206</v>
      </c>
      <c r="Q2001" s="19">
        <v>1.3914634028198591E-2</v>
      </c>
      <c r="R2001" s="37">
        <f t="shared" si="387"/>
        <v>1.0139146340281986</v>
      </c>
      <c r="T2001" s="39">
        <v>36522</v>
      </c>
      <c r="U2001" s="40">
        <v>222.54390000000001</v>
      </c>
      <c r="V2001" s="40">
        <f t="shared" si="388"/>
        <v>-1.1620141219050861E-3</v>
      </c>
      <c r="W2001" s="41">
        <f t="shared" si="389"/>
        <v>0.99883798587809491</v>
      </c>
      <c r="Y2001" s="42">
        <v>36522</v>
      </c>
      <c r="Z2001" s="43">
        <v>141.553</v>
      </c>
      <c r="AA2001" s="43">
        <f t="shared" si="390"/>
        <v>140.59694080254272</v>
      </c>
      <c r="AB2001" s="19">
        <f t="shared" si="393"/>
        <v>1.2361096530182802E-2</v>
      </c>
      <c r="AC2001" s="37">
        <f t="shared" si="394"/>
        <v>1.0123610965301828</v>
      </c>
      <c r="AE2001" s="44">
        <v>36522</v>
      </c>
      <c r="AF2001" s="45">
        <v>2811.9540999999999</v>
      </c>
      <c r="AG2001" s="19">
        <f t="shared" si="385"/>
        <v>2792.9619586809695</v>
      </c>
      <c r="AH2001" s="45">
        <f t="shared" si="391"/>
        <v>1.5469485035648711E-2</v>
      </c>
      <c r="AI2001" s="46">
        <f t="shared" si="392"/>
        <v>1.0154694850356487</v>
      </c>
      <c r="AK2001" s="38">
        <v>36522</v>
      </c>
      <c r="AL2001" s="19">
        <v>97.823899999999995</v>
      </c>
      <c r="AM2001" s="19">
        <f t="shared" ref="AM2001:AM2064" si="396">AL2001/AL2000-1</f>
        <v>-1.9833031178871918E-3</v>
      </c>
      <c r="AN2001" s="37">
        <f t="shared" ref="AN2001:AN2064" si="397">AL2001/AL2000</f>
        <v>0.99801669688211281</v>
      </c>
      <c r="AQ2001" s="38">
        <v>36522</v>
      </c>
      <c r="AR2001" s="19">
        <f t="shared" ref="AR2001:AR2064" si="398">AL2001*2.26718</f>
        <v>221.784389602</v>
      </c>
      <c r="AS2001" s="40">
        <f t="shared" si="395"/>
        <v>-1.9833031178871918E-3</v>
      </c>
      <c r="AT2001" s="51">
        <f t="shared" si="384"/>
        <v>0.99801669688211281</v>
      </c>
    </row>
    <row r="2002" spans="1:46">
      <c r="A2002" s="38">
        <v>36523</v>
      </c>
      <c r="B2002" s="37">
        <v>1.0044999999999999</v>
      </c>
      <c r="D2002" s="38">
        <v>36523</v>
      </c>
      <c r="E2002" s="19">
        <v>1432.0309</v>
      </c>
      <c r="F2002" s="19">
        <v>1425.6156296665008</v>
      </c>
      <c r="G2002" s="19">
        <v>6.6569608581465989E-3</v>
      </c>
      <c r="H2002" s="37">
        <f t="shared" si="386"/>
        <v>1.0066569608581466</v>
      </c>
      <c r="I2002" s="19"/>
      <c r="J2002" s="19"/>
      <c r="K2002" s="19"/>
      <c r="L2002" s="19"/>
      <c r="N2002" s="38">
        <v>36523</v>
      </c>
      <c r="O2002" s="19">
        <v>481.90469999999999</v>
      </c>
      <c r="P2002" s="19">
        <v>479.74584370333503</v>
      </c>
      <c r="Q2002" s="19">
        <v>1.2088948845981662E-2</v>
      </c>
      <c r="R2002" s="37">
        <f t="shared" si="387"/>
        <v>1.0120889488459817</v>
      </c>
      <c r="T2002" s="39">
        <v>36523</v>
      </c>
      <c r="U2002" s="40">
        <v>222.8974</v>
      </c>
      <c r="V2002" s="40">
        <f t="shared" si="388"/>
        <v>1.5884506382786157E-3</v>
      </c>
      <c r="W2002" s="41">
        <f t="shared" si="389"/>
        <v>1.0015884506382786</v>
      </c>
      <c r="Y2002" s="42">
        <v>36523</v>
      </c>
      <c r="Z2002" s="43">
        <v>141.50700000000001</v>
      </c>
      <c r="AA2002" s="43">
        <f t="shared" si="390"/>
        <v>140.87307117969141</v>
      </c>
      <c r="AB2002" s="19">
        <f t="shared" si="393"/>
        <v>1.9639856711852755E-3</v>
      </c>
      <c r="AC2002" s="37">
        <f t="shared" si="394"/>
        <v>1.0019639856711853</v>
      </c>
      <c r="AE2002" s="44">
        <v>36523</v>
      </c>
      <c r="AF2002" s="45">
        <v>2808.26</v>
      </c>
      <c r="AG2002" s="19">
        <f t="shared" si="385"/>
        <v>2795.679442508711</v>
      </c>
      <c r="AH2002" s="45">
        <f t="shared" si="391"/>
        <v>9.7297559649711651E-4</v>
      </c>
      <c r="AI2002" s="46">
        <f t="shared" si="392"/>
        <v>1.0009729755964971</v>
      </c>
      <c r="AK2002" s="38">
        <v>36523</v>
      </c>
      <c r="AL2002" s="19">
        <v>97.750200000000007</v>
      </c>
      <c r="AM2002" s="19">
        <f t="shared" si="396"/>
        <v>-7.5339462033297E-4</v>
      </c>
      <c r="AN2002" s="37">
        <f t="shared" si="397"/>
        <v>0.99924660537966703</v>
      </c>
      <c r="AQ2002" s="38">
        <v>36523</v>
      </c>
      <c r="AR2002" s="19">
        <f t="shared" si="398"/>
        <v>221.61729843600003</v>
      </c>
      <c r="AS2002" s="40">
        <f t="shared" si="395"/>
        <v>-7.5339462033297E-4</v>
      </c>
      <c r="AT2002" s="51">
        <f t="shared" si="384"/>
        <v>0.99924660537966703</v>
      </c>
    </row>
    <row r="2003" spans="1:46">
      <c r="A2003" s="38">
        <v>36524</v>
      </c>
      <c r="B2003" s="37">
        <v>1.0024</v>
      </c>
      <c r="D2003" s="38">
        <v>36524</v>
      </c>
      <c r="E2003" s="19">
        <v>1438.7054000000001</v>
      </c>
      <c r="F2003" s="19">
        <v>1435.2607741420591</v>
      </c>
      <c r="G2003" s="19">
        <v>6.7655995591284768E-3</v>
      </c>
      <c r="H2003" s="37">
        <f t="shared" si="386"/>
        <v>1.0067655995591285</v>
      </c>
      <c r="I2003" s="19"/>
      <c r="J2003" s="19"/>
      <c r="K2003" s="19"/>
      <c r="L2003" s="19"/>
      <c r="N2003" s="38">
        <v>36524</v>
      </c>
      <c r="O2003" s="19">
        <v>487.22989999999999</v>
      </c>
      <c r="P2003" s="19">
        <v>486.06334796488426</v>
      </c>
      <c r="Q2003" s="19">
        <v>1.3168439798836085E-2</v>
      </c>
      <c r="R2003" s="37">
        <f t="shared" si="387"/>
        <v>1.0131684397988361</v>
      </c>
      <c r="T2003" s="39">
        <v>36524</v>
      </c>
      <c r="U2003" s="40">
        <v>222.309</v>
      </c>
      <c r="V2003" s="40">
        <f t="shared" si="388"/>
        <v>-2.639779557769617E-3</v>
      </c>
      <c r="W2003" s="41">
        <f t="shared" si="389"/>
        <v>0.99736022044223038</v>
      </c>
      <c r="Y2003" s="42">
        <v>36524</v>
      </c>
      <c r="Z2003" s="43">
        <v>140.25700000000001</v>
      </c>
      <c r="AA2003" s="43">
        <f t="shared" si="390"/>
        <v>139.9211891460495</v>
      </c>
      <c r="AB2003" s="19">
        <f t="shared" si="393"/>
        <v>-6.7570191071345542E-3</v>
      </c>
      <c r="AC2003" s="37">
        <f t="shared" si="394"/>
        <v>0.99324298089286545</v>
      </c>
      <c r="AE2003" s="44">
        <v>36524</v>
      </c>
      <c r="AF2003" s="45">
        <v>2769.5940000000001</v>
      </c>
      <c r="AG2003" s="19">
        <f t="shared" si="385"/>
        <v>2762.9628890662411</v>
      </c>
      <c r="AH2003" s="45">
        <f t="shared" si="391"/>
        <v>-1.1702541051384463E-2</v>
      </c>
      <c r="AI2003" s="46">
        <f t="shared" si="392"/>
        <v>0.98829745894861554</v>
      </c>
      <c r="AK2003" s="38">
        <v>36524</v>
      </c>
      <c r="AL2003" s="19">
        <v>97.5411</v>
      </c>
      <c r="AM2003" s="19">
        <f t="shared" si="396"/>
        <v>-2.1391260580542193E-3</v>
      </c>
      <c r="AN2003" s="37">
        <f t="shared" si="397"/>
        <v>0.99786087394194578</v>
      </c>
      <c r="AQ2003" s="38">
        <v>36524</v>
      </c>
      <c r="AR2003" s="19">
        <f t="shared" si="398"/>
        <v>221.14323109800003</v>
      </c>
      <c r="AS2003" s="40">
        <f t="shared" si="395"/>
        <v>-2.1391260580541083E-3</v>
      </c>
      <c r="AT2003" s="51">
        <f t="shared" ref="AT2003:AT2066" si="399">AR2003/AR2002</f>
        <v>0.99786087394194589</v>
      </c>
    </row>
    <row r="2004" spans="1:46">
      <c r="A2004" s="38">
        <v>36525</v>
      </c>
      <c r="B2004" s="37">
        <v>1.0069999999999999</v>
      </c>
      <c r="D2004" s="38">
        <v>36525</v>
      </c>
      <c r="E2004" s="19">
        <v>1440.4324999999999</v>
      </c>
      <c r="F2004" s="19">
        <v>1430.4195630585898</v>
      </c>
      <c r="G2004" s="19">
        <v>-3.3730532950453362E-3</v>
      </c>
      <c r="H2004" s="37">
        <f t="shared" si="386"/>
        <v>0.99662694670495466</v>
      </c>
      <c r="I2004" s="19"/>
      <c r="J2004" s="48">
        <f>PRODUCT(H1483:H2004)</f>
        <v>1.6603097628413848</v>
      </c>
      <c r="K2004" s="19"/>
      <c r="L2004" s="19"/>
      <c r="N2004" s="38">
        <v>36525</v>
      </c>
      <c r="O2004" s="19">
        <v>489.42020000000002</v>
      </c>
      <c r="P2004" s="19">
        <v>486.01807348560089</v>
      </c>
      <c r="Q2004" s="19">
        <v>-9.3145223709845126E-5</v>
      </c>
      <c r="R2004" s="37">
        <f t="shared" si="387"/>
        <v>0.99990685477629015</v>
      </c>
      <c r="T2004" s="38">
        <v>36525</v>
      </c>
      <c r="U2004" s="40">
        <v>222.309</v>
      </c>
      <c r="V2004" s="40">
        <f t="shared" si="388"/>
        <v>0</v>
      </c>
      <c r="W2004" s="41">
        <f t="shared" si="389"/>
        <v>1</v>
      </c>
      <c r="Y2004" s="38">
        <v>36525</v>
      </c>
      <c r="Z2004" s="43">
        <v>140.25700000000001</v>
      </c>
      <c r="AA2004" s="43">
        <f t="shared" si="390"/>
        <v>139.28202581926516</v>
      </c>
      <c r="AB2004" s="19">
        <f t="shared" si="393"/>
        <v>-4.5680238331679002E-3</v>
      </c>
      <c r="AC2004" s="37">
        <f t="shared" si="394"/>
        <v>0.9954319761668321</v>
      </c>
      <c r="AE2004" s="44">
        <v>36525</v>
      </c>
      <c r="AF2004" s="45">
        <v>2770.0048999999999</v>
      </c>
      <c r="AG2004" s="19">
        <f t="shared" si="385"/>
        <v>2750.7496524329695</v>
      </c>
      <c r="AH2004" s="45">
        <f t="shared" si="391"/>
        <v>-4.4203404546628855E-3</v>
      </c>
      <c r="AI2004" s="46">
        <f t="shared" si="392"/>
        <v>0.99557965954533711</v>
      </c>
      <c r="AK2004" s="38">
        <v>36525</v>
      </c>
      <c r="AL2004" s="19">
        <v>97.556100000000001</v>
      </c>
      <c r="AM2004" s="19">
        <f t="shared" si="396"/>
        <v>1.5378132910126574E-4</v>
      </c>
      <c r="AN2004" s="37">
        <f t="shared" si="397"/>
        <v>1.0001537813291013</v>
      </c>
      <c r="AQ2004" s="38">
        <v>36525</v>
      </c>
      <c r="AR2004" s="19">
        <f t="shared" si="398"/>
        <v>221.17723879800002</v>
      </c>
      <c r="AS2004" s="40">
        <f t="shared" si="395"/>
        <v>1.5378132910126574E-4</v>
      </c>
      <c r="AT2004" s="51">
        <f t="shared" si="399"/>
        <v>1.0001537813291013</v>
      </c>
    </row>
    <row r="2005" spans="1:46">
      <c r="A2005" s="38">
        <v>36528</v>
      </c>
      <c r="B2005" s="37">
        <v>1.0155000000000001</v>
      </c>
      <c r="D2005" s="38">
        <v>36528</v>
      </c>
      <c r="E2005" s="19">
        <v>1441.7845</v>
      </c>
      <c r="F2005" s="19">
        <v>1419.7779419005415</v>
      </c>
      <c r="G2005" s="19">
        <v>-7.4395103596694989E-3</v>
      </c>
      <c r="H2005" s="37">
        <f t="shared" si="386"/>
        <v>0.9925604896403305</v>
      </c>
      <c r="I2005" s="19"/>
      <c r="J2005" s="19"/>
      <c r="K2005" s="19"/>
      <c r="L2005" s="19"/>
      <c r="N2005" s="38">
        <v>36528</v>
      </c>
      <c r="O2005" s="19">
        <v>496.22149999999999</v>
      </c>
      <c r="P2005" s="19">
        <v>488.64746430329882</v>
      </c>
      <c r="Q2005" s="19">
        <v>5.4100679813007257E-3</v>
      </c>
      <c r="R2005" s="37">
        <f t="shared" si="387"/>
        <v>1.0054100679813007</v>
      </c>
      <c r="T2005" s="39">
        <v>36528</v>
      </c>
      <c r="U2005" s="40">
        <v>221.78729999999999</v>
      </c>
      <c r="V2005" s="40">
        <f t="shared" si="388"/>
        <v>-2.3467336005290607E-3</v>
      </c>
      <c r="W2005" s="41">
        <f t="shared" si="389"/>
        <v>0.99765326639947094</v>
      </c>
      <c r="Y2005" s="42">
        <v>36528</v>
      </c>
      <c r="Z2005" s="43">
        <v>139.99299999999999</v>
      </c>
      <c r="AA2005" s="43">
        <f t="shared" si="390"/>
        <v>137.85622845888724</v>
      </c>
      <c r="AB2005" s="19">
        <f t="shared" si="393"/>
        <v>-1.0236764952198829E-2</v>
      </c>
      <c r="AC2005" s="37">
        <f t="shared" si="394"/>
        <v>0.98976323504780117</v>
      </c>
      <c r="AE2005" s="44">
        <v>36528</v>
      </c>
      <c r="AF2005" s="45">
        <v>2766.7710000000002</v>
      </c>
      <c r="AG2005" s="19">
        <f t="shared" si="385"/>
        <v>2724.5406203840471</v>
      </c>
      <c r="AH2005" s="45">
        <f t="shared" si="391"/>
        <v>-9.5279597784339032E-3</v>
      </c>
      <c r="AI2005" s="46">
        <f t="shared" si="392"/>
        <v>0.9904720402215661</v>
      </c>
      <c r="AK2005" s="38">
        <v>36528</v>
      </c>
      <c r="AL2005" s="19">
        <v>97.090900000000005</v>
      </c>
      <c r="AM2005" s="19">
        <f t="shared" si="396"/>
        <v>-4.7685383077018528E-3</v>
      </c>
      <c r="AN2005" s="37">
        <f t="shared" si="397"/>
        <v>0.99523146169229815</v>
      </c>
      <c r="AQ2005" s="38">
        <v>36528</v>
      </c>
      <c r="AR2005" s="19">
        <f t="shared" si="398"/>
        <v>220.12254666200002</v>
      </c>
      <c r="AS2005" s="40">
        <f t="shared" si="395"/>
        <v>-4.7685383077019639E-3</v>
      </c>
      <c r="AT2005" s="51">
        <f t="shared" si="399"/>
        <v>0.99523146169229804</v>
      </c>
    </row>
    <row r="2006" spans="1:46">
      <c r="A2006" s="38">
        <v>36529</v>
      </c>
      <c r="B2006" s="37">
        <v>1.0308999999999999</v>
      </c>
      <c r="D2006" s="38">
        <v>36529</v>
      </c>
      <c r="E2006" s="19">
        <v>1397.3318999999999</v>
      </c>
      <c r="F2006" s="19">
        <v>1355.4485401105831</v>
      </c>
      <c r="G2006" s="19">
        <v>-4.5309481075502478E-2</v>
      </c>
      <c r="H2006" s="37">
        <f t="shared" si="386"/>
        <v>0.95469051892449752</v>
      </c>
      <c r="I2006" s="19"/>
      <c r="J2006" s="19"/>
      <c r="K2006" s="19"/>
      <c r="L2006" s="19"/>
      <c r="N2006" s="38">
        <v>36529</v>
      </c>
      <c r="O2006" s="19">
        <v>500.37920000000003</v>
      </c>
      <c r="P2006" s="19">
        <v>485.38092928509076</v>
      </c>
      <c r="Q2006" s="19">
        <v>-6.6848500336851302E-3</v>
      </c>
      <c r="R2006" s="37">
        <f t="shared" si="387"/>
        <v>0.99331514996631487</v>
      </c>
      <c r="T2006" s="39">
        <v>36529</v>
      </c>
      <c r="U2006" s="40">
        <v>220.54660000000001</v>
      </c>
      <c r="V2006" s="40">
        <f t="shared" si="388"/>
        <v>-5.5940984898593671E-3</v>
      </c>
      <c r="W2006" s="41">
        <f t="shared" si="389"/>
        <v>0.99440590151014063</v>
      </c>
      <c r="Y2006" s="42">
        <v>36529</v>
      </c>
      <c r="Z2006" s="43">
        <v>139.178</v>
      </c>
      <c r="AA2006" s="43">
        <f t="shared" si="390"/>
        <v>135.00630517023961</v>
      </c>
      <c r="AB2006" s="19">
        <f t="shared" si="393"/>
        <v>-2.0673155797944709E-2</v>
      </c>
      <c r="AC2006" s="37">
        <f t="shared" si="394"/>
        <v>0.97932684420205529</v>
      </c>
      <c r="AE2006" s="44">
        <v>36529</v>
      </c>
      <c r="AF2006" s="45">
        <v>2740.741</v>
      </c>
      <c r="AG2006" s="19">
        <f t="shared" si="385"/>
        <v>2658.5905519449025</v>
      </c>
      <c r="AH2006" s="45">
        <f t="shared" si="391"/>
        <v>-2.4205940607282428E-2</v>
      </c>
      <c r="AI2006" s="46">
        <f t="shared" si="392"/>
        <v>0.97579405939271757</v>
      </c>
      <c r="AK2006" s="38">
        <v>36529</v>
      </c>
      <c r="AL2006" s="19">
        <v>97.089299999999994</v>
      </c>
      <c r="AM2006" s="19">
        <f t="shared" si="396"/>
        <v>-1.647940229221323E-5</v>
      </c>
      <c r="AN2006" s="37">
        <f t="shared" si="397"/>
        <v>0.99998352059770779</v>
      </c>
      <c r="AQ2006" s="38">
        <v>36529</v>
      </c>
      <c r="AR2006" s="19">
        <f t="shared" si="398"/>
        <v>220.11891917400001</v>
      </c>
      <c r="AS2006" s="40">
        <f t="shared" si="395"/>
        <v>-1.6479402292102208E-5</v>
      </c>
      <c r="AT2006" s="51">
        <f t="shared" si="399"/>
        <v>0.9999835205977079</v>
      </c>
    </row>
    <row r="2007" spans="1:46">
      <c r="A2007" s="38">
        <v>36530</v>
      </c>
      <c r="B2007" s="37">
        <v>1.0335000000000001</v>
      </c>
      <c r="D2007" s="38">
        <v>36530</v>
      </c>
      <c r="E2007" s="19">
        <v>1378.3581999999999</v>
      </c>
      <c r="F2007" s="19">
        <v>1333.67992259313</v>
      </c>
      <c r="G2007" s="19">
        <v>-1.6060084077907599E-2</v>
      </c>
      <c r="H2007" s="37">
        <f t="shared" si="386"/>
        <v>0.9839399159220924</v>
      </c>
      <c r="I2007" s="19"/>
      <c r="J2007" s="19"/>
      <c r="K2007" s="19"/>
      <c r="L2007" s="19"/>
      <c r="N2007" s="38">
        <v>36530</v>
      </c>
      <c r="O2007" s="19">
        <v>491.09140000000002</v>
      </c>
      <c r="P2007" s="19">
        <v>475.17310111272371</v>
      </c>
      <c r="Q2007" s="19">
        <v>-2.1030550556244476E-2</v>
      </c>
      <c r="R2007" s="37">
        <f t="shared" si="387"/>
        <v>0.97896944944375552</v>
      </c>
      <c r="T2007" s="39">
        <v>36530</v>
      </c>
      <c r="U2007" s="40">
        <v>220.77850000000001</v>
      </c>
      <c r="V2007" s="40">
        <f t="shared" si="388"/>
        <v>1.0514784630548668E-3</v>
      </c>
      <c r="W2007" s="41">
        <f t="shared" si="389"/>
        <v>1.0010514784630549</v>
      </c>
      <c r="Y2007" s="42">
        <v>36530</v>
      </c>
      <c r="Z2007" s="43">
        <v>138.44900000000001</v>
      </c>
      <c r="AA2007" s="43">
        <f t="shared" si="390"/>
        <v>133.96129656507014</v>
      </c>
      <c r="AB2007" s="19">
        <f t="shared" si="393"/>
        <v>-7.7404429656210416E-3</v>
      </c>
      <c r="AC2007" s="37">
        <f t="shared" si="394"/>
        <v>0.99225955703437896</v>
      </c>
      <c r="AE2007" s="44">
        <v>36530</v>
      </c>
      <c r="AF2007" s="45">
        <v>2714.8110000000001</v>
      </c>
      <c r="AG2007" s="19">
        <f t="shared" si="385"/>
        <v>2626.8127721335268</v>
      </c>
      <c r="AH2007" s="45">
        <f t="shared" si="391"/>
        <v>-1.1952867201806772E-2</v>
      </c>
      <c r="AI2007" s="46">
        <f t="shared" si="392"/>
        <v>0.98804713279819323</v>
      </c>
      <c r="AK2007" s="38">
        <v>36530</v>
      </c>
      <c r="AL2007" s="19">
        <v>97.052899999999994</v>
      </c>
      <c r="AM2007" s="19">
        <f t="shared" si="396"/>
        <v>-3.7491258048005793E-4</v>
      </c>
      <c r="AN2007" s="37">
        <f t="shared" si="397"/>
        <v>0.99962508741951994</v>
      </c>
      <c r="AQ2007" s="38">
        <v>36530</v>
      </c>
      <c r="AR2007" s="19">
        <f t="shared" si="398"/>
        <v>220.03639382200001</v>
      </c>
      <c r="AS2007" s="40">
        <f t="shared" si="395"/>
        <v>-3.7491258048005793E-4</v>
      </c>
      <c r="AT2007" s="51">
        <f t="shared" si="399"/>
        <v>0.99962508741951994</v>
      </c>
    </row>
    <row r="2008" spans="1:46">
      <c r="A2008" s="38">
        <v>36531</v>
      </c>
      <c r="B2008" s="37">
        <v>1.0324</v>
      </c>
      <c r="D2008" s="38">
        <v>36531</v>
      </c>
      <c r="E2008" s="19">
        <v>1362.8046999999999</v>
      </c>
      <c r="F2008" s="19">
        <v>1320.0355482371174</v>
      </c>
      <c r="G2008" s="19">
        <v>-1.0230621399385909E-2</v>
      </c>
      <c r="H2008" s="37">
        <f t="shared" si="386"/>
        <v>0.98976937860061409</v>
      </c>
      <c r="I2008" s="19"/>
      <c r="J2008" s="19"/>
      <c r="K2008" s="19"/>
      <c r="L2008" s="19"/>
      <c r="N2008" s="38">
        <v>36531</v>
      </c>
      <c r="O2008" s="19">
        <v>486.03769999999997</v>
      </c>
      <c r="P2008" s="19">
        <v>470.78428903525764</v>
      </c>
      <c r="Q2008" s="19">
        <v>-9.236238472229763E-3</v>
      </c>
      <c r="R2008" s="37">
        <f t="shared" si="387"/>
        <v>0.99076376152777024</v>
      </c>
      <c r="T2008" s="39">
        <v>36531</v>
      </c>
      <c r="U2008" s="40">
        <v>220.6968</v>
      </c>
      <c r="V2008" s="40">
        <f t="shared" si="388"/>
        <v>-3.7005414929447422E-4</v>
      </c>
      <c r="W2008" s="41">
        <f t="shared" si="389"/>
        <v>0.99962994585070553</v>
      </c>
      <c r="Y2008" s="42">
        <v>36531</v>
      </c>
      <c r="Z2008" s="43">
        <v>138.52699999999999</v>
      </c>
      <c r="AA2008" s="43">
        <f t="shared" si="390"/>
        <v>134.17958155753584</v>
      </c>
      <c r="AB2008" s="19">
        <f t="shared" si="393"/>
        <v>1.6294631215343358E-3</v>
      </c>
      <c r="AC2008" s="37">
        <f t="shared" si="394"/>
        <v>1.0016294631215343</v>
      </c>
      <c r="AE2008" s="44">
        <v>36531</v>
      </c>
      <c r="AF2008" s="45">
        <v>2713.835</v>
      </c>
      <c r="AG2008" s="19">
        <f t="shared" si="385"/>
        <v>2628.6662146454864</v>
      </c>
      <c r="AH2008" s="45">
        <f t="shared" si="391"/>
        <v>7.0558607435677878E-4</v>
      </c>
      <c r="AI2008" s="46">
        <f t="shared" si="392"/>
        <v>1.0007055860743568</v>
      </c>
      <c r="AK2008" s="38">
        <v>36531</v>
      </c>
      <c r="AL2008" s="19">
        <v>96.884600000000006</v>
      </c>
      <c r="AM2008" s="19">
        <f t="shared" si="396"/>
        <v>-1.7341058330043735E-3</v>
      </c>
      <c r="AN2008" s="37">
        <f t="shared" si="397"/>
        <v>0.99826589416699563</v>
      </c>
      <c r="AQ2008" s="38">
        <v>36531</v>
      </c>
      <c r="AR2008" s="19">
        <f t="shared" si="398"/>
        <v>219.65482742800003</v>
      </c>
      <c r="AS2008" s="40">
        <f t="shared" si="395"/>
        <v>-1.7341058330043735E-3</v>
      </c>
      <c r="AT2008" s="51">
        <f t="shared" si="399"/>
        <v>0.99826589416699563</v>
      </c>
    </row>
    <row r="2009" spans="1:46">
      <c r="A2009" s="38">
        <v>36532</v>
      </c>
      <c r="B2009" s="37">
        <v>1.0294000000000001</v>
      </c>
      <c r="D2009" s="38">
        <v>36532</v>
      </c>
      <c r="E2009" s="19">
        <v>1395.0688</v>
      </c>
      <c r="F2009" s="19">
        <v>1355.2251797163394</v>
      </c>
      <c r="G2009" s="19">
        <v>2.6658093811350092E-2</v>
      </c>
      <c r="H2009" s="37">
        <f t="shared" si="386"/>
        <v>1.0266580938113501</v>
      </c>
      <c r="I2009" s="19"/>
      <c r="J2009" s="19"/>
      <c r="K2009" s="19"/>
      <c r="L2009" s="19"/>
      <c r="N2009" s="38">
        <v>36532</v>
      </c>
      <c r="O2009" s="19">
        <v>492.09539999999998</v>
      </c>
      <c r="P2009" s="19">
        <v>478.04099475422572</v>
      </c>
      <c r="Q2009" s="19">
        <v>1.5414077929063241E-2</v>
      </c>
      <c r="R2009" s="37">
        <f t="shared" si="387"/>
        <v>1.0154140779290632</v>
      </c>
      <c r="T2009" s="39">
        <v>36532</v>
      </c>
      <c r="U2009" s="40">
        <v>221.24520000000001</v>
      </c>
      <c r="V2009" s="40">
        <f t="shared" si="388"/>
        <v>2.4848570527529201E-3</v>
      </c>
      <c r="W2009" s="41">
        <f t="shared" si="389"/>
        <v>1.0024848570527529</v>
      </c>
      <c r="Y2009" s="42">
        <v>36532</v>
      </c>
      <c r="Z2009" s="43">
        <v>138.10599999999999</v>
      </c>
      <c r="AA2009" s="43">
        <f t="shared" si="390"/>
        <v>134.16164756168641</v>
      </c>
      <c r="AB2009" s="19">
        <f t="shared" si="393"/>
        <v>-1.3365666848308422E-4</v>
      </c>
      <c r="AC2009" s="37">
        <f t="shared" si="394"/>
        <v>0.99986634333151692</v>
      </c>
      <c r="AE2009" s="44">
        <v>36532</v>
      </c>
      <c r="AF2009" s="45">
        <v>2689.9789999999998</v>
      </c>
      <c r="AG2009" s="19">
        <f t="shared" si="385"/>
        <v>2613.1523217408194</v>
      </c>
      <c r="AH2009" s="45">
        <f t="shared" si="391"/>
        <v>-5.9018116557485456E-3</v>
      </c>
      <c r="AI2009" s="46">
        <f t="shared" si="392"/>
        <v>0.99409818834425145</v>
      </c>
      <c r="AK2009" s="38">
        <v>36532</v>
      </c>
      <c r="AL2009" s="19">
        <v>97.382099999999994</v>
      </c>
      <c r="AM2009" s="19">
        <f t="shared" si="396"/>
        <v>5.1349750115083914E-3</v>
      </c>
      <c r="AN2009" s="37">
        <f t="shared" si="397"/>
        <v>1.0051349750115084</v>
      </c>
      <c r="AQ2009" s="38">
        <v>36532</v>
      </c>
      <c r="AR2009" s="19">
        <f t="shared" si="398"/>
        <v>220.782749478</v>
      </c>
      <c r="AS2009" s="40">
        <f t="shared" si="395"/>
        <v>5.1349750115083914E-3</v>
      </c>
      <c r="AT2009" s="51">
        <f t="shared" si="399"/>
        <v>1.0051349750115084</v>
      </c>
    </row>
    <row r="2010" spans="1:46">
      <c r="A2010" s="38">
        <v>36535</v>
      </c>
      <c r="B2010" s="37">
        <v>1.0251999999999999</v>
      </c>
      <c r="D2010" s="38">
        <v>36535</v>
      </c>
      <c r="E2010" s="19">
        <v>1410.5399</v>
      </c>
      <c r="F2010" s="19">
        <v>1375.868025751073</v>
      </c>
      <c r="G2010" s="19">
        <v>1.5232041393338225E-2</v>
      </c>
      <c r="H2010" s="37">
        <f t="shared" si="386"/>
        <v>1.0152320413933382</v>
      </c>
      <c r="I2010" s="19"/>
      <c r="J2010" s="19"/>
      <c r="K2010" s="19"/>
      <c r="L2010" s="19"/>
      <c r="N2010" s="38">
        <v>36535</v>
      </c>
      <c r="O2010" s="19">
        <v>506.69490000000002</v>
      </c>
      <c r="P2010" s="19">
        <v>494.24005072181046</v>
      </c>
      <c r="Q2010" s="19">
        <v>3.3886332229546845E-2</v>
      </c>
      <c r="R2010" s="37">
        <f t="shared" si="387"/>
        <v>1.0338863322295468</v>
      </c>
      <c r="T2010" s="39">
        <v>36535</v>
      </c>
      <c r="U2010" s="40">
        <v>222.10740000000001</v>
      </c>
      <c r="V2010" s="40">
        <f t="shared" si="388"/>
        <v>3.8970336983581433E-3</v>
      </c>
      <c r="W2010" s="41">
        <f t="shared" si="389"/>
        <v>1.0038970336983581</v>
      </c>
      <c r="Y2010" s="42">
        <v>36535</v>
      </c>
      <c r="Z2010" s="43">
        <v>138.53399999999999</v>
      </c>
      <c r="AA2010" s="43">
        <f t="shared" si="390"/>
        <v>135.12875536480686</v>
      </c>
      <c r="AB2010" s="19">
        <f t="shared" si="393"/>
        <v>7.2085265848855773E-3</v>
      </c>
      <c r="AC2010" s="37">
        <f t="shared" si="394"/>
        <v>1.0072085265848856</v>
      </c>
      <c r="AE2010" s="44">
        <v>36535</v>
      </c>
      <c r="AF2010" s="45">
        <v>2712.1221</v>
      </c>
      <c r="AG2010" s="19">
        <f t="shared" si="385"/>
        <v>2645.4565938353494</v>
      </c>
      <c r="AH2010" s="45">
        <f t="shared" si="391"/>
        <v>1.2362184869885384E-2</v>
      </c>
      <c r="AI2010" s="46">
        <f t="shared" si="392"/>
        <v>1.0123621848698854</v>
      </c>
      <c r="AK2010" s="38">
        <v>36535</v>
      </c>
      <c r="AL2010" s="19">
        <v>97.616500000000002</v>
      </c>
      <c r="AM2010" s="19">
        <f t="shared" si="396"/>
        <v>2.4070131985243215E-3</v>
      </c>
      <c r="AN2010" s="37">
        <f t="shared" si="397"/>
        <v>1.0024070131985243</v>
      </c>
      <c r="AQ2010" s="38">
        <v>36535</v>
      </c>
      <c r="AR2010" s="19">
        <f t="shared" si="398"/>
        <v>221.31417647000004</v>
      </c>
      <c r="AS2010" s="40">
        <f t="shared" si="395"/>
        <v>2.4070131985243215E-3</v>
      </c>
      <c r="AT2010" s="51">
        <f t="shared" si="399"/>
        <v>1.0024070131985243</v>
      </c>
    </row>
    <row r="2011" spans="1:46">
      <c r="A2011" s="38">
        <v>36536</v>
      </c>
      <c r="B2011" s="37">
        <v>1.0322</v>
      </c>
      <c r="D2011" s="38">
        <v>36536</v>
      </c>
      <c r="E2011" s="19">
        <v>1405.7319</v>
      </c>
      <c r="F2011" s="19">
        <v>1361.879383840341</v>
      </c>
      <c r="G2011" s="19">
        <v>-1.0167139325078622E-2</v>
      </c>
      <c r="H2011" s="37">
        <f t="shared" si="386"/>
        <v>0.98983286067492138</v>
      </c>
      <c r="I2011" s="19"/>
      <c r="J2011" s="19"/>
      <c r="K2011" s="19"/>
      <c r="L2011" s="19"/>
      <c r="N2011" s="38">
        <v>36536</v>
      </c>
      <c r="O2011" s="19">
        <v>498.11989999999997</v>
      </c>
      <c r="P2011" s="19">
        <v>482.58079829490407</v>
      </c>
      <c r="Q2011" s="19">
        <v>-2.3590262282222385E-2</v>
      </c>
      <c r="R2011" s="37">
        <f t="shared" si="387"/>
        <v>0.97640973771777761</v>
      </c>
      <c r="T2011" s="39">
        <v>36536</v>
      </c>
      <c r="U2011" s="40">
        <v>221.46520000000001</v>
      </c>
      <c r="V2011" s="40">
        <f t="shared" si="388"/>
        <v>-2.8913939832712066E-3</v>
      </c>
      <c r="W2011" s="41">
        <f t="shared" si="389"/>
        <v>0.99710860601672879</v>
      </c>
      <c r="Y2011" s="42">
        <v>36536</v>
      </c>
      <c r="Z2011" s="43">
        <v>140.16499999999999</v>
      </c>
      <c r="AA2011" s="43">
        <f t="shared" si="390"/>
        <v>135.79248207711683</v>
      </c>
      <c r="AB2011" s="19">
        <f t="shared" si="393"/>
        <v>4.9118095590987565E-3</v>
      </c>
      <c r="AC2011" s="37">
        <f t="shared" si="394"/>
        <v>1.0049118095590988</v>
      </c>
      <c r="AE2011" s="44">
        <v>36536</v>
      </c>
      <c r="AF2011" s="45">
        <v>2768.2361000000001</v>
      </c>
      <c r="AG2011" s="19">
        <f t="shared" si="385"/>
        <v>2681.8795776012403</v>
      </c>
      <c r="AH2011" s="45">
        <f t="shared" si="391"/>
        <v>1.3768127532603147E-2</v>
      </c>
      <c r="AI2011" s="46">
        <f t="shared" si="392"/>
        <v>1.0137681275326031</v>
      </c>
      <c r="AK2011" s="38">
        <v>36536</v>
      </c>
      <c r="AL2011" s="19">
        <v>97.073300000000003</v>
      </c>
      <c r="AM2011" s="19">
        <f t="shared" si="396"/>
        <v>-5.56463302822785E-3</v>
      </c>
      <c r="AN2011" s="37">
        <f t="shared" si="397"/>
        <v>0.99443536697177215</v>
      </c>
      <c r="AQ2011" s="38">
        <v>36536</v>
      </c>
      <c r="AR2011" s="19">
        <f t="shared" si="398"/>
        <v>220.08264429400003</v>
      </c>
      <c r="AS2011" s="40">
        <f t="shared" si="395"/>
        <v>-5.56463302822785E-3</v>
      </c>
      <c r="AT2011" s="51">
        <f t="shared" si="399"/>
        <v>0.99443536697177215</v>
      </c>
    </row>
    <row r="2012" spans="1:46">
      <c r="A2012" s="38">
        <v>36537</v>
      </c>
      <c r="B2012" s="37">
        <v>1.0281</v>
      </c>
      <c r="D2012" s="38">
        <v>36537</v>
      </c>
      <c r="E2012" s="19">
        <v>1397.3063</v>
      </c>
      <c r="F2012" s="19">
        <v>1359.1151638945628</v>
      </c>
      <c r="G2012" s="19">
        <v>-2.0297098102648459E-3</v>
      </c>
      <c r="H2012" s="37">
        <f t="shared" si="386"/>
        <v>0.99797029018973515</v>
      </c>
      <c r="I2012" s="19"/>
      <c r="J2012" s="19"/>
      <c r="K2012" s="19"/>
      <c r="L2012" s="19"/>
      <c r="N2012" s="38">
        <v>36537</v>
      </c>
      <c r="O2012" s="19">
        <v>500.59370000000001</v>
      </c>
      <c r="P2012" s="19">
        <v>486.91148720941544</v>
      </c>
      <c r="Q2012" s="19">
        <v>8.974018298724129E-3</v>
      </c>
      <c r="R2012" s="37">
        <f t="shared" si="387"/>
        <v>1.0089740182987241</v>
      </c>
      <c r="T2012" s="39">
        <v>36537</v>
      </c>
      <c r="U2012" s="40">
        <v>220.77719999999999</v>
      </c>
      <c r="V2012" s="40">
        <f t="shared" si="388"/>
        <v>-3.1065828852570032E-3</v>
      </c>
      <c r="W2012" s="41">
        <f t="shared" si="389"/>
        <v>0.996893417114743</v>
      </c>
      <c r="Y2012" s="42">
        <v>36537</v>
      </c>
      <c r="Z2012" s="43">
        <v>141.87899999999999</v>
      </c>
      <c r="AA2012" s="43">
        <f t="shared" si="390"/>
        <v>138.00116720163408</v>
      </c>
      <c r="AB2012" s="19">
        <f t="shared" si="393"/>
        <v>1.6265150255247107E-2</v>
      </c>
      <c r="AC2012" s="37">
        <f t="shared" si="394"/>
        <v>1.0162651502552471</v>
      </c>
      <c r="AE2012" s="44">
        <v>36537</v>
      </c>
      <c r="AF2012" s="45">
        <v>2805.0601000000001</v>
      </c>
      <c r="AG2012" s="19">
        <f t="shared" si="385"/>
        <v>2728.3922770158547</v>
      </c>
      <c r="AH2012" s="45">
        <f t="shared" si="391"/>
        <v>1.7343321379186261E-2</v>
      </c>
      <c r="AI2012" s="46">
        <f t="shared" si="392"/>
        <v>1.0173433213791863</v>
      </c>
      <c r="AK2012" s="38">
        <v>36537</v>
      </c>
      <c r="AL2012" s="19">
        <v>96.997100000000003</v>
      </c>
      <c r="AM2012" s="19">
        <f t="shared" si="396"/>
        <v>-7.8497382905495794E-4</v>
      </c>
      <c r="AN2012" s="37">
        <f t="shared" si="397"/>
        <v>0.99921502617094504</v>
      </c>
      <c r="AQ2012" s="38">
        <v>36537</v>
      </c>
      <c r="AR2012" s="19">
        <f t="shared" si="398"/>
        <v>219.90988517800002</v>
      </c>
      <c r="AS2012" s="40">
        <f t="shared" si="395"/>
        <v>-7.8497382905495794E-4</v>
      </c>
      <c r="AT2012" s="51">
        <f t="shared" si="399"/>
        <v>0.99921502617094504</v>
      </c>
    </row>
    <row r="2013" spans="1:46">
      <c r="A2013" s="38">
        <v>36538</v>
      </c>
      <c r="B2013" s="37">
        <v>1.0269999999999999</v>
      </c>
      <c r="D2013" s="38">
        <v>36538</v>
      </c>
      <c r="E2013" s="19">
        <v>1409.8208</v>
      </c>
      <c r="F2013" s="19">
        <v>1372.7563777994158</v>
      </c>
      <c r="G2013" s="19">
        <v>1.0036834454678401E-2</v>
      </c>
      <c r="H2013" s="37">
        <f t="shared" si="386"/>
        <v>1.0100368344546784</v>
      </c>
      <c r="I2013" s="19"/>
      <c r="J2013" s="19"/>
      <c r="K2013" s="19"/>
      <c r="L2013" s="19"/>
      <c r="N2013" s="38">
        <v>36538</v>
      </c>
      <c r="O2013" s="19">
        <v>508.08</v>
      </c>
      <c r="P2013" s="19">
        <v>494.72249269717628</v>
      </c>
      <c r="Q2013" s="19">
        <v>1.6041941282854522E-2</v>
      </c>
      <c r="R2013" s="37">
        <f t="shared" si="387"/>
        <v>1.0160419412828545</v>
      </c>
      <c r="T2013" s="39">
        <v>36538</v>
      </c>
      <c r="U2013" s="40">
        <v>220.9426</v>
      </c>
      <c r="V2013" s="40">
        <f t="shared" si="388"/>
        <v>7.4917156300569054E-4</v>
      </c>
      <c r="W2013" s="41">
        <f t="shared" si="389"/>
        <v>1.0007491715630057</v>
      </c>
      <c r="Y2013" s="42">
        <v>36538</v>
      </c>
      <c r="Z2013" s="43">
        <v>142.87100000000001</v>
      </c>
      <c r="AA2013" s="43">
        <f t="shared" si="390"/>
        <v>139.11489776046741</v>
      </c>
      <c r="AB2013" s="19">
        <f t="shared" si="393"/>
        <v>8.0704430362248392E-3</v>
      </c>
      <c r="AC2013" s="37">
        <f t="shared" si="394"/>
        <v>1.0080704430362248</v>
      </c>
      <c r="AE2013" s="44">
        <v>36538</v>
      </c>
      <c r="AF2013" s="45">
        <v>2830.1179000000002</v>
      </c>
      <c r="AG2013" s="19">
        <f t="shared" si="385"/>
        <v>2755.7136319376832</v>
      </c>
      <c r="AH2013" s="45">
        <f t="shared" si="391"/>
        <v>1.0013719490406636E-2</v>
      </c>
      <c r="AI2013" s="46">
        <f t="shared" si="392"/>
        <v>1.0100137194904066</v>
      </c>
      <c r="AK2013" s="38">
        <v>36538</v>
      </c>
      <c r="AL2013" s="19">
        <v>97.150999999999996</v>
      </c>
      <c r="AM2013" s="19">
        <f t="shared" si="396"/>
        <v>1.586645373933715E-3</v>
      </c>
      <c r="AN2013" s="37">
        <f t="shared" si="397"/>
        <v>1.0015866453739337</v>
      </c>
      <c r="AQ2013" s="38">
        <v>36538</v>
      </c>
      <c r="AR2013" s="19">
        <f t="shared" si="398"/>
        <v>220.25880418</v>
      </c>
      <c r="AS2013" s="40">
        <f t="shared" si="395"/>
        <v>1.586645373933715E-3</v>
      </c>
      <c r="AT2013" s="51">
        <f t="shared" si="399"/>
        <v>1.0015866453739337</v>
      </c>
    </row>
    <row r="2014" spans="1:46">
      <c r="A2014" s="38">
        <v>36539</v>
      </c>
      <c r="B2014" s="37">
        <v>1.0127999999999999</v>
      </c>
      <c r="D2014" s="38">
        <v>36539</v>
      </c>
      <c r="E2014" s="19">
        <v>1421.8221000000001</v>
      </c>
      <c r="F2014" s="19">
        <v>1403.8527843601898</v>
      </c>
      <c r="G2014" s="19">
        <v>2.265253111453247E-2</v>
      </c>
      <c r="H2014" s="37">
        <f t="shared" si="386"/>
        <v>1.0226525311145325</v>
      </c>
      <c r="I2014" s="19"/>
      <c r="J2014" s="19"/>
      <c r="K2014" s="19"/>
      <c r="L2014" s="19"/>
      <c r="N2014" s="38">
        <v>36539</v>
      </c>
      <c r="O2014" s="19">
        <v>515.63019999999995</v>
      </c>
      <c r="P2014" s="19">
        <v>509.11354660347547</v>
      </c>
      <c r="Q2014" s="19">
        <v>2.9089144154009761E-2</v>
      </c>
      <c r="R2014" s="37">
        <f t="shared" si="387"/>
        <v>1.0290891441540098</v>
      </c>
      <c r="T2014" s="39">
        <v>36539</v>
      </c>
      <c r="U2014" s="40">
        <v>221.42930000000001</v>
      </c>
      <c r="V2014" s="40">
        <f t="shared" si="388"/>
        <v>2.2028345823756901E-3</v>
      </c>
      <c r="W2014" s="41">
        <f t="shared" si="389"/>
        <v>1.0022028345823757</v>
      </c>
      <c r="Y2014" s="42">
        <v>36539</v>
      </c>
      <c r="Z2014" s="43">
        <v>145.04599999999999</v>
      </c>
      <c r="AA2014" s="43">
        <f t="shared" si="390"/>
        <v>143.21287519747236</v>
      </c>
      <c r="AB2014" s="19">
        <f t="shared" si="393"/>
        <v>2.9457502416894155E-2</v>
      </c>
      <c r="AC2014" s="37">
        <f t="shared" si="394"/>
        <v>1.0294575024168942</v>
      </c>
      <c r="AE2014" s="44">
        <v>36539</v>
      </c>
      <c r="AF2014" s="45">
        <v>2901.2419</v>
      </c>
      <c r="AG2014" s="19">
        <f t="shared" si="385"/>
        <v>2864.5753357030017</v>
      </c>
      <c r="AH2014" s="45">
        <f t="shared" si="391"/>
        <v>3.950399725996645E-2</v>
      </c>
      <c r="AI2014" s="46">
        <f t="shared" si="392"/>
        <v>1.0395039972599665</v>
      </c>
      <c r="AK2014" s="38">
        <v>36539</v>
      </c>
      <c r="AL2014" s="19">
        <v>97.058700000000002</v>
      </c>
      <c r="AM2014" s="19">
        <f t="shared" si="396"/>
        <v>-9.5006742081904516E-4</v>
      </c>
      <c r="AN2014" s="37">
        <f t="shared" si="397"/>
        <v>0.99904993257918095</v>
      </c>
      <c r="AQ2014" s="38">
        <v>36539</v>
      </c>
      <c r="AR2014" s="19">
        <f t="shared" si="398"/>
        <v>220.04954346600002</v>
      </c>
      <c r="AS2014" s="40">
        <f t="shared" si="395"/>
        <v>-9.5006742081904516E-4</v>
      </c>
      <c r="AT2014" s="51">
        <f t="shared" si="399"/>
        <v>0.99904993257918095</v>
      </c>
    </row>
    <row r="2015" spans="1:46">
      <c r="A2015" s="38">
        <v>36542</v>
      </c>
      <c r="B2015" s="37">
        <v>1.0127999999999999</v>
      </c>
      <c r="D2015" s="38">
        <v>36542</v>
      </c>
      <c r="E2015" s="19">
        <v>1428.0884000000001</v>
      </c>
      <c r="F2015" s="19">
        <v>1410.0398894154821</v>
      </c>
      <c r="G2015" s="19">
        <v>4.4072321002746051E-3</v>
      </c>
      <c r="H2015" s="37">
        <f t="shared" si="386"/>
        <v>1.0044072321002746</v>
      </c>
      <c r="I2015" s="19"/>
      <c r="J2015" s="19"/>
      <c r="K2015" s="19"/>
      <c r="L2015" s="19"/>
      <c r="N2015" s="38">
        <v>36542</v>
      </c>
      <c r="O2015" s="19">
        <v>524.38229999999999</v>
      </c>
      <c r="P2015" s="19">
        <v>517.7550355450237</v>
      </c>
      <c r="Q2015" s="19">
        <v>1.6973598520800381E-2</v>
      </c>
      <c r="R2015" s="37">
        <f t="shared" si="387"/>
        <v>1.0169735985208004</v>
      </c>
      <c r="T2015" s="39">
        <v>36542</v>
      </c>
      <c r="U2015" s="40">
        <v>220.96809999999999</v>
      </c>
      <c r="V2015" s="40">
        <f t="shared" si="388"/>
        <v>-2.0828318564888315E-3</v>
      </c>
      <c r="W2015" s="41">
        <f t="shared" si="389"/>
        <v>0.99791716814351117</v>
      </c>
      <c r="Y2015" s="38">
        <v>36542</v>
      </c>
      <c r="Z2015" s="43">
        <v>145.04599999999999</v>
      </c>
      <c r="AA2015" s="43">
        <f t="shared" si="390"/>
        <v>143.21287519747236</v>
      </c>
      <c r="AB2015" s="19">
        <f t="shared" si="393"/>
        <v>0</v>
      </c>
      <c r="AC2015" s="37">
        <f t="shared" si="394"/>
        <v>1</v>
      </c>
      <c r="AE2015" s="38">
        <v>36542</v>
      </c>
      <c r="AF2015" s="45">
        <v>2901.2419</v>
      </c>
      <c r="AG2015" s="19">
        <f t="shared" si="385"/>
        <v>2864.5753357030017</v>
      </c>
      <c r="AH2015" s="45">
        <f t="shared" si="391"/>
        <v>0</v>
      </c>
      <c r="AI2015" s="46">
        <f t="shared" si="392"/>
        <v>1</v>
      </c>
      <c r="AK2015" s="38">
        <v>36542</v>
      </c>
      <c r="AL2015" s="19">
        <v>97.012</v>
      </c>
      <c r="AM2015" s="19">
        <f t="shared" si="396"/>
        <v>-4.8115212752697367E-4</v>
      </c>
      <c r="AN2015" s="37">
        <f t="shared" si="397"/>
        <v>0.99951884787247303</v>
      </c>
      <c r="AQ2015" s="38">
        <v>36542</v>
      </c>
      <c r="AR2015" s="19">
        <f t="shared" si="398"/>
        <v>219.94366616000002</v>
      </c>
      <c r="AS2015" s="40">
        <f t="shared" si="395"/>
        <v>-4.8115212752697367E-4</v>
      </c>
      <c r="AT2015" s="51">
        <f t="shared" si="399"/>
        <v>0.99951884787247303</v>
      </c>
    </row>
    <row r="2016" spans="1:46">
      <c r="A2016" s="38">
        <v>36543</v>
      </c>
      <c r="B2016" s="37">
        <v>1.0121</v>
      </c>
      <c r="D2016" s="38">
        <v>36543</v>
      </c>
      <c r="E2016" s="19">
        <v>1411.1482000000001</v>
      </c>
      <c r="F2016" s="19">
        <v>1394.277442940421</v>
      </c>
      <c r="G2016" s="19">
        <v>-1.1178723803051627E-2</v>
      </c>
      <c r="H2016" s="37">
        <f t="shared" si="386"/>
        <v>0.98882127619694837</v>
      </c>
      <c r="I2016" s="19"/>
      <c r="J2016" s="19"/>
      <c r="K2016" s="19"/>
      <c r="L2016" s="19"/>
      <c r="N2016" s="38">
        <v>36543</v>
      </c>
      <c r="O2016" s="19">
        <v>522.65020000000004</v>
      </c>
      <c r="P2016" s="19">
        <v>516.40173895860096</v>
      </c>
      <c r="Q2016" s="19">
        <v>-2.613777739502221E-3</v>
      </c>
      <c r="R2016" s="37">
        <f t="shared" si="387"/>
        <v>0.99738622226049778</v>
      </c>
      <c r="T2016" s="39">
        <v>36543</v>
      </c>
      <c r="U2016" s="40">
        <v>220.64109999999999</v>
      </c>
      <c r="V2016" s="40">
        <f t="shared" si="388"/>
        <v>-1.4798516165908104E-3</v>
      </c>
      <c r="W2016" s="41">
        <f t="shared" si="389"/>
        <v>0.99852014838340919</v>
      </c>
      <c r="Y2016" s="42">
        <v>36543</v>
      </c>
      <c r="Z2016" s="43">
        <v>147.01300000000001</v>
      </c>
      <c r="AA2016" s="43">
        <f t="shared" si="390"/>
        <v>145.25540954451142</v>
      </c>
      <c r="AB2016" s="19">
        <f t="shared" si="393"/>
        <v>1.4262225684825269E-2</v>
      </c>
      <c r="AC2016" s="37">
        <f t="shared" si="394"/>
        <v>1.0142622256848253</v>
      </c>
      <c r="AE2016" s="44">
        <v>36543</v>
      </c>
      <c r="AF2016" s="45">
        <v>2957.261</v>
      </c>
      <c r="AG2016" s="19">
        <f t="shared" si="385"/>
        <v>2921.9059381484044</v>
      </c>
      <c r="AH2016" s="45">
        <f t="shared" si="391"/>
        <v>2.001364800249994E-2</v>
      </c>
      <c r="AI2016" s="46">
        <f t="shared" si="392"/>
        <v>1.0200136480024999</v>
      </c>
      <c r="AK2016" s="38">
        <v>36543</v>
      </c>
      <c r="AL2016" s="19">
        <v>96.711100000000002</v>
      </c>
      <c r="AM2016" s="19">
        <f t="shared" si="396"/>
        <v>-3.1016781429101803E-3</v>
      </c>
      <c r="AN2016" s="37">
        <f t="shared" si="397"/>
        <v>0.99689832185708982</v>
      </c>
      <c r="AQ2016" s="38">
        <v>36543</v>
      </c>
      <c r="AR2016" s="19">
        <f t="shared" si="398"/>
        <v>219.26147169800004</v>
      </c>
      <c r="AS2016" s="40">
        <f t="shared" si="395"/>
        <v>-3.1016781429100693E-3</v>
      </c>
      <c r="AT2016" s="51">
        <f t="shared" si="399"/>
        <v>0.99689832185708993</v>
      </c>
    </row>
    <row r="2017" spans="1:46">
      <c r="A2017" s="38">
        <v>36544</v>
      </c>
      <c r="B2017" s="37">
        <v>1.0115000000000001</v>
      </c>
      <c r="D2017" s="38">
        <v>36544</v>
      </c>
      <c r="E2017" s="19">
        <v>1405.6881000000001</v>
      </c>
      <c r="F2017" s="19">
        <v>1389.7064755313891</v>
      </c>
      <c r="G2017" s="19">
        <v>-3.2783772212452433E-3</v>
      </c>
      <c r="H2017" s="37">
        <f t="shared" si="386"/>
        <v>0.99672162277875476</v>
      </c>
      <c r="I2017" s="19"/>
      <c r="J2017" s="19"/>
      <c r="K2017" s="19"/>
      <c r="L2017" s="19"/>
      <c r="N2017" s="38">
        <v>36544</v>
      </c>
      <c r="O2017" s="19">
        <v>511.5385</v>
      </c>
      <c r="P2017" s="19">
        <v>505.72268907563023</v>
      </c>
      <c r="Q2017" s="19">
        <v>-2.0679732613810731E-2</v>
      </c>
      <c r="R2017" s="37">
        <f t="shared" si="387"/>
        <v>0.97932026738618927</v>
      </c>
      <c r="T2017" s="39">
        <v>36544</v>
      </c>
      <c r="U2017" s="40">
        <v>220.30019999999999</v>
      </c>
      <c r="V2017" s="40">
        <f t="shared" si="388"/>
        <v>-1.5450430586142483E-3</v>
      </c>
      <c r="W2017" s="41">
        <f t="shared" si="389"/>
        <v>0.99845495694138575</v>
      </c>
      <c r="Y2017" s="42">
        <v>36544</v>
      </c>
      <c r="Z2017" s="43">
        <v>148.15799999999999</v>
      </c>
      <c r="AA2017" s="43">
        <f t="shared" si="390"/>
        <v>146.47355412753333</v>
      </c>
      <c r="AB2017" s="19">
        <f t="shared" si="393"/>
        <v>8.3862252486275324E-3</v>
      </c>
      <c r="AC2017" s="37">
        <f t="shared" si="394"/>
        <v>1.0083862252486275</v>
      </c>
      <c r="AE2017" s="44">
        <v>36544</v>
      </c>
      <c r="AF2017" s="45">
        <v>2972.4670000000001</v>
      </c>
      <c r="AG2017" s="19">
        <f t="shared" si="385"/>
        <v>2938.6722689075627</v>
      </c>
      <c r="AH2017" s="45">
        <f t="shared" si="391"/>
        <v>5.738148699537815E-3</v>
      </c>
      <c r="AI2017" s="46">
        <f t="shared" si="392"/>
        <v>1.0057381486995378</v>
      </c>
      <c r="AK2017" s="38">
        <v>36544</v>
      </c>
      <c r="AL2017" s="19">
        <v>96.912800000000004</v>
      </c>
      <c r="AM2017" s="19">
        <f t="shared" si="396"/>
        <v>2.085593070495495E-3</v>
      </c>
      <c r="AN2017" s="37">
        <f t="shared" si="397"/>
        <v>1.0020855930704955</v>
      </c>
      <c r="AQ2017" s="38">
        <v>36544</v>
      </c>
      <c r="AR2017" s="19">
        <f t="shared" si="398"/>
        <v>219.71876190400002</v>
      </c>
      <c r="AS2017" s="40">
        <f t="shared" si="395"/>
        <v>2.085593070495495E-3</v>
      </c>
      <c r="AT2017" s="51">
        <f t="shared" si="399"/>
        <v>1.0020855930704955</v>
      </c>
    </row>
    <row r="2018" spans="1:46">
      <c r="A2018" s="38">
        <v>36545</v>
      </c>
      <c r="B2018" s="37">
        <v>1.0133000000000001</v>
      </c>
      <c r="D2018" s="38">
        <v>36545</v>
      </c>
      <c r="E2018" s="19">
        <v>1400.2192</v>
      </c>
      <c r="F2018" s="19">
        <v>1381.8407184446855</v>
      </c>
      <c r="G2018" s="19">
        <v>-5.6600132655321156E-3</v>
      </c>
      <c r="H2018" s="37">
        <f t="shared" si="386"/>
        <v>0.99433998673446788</v>
      </c>
      <c r="I2018" s="19"/>
      <c r="J2018" s="19"/>
      <c r="K2018" s="19"/>
      <c r="L2018" s="19"/>
      <c r="N2018" s="38">
        <v>36545</v>
      </c>
      <c r="O2018" s="19">
        <v>510.70190000000002</v>
      </c>
      <c r="P2018" s="19">
        <v>503.99871706306124</v>
      </c>
      <c r="Q2018" s="19">
        <v>-3.4089275601221214E-3</v>
      </c>
      <c r="R2018" s="37">
        <f t="shared" si="387"/>
        <v>0.99659107243987788</v>
      </c>
      <c r="T2018" s="39">
        <v>36545</v>
      </c>
      <c r="U2018" s="40">
        <v>220.55930000000001</v>
      </c>
      <c r="V2018" s="40">
        <f t="shared" si="388"/>
        <v>1.1761224002519999E-3</v>
      </c>
      <c r="W2018" s="41">
        <f t="shared" si="389"/>
        <v>1.001176122400252</v>
      </c>
      <c r="Y2018" s="42">
        <v>36545</v>
      </c>
      <c r="Z2018" s="43">
        <v>148.88999999999999</v>
      </c>
      <c r="AA2018" s="43">
        <f t="shared" si="390"/>
        <v>146.9357544656074</v>
      </c>
      <c r="AB2018" s="19">
        <f t="shared" si="393"/>
        <v>3.1555207411135822E-3</v>
      </c>
      <c r="AC2018" s="37">
        <f t="shared" si="394"/>
        <v>1.0031555207411136</v>
      </c>
      <c r="AE2018" s="44">
        <v>36545</v>
      </c>
      <c r="AF2018" s="45">
        <v>2993.3368999999998</v>
      </c>
      <c r="AG2018" s="19">
        <f t="shared" si="385"/>
        <v>2954.0480607914728</v>
      </c>
      <c r="AH2018" s="45">
        <f t="shared" si="391"/>
        <v>5.2322241056250718E-3</v>
      </c>
      <c r="AI2018" s="46">
        <f t="shared" si="392"/>
        <v>1.0052322241056251</v>
      </c>
      <c r="AK2018" s="38">
        <v>36545</v>
      </c>
      <c r="AL2018" s="19">
        <v>96.924499999999995</v>
      </c>
      <c r="AM2018" s="19">
        <f t="shared" si="396"/>
        <v>1.207270866179222E-4</v>
      </c>
      <c r="AN2018" s="37">
        <f t="shared" si="397"/>
        <v>1.0001207270866179</v>
      </c>
      <c r="AQ2018" s="38">
        <v>36545</v>
      </c>
      <c r="AR2018" s="19">
        <f t="shared" si="398"/>
        <v>219.74528791</v>
      </c>
      <c r="AS2018" s="40">
        <f t="shared" si="395"/>
        <v>1.207270866179222E-4</v>
      </c>
      <c r="AT2018" s="51">
        <f t="shared" si="399"/>
        <v>1.0001207270866179</v>
      </c>
    </row>
    <row r="2019" spans="1:46">
      <c r="A2019" s="38">
        <v>36546</v>
      </c>
      <c r="B2019" s="37">
        <v>1.01</v>
      </c>
      <c r="D2019" s="38">
        <v>36546</v>
      </c>
      <c r="E2019" s="19">
        <v>1395.8963000000001</v>
      </c>
      <c r="F2019" s="19">
        <v>1382.0755445544555</v>
      </c>
      <c r="G2019" s="19">
        <v>1.6993717628643878E-4</v>
      </c>
      <c r="H2019" s="37">
        <f t="shared" si="386"/>
        <v>1.0001699371762864</v>
      </c>
      <c r="I2019" s="19"/>
      <c r="J2019" s="19"/>
      <c r="K2019" s="19"/>
      <c r="L2019" s="19"/>
      <c r="N2019" s="38">
        <v>36546</v>
      </c>
      <c r="O2019" s="19">
        <v>507.4871</v>
      </c>
      <c r="P2019" s="19">
        <v>502.46247524752476</v>
      </c>
      <c r="Q2019" s="19">
        <v>-3.0481065993354095E-3</v>
      </c>
      <c r="R2019" s="37">
        <f t="shared" si="387"/>
        <v>0.99695189340066459</v>
      </c>
      <c r="T2019" s="39">
        <v>36546</v>
      </c>
      <c r="U2019" s="40">
        <v>220.8733</v>
      </c>
      <c r="V2019" s="40">
        <f t="shared" si="388"/>
        <v>1.4236534120302125E-3</v>
      </c>
      <c r="W2019" s="41">
        <f t="shared" si="389"/>
        <v>1.0014236534120302</v>
      </c>
      <c r="Y2019" s="42">
        <v>36546</v>
      </c>
      <c r="Z2019" s="43">
        <v>148.63300000000001</v>
      </c>
      <c r="AA2019" s="43">
        <f t="shared" si="390"/>
        <v>147.16138613861386</v>
      </c>
      <c r="AB2019" s="19">
        <f t="shared" si="393"/>
        <v>1.5355804570988951E-3</v>
      </c>
      <c r="AC2019" s="37">
        <f t="shared" si="394"/>
        <v>1.0015355804570989</v>
      </c>
      <c r="AE2019" s="44">
        <v>36546</v>
      </c>
      <c r="AF2019" s="45">
        <v>2995.9938999999999</v>
      </c>
      <c r="AG2019" s="19">
        <f t="shared" si="385"/>
        <v>2966.3305940594059</v>
      </c>
      <c r="AH2019" s="45">
        <f t="shared" si="391"/>
        <v>4.1578650770639491E-3</v>
      </c>
      <c r="AI2019" s="46">
        <f t="shared" si="392"/>
        <v>1.0041578650770639</v>
      </c>
      <c r="AK2019" s="38">
        <v>36546</v>
      </c>
      <c r="AL2019" s="19">
        <v>96.974800000000002</v>
      </c>
      <c r="AM2019" s="19">
        <f t="shared" si="396"/>
        <v>5.1896063430811878E-4</v>
      </c>
      <c r="AN2019" s="37">
        <f t="shared" si="397"/>
        <v>1.0005189606343081</v>
      </c>
      <c r="AQ2019" s="38">
        <v>36546</v>
      </c>
      <c r="AR2019" s="19">
        <f t="shared" si="398"/>
        <v>219.85932706400001</v>
      </c>
      <c r="AS2019" s="40">
        <f t="shared" si="395"/>
        <v>5.1896063430811878E-4</v>
      </c>
      <c r="AT2019" s="51">
        <f t="shared" si="399"/>
        <v>1.0005189606343081</v>
      </c>
    </row>
    <row r="2020" spans="1:46">
      <c r="A2020" s="38">
        <v>36549</v>
      </c>
      <c r="B2020" s="37">
        <v>1.0019</v>
      </c>
      <c r="D2020" s="38">
        <v>36549</v>
      </c>
      <c r="E2020" s="19">
        <v>1376.2714000000001</v>
      </c>
      <c r="F2020" s="19">
        <v>1373.6614432578103</v>
      </c>
      <c r="G2020" s="19">
        <v>-6.0880183646963015E-3</v>
      </c>
      <c r="H2020" s="37">
        <f t="shared" si="386"/>
        <v>0.9939119816353037</v>
      </c>
      <c r="I2020" s="19"/>
      <c r="J2020" s="19"/>
      <c r="K2020" s="19"/>
      <c r="L2020" s="19"/>
      <c r="N2020" s="38">
        <v>36549</v>
      </c>
      <c r="O2020" s="19">
        <v>507.63229999999999</v>
      </c>
      <c r="P2020" s="19">
        <v>506.66962770735603</v>
      </c>
      <c r="Q2020" s="19">
        <v>8.3730679743969638E-3</v>
      </c>
      <c r="R2020" s="37">
        <f t="shared" si="387"/>
        <v>1.008373067974397</v>
      </c>
      <c r="T2020" s="39">
        <v>36549</v>
      </c>
      <c r="U2020" s="40">
        <v>220.90700000000001</v>
      </c>
      <c r="V2020" s="40">
        <f t="shared" si="388"/>
        <v>1.5257616017883002E-4</v>
      </c>
      <c r="W2020" s="41">
        <f t="shared" si="389"/>
        <v>1.0001525761601788</v>
      </c>
      <c r="Y2020" s="42">
        <v>36549</v>
      </c>
      <c r="Z2020" s="43">
        <v>148.06200000000001</v>
      </c>
      <c r="AA2020" s="43">
        <f t="shared" si="390"/>
        <v>147.78121569018865</v>
      </c>
      <c r="AB2020" s="19">
        <f t="shared" si="393"/>
        <v>4.211903460809685E-3</v>
      </c>
      <c r="AC2020" s="37">
        <f t="shared" si="394"/>
        <v>1.0042119034608097</v>
      </c>
      <c r="AE2020" s="44">
        <v>36549</v>
      </c>
      <c r="AF2020" s="45">
        <v>2972.6399000000001</v>
      </c>
      <c r="AG2020" s="19">
        <f t="shared" si="385"/>
        <v>2967.0025950693685</v>
      </c>
      <c r="AH2020" s="45">
        <f t="shared" si="391"/>
        <v>2.2654285780165928E-4</v>
      </c>
      <c r="AI2020" s="46">
        <f t="shared" si="392"/>
        <v>1.0002265428578017</v>
      </c>
      <c r="AK2020" s="38">
        <v>36549</v>
      </c>
      <c r="AL2020" s="19">
        <v>97.037199999999999</v>
      </c>
      <c r="AM2020" s="19">
        <f t="shared" si="396"/>
        <v>6.434661375944728E-4</v>
      </c>
      <c r="AN2020" s="37">
        <f t="shared" si="397"/>
        <v>1.0006434661375945</v>
      </c>
      <c r="AQ2020" s="38">
        <v>36549</v>
      </c>
      <c r="AR2020" s="19">
        <f t="shared" si="398"/>
        <v>220.00079909600001</v>
      </c>
      <c r="AS2020" s="40">
        <f t="shared" si="395"/>
        <v>6.434661375944728E-4</v>
      </c>
      <c r="AT2020" s="51">
        <f t="shared" si="399"/>
        <v>1.0006434661375945</v>
      </c>
    </row>
    <row r="2021" spans="1:46">
      <c r="A2021" s="38">
        <v>36550</v>
      </c>
      <c r="B2021" s="37">
        <v>1.0041</v>
      </c>
      <c r="D2021" s="38">
        <v>36550</v>
      </c>
      <c r="E2021" s="19">
        <v>1371.8544999999999</v>
      </c>
      <c r="F2021" s="19">
        <v>1366.2528632606313</v>
      </c>
      <c r="G2021" s="19">
        <v>-5.3933085430487582E-3</v>
      </c>
      <c r="H2021" s="37">
        <f t="shared" si="386"/>
        <v>0.99460669145695124</v>
      </c>
      <c r="I2021" s="19"/>
      <c r="J2021" s="19"/>
      <c r="K2021" s="19"/>
      <c r="L2021" s="19"/>
      <c r="N2021" s="38">
        <v>36550</v>
      </c>
      <c r="O2021" s="19">
        <v>499.70490000000001</v>
      </c>
      <c r="P2021" s="19">
        <v>497.66447564983571</v>
      </c>
      <c r="Q2021" s="19">
        <v>-1.7773222559773316E-2</v>
      </c>
      <c r="R2021" s="37">
        <f t="shared" si="387"/>
        <v>0.98222677744022668</v>
      </c>
      <c r="T2021" s="39">
        <v>36550</v>
      </c>
      <c r="U2021" s="40">
        <v>221.28049999999999</v>
      </c>
      <c r="V2021" s="40">
        <f t="shared" si="388"/>
        <v>1.6907567437880466E-3</v>
      </c>
      <c r="W2021" s="41">
        <f t="shared" si="389"/>
        <v>1.001690756743788</v>
      </c>
      <c r="Y2021" s="42">
        <v>36550</v>
      </c>
      <c r="Z2021" s="43">
        <v>148.97300000000001</v>
      </c>
      <c r="AA2021" s="43">
        <f t="shared" si="390"/>
        <v>148.3647047106862</v>
      </c>
      <c r="AB2021" s="19">
        <f t="shared" si="393"/>
        <v>3.9483300889930906E-3</v>
      </c>
      <c r="AC2021" s="37">
        <f t="shared" si="394"/>
        <v>1.0039483300889931</v>
      </c>
      <c r="AE2021" s="44">
        <v>36550</v>
      </c>
      <c r="AF2021" s="45">
        <v>3005.5630000000001</v>
      </c>
      <c r="AG2021" s="19">
        <f t="shared" si="385"/>
        <v>2993.2905089134551</v>
      </c>
      <c r="AH2021" s="45">
        <f t="shared" si="391"/>
        <v>8.8600912880132388E-3</v>
      </c>
      <c r="AI2021" s="46">
        <f t="shared" si="392"/>
        <v>1.0088600912880132</v>
      </c>
      <c r="AK2021" s="38">
        <v>36550</v>
      </c>
      <c r="AL2021" s="19">
        <v>97.3125</v>
      </c>
      <c r="AM2021" s="19">
        <f t="shared" si="396"/>
        <v>2.8370563041801855E-3</v>
      </c>
      <c r="AN2021" s="37">
        <f t="shared" si="397"/>
        <v>1.0028370563041802</v>
      </c>
      <c r="AQ2021" s="38">
        <v>36550</v>
      </c>
      <c r="AR2021" s="19">
        <f t="shared" si="398"/>
        <v>220.62495375000003</v>
      </c>
      <c r="AS2021" s="40">
        <f t="shared" si="395"/>
        <v>2.8370563041804076E-3</v>
      </c>
      <c r="AT2021" s="51">
        <f t="shared" si="399"/>
        <v>1.0028370563041804</v>
      </c>
    </row>
    <row r="2022" spans="1:46">
      <c r="A2022" s="38">
        <v>36551</v>
      </c>
      <c r="B2022" s="37">
        <v>1.0011000000000001</v>
      </c>
      <c r="D2022" s="38">
        <v>36551</v>
      </c>
      <c r="E2022" s="19">
        <v>1374.5871</v>
      </c>
      <c r="F2022" s="19">
        <v>1373.0767156128256</v>
      </c>
      <c r="G2022" s="19">
        <v>4.9945749690205599E-3</v>
      </c>
      <c r="H2022" s="37">
        <f t="shared" si="386"/>
        <v>1.0049945749690206</v>
      </c>
      <c r="I2022" s="19"/>
      <c r="J2022" s="19"/>
      <c r="K2022" s="19"/>
      <c r="L2022" s="19"/>
      <c r="N2022" s="38">
        <v>36551</v>
      </c>
      <c r="O2022" s="19">
        <v>501.02460000000002</v>
      </c>
      <c r="P2022" s="19">
        <v>500.47407851363499</v>
      </c>
      <c r="Q2022" s="19">
        <v>5.6455764903262651E-3</v>
      </c>
      <c r="R2022" s="37">
        <f t="shared" si="387"/>
        <v>1.0056455764903263</v>
      </c>
      <c r="T2022" s="39">
        <v>36551</v>
      </c>
      <c r="U2022" s="40">
        <v>221.44390000000001</v>
      </c>
      <c r="V2022" s="40">
        <f t="shared" si="388"/>
        <v>7.3842927867584507E-4</v>
      </c>
      <c r="W2022" s="41">
        <f t="shared" si="389"/>
        <v>1.0007384292786758</v>
      </c>
      <c r="Y2022" s="42">
        <v>36551</v>
      </c>
      <c r="Z2022" s="43">
        <v>147.79599999999999</v>
      </c>
      <c r="AA2022" s="43">
        <f t="shared" si="390"/>
        <v>147.63360303665965</v>
      </c>
      <c r="AB2022" s="19">
        <f t="shared" si="393"/>
        <v>-4.9277331522494805E-3</v>
      </c>
      <c r="AC2022" s="37">
        <f t="shared" si="394"/>
        <v>0.99507226684775052</v>
      </c>
      <c r="AE2022" s="44">
        <v>36551</v>
      </c>
      <c r="AF2022" s="45">
        <v>2971.355</v>
      </c>
      <c r="AG2022" s="19">
        <f t="shared" si="385"/>
        <v>2968.0901008890219</v>
      </c>
      <c r="AH2022" s="45">
        <f t="shared" si="391"/>
        <v>-8.4189649983492654E-3</v>
      </c>
      <c r="AI2022" s="46">
        <f t="shared" si="392"/>
        <v>0.99158103500165073</v>
      </c>
      <c r="AK2022" s="38">
        <v>36551</v>
      </c>
      <c r="AL2022" s="19">
        <v>97.256399999999999</v>
      </c>
      <c r="AM2022" s="19">
        <f t="shared" si="396"/>
        <v>-5.7649325626207837E-4</v>
      </c>
      <c r="AN2022" s="37">
        <f t="shared" si="397"/>
        <v>0.99942350674373792</v>
      </c>
      <c r="AQ2022" s="38">
        <v>36551</v>
      </c>
      <c r="AR2022" s="19">
        <f t="shared" si="398"/>
        <v>220.49776495200001</v>
      </c>
      <c r="AS2022" s="40">
        <f t="shared" si="395"/>
        <v>-5.7649325626207837E-4</v>
      </c>
      <c r="AT2022" s="51">
        <f t="shared" si="399"/>
        <v>0.99942350674373792</v>
      </c>
    </row>
    <row r="2023" spans="1:46">
      <c r="A2023" s="38">
        <v>36552</v>
      </c>
      <c r="B2023" s="37">
        <v>0.98899999999999999</v>
      </c>
      <c r="D2023" s="38">
        <v>36552</v>
      </c>
      <c r="E2023" s="19">
        <v>1376.3088</v>
      </c>
      <c r="F2023" s="19">
        <v>1391.6165824064713</v>
      </c>
      <c r="G2023" s="19">
        <v>1.3502426035511883E-2</v>
      </c>
      <c r="H2023" s="37">
        <f t="shared" si="386"/>
        <v>1.0135024260355119</v>
      </c>
      <c r="I2023" s="19"/>
      <c r="J2023" s="19"/>
      <c r="K2023" s="19"/>
      <c r="L2023" s="19"/>
      <c r="N2023" s="38">
        <v>36552</v>
      </c>
      <c r="O2023" s="19">
        <v>502.3544</v>
      </c>
      <c r="P2023" s="19">
        <v>507.94175935288172</v>
      </c>
      <c r="Q2023" s="19">
        <v>1.4921214024560703E-2</v>
      </c>
      <c r="R2023" s="37">
        <f t="shared" si="387"/>
        <v>1.0149212140245607</v>
      </c>
      <c r="T2023" s="39">
        <v>36552</v>
      </c>
      <c r="U2023" s="40">
        <v>221.19890000000001</v>
      </c>
      <c r="V2023" s="40">
        <f t="shared" si="388"/>
        <v>-1.1063750231999903E-3</v>
      </c>
      <c r="W2023" s="41">
        <f t="shared" si="389"/>
        <v>0.99889362497680001</v>
      </c>
      <c r="Y2023" s="42">
        <v>36552</v>
      </c>
      <c r="Z2023" s="43">
        <v>147.98500000000001</v>
      </c>
      <c r="AA2023" s="43">
        <f t="shared" si="390"/>
        <v>149.63094034378162</v>
      </c>
      <c r="AB2023" s="19">
        <f t="shared" si="393"/>
        <v>1.3529015522475651E-2</v>
      </c>
      <c r="AC2023" s="37">
        <f t="shared" si="394"/>
        <v>1.0135290155224757</v>
      </c>
      <c r="AE2023" s="44">
        <v>36552</v>
      </c>
      <c r="AF2023" s="45">
        <v>2948.9259999999999</v>
      </c>
      <c r="AG2023" s="19">
        <f t="shared" si="385"/>
        <v>2981.7249747219412</v>
      </c>
      <c r="AH2023" s="45">
        <f t="shared" si="391"/>
        <v>4.5938207296454259E-3</v>
      </c>
      <c r="AI2023" s="46">
        <f t="shared" si="392"/>
        <v>1.0045938207296454</v>
      </c>
      <c r="AK2023" s="38">
        <v>36552</v>
      </c>
      <c r="AL2023" s="19">
        <v>96.812100000000001</v>
      </c>
      <c r="AM2023" s="19">
        <f t="shared" si="396"/>
        <v>-4.5683368909398281E-3</v>
      </c>
      <c r="AN2023" s="37">
        <f t="shared" si="397"/>
        <v>0.99543166310906017</v>
      </c>
      <c r="AQ2023" s="38">
        <v>36552</v>
      </c>
      <c r="AR2023" s="19">
        <f t="shared" si="398"/>
        <v>219.49045687800003</v>
      </c>
      <c r="AS2023" s="40">
        <f t="shared" si="395"/>
        <v>-4.5683368909397171E-3</v>
      </c>
      <c r="AT2023" s="51">
        <f t="shared" si="399"/>
        <v>0.99543166310906028</v>
      </c>
    </row>
    <row r="2024" spans="1:46">
      <c r="A2024" s="38">
        <v>36553</v>
      </c>
      <c r="B2024" s="37">
        <v>0.97650000000000003</v>
      </c>
      <c r="D2024" s="38">
        <v>36553</v>
      </c>
      <c r="E2024" s="19">
        <v>1353.3957</v>
      </c>
      <c r="F2024" s="19">
        <v>1385.9658986175116</v>
      </c>
      <c r="G2024" s="19">
        <v>-4.060517717594414E-3</v>
      </c>
      <c r="H2024" s="37">
        <f t="shared" si="386"/>
        <v>0.99593948228240559</v>
      </c>
      <c r="I2024" s="19"/>
      <c r="J2024" s="19"/>
      <c r="K2024" s="19"/>
      <c r="L2024" s="19"/>
      <c r="N2024" s="38">
        <v>36553</v>
      </c>
      <c r="O2024" s="19">
        <v>499.04680000000002</v>
      </c>
      <c r="P2024" s="19">
        <v>511.05663082437275</v>
      </c>
      <c r="Q2024" s="19">
        <v>6.1323398089170311E-3</v>
      </c>
      <c r="R2024" s="37">
        <f t="shared" si="387"/>
        <v>1.006132339808917</v>
      </c>
      <c r="T2024" s="39">
        <v>36553</v>
      </c>
      <c r="U2024" s="40">
        <v>220.3854</v>
      </c>
      <c r="V2024" s="40">
        <f t="shared" si="388"/>
        <v>-3.6776855581108769E-3</v>
      </c>
      <c r="W2024" s="41">
        <f t="shared" si="389"/>
        <v>0.99632231444188912</v>
      </c>
      <c r="Y2024" s="42">
        <v>36553</v>
      </c>
      <c r="Z2024" s="43">
        <v>147.33500000000001</v>
      </c>
      <c r="AA2024" s="43">
        <f t="shared" si="390"/>
        <v>150.88069636456734</v>
      </c>
      <c r="AB2024" s="19">
        <f t="shared" si="393"/>
        <v>8.3522566784273167E-3</v>
      </c>
      <c r="AC2024" s="37">
        <f t="shared" si="394"/>
        <v>1.0083522566784273</v>
      </c>
      <c r="AE2024" s="44">
        <v>36553</v>
      </c>
      <c r="AF2024" s="45">
        <v>2941.1959999999999</v>
      </c>
      <c r="AG2024" s="19">
        <f t="shared" si="385"/>
        <v>3011.9774705581153</v>
      </c>
      <c r="AH2024" s="45">
        <f t="shared" si="391"/>
        <v>1.0145971239012619E-2</v>
      </c>
      <c r="AI2024" s="46">
        <f t="shared" si="392"/>
        <v>1.0101459712390126</v>
      </c>
      <c r="AK2024" s="38">
        <v>36553</v>
      </c>
      <c r="AL2024" s="19">
        <v>96.875399999999999</v>
      </c>
      <c r="AM2024" s="19">
        <f t="shared" si="396"/>
        <v>6.5384388934841553E-4</v>
      </c>
      <c r="AN2024" s="37">
        <f t="shared" si="397"/>
        <v>1.0006538438893484</v>
      </c>
      <c r="AQ2024" s="38">
        <v>36553</v>
      </c>
      <c r="AR2024" s="19">
        <f t="shared" si="398"/>
        <v>219.63396937200002</v>
      </c>
      <c r="AS2024" s="40">
        <f t="shared" si="395"/>
        <v>6.5384388934841553E-4</v>
      </c>
      <c r="AT2024" s="51">
        <f t="shared" si="399"/>
        <v>1.0006538438893484</v>
      </c>
    </row>
    <row r="2025" spans="1:46">
      <c r="A2025" s="38">
        <v>36556</v>
      </c>
      <c r="B2025" s="37">
        <v>0.97570000000000001</v>
      </c>
      <c r="D2025" s="38">
        <v>36556</v>
      </c>
      <c r="E2025" s="19">
        <v>1357.2233000000001</v>
      </c>
      <c r="F2025" s="19">
        <v>1391.0252126678283</v>
      </c>
      <c r="G2025" s="19">
        <v>3.6503885523904156E-3</v>
      </c>
      <c r="H2025" s="37">
        <f t="shared" si="386"/>
        <v>1.0036503885523904</v>
      </c>
      <c r="I2025" s="19"/>
      <c r="J2025" s="19"/>
      <c r="K2025" s="19"/>
      <c r="L2025" s="19"/>
      <c r="N2025" s="38">
        <v>36556</v>
      </c>
      <c r="O2025" s="19">
        <v>491.39350000000002</v>
      </c>
      <c r="P2025" s="19">
        <v>503.63175156298041</v>
      </c>
      <c r="Q2025" s="19">
        <v>-1.4528486303788779E-2</v>
      </c>
      <c r="R2025" s="37">
        <f t="shared" si="387"/>
        <v>0.98547151369621122</v>
      </c>
      <c r="T2025" s="39">
        <v>36556</v>
      </c>
      <c r="U2025" s="40">
        <v>220.63059999999999</v>
      </c>
      <c r="V2025" s="40">
        <f t="shared" si="388"/>
        <v>1.1125963879639045E-3</v>
      </c>
      <c r="W2025" s="41">
        <f t="shared" si="389"/>
        <v>1.0011125963879639</v>
      </c>
      <c r="Y2025" s="42">
        <v>36556</v>
      </c>
      <c r="Z2025" s="43">
        <v>147.86099999999999</v>
      </c>
      <c r="AA2025" s="43">
        <f t="shared" si="390"/>
        <v>151.54350722558164</v>
      </c>
      <c r="AB2025" s="19">
        <f t="shared" si="393"/>
        <v>4.3929467253569499E-3</v>
      </c>
      <c r="AC2025" s="37">
        <f t="shared" si="394"/>
        <v>1.0043929467253569</v>
      </c>
      <c r="AE2025" s="44">
        <v>36556</v>
      </c>
      <c r="AF2025" s="45">
        <v>2970.2930000000001</v>
      </c>
      <c r="AG2025" s="19">
        <f t="shared" ref="AG2025:AG2088" si="400">AF2025/B2025</f>
        <v>3044.2687301424621</v>
      </c>
      <c r="AH2025" s="45">
        <f t="shared" si="391"/>
        <v>1.0720949907491617E-2</v>
      </c>
      <c r="AI2025" s="46">
        <f t="shared" si="392"/>
        <v>1.0107209499074916</v>
      </c>
      <c r="AK2025" s="38">
        <v>36556</v>
      </c>
      <c r="AL2025" s="19">
        <v>97.224599999999995</v>
      </c>
      <c r="AM2025" s="19">
        <f t="shared" si="396"/>
        <v>3.6046302776555628E-3</v>
      </c>
      <c r="AN2025" s="37">
        <f t="shared" si="397"/>
        <v>1.0036046302776556</v>
      </c>
      <c r="AQ2025" s="38">
        <v>36556</v>
      </c>
      <c r="AR2025" s="19">
        <f t="shared" si="398"/>
        <v>220.42566862800001</v>
      </c>
      <c r="AS2025" s="40">
        <f t="shared" si="395"/>
        <v>3.6046302776555628E-3</v>
      </c>
      <c r="AT2025" s="51">
        <f t="shared" si="399"/>
        <v>1.0036046302776556</v>
      </c>
    </row>
    <row r="2026" spans="1:46">
      <c r="A2026" s="38">
        <v>36557</v>
      </c>
      <c r="B2026" s="37">
        <v>0.97309999999999997</v>
      </c>
      <c r="D2026" s="38">
        <v>36557</v>
      </c>
      <c r="E2026" s="19">
        <v>1367.9781</v>
      </c>
      <c r="F2026" s="19">
        <v>1405.7939574555546</v>
      </c>
      <c r="G2026" s="19">
        <v>1.0617165421036079E-2</v>
      </c>
      <c r="H2026" s="37">
        <f t="shared" ref="H2026:H2089" si="401">(F2026/F2025)</f>
        <v>1.0106171654210361</v>
      </c>
      <c r="I2026" s="19"/>
      <c r="J2026" s="19"/>
      <c r="K2026" s="19"/>
      <c r="L2026" s="19"/>
      <c r="N2026" s="38">
        <v>36557</v>
      </c>
      <c r="O2026" s="19">
        <v>495.36410000000001</v>
      </c>
      <c r="P2026" s="19">
        <v>509.0577535710616</v>
      </c>
      <c r="Q2026" s="19">
        <v>1.0773748857656473E-2</v>
      </c>
      <c r="R2026" s="37">
        <f t="shared" ref="R2026:R2089" si="402">P2026/P2025</f>
        <v>1.0107737488576565</v>
      </c>
      <c r="T2026" s="39">
        <v>36557</v>
      </c>
      <c r="U2026" s="40">
        <v>221.1576</v>
      </c>
      <c r="V2026" s="40">
        <f t="shared" ref="V2026:V2089" si="403">U2026/U2025-1</f>
        <v>2.3886079265524884E-3</v>
      </c>
      <c r="W2026" s="41">
        <f t="shared" ref="W2026:W2089" si="404">U2026/U2025</f>
        <v>1.0023886079265525</v>
      </c>
      <c r="Y2026" s="42">
        <v>36557</v>
      </c>
      <c r="Z2026" s="43">
        <v>149.006</v>
      </c>
      <c r="AA2026" s="43">
        <f t="shared" ref="AA2026:AA2089" si="405">Z2026/B2026</f>
        <v>153.12506422772583</v>
      </c>
      <c r="AB2026" s="19">
        <f t="shared" si="393"/>
        <v>1.0436323080407206E-2</v>
      </c>
      <c r="AC2026" s="37">
        <f t="shared" si="394"/>
        <v>1.0104363230804072</v>
      </c>
      <c r="AE2026" s="44">
        <v>36557</v>
      </c>
      <c r="AF2026" s="45">
        <v>3013.5189999999998</v>
      </c>
      <c r="AG2026" s="19">
        <f t="shared" si="400"/>
        <v>3096.8235535916142</v>
      </c>
      <c r="AH2026" s="45">
        <f t="shared" ref="AH2026:AH2089" si="406">AG2026/AG2025-1</f>
        <v>1.7263529638098962E-2</v>
      </c>
      <c r="AI2026" s="46">
        <f t="shared" ref="AI2026:AI2089" si="407">(AG2026/AG2025)</f>
        <v>1.017263529638099</v>
      </c>
      <c r="AK2026" s="38">
        <v>36557</v>
      </c>
      <c r="AL2026" s="19">
        <v>97.566999999999993</v>
      </c>
      <c r="AM2026" s="19">
        <f t="shared" si="396"/>
        <v>3.5217424396705166E-3</v>
      </c>
      <c r="AN2026" s="37">
        <f t="shared" si="397"/>
        <v>1.0035217424396705</v>
      </c>
      <c r="AQ2026" s="38">
        <v>36557</v>
      </c>
      <c r="AR2026" s="19">
        <f t="shared" si="398"/>
        <v>221.20195106</v>
      </c>
      <c r="AS2026" s="40">
        <f t="shared" si="395"/>
        <v>3.5217424396705166E-3</v>
      </c>
      <c r="AT2026" s="51">
        <f t="shared" si="399"/>
        <v>1.0035217424396705</v>
      </c>
    </row>
    <row r="2027" spans="1:46">
      <c r="A2027" s="38">
        <v>36558</v>
      </c>
      <c r="B2027" s="37">
        <v>0.9768</v>
      </c>
      <c r="D2027" s="38">
        <v>36558</v>
      </c>
      <c r="E2027" s="19">
        <v>1375.6206999999999</v>
      </c>
      <c r="F2027" s="19">
        <v>1408.2930999180999</v>
      </c>
      <c r="G2027" s="19">
        <v>1.7777444904292228E-3</v>
      </c>
      <c r="H2027" s="37">
        <f t="shared" si="401"/>
        <v>1.0017777444904292</v>
      </c>
      <c r="I2027" s="19"/>
      <c r="J2027" s="19"/>
      <c r="K2027" s="19"/>
      <c r="L2027" s="19"/>
      <c r="N2027" s="38">
        <v>36558</v>
      </c>
      <c r="O2027" s="19">
        <v>499.45949999999999</v>
      </c>
      <c r="P2027" s="19">
        <v>511.32217444717446</v>
      </c>
      <c r="Q2027" s="19">
        <v>4.4482592794783393E-3</v>
      </c>
      <c r="R2027" s="37">
        <f t="shared" si="402"/>
        <v>1.0044482592794783</v>
      </c>
      <c r="T2027" s="39">
        <v>36558</v>
      </c>
      <c r="U2027" s="40">
        <v>221.71860000000001</v>
      </c>
      <c r="V2027" s="40">
        <f t="shared" si="403"/>
        <v>2.5366525952532637E-3</v>
      </c>
      <c r="W2027" s="41">
        <f t="shared" si="404"/>
        <v>1.0025366525952533</v>
      </c>
      <c r="Y2027" s="42">
        <v>36558</v>
      </c>
      <c r="Z2027" s="43">
        <v>147.876</v>
      </c>
      <c r="AA2027" s="43">
        <f t="shared" si="405"/>
        <v>151.38820638820638</v>
      </c>
      <c r="AB2027" s="19">
        <f t="shared" ref="AB2027:AB2090" si="408">AA2027/AA2026-1</f>
        <v>-1.1342740316741429E-2</v>
      </c>
      <c r="AC2027" s="37">
        <f t="shared" ref="AC2027:AC2090" si="409">(AA2027/AA2026)</f>
        <v>0.98865725968325857</v>
      </c>
      <c r="AE2027" s="44">
        <v>36558</v>
      </c>
      <c r="AF2027" s="45">
        <v>2978.8688999999999</v>
      </c>
      <c r="AG2027" s="19">
        <f t="shared" si="400"/>
        <v>3049.6200859950859</v>
      </c>
      <c r="AH2027" s="45">
        <f t="shared" si="406"/>
        <v>-1.5242543457725577E-2</v>
      </c>
      <c r="AI2027" s="46">
        <f t="shared" si="407"/>
        <v>0.98475745654227442</v>
      </c>
      <c r="AK2027" s="38">
        <v>36558</v>
      </c>
      <c r="AL2027" s="19">
        <v>97.535899999999998</v>
      </c>
      <c r="AM2027" s="19">
        <f t="shared" si="396"/>
        <v>-3.1875531685909841E-4</v>
      </c>
      <c r="AN2027" s="37">
        <f t="shared" si="397"/>
        <v>0.9996812446831409</v>
      </c>
      <c r="AQ2027" s="38">
        <v>36558</v>
      </c>
      <c r="AR2027" s="19">
        <f t="shared" si="398"/>
        <v>221.13144176200001</v>
      </c>
      <c r="AS2027" s="40">
        <f t="shared" si="395"/>
        <v>-3.1875531685909841E-4</v>
      </c>
      <c r="AT2027" s="51">
        <f t="shared" si="399"/>
        <v>0.9996812446831409</v>
      </c>
    </row>
    <row r="2028" spans="1:46">
      <c r="A2028" s="38">
        <v>36559</v>
      </c>
      <c r="B2028" s="37">
        <v>0.98870000000000002</v>
      </c>
      <c r="D2028" s="38">
        <v>36559</v>
      </c>
      <c r="E2028" s="19">
        <v>1398.4131</v>
      </c>
      <c r="F2028" s="19">
        <v>1414.3957722261555</v>
      </c>
      <c r="G2028" s="19">
        <v>4.3333822401108169E-3</v>
      </c>
      <c r="H2028" s="37">
        <f t="shared" si="401"/>
        <v>1.0043333822401108</v>
      </c>
      <c r="I2028" s="19"/>
      <c r="J2028" s="19"/>
      <c r="K2028" s="19"/>
      <c r="L2028" s="19"/>
      <c r="N2028" s="38">
        <v>36559</v>
      </c>
      <c r="O2028" s="19">
        <v>509.63049999999998</v>
      </c>
      <c r="P2028" s="19">
        <v>515.45514311722457</v>
      </c>
      <c r="Q2028" s="19">
        <v>8.0829052143465141E-3</v>
      </c>
      <c r="R2028" s="37">
        <f t="shared" si="402"/>
        <v>1.0080829052143465</v>
      </c>
      <c r="T2028" s="39">
        <v>36559</v>
      </c>
      <c r="U2028" s="40">
        <v>221.59209999999999</v>
      </c>
      <c r="V2028" s="40">
        <f t="shared" si="403"/>
        <v>-5.7054302165004955E-4</v>
      </c>
      <c r="W2028" s="41">
        <f t="shared" si="404"/>
        <v>0.99942945697834995</v>
      </c>
      <c r="Y2028" s="42">
        <v>36559</v>
      </c>
      <c r="Z2028" s="43">
        <v>148.417</v>
      </c>
      <c r="AA2028" s="43">
        <f t="shared" si="405"/>
        <v>150.11328006473147</v>
      </c>
      <c r="AB2028" s="19">
        <f t="shared" si="408"/>
        <v>-8.421569644636695E-3</v>
      </c>
      <c r="AC2028" s="37">
        <f t="shared" si="409"/>
        <v>0.99157843035536331</v>
      </c>
      <c r="AE2028" s="44">
        <v>36559</v>
      </c>
      <c r="AF2028" s="45">
        <v>3005.5281</v>
      </c>
      <c r="AG2028" s="19">
        <f t="shared" si="400"/>
        <v>3039.8787296449882</v>
      </c>
      <c r="AH2028" s="45">
        <f t="shared" si="406"/>
        <v>-3.1942852143561629E-3</v>
      </c>
      <c r="AI2028" s="46">
        <f t="shared" si="407"/>
        <v>0.99680571478564384</v>
      </c>
      <c r="AK2028" s="38">
        <v>36559</v>
      </c>
      <c r="AL2028" s="19">
        <v>97.712299999999999</v>
      </c>
      <c r="AM2028" s="19">
        <f t="shared" si="396"/>
        <v>1.8085648463797011E-3</v>
      </c>
      <c r="AN2028" s="37">
        <f t="shared" si="397"/>
        <v>1.0018085648463797</v>
      </c>
      <c r="AQ2028" s="38">
        <v>36559</v>
      </c>
      <c r="AR2028" s="19">
        <f t="shared" si="398"/>
        <v>221.53137231400001</v>
      </c>
      <c r="AS2028" s="40">
        <f t="shared" si="395"/>
        <v>1.8085648463797011E-3</v>
      </c>
      <c r="AT2028" s="51">
        <f t="shared" si="399"/>
        <v>1.0018085648463797</v>
      </c>
    </row>
    <row r="2029" spans="1:46">
      <c r="A2029" s="38">
        <v>36560</v>
      </c>
      <c r="B2029" s="37">
        <v>0.97599999999999998</v>
      </c>
      <c r="D2029" s="38">
        <v>36560</v>
      </c>
      <c r="E2029" s="19">
        <v>1400.5916999999999</v>
      </c>
      <c r="F2029" s="19">
        <v>1435.0324795081967</v>
      </c>
      <c r="G2029" s="19">
        <v>1.459047579699746E-2</v>
      </c>
      <c r="H2029" s="37">
        <f t="shared" si="401"/>
        <v>1.0145904757969975</v>
      </c>
      <c r="I2029" s="19"/>
      <c r="J2029" s="19"/>
      <c r="K2029" s="19"/>
      <c r="L2029" s="19"/>
      <c r="N2029" s="38">
        <v>36560</v>
      </c>
      <c r="O2029" s="19">
        <v>515.42690000000005</v>
      </c>
      <c r="P2029" s="19">
        <v>528.10133196721313</v>
      </c>
      <c r="Q2029" s="19">
        <v>2.4534023995784526E-2</v>
      </c>
      <c r="R2029" s="37">
        <f t="shared" si="402"/>
        <v>1.0245340239957845</v>
      </c>
      <c r="T2029" s="39">
        <v>36560</v>
      </c>
      <c r="U2029" s="40">
        <v>222.4221</v>
      </c>
      <c r="V2029" s="40">
        <f t="shared" si="403"/>
        <v>3.7456208953297043E-3</v>
      </c>
      <c r="W2029" s="41">
        <f t="shared" si="404"/>
        <v>1.0037456208953297</v>
      </c>
      <c r="Y2029" s="42">
        <v>36560</v>
      </c>
      <c r="Z2029" s="43">
        <v>151.24199999999999</v>
      </c>
      <c r="AA2029" s="43">
        <f t="shared" si="405"/>
        <v>154.9610655737705</v>
      </c>
      <c r="AB2029" s="19">
        <f t="shared" si="408"/>
        <v>3.2294181480469808E-2</v>
      </c>
      <c r="AC2029" s="37">
        <f t="shared" si="409"/>
        <v>1.0322941814804698</v>
      </c>
      <c r="AE2029" s="44">
        <v>36560</v>
      </c>
      <c r="AF2029" s="45">
        <v>3056.3310999999999</v>
      </c>
      <c r="AG2029" s="19">
        <f t="shared" si="400"/>
        <v>3131.4867827868852</v>
      </c>
      <c r="AH2029" s="45">
        <f t="shared" si="406"/>
        <v>3.0135430156648102E-2</v>
      </c>
      <c r="AI2029" s="46">
        <f t="shared" si="407"/>
        <v>1.0301354301566481</v>
      </c>
      <c r="AK2029" s="38">
        <v>36560</v>
      </c>
      <c r="AL2029" s="19">
        <v>97.449799999999996</v>
      </c>
      <c r="AM2029" s="19">
        <f t="shared" si="396"/>
        <v>-2.6864581019995226E-3</v>
      </c>
      <c r="AN2029" s="37">
        <f t="shared" si="397"/>
        <v>0.99731354189800048</v>
      </c>
      <c r="AQ2029" s="38">
        <v>36560</v>
      </c>
      <c r="AR2029" s="19">
        <f t="shared" si="398"/>
        <v>220.93623756400001</v>
      </c>
      <c r="AS2029" s="40">
        <f t="shared" si="395"/>
        <v>-2.6864581019994116E-3</v>
      </c>
      <c r="AT2029" s="51">
        <f t="shared" si="399"/>
        <v>0.99731354189800059</v>
      </c>
    </row>
    <row r="2030" spans="1:46">
      <c r="A2030" s="38">
        <v>36563</v>
      </c>
      <c r="B2030" s="37">
        <v>0.97829999999999995</v>
      </c>
      <c r="D2030" s="38">
        <v>36563</v>
      </c>
      <c r="E2030" s="19">
        <v>1394.5554999999999</v>
      </c>
      <c r="F2030" s="19">
        <v>1425.4886026781151</v>
      </c>
      <c r="G2030" s="19">
        <v>-6.6506347182835324E-3</v>
      </c>
      <c r="H2030" s="37">
        <f t="shared" si="401"/>
        <v>0.99334936528171647</v>
      </c>
      <c r="I2030" s="19"/>
      <c r="J2030" s="19"/>
      <c r="K2030" s="19"/>
      <c r="L2030" s="19"/>
      <c r="N2030" s="38">
        <v>36563</v>
      </c>
      <c r="O2030" s="19">
        <v>521.86789999999996</v>
      </c>
      <c r="P2030" s="19">
        <v>533.44362669937641</v>
      </c>
      <c r="Q2030" s="19">
        <v>1.0116041011036359E-2</v>
      </c>
      <c r="R2030" s="37">
        <f t="shared" si="402"/>
        <v>1.0101160410110364</v>
      </c>
      <c r="T2030" s="39">
        <v>36563</v>
      </c>
      <c r="U2030" s="40">
        <v>221.13800000000001</v>
      </c>
      <c r="V2030" s="40">
        <f t="shared" si="403"/>
        <v>-5.7732572437720897E-3</v>
      </c>
      <c r="W2030" s="41">
        <f t="shared" si="404"/>
        <v>0.99422674275622791</v>
      </c>
      <c r="Y2030" s="42">
        <v>36563</v>
      </c>
      <c r="Z2030" s="43">
        <v>149.33600000000001</v>
      </c>
      <c r="AA2030" s="43">
        <f t="shared" si="405"/>
        <v>152.64847183890424</v>
      </c>
      <c r="AB2030" s="19">
        <f t="shared" si="408"/>
        <v>-1.4923708263772428E-2</v>
      </c>
      <c r="AC2030" s="37">
        <f t="shared" si="409"/>
        <v>0.98507629173622757</v>
      </c>
      <c r="AE2030" s="44">
        <v>36563</v>
      </c>
      <c r="AF2030" s="45">
        <v>3018.7710000000002</v>
      </c>
      <c r="AG2030" s="19">
        <f t="shared" si="400"/>
        <v>3085.7313707451704</v>
      </c>
      <c r="AH2030" s="45">
        <f t="shared" si="406"/>
        <v>-1.4611401936365342E-2</v>
      </c>
      <c r="AI2030" s="46">
        <f t="shared" si="407"/>
        <v>0.98538859806363466</v>
      </c>
      <c r="AK2030" s="38">
        <v>36563</v>
      </c>
      <c r="AL2030" s="19">
        <v>97.330799999999996</v>
      </c>
      <c r="AM2030" s="19">
        <f t="shared" si="396"/>
        <v>-1.2211415518553759E-3</v>
      </c>
      <c r="AN2030" s="37">
        <f t="shared" si="397"/>
        <v>0.99877885844814462</v>
      </c>
      <c r="AQ2030" s="38">
        <v>36563</v>
      </c>
      <c r="AR2030" s="19">
        <f t="shared" si="398"/>
        <v>220.666443144</v>
      </c>
      <c r="AS2030" s="40">
        <f t="shared" si="395"/>
        <v>-1.2211415518554869E-3</v>
      </c>
      <c r="AT2030" s="51">
        <f t="shared" si="399"/>
        <v>0.99877885844814451</v>
      </c>
    </row>
    <row r="2031" spans="1:46">
      <c r="A2031" s="38">
        <v>36564</v>
      </c>
      <c r="B2031" s="37">
        <v>0.98619999999999997</v>
      </c>
      <c r="D2031" s="38">
        <v>36564</v>
      </c>
      <c r="E2031" s="19">
        <v>1411.8742</v>
      </c>
      <c r="F2031" s="19">
        <v>1431.6307037112149</v>
      </c>
      <c r="G2031" s="19">
        <v>4.3087689523160222E-3</v>
      </c>
      <c r="H2031" s="37">
        <f t="shared" si="401"/>
        <v>1.004308768952316</v>
      </c>
      <c r="I2031" s="19"/>
      <c r="J2031" s="19"/>
      <c r="K2031" s="19"/>
      <c r="L2031" s="19"/>
      <c r="N2031" s="38">
        <v>36564</v>
      </c>
      <c r="O2031" s="19">
        <v>525.59439999999995</v>
      </c>
      <c r="P2031" s="19">
        <v>532.94909754613661</v>
      </c>
      <c r="Q2031" s="19">
        <v>-9.2705044823504501E-4</v>
      </c>
      <c r="R2031" s="37">
        <f t="shared" si="402"/>
        <v>0.99907294955176495</v>
      </c>
      <c r="T2031" s="39">
        <v>36564</v>
      </c>
      <c r="U2031" s="40">
        <v>221.25</v>
      </c>
      <c r="V2031" s="40">
        <f t="shared" si="403"/>
        <v>5.0647107236212463E-4</v>
      </c>
      <c r="W2031" s="41">
        <f t="shared" si="404"/>
        <v>1.0005064710723621</v>
      </c>
      <c r="Y2031" s="42">
        <v>36564</v>
      </c>
      <c r="Z2031" s="43">
        <v>147.459</v>
      </c>
      <c r="AA2031" s="43">
        <f t="shared" si="405"/>
        <v>149.52240924761713</v>
      </c>
      <c r="AB2031" s="19">
        <f t="shared" si="408"/>
        <v>-2.0478833188622869E-2</v>
      </c>
      <c r="AC2031" s="37">
        <f t="shared" si="409"/>
        <v>0.97952116681137713</v>
      </c>
      <c r="AE2031" s="44">
        <v>36564</v>
      </c>
      <c r="AF2031" s="45">
        <v>2976.1410999999998</v>
      </c>
      <c r="AG2031" s="19">
        <f t="shared" si="400"/>
        <v>3017.7865544514298</v>
      </c>
      <c r="AH2031" s="45">
        <f t="shared" si="406"/>
        <v>-2.2019031513210607E-2</v>
      </c>
      <c r="AI2031" s="46">
        <f t="shared" si="407"/>
        <v>0.97798096848678939</v>
      </c>
      <c r="AK2031" s="38">
        <v>36564</v>
      </c>
      <c r="AL2031" s="19">
        <v>97.589299999999994</v>
      </c>
      <c r="AM2031" s="19">
        <f t="shared" si="396"/>
        <v>2.6558910437395333E-3</v>
      </c>
      <c r="AN2031" s="37">
        <f t="shared" si="397"/>
        <v>1.0026558910437395</v>
      </c>
      <c r="AQ2031" s="38">
        <v>36564</v>
      </c>
      <c r="AR2031" s="19">
        <f t="shared" si="398"/>
        <v>221.25250917400001</v>
      </c>
      <c r="AS2031" s="40">
        <f t="shared" si="395"/>
        <v>2.6558910437395333E-3</v>
      </c>
      <c r="AT2031" s="51">
        <f t="shared" si="399"/>
        <v>1.0026558910437395</v>
      </c>
    </row>
    <row r="2032" spans="1:46">
      <c r="A2032" s="38">
        <v>36565</v>
      </c>
      <c r="B2032" s="37">
        <v>0.99139999999999995</v>
      </c>
      <c r="D2032" s="38">
        <v>36565</v>
      </c>
      <c r="E2032" s="19">
        <v>1401.2405000000001</v>
      </c>
      <c r="F2032" s="19">
        <v>1413.3957030461975</v>
      </c>
      <c r="G2032" s="19">
        <v>-1.2737223795037944E-2</v>
      </c>
      <c r="H2032" s="37">
        <f t="shared" si="401"/>
        <v>0.98726277620496206</v>
      </c>
      <c r="I2032" s="19"/>
      <c r="J2032" s="19"/>
      <c r="K2032" s="19"/>
      <c r="L2032" s="19"/>
      <c r="N2032" s="38">
        <v>36565</v>
      </c>
      <c r="O2032" s="19">
        <v>528.27430000000004</v>
      </c>
      <c r="P2032" s="19">
        <v>532.85686907403681</v>
      </c>
      <c r="Q2032" s="19">
        <v>-1.7305305989723241E-4</v>
      </c>
      <c r="R2032" s="37">
        <f t="shared" si="402"/>
        <v>0.99982694694010277</v>
      </c>
      <c r="T2032" s="39">
        <v>36565</v>
      </c>
      <c r="U2032" s="40">
        <v>221.483</v>
      </c>
      <c r="V2032" s="40">
        <f t="shared" si="403"/>
        <v>1.0531073446327088E-3</v>
      </c>
      <c r="W2032" s="41">
        <f t="shared" si="404"/>
        <v>1.0010531073446327</v>
      </c>
      <c r="Y2032" s="42">
        <v>36565</v>
      </c>
      <c r="Z2032" s="43">
        <v>149.352</v>
      </c>
      <c r="AA2032" s="43">
        <f t="shared" si="405"/>
        <v>150.64756909421021</v>
      </c>
      <c r="AB2032" s="19">
        <f t="shared" si="408"/>
        <v>7.5250248591818281E-3</v>
      </c>
      <c r="AC2032" s="37">
        <f t="shared" si="409"/>
        <v>1.0075250248591818</v>
      </c>
      <c r="AE2032" s="44">
        <v>36565</v>
      </c>
      <c r="AF2032" s="45">
        <v>3022.0448999999999</v>
      </c>
      <c r="AG2032" s="19">
        <f t="shared" si="400"/>
        <v>3048.2599354448257</v>
      </c>
      <c r="AH2032" s="45">
        <f t="shared" si="406"/>
        <v>1.009792456939862E-2</v>
      </c>
      <c r="AI2032" s="46">
        <f t="shared" si="407"/>
        <v>1.0100979245693986</v>
      </c>
      <c r="AK2032" s="38">
        <v>36565</v>
      </c>
      <c r="AL2032" s="19">
        <v>97.458699999999993</v>
      </c>
      <c r="AM2032" s="19">
        <f t="shared" si="396"/>
        <v>-1.3382614692389883E-3</v>
      </c>
      <c r="AN2032" s="37">
        <f t="shared" si="397"/>
        <v>0.99866173853076101</v>
      </c>
      <c r="AQ2032" s="38">
        <v>36565</v>
      </c>
      <c r="AR2032" s="19">
        <f t="shared" si="398"/>
        <v>220.95641546600001</v>
      </c>
      <c r="AS2032" s="40">
        <f t="shared" si="395"/>
        <v>-1.3382614692389883E-3</v>
      </c>
      <c r="AT2032" s="51">
        <f t="shared" si="399"/>
        <v>0.99866173853076101</v>
      </c>
    </row>
    <row r="2033" spans="1:46">
      <c r="A2033" s="38">
        <v>36566</v>
      </c>
      <c r="B2033" s="37">
        <v>0.98650000000000004</v>
      </c>
      <c r="D2033" s="38">
        <v>36566</v>
      </c>
      <c r="E2033" s="19">
        <v>1399.5568000000001</v>
      </c>
      <c r="F2033" s="19">
        <v>1418.7093765838824</v>
      </c>
      <c r="G2033" s="19">
        <v>3.7595087675961203E-3</v>
      </c>
      <c r="H2033" s="37">
        <f t="shared" si="401"/>
        <v>1.0037595087675961</v>
      </c>
      <c r="I2033" s="19"/>
      <c r="J2033" s="19"/>
      <c r="K2033" s="19"/>
      <c r="L2033" s="19"/>
      <c r="N2033" s="38">
        <v>36566</v>
      </c>
      <c r="O2033" s="19">
        <v>530.9873</v>
      </c>
      <c r="P2033" s="19">
        <v>538.25372529143431</v>
      </c>
      <c r="Q2033" s="19">
        <v>1.0128153601127066E-2</v>
      </c>
      <c r="R2033" s="37">
        <f t="shared" si="402"/>
        <v>1.0101281536011271</v>
      </c>
      <c r="T2033" s="39">
        <v>36566</v>
      </c>
      <c r="U2033" s="40">
        <v>221.23840000000001</v>
      </c>
      <c r="V2033" s="40">
        <f t="shared" si="403"/>
        <v>-1.104373699110095E-3</v>
      </c>
      <c r="W2033" s="41">
        <f t="shared" si="404"/>
        <v>0.99889562630088991</v>
      </c>
      <c r="Y2033" s="42">
        <v>36566</v>
      </c>
      <c r="Z2033" s="43">
        <v>151.917</v>
      </c>
      <c r="AA2033" s="43">
        <f t="shared" si="405"/>
        <v>153.99594526102382</v>
      </c>
      <c r="AB2033" s="19">
        <f t="shared" si="408"/>
        <v>2.2226552920476594E-2</v>
      </c>
      <c r="AC2033" s="37">
        <f t="shared" si="409"/>
        <v>1.0222265529204766</v>
      </c>
      <c r="AE2033" s="44">
        <v>36566</v>
      </c>
      <c r="AF2033" s="45">
        <v>3069.5039000000002</v>
      </c>
      <c r="AG2033" s="19">
        <f t="shared" si="400"/>
        <v>3111.5092752154083</v>
      </c>
      <c r="AH2033" s="45">
        <f t="shared" si="406"/>
        <v>2.0749326209069663E-2</v>
      </c>
      <c r="AI2033" s="46">
        <f t="shared" si="407"/>
        <v>1.0207493262090697</v>
      </c>
      <c r="AK2033" s="38">
        <v>36566</v>
      </c>
      <c r="AL2033" s="19">
        <v>97.191800000000001</v>
      </c>
      <c r="AM2033" s="19">
        <f t="shared" si="396"/>
        <v>-2.7385959385872738E-3</v>
      </c>
      <c r="AN2033" s="37">
        <f t="shared" si="397"/>
        <v>0.99726140406141273</v>
      </c>
      <c r="AQ2033" s="38">
        <v>36566</v>
      </c>
      <c r="AR2033" s="19">
        <f t="shared" si="398"/>
        <v>220.35130512400002</v>
      </c>
      <c r="AS2033" s="40">
        <f t="shared" si="395"/>
        <v>-2.7385959385872738E-3</v>
      </c>
      <c r="AT2033" s="51">
        <f t="shared" si="399"/>
        <v>0.99726140406141273</v>
      </c>
    </row>
    <row r="2034" spans="1:46">
      <c r="A2034" s="38">
        <v>36567</v>
      </c>
      <c r="B2034" s="37">
        <v>0.98470000000000002</v>
      </c>
      <c r="D2034" s="38">
        <v>36567</v>
      </c>
      <c r="E2034" s="19">
        <v>1384.7208000000001</v>
      </c>
      <c r="F2034" s="19">
        <v>1406.236214075353</v>
      </c>
      <c r="G2034" s="19">
        <v>-8.7919081345353423E-3</v>
      </c>
      <c r="H2034" s="37">
        <f t="shared" si="401"/>
        <v>0.99120809186546466</v>
      </c>
      <c r="I2034" s="19"/>
      <c r="J2034" s="19"/>
      <c r="K2034" s="19"/>
      <c r="L2034" s="19"/>
      <c r="N2034" s="38">
        <v>36567</v>
      </c>
      <c r="O2034" s="19">
        <v>529.4502</v>
      </c>
      <c r="P2034" s="19">
        <v>537.67665278765105</v>
      </c>
      <c r="Q2034" s="19">
        <v>-1.072119851043829E-3</v>
      </c>
      <c r="R2034" s="37">
        <f t="shared" si="402"/>
        <v>0.99892788014895617</v>
      </c>
      <c r="T2034" s="39">
        <v>36567</v>
      </c>
      <c r="U2034" s="40">
        <v>220.71010000000001</v>
      </c>
      <c r="V2034" s="40">
        <f t="shared" si="403"/>
        <v>-2.3879218074258635E-3</v>
      </c>
      <c r="W2034" s="41">
        <f t="shared" si="404"/>
        <v>0.99761207819257414</v>
      </c>
      <c r="Y2034" s="42">
        <v>36567</v>
      </c>
      <c r="Z2034" s="43">
        <v>151.14599999999999</v>
      </c>
      <c r="AA2034" s="43">
        <f t="shared" si="405"/>
        <v>153.49446531938659</v>
      </c>
      <c r="AB2034" s="19">
        <f t="shared" si="408"/>
        <v>-3.2564489979733935E-3</v>
      </c>
      <c r="AC2034" s="37">
        <f t="shared" si="409"/>
        <v>0.99674355100202661</v>
      </c>
      <c r="AE2034" s="44">
        <v>36567</v>
      </c>
      <c r="AF2034" s="45">
        <v>3068.8899000000001</v>
      </c>
      <c r="AG2034" s="19">
        <f t="shared" si="400"/>
        <v>3116.5734741545648</v>
      </c>
      <c r="AH2034" s="45">
        <f t="shared" si="406"/>
        <v>1.6275699318961667E-3</v>
      </c>
      <c r="AI2034" s="46">
        <f t="shared" si="407"/>
        <v>1.0016275699318962</v>
      </c>
      <c r="AK2034" s="38">
        <v>36567</v>
      </c>
      <c r="AL2034" s="19">
        <v>97.1922</v>
      </c>
      <c r="AM2034" s="19">
        <f t="shared" si="396"/>
        <v>4.1155735359676981E-6</v>
      </c>
      <c r="AN2034" s="37">
        <f t="shared" si="397"/>
        <v>1.000004115573536</v>
      </c>
      <c r="AQ2034" s="38">
        <v>36567</v>
      </c>
      <c r="AR2034" s="19">
        <f t="shared" si="398"/>
        <v>220.35221199600002</v>
      </c>
      <c r="AS2034" s="40">
        <f t="shared" si="395"/>
        <v>4.1155735359676981E-6</v>
      </c>
      <c r="AT2034" s="51">
        <f t="shared" si="399"/>
        <v>1.000004115573536</v>
      </c>
    </row>
    <row r="2035" spans="1:46">
      <c r="A2035" s="38">
        <v>36570</v>
      </c>
      <c r="B2035" s="37">
        <v>0.97829999999999995</v>
      </c>
      <c r="D2035" s="38">
        <v>36570</v>
      </c>
      <c r="E2035" s="19">
        <v>1379.6273000000001</v>
      </c>
      <c r="F2035" s="19">
        <v>1410.2292752734336</v>
      </c>
      <c r="G2035" s="19">
        <v>2.8395380222134836E-3</v>
      </c>
      <c r="H2035" s="37">
        <f t="shared" si="401"/>
        <v>1.0028395380222135</v>
      </c>
      <c r="I2035" s="19"/>
      <c r="J2035" s="19"/>
      <c r="K2035" s="19"/>
      <c r="L2035" s="19"/>
      <c r="N2035" s="38">
        <v>36570</v>
      </c>
      <c r="O2035" s="19">
        <v>520.61590000000001</v>
      </c>
      <c r="P2035" s="19">
        <v>532.16385566799556</v>
      </c>
      <c r="Q2035" s="19">
        <v>-1.0252997021674148E-2</v>
      </c>
      <c r="R2035" s="37">
        <f t="shared" si="402"/>
        <v>0.98974700297832585</v>
      </c>
      <c r="T2035" s="39">
        <v>36570</v>
      </c>
      <c r="U2035" s="40">
        <v>220.90199999999999</v>
      </c>
      <c r="V2035" s="40">
        <f t="shared" si="403"/>
        <v>8.6946632709583582E-4</v>
      </c>
      <c r="W2035" s="41">
        <f t="shared" si="404"/>
        <v>1.0008694663270958</v>
      </c>
      <c r="Y2035" s="42">
        <v>36570</v>
      </c>
      <c r="Z2035" s="43">
        <v>151.37</v>
      </c>
      <c r="AA2035" s="43">
        <f t="shared" si="405"/>
        <v>154.72758867423082</v>
      </c>
      <c r="AB2035" s="19">
        <f t="shared" si="408"/>
        <v>8.0336665708329313E-3</v>
      </c>
      <c r="AC2035" s="37">
        <f t="shared" si="409"/>
        <v>1.0080336665708329</v>
      </c>
      <c r="AE2035" s="44">
        <v>36570</v>
      </c>
      <c r="AF2035" s="45">
        <v>3101.47</v>
      </c>
      <c r="AG2035" s="19">
        <f t="shared" si="400"/>
        <v>3170.264744965757</v>
      </c>
      <c r="AH2035" s="45">
        <f t="shared" si="406"/>
        <v>1.7227660844978843E-2</v>
      </c>
      <c r="AI2035" s="46">
        <f t="shared" si="407"/>
        <v>1.0172276608449788</v>
      </c>
      <c r="AK2035" s="38">
        <v>36570</v>
      </c>
      <c r="AL2035" s="19">
        <v>97.483000000000004</v>
      </c>
      <c r="AM2035" s="19">
        <f t="shared" si="396"/>
        <v>2.9920096468647461E-3</v>
      </c>
      <c r="AN2035" s="37">
        <f t="shared" si="397"/>
        <v>1.0029920096468647</v>
      </c>
      <c r="AQ2035" s="38">
        <v>36570</v>
      </c>
      <c r="AR2035" s="19">
        <f t="shared" si="398"/>
        <v>221.01150794000003</v>
      </c>
      <c r="AS2035" s="40">
        <f t="shared" si="395"/>
        <v>2.9920096468647461E-3</v>
      </c>
      <c r="AT2035" s="51">
        <f t="shared" si="399"/>
        <v>1.0029920096468647</v>
      </c>
    </row>
    <row r="2036" spans="1:46">
      <c r="A2036" s="38">
        <v>36571</v>
      </c>
      <c r="B2036" s="37">
        <v>0.98340000000000005</v>
      </c>
      <c r="D2036" s="38">
        <v>36571</v>
      </c>
      <c r="E2036" s="19">
        <v>1373.3741</v>
      </c>
      <c r="F2036" s="19">
        <v>1396.5569452918446</v>
      </c>
      <c r="G2036" s="19">
        <v>-9.6951114413207362E-3</v>
      </c>
      <c r="H2036" s="37">
        <f t="shared" si="401"/>
        <v>0.99030488855867926</v>
      </c>
      <c r="I2036" s="19"/>
      <c r="J2036" s="19"/>
      <c r="K2036" s="19"/>
      <c r="L2036" s="19"/>
      <c r="N2036" s="38">
        <v>36571</v>
      </c>
      <c r="O2036" s="19">
        <v>518.88570000000004</v>
      </c>
      <c r="P2036" s="19">
        <v>527.64460036607693</v>
      </c>
      <c r="Q2036" s="19">
        <v>-8.4922251930203974E-3</v>
      </c>
      <c r="R2036" s="37">
        <f t="shared" si="402"/>
        <v>0.9915077748069796</v>
      </c>
      <c r="T2036" s="39">
        <v>36571</v>
      </c>
      <c r="U2036" s="40">
        <v>221.184</v>
      </c>
      <c r="V2036" s="40">
        <f t="shared" si="403"/>
        <v>1.2765841866528849E-3</v>
      </c>
      <c r="W2036" s="41">
        <f t="shared" si="404"/>
        <v>1.0012765841866529</v>
      </c>
      <c r="Y2036" s="42">
        <v>36571</v>
      </c>
      <c r="Z2036" s="43">
        <v>150.72800000000001</v>
      </c>
      <c r="AA2036" s="43">
        <f t="shared" si="405"/>
        <v>153.27232052064267</v>
      </c>
      <c r="AB2036" s="19">
        <f t="shared" si="408"/>
        <v>-9.4053566403864419E-3</v>
      </c>
      <c r="AC2036" s="37">
        <f t="shared" si="409"/>
        <v>0.99059464335961356</v>
      </c>
      <c r="AE2036" s="44">
        <v>36571</v>
      </c>
      <c r="AF2036" s="45">
        <v>3096.9540999999999</v>
      </c>
      <c r="AG2036" s="19">
        <f t="shared" si="400"/>
        <v>3149.2313402481186</v>
      </c>
      <c r="AH2036" s="45">
        <f t="shared" si="406"/>
        <v>-6.634589351264264E-3</v>
      </c>
      <c r="AI2036" s="46">
        <f t="shared" si="407"/>
        <v>0.99336541064873574</v>
      </c>
      <c r="AK2036" s="38">
        <v>36571</v>
      </c>
      <c r="AL2036" s="19">
        <v>97.406400000000005</v>
      </c>
      <c r="AM2036" s="19">
        <f t="shared" si="396"/>
        <v>-7.8577803309298755E-4</v>
      </c>
      <c r="AN2036" s="37">
        <f t="shared" si="397"/>
        <v>0.99921422196690701</v>
      </c>
      <c r="AQ2036" s="38">
        <v>36571</v>
      </c>
      <c r="AR2036" s="19">
        <f t="shared" si="398"/>
        <v>220.83784195200002</v>
      </c>
      <c r="AS2036" s="40">
        <f t="shared" si="395"/>
        <v>-7.8577803309298755E-4</v>
      </c>
      <c r="AT2036" s="51">
        <f t="shared" si="399"/>
        <v>0.99921422196690701</v>
      </c>
    </row>
    <row r="2037" spans="1:46">
      <c r="A2037" s="38">
        <v>36572</v>
      </c>
      <c r="B2037" s="37">
        <v>0.98419999999999996</v>
      </c>
      <c r="D2037" s="38">
        <v>36572</v>
      </c>
      <c r="E2037" s="19">
        <v>1370.0542</v>
      </c>
      <c r="F2037" s="19">
        <v>1392.0485673643568</v>
      </c>
      <c r="G2037" s="19">
        <v>-3.2282091630324583E-3</v>
      </c>
      <c r="H2037" s="37">
        <f t="shared" si="401"/>
        <v>0.99677179083696754</v>
      </c>
      <c r="I2037" s="19"/>
      <c r="J2037" s="19"/>
      <c r="K2037" s="19"/>
      <c r="L2037" s="19"/>
      <c r="N2037" s="38">
        <v>36572</v>
      </c>
      <c r="O2037" s="19">
        <v>518.96299999999997</v>
      </c>
      <c r="P2037" s="19">
        <v>527.29424913635444</v>
      </c>
      <c r="Q2037" s="19">
        <v>-6.6399093154634325E-4</v>
      </c>
      <c r="R2037" s="37">
        <f t="shared" si="402"/>
        <v>0.99933600906845366</v>
      </c>
      <c r="T2037" s="39">
        <v>36572</v>
      </c>
      <c r="U2037" s="40">
        <v>220.87719999999999</v>
      </c>
      <c r="V2037" s="40">
        <f t="shared" si="403"/>
        <v>-1.3870804398148362E-3</v>
      </c>
      <c r="W2037" s="41">
        <f t="shared" si="404"/>
        <v>0.99861291956018516</v>
      </c>
      <c r="Y2037" s="42">
        <v>36572</v>
      </c>
      <c r="Z2037" s="43">
        <v>151.148</v>
      </c>
      <c r="AA2037" s="43">
        <f t="shared" si="405"/>
        <v>153.57447673237147</v>
      </c>
      <c r="AB2037" s="19">
        <f t="shared" si="408"/>
        <v>1.9713684160480582E-3</v>
      </c>
      <c r="AC2037" s="37">
        <f t="shared" si="409"/>
        <v>1.0019713684160481</v>
      </c>
      <c r="AE2037" s="44">
        <v>36572</v>
      </c>
      <c r="AF2037" s="45">
        <v>3105.9751000000001</v>
      </c>
      <c r="AG2037" s="19">
        <f t="shared" si="400"/>
        <v>3155.8373298110141</v>
      </c>
      <c r="AH2037" s="45">
        <f t="shared" si="406"/>
        <v>2.0976514105106592E-3</v>
      </c>
      <c r="AI2037" s="46">
        <f t="shared" si="407"/>
        <v>1.0020976514105107</v>
      </c>
      <c r="AK2037" s="38">
        <v>36572</v>
      </c>
      <c r="AL2037" s="19">
        <v>97.292299999999997</v>
      </c>
      <c r="AM2037" s="19">
        <f t="shared" si="396"/>
        <v>-1.1713809359550353E-3</v>
      </c>
      <c r="AN2037" s="37">
        <f t="shared" si="397"/>
        <v>0.99882861906404496</v>
      </c>
      <c r="AQ2037" s="38">
        <v>36572</v>
      </c>
      <c r="AR2037" s="19">
        <f t="shared" si="398"/>
        <v>220.57915671400002</v>
      </c>
      <c r="AS2037" s="40">
        <f t="shared" si="395"/>
        <v>-1.1713809359549243E-3</v>
      </c>
      <c r="AT2037" s="51">
        <f t="shared" si="399"/>
        <v>0.99882861906404508</v>
      </c>
    </row>
    <row r="2038" spans="1:46">
      <c r="A2038" s="38">
        <v>36573</v>
      </c>
      <c r="B2038" s="37">
        <v>0.98629999999999995</v>
      </c>
      <c r="D2038" s="38">
        <v>36573</v>
      </c>
      <c r="E2038" s="19">
        <v>1376.6976</v>
      </c>
      <c r="F2038" s="19">
        <v>1395.8203386393593</v>
      </c>
      <c r="G2038" s="19">
        <v>2.7095112652166797E-3</v>
      </c>
      <c r="H2038" s="37">
        <f t="shared" si="401"/>
        <v>1.0027095112652167</v>
      </c>
      <c r="I2038" s="19"/>
      <c r="J2038" s="19"/>
      <c r="K2038" s="19"/>
      <c r="L2038" s="19"/>
      <c r="N2038" s="38">
        <v>36573</v>
      </c>
      <c r="O2038" s="19">
        <v>523.20809999999994</v>
      </c>
      <c r="P2038" s="19">
        <v>530.47561593835542</v>
      </c>
      <c r="Q2038" s="19">
        <v>6.03338042698498E-3</v>
      </c>
      <c r="R2038" s="37">
        <f t="shared" si="402"/>
        <v>1.006033380426985</v>
      </c>
      <c r="T2038" s="39">
        <v>36573</v>
      </c>
      <c r="U2038" s="40">
        <v>221.33949999999999</v>
      </c>
      <c r="V2038" s="40">
        <f t="shared" si="403"/>
        <v>2.0930182019691657E-3</v>
      </c>
      <c r="W2038" s="41">
        <f t="shared" si="404"/>
        <v>1.0020930182019692</v>
      </c>
      <c r="Y2038" s="42">
        <v>36573</v>
      </c>
      <c r="Z2038" s="43">
        <v>150.65899999999999</v>
      </c>
      <c r="AA2038" s="43">
        <f t="shared" si="405"/>
        <v>152.75169826624759</v>
      </c>
      <c r="AB2038" s="19">
        <f t="shared" si="408"/>
        <v>-5.3575208825727971E-3</v>
      </c>
      <c r="AC2038" s="37">
        <f t="shared" si="409"/>
        <v>0.9946424791174272</v>
      </c>
      <c r="AE2038" s="44">
        <v>36573</v>
      </c>
      <c r="AF2038" s="45">
        <v>3072.2620000000002</v>
      </c>
      <c r="AG2038" s="19">
        <f t="shared" si="400"/>
        <v>3114.9366318564335</v>
      </c>
      <c r="AH2038" s="45">
        <f t="shared" si="406"/>
        <v>-1.296033150004916E-2</v>
      </c>
      <c r="AI2038" s="46">
        <f t="shared" si="407"/>
        <v>0.98703966849995084</v>
      </c>
      <c r="AK2038" s="38">
        <v>36573</v>
      </c>
      <c r="AL2038" s="19">
        <v>97.276300000000006</v>
      </c>
      <c r="AM2038" s="19">
        <f t="shared" si="396"/>
        <v>-1.6445289092759108E-4</v>
      </c>
      <c r="AN2038" s="37">
        <f t="shared" si="397"/>
        <v>0.99983554710907241</v>
      </c>
      <c r="AQ2038" s="38">
        <v>36573</v>
      </c>
      <c r="AR2038" s="19">
        <f t="shared" si="398"/>
        <v>220.54288183400004</v>
      </c>
      <c r="AS2038" s="40">
        <f t="shared" si="395"/>
        <v>-1.6445289092759108E-4</v>
      </c>
      <c r="AT2038" s="51">
        <f t="shared" si="399"/>
        <v>0.99983554710907241</v>
      </c>
    </row>
    <row r="2039" spans="1:46">
      <c r="A2039" s="38">
        <v>36574</v>
      </c>
      <c r="B2039" s="37">
        <v>0.98499999999999999</v>
      </c>
      <c r="D2039" s="38">
        <v>36574</v>
      </c>
      <c r="E2039" s="19">
        <v>1352.8897999999999</v>
      </c>
      <c r="F2039" s="19">
        <v>1373.4921827411167</v>
      </c>
      <c r="G2039" s="19">
        <v>-1.5996439713729882E-2</v>
      </c>
      <c r="H2039" s="37">
        <f t="shared" si="401"/>
        <v>0.98400356028627012</v>
      </c>
      <c r="I2039" s="19"/>
      <c r="J2039" s="19"/>
      <c r="K2039" s="19"/>
      <c r="L2039" s="19"/>
      <c r="N2039" s="38">
        <v>36574</v>
      </c>
      <c r="O2039" s="19">
        <v>518.60119999999995</v>
      </c>
      <c r="P2039" s="19">
        <v>526.49868020304564</v>
      </c>
      <c r="Q2039" s="19">
        <v>-7.4969246763114672E-3</v>
      </c>
      <c r="R2039" s="37">
        <f t="shared" si="402"/>
        <v>0.99250307532368853</v>
      </c>
      <c r="T2039" s="39">
        <v>36574</v>
      </c>
      <c r="U2039" s="40">
        <v>221.08619999999999</v>
      </c>
      <c r="V2039" s="40">
        <f t="shared" si="403"/>
        <v>-1.1443958263210874E-3</v>
      </c>
      <c r="W2039" s="41">
        <f t="shared" si="404"/>
        <v>0.99885560417367891</v>
      </c>
      <c r="Y2039" s="42">
        <v>36574</v>
      </c>
      <c r="Z2039" s="43">
        <v>150.648</v>
      </c>
      <c r="AA2039" s="43">
        <f t="shared" si="405"/>
        <v>152.94213197969543</v>
      </c>
      <c r="AB2039" s="19">
        <f t="shared" si="408"/>
        <v>1.2466880277555159E-3</v>
      </c>
      <c r="AC2039" s="37">
        <f t="shared" si="409"/>
        <v>1.0012466880277555</v>
      </c>
      <c r="AE2039" s="44">
        <v>36574</v>
      </c>
      <c r="AF2039" s="45">
        <v>3059.2871</v>
      </c>
      <c r="AG2039" s="19">
        <f t="shared" si="400"/>
        <v>3105.875228426396</v>
      </c>
      <c r="AH2039" s="45">
        <f t="shared" si="406"/>
        <v>-2.9090169403019894E-3</v>
      </c>
      <c r="AI2039" s="46">
        <f t="shared" si="407"/>
        <v>0.99709098305969801</v>
      </c>
      <c r="AK2039" s="38">
        <v>36574</v>
      </c>
      <c r="AL2039" s="19">
        <v>97.351200000000006</v>
      </c>
      <c r="AM2039" s="19">
        <f t="shared" si="396"/>
        <v>7.699717197302558E-4</v>
      </c>
      <c r="AN2039" s="37">
        <f t="shared" si="397"/>
        <v>1.0007699717197303</v>
      </c>
      <c r="AQ2039" s="38">
        <v>36574</v>
      </c>
      <c r="AR2039" s="19">
        <f t="shared" si="398"/>
        <v>220.71269361600002</v>
      </c>
      <c r="AS2039" s="40">
        <f t="shared" si="395"/>
        <v>7.699717197302558E-4</v>
      </c>
      <c r="AT2039" s="51">
        <f t="shared" si="399"/>
        <v>1.0007699717197303</v>
      </c>
    </row>
    <row r="2040" spans="1:46">
      <c r="A2040" s="38">
        <v>36577</v>
      </c>
      <c r="B2040" s="37">
        <v>0.98499999999999999</v>
      </c>
      <c r="D2040" s="38">
        <v>36577</v>
      </c>
      <c r="E2040" s="19">
        <v>1343.0509</v>
      </c>
      <c r="F2040" s="19">
        <v>1363.5034517766496</v>
      </c>
      <c r="G2040" s="19">
        <v>-7.2725066003159755E-3</v>
      </c>
      <c r="H2040" s="37">
        <f t="shared" si="401"/>
        <v>0.99272749339968402</v>
      </c>
      <c r="I2040" s="19"/>
      <c r="J2040" s="19"/>
      <c r="K2040" s="19"/>
      <c r="L2040" s="19"/>
      <c r="N2040" s="38">
        <v>36577</v>
      </c>
      <c r="O2040" s="19">
        <v>514.57349999999997</v>
      </c>
      <c r="P2040" s="19">
        <v>522.40964467005074</v>
      </c>
      <c r="Q2040" s="19">
        <v>-7.7664687239442642E-3</v>
      </c>
      <c r="R2040" s="37">
        <f t="shared" si="402"/>
        <v>0.99223353127605574</v>
      </c>
      <c r="T2040" s="39">
        <v>36577</v>
      </c>
      <c r="U2040" s="40">
        <v>221.4573</v>
      </c>
      <c r="V2040" s="40">
        <f t="shared" si="403"/>
        <v>1.6785308173916658E-3</v>
      </c>
      <c r="W2040" s="41">
        <f t="shared" si="404"/>
        <v>1.0016785308173917</v>
      </c>
      <c r="Y2040" s="38">
        <v>36577</v>
      </c>
      <c r="Z2040" s="43">
        <v>150.648</v>
      </c>
      <c r="AA2040" s="43">
        <f t="shared" si="405"/>
        <v>152.94213197969543</v>
      </c>
      <c r="AB2040" s="19">
        <f t="shared" si="408"/>
        <v>0</v>
      </c>
      <c r="AC2040" s="37">
        <f t="shared" si="409"/>
        <v>1</v>
      </c>
      <c r="AE2040" s="38">
        <v>36577</v>
      </c>
      <c r="AF2040" s="45">
        <v>3059.2871</v>
      </c>
      <c r="AG2040" s="19">
        <f t="shared" si="400"/>
        <v>3105.875228426396</v>
      </c>
      <c r="AH2040" s="45">
        <f t="shared" si="406"/>
        <v>0</v>
      </c>
      <c r="AI2040" s="46">
        <f t="shared" si="407"/>
        <v>1</v>
      </c>
      <c r="AK2040" s="38">
        <v>36577</v>
      </c>
      <c r="AL2040" s="19">
        <v>97.620800000000003</v>
      </c>
      <c r="AM2040" s="19">
        <f t="shared" si="396"/>
        <v>2.7693546664036006E-3</v>
      </c>
      <c r="AN2040" s="37">
        <f t="shared" si="397"/>
        <v>1.0027693546664036</v>
      </c>
      <c r="AQ2040" s="38">
        <v>36577</v>
      </c>
      <c r="AR2040" s="19">
        <f t="shared" si="398"/>
        <v>221.32392534400003</v>
      </c>
      <c r="AS2040" s="40">
        <f t="shared" si="395"/>
        <v>2.7693546664038227E-3</v>
      </c>
      <c r="AT2040" s="51">
        <f t="shared" si="399"/>
        <v>1.0027693546664038</v>
      </c>
    </row>
    <row r="2041" spans="1:46">
      <c r="A2041" s="38">
        <v>36578</v>
      </c>
      <c r="B2041" s="37">
        <v>1.006</v>
      </c>
      <c r="D2041" s="38">
        <v>36578</v>
      </c>
      <c r="E2041" s="19">
        <v>1350.0377000000001</v>
      </c>
      <c r="F2041" s="19">
        <v>1341.9857852882706</v>
      </c>
      <c r="G2041" s="19">
        <v>-1.5781160260607718E-2</v>
      </c>
      <c r="H2041" s="37">
        <f t="shared" si="401"/>
        <v>0.98421883973939228</v>
      </c>
      <c r="I2041" s="19"/>
      <c r="J2041" s="19"/>
      <c r="K2041" s="19"/>
      <c r="L2041" s="19"/>
      <c r="N2041" s="38">
        <v>36578</v>
      </c>
      <c r="O2041" s="19">
        <v>506.7715</v>
      </c>
      <c r="P2041" s="19">
        <v>503.74900596421469</v>
      </c>
      <c r="Q2041" s="19">
        <v>-3.5720318137736462E-2</v>
      </c>
      <c r="R2041" s="37">
        <f t="shared" si="402"/>
        <v>0.96427968186226354</v>
      </c>
      <c r="T2041" s="39">
        <v>36578</v>
      </c>
      <c r="U2041" s="40">
        <v>222.13900000000001</v>
      </c>
      <c r="V2041" s="40">
        <f t="shared" si="403"/>
        <v>3.0782457837243982E-3</v>
      </c>
      <c r="W2041" s="41">
        <f t="shared" si="404"/>
        <v>1.0030782457837244</v>
      </c>
      <c r="Y2041" s="42">
        <v>36578</v>
      </c>
      <c r="Z2041" s="43">
        <v>150.77500000000001</v>
      </c>
      <c r="AA2041" s="43">
        <f t="shared" si="405"/>
        <v>149.87574552683898</v>
      </c>
      <c r="AB2041" s="19">
        <f t="shared" si="408"/>
        <v>-2.0049324624711873E-2</v>
      </c>
      <c r="AC2041" s="37">
        <f t="shared" si="409"/>
        <v>0.97995067537528813</v>
      </c>
      <c r="AE2041" s="44">
        <v>36578</v>
      </c>
      <c r="AF2041" s="45">
        <v>3072.9751000000001</v>
      </c>
      <c r="AG2041" s="19">
        <f t="shared" si="400"/>
        <v>3054.6472166998014</v>
      </c>
      <c r="AH2041" s="45">
        <f t="shared" si="406"/>
        <v>-1.6493905246975915E-2</v>
      </c>
      <c r="AI2041" s="46">
        <f t="shared" si="407"/>
        <v>0.98350609475302408</v>
      </c>
      <c r="AK2041" s="38">
        <v>36578</v>
      </c>
      <c r="AL2041" s="19">
        <v>98.101699999999994</v>
      </c>
      <c r="AM2041" s="19">
        <f t="shared" si="396"/>
        <v>4.9262042515527682E-3</v>
      </c>
      <c r="AN2041" s="37">
        <f t="shared" si="397"/>
        <v>1.0049262042515528</v>
      </c>
      <c r="AQ2041" s="38">
        <v>36578</v>
      </c>
      <c r="AR2041" s="19">
        <f t="shared" si="398"/>
        <v>222.414212206</v>
      </c>
      <c r="AS2041" s="40">
        <f t="shared" si="395"/>
        <v>4.9262042515527682E-3</v>
      </c>
      <c r="AT2041" s="51">
        <f t="shared" si="399"/>
        <v>1.0049262042515528</v>
      </c>
    </row>
    <row r="2042" spans="1:46">
      <c r="A2042" s="38">
        <v>36579</v>
      </c>
      <c r="B2042" s="37">
        <v>1.0017</v>
      </c>
      <c r="D2042" s="38">
        <v>36579</v>
      </c>
      <c r="E2042" s="19">
        <v>1361.8611000000001</v>
      </c>
      <c r="F2042" s="19">
        <v>1359.5498652291105</v>
      </c>
      <c r="G2042" s="19">
        <v>1.3088126665266486E-2</v>
      </c>
      <c r="H2042" s="37">
        <f t="shared" si="401"/>
        <v>1.0130881266652665</v>
      </c>
      <c r="I2042" s="19"/>
      <c r="J2042" s="19"/>
      <c r="K2042" s="19"/>
      <c r="L2042" s="19"/>
      <c r="N2042" s="38">
        <v>36579</v>
      </c>
      <c r="O2042" s="19">
        <v>509.72179999999997</v>
      </c>
      <c r="P2042" s="19">
        <v>508.85674353598876</v>
      </c>
      <c r="Q2042" s="19">
        <v>1.0139449430768499E-2</v>
      </c>
      <c r="R2042" s="37">
        <f t="shared" si="402"/>
        <v>1.0101394494307685</v>
      </c>
      <c r="T2042" s="39">
        <v>36579</v>
      </c>
      <c r="U2042" s="40">
        <v>222.46090000000001</v>
      </c>
      <c r="V2042" s="40">
        <f t="shared" si="403"/>
        <v>1.4490926852106512E-3</v>
      </c>
      <c r="W2042" s="41">
        <f t="shared" si="404"/>
        <v>1.0014490926852107</v>
      </c>
      <c r="Y2042" s="42">
        <v>36579</v>
      </c>
      <c r="Z2042" s="43">
        <v>150.155</v>
      </c>
      <c r="AA2042" s="43">
        <f t="shared" si="405"/>
        <v>149.90016971149046</v>
      </c>
      <c r="AB2042" s="19">
        <f t="shared" si="408"/>
        <v>1.6296289013029153E-4</v>
      </c>
      <c r="AC2042" s="37">
        <f t="shared" si="409"/>
        <v>1.0001629628901303</v>
      </c>
      <c r="AE2042" s="44">
        <v>36579</v>
      </c>
      <c r="AF2042" s="45">
        <v>3086.145</v>
      </c>
      <c r="AG2042" s="19">
        <f t="shared" si="400"/>
        <v>3080.9074573225516</v>
      </c>
      <c r="AH2042" s="45">
        <f t="shared" si="406"/>
        <v>8.5968161819751643E-3</v>
      </c>
      <c r="AI2042" s="46">
        <f t="shared" si="407"/>
        <v>1.0085968161819752</v>
      </c>
      <c r="AK2042" s="38">
        <v>36579</v>
      </c>
      <c r="AL2042" s="19">
        <v>97.971800000000002</v>
      </c>
      <c r="AM2042" s="19">
        <f t="shared" si="396"/>
        <v>-1.3241360751138354E-3</v>
      </c>
      <c r="AN2042" s="37">
        <f t="shared" si="397"/>
        <v>0.99867586392488616</v>
      </c>
      <c r="AQ2042" s="38">
        <v>36579</v>
      </c>
      <c r="AR2042" s="19">
        <f t="shared" si="398"/>
        <v>222.11970552400001</v>
      </c>
      <c r="AS2042" s="40">
        <f t="shared" si="395"/>
        <v>-1.3241360751138354E-3</v>
      </c>
      <c r="AT2042" s="51">
        <f t="shared" si="399"/>
        <v>0.99867586392488616</v>
      </c>
    </row>
    <row r="2043" spans="1:46">
      <c r="A2043" s="38">
        <v>36580</v>
      </c>
      <c r="B2043" s="37">
        <v>0.99309999999999998</v>
      </c>
      <c r="D2043" s="38">
        <v>36580</v>
      </c>
      <c r="E2043" s="19">
        <v>1357.8110999999999</v>
      </c>
      <c r="F2043" s="19">
        <v>1367.2450911287885</v>
      </c>
      <c r="G2043" s="19">
        <v>5.6601277352790191E-3</v>
      </c>
      <c r="H2043" s="37">
        <f t="shared" si="401"/>
        <v>1.005660127735279</v>
      </c>
      <c r="I2043" s="19"/>
      <c r="J2043" s="19"/>
      <c r="K2043" s="19"/>
      <c r="L2043" s="19"/>
      <c r="N2043" s="38">
        <v>36580</v>
      </c>
      <c r="O2043" s="19">
        <v>510.30650000000003</v>
      </c>
      <c r="P2043" s="19">
        <v>513.85207934749781</v>
      </c>
      <c r="Q2043" s="19">
        <v>9.8167821788053278E-3</v>
      </c>
      <c r="R2043" s="37">
        <f t="shared" si="402"/>
        <v>1.0098167821788053</v>
      </c>
      <c r="T2043" s="39">
        <v>36580</v>
      </c>
      <c r="U2043" s="40">
        <v>222.60599999999999</v>
      </c>
      <c r="V2043" s="40">
        <f t="shared" si="403"/>
        <v>6.5224945147668301E-4</v>
      </c>
      <c r="W2043" s="41">
        <f t="shared" si="404"/>
        <v>1.0006522494514767</v>
      </c>
      <c r="Y2043" s="42">
        <v>36580</v>
      </c>
      <c r="Z2043" s="43">
        <v>150.62799999999999</v>
      </c>
      <c r="AA2043" s="43">
        <f t="shared" si="405"/>
        <v>151.6745544255362</v>
      </c>
      <c r="AB2043" s="19">
        <f t="shared" si="408"/>
        <v>1.1837109440642202E-2</v>
      </c>
      <c r="AC2043" s="37">
        <f t="shared" si="409"/>
        <v>1.0118371094406422</v>
      </c>
      <c r="AE2043" s="44">
        <v>36580</v>
      </c>
      <c r="AF2043" s="45">
        <v>3117.7350999999999</v>
      </c>
      <c r="AG2043" s="19">
        <f t="shared" si="400"/>
        <v>3139.3969388782598</v>
      </c>
      <c r="AH2043" s="45">
        <f t="shared" si="406"/>
        <v>1.8984498030504948E-2</v>
      </c>
      <c r="AI2043" s="46">
        <f t="shared" si="407"/>
        <v>1.0189844980305049</v>
      </c>
      <c r="AK2043" s="38">
        <v>36580</v>
      </c>
      <c r="AL2043" s="19">
        <v>98.206699999999998</v>
      </c>
      <c r="AM2043" s="19">
        <f t="shared" si="396"/>
        <v>2.3976287054030543E-3</v>
      </c>
      <c r="AN2043" s="37">
        <f t="shared" si="397"/>
        <v>1.0023976287054031</v>
      </c>
      <c r="AQ2043" s="38">
        <v>36580</v>
      </c>
      <c r="AR2043" s="19">
        <f t="shared" si="398"/>
        <v>222.65226610600001</v>
      </c>
      <c r="AS2043" s="40">
        <f t="shared" si="395"/>
        <v>2.3976287054030543E-3</v>
      </c>
      <c r="AT2043" s="51">
        <f t="shared" si="399"/>
        <v>1.0023976287054031</v>
      </c>
    </row>
    <row r="2044" spans="1:46">
      <c r="A2044" s="38">
        <v>36581</v>
      </c>
      <c r="B2044" s="37">
        <v>0.97629999999999995</v>
      </c>
      <c r="D2044" s="38">
        <v>36581</v>
      </c>
      <c r="E2044" s="19">
        <v>1351.8631</v>
      </c>
      <c r="F2044" s="19">
        <v>1384.6800163884054</v>
      </c>
      <c r="G2044" s="19">
        <v>1.2751865318618716E-2</v>
      </c>
      <c r="H2044" s="37">
        <f t="shared" si="401"/>
        <v>1.0127518653186187</v>
      </c>
      <c r="I2044" s="19"/>
      <c r="J2044" s="19"/>
      <c r="K2044" s="19"/>
      <c r="L2044" s="19"/>
      <c r="N2044" s="38">
        <v>36581</v>
      </c>
      <c r="O2044" s="19">
        <v>505.51580000000001</v>
      </c>
      <c r="P2044" s="19">
        <v>517.78736044248694</v>
      </c>
      <c r="Q2044" s="19">
        <v>7.658392858867602E-3</v>
      </c>
      <c r="R2044" s="37">
        <f t="shared" si="402"/>
        <v>1.0076583928588676</v>
      </c>
      <c r="T2044" s="39">
        <v>36581</v>
      </c>
      <c r="U2044" s="40">
        <v>223.18289999999999</v>
      </c>
      <c r="V2044" s="40">
        <f t="shared" si="403"/>
        <v>2.5915743510955824E-3</v>
      </c>
      <c r="W2044" s="41">
        <f t="shared" si="404"/>
        <v>1.0025915743510956</v>
      </c>
      <c r="Y2044" s="42">
        <v>36581</v>
      </c>
      <c r="Z2044" s="43">
        <v>149.70500000000001</v>
      </c>
      <c r="AA2044" s="43">
        <f t="shared" si="405"/>
        <v>153.3391375601762</v>
      </c>
      <c r="AB2044" s="19">
        <f t="shared" si="408"/>
        <v>1.0974702651638246E-2</v>
      </c>
      <c r="AC2044" s="37">
        <f t="shared" si="409"/>
        <v>1.0109747026516382</v>
      </c>
      <c r="AE2044" s="44">
        <v>36581</v>
      </c>
      <c r="AF2044" s="45">
        <v>3133.7008999999998</v>
      </c>
      <c r="AG2044" s="19">
        <f t="shared" si="400"/>
        <v>3209.7725084502713</v>
      </c>
      <c r="AH2044" s="45">
        <f t="shared" si="406"/>
        <v>2.2416907113745665E-2</v>
      </c>
      <c r="AI2044" s="46">
        <f t="shared" si="407"/>
        <v>1.0224169071137457</v>
      </c>
      <c r="AK2044" s="38">
        <v>36581</v>
      </c>
      <c r="AL2044" s="19">
        <v>98.01</v>
      </c>
      <c r="AM2044" s="19">
        <f t="shared" si="396"/>
        <v>-2.0029183344923984E-3</v>
      </c>
      <c r="AN2044" s="37">
        <f t="shared" si="397"/>
        <v>0.9979970816655076</v>
      </c>
      <c r="AQ2044" s="38">
        <v>36581</v>
      </c>
      <c r="AR2044" s="19">
        <f t="shared" si="398"/>
        <v>222.20631180000004</v>
      </c>
      <c r="AS2044" s="40">
        <f t="shared" si="395"/>
        <v>-2.0029183344923984E-3</v>
      </c>
      <c r="AT2044" s="51">
        <f t="shared" si="399"/>
        <v>0.9979970816655076</v>
      </c>
    </row>
    <row r="2045" spans="1:46">
      <c r="A2045" s="38">
        <v>36584</v>
      </c>
      <c r="B2045" s="37">
        <v>0.96689999999999998</v>
      </c>
      <c r="D2045" s="38">
        <v>36584</v>
      </c>
      <c r="E2045" s="19">
        <v>1350.4277999999999</v>
      </c>
      <c r="F2045" s="19">
        <v>1396.6571517219982</v>
      </c>
      <c r="G2045" s="19">
        <v>8.649749539126006E-3</v>
      </c>
      <c r="H2045" s="37">
        <f t="shared" si="401"/>
        <v>1.008649749539126</v>
      </c>
      <c r="I2045" s="19"/>
      <c r="J2045" s="19"/>
      <c r="K2045" s="19"/>
      <c r="L2045" s="19"/>
      <c r="N2045" s="38">
        <v>36584</v>
      </c>
      <c r="O2045" s="19">
        <v>497.2346</v>
      </c>
      <c r="P2045" s="19">
        <v>514.25648981280381</v>
      </c>
      <c r="Q2045" s="19">
        <v>-6.8191518361239156E-3</v>
      </c>
      <c r="R2045" s="37">
        <f t="shared" si="402"/>
        <v>0.99318084816387608</v>
      </c>
      <c r="T2045" s="39">
        <v>36584</v>
      </c>
      <c r="U2045" s="40">
        <v>222.42689999999999</v>
      </c>
      <c r="V2045" s="40">
        <f t="shared" si="403"/>
        <v>-3.3873562893931286E-3</v>
      </c>
      <c r="W2045" s="41">
        <f t="shared" si="404"/>
        <v>0.99661264371060687</v>
      </c>
      <c r="Y2045" s="42">
        <v>36584</v>
      </c>
      <c r="Z2045" s="43">
        <v>149.28100000000001</v>
      </c>
      <c r="AA2045" s="43">
        <f t="shared" si="405"/>
        <v>154.39135381114903</v>
      </c>
      <c r="AB2045" s="19">
        <f t="shared" si="408"/>
        <v>6.8620201451172758E-3</v>
      </c>
      <c r="AC2045" s="37">
        <f t="shared" si="409"/>
        <v>1.0068620201451173</v>
      </c>
      <c r="AE2045" s="44">
        <v>36584</v>
      </c>
      <c r="AF2045" s="45">
        <v>3129.386</v>
      </c>
      <c r="AG2045" s="19">
        <f t="shared" si="400"/>
        <v>3236.5146343985934</v>
      </c>
      <c r="AH2045" s="45">
        <f t="shared" si="406"/>
        <v>8.3314708060833187E-3</v>
      </c>
      <c r="AI2045" s="46">
        <f t="shared" si="407"/>
        <v>1.0083314708060833</v>
      </c>
      <c r="AK2045" s="38">
        <v>36584</v>
      </c>
      <c r="AL2045" s="19">
        <v>97.847300000000004</v>
      </c>
      <c r="AM2045" s="19">
        <f t="shared" si="396"/>
        <v>-1.6600346903377083E-3</v>
      </c>
      <c r="AN2045" s="37">
        <f t="shared" si="397"/>
        <v>0.99833996530966229</v>
      </c>
      <c r="AQ2045" s="38">
        <v>36584</v>
      </c>
      <c r="AR2045" s="19">
        <f t="shared" si="398"/>
        <v>221.83744161400003</v>
      </c>
      <c r="AS2045" s="40">
        <f t="shared" si="395"/>
        <v>-1.6600346903377083E-3</v>
      </c>
      <c r="AT2045" s="51">
        <f t="shared" si="399"/>
        <v>0.99833996530966229</v>
      </c>
    </row>
    <row r="2046" spans="1:46">
      <c r="A2046" s="38">
        <v>36585</v>
      </c>
      <c r="B2046" s="37">
        <v>0.96430000000000005</v>
      </c>
      <c r="D2046" s="38">
        <v>36585</v>
      </c>
      <c r="E2046" s="19">
        <v>1360.8222000000001</v>
      </c>
      <c r="F2046" s="19">
        <v>1411.2021155242144</v>
      </c>
      <c r="G2046" s="19">
        <v>1.0414126175692484E-2</v>
      </c>
      <c r="H2046" s="37">
        <f t="shared" si="401"/>
        <v>1.0104141261756925</v>
      </c>
      <c r="I2046" s="19"/>
      <c r="J2046" s="19"/>
      <c r="K2046" s="19"/>
      <c r="L2046" s="19"/>
      <c r="N2046" s="38">
        <v>36585</v>
      </c>
      <c r="O2046" s="19">
        <v>497.7414</v>
      </c>
      <c r="P2046" s="19">
        <v>516.16861972415222</v>
      </c>
      <c r="Q2046" s="19">
        <v>3.7182416736138979E-3</v>
      </c>
      <c r="R2046" s="37">
        <f t="shared" si="402"/>
        <v>1.0037182416736139</v>
      </c>
      <c r="T2046" s="39">
        <v>36585</v>
      </c>
      <c r="U2046" s="40">
        <v>222.25489999999999</v>
      </c>
      <c r="V2046" s="40">
        <f t="shared" si="403"/>
        <v>-7.7328776330554128E-4</v>
      </c>
      <c r="W2046" s="41">
        <f t="shared" si="404"/>
        <v>0.99922671223669446</v>
      </c>
      <c r="Y2046" s="42">
        <v>36585</v>
      </c>
      <c r="Z2046" s="43">
        <v>150.446</v>
      </c>
      <c r="AA2046" s="43">
        <f t="shared" si="405"/>
        <v>156.01576272944104</v>
      </c>
      <c r="AB2046" s="19">
        <f t="shared" si="408"/>
        <v>1.0521372332021661E-2</v>
      </c>
      <c r="AC2046" s="37">
        <f t="shared" si="409"/>
        <v>1.0105213723320217</v>
      </c>
      <c r="AE2046" s="44">
        <v>36585</v>
      </c>
      <c r="AF2046" s="45">
        <v>3155.8629999999998</v>
      </c>
      <c r="AG2046" s="19">
        <f t="shared" si="400"/>
        <v>3272.6983303951051</v>
      </c>
      <c r="AH2046" s="45">
        <f t="shared" si="406"/>
        <v>1.117983389042676E-2</v>
      </c>
      <c r="AI2046" s="46">
        <f t="shared" si="407"/>
        <v>1.0111798338904268</v>
      </c>
      <c r="AK2046" s="38">
        <v>36585</v>
      </c>
      <c r="AL2046" s="19">
        <v>97.832700000000003</v>
      </c>
      <c r="AM2046" s="19">
        <f t="shared" si="396"/>
        <v>-1.4921208863194479E-4</v>
      </c>
      <c r="AN2046" s="37">
        <f t="shared" si="397"/>
        <v>0.99985078791136806</v>
      </c>
      <c r="AQ2046" s="38">
        <v>36585</v>
      </c>
      <c r="AR2046" s="19">
        <f t="shared" si="398"/>
        <v>221.80434078600001</v>
      </c>
      <c r="AS2046" s="40">
        <f t="shared" si="395"/>
        <v>-1.4921208863205582E-4</v>
      </c>
      <c r="AT2046" s="51">
        <f t="shared" si="399"/>
        <v>0.99985078791136794</v>
      </c>
    </row>
    <row r="2047" spans="1:46">
      <c r="A2047" s="38">
        <v>36586</v>
      </c>
      <c r="B2047" s="37">
        <v>0.97</v>
      </c>
      <c r="D2047" s="38">
        <v>36586</v>
      </c>
      <c r="E2047" s="19">
        <v>1379.7123999999999</v>
      </c>
      <c r="F2047" s="19">
        <v>1422.3839175257731</v>
      </c>
      <c r="G2047" s="19">
        <v>7.9236006512115598E-3</v>
      </c>
      <c r="H2047" s="37">
        <f t="shared" si="401"/>
        <v>1.0079236006512116</v>
      </c>
      <c r="I2047" s="19"/>
      <c r="J2047" s="19"/>
      <c r="K2047" s="19"/>
      <c r="L2047" s="19"/>
      <c r="N2047" s="38">
        <v>36586</v>
      </c>
      <c r="O2047" s="19">
        <v>509.58</v>
      </c>
      <c r="P2047" s="19">
        <v>525.34020618556701</v>
      </c>
      <c r="Q2047" s="19">
        <v>1.7768585905737933E-2</v>
      </c>
      <c r="R2047" s="37">
        <f t="shared" si="402"/>
        <v>1.0177685859057379</v>
      </c>
      <c r="T2047" s="39">
        <v>36586</v>
      </c>
      <c r="U2047" s="40">
        <v>222.21100000000001</v>
      </c>
      <c r="V2047" s="40">
        <f t="shared" si="403"/>
        <v>-1.9752095454350638E-4</v>
      </c>
      <c r="W2047" s="41">
        <f t="shared" si="404"/>
        <v>0.99980247904545649</v>
      </c>
      <c r="Y2047" s="42">
        <v>36586</v>
      </c>
      <c r="Z2047" s="43">
        <v>153.19200000000001</v>
      </c>
      <c r="AA2047" s="43">
        <f t="shared" si="405"/>
        <v>157.92989690721652</v>
      </c>
      <c r="AB2047" s="19">
        <f t="shared" si="408"/>
        <v>1.226885119995802E-2</v>
      </c>
      <c r="AC2047" s="37">
        <f t="shared" si="409"/>
        <v>1.012268851199958</v>
      </c>
      <c r="AE2047" s="44">
        <v>36586</v>
      </c>
      <c r="AF2047" s="45">
        <v>3251.4160000000002</v>
      </c>
      <c r="AG2047" s="19">
        <f t="shared" si="400"/>
        <v>3351.9752577319591</v>
      </c>
      <c r="AH2047" s="45">
        <f t="shared" si="406"/>
        <v>2.4223719797382914E-2</v>
      </c>
      <c r="AI2047" s="46">
        <f t="shared" si="407"/>
        <v>1.0242237197973829</v>
      </c>
      <c r="AK2047" s="38">
        <v>36586</v>
      </c>
      <c r="AL2047" s="19">
        <v>97.917000000000002</v>
      </c>
      <c r="AM2047" s="19">
        <f t="shared" si="396"/>
        <v>8.6167508409773497E-4</v>
      </c>
      <c r="AN2047" s="37">
        <f t="shared" si="397"/>
        <v>1.0008616750840977</v>
      </c>
      <c r="AQ2047" s="38">
        <v>36586</v>
      </c>
      <c r="AR2047" s="19">
        <f t="shared" si="398"/>
        <v>221.99546406000002</v>
      </c>
      <c r="AS2047" s="40">
        <f t="shared" si="395"/>
        <v>8.6167508409773497E-4</v>
      </c>
      <c r="AT2047" s="51">
        <f t="shared" si="399"/>
        <v>1.0008616750840977</v>
      </c>
    </row>
    <row r="2048" spans="1:46">
      <c r="A2048" s="38">
        <v>36587</v>
      </c>
      <c r="B2048" s="37">
        <v>0.96189999999999998</v>
      </c>
      <c r="D2048" s="38">
        <v>36587</v>
      </c>
      <c r="E2048" s="19">
        <v>1391.5234</v>
      </c>
      <c r="F2048" s="19">
        <v>1446.6403992098972</v>
      </c>
      <c r="G2048" s="19">
        <v>1.7053399848838247E-2</v>
      </c>
      <c r="H2048" s="37">
        <f t="shared" si="401"/>
        <v>1.0170533998488382</v>
      </c>
      <c r="I2048" s="19"/>
      <c r="J2048" s="19"/>
      <c r="K2048" s="19"/>
      <c r="L2048" s="19"/>
      <c r="N2048" s="38">
        <v>36587</v>
      </c>
      <c r="O2048" s="19">
        <v>517.06920000000002</v>
      </c>
      <c r="P2048" s="19">
        <v>537.54984925667952</v>
      </c>
      <c r="Q2048" s="19">
        <v>2.3241402290080426E-2</v>
      </c>
      <c r="R2048" s="37">
        <f t="shared" si="402"/>
        <v>1.0232414022900804</v>
      </c>
      <c r="T2048" s="39">
        <v>36587</v>
      </c>
      <c r="U2048" s="40">
        <v>222.12350000000001</v>
      </c>
      <c r="V2048" s="40">
        <f t="shared" si="403"/>
        <v>-3.9376988537920266E-4</v>
      </c>
      <c r="W2048" s="41">
        <f t="shared" si="404"/>
        <v>0.9996062301146208</v>
      </c>
      <c r="Y2048" s="42">
        <v>36587</v>
      </c>
      <c r="Z2048" s="43">
        <v>153.00899999999999</v>
      </c>
      <c r="AA2048" s="43">
        <f t="shared" si="405"/>
        <v>159.06954984925667</v>
      </c>
      <c r="AB2048" s="19">
        <f t="shared" si="408"/>
        <v>7.2161950609623826E-3</v>
      </c>
      <c r="AC2048" s="37">
        <f t="shared" si="409"/>
        <v>1.0072161950609624</v>
      </c>
      <c r="AE2048" s="44">
        <v>36587</v>
      </c>
      <c r="AF2048" s="45">
        <v>3246.9041000000002</v>
      </c>
      <c r="AG2048" s="19">
        <f t="shared" si="400"/>
        <v>3375.5110718369897</v>
      </c>
      <c r="AH2048" s="45">
        <f t="shared" si="406"/>
        <v>7.0214760836140311E-3</v>
      </c>
      <c r="AI2048" s="46">
        <f t="shared" si="407"/>
        <v>1.007021476083614</v>
      </c>
      <c r="AK2048" s="38">
        <v>36587</v>
      </c>
      <c r="AL2048" s="19">
        <v>97.752799999999993</v>
      </c>
      <c r="AM2048" s="19">
        <f t="shared" si="396"/>
        <v>-1.676930461513404E-3</v>
      </c>
      <c r="AN2048" s="37">
        <f t="shared" si="397"/>
        <v>0.9983230695384866</v>
      </c>
      <c r="AQ2048" s="38">
        <v>36587</v>
      </c>
      <c r="AR2048" s="19">
        <f t="shared" si="398"/>
        <v>221.62319310399999</v>
      </c>
      <c r="AS2048" s="40">
        <f t="shared" si="395"/>
        <v>-1.676930461513404E-3</v>
      </c>
      <c r="AT2048" s="51">
        <f t="shared" si="399"/>
        <v>0.9983230695384866</v>
      </c>
    </row>
    <row r="2049" spans="1:46">
      <c r="A2049" s="38">
        <v>36588</v>
      </c>
      <c r="B2049" s="37">
        <v>0.96179999999999999</v>
      </c>
      <c r="D2049" s="38">
        <v>36588</v>
      </c>
      <c r="E2049" s="19">
        <v>1405.0137</v>
      </c>
      <c r="F2049" s="19">
        <v>1460.8169058016219</v>
      </c>
      <c r="G2049" s="19">
        <v>9.7996064533159011E-3</v>
      </c>
      <c r="H2049" s="37">
        <f t="shared" si="401"/>
        <v>1.0097996064533159</v>
      </c>
      <c r="I2049" s="19"/>
      <c r="J2049" s="19"/>
      <c r="K2049" s="19"/>
      <c r="L2049" s="19"/>
      <c r="N2049" s="38">
        <v>36588</v>
      </c>
      <c r="O2049" s="19">
        <v>516.30920000000003</v>
      </c>
      <c r="P2049" s="19">
        <v>536.81555416926597</v>
      </c>
      <c r="Q2049" s="19">
        <v>-1.3660037081750787E-3</v>
      </c>
      <c r="R2049" s="37">
        <f t="shared" si="402"/>
        <v>0.99863399629182492</v>
      </c>
      <c r="T2049" s="39">
        <v>36588</v>
      </c>
      <c r="U2049" s="40">
        <v>222.2724</v>
      </c>
      <c r="V2049" s="40">
        <f t="shared" si="403"/>
        <v>6.7034780201113975E-4</v>
      </c>
      <c r="W2049" s="41">
        <f t="shared" si="404"/>
        <v>1.0006703478020111</v>
      </c>
      <c r="Y2049" s="42">
        <v>36588</v>
      </c>
      <c r="Z2049" s="43">
        <v>153.61500000000001</v>
      </c>
      <c r="AA2049" s="43">
        <f t="shared" si="405"/>
        <v>159.71615720524019</v>
      </c>
      <c r="AB2049" s="19">
        <f t="shared" si="408"/>
        <v>4.0649348451433642E-3</v>
      </c>
      <c r="AC2049" s="37">
        <f t="shared" si="409"/>
        <v>1.0040649348451434</v>
      </c>
      <c r="AE2049" s="44">
        <v>36588</v>
      </c>
      <c r="AF2049" s="45">
        <v>3244.0160999999998</v>
      </c>
      <c r="AG2049" s="19">
        <f t="shared" si="400"/>
        <v>3372.8593262632562</v>
      </c>
      <c r="AH2049" s="45">
        <f t="shared" si="406"/>
        <v>-7.8558343234536032E-4</v>
      </c>
      <c r="AI2049" s="46">
        <f t="shared" si="407"/>
        <v>0.99921441656765464</v>
      </c>
      <c r="AK2049" s="38">
        <v>36588</v>
      </c>
      <c r="AL2049" s="19">
        <v>98.009399999999999</v>
      </c>
      <c r="AM2049" s="19">
        <f t="shared" si="396"/>
        <v>2.6249887471254674E-3</v>
      </c>
      <c r="AN2049" s="37">
        <f t="shared" si="397"/>
        <v>1.0026249887471255</v>
      </c>
      <c r="AQ2049" s="38">
        <v>36588</v>
      </c>
      <c r="AR2049" s="19">
        <f t="shared" si="398"/>
        <v>222.20495149200002</v>
      </c>
      <c r="AS2049" s="40">
        <f t="shared" si="395"/>
        <v>2.6249887471254674E-3</v>
      </c>
      <c r="AT2049" s="51">
        <f t="shared" si="399"/>
        <v>1.0026249887471255</v>
      </c>
    </row>
    <row r="2050" spans="1:46">
      <c r="A2050" s="38">
        <v>36591</v>
      </c>
      <c r="B2050" s="37">
        <v>0.96030000000000004</v>
      </c>
      <c r="D2050" s="38">
        <v>36591</v>
      </c>
      <c r="E2050" s="19">
        <v>1396.8429000000001</v>
      </c>
      <c r="F2050" s="19">
        <v>1454.5901280849735</v>
      </c>
      <c r="G2050" s="19">
        <v>-4.2625312535190529E-3</v>
      </c>
      <c r="H2050" s="37">
        <f t="shared" si="401"/>
        <v>0.99573746874648095</v>
      </c>
      <c r="I2050" s="19"/>
      <c r="J2050" s="19"/>
      <c r="K2050" s="19"/>
      <c r="L2050" s="19"/>
      <c r="N2050" s="38">
        <v>36591</v>
      </c>
      <c r="O2050" s="19">
        <v>517.21749999999997</v>
      </c>
      <c r="P2050" s="19">
        <v>538.59991669270016</v>
      </c>
      <c r="Q2050" s="19">
        <v>3.3239769406374631E-3</v>
      </c>
      <c r="R2050" s="37">
        <f t="shared" si="402"/>
        <v>1.0033239769406375</v>
      </c>
      <c r="T2050" s="39">
        <v>36591</v>
      </c>
      <c r="U2050" s="40">
        <v>222.77459999999999</v>
      </c>
      <c r="V2050" s="40">
        <f t="shared" si="403"/>
        <v>2.2593898297764703E-3</v>
      </c>
      <c r="W2050" s="41">
        <f t="shared" si="404"/>
        <v>1.0022593898297765</v>
      </c>
      <c r="Y2050" s="42">
        <v>36591</v>
      </c>
      <c r="Z2050" s="43">
        <v>154.999</v>
      </c>
      <c r="AA2050" s="43">
        <f t="shared" si="405"/>
        <v>161.40685202540871</v>
      </c>
      <c r="AB2050" s="19">
        <f t="shared" si="408"/>
        <v>1.0585621703857573E-2</v>
      </c>
      <c r="AC2050" s="37">
        <f t="shared" si="409"/>
        <v>1.0105856217038576</v>
      </c>
      <c r="AE2050" s="44">
        <v>36591</v>
      </c>
      <c r="AF2050" s="45">
        <v>3284.6680000000001</v>
      </c>
      <c r="AG2050" s="19">
        <f t="shared" si="400"/>
        <v>3420.4602728314067</v>
      </c>
      <c r="AH2050" s="45">
        <f t="shared" si="406"/>
        <v>1.4112935632239143E-2</v>
      </c>
      <c r="AI2050" s="46">
        <f t="shared" si="407"/>
        <v>1.0141129356322391</v>
      </c>
      <c r="AK2050" s="38">
        <v>36591</v>
      </c>
      <c r="AL2050" s="19">
        <v>98.050600000000003</v>
      </c>
      <c r="AM2050" s="19">
        <f t="shared" si="396"/>
        <v>4.2036784226828772E-4</v>
      </c>
      <c r="AN2050" s="37">
        <f t="shared" si="397"/>
        <v>1.0004203678422683</v>
      </c>
      <c r="AQ2050" s="38">
        <v>36591</v>
      </c>
      <c r="AR2050" s="19">
        <f t="shared" si="398"/>
        <v>222.29835930800002</v>
      </c>
      <c r="AS2050" s="40">
        <f t="shared" si="395"/>
        <v>4.2036784226806567E-4</v>
      </c>
      <c r="AT2050" s="51">
        <f t="shared" si="399"/>
        <v>1.0004203678422681</v>
      </c>
    </row>
    <row r="2051" spans="1:46">
      <c r="A2051" s="38">
        <v>36592</v>
      </c>
      <c r="B2051" s="37">
        <v>0.95599999999999996</v>
      </c>
      <c r="D2051" s="38">
        <v>36592</v>
      </c>
      <c r="E2051" s="19">
        <v>1377.0830000000001</v>
      </c>
      <c r="F2051" s="19">
        <v>1440.4633891213391</v>
      </c>
      <c r="G2051" s="19">
        <v>-9.7118347573503794E-3</v>
      </c>
      <c r="H2051" s="37">
        <f t="shared" si="401"/>
        <v>0.99028816524264962</v>
      </c>
      <c r="I2051" s="19"/>
      <c r="J2051" s="19"/>
      <c r="K2051" s="19"/>
      <c r="L2051" s="19"/>
      <c r="N2051" s="38">
        <v>36592</v>
      </c>
      <c r="O2051" s="19">
        <v>516.72730000000001</v>
      </c>
      <c r="P2051" s="19">
        <v>540.50972803347281</v>
      </c>
      <c r="Q2051" s="19">
        <v>3.5458812405688711E-3</v>
      </c>
      <c r="R2051" s="37">
        <f t="shared" si="402"/>
        <v>1.0035458812405689</v>
      </c>
      <c r="T2051" s="39">
        <v>36592</v>
      </c>
      <c r="U2051" s="40">
        <v>222.95529999999999</v>
      </c>
      <c r="V2051" s="40">
        <f t="shared" si="403"/>
        <v>8.1113376480090871E-4</v>
      </c>
      <c r="W2051" s="41">
        <f t="shared" si="404"/>
        <v>1.0008111337648009</v>
      </c>
      <c r="Y2051" s="42">
        <v>36592</v>
      </c>
      <c r="Z2051" s="43">
        <v>157.03899999999999</v>
      </c>
      <c r="AA2051" s="43">
        <f t="shared" si="405"/>
        <v>164.26673640167363</v>
      </c>
      <c r="AB2051" s="19">
        <f t="shared" si="408"/>
        <v>1.7718481838767897E-2</v>
      </c>
      <c r="AC2051" s="37">
        <f t="shared" si="409"/>
        <v>1.0177184818387679</v>
      </c>
      <c r="AE2051" s="44">
        <v>36592</v>
      </c>
      <c r="AF2051" s="45">
        <v>3387.0940000000001</v>
      </c>
      <c r="AG2051" s="19">
        <f t="shared" si="400"/>
        <v>3542.9853556485359</v>
      </c>
      <c r="AH2051" s="45">
        <f t="shared" si="406"/>
        <v>3.5821226689969565E-2</v>
      </c>
      <c r="AI2051" s="46">
        <f t="shared" si="407"/>
        <v>1.0358212266899696</v>
      </c>
      <c r="AK2051" s="38">
        <v>36592</v>
      </c>
      <c r="AL2051" s="19">
        <v>98.148700000000005</v>
      </c>
      <c r="AM2051" s="19">
        <f t="shared" si="396"/>
        <v>1.0005038214961903E-3</v>
      </c>
      <c r="AN2051" s="37">
        <f t="shared" si="397"/>
        <v>1.0010005038214962</v>
      </c>
      <c r="AQ2051" s="38">
        <v>36592</v>
      </c>
      <c r="AR2051" s="19">
        <f t="shared" si="398"/>
        <v>222.52076966600004</v>
      </c>
      <c r="AS2051" s="40">
        <f t="shared" si="395"/>
        <v>1.0005038214964124E-3</v>
      </c>
      <c r="AT2051" s="51">
        <f t="shared" si="399"/>
        <v>1.0010005038214964</v>
      </c>
    </row>
    <row r="2052" spans="1:46">
      <c r="A2052" s="38">
        <v>36593</v>
      </c>
      <c r="B2052" s="37">
        <v>0.95760000000000001</v>
      </c>
      <c r="D2052" s="38">
        <v>36593</v>
      </c>
      <c r="E2052" s="19">
        <v>1375.1714999999999</v>
      </c>
      <c r="F2052" s="19">
        <v>1436.0604636591477</v>
      </c>
      <c r="G2052" s="19">
        <v>-3.056603517620271E-3</v>
      </c>
      <c r="H2052" s="37">
        <f t="shared" si="401"/>
        <v>0.99694339648237973</v>
      </c>
      <c r="I2052" s="19"/>
      <c r="J2052" s="19"/>
      <c r="K2052" s="19"/>
      <c r="L2052" s="19"/>
      <c r="N2052" s="38">
        <v>36593</v>
      </c>
      <c r="O2052" s="19">
        <v>519.12339999999995</v>
      </c>
      <c r="P2052" s="19">
        <v>542.10881370091886</v>
      </c>
      <c r="Q2052" s="19">
        <v>2.9584771272552768E-3</v>
      </c>
      <c r="R2052" s="37">
        <f t="shared" si="402"/>
        <v>1.0029584771272553</v>
      </c>
      <c r="T2052" s="39">
        <v>36593</v>
      </c>
      <c r="U2052" s="40">
        <v>222.8655</v>
      </c>
      <c r="V2052" s="40">
        <f t="shared" si="403"/>
        <v>-4.0277131783816866E-4</v>
      </c>
      <c r="W2052" s="41">
        <f t="shared" si="404"/>
        <v>0.99959722868216183</v>
      </c>
      <c r="Y2052" s="42">
        <v>36593</v>
      </c>
      <c r="Z2052" s="43">
        <v>152.779</v>
      </c>
      <c r="AA2052" s="43">
        <f t="shared" si="405"/>
        <v>159.54365079365078</v>
      </c>
      <c r="AB2052" s="19">
        <f t="shared" si="408"/>
        <v>-2.8752538167396868E-2</v>
      </c>
      <c r="AC2052" s="37">
        <f t="shared" si="409"/>
        <v>0.97124746183260313</v>
      </c>
      <c r="AE2052" s="44">
        <v>36593</v>
      </c>
      <c r="AF2052" s="45">
        <v>3217.7719999999999</v>
      </c>
      <c r="AG2052" s="19">
        <f t="shared" si="400"/>
        <v>3360.2464494569758</v>
      </c>
      <c r="AH2052" s="45">
        <f t="shared" si="406"/>
        <v>-5.1577663424496434E-2</v>
      </c>
      <c r="AI2052" s="46">
        <f t="shared" si="407"/>
        <v>0.94842233657550357</v>
      </c>
      <c r="AK2052" s="38">
        <v>36593</v>
      </c>
      <c r="AL2052" s="19">
        <v>98.085999999999999</v>
      </c>
      <c r="AM2052" s="19">
        <f t="shared" si="396"/>
        <v>-6.3882659678637932E-4</v>
      </c>
      <c r="AN2052" s="37">
        <f t="shared" si="397"/>
        <v>0.99936117340321362</v>
      </c>
      <c r="AQ2052" s="38">
        <v>36593</v>
      </c>
      <c r="AR2052" s="19">
        <f t="shared" si="398"/>
        <v>222.37861748</v>
      </c>
      <c r="AS2052" s="40">
        <f t="shared" si="395"/>
        <v>-6.3882659678649034E-4</v>
      </c>
      <c r="AT2052" s="51">
        <f t="shared" si="399"/>
        <v>0.99936117340321351</v>
      </c>
    </row>
    <row r="2053" spans="1:46">
      <c r="A2053" s="38">
        <v>36594</v>
      </c>
      <c r="B2053" s="37">
        <v>0.96840000000000004</v>
      </c>
      <c r="D2053" s="38">
        <v>36594</v>
      </c>
      <c r="E2053" s="19">
        <v>1396.8981000000001</v>
      </c>
      <c r="F2053" s="19">
        <v>1442.4804832713755</v>
      </c>
      <c r="G2053" s="19">
        <v>4.4705775102737988E-3</v>
      </c>
      <c r="H2053" s="37">
        <f t="shared" si="401"/>
        <v>1.0044705775102738</v>
      </c>
      <c r="I2053" s="19"/>
      <c r="J2053" s="19"/>
      <c r="K2053" s="19"/>
      <c r="L2053" s="19"/>
      <c r="N2053" s="38">
        <v>36594</v>
      </c>
      <c r="O2053" s="19">
        <v>520.20690000000002</v>
      </c>
      <c r="P2053" s="19">
        <v>537.18184634448573</v>
      </c>
      <c r="Q2053" s="19">
        <v>-9.0885210347296796E-3</v>
      </c>
      <c r="R2053" s="37">
        <f t="shared" si="402"/>
        <v>0.99091147896527032</v>
      </c>
      <c r="T2053" s="39">
        <v>36594</v>
      </c>
      <c r="U2053" s="40">
        <v>223.53229999999999</v>
      </c>
      <c r="V2053" s="40">
        <f t="shared" si="403"/>
        <v>2.9919390843355931E-3</v>
      </c>
      <c r="W2053" s="41">
        <f t="shared" si="404"/>
        <v>1.0029919390843356</v>
      </c>
      <c r="Y2053" s="42">
        <v>36594</v>
      </c>
      <c r="Z2053" s="43">
        <v>154.452</v>
      </c>
      <c r="AA2053" s="43">
        <f t="shared" si="405"/>
        <v>159.49194547707557</v>
      </c>
      <c r="AB2053" s="19">
        <f t="shared" si="408"/>
        <v>-3.240825712461648E-4</v>
      </c>
      <c r="AC2053" s="37">
        <f t="shared" si="409"/>
        <v>0.99967591742875384</v>
      </c>
      <c r="AE2053" s="44">
        <v>36594</v>
      </c>
      <c r="AF2053" s="45">
        <v>3252.8479000000002</v>
      </c>
      <c r="AG2053" s="19">
        <f t="shared" si="400"/>
        <v>3358.9920487401901</v>
      </c>
      <c r="AH2053" s="45">
        <f t="shared" si="406"/>
        <v>-3.7330616538211459E-4</v>
      </c>
      <c r="AI2053" s="46">
        <f t="shared" si="407"/>
        <v>0.99962669383461789</v>
      </c>
      <c r="AK2053" s="38">
        <v>36594</v>
      </c>
      <c r="AL2053" s="19">
        <v>98.519900000000007</v>
      </c>
      <c r="AM2053" s="19">
        <f t="shared" si="396"/>
        <v>4.4236690251413524E-3</v>
      </c>
      <c r="AN2053" s="37">
        <f t="shared" si="397"/>
        <v>1.0044236690251414</v>
      </c>
      <c r="AQ2053" s="38">
        <v>36594</v>
      </c>
      <c r="AR2053" s="19">
        <f t="shared" si="398"/>
        <v>223.36234688200003</v>
      </c>
      <c r="AS2053" s="40">
        <f t="shared" ref="AS2053:AS2116" si="410">AR2053/AR2052-1</f>
        <v>4.4236690251413524E-3</v>
      </c>
      <c r="AT2053" s="51">
        <f t="shared" si="399"/>
        <v>1.0044236690251414</v>
      </c>
    </row>
    <row r="2054" spans="1:46">
      <c r="A2054" s="38">
        <v>36595</v>
      </c>
      <c r="B2054" s="37">
        <v>0.96589999999999998</v>
      </c>
      <c r="D2054" s="38">
        <v>36595</v>
      </c>
      <c r="E2054" s="19">
        <v>1394.9924000000001</v>
      </c>
      <c r="F2054" s="19">
        <v>1444.2410187390001</v>
      </c>
      <c r="G2054" s="19">
        <v>1.2204917071958477E-3</v>
      </c>
      <c r="H2054" s="37">
        <f t="shared" si="401"/>
        <v>1.0012204917071958</v>
      </c>
      <c r="I2054" s="19"/>
      <c r="J2054" s="19"/>
      <c r="K2054" s="19"/>
      <c r="L2054" s="19"/>
      <c r="N2054" s="38">
        <v>36595</v>
      </c>
      <c r="O2054" s="19">
        <v>518.63170000000002</v>
      </c>
      <c r="P2054" s="19">
        <v>536.94140180142881</v>
      </c>
      <c r="Q2054" s="19">
        <v>-4.4760362751117277E-4</v>
      </c>
      <c r="R2054" s="37">
        <f t="shared" si="402"/>
        <v>0.99955239637248883</v>
      </c>
      <c r="T2054" s="39">
        <v>36595</v>
      </c>
      <c r="U2054" s="40">
        <v>223.99469999999999</v>
      </c>
      <c r="V2054" s="40">
        <f t="shared" si="403"/>
        <v>2.0686048503952836E-3</v>
      </c>
      <c r="W2054" s="41">
        <f t="shared" si="404"/>
        <v>1.0020686048503953</v>
      </c>
      <c r="Y2054" s="42">
        <v>36595</v>
      </c>
      <c r="Z2054" s="43">
        <v>153.69300000000001</v>
      </c>
      <c r="AA2054" s="43">
        <f t="shared" si="405"/>
        <v>159.11895641370745</v>
      </c>
      <c r="AB2054" s="19">
        <f t="shared" si="408"/>
        <v>-2.3386075218558844E-3</v>
      </c>
      <c r="AC2054" s="37">
        <f t="shared" si="409"/>
        <v>0.99766139247814412</v>
      </c>
      <c r="AE2054" s="44">
        <v>36595</v>
      </c>
      <c r="AF2054" s="45">
        <v>3239.2150999999999</v>
      </c>
      <c r="AG2054" s="19">
        <f t="shared" si="400"/>
        <v>3353.571901853194</v>
      </c>
      <c r="AH2054" s="45">
        <f t="shared" si="406"/>
        <v>-1.6136230179613076E-3</v>
      </c>
      <c r="AI2054" s="46">
        <f t="shared" si="407"/>
        <v>0.99838637698203869</v>
      </c>
      <c r="AK2054" s="38">
        <v>36595</v>
      </c>
      <c r="AL2054" s="19">
        <v>98.373000000000005</v>
      </c>
      <c r="AM2054" s="19">
        <f t="shared" si="396"/>
        <v>-1.4910693169603029E-3</v>
      </c>
      <c r="AN2054" s="37">
        <f t="shared" si="397"/>
        <v>0.9985089306830397</v>
      </c>
      <c r="AQ2054" s="38">
        <v>36595</v>
      </c>
      <c r="AR2054" s="19">
        <f t="shared" si="398"/>
        <v>223.02929814000004</v>
      </c>
      <c r="AS2054" s="40">
        <f t="shared" si="410"/>
        <v>-1.4910693169603029E-3</v>
      </c>
      <c r="AT2054" s="51">
        <f t="shared" si="399"/>
        <v>0.9985089306830397</v>
      </c>
    </row>
    <row r="2055" spans="1:46">
      <c r="A2055" s="38">
        <v>36598</v>
      </c>
      <c r="B2055" s="37">
        <v>0.96479999999999999</v>
      </c>
      <c r="D2055" s="38">
        <v>36598</v>
      </c>
      <c r="E2055" s="19">
        <v>1375.2802999999999</v>
      </c>
      <c r="F2055" s="19">
        <v>1425.4563640132669</v>
      </c>
      <c r="G2055" s="19">
        <v>-1.3006592723792343E-2</v>
      </c>
      <c r="H2055" s="37">
        <f t="shared" si="401"/>
        <v>0.98699340727620766</v>
      </c>
      <c r="I2055" s="19"/>
      <c r="J2055" s="19"/>
      <c r="K2055" s="19"/>
      <c r="L2055" s="19"/>
      <c r="N2055" s="38">
        <v>36598</v>
      </c>
      <c r="O2055" s="19">
        <v>500.7269</v>
      </c>
      <c r="P2055" s="19">
        <v>518.99554311774466</v>
      </c>
      <c r="Q2055" s="19">
        <v>-3.3422378351671389E-2</v>
      </c>
      <c r="R2055" s="37">
        <f t="shared" si="402"/>
        <v>0.96657762164832861</v>
      </c>
      <c r="T2055" s="39">
        <v>36598</v>
      </c>
      <c r="U2055" s="40">
        <v>223.95140000000001</v>
      </c>
      <c r="V2055" s="40">
        <f t="shared" si="403"/>
        <v>-1.9330814523732531E-4</v>
      </c>
      <c r="W2055" s="41">
        <f t="shared" si="404"/>
        <v>0.99980669185476267</v>
      </c>
      <c r="Y2055" s="42">
        <v>36598</v>
      </c>
      <c r="Z2055" s="43">
        <v>154.87299999999999</v>
      </c>
      <c r="AA2055" s="43">
        <f t="shared" si="405"/>
        <v>160.52342454394693</v>
      </c>
      <c r="AB2055" s="19">
        <f t="shared" si="408"/>
        <v>8.8265292954026187E-3</v>
      </c>
      <c r="AC2055" s="37">
        <f t="shared" si="409"/>
        <v>1.0088265292954026</v>
      </c>
      <c r="AE2055" s="44">
        <v>36598</v>
      </c>
      <c r="AF2055" s="45">
        <v>3260.2838999999999</v>
      </c>
      <c r="AG2055" s="19">
        <f t="shared" si="400"/>
        <v>3379.2328980099501</v>
      </c>
      <c r="AH2055" s="45">
        <f t="shared" si="406"/>
        <v>7.6518401596148422E-3</v>
      </c>
      <c r="AI2055" s="46">
        <f t="shared" si="407"/>
        <v>1.0076518401596148</v>
      </c>
      <c r="AK2055" s="38">
        <v>36598</v>
      </c>
      <c r="AL2055" s="19">
        <v>98.598200000000006</v>
      </c>
      <c r="AM2055" s="19">
        <f t="shared" si="396"/>
        <v>2.2892460329562159E-3</v>
      </c>
      <c r="AN2055" s="37">
        <f t="shared" si="397"/>
        <v>1.0022892460329562</v>
      </c>
      <c r="AQ2055" s="38">
        <v>36598</v>
      </c>
      <c r="AR2055" s="19">
        <f t="shared" si="398"/>
        <v>223.53986707600004</v>
      </c>
      <c r="AS2055" s="40">
        <f t="shared" si="410"/>
        <v>2.2892460329562159E-3</v>
      </c>
      <c r="AT2055" s="51">
        <f t="shared" si="399"/>
        <v>1.0022892460329562</v>
      </c>
    </row>
    <row r="2056" spans="1:46">
      <c r="A2056" s="38">
        <v>36599</v>
      </c>
      <c r="B2056" s="37">
        <v>0.96440000000000003</v>
      </c>
      <c r="D2056" s="38">
        <v>36599</v>
      </c>
      <c r="E2056" s="19">
        <v>1364.0624</v>
      </c>
      <c r="F2056" s="19">
        <v>1414.4155951887183</v>
      </c>
      <c r="G2056" s="19">
        <v>-7.7454274317203531E-3</v>
      </c>
      <c r="H2056" s="37">
        <f t="shared" si="401"/>
        <v>0.99225457256827965</v>
      </c>
      <c r="I2056" s="19"/>
      <c r="J2056" s="19"/>
      <c r="K2056" s="19"/>
      <c r="L2056" s="19"/>
      <c r="N2056" s="38">
        <v>36599</v>
      </c>
      <c r="O2056" s="19">
        <v>498.17469999999997</v>
      </c>
      <c r="P2056" s="19">
        <v>516.56439236831181</v>
      </c>
      <c r="Q2056" s="19">
        <v>-4.6843383949470851E-3</v>
      </c>
      <c r="R2056" s="37">
        <f t="shared" si="402"/>
        <v>0.99531566160505291</v>
      </c>
      <c r="T2056" s="39">
        <v>36599</v>
      </c>
      <c r="U2056" s="40">
        <v>223.70939999999999</v>
      </c>
      <c r="V2056" s="40">
        <f t="shared" si="403"/>
        <v>-1.0805915926402898E-3</v>
      </c>
      <c r="W2056" s="41">
        <f t="shared" si="404"/>
        <v>0.99891940840735971</v>
      </c>
      <c r="Y2056" s="42">
        <v>36599</v>
      </c>
      <c r="Z2056" s="43">
        <v>154.89400000000001</v>
      </c>
      <c r="AA2056" s="43">
        <f t="shared" si="405"/>
        <v>160.61177934467025</v>
      </c>
      <c r="AB2056" s="19">
        <f t="shared" si="408"/>
        <v>5.5041686890455743E-4</v>
      </c>
      <c r="AC2056" s="37">
        <f t="shared" si="409"/>
        <v>1.0005504168689046</v>
      </c>
      <c r="AE2056" s="44">
        <v>36599</v>
      </c>
      <c r="AF2056" s="45">
        <v>3247.8710999999998</v>
      </c>
      <c r="AG2056" s="19">
        <f t="shared" si="400"/>
        <v>3367.7634798838653</v>
      </c>
      <c r="AH2056" s="45">
        <f t="shared" si="406"/>
        <v>-3.3940892718105076E-3</v>
      </c>
      <c r="AI2056" s="46">
        <f t="shared" si="407"/>
        <v>0.99660591072818949</v>
      </c>
      <c r="AK2056" s="38">
        <v>36599</v>
      </c>
      <c r="AL2056" s="19">
        <v>98.468800000000002</v>
      </c>
      <c r="AM2056" s="19">
        <f t="shared" si="396"/>
        <v>-1.3123971837214476E-3</v>
      </c>
      <c r="AN2056" s="37">
        <f t="shared" si="397"/>
        <v>0.99868760281627855</v>
      </c>
      <c r="AQ2056" s="38">
        <v>36599</v>
      </c>
      <c r="AR2056" s="19">
        <f t="shared" si="398"/>
        <v>223.24649398400001</v>
      </c>
      <c r="AS2056" s="40">
        <f t="shared" si="410"/>
        <v>-1.3123971837215587E-3</v>
      </c>
      <c r="AT2056" s="51">
        <f t="shared" si="399"/>
        <v>0.99868760281627844</v>
      </c>
    </row>
    <row r="2057" spans="1:46">
      <c r="A2057" s="38">
        <v>36600</v>
      </c>
      <c r="B2057" s="37">
        <v>0.96960000000000002</v>
      </c>
      <c r="D2057" s="38">
        <v>36600</v>
      </c>
      <c r="E2057" s="19">
        <v>1369.9552000000001</v>
      </c>
      <c r="F2057" s="19">
        <v>1412.9075907590759</v>
      </c>
      <c r="G2057" s="19">
        <v>-1.0661678468280034E-3</v>
      </c>
      <c r="H2057" s="37">
        <f t="shared" si="401"/>
        <v>0.998933832153172</v>
      </c>
      <c r="I2057" s="19"/>
      <c r="J2057" s="19"/>
      <c r="K2057" s="19"/>
      <c r="L2057" s="19"/>
      <c r="N2057" s="38">
        <v>36600</v>
      </c>
      <c r="O2057" s="19">
        <v>494.38260000000002</v>
      </c>
      <c r="P2057" s="19">
        <v>509.88304455445547</v>
      </c>
      <c r="Q2057" s="19">
        <v>-1.2934201258480327E-2</v>
      </c>
      <c r="R2057" s="37">
        <f t="shared" si="402"/>
        <v>0.98706579874151967</v>
      </c>
      <c r="T2057" s="39">
        <v>36600</v>
      </c>
      <c r="U2057" s="40">
        <v>223.8176</v>
      </c>
      <c r="V2057" s="40">
        <f t="shared" si="403"/>
        <v>4.8366318089465565E-4</v>
      </c>
      <c r="W2057" s="41">
        <f t="shared" si="404"/>
        <v>1.0004836631808947</v>
      </c>
      <c r="Y2057" s="42">
        <v>36600</v>
      </c>
      <c r="Z2057" s="43">
        <v>153.88399999999999</v>
      </c>
      <c r="AA2057" s="43">
        <f t="shared" si="405"/>
        <v>158.70874587458744</v>
      </c>
      <c r="AB2057" s="19">
        <f t="shared" si="408"/>
        <v>-1.1848654425270611E-2</v>
      </c>
      <c r="AC2057" s="37">
        <f t="shared" si="409"/>
        <v>0.98815134557472939</v>
      </c>
      <c r="AE2057" s="44">
        <v>36600</v>
      </c>
      <c r="AF2057" s="45">
        <v>3205.8420000000001</v>
      </c>
      <c r="AG2057" s="19">
        <f t="shared" si="400"/>
        <v>3306.3551980198022</v>
      </c>
      <c r="AH2057" s="45">
        <f t="shared" si="406"/>
        <v>-1.8234143291494087E-2</v>
      </c>
      <c r="AI2057" s="46">
        <f t="shared" si="407"/>
        <v>0.98176585670850591</v>
      </c>
      <c r="AK2057" s="38">
        <v>36600</v>
      </c>
      <c r="AL2057" s="19">
        <v>98.577399999999997</v>
      </c>
      <c r="AM2057" s="19">
        <f t="shared" si="396"/>
        <v>1.1028874120533327E-3</v>
      </c>
      <c r="AN2057" s="37">
        <f t="shared" si="397"/>
        <v>1.0011028874120533</v>
      </c>
      <c r="AQ2057" s="38">
        <v>36600</v>
      </c>
      <c r="AR2057" s="19">
        <f t="shared" si="398"/>
        <v>223.49270973200001</v>
      </c>
      <c r="AS2057" s="40">
        <f t="shared" si="410"/>
        <v>1.1028874120533327E-3</v>
      </c>
      <c r="AT2057" s="51">
        <f t="shared" si="399"/>
        <v>1.0011028874120533</v>
      </c>
    </row>
    <row r="2058" spans="1:46">
      <c r="A2058" s="38">
        <v>36601</v>
      </c>
      <c r="B2058" s="37">
        <v>0.97099999999999997</v>
      </c>
      <c r="D2058" s="38">
        <v>36601</v>
      </c>
      <c r="E2058" s="19">
        <v>1414.9523999999999</v>
      </c>
      <c r="F2058" s="19">
        <v>1457.211534500515</v>
      </c>
      <c r="G2058" s="19">
        <v>3.135657563962635E-2</v>
      </c>
      <c r="H2058" s="37">
        <f t="shared" si="401"/>
        <v>1.0313565756396263</v>
      </c>
      <c r="I2058" s="19"/>
      <c r="J2058" s="19"/>
      <c r="K2058" s="19"/>
      <c r="L2058" s="19"/>
      <c r="N2058" s="38">
        <v>36601</v>
      </c>
      <c r="O2058" s="19">
        <v>496.29880000000003</v>
      </c>
      <c r="P2058" s="19">
        <v>511.12131822863034</v>
      </c>
      <c r="Q2058" s="19">
        <v>2.4285445209437651E-3</v>
      </c>
      <c r="R2058" s="37">
        <f t="shared" si="402"/>
        <v>1.0024285445209438</v>
      </c>
      <c r="T2058" s="39">
        <v>36601</v>
      </c>
      <c r="U2058" s="40">
        <v>223.91739999999999</v>
      </c>
      <c r="V2058" s="40">
        <f t="shared" si="403"/>
        <v>4.4589880331113996E-4</v>
      </c>
      <c r="W2058" s="41">
        <f t="shared" si="404"/>
        <v>1.0004458988033111</v>
      </c>
      <c r="Y2058" s="42">
        <v>36601</v>
      </c>
      <c r="Z2058" s="43">
        <v>154.298</v>
      </c>
      <c r="AA2058" s="43">
        <f t="shared" si="405"/>
        <v>158.90628218331616</v>
      </c>
      <c r="AB2058" s="19">
        <f t="shared" si="408"/>
        <v>1.2446466490563246E-3</v>
      </c>
      <c r="AC2058" s="37">
        <f t="shared" si="409"/>
        <v>1.0012446466490563</v>
      </c>
      <c r="AE2058" s="44">
        <v>36601</v>
      </c>
      <c r="AF2058" s="45">
        <v>3218.9569999999999</v>
      </c>
      <c r="AG2058" s="19">
        <f t="shared" si="400"/>
        <v>3315.0947476828014</v>
      </c>
      <c r="AH2058" s="45">
        <f t="shared" si="406"/>
        <v>2.6432579500936804E-3</v>
      </c>
      <c r="AI2058" s="46">
        <f t="shared" si="407"/>
        <v>1.0026432579500937</v>
      </c>
      <c r="AK2058" s="38">
        <v>36601</v>
      </c>
      <c r="AL2058" s="19">
        <v>98.9114</v>
      </c>
      <c r="AM2058" s="19">
        <f t="shared" si="396"/>
        <v>3.3882005408947258E-3</v>
      </c>
      <c r="AN2058" s="37">
        <f t="shared" si="397"/>
        <v>1.0033882005408947</v>
      </c>
      <c r="AQ2058" s="38">
        <v>36601</v>
      </c>
      <c r="AR2058" s="19">
        <f t="shared" si="398"/>
        <v>224.24994785200002</v>
      </c>
      <c r="AS2058" s="40">
        <f t="shared" si="410"/>
        <v>3.3882005408947258E-3</v>
      </c>
      <c r="AT2058" s="51">
        <f t="shared" si="399"/>
        <v>1.0033882005408947</v>
      </c>
    </row>
    <row r="2059" spans="1:46">
      <c r="A2059" s="38">
        <v>36602</v>
      </c>
      <c r="B2059" s="37">
        <v>0.96940000000000004</v>
      </c>
      <c r="D2059" s="38">
        <v>36602</v>
      </c>
      <c r="E2059" s="19">
        <v>1421.7102</v>
      </c>
      <c r="F2059" s="19">
        <v>1466.5877862595419</v>
      </c>
      <c r="G2059" s="19">
        <v>6.4343793176471209E-3</v>
      </c>
      <c r="H2059" s="37">
        <f t="shared" si="401"/>
        <v>1.0064343793176471</v>
      </c>
      <c r="I2059" s="19"/>
      <c r="J2059" s="19"/>
      <c r="K2059" s="19"/>
      <c r="L2059" s="19"/>
      <c r="N2059" s="38">
        <v>36602</v>
      </c>
      <c r="O2059" s="19">
        <v>499.90530000000001</v>
      </c>
      <c r="P2059" s="19">
        <v>515.68526923870434</v>
      </c>
      <c r="Q2059" s="19">
        <v>8.9292910455995855E-3</v>
      </c>
      <c r="R2059" s="37">
        <f t="shared" si="402"/>
        <v>1.0089292910455996</v>
      </c>
      <c r="T2059" s="39">
        <v>36602</v>
      </c>
      <c r="U2059" s="40">
        <v>224.5787</v>
      </c>
      <c r="V2059" s="40">
        <f t="shared" si="403"/>
        <v>2.9533211800423231E-3</v>
      </c>
      <c r="W2059" s="41">
        <f t="shared" si="404"/>
        <v>1.0029533211800423</v>
      </c>
      <c r="Y2059" s="42">
        <v>36602</v>
      </c>
      <c r="Z2059" s="43">
        <v>154.54300000000001</v>
      </c>
      <c r="AA2059" s="43">
        <f t="shared" si="405"/>
        <v>159.42129152052817</v>
      </c>
      <c r="AB2059" s="19">
        <f t="shared" si="408"/>
        <v>3.2409627242924177E-3</v>
      </c>
      <c r="AC2059" s="37">
        <f t="shared" si="409"/>
        <v>1.0032409627242924</v>
      </c>
      <c r="AE2059" s="44">
        <v>36602</v>
      </c>
      <c r="AF2059" s="45">
        <v>3214.3669</v>
      </c>
      <c r="AG2059" s="19">
        <f t="shared" si="400"/>
        <v>3315.8313389725604</v>
      </c>
      <c r="AH2059" s="45">
        <f t="shared" si="406"/>
        <v>2.2219313347648928E-4</v>
      </c>
      <c r="AI2059" s="46">
        <f t="shared" si="407"/>
        <v>1.0002221931334765</v>
      </c>
      <c r="AK2059" s="38">
        <v>36602</v>
      </c>
      <c r="AL2059" s="19">
        <v>99.053299999999993</v>
      </c>
      <c r="AM2059" s="19">
        <f t="shared" si="396"/>
        <v>1.4346172433106208E-3</v>
      </c>
      <c r="AN2059" s="37">
        <f t="shared" si="397"/>
        <v>1.0014346172433106</v>
      </c>
      <c r="AQ2059" s="38">
        <v>36602</v>
      </c>
      <c r="AR2059" s="19">
        <f t="shared" si="398"/>
        <v>224.571660694</v>
      </c>
      <c r="AS2059" s="40">
        <f t="shared" si="410"/>
        <v>1.4346172433106208E-3</v>
      </c>
      <c r="AT2059" s="51">
        <f t="shared" si="399"/>
        <v>1.0014346172433106</v>
      </c>
    </row>
    <row r="2060" spans="1:46">
      <c r="A2060" s="38">
        <v>36605</v>
      </c>
      <c r="B2060" s="37">
        <v>0.97099999999999997</v>
      </c>
      <c r="D2060" s="38">
        <v>36605</v>
      </c>
      <c r="E2060" s="19">
        <v>1424.7288000000001</v>
      </c>
      <c r="F2060" s="19">
        <v>1467.2799176107108</v>
      </c>
      <c r="G2060" s="19">
        <v>4.7193312098570139E-4</v>
      </c>
      <c r="H2060" s="37">
        <f t="shared" si="401"/>
        <v>1.0004719331209857</v>
      </c>
      <c r="I2060" s="19"/>
      <c r="J2060" s="19"/>
      <c r="K2060" s="19"/>
      <c r="L2060" s="19"/>
      <c r="N2060" s="38">
        <v>36605</v>
      </c>
      <c r="O2060" s="19">
        <v>495.5754</v>
      </c>
      <c r="P2060" s="19">
        <v>510.37631307929973</v>
      </c>
      <c r="Q2060" s="19">
        <v>-1.0294954066153772E-2</v>
      </c>
      <c r="R2060" s="37">
        <f t="shared" si="402"/>
        <v>0.98970504593384623</v>
      </c>
      <c r="T2060" s="39">
        <v>36605</v>
      </c>
      <c r="U2060" s="40">
        <v>224.7587</v>
      </c>
      <c r="V2060" s="40">
        <f t="shared" si="403"/>
        <v>8.0150076565588257E-4</v>
      </c>
      <c r="W2060" s="41">
        <f t="shared" si="404"/>
        <v>1.0008015007656559</v>
      </c>
      <c r="Y2060" s="42">
        <v>36605</v>
      </c>
      <c r="Z2060" s="43">
        <v>151.03399999999999</v>
      </c>
      <c r="AA2060" s="43">
        <f t="shared" si="405"/>
        <v>155.54479917610709</v>
      </c>
      <c r="AB2060" s="19">
        <f t="shared" si="408"/>
        <v>-2.4316026469537899E-2</v>
      </c>
      <c r="AC2060" s="37">
        <f t="shared" si="409"/>
        <v>0.9756839735304621</v>
      </c>
      <c r="AE2060" s="44">
        <v>36605</v>
      </c>
      <c r="AF2060" s="45">
        <v>3115.9121</v>
      </c>
      <c r="AG2060" s="19">
        <f t="shared" si="400"/>
        <v>3208.9722966014419</v>
      </c>
      <c r="AH2060" s="45">
        <f t="shared" si="406"/>
        <v>-3.2226923340506697E-2</v>
      </c>
      <c r="AI2060" s="46">
        <f t="shared" si="407"/>
        <v>0.9677730766594933</v>
      </c>
      <c r="AK2060" s="38">
        <v>36605</v>
      </c>
      <c r="AL2060" s="19">
        <v>99.135199999999998</v>
      </c>
      <c r="AM2060" s="19">
        <f t="shared" si="396"/>
        <v>8.2682757666829865E-4</v>
      </c>
      <c r="AN2060" s="37">
        <f t="shared" si="397"/>
        <v>1.0008268275766683</v>
      </c>
      <c r="AQ2060" s="38">
        <v>36605</v>
      </c>
      <c r="AR2060" s="19">
        <f t="shared" si="398"/>
        <v>224.75734273600003</v>
      </c>
      <c r="AS2060" s="40">
        <f t="shared" si="410"/>
        <v>8.2682757666852069E-4</v>
      </c>
      <c r="AT2060" s="51">
        <f t="shared" si="399"/>
        <v>1.0008268275766685</v>
      </c>
    </row>
    <row r="2061" spans="1:46">
      <c r="A2061" s="38">
        <v>36606</v>
      </c>
      <c r="B2061" s="37">
        <v>0.97030000000000005</v>
      </c>
      <c r="D2061" s="38">
        <v>36606</v>
      </c>
      <c r="E2061" s="19">
        <v>1444.3562999999999</v>
      </c>
      <c r="F2061" s="19">
        <v>1488.5667319385755</v>
      </c>
      <c r="G2061" s="19">
        <v>1.4507671012445655E-2</v>
      </c>
      <c r="H2061" s="37">
        <f t="shared" si="401"/>
        <v>1.0145076710124457</v>
      </c>
      <c r="I2061" s="19"/>
      <c r="J2061" s="19"/>
      <c r="K2061" s="19"/>
      <c r="L2061" s="19"/>
      <c r="N2061" s="38">
        <v>36606</v>
      </c>
      <c r="O2061" s="19">
        <v>500.97199999999998</v>
      </c>
      <c r="P2061" s="19">
        <v>516.30629702153965</v>
      </c>
      <c r="Q2061" s="19">
        <v>1.1618846310601727E-2</v>
      </c>
      <c r="R2061" s="37">
        <f t="shared" si="402"/>
        <v>1.0116188463106017</v>
      </c>
      <c r="T2061" s="39">
        <v>36606</v>
      </c>
      <c r="U2061" s="40">
        <v>225.0076</v>
      </c>
      <c r="V2061" s="40">
        <f t="shared" si="403"/>
        <v>1.1074098577719127E-3</v>
      </c>
      <c r="W2061" s="41">
        <f t="shared" si="404"/>
        <v>1.0011074098577719</v>
      </c>
      <c r="Y2061" s="42">
        <v>36606</v>
      </c>
      <c r="Z2061" s="43">
        <v>151.74100000000001</v>
      </c>
      <c r="AA2061" s="43">
        <f t="shared" si="405"/>
        <v>156.38565392146759</v>
      </c>
      <c r="AB2061" s="19">
        <f t="shared" si="408"/>
        <v>5.4058685974354148E-3</v>
      </c>
      <c r="AC2061" s="37">
        <f t="shared" si="409"/>
        <v>1.0054058685974354</v>
      </c>
      <c r="AE2061" s="44">
        <v>36606</v>
      </c>
      <c r="AF2061" s="45">
        <v>3134.3888999999999</v>
      </c>
      <c r="AG2061" s="19">
        <f t="shared" si="400"/>
        <v>3230.3296918478818</v>
      </c>
      <c r="AH2061" s="45">
        <f t="shared" si="406"/>
        <v>6.655524969492177E-3</v>
      </c>
      <c r="AI2061" s="46">
        <f t="shared" si="407"/>
        <v>1.0066555249694922</v>
      </c>
      <c r="AK2061" s="38">
        <v>36606</v>
      </c>
      <c r="AL2061" s="19">
        <v>99.257099999999994</v>
      </c>
      <c r="AM2061" s="19">
        <f t="shared" si="396"/>
        <v>1.229633873740088E-3</v>
      </c>
      <c r="AN2061" s="37">
        <f t="shared" si="397"/>
        <v>1.0012296338737401</v>
      </c>
      <c r="AQ2061" s="38">
        <v>36606</v>
      </c>
      <c r="AR2061" s="19">
        <f t="shared" si="398"/>
        <v>225.03371197800001</v>
      </c>
      <c r="AS2061" s="40">
        <f t="shared" si="410"/>
        <v>1.229633873740088E-3</v>
      </c>
      <c r="AT2061" s="51">
        <f t="shared" si="399"/>
        <v>1.0012296338737401</v>
      </c>
    </row>
    <row r="2062" spans="1:46">
      <c r="A2062" s="38">
        <v>36607</v>
      </c>
      <c r="B2062" s="37">
        <v>0.96079999999999999</v>
      </c>
      <c r="D2062" s="38">
        <v>36607</v>
      </c>
      <c r="E2062" s="19">
        <v>1444.1876</v>
      </c>
      <c r="F2062" s="19">
        <v>1503.109492089925</v>
      </c>
      <c r="G2062" s="19">
        <v>9.7696393714310492E-3</v>
      </c>
      <c r="H2062" s="37">
        <f t="shared" si="401"/>
        <v>1.009769639371431</v>
      </c>
      <c r="I2062" s="19"/>
      <c r="J2062" s="19"/>
      <c r="K2062" s="19"/>
      <c r="L2062" s="19"/>
      <c r="N2062" s="38">
        <v>36607</v>
      </c>
      <c r="O2062" s="19">
        <v>501.95569999999998</v>
      </c>
      <c r="P2062" s="19">
        <v>522.43515820149878</v>
      </c>
      <c r="Q2062" s="19">
        <v>1.1870591575805278E-2</v>
      </c>
      <c r="R2062" s="37">
        <f t="shared" si="402"/>
        <v>1.0118705915758053</v>
      </c>
      <c r="T2062" s="39">
        <v>36607</v>
      </c>
      <c r="U2062" s="40">
        <v>224.95849999999999</v>
      </c>
      <c r="V2062" s="40">
        <f t="shared" si="403"/>
        <v>-2.1821485140949282E-4</v>
      </c>
      <c r="W2062" s="41">
        <f t="shared" si="404"/>
        <v>0.99978178514859051</v>
      </c>
      <c r="Y2062" s="42">
        <v>36607</v>
      </c>
      <c r="Z2062" s="43">
        <v>151.666</v>
      </c>
      <c r="AA2062" s="43">
        <f t="shared" si="405"/>
        <v>157.85387177352206</v>
      </c>
      <c r="AB2062" s="19">
        <f t="shared" si="408"/>
        <v>9.388443346547426E-3</v>
      </c>
      <c r="AC2062" s="37">
        <f t="shared" si="409"/>
        <v>1.0093884433465474</v>
      </c>
      <c r="AE2062" s="44">
        <v>36607</v>
      </c>
      <c r="AF2062" s="45">
        <v>3122.7649000000001</v>
      </c>
      <c r="AG2062" s="19">
        <f t="shared" si="400"/>
        <v>3250.1716278101585</v>
      </c>
      <c r="AH2062" s="45">
        <f t="shared" si="406"/>
        <v>6.1423872654082778E-3</v>
      </c>
      <c r="AI2062" s="46">
        <f t="shared" si="407"/>
        <v>1.0061423872654083</v>
      </c>
      <c r="AK2062" s="38">
        <v>36607</v>
      </c>
      <c r="AL2062" s="19">
        <v>99.106700000000004</v>
      </c>
      <c r="AM2062" s="19">
        <f t="shared" si="396"/>
        <v>-1.515256843087176E-3</v>
      </c>
      <c r="AN2062" s="37">
        <f t="shared" si="397"/>
        <v>0.99848474315691282</v>
      </c>
      <c r="AQ2062" s="38">
        <v>36607</v>
      </c>
      <c r="AR2062" s="19">
        <f t="shared" si="398"/>
        <v>224.69272810600003</v>
      </c>
      <c r="AS2062" s="40">
        <f t="shared" si="410"/>
        <v>-1.515256843087176E-3</v>
      </c>
      <c r="AT2062" s="51">
        <f t="shared" si="399"/>
        <v>0.99848474315691282</v>
      </c>
    </row>
    <row r="2063" spans="1:46">
      <c r="A2063" s="38">
        <v>36608</v>
      </c>
      <c r="B2063" s="37">
        <v>0.96909999999999996</v>
      </c>
      <c r="D2063" s="38">
        <v>36608</v>
      </c>
      <c r="E2063" s="19">
        <v>1459.5193999999999</v>
      </c>
      <c r="F2063" s="19">
        <v>1506.0565473119389</v>
      </c>
      <c r="G2063" s="19">
        <v>1.9606390868547319E-3</v>
      </c>
      <c r="H2063" s="37">
        <f t="shared" si="401"/>
        <v>1.0019606390868547</v>
      </c>
      <c r="I2063" s="19"/>
      <c r="J2063" s="19"/>
      <c r="K2063" s="19"/>
      <c r="L2063" s="19"/>
      <c r="N2063" s="38">
        <v>36608</v>
      </c>
      <c r="O2063" s="19">
        <v>508.11439999999999</v>
      </c>
      <c r="P2063" s="19">
        <v>524.31575688783403</v>
      </c>
      <c r="Q2063" s="19">
        <v>3.5996786525800406E-3</v>
      </c>
      <c r="R2063" s="37">
        <f t="shared" si="402"/>
        <v>1.00359967865258</v>
      </c>
      <c r="T2063" s="39">
        <v>36608</v>
      </c>
      <c r="U2063" s="40">
        <v>225.27539999999999</v>
      </c>
      <c r="V2063" s="40">
        <f t="shared" si="403"/>
        <v>1.4087042721213638E-3</v>
      </c>
      <c r="W2063" s="41">
        <f t="shared" si="404"/>
        <v>1.0014087042721214</v>
      </c>
      <c r="Y2063" s="42">
        <v>36608</v>
      </c>
      <c r="Z2063" s="43">
        <v>151.066</v>
      </c>
      <c r="AA2063" s="43">
        <f t="shared" si="405"/>
        <v>155.88277783510475</v>
      </c>
      <c r="AB2063" s="19">
        <f t="shared" si="408"/>
        <v>-1.2486826685159214E-2</v>
      </c>
      <c r="AC2063" s="37">
        <f t="shared" si="409"/>
        <v>0.98751317331484079</v>
      </c>
      <c r="AE2063" s="44">
        <v>36608</v>
      </c>
      <c r="AF2063" s="45">
        <v>3116.9050000000002</v>
      </c>
      <c r="AG2063" s="19">
        <f t="shared" si="400"/>
        <v>3216.2883087400683</v>
      </c>
      <c r="AH2063" s="45">
        <f t="shared" si="406"/>
        <v>-1.0425086103197478E-2</v>
      </c>
      <c r="AI2063" s="46">
        <f t="shared" si="407"/>
        <v>0.98957491389680252</v>
      </c>
      <c r="AK2063" s="38">
        <v>36608</v>
      </c>
      <c r="AL2063" s="19">
        <v>99.366799999999998</v>
      </c>
      <c r="AM2063" s="19">
        <f t="shared" si="396"/>
        <v>2.6244441596783297E-3</v>
      </c>
      <c r="AN2063" s="37">
        <f t="shared" si="397"/>
        <v>1.0026244441596783</v>
      </c>
      <c r="AQ2063" s="38">
        <v>36608</v>
      </c>
      <c r="AR2063" s="19">
        <f t="shared" si="398"/>
        <v>225.28242162400002</v>
      </c>
      <c r="AS2063" s="40">
        <f t="shared" si="410"/>
        <v>2.6244441596783297E-3</v>
      </c>
      <c r="AT2063" s="51">
        <f t="shared" si="399"/>
        <v>1.0026244441596783</v>
      </c>
    </row>
    <row r="2064" spans="1:46">
      <c r="A2064" s="38">
        <v>36609</v>
      </c>
      <c r="B2064" s="37">
        <v>0.97240000000000004</v>
      </c>
      <c r="D2064" s="38">
        <v>36609</v>
      </c>
      <c r="E2064" s="19">
        <v>1471.1161</v>
      </c>
      <c r="F2064" s="19">
        <v>1512.8713492389961</v>
      </c>
      <c r="G2064" s="19">
        <v>4.5249309789998637E-3</v>
      </c>
      <c r="H2064" s="37">
        <f t="shared" si="401"/>
        <v>1.0045249309789999</v>
      </c>
      <c r="I2064" s="19"/>
      <c r="J2064" s="19"/>
      <c r="K2064" s="19"/>
      <c r="L2064" s="19"/>
      <c r="N2064" s="38">
        <v>36609</v>
      </c>
      <c r="O2064" s="19">
        <v>514.12490000000003</v>
      </c>
      <c r="P2064" s="19">
        <v>528.71750308515016</v>
      </c>
      <c r="Q2064" s="19">
        <v>8.395220131173442E-3</v>
      </c>
      <c r="R2064" s="37">
        <f t="shared" si="402"/>
        <v>1.0083952201311734</v>
      </c>
      <c r="T2064" s="39">
        <v>36609</v>
      </c>
      <c r="U2064" s="40">
        <v>225.29599999999999</v>
      </c>
      <c r="V2064" s="40">
        <f t="shared" si="403"/>
        <v>9.1443628554177536E-5</v>
      </c>
      <c r="W2064" s="41">
        <f t="shared" si="404"/>
        <v>1.0000914436285542</v>
      </c>
      <c r="Y2064" s="42">
        <v>36609</v>
      </c>
      <c r="Z2064" s="43">
        <v>152.05099999999999</v>
      </c>
      <c r="AA2064" s="43">
        <f t="shared" si="405"/>
        <v>156.36672151378031</v>
      </c>
      <c r="AB2064" s="19">
        <f t="shared" si="408"/>
        <v>3.1045358916266252E-3</v>
      </c>
      <c r="AC2064" s="37">
        <f t="shared" si="409"/>
        <v>1.0031045358916266</v>
      </c>
      <c r="AE2064" s="44">
        <v>36609</v>
      </c>
      <c r="AF2064" s="45">
        <v>3152.5601000000001</v>
      </c>
      <c r="AG2064" s="19">
        <f t="shared" si="400"/>
        <v>3242.0404154668859</v>
      </c>
      <c r="AH2064" s="45">
        <f t="shared" si="406"/>
        <v>8.0067780792032472E-3</v>
      </c>
      <c r="AI2064" s="46">
        <f t="shared" si="407"/>
        <v>1.0080067780792032</v>
      </c>
      <c r="AK2064" s="38">
        <v>36609</v>
      </c>
      <c r="AL2064" s="19">
        <v>99.144900000000007</v>
      </c>
      <c r="AM2064" s="19">
        <f t="shared" si="396"/>
        <v>-2.2331402440251003E-3</v>
      </c>
      <c r="AN2064" s="37">
        <f t="shared" si="397"/>
        <v>0.9977668597559749</v>
      </c>
      <c r="AQ2064" s="38">
        <v>36609</v>
      </c>
      <c r="AR2064" s="19">
        <f t="shared" si="398"/>
        <v>224.77933438200003</v>
      </c>
      <c r="AS2064" s="40">
        <f t="shared" si="410"/>
        <v>-2.2331402440251003E-3</v>
      </c>
      <c r="AT2064" s="51">
        <f t="shared" si="399"/>
        <v>0.9977668597559749</v>
      </c>
    </row>
    <row r="2065" spans="1:46">
      <c r="A2065" s="38">
        <v>36612</v>
      </c>
      <c r="B2065" s="37">
        <v>0.96450000000000002</v>
      </c>
      <c r="D2065" s="38">
        <v>36612</v>
      </c>
      <c r="E2065" s="19">
        <v>1472.0144</v>
      </c>
      <c r="F2065" s="19">
        <v>1526.1942975635045</v>
      </c>
      <c r="G2065" s="19">
        <v>8.8063987273010458E-3</v>
      </c>
      <c r="H2065" s="37">
        <f t="shared" si="401"/>
        <v>1.008806398727301</v>
      </c>
      <c r="I2065" s="19"/>
      <c r="J2065" s="19"/>
      <c r="K2065" s="19"/>
      <c r="L2065" s="19"/>
      <c r="N2065" s="38">
        <v>36612</v>
      </c>
      <c r="O2065" s="19">
        <v>519.32180000000005</v>
      </c>
      <c r="P2065" s="19">
        <v>538.43628823224469</v>
      </c>
      <c r="Q2065" s="19">
        <v>1.8381810873262072E-2</v>
      </c>
      <c r="R2065" s="37">
        <f t="shared" si="402"/>
        <v>1.0183818108732621</v>
      </c>
      <c r="T2065" s="39">
        <v>36612</v>
      </c>
      <c r="U2065" s="40">
        <v>224.64500000000001</v>
      </c>
      <c r="V2065" s="40">
        <f t="shared" si="403"/>
        <v>-2.88953199346631E-3</v>
      </c>
      <c r="W2065" s="41">
        <f t="shared" si="404"/>
        <v>0.99711046800653369</v>
      </c>
      <c r="Y2065" s="42">
        <v>36612</v>
      </c>
      <c r="Z2065" s="43">
        <v>151.99799999999999</v>
      </c>
      <c r="AA2065" s="43">
        <f t="shared" si="405"/>
        <v>157.59253499222393</v>
      </c>
      <c r="AB2065" s="19">
        <f t="shared" si="408"/>
        <v>7.8393501288289702E-3</v>
      </c>
      <c r="AC2065" s="37">
        <f t="shared" si="409"/>
        <v>1.007839350128829</v>
      </c>
      <c r="AE2065" s="44">
        <v>36612</v>
      </c>
      <c r="AF2065" s="45">
        <v>3151.4160000000002</v>
      </c>
      <c r="AG2065" s="19">
        <f t="shared" si="400"/>
        <v>3267.4090202177294</v>
      </c>
      <c r="AH2065" s="45">
        <f t="shared" si="406"/>
        <v>7.8248884960894216E-3</v>
      </c>
      <c r="AI2065" s="46">
        <f t="shared" si="407"/>
        <v>1.0078248884960894</v>
      </c>
      <c r="AK2065" s="38">
        <v>36612</v>
      </c>
      <c r="AL2065" s="19">
        <v>98.892200000000003</v>
      </c>
      <c r="AM2065" s="19">
        <f t="shared" ref="AM2065:AM2128" si="411">AL2065/AL2064-1</f>
        <v>-2.5487947438547209E-3</v>
      </c>
      <c r="AN2065" s="37">
        <f t="shared" ref="AN2065:AN2128" si="412">AL2065/AL2064</f>
        <v>0.99745120525614528</v>
      </c>
      <c r="AQ2065" s="38">
        <v>36612</v>
      </c>
      <c r="AR2065" s="19">
        <f t="shared" ref="AR2065:AR2128" si="413">AL2065*2.26718</f>
        <v>224.20641799600003</v>
      </c>
      <c r="AS2065" s="40">
        <f t="shared" si="410"/>
        <v>-2.5487947438547209E-3</v>
      </c>
      <c r="AT2065" s="51">
        <f t="shared" si="399"/>
        <v>0.99745120525614528</v>
      </c>
    </row>
    <row r="2066" spans="1:46">
      <c r="A2066" s="38">
        <v>36613</v>
      </c>
      <c r="B2066" s="37">
        <v>0.96140000000000003</v>
      </c>
      <c r="D2066" s="38">
        <v>36613</v>
      </c>
      <c r="E2066" s="19">
        <v>1469.6144999999999</v>
      </c>
      <c r="F2066" s="19">
        <v>1528.6192011649675</v>
      </c>
      <c r="G2066" s="19">
        <v>1.5888564158144103E-3</v>
      </c>
      <c r="H2066" s="37">
        <f t="shared" si="401"/>
        <v>1.0015888564158144</v>
      </c>
      <c r="I2066" s="19"/>
      <c r="J2066" s="19"/>
      <c r="K2066" s="19"/>
      <c r="L2066" s="19"/>
      <c r="N2066" s="38">
        <v>36613</v>
      </c>
      <c r="O2066" s="19">
        <v>515.10310000000004</v>
      </c>
      <c r="P2066" s="19">
        <v>535.78437695028083</v>
      </c>
      <c r="Q2066" s="19">
        <v>-4.9252090542976079E-3</v>
      </c>
      <c r="R2066" s="37">
        <f t="shared" si="402"/>
        <v>0.99507479094570239</v>
      </c>
      <c r="T2066" s="39">
        <v>36613</v>
      </c>
      <c r="U2066" s="40">
        <v>224.58449999999999</v>
      </c>
      <c r="V2066" s="40">
        <f t="shared" si="403"/>
        <v>-2.6931380622763346E-4</v>
      </c>
      <c r="W2066" s="41">
        <f t="shared" si="404"/>
        <v>0.99973068619377237</v>
      </c>
      <c r="Y2066" s="42">
        <v>36613</v>
      </c>
      <c r="Z2066" s="43">
        <v>151.113</v>
      </c>
      <c r="AA2066" s="43">
        <f t="shared" si="405"/>
        <v>157.18015394216766</v>
      </c>
      <c r="AB2066" s="19">
        <f t="shared" si="408"/>
        <v>-2.616754975586999E-3</v>
      </c>
      <c r="AC2066" s="37">
        <f t="shared" si="409"/>
        <v>0.997383245024413</v>
      </c>
      <c r="AE2066" s="44">
        <v>36613</v>
      </c>
      <c r="AF2066" s="45">
        <v>3125.8989000000001</v>
      </c>
      <c r="AG2066" s="19">
        <f t="shared" si="400"/>
        <v>3251.4030580403578</v>
      </c>
      <c r="AH2066" s="45">
        <f t="shared" si="406"/>
        <v>-4.8986711116764114E-3</v>
      </c>
      <c r="AI2066" s="46">
        <f t="shared" si="407"/>
        <v>0.99510132888832359</v>
      </c>
      <c r="AK2066" s="38">
        <v>36613</v>
      </c>
      <c r="AL2066" s="19">
        <v>99.076499999999996</v>
      </c>
      <c r="AM2066" s="19">
        <f t="shared" si="411"/>
        <v>1.8636454644551659E-3</v>
      </c>
      <c r="AN2066" s="37">
        <f t="shared" si="412"/>
        <v>1.0018636454644552</v>
      </c>
      <c r="AQ2066" s="38">
        <v>36613</v>
      </c>
      <c r="AR2066" s="19">
        <f t="shared" si="413"/>
        <v>224.62425927000001</v>
      </c>
      <c r="AS2066" s="40">
        <f t="shared" si="410"/>
        <v>1.8636454644551659E-3</v>
      </c>
      <c r="AT2066" s="51">
        <f t="shared" si="399"/>
        <v>1.0018636454644552</v>
      </c>
    </row>
    <row r="2067" spans="1:46">
      <c r="A2067" s="38">
        <v>36614</v>
      </c>
      <c r="B2067" s="37">
        <v>0.95240000000000002</v>
      </c>
      <c r="D2067" s="38">
        <v>36614</v>
      </c>
      <c r="E2067" s="19">
        <v>1467.6378999999999</v>
      </c>
      <c r="F2067" s="19">
        <v>1540.9889752204956</v>
      </c>
      <c r="G2067" s="19">
        <v>8.0921226464387708E-3</v>
      </c>
      <c r="H2067" s="37">
        <f t="shared" si="401"/>
        <v>1.0080921226464388</v>
      </c>
      <c r="I2067" s="19"/>
      <c r="J2067" s="19"/>
      <c r="K2067" s="19"/>
      <c r="L2067" s="19"/>
      <c r="N2067" s="38">
        <v>36614</v>
      </c>
      <c r="O2067" s="19">
        <v>513.09739999999999</v>
      </c>
      <c r="P2067" s="19">
        <v>538.74149517009653</v>
      </c>
      <c r="Q2067" s="19">
        <v>5.5192318907240079E-3</v>
      </c>
      <c r="R2067" s="37">
        <f t="shared" si="402"/>
        <v>1.005519231890724</v>
      </c>
      <c r="T2067" s="39">
        <v>36614</v>
      </c>
      <c r="U2067" s="40">
        <v>224.70580000000001</v>
      </c>
      <c r="V2067" s="40">
        <f t="shared" si="403"/>
        <v>5.4010851149577377E-4</v>
      </c>
      <c r="W2067" s="41">
        <f t="shared" si="404"/>
        <v>1.0005401085114958</v>
      </c>
      <c r="Y2067" s="42">
        <v>36614</v>
      </c>
      <c r="Z2067" s="43">
        <v>149.51499999999999</v>
      </c>
      <c r="AA2067" s="43">
        <f t="shared" si="405"/>
        <v>156.98761024779503</v>
      </c>
      <c r="AB2067" s="19">
        <f t="shared" si="408"/>
        <v>-1.2249873126061184E-3</v>
      </c>
      <c r="AC2067" s="37">
        <f t="shared" si="409"/>
        <v>0.99877501268739388</v>
      </c>
      <c r="AE2067" s="44">
        <v>36614</v>
      </c>
      <c r="AF2067" s="45">
        <v>3073.6350000000002</v>
      </c>
      <c r="AG2067" s="19">
        <f t="shared" si="400"/>
        <v>3227.2522049559011</v>
      </c>
      <c r="AH2067" s="45">
        <f t="shared" si="406"/>
        <v>-7.4278250507067156E-3</v>
      </c>
      <c r="AI2067" s="46">
        <f t="shared" si="407"/>
        <v>0.99257217494929328</v>
      </c>
      <c r="AK2067" s="38">
        <v>36614</v>
      </c>
      <c r="AL2067" s="19">
        <v>98.931100000000001</v>
      </c>
      <c r="AM2067" s="19">
        <f t="shared" si="411"/>
        <v>-1.4675528505749824E-3</v>
      </c>
      <c r="AN2067" s="37">
        <f t="shared" si="412"/>
        <v>0.99853244714942502</v>
      </c>
      <c r="AQ2067" s="38">
        <v>36614</v>
      </c>
      <c r="AR2067" s="19">
        <f t="shared" si="413"/>
        <v>224.29461129800004</v>
      </c>
      <c r="AS2067" s="40">
        <f t="shared" si="410"/>
        <v>-1.4675528505749824E-3</v>
      </c>
      <c r="AT2067" s="51">
        <f t="shared" ref="AT2067:AT2130" si="414">AR2067/AR2066</f>
        <v>0.99853244714942502</v>
      </c>
    </row>
    <row r="2068" spans="1:46">
      <c r="A2068" s="38">
        <v>36615</v>
      </c>
      <c r="B2068" s="37">
        <v>0.95940000000000003</v>
      </c>
      <c r="D2068" s="38">
        <v>36615</v>
      </c>
      <c r="E2068" s="19">
        <v>1443.1098</v>
      </c>
      <c r="F2068" s="19">
        <v>1504.1794871794871</v>
      </c>
      <c r="G2068" s="19">
        <v>-2.3886924976696533E-2</v>
      </c>
      <c r="H2068" s="37">
        <f t="shared" si="401"/>
        <v>0.97611307502330347</v>
      </c>
      <c r="I2068" s="19"/>
      <c r="J2068" s="19"/>
      <c r="K2068" s="19"/>
      <c r="L2068" s="19"/>
      <c r="N2068" s="38">
        <v>36615</v>
      </c>
      <c r="O2068" s="19">
        <v>502.5881</v>
      </c>
      <c r="P2068" s="19">
        <v>523.85668125912025</v>
      </c>
      <c r="Q2068" s="19">
        <v>-2.7628861048241138E-2</v>
      </c>
      <c r="R2068" s="37">
        <f t="shared" si="402"/>
        <v>0.97237113895175886</v>
      </c>
      <c r="T2068" s="39">
        <v>36615</v>
      </c>
      <c r="U2068" s="40">
        <v>224.6918</v>
      </c>
      <c r="V2068" s="40">
        <f t="shared" si="403"/>
        <v>-6.2303687755282944E-5</v>
      </c>
      <c r="W2068" s="41">
        <f t="shared" si="404"/>
        <v>0.99993769631224472</v>
      </c>
      <c r="Y2068" s="42">
        <v>36615</v>
      </c>
      <c r="Z2068" s="43">
        <v>150.38999999999999</v>
      </c>
      <c r="AA2068" s="43">
        <f t="shared" si="405"/>
        <v>156.75422138836771</v>
      </c>
      <c r="AB2068" s="19">
        <f t="shared" si="408"/>
        <v>-1.4866705662882618E-3</v>
      </c>
      <c r="AC2068" s="37">
        <f t="shared" si="409"/>
        <v>0.99851332943371174</v>
      </c>
      <c r="AE2068" s="44">
        <v>36615</v>
      </c>
      <c r="AF2068" s="45">
        <v>3090.6731</v>
      </c>
      <c r="AG2068" s="19">
        <f t="shared" si="400"/>
        <v>3221.4645611840733</v>
      </c>
      <c r="AH2068" s="45">
        <f t="shared" si="406"/>
        <v>-1.7933658122349927E-3</v>
      </c>
      <c r="AI2068" s="46">
        <f t="shared" si="407"/>
        <v>0.99820663418776501</v>
      </c>
      <c r="AK2068" s="38">
        <v>36615</v>
      </c>
      <c r="AL2068" s="19">
        <v>99.1477</v>
      </c>
      <c r="AM2068" s="19">
        <f t="shared" si="411"/>
        <v>2.1894025235744685E-3</v>
      </c>
      <c r="AN2068" s="37">
        <f t="shared" si="412"/>
        <v>1.0021894025235745</v>
      </c>
      <c r="AQ2068" s="38">
        <v>36615</v>
      </c>
      <c r="AR2068" s="19">
        <f t="shared" si="413"/>
        <v>224.78568248600001</v>
      </c>
      <c r="AS2068" s="40">
        <f t="shared" si="410"/>
        <v>2.1894025235744685E-3</v>
      </c>
      <c r="AT2068" s="51">
        <f t="shared" si="414"/>
        <v>1.0021894025235745</v>
      </c>
    </row>
    <row r="2069" spans="1:46">
      <c r="A2069" s="38">
        <v>36616</v>
      </c>
      <c r="B2069" s="37">
        <v>0.95740000000000003</v>
      </c>
      <c r="D2069" s="38">
        <v>36616</v>
      </c>
      <c r="E2069" s="19">
        <v>1455.6851999999999</v>
      </c>
      <c r="F2069" s="19">
        <v>1520.4566534363901</v>
      </c>
      <c r="G2069" s="19">
        <v>1.0821292535656557E-2</v>
      </c>
      <c r="H2069" s="37">
        <f t="shared" si="401"/>
        <v>1.0108212925356566</v>
      </c>
      <c r="I2069" s="19"/>
      <c r="J2069" s="19"/>
      <c r="K2069" s="19"/>
      <c r="L2069" s="19"/>
      <c r="N2069" s="38">
        <v>36616</v>
      </c>
      <c r="O2069" s="19">
        <v>499.4042</v>
      </c>
      <c r="P2069" s="19">
        <v>521.62544391059112</v>
      </c>
      <c r="Q2069" s="19">
        <v>-4.2592514868117215E-3</v>
      </c>
      <c r="R2069" s="37">
        <f t="shared" si="402"/>
        <v>0.99574074851318828</v>
      </c>
      <c r="T2069" s="39">
        <v>36616</v>
      </c>
      <c r="U2069" s="40">
        <v>225.4306</v>
      </c>
      <c r="V2069" s="40">
        <f t="shared" si="403"/>
        <v>3.2880594663444729E-3</v>
      </c>
      <c r="W2069" s="41">
        <f t="shared" si="404"/>
        <v>1.0032880594663445</v>
      </c>
      <c r="Y2069" s="42">
        <v>36616</v>
      </c>
      <c r="Z2069" s="43">
        <v>151.904</v>
      </c>
      <c r="AA2069" s="43">
        <f t="shared" si="405"/>
        <v>158.66304574890327</v>
      </c>
      <c r="AB2069" s="19">
        <f t="shared" si="408"/>
        <v>1.2177179942135963E-2</v>
      </c>
      <c r="AC2069" s="37">
        <f t="shared" si="409"/>
        <v>1.012177179942136</v>
      </c>
      <c r="AE2069" s="44">
        <v>36616</v>
      </c>
      <c r="AF2069" s="45">
        <v>3119.2339000000002</v>
      </c>
      <c r="AG2069" s="19">
        <f t="shared" si="400"/>
        <v>3258.0257990390642</v>
      </c>
      <c r="AH2069" s="45">
        <f t="shared" si="406"/>
        <v>1.1349259680060619E-2</v>
      </c>
      <c r="AI2069" s="46">
        <f t="shared" si="407"/>
        <v>1.0113492596800606</v>
      </c>
      <c r="AK2069" s="38">
        <v>36616</v>
      </c>
      <c r="AL2069" s="19">
        <v>99.351900000000001</v>
      </c>
      <c r="AM2069" s="19">
        <f t="shared" si="411"/>
        <v>2.0595535751206651E-3</v>
      </c>
      <c r="AN2069" s="37">
        <f t="shared" si="412"/>
        <v>1.0020595535751207</v>
      </c>
      <c r="AQ2069" s="38">
        <v>36616</v>
      </c>
      <c r="AR2069" s="19">
        <f t="shared" si="413"/>
        <v>225.24864064200003</v>
      </c>
      <c r="AS2069" s="40">
        <f t="shared" si="410"/>
        <v>2.0595535751208871E-3</v>
      </c>
      <c r="AT2069" s="51">
        <f t="shared" si="414"/>
        <v>1.0020595535751209</v>
      </c>
    </row>
    <row r="2070" spans="1:46">
      <c r="A2070" s="38">
        <v>36619</v>
      </c>
      <c r="B2070" s="37">
        <v>0.95599999999999996</v>
      </c>
      <c r="D2070" s="38">
        <v>36619</v>
      </c>
      <c r="E2070" s="19">
        <v>1450.6437000000001</v>
      </c>
      <c r="F2070" s="19">
        <v>1517.4097280334729</v>
      </c>
      <c r="G2070" s="19">
        <v>-2.0039541384035964E-3</v>
      </c>
      <c r="H2070" s="37">
        <f t="shared" si="401"/>
        <v>0.9979960458615964</v>
      </c>
      <c r="I2070" s="19"/>
      <c r="J2070" s="19"/>
      <c r="K2070" s="19"/>
      <c r="L2070" s="19"/>
      <c r="N2070" s="38">
        <v>36619</v>
      </c>
      <c r="O2070" s="19">
        <v>494.81639999999999</v>
      </c>
      <c r="P2070" s="19">
        <v>517.59037656903763</v>
      </c>
      <c r="Q2070" s="19">
        <v>-7.7355646444369208E-3</v>
      </c>
      <c r="R2070" s="37">
        <f t="shared" si="402"/>
        <v>0.99226443535556308</v>
      </c>
      <c r="T2070" s="39">
        <v>36619</v>
      </c>
      <c r="U2070" s="40">
        <v>225.4228</v>
      </c>
      <c r="V2070" s="40">
        <f t="shared" si="403"/>
        <v>-3.4600449096089392E-5</v>
      </c>
      <c r="W2070" s="41">
        <f t="shared" si="404"/>
        <v>0.99996539955090391</v>
      </c>
      <c r="Y2070" s="42">
        <v>36619</v>
      </c>
      <c r="Z2070" s="43">
        <v>150.672</v>
      </c>
      <c r="AA2070" s="43">
        <f t="shared" si="405"/>
        <v>157.60669456066947</v>
      </c>
      <c r="AB2070" s="19">
        <f t="shared" si="408"/>
        <v>-6.6578274937793003E-3</v>
      </c>
      <c r="AC2070" s="37">
        <f t="shared" si="409"/>
        <v>0.9933421725062207</v>
      </c>
      <c r="AE2070" s="44">
        <v>36619</v>
      </c>
      <c r="AF2070" s="45">
        <v>3087.48</v>
      </c>
      <c r="AG2070" s="19">
        <f t="shared" si="400"/>
        <v>3229.5815899581589</v>
      </c>
      <c r="AH2070" s="45">
        <f t="shared" si="406"/>
        <v>-8.7305045556406169E-3</v>
      </c>
      <c r="AI2070" s="46">
        <f t="shared" si="407"/>
        <v>0.99126949544435938</v>
      </c>
      <c r="AK2070" s="38">
        <v>36619</v>
      </c>
      <c r="AL2070" s="19">
        <v>99.491699999999994</v>
      </c>
      <c r="AM2070" s="19">
        <f t="shared" si="411"/>
        <v>1.4071195417499904E-3</v>
      </c>
      <c r="AN2070" s="37">
        <f t="shared" si="412"/>
        <v>1.00140711954175</v>
      </c>
      <c r="AQ2070" s="38">
        <v>36619</v>
      </c>
      <c r="AR2070" s="19">
        <f t="shared" si="413"/>
        <v>225.56559240600001</v>
      </c>
      <c r="AS2070" s="40">
        <f t="shared" si="410"/>
        <v>1.4071195417499904E-3</v>
      </c>
      <c r="AT2070" s="51">
        <f t="shared" si="414"/>
        <v>1.00140711954175</v>
      </c>
    </row>
    <row r="2071" spans="1:46">
      <c r="A2071" s="38">
        <v>36620</v>
      </c>
      <c r="B2071" s="37">
        <v>0.95879999999999999</v>
      </c>
      <c r="D2071" s="38">
        <v>36620</v>
      </c>
      <c r="E2071" s="19">
        <v>1444.6225999999999</v>
      </c>
      <c r="F2071" s="19">
        <v>1506.6985815602836</v>
      </c>
      <c r="G2071" s="19">
        <v>-7.0588360383524451E-3</v>
      </c>
      <c r="H2071" s="37">
        <f t="shared" si="401"/>
        <v>0.99294116396164755</v>
      </c>
      <c r="I2071" s="19"/>
      <c r="J2071" s="19"/>
      <c r="K2071" s="19"/>
      <c r="L2071" s="19"/>
      <c r="N2071" s="38">
        <v>36620</v>
      </c>
      <c r="O2071" s="19">
        <v>487.46460000000002</v>
      </c>
      <c r="P2071" s="19">
        <v>508.41113892365462</v>
      </c>
      <c r="Q2071" s="19">
        <v>-1.7734560109539887E-2</v>
      </c>
      <c r="R2071" s="37">
        <f t="shared" si="402"/>
        <v>0.98226543989046011</v>
      </c>
      <c r="T2071" s="39">
        <v>36620</v>
      </c>
      <c r="U2071" s="40">
        <v>225.68870000000001</v>
      </c>
      <c r="V2071" s="40">
        <f t="shared" si="403"/>
        <v>1.1795612511247278E-3</v>
      </c>
      <c r="W2071" s="41">
        <f t="shared" si="404"/>
        <v>1.0011795612511247</v>
      </c>
      <c r="Y2071" s="42">
        <v>36620</v>
      </c>
      <c r="Z2071" s="43">
        <v>148.333</v>
      </c>
      <c r="AA2071" s="43">
        <f t="shared" si="405"/>
        <v>154.70692532332083</v>
      </c>
      <c r="AB2071" s="19">
        <f t="shared" si="408"/>
        <v>-1.839876945222263E-2</v>
      </c>
      <c r="AC2071" s="37">
        <f t="shared" si="409"/>
        <v>0.98160123054777737</v>
      </c>
      <c r="AE2071" s="44">
        <v>36620</v>
      </c>
      <c r="AF2071" s="45">
        <v>3010.4088999999999</v>
      </c>
      <c r="AG2071" s="19">
        <f t="shared" si="400"/>
        <v>3139.7673133083022</v>
      </c>
      <c r="AH2071" s="45">
        <f t="shared" si="406"/>
        <v>-2.7809880056636205E-2</v>
      </c>
      <c r="AI2071" s="46">
        <f t="shared" si="407"/>
        <v>0.9721901199433638</v>
      </c>
      <c r="AK2071" s="38">
        <v>36620</v>
      </c>
      <c r="AL2071" s="19">
        <v>99.510999999999996</v>
      </c>
      <c r="AM2071" s="19">
        <f t="shared" si="411"/>
        <v>1.9398603099562983E-4</v>
      </c>
      <c r="AN2071" s="37">
        <f t="shared" si="412"/>
        <v>1.0001939860309956</v>
      </c>
      <c r="AQ2071" s="38">
        <v>36620</v>
      </c>
      <c r="AR2071" s="19">
        <f t="shared" si="413"/>
        <v>225.60934898000002</v>
      </c>
      <c r="AS2071" s="40">
        <f t="shared" si="410"/>
        <v>1.9398603099562983E-4</v>
      </c>
      <c r="AT2071" s="51">
        <f t="shared" si="414"/>
        <v>1.0001939860309956</v>
      </c>
    </row>
    <row r="2072" spans="1:46">
      <c r="A2072" s="38">
        <v>36621</v>
      </c>
      <c r="B2072" s="37">
        <v>0.9647</v>
      </c>
      <c r="D2072" s="38">
        <v>36621</v>
      </c>
      <c r="E2072" s="19">
        <v>1434.5601999999999</v>
      </c>
      <c r="F2072" s="19">
        <v>1487.0531771535191</v>
      </c>
      <c r="G2072" s="19">
        <v>-1.3038709033906803E-2</v>
      </c>
      <c r="H2072" s="37">
        <f t="shared" si="401"/>
        <v>0.9869612909660932</v>
      </c>
      <c r="I2072" s="19"/>
      <c r="J2072" s="19"/>
      <c r="K2072" s="19"/>
      <c r="L2072" s="19"/>
      <c r="N2072" s="38">
        <v>36621</v>
      </c>
      <c r="O2072" s="19">
        <v>484.90730000000002</v>
      </c>
      <c r="P2072" s="19">
        <v>502.65087591997514</v>
      </c>
      <c r="Q2072" s="19">
        <v>-1.1329930764055307E-2</v>
      </c>
      <c r="R2072" s="37">
        <f t="shared" si="402"/>
        <v>0.98867006923594469</v>
      </c>
      <c r="T2072" s="39">
        <v>36621</v>
      </c>
      <c r="U2072" s="40">
        <v>226.16630000000001</v>
      </c>
      <c r="V2072" s="40">
        <f t="shared" si="403"/>
        <v>2.1161892465151322E-3</v>
      </c>
      <c r="W2072" s="41">
        <f t="shared" si="404"/>
        <v>1.0021161892465151</v>
      </c>
      <c r="Y2072" s="42">
        <v>36621</v>
      </c>
      <c r="Z2072" s="43">
        <v>149.21899999999999</v>
      </c>
      <c r="AA2072" s="43">
        <f t="shared" si="405"/>
        <v>154.6791748730175</v>
      </c>
      <c r="AB2072" s="19">
        <f t="shared" si="408"/>
        <v>-1.7937432500414463E-4</v>
      </c>
      <c r="AC2072" s="37">
        <f t="shared" si="409"/>
        <v>0.99982062567499586</v>
      </c>
      <c r="AE2072" s="44">
        <v>36621</v>
      </c>
      <c r="AF2072" s="45">
        <v>3036.4270000000001</v>
      </c>
      <c r="AG2072" s="19">
        <f t="shared" si="400"/>
        <v>3147.5349849694207</v>
      </c>
      <c r="AH2072" s="45">
        <f t="shared" si="406"/>
        <v>2.4739641145361535E-3</v>
      </c>
      <c r="AI2072" s="46">
        <f t="shared" si="407"/>
        <v>1.0024739641145362</v>
      </c>
      <c r="AK2072" s="38">
        <v>36621</v>
      </c>
      <c r="AL2072" s="19">
        <v>99.772300000000001</v>
      </c>
      <c r="AM2072" s="19">
        <f t="shared" si="411"/>
        <v>2.6258403593573121E-3</v>
      </c>
      <c r="AN2072" s="37">
        <f t="shared" si="412"/>
        <v>1.0026258403593573</v>
      </c>
      <c r="AQ2072" s="38">
        <v>36621</v>
      </c>
      <c r="AR2072" s="19">
        <f t="shared" si="413"/>
        <v>226.20176311400002</v>
      </c>
      <c r="AS2072" s="40">
        <f t="shared" si="410"/>
        <v>2.6258403593573121E-3</v>
      </c>
      <c r="AT2072" s="51">
        <f t="shared" si="414"/>
        <v>1.0026258403593573</v>
      </c>
    </row>
    <row r="2073" spans="1:46">
      <c r="A2073" s="38">
        <v>36622</v>
      </c>
      <c r="B2073" s="37">
        <v>0.95799999999999996</v>
      </c>
      <c r="D2073" s="38">
        <v>36622</v>
      </c>
      <c r="E2073" s="19">
        <v>1444.8866</v>
      </c>
      <c r="F2073" s="19">
        <v>1508.2323590814196</v>
      </c>
      <c r="G2073" s="19">
        <v>1.424238369769748E-2</v>
      </c>
      <c r="H2073" s="37">
        <f t="shared" si="401"/>
        <v>1.0142423836976975</v>
      </c>
      <c r="I2073" s="19"/>
      <c r="J2073" s="19"/>
      <c r="K2073" s="19"/>
      <c r="L2073" s="19"/>
      <c r="N2073" s="38">
        <v>36622</v>
      </c>
      <c r="O2073" s="19">
        <v>489.7235</v>
      </c>
      <c r="P2073" s="19">
        <v>511.1936325678497</v>
      </c>
      <c r="Q2073" s="19">
        <v>1.6995407860852074E-2</v>
      </c>
      <c r="R2073" s="37">
        <f t="shared" si="402"/>
        <v>1.0169954078608521</v>
      </c>
      <c r="T2073" s="39">
        <v>36622</v>
      </c>
      <c r="U2073" s="40">
        <v>226.08019999999999</v>
      </c>
      <c r="V2073" s="40">
        <f t="shared" si="403"/>
        <v>-3.806933216841113E-4</v>
      </c>
      <c r="W2073" s="41">
        <f t="shared" si="404"/>
        <v>0.99961930667831589</v>
      </c>
      <c r="Y2073" s="42">
        <v>36622</v>
      </c>
      <c r="Z2073" s="43">
        <v>148.08500000000001</v>
      </c>
      <c r="AA2073" s="43">
        <f t="shared" si="405"/>
        <v>154.57724425887267</v>
      </c>
      <c r="AB2073" s="19">
        <f t="shared" si="408"/>
        <v>-6.5898085006277363E-4</v>
      </c>
      <c r="AC2073" s="37">
        <f t="shared" si="409"/>
        <v>0.99934101914993723</v>
      </c>
      <c r="AE2073" s="44">
        <v>36622</v>
      </c>
      <c r="AF2073" s="45">
        <v>3019.6260000000002</v>
      </c>
      <c r="AG2073" s="19">
        <f t="shared" si="400"/>
        <v>3152.0104384133615</v>
      </c>
      <c r="AH2073" s="45">
        <f t="shared" si="406"/>
        <v>1.4218915644503838E-3</v>
      </c>
      <c r="AI2073" s="46">
        <f t="shared" si="407"/>
        <v>1.0014218915644504</v>
      </c>
      <c r="AK2073" s="38">
        <v>36622</v>
      </c>
      <c r="AL2073" s="19">
        <v>99.480999999999995</v>
      </c>
      <c r="AM2073" s="19">
        <f t="shared" si="411"/>
        <v>-2.9196480385839108E-3</v>
      </c>
      <c r="AN2073" s="37">
        <f t="shared" si="412"/>
        <v>0.99708035196141609</v>
      </c>
      <c r="AQ2073" s="38">
        <v>36622</v>
      </c>
      <c r="AR2073" s="19">
        <f t="shared" si="413"/>
        <v>225.54133358000001</v>
      </c>
      <c r="AS2073" s="40">
        <f t="shared" si="410"/>
        <v>-2.9196480385839108E-3</v>
      </c>
      <c r="AT2073" s="51">
        <f t="shared" si="414"/>
        <v>0.99708035196141609</v>
      </c>
    </row>
    <row r="2074" spans="1:46">
      <c r="A2074" s="38">
        <v>36623</v>
      </c>
      <c r="B2074" s="37">
        <v>0.95899999999999996</v>
      </c>
      <c r="D2074" s="38">
        <v>36623</v>
      </c>
      <c r="E2074" s="19">
        <v>1456.6578</v>
      </c>
      <c r="F2074" s="19">
        <v>1518.9340980187696</v>
      </c>
      <c r="G2074" s="19">
        <v>7.0955505449226131E-3</v>
      </c>
      <c r="H2074" s="37">
        <f t="shared" si="401"/>
        <v>1.0070955505449226</v>
      </c>
      <c r="I2074" s="19"/>
      <c r="J2074" s="19"/>
      <c r="K2074" s="19"/>
      <c r="L2074" s="19"/>
      <c r="N2074" s="38">
        <v>36623</v>
      </c>
      <c r="O2074" s="19">
        <v>500.30259999999998</v>
      </c>
      <c r="P2074" s="19">
        <v>521.69197080291974</v>
      </c>
      <c r="Q2074" s="19">
        <v>2.0536911194168006E-2</v>
      </c>
      <c r="R2074" s="37">
        <f t="shared" si="402"/>
        <v>1.020536911194168</v>
      </c>
      <c r="T2074" s="39">
        <v>36623</v>
      </c>
      <c r="U2074" s="40">
        <v>225.71</v>
      </c>
      <c r="V2074" s="40">
        <f t="shared" si="403"/>
        <v>-1.6374720121442587E-3</v>
      </c>
      <c r="W2074" s="41">
        <f t="shared" si="404"/>
        <v>0.99836252798785574</v>
      </c>
      <c r="Y2074" s="42">
        <v>36623</v>
      </c>
      <c r="Z2074" s="43">
        <v>147.78</v>
      </c>
      <c r="AA2074" s="43">
        <f t="shared" si="405"/>
        <v>154.09801876955163</v>
      </c>
      <c r="AB2074" s="19">
        <f t="shared" si="408"/>
        <v>-3.1002331010537842E-3</v>
      </c>
      <c r="AC2074" s="37">
        <f t="shared" si="409"/>
        <v>0.99689976689894622</v>
      </c>
      <c r="AE2074" s="44">
        <v>36623</v>
      </c>
      <c r="AF2074" s="45">
        <v>2991.2310000000002</v>
      </c>
      <c r="AG2074" s="19">
        <f t="shared" si="400"/>
        <v>3119.1147028154332</v>
      </c>
      <c r="AH2074" s="45">
        <f t="shared" si="406"/>
        <v>-1.0436429777335055E-2</v>
      </c>
      <c r="AI2074" s="46">
        <f t="shared" si="407"/>
        <v>0.98956357022266495</v>
      </c>
      <c r="AK2074" s="38">
        <v>36623</v>
      </c>
      <c r="AL2074" s="19">
        <v>99.577299999999994</v>
      </c>
      <c r="AM2074" s="19">
        <f t="shared" si="411"/>
        <v>9.6802404479245929E-4</v>
      </c>
      <c r="AN2074" s="37">
        <f t="shared" si="412"/>
        <v>1.0009680240447925</v>
      </c>
      <c r="AQ2074" s="38">
        <v>36623</v>
      </c>
      <c r="AR2074" s="19">
        <f t="shared" si="413"/>
        <v>225.75966301400001</v>
      </c>
      <c r="AS2074" s="40">
        <f t="shared" si="410"/>
        <v>9.6802404479245929E-4</v>
      </c>
      <c r="AT2074" s="51">
        <f t="shared" si="414"/>
        <v>1.0009680240447925</v>
      </c>
    </row>
    <row r="2075" spans="1:46">
      <c r="A2075" s="38">
        <v>36626</v>
      </c>
      <c r="B2075" s="37">
        <v>0.95879999999999999</v>
      </c>
      <c r="D2075" s="38">
        <v>36626</v>
      </c>
      <c r="E2075" s="19">
        <v>1453.6468</v>
      </c>
      <c r="F2075" s="19">
        <v>1516.110554860242</v>
      </c>
      <c r="G2075" s="19">
        <v>-1.8588977377034244E-3</v>
      </c>
      <c r="H2075" s="37">
        <f t="shared" si="401"/>
        <v>0.99814110226229658</v>
      </c>
      <c r="I2075" s="19"/>
      <c r="J2075" s="19"/>
      <c r="K2075" s="19"/>
      <c r="L2075" s="19"/>
      <c r="N2075" s="38">
        <v>36626</v>
      </c>
      <c r="O2075" s="19">
        <v>504.7663</v>
      </c>
      <c r="P2075" s="19">
        <v>526.45629954109302</v>
      </c>
      <c r="Q2075" s="19">
        <v>9.1324555577128042E-3</v>
      </c>
      <c r="R2075" s="37">
        <f t="shared" si="402"/>
        <v>1.0091324555577128</v>
      </c>
      <c r="T2075" s="39">
        <v>36626</v>
      </c>
      <c r="U2075" s="40">
        <v>226.37219999999999</v>
      </c>
      <c r="V2075" s="40">
        <f t="shared" si="403"/>
        <v>2.9338531744274032E-3</v>
      </c>
      <c r="W2075" s="41">
        <f t="shared" si="404"/>
        <v>1.0029338531744274</v>
      </c>
      <c r="Y2075" s="42">
        <v>36626</v>
      </c>
      <c r="Z2075" s="43">
        <v>146.161</v>
      </c>
      <c r="AA2075" s="43">
        <f t="shared" si="405"/>
        <v>152.44159365874009</v>
      </c>
      <c r="AB2075" s="19">
        <f t="shared" si="408"/>
        <v>-1.0749165524890136E-2</v>
      </c>
      <c r="AC2075" s="37">
        <f t="shared" si="409"/>
        <v>0.98925083447510986</v>
      </c>
      <c r="AE2075" s="44">
        <v>36626</v>
      </c>
      <c r="AF2075" s="45">
        <v>2919.5758999999998</v>
      </c>
      <c r="AG2075" s="19">
        <f t="shared" si="400"/>
        <v>3045.031184814351</v>
      </c>
      <c r="AH2075" s="45">
        <f t="shared" si="406"/>
        <v>-2.3751456762462597E-2</v>
      </c>
      <c r="AI2075" s="46">
        <f t="shared" si="407"/>
        <v>0.9762485432375374</v>
      </c>
      <c r="AK2075" s="38">
        <v>36626</v>
      </c>
      <c r="AL2075" s="19">
        <v>99.718500000000006</v>
      </c>
      <c r="AM2075" s="19">
        <f t="shared" si="411"/>
        <v>1.4179938600464848E-3</v>
      </c>
      <c r="AN2075" s="37">
        <f t="shared" si="412"/>
        <v>1.0014179938600465</v>
      </c>
      <c r="AQ2075" s="38">
        <v>36626</v>
      </c>
      <c r="AR2075" s="19">
        <f t="shared" si="413"/>
        <v>226.07978883000004</v>
      </c>
      <c r="AS2075" s="40">
        <f t="shared" si="410"/>
        <v>1.4179938600464848E-3</v>
      </c>
      <c r="AT2075" s="51">
        <f t="shared" si="414"/>
        <v>1.0014179938600465</v>
      </c>
    </row>
    <row r="2076" spans="1:46">
      <c r="A2076" s="38">
        <v>36627</v>
      </c>
      <c r="B2076" s="37">
        <v>0.95909999999999995</v>
      </c>
      <c r="D2076" s="38">
        <v>36627</v>
      </c>
      <c r="E2076" s="19">
        <v>1441.9838999999999</v>
      </c>
      <c r="F2076" s="19">
        <v>1503.4760713168596</v>
      </c>
      <c r="G2076" s="19">
        <v>-8.3334843246619661E-3</v>
      </c>
      <c r="H2076" s="37">
        <f t="shared" si="401"/>
        <v>0.99166651567533803</v>
      </c>
      <c r="I2076" s="19"/>
      <c r="J2076" s="19"/>
      <c r="K2076" s="19"/>
      <c r="L2076" s="19"/>
      <c r="N2076" s="38">
        <v>36627</v>
      </c>
      <c r="O2076" s="19">
        <v>496.93939999999998</v>
      </c>
      <c r="P2076" s="19">
        <v>518.13095610468145</v>
      </c>
      <c r="Q2076" s="19">
        <v>-1.5813930697892054E-2</v>
      </c>
      <c r="R2076" s="37">
        <f t="shared" si="402"/>
        <v>0.98418606930210795</v>
      </c>
      <c r="T2076" s="39">
        <v>36627</v>
      </c>
      <c r="U2076" s="40">
        <v>226.6669</v>
      </c>
      <c r="V2076" s="40">
        <f t="shared" si="403"/>
        <v>1.3018382999325784E-3</v>
      </c>
      <c r="W2076" s="41">
        <f t="shared" si="404"/>
        <v>1.0013018382999326</v>
      </c>
      <c r="Y2076" s="42">
        <v>36627</v>
      </c>
      <c r="Z2076" s="43">
        <v>146.15600000000001</v>
      </c>
      <c r="AA2076" s="43">
        <f t="shared" si="405"/>
        <v>152.38869773746222</v>
      </c>
      <c r="AB2076" s="19">
        <f t="shared" si="408"/>
        <v>-3.469913952505177E-4</v>
      </c>
      <c r="AC2076" s="37">
        <f t="shared" si="409"/>
        <v>0.99965300860474948</v>
      </c>
      <c r="AE2076" s="44">
        <v>36627</v>
      </c>
      <c r="AF2076" s="45">
        <v>2927.1608999999999</v>
      </c>
      <c r="AG2076" s="19">
        <f t="shared" si="400"/>
        <v>3051.9871754770097</v>
      </c>
      <c r="AH2076" s="45">
        <f t="shared" si="406"/>
        <v>2.28437419536065E-3</v>
      </c>
      <c r="AI2076" s="46">
        <f t="shared" si="407"/>
        <v>1.0022843741953607</v>
      </c>
      <c r="AK2076" s="38">
        <v>36627</v>
      </c>
      <c r="AL2076" s="19">
        <v>99.733999999999995</v>
      </c>
      <c r="AM2076" s="19">
        <f t="shared" si="411"/>
        <v>1.5543755672209336E-4</v>
      </c>
      <c r="AN2076" s="37">
        <f t="shared" si="412"/>
        <v>1.0001554375567221</v>
      </c>
      <c r="AQ2076" s="38">
        <v>36627</v>
      </c>
      <c r="AR2076" s="19">
        <f t="shared" si="413"/>
        <v>226.11493012</v>
      </c>
      <c r="AS2076" s="40">
        <f t="shared" si="410"/>
        <v>1.5543755672187132E-4</v>
      </c>
      <c r="AT2076" s="51">
        <f t="shared" si="414"/>
        <v>1.0001554375567219</v>
      </c>
    </row>
    <row r="2077" spans="1:46">
      <c r="A2077" s="38">
        <v>36628</v>
      </c>
      <c r="B2077" s="37">
        <v>0.95509999999999995</v>
      </c>
      <c r="D2077" s="38">
        <v>36628</v>
      </c>
      <c r="E2077" s="19">
        <v>1425.9416000000001</v>
      </c>
      <c r="F2077" s="19">
        <v>1492.9762328551985</v>
      </c>
      <c r="G2077" s="19">
        <v>-6.9837083954814583E-3</v>
      </c>
      <c r="H2077" s="37">
        <f t="shared" si="401"/>
        <v>0.99301629160451854</v>
      </c>
      <c r="I2077" s="19"/>
      <c r="J2077" s="19"/>
      <c r="K2077" s="19"/>
      <c r="L2077" s="19"/>
      <c r="N2077" s="38">
        <v>36628</v>
      </c>
      <c r="O2077" s="19">
        <v>490.29790000000003</v>
      </c>
      <c r="P2077" s="19">
        <v>513.3471887760445</v>
      </c>
      <c r="Q2077" s="19">
        <v>-9.2327379251789798E-3</v>
      </c>
      <c r="R2077" s="37">
        <f t="shared" si="402"/>
        <v>0.99076726207482102</v>
      </c>
      <c r="T2077" s="39">
        <v>36628</v>
      </c>
      <c r="U2077" s="40">
        <v>225.94319999999999</v>
      </c>
      <c r="V2077" s="40">
        <f t="shared" si="403"/>
        <v>-3.192790830950698E-3</v>
      </c>
      <c r="W2077" s="41">
        <f t="shared" si="404"/>
        <v>0.9968072091690493</v>
      </c>
      <c r="Y2077" s="42">
        <v>36628</v>
      </c>
      <c r="Z2077" s="43">
        <v>148.89699999999999</v>
      </c>
      <c r="AA2077" s="43">
        <f t="shared" si="405"/>
        <v>155.8967647366768</v>
      </c>
      <c r="AB2077" s="19">
        <f t="shared" si="408"/>
        <v>2.3020519574610043E-2</v>
      </c>
      <c r="AC2077" s="37">
        <f t="shared" si="409"/>
        <v>1.02302051957461</v>
      </c>
      <c r="AE2077" s="44">
        <v>36628</v>
      </c>
      <c r="AF2077" s="45">
        <v>3021.1680000000001</v>
      </c>
      <c r="AG2077" s="19">
        <f t="shared" si="400"/>
        <v>3163.1954769134127</v>
      </c>
      <c r="AH2077" s="45">
        <f t="shared" si="406"/>
        <v>3.643799762003308E-2</v>
      </c>
      <c r="AI2077" s="46">
        <f t="shared" si="407"/>
        <v>1.0364379976200331</v>
      </c>
      <c r="AK2077" s="38">
        <v>36628</v>
      </c>
      <c r="AL2077" s="19">
        <v>99.641300000000001</v>
      </c>
      <c r="AM2077" s="19">
        <f t="shared" si="411"/>
        <v>-9.2947239657481528E-4</v>
      </c>
      <c r="AN2077" s="37">
        <f t="shared" si="412"/>
        <v>0.99907052760342518</v>
      </c>
      <c r="AQ2077" s="38">
        <v>36628</v>
      </c>
      <c r="AR2077" s="19">
        <f t="shared" si="413"/>
        <v>225.90476253400001</v>
      </c>
      <c r="AS2077" s="40">
        <f t="shared" si="410"/>
        <v>-9.2947239657481528E-4</v>
      </c>
      <c r="AT2077" s="51">
        <f t="shared" si="414"/>
        <v>0.99907052760342518</v>
      </c>
    </row>
    <row r="2078" spans="1:46">
      <c r="A2078" s="38">
        <v>36629</v>
      </c>
      <c r="B2078" s="37">
        <v>0.95240000000000002</v>
      </c>
      <c r="D2078" s="38">
        <v>36629</v>
      </c>
      <c r="E2078" s="19">
        <v>1407.5907999999999</v>
      </c>
      <c r="F2078" s="19">
        <v>1477.9407811843762</v>
      </c>
      <c r="G2078" s="19">
        <v>-1.0070791041373983E-2</v>
      </c>
      <c r="H2078" s="37">
        <f t="shared" si="401"/>
        <v>0.98992920895862602</v>
      </c>
      <c r="I2078" s="19"/>
      <c r="J2078" s="19"/>
      <c r="K2078" s="19"/>
      <c r="L2078" s="19"/>
      <c r="N2078" s="38">
        <v>36629</v>
      </c>
      <c r="O2078" s="19">
        <v>479.3929</v>
      </c>
      <c r="P2078" s="19">
        <v>503.35247795044097</v>
      </c>
      <c r="Q2078" s="19">
        <v>-1.9469690385241156E-2</v>
      </c>
      <c r="R2078" s="37">
        <f t="shared" si="402"/>
        <v>0.98053030961475884</v>
      </c>
      <c r="T2078" s="39">
        <v>36629</v>
      </c>
      <c r="U2078" s="40">
        <v>226.00819999999999</v>
      </c>
      <c r="V2078" s="40">
        <f t="shared" si="403"/>
        <v>2.8768292207947965E-4</v>
      </c>
      <c r="W2078" s="41">
        <f t="shared" si="404"/>
        <v>1.0002876829220795</v>
      </c>
      <c r="Y2078" s="42">
        <v>36629</v>
      </c>
      <c r="Z2078" s="43">
        <v>149.39400000000001</v>
      </c>
      <c r="AA2078" s="43">
        <f t="shared" si="405"/>
        <v>156.86056278874423</v>
      </c>
      <c r="AB2078" s="19">
        <f t="shared" si="408"/>
        <v>6.1822838574960848E-3</v>
      </c>
      <c r="AC2078" s="37">
        <f t="shared" si="409"/>
        <v>1.0061822838574961</v>
      </c>
      <c r="AE2078" s="44">
        <v>36629</v>
      </c>
      <c r="AF2078" s="45">
        <v>3026.9580000000001</v>
      </c>
      <c r="AG2078" s="19">
        <f t="shared" si="400"/>
        <v>3178.2423351532971</v>
      </c>
      <c r="AH2078" s="45">
        <f t="shared" si="406"/>
        <v>4.7568537416369239E-3</v>
      </c>
      <c r="AI2078" s="46">
        <f t="shared" si="407"/>
        <v>1.0047568537416369</v>
      </c>
      <c r="AK2078" s="38">
        <v>36629</v>
      </c>
      <c r="AL2078" s="19">
        <v>99.591499999999996</v>
      </c>
      <c r="AM2078" s="19">
        <f t="shared" si="411"/>
        <v>-4.997927566180449E-4</v>
      </c>
      <c r="AN2078" s="37">
        <f t="shared" si="412"/>
        <v>0.99950020724338196</v>
      </c>
      <c r="AQ2078" s="38">
        <v>36629</v>
      </c>
      <c r="AR2078" s="19">
        <f t="shared" si="413"/>
        <v>225.79185697</v>
      </c>
      <c r="AS2078" s="40">
        <f t="shared" si="410"/>
        <v>-4.997927566180449E-4</v>
      </c>
      <c r="AT2078" s="51">
        <f t="shared" si="414"/>
        <v>0.99950020724338196</v>
      </c>
    </row>
    <row r="2079" spans="1:46">
      <c r="A2079" s="38">
        <v>36630</v>
      </c>
      <c r="B2079" s="37">
        <v>0.95640000000000003</v>
      </c>
      <c r="D2079" s="38">
        <v>36630</v>
      </c>
      <c r="E2079" s="19">
        <v>1352.6364000000001</v>
      </c>
      <c r="F2079" s="19">
        <v>1414.2998745294856</v>
      </c>
      <c r="G2079" s="19">
        <v>-4.3060525472401356E-2</v>
      </c>
      <c r="H2079" s="37">
        <f t="shared" si="401"/>
        <v>0.95693947452759864</v>
      </c>
      <c r="I2079" s="19"/>
      <c r="J2079" s="19"/>
      <c r="K2079" s="19"/>
      <c r="L2079" s="19"/>
      <c r="N2079" s="38">
        <v>36630</v>
      </c>
      <c r="O2079" s="19">
        <v>464.2654</v>
      </c>
      <c r="P2079" s="19">
        <v>485.43015474696779</v>
      </c>
      <c r="Q2079" s="19">
        <v>-3.5605910348250558E-2</v>
      </c>
      <c r="R2079" s="37">
        <f t="shared" si="402"/>
        <v>0.96439408965174944</v>
      </c>
      <c r="T2079" s="39">
        <v>36630</v>
      </c>
      <c r="U2079" s="40">
        <v>226.0865</v>
      </c>
      <c r="V2079" s="40">
        <f t="shared" si="403"/>
        <v>3.4644760676827424E-4</v>
      </c>
      <c r="W2079" s="41">
        <f t="shared" si="404"/>
        <v>1.0003464476067683</v>
      </c>
      <c r="Y2079" s="42">
        <v>36630</v>
      </c>
      <c r="Z2079" s="43">
        <v>148.143</v>
      </c>
      <c r="AA2079" s="43">
        <f t="shared" si="405"/>
        <v>154.89648682559599</v>
      </c>
      <c r="AB2079" s="19">
        <f t="shared" si="408"/>
        <v>-1.2521158462203252E-2</v>
      </c>
      <c r="AC2079" s="37">
        <f t="shared" si="409"/>
        <v>0.98747884153779675</v>
      </c>
      <c r="AE2079" s="44">
        <v>36630</v>
      </c>
      <c r="AF2079" s="45">
        <v>2995.3600999999999</v>
      </c>
      <c r="AG2079" s="19">
        <f t="shared" si="400"/>
        <v>3131.9114387285654</v>
      </c>
      <c r="AH2079" s="45">
        <f t="shared" si="406"/>
        <v>-1.4577521642161639E-2</v>
      </c>
      <c r="AI2079" s="46">
        <f t="shared" si="407"/>
        <v>0.98542247835783836</v>
      </c>
      <c r="AK2079" s="38">
        <v>36630</v>
      </c>
      <c r="AL2079" s="19">
        <v>99.407499999999999</v>
      </c>
      <c r="AM2079" s="19">
        <f t="shared" si="411"/>
        <v>-1.8475472304363416E-3</v>
      </c>
      <c r="AN2079" s="37">
        <f t="shared" si="412"/>
        <v>0.99815245276956366</v>
      </c>
      <c r="AQ2079" s="38">
        <v>36630</v>
      </c>
      <c r="AR2079" s="19">
        <f t="shared" si="413"/>
        <v>225.37469585000002</v>
      </c>
      <c r="AS2079" s="40">
        <f t="shared" si="410"/>
        <v>-1.8475472304362306E-3</v>
      </c>
      <c r="AT2079" s="51">
        <f t="shared" si="414"/>
        <v>0.99815245276956377</v>
      </c>
    </row>
    <row r="2080" spans="1:46">
      <c r="A2080" s="38">
        <v>36633</v>
      </c>
      <c r="B2080" s="37">
        <v>0.95499999999999996</v>
      </c>
      <c r="D2080" s="38">
        <v>36633</v>
      </c>
      <c r="E2080" s="19">
        <v>1356.7056</v>
      </c>
      <c r="F2080" s="19">
        <v>1420.6341361256545</v>
      </c>
      <c r="G2080" s="19">
        <v>4.4787259832546056E-3</v>
      </c>
      <c r="H2080" s="37">
        <f t="shared" si="401"/>
        <v>1.0044787259832546</v>
      </c>
      <c r="I2080" s="19"/>
      <c r="J2080" s="19"/>
      <c r="K2080" s="19"/>
      <c r="L2080" s="19"/>
      <c r="N2080" s="38">
        <v>36633</v>
      </c>
      <c r="O2080" s="19">
        <v>437.9667</v>
      </c>
      <c r="P2080" s="19">
        <v>458.60387434554974</v>
      </c>
      <c r="Q2080" s="19">
        <v>-5.5262904743528685E-2</v>
      </c>
      <c r="R2080" s="37">
        <f t="shared" si="402"/>
        <v>0.94473709525647132</v>
      </c>
      <c r="T2080" s="39">
        <v>36633</v>
      </c>
      <c r="U2080" s="40">
        <v>226.05170000000001</v>
      </c>
      <c r="V2080" s="40">
        <f t="shared" si="403"/>
        <v>-1.5392338772990399E-4</v>
      </c>
      <c r="W2080" s="41">
        <f t="shared" si="404"/>
        <v>0.9998460766122701</v>
      </c>
      <c r="Y2080" s="42">
        <v>36633</v>
      </c>
      <c r="Z2080" s="43">
        <v>148.649</v>
      </c>
      <c r="AA2080" s="43">
        <f t="shared" si="405"/>
        <v>155.65340314136125</v>
      </c>
      <c r="AB2080" s="19">
        <f t="shared" si="408"/>
        <v>4.8865944688436525E-3</v>
      </c>
      <c r="AC2080" s="37">
        <f t="shared" si="409"/>
        <v>1.0048865944688437</v>
      </c>
      <c r="AE2080" s="44">
        <v>36633</v>
      </c>
      <c r="AF2080" s="45">
        <v>3019.9929000000002</v>
      </c>
      <c r="AG2080" s="19">
        <f t="shared" si="400"/>
        <v>3162.2962303664926</v>
      </c>
      <c r="AH2080" s="45">
        <f t="shared" si="406"/>
        <v>9.7016765104513958E-3</v>
      </c>
      <c r="AI2080" s="46">
        <f t="shared" si="407"/>
        <v>1.0097016765104514</v>
      </c>
      <c r="AK2080" s="38">
        <v>36633</v>
      </c>
      <c r="AL2080" s="19">
        <v>99.525499999999994</v>
      </c>
      <c r="AM2080" s="19">
        <f t="shared" si="411"/>
        <v>1.1870331715413407E-3</v>
      </c>
      <c r="AN2080" s="37">
        <f t="shared" si="412"/>
        <v>1.0011870331715413</v>
      </c>
      <c r="AQ2080" s="38">
        <v>36633</v>
      </c>
      <c r="AR2080" s="19">
        <f t="shared" si="413"/>
        <v>225.64222309000002</v>
      </c>
      <c r="AS2080" s="40">
        <f t="shared" si="410"/>
        <v>1.1870331715413407E-3</v>
      </c>
      <c r="AT2080" s="51">
        <f t="shared" si="414"/>
        <v>1.0011870331715413</v>
      </c>
    </row>
    <row r="2081" spans="1:46">
      <c r="A2081" s="38">
        <v>36634</v>
      </c>
      <c r="B2081" s="37">
        <v>0.94769999999999999</v>
      </c>
      <c r="D2081" s="38">
        <v>36634</v>
      </c>
      <c r="E2081" s="19">
        <v>1384.3227999999999</v>
      </c>
      <c r="F2081" s="19">
        <v>1460.7183707924448</v>
      </c>
      <c r="G2081" s="19">
        <v>2.8215733838486967E-2</v>
      </c>
      <c r="H2081" s="37">
        <f t="shared" si="401"/>
        <v>1.028215733838487</v>
      </c>
      <c r="I2081" s="19"/>
      <c r="J2081" s="19"/>
      <c r="K2081" s="19"/>
      <c r="L2081" s="19"/>
      <c r="N2081" s="38">
        <v>36634</v>
      </c>
      <c r="O2081" s="19">
        <v>449.61750000000001</v>
      </c>
      <c r="P2081" s="19">
        <v>474.43019943019942</v>
      </c>
      <c r="Q2081" s="19">
        <v>3.4509793680296719E-2</v>
      </c>
      <c r="R2081" s="37">
        <f t="shared" si="402"/>
        <v>1.0345097936802967</v>
      </c>
      <c r="T2081" s="39">
        <v>36634</v>
      </c>
      <c r="U2081" s="40">
        <v>225.77690000000001</v>
      </c>
      <c r="V2081" s="40">
        <f t="shared" si="403"/>
        <v>-1.2156511099009615E-3</v>
      </c>
      <c r="W2081" s="41">
        <f t="shared" si="404"/>
        <v>0.99878434889009904</v>
      </c>
      <c r="Y2081" s="42">
        <v>36634</v>
      </c>
      <c r="Z2081" s="43">
        <v>149.26400000000001</v>
      </c>
      <c r="AA2081" s="43">
        <f t="shared" si="405"/>
        <v>157.50131898280048</v>
      </c>
      <c r="AB2081" s="19">
        <f t="shared" si="408"/>
        <v>1.1871991258430636E-2</v>
      </c>
      <c r="AC2081" s="37">
        <f t="shared" si="409"/>
        <v>1.0118719912584306</v>
      </c>
      <c r="AE2081" s="44">
        <v>36634</v>
      </c>
      <c r="AF2081" s="45">
        <v>3039.0810999999999</v>
      </c>
      <c r="AG2081" s="19">
        <f t="shared" si="400"/>
        <v>3206.7965600928565</v>
      </c>
      <c r="AH2081" s="45">
        <f t="shared" si="406"/>
        <v>1.4072157218872006E-2</v>
      </c>
      <c r="AI2081" s="46">
        <f t="shared" si="407"/>
        <v>1.014072157218872</v>
      </c>
      <c r="AK2081" s="38">
        <v>36634</v>
      </c>
      <c r="AL2081" s="19">
        <v>99.426400000000001</v>
      </c>
      <c r="AM2081" s="19">
        <f t="shared" si="411"/>
        <v>-9.9572471376674354E-4</v>
      </c>
      <c r="AN2081" s="37">
        <f t="shared" si="412"/>
        <v>0.99900427528623326</v>
      </c>
      <c r="AQ2081" s="38">
        <v>36634</v>
      </c>
      <c r="AR2081" s="19">
        <f t="shared" si="413"/>
        <v>225.41754555200004</v>
      </c>
      <c r="AS2081" s="40">
        <f t="shared" si="410"/>
        <v>-9.9572471376674354E-4</v>
      </c>
      <c r="AT2081" s="51">
        <f t="shared" si="414"/>
        <v>0.99900427528623326</v>
      </c>
    </row>
    <row r="2082" spans="1:46">
      <c r="A2082" s="38">
        <v>36635</v>
      </c>
      <c r="B2082" s="37">
        <v>0.93689999999999996</v>
      </c>
      <c r="D2082" s="38">
        <v>36635</v>
      </c>
      <c r="E2082" s="19">
        <v>1380.3171</v>
      </c>
      <c r="F2082" s="19">
        <v>1473.2811399295549</v>
      </c>
      <c r="G2082" s="19">
        <v>8.6004046969674341E-3</v>
      </c>
      <c r="H2082" s="37">
        <f t="shared" si="401"/>
        <v>1.0086004046969674</v>
      </c>
      <c r="I2082" s="19"/>
      <c r="J2082" s="19"/>
      <c r="K2082" s="19"/>
      <c r="L2082" s="19"/>
      <c r="N2082" s="38">
        <v>36635</v>
      </c>
      <c r="O2082" s="19">
        <v>446.35019999999997</v>
      </c>
      <c r="P2082" s="19">
        <v>476.41178354146655</v>
      </c>
      <c r="Q2082" s="19">
        <v>4.1767663897598339E-3</v>
      </c>
      <c r="R2082" s="37">
        <f t="shared" si="402"/>
        <v>1.0041767663897598</v>
      </c>
      <c r="T2082" s="39">
        <v>36635</v>
      </c>
      <c r="U2082" s="40">
        <v>225.56440000000001</v>
      </c>
      <c r="V2082" s="40">
        <f t="shared" si="403"/>
        <v>-9.4119460405384103E-4</v>
      </c>
      <c r="W2082" s="41">
        <f t="shared" si="404"/>
        <v>0.99905880539594616</v>
      </c>
      <c r="Y2082" s="42">
        <v>36635</v>
      </c>
      <c r="Z2082" s="43">
        <v>150.86799999999999</v>
      </c>
      <c r="AA2082" s="43">
        <f t="shared" si="405"/>
        <v>161.02892517878109</v>
      </c>
      <c r="AB2082" s="19">
        <f t="shared" si="408"/>
        <v>2.2397312090864707E-2</v>
      </c>
      <c r="AC2082" s="37">
        <f t="shared" si="409"/>
        <v>1.0223973120908647</v>
      </c>
      <c r="AE2082" s="44">
        <v>36635</v>
      </c>
      <c r="AF2082" s="45">
        <v>3101.3701000000001</v>
      </c>
      <c r="AG2082" s="19">
        <f t="shared" si="400"/>
        <v>3310.2466645319673</v>
      </c>
      <c r="AH2082" s="45">
        <f t="shared" si="406"/>
        <v>3.2259640579168858E-2</v>
      </c>
      <c r="AI2082" s="46">
        <f t="shared" si="407"/>
        <v>1.0322596405791689</v>
      </c>
      <c r="AK2082" s="38">
        <v>36635</v>
      </c>
      <c r="AL2082" s="19">
        <v>99.313299999999998</v>
      </c>
      <c r="AM2082" s="19">
        <f t="shared" si="411"/>
        <v>-1.1375248424966289E-3</v>
      </c>
      <c r="AN2082" s="37">
        <f t="shared" si="412"/>
        <v>0.99886247515750337</v>
      </c>
      <c r="AQ2082" s="38">
        <v>36635</v>
      </c>
      <c r="AR2082" s="19">
        <f t="shared" si="413"/>
        <v>225.16112749400003</v>
      </c>
      <c r="AS2082" s="40">
        <f t="shared" si="410"/>
        <v>-1.1375248424966289E-3</v>
      </c>
      <c r="AT2082" s="51">
        <f t="shared" si="414"/>
        <v>0.99886247515750337</v>
      </c>
    </row>
    <row r="2083" spans="1:46">
      <c r="A2083" s="38">
        <v>36636</v>
      </c>
      <c r="B2083" s="37">
        <v>0.93759999999999999</v>
      </c>
      <c r="D2083" s="38">
        <v>36636</v>
      </c>
      <c r="E2083" s="19">
        <v>1386.5233000000001</v>
      </c>
      <c r="F2083" s="19">
        <v>1478.8004479522185</v>
      </c>
      <c r="G2083" s="19">
        <v>3.7462693800094371E-3</v>
      </c>
      <c r="H2083" s="37">
        <f t="shared" si="401"/>
        <v>1.0037462693800094</v>
      </c>
      <c r="I2083" s="19"/>
      <c r="J2083" s="19"/>
      <c r="K2083" s="19"/>
      <c r="L2083" s="19"/>
      <c r="N2083" s="38">
        <v>36636</v>
      </c>
      <c r="O2083" s="19">
        <v>449.16820000000001</v>
      </c>
      <c r="P2083" s="19">
        <v>479.06164675767923</v>
      </c>
      <c r="Q2083" s="19">
        <v>5.5621277805402158E-3</v>
      </c>
      <c r="R2083" s="37">
        <f t="shared" si="402"/>
        <v>1.0055621277805402</v>
      </c>
      <c r="T2083" s="39">
        <v>36636</v>
      </c>
      <c r="U2083" s="40">
        <v>225.5033</v>
      </c>
      <c r="V2083" s="40">
        <f t="shared" si="403"/>
        <v>-2.7087607796272284E-4</v>
      </c>
      <c r="W2083" s="41">
        <f t="shared" si="404"/>
        <v>0.99972912392203728</v>
      </c>
      <c r="Y2083" s="42">
        <v>36636</v>
      </c>
      <c r="Z2083" s="43">
        <v>150.655</v>
      </c>
      <c r="AA2083" s="43">
        <f t="shared" si="405"/>
        <v>160.68152730375428</v>
      </c>
      <c r="AB2083" s="19">
        <f t="shared" si="408"/>
        <v>-2.1573631857824127E-3</v>
      </c>
      <c r="AC2083" s="37">
        <f t="shared" si="409"/>
        <v>0.99784263681421759</v>
      </c>
      <c r="AE2083" s="44">
        <v>36636</v>
      </c>
      <c r="AF2083" s="45">
        <v>3103.0868999999998</v>
      </c>
      <c r="AG2083" s="19">
        <f t="shared" si="400"/>
        <v>3309.6063353242321</v>
      </c>
      <c r="AH2083" s="45">
        <f t="shared" si="406"/>
        <v>-1.9343851761743913E-4</v>
      </c>
      <c r="AI2083" s="46">
        <f t="shared" si="407"/>
        <v>0.99980656148238256</v>
      </c>
      <c r="AK2083" s="38">
        <v>36636</v>
      </c>
      <c r="AL2083" s="19">
        <v>99.228399999999993</v>
      </c>
      <c r="AM2083" s="19">
        <f t="shared" si="411"/>
        <v>-8.5487039500253825E-4</v>
      </c>
      <c r="AN2083" s="37">
        <f t="shared" si="412"/>
        <v>0.99914512960499746</v>
      </c>
      <c r="AQ2083" s="38">
        <v>36636</v>
      </c>
      <c r="AR2083" s="19">
        <f t="shared" si="413"/>
        <v>224.968643912</v>
      </c>
      <c r="AS2083" s="40">
        <f t="shared" si="410"/>
        <v>-8.5487039500253825E-4</v>
      </c>
      <c r="AT2083" s="51">
        <f t="shared" si="414"/>
        <v>0.99914512960499746</v>
      </c>
    </row>
    <row r="2084" spans="1:46">
      <c r="A2084" s="38">
        <v>36637</v>
      </c>
      <c r="B2084" s="37">
        <v>0.93789999999999996</v>
      </c>
      <c r="D2084" s="38">
        <v>36637</v>
      </c>
      <c r="E2084" s="19">
        <v>1386.0487000000001</v>
      </c>
      <c r="F2084" s="19">
        <v>1477.8214095319331</v>
      </c>
      <c r="G2084" s="19">
        <v>-6.6204904227684658E-4</v>
      </c>
      <c r="H2084" s="37">
        <f t="shared" si="401"/>
        <v>0.99933795095772315</v>
      </c>
      <c r="I2084" s="19"/>
      <c r="J2084" s="19"/>
      <c r="K2084" s="19"/>
      <c r="L2084" s="19"/>
      <c r="N2084" s="38">
        <v>36637</v>
      </c>
      <c r="O2084" s="19">
        <v>450.55700000000002</v>
      </c>
      <c r="P2084" s="19">
        <v>480.38916728862358</v>
      </c>
      <c r="Q2084" s="19">
        <v>2.7710849739883692E-3</v>
      </c>
      <c r="R2084" s="37">
        <f t="shared" si="402"/>
        <v>1.0027710849739884</v>
      </c>
      <c r="T2084" s="38">
        <v>36637</v>
      </c>
      <c r="U2084" s="40">
        <v>225.5033</v>
      </c>
      <c r="V2084" s="40">
        <f t="shared" si="403"/>
        <v>0</v>
      </c>
      <c r="W2084" s="41">
        <f t="shared" si="404"/>
        <v>1</v>
      </c>
      <c r="Y2084" s="38">
        <v>36637</v>
      </c>
      <c r="Z2084" s="43">
        <v>150.655</v>
      </c>
      <c r="AA2084" s="43">
        <f t="shared" si="405"/>
        <v>160.63013114404521</v>
      </c>
      <c r="AB2084" s="19">
        <f t="shared" si="408"/>
        <v>-3.1986352489610237E-4</v>
      </c>
      <c r="AC2084" s="37">
        <f t="shared" si="409"/>
        <v>0.9996801364751039</v>
      </c>
      <c r="AE2084" s="38">
        <v>36637</v>
      </c>
      <c r="AF2084" s="45">
        <v>3103.0868999999998</v>
      </c>
      <c r="AG2084" s="19">
        <f t="shared" si="400"/>
        <v>3308.5477129757969</v>
      </c>
      <c r="AH2084" s="45">
        <f t="shared" si="406"/>
        <v>-3.1986352489610237E-4</v>
      </c>
      <c r="AI2084" s="46">
        <f t="shared" si="407"/>
        <v>0.9996801364751039</v>
      </c>
      <c r="AK2084" s="38">
        <v>36637</v>
      </c>
      <c r="AL2084" s="19">
        <v>99.243300000000005</v>
      </c>
      <c r="AM2084" s="19">
        <f t="shared" si="411"/>
        <v>1.5015862394252011E-4</v>
      </c>
      <c r="AN2084" s="37">
        <f t="shared" si="412"/>
        <v>1.0001501586239425</v>
      </c>
      <c r="AQ2084" s="38">
        <v>36637</v>
      </c>
      <c r="AR2084" s="19">
        <f t="shared" si="413"/>
        <v>225.00242489400003</v>
      </c>
      <c r="AS2084" s="40">
        <f t="shared" si="410"/>
        <v>1.5015862394252011E-4</v>
      </c>
      <c r="AT2084" s="51">
        <f t="shared" si="414"/>
        <v>1.0001501586239425</v>
      </c>
    </row>
    <row r="2085" spans="1:46">
      <c r="A2085" s="38">
        <v>36640</v>
      </c>
      <c r="B2085" s="37">
        <v>0.93959999999999999</v>
      </c>
      <c r="D2085" s="38">
        <v>36640</v>
      </c>
      <c r="E2085" s="19">
        <v>1386.9347</v>
      </c>
      <c r="F2085" s="19">
        <v>1476.090570455513</v>
      </c>
      <c r="G2085" s="19">
        <v>-1.1712099075410487E-3</v>
      </c>
      <c r="H2085" s="37">
        <f t="shared" si="401"/>
        <v>0.99882879009245895</v>
      </c>
      <c r="I2085" s="19"/>
      <c r="J2085" s="19"/>
      <c r="K2085" s="19"/>
      <c r="L2085" s="19"/>
      <c r="N2085" s="38">
        <v>36640</v>
      </c>
      <c r="O2085" s="19">
        <v>442.42899999999997</v>
      </c>
      <c r="P2085" s="19">
        <v>470.86951894423157</v>
      </c>
      <c r="Q2085" s="19">
        <v>-1.9816534161505084E-2</v>
      </c>
      <c r="R2085" s="37">
        <f t="shared" si="402"/>
        <v>0.98018346583849492</v>
      </c>
      <c r="T2085" s="38">
        <v>36640</v>
      </c>
      <c r="U2085" s="40">
        <v>225.5033</v>
      </c>
      <c r="V2085" s="40">
        <f t="shared" si="403"/>
        <v>0</v>
      </c>
      <c r="W2085" s="41">
        <f t="shared" si="404"/>
        <v>1</v>
      </c>
      <c r="Y2085" s="42">
        <v>36640</v>
      </c>
      <c r="Z2085" s="43">
        <v>151.184</v>
      </c>
      <c r="AA2085" s="43">
        <f t="shared" si="405"/>
        <v>160.9025117071094</v>
      </c>
      <c r="AB2085" s="19">
        <f t="shared" si="408"/>
        <v>1.6957003093021061E-3</v>
      </c>
      <c r="AC2085" s="37">
        <f t="shared" si="409"/>
        <v>1.0016957003093021</v>
      </c>
      <c r="AE2085" s="44">
        <v>36640</v>
      </c>
      <c r="AF2085" s="45">
        <v>3116.2370999999998</v>
      </c>
      <c r="AG2085" s="19">
        <f t="shared" si="400"/>
        <v>3316.5571519795658</v>
      </c>
      <c r="AH2085" s="45">
        <f t="shared" si="406"/>
        <v>2.4208322498588952E-3</v>
      </c>
      <c r="AI2085" s="46">
        <f t="shared" si="407"/>
        <v>1.0024208322498589</v>
      </c>
      <c r="AK2085" s="38">
        <v>36640</v>
      </c>
      <c r="AL2085" s="19">
        <v>99.288799999999995</v>
      </c>
      <c r="AM2085" s="19">
        <f t="shared" si="411"/>
        <v>4.5846923671422068E-4</v>
      </c>
      <c r="AN2085" s="37">
        <f t="shared" si="412"/>
        <v>1.0004584692367142</v>
      </c>
      <c r="AQ2085" s="38">
        <v>36640</v>
      </c>
      <c r="AR2085" s="19">
        <f t="shared" si="413"/>
        <v>225.10558158400002</v>
      </c>
      <c r="AS2085" s="40">
        <f t="shared" si="410"/>
        <v>4.5846923671422068E-4</v>
      </c>
      <c r="AT2085" s="51">
        <f t="shared" si="414"/>
        <v>1.0004584692367142</v>
      </c>
    </row>
    <row r="2086" spans="1:46">
      <c r="A2086" s="38">
        <v>36641</v>
      </c>
      <c r="B2086" s="37">
        <v>0.92649999999999999</v>
      </c>
      <c r="D2086" s="38">
        <v>36641</v>
      </c>
      <c r="E2086" s="19">
        <v>1408.1868999999999</v>
      </c>
      <c r="F2086" s="19">
        <v>1519.8995143011332</v>
      </c>
      <c r="G2086" s="19">
        <v>2.9679035096133122E-2</v>
      </c>
      <c r="H2086" s="37">
        <f t="shared" si="401"/>
        <v>1.0296790350961331</v>
      </c>
      <c r="I2086" s="19"/>
      <c r="J2086" s="19"/>
      <c r="K2086" s="19"/>
      <c r="L2086" s="19"/>
      <c r="N2086" s="38">
        <v>36641</v>
      </c>
      <c r="O2086" s="19">
        <v>448.4033</v>
      </c>
      <c r="P2086" s="19">
        <v>483.97549919050192</v>
      </c>
      <c r="Q2086" s="19">
        <v>2.7833571125300605E-2</v>
      </c>
      <c r="R2086" s="37">
        <f t="shared" si="402"/>
        <v>1.0278335711253006</v>
      </c>
      <c r="T2086" s="39">
        <v>36641</v>
      </c>
      <c r="U2086" s="40">
        <v>225.16210000000001</v>
      </c>
      <c r="V2086" s="40">
        <f t="shared" si="403"/>
        <v>-1.5130598975713339E-3</v>
      </c>
      <c r="W2086" s="41">
        <f t="shared" si="404"/>
        <v>0.99848694010242867</v>
      </c>
      <c r="Y2086" s="42">
        <v>36641</v>
      </c>
      <c r="Z2086" s="43">
        <v>150.98599999999999</v>
      </c>
      <c r="AA2086" s="43">
        <f t="shared" si="405"/>
        <v>162.96384241770102</v>
      </c>
      <c r="AB2086" s="19">
        <f t="shared" si="408"/>
        <v>1.2811053654301352E-2</v>
      </c>
      <c r="AC2086" s="37">
        <f t="shared" si="409"/>
        <v>1.0128110536543014</v>
      </c>
      <c r="AE2086" s="44">
        <v>36641</v>
      </c>
      <c r="AF2086" s="45">
        <v>3084.0740000000001</v>
      </c>
      <c r="AG2086" s="19">
        <f t="shared" si="400"/>
        <v>3328.7361036157586</v>
      </c>
      <c r="AH2086" s="45">
        <f t="shared" si="406"/>
        <v>3.6721669725858774E-3</v>
      </c>
      <c r="AI2086" s="46">
        <f t="shared" si="407"/>
        <v>1.0036721669725859</v>
      </c>
      <c r="AK2086" s="38">
        <v>36641</v>
      </c>
      <c r="AL2086" s="19">
        <v>99.116699999999994</v>
      </c>
      <c r="AM2086" s="19">
        <f t="shared" si="411"/>
        <v>-1.7333274246440489E-3</v>
      </c>
      <c r="AN2086" s="37">
        <f t="shared" si="412"/>
        <v>0.99826667257535595</v>
      </c>
      <c r="AQ2086" s="38">
        <v>36641</v>
      </c>
      <c r="AR2086" s="19">
        <f t="shared" si="413"/>
        <v>224.71539990600002</v>
      </c>
      <c r="AS2086" s="40">
        <f t="shared" si="410"/>
        <v>-1.7333274246440489E-3</v>
      </c>
      <c r="AT2086" s="51">
        <f t="shared" si="414"/>
        <v>0.99826667257535595</v>
      </c>
    </row>
    <row r="2087" spans="1:46">
      <c r="A2087" s="38">
        <v>36642</v>
      </c>
      <c r="B2087" s="37">
        <v>0.92169999999999996</v>
      </c>
      <c r="D2087" s="38">
        <v>36642</v>
      </c>
      <c r="E2087" s="19">
        <v>1403.6466</v>
      </c>
      <c r="F2087" s="19">
        <v>1522.8887924487362</v>
      </c>
      <c r="G2087" s="19">
        <v>1.9667603808515288E-3</v>
      </c>
      <c r="H2087" s="37">
        <f t="shared" si="401"/>
        <v>1.0019667603808515</v>
      </c>
      <c r="I2087" s="19"/>
      <c r="J2087" s="19"/>
      <c r="K2087" s="19"/>
      <c r="L2087" s="19"/>
      <c r="N2087" s="38">
        <v>36642</v>
      </c>
      <c r="O2087" s="19">
        <v>447.4837</v>
      </c>
      <c r="P2087" s="19">
        <v>485.49820982966258</v>
      </c>
      <c r="Q2087" s="19">
        <v>3.1462556301042888E-3</v>
      </c>
      <c r="R2087" s="37">
        <f t="shared" si="402"/>
        <v>1.0031462556301043</v>
      </c>
      <c r="T2087" s="39">
        <v>36642</v>
      </c>
      <c r="U2087" s="40">
        <v>224.90960000000001</v>
      </c>
      <c r="V2087" s="40">
        <f t="shared" si="403"/>
        <v>-1.1214143055159331E-3</v>
      </c>
      <c r="W2087" s="41">
        <f t="shared" si="404"/>
        <v>0.99887858569448407</v>
      </c>
      <c r="Y2087" s="42">
        <v>36642</v>
      </c>
      <c r="Z2087" s="43">
        <v>149.77099999999999</v>
      </c>
      <c r="AA2087" s="43">
        <f t="shared" si="405"/>
        <v>162.49430400347183</v>
      </c>
      <c r="AB2087" s="19">
        <f t="shared" si="408"/>
        <v>-2.8812429018806318E-3</v>
      </c>
      <c r="AC2087" s="37">
        <f t="shared" si="409"/>
        <v>0.99711875709811937</v>
      </c>
      <c r="AE2087" s="44">
        <v>36642</v>
      </c>
      <c r="AF2087" s="45">
        <v>3045.0061000000001</v>
      </c>
      <c r="AG2087" s="19">
        <f t="shared" si="400"/>
        <v>3303.6846045350985</v>
      </c>
      <c r="AH2087" s="45">
        <f t="shared" si="406"/>
        <v>-7.525829113773419E-3</v>
      </c>
      <c r="AI2087" s="46">
        <f t="shared" si="407"/>
        <v>0.99247417088622658</v>
      </c>
      <c r="AK2087" s="38">
        <v>36642</v>
      </c>
      <c r="AL2087" s="19">
        <v>99.340199999999996</v>
      </c>
      <c r="AM2087" s="19">
        <f t="shared" si="411"/>
        <v>2.2549176879376187E-3</v>
      </c>
      <c r="AN2087" s="37">
        <f t="shared" si="412"/>
        <v>1.0022549176879376</v>
      </c>
      <c r="AQ2087" s="38">
        <v>36642</v>
      </c>
      <c r="AR2087" s="19">
        <f t="shared" si="413"/>
        <v>225.22211463600001</v>
      </c>
      <c r="AS2087" s="40">
        <f t="shared" si="410"/>
        <v>2.2549176879376187E-3</v>
      </c>
      <c r="AT2087" s="51">
        <f t="shared" si="414"/>
        <v>1.0022549176879376</v>
      </c>
    </row>
    <row r="2088" spans="1:46">
      <c r="A2088" s="38">
        <v>36643</v>
      </c>
      <c r="B2088" s="37">
        <v>0.9083</v>
      </c>
      <c r="D2088" s="38">
        <v>36643</v>
      </c>
      <c r="E2088" s="19">
        <v>1393.9952000000001</v>
      </c>
      <c r="F2088" s="19">
        <v>1534.729935043488</v>
      </c>
      <c r="G2088" s="19">
        <v>7.775447986396733E-3</v>
      </c>
      <c r="H2088" s="37">
        <f t="shared" si="401"/>
        <v>1.0077754479863967</v>
      </c>
      <c r="I2088" s="19"/>
      <c r="J2088" s="19"/>
      <c r="K2088" s="19"/>
      <c r="L2088" s="19"/>
      <c r="N2088" s="38">
        <v>36643</v>
      </c>
      <c r="O2088" s="19">
        <v>445.06569999999999</v>
      </c>
      <c r="P2088" s="19">
        <v>489.99856875481669</v>
      </c>
      <c r="Q2088" s="19">
        <v>9.2695685257686566E-3</v>
      </c>
      <c r="R2088" s="37">
        <f t="shared" si="402"/>
        <v>1.0092695685257687</v>
      </c>
      <c r="T2088" s="39">
        <v>36643</v>
      </c>
      <c r="U2088" s="40">
        <v>225.482</v>
      </c>
      <c r="V2088" s="40">
        <f t="shared" si="403"/>
        <v>2.5450225334977539E-3</v>
      </c>
      <c r="W2088" s="41">
        <f t="shared" si="404"/>
        <v>1.0025450225334978</v>
      </c>
      <c r="Y2088" s="42">
        <v>36643</v>
      </c>
      <c r="Z2088" s="43">
        <v>149.809</v>
      </c>
      <c r="AA2088" s="43">
        <f t="shared" si="405"/>
        <v>164.93339205108444</v>
      </c>
      <c r="AB2088" s="19">
        <f t="shared" si="408"/>
        <v>1.5010298745982587E-2</v>
      </c>
      <c r="AC2088" s="37">
        <f t="shared" si="409"/>
        <v>1.0150102987459826</v>
      </c>
      <c r="AE2088" s="44">
        <v>36643</v>
      </c>
      <c r="AF2088" s="45">
        <v>3072.8620999999998</v>
      </c>
      <c r="AG2088" s="19">
        <f t="shared" si="400"/>
        <v>3383.0915996917315</v>
      </c>
      <c r="AH2088" s="45">
        <f t="shared" si="406"/>
        <v>2.4035888609835077E-2</v>
      </c>
      <c r="AI2088" s="46">
        <f t="shared" si="407"/>
        <v>1.0240358886098351</v>
      </c>
      <c r="AK2088" s="38">
        <v>36643</v>
      </c>
      <c r="AL2088" s="19">
        <v>99.258600000000001</v>
      </c>
      <c r="AM2088" s="19">
        <f t="shared" si="411"/>
        <v>-8.2141972736105018E-4</v>
      </c>
      <c r="AN2088" s="37">
        <f t="shared" si="412"/>
        <v>0.99917858027263895</v>
      </c>
      <c r="AQ2088" s="38">
        <v>36643</v>
      </c>
      <c r="AR2088" s="19">
        <f t="shared" si="413"/>
        <v>225.03711274800003</v>
      </c>
      <c r="AS2088" s="40">
        <f t="shared" si="410"/>
        <v>-8.2141972736105018E-4</v>
      </c>
      <c r="AT2088" s="51">
        <f t="shared" si="414"/>
        <v>0.99917858027263895</v>
      </c>
    </row>
    <row r="2089" spans="1:46">
      <c r="A2089" s="38">
        <v>36644</v>
      </c>
      <c r="B2089" s="37">
        <v>0.90890000000000004</v>
      </c>
      <c r="D2089" s="38">
        <v>36644</v>
      </c>
      <c r="E2089" s="19">
        <v>1394.2663</v>
      </c>
      <c r="F2089" s="19">
        <v>1534.0150731653646</v>
      </c>
      <c r="G2089" s="19">
        <v>-4.6579001412594412E-4</v>
      </c>
      <c r="H2089" s="37">
        <f t="shared" si="401"/>
        <v>0.99953420998587406</v>
      </c>
      <c r="I2089" s="19"/>
      <c r="J2089" s="19"/>
      <c r="K2089" s="19"/>
      <c r="L2089" s="19"/>
      <c r="N2089" s="38">
        <v>36644</v>
      </c>
      <c r="O2089" s="19">
        <v>451.35910000000001</v>
      </c>
      <c r="P2089" s="19">
        <v>496.59929585212893</v>
      </c>
      <c r="Q2089" s="19">
        <v>1.3470910974466621E-2</v>
      </c>
      <c r="R2089" s="37">
        <f t="shared" si="402"/>
        <v>1.0134709109744666</v>
      </c>
      <c r="T2089" s="39">
        <v>36644</v>
      </c>
      <c r="U2089" s="40">
        <v>225.0949</v>
      </c>
      <c r="V2089" s="40">
        <f t="shared" si="403"/>
        <v>-1.716766748565357E-3</v>
      </c>
      <c r="W2089" s="41">
        <f t="shared" si="404"/>
        <v>0.99828323325143464</v>
      </c>
      <c r="Y2089" s="42">
        <v>36644</v>
      </c>
      <c r="Z2089" s="43">
        <v>150.03899999999999</v>
      </c>
      <c r="AA2089" s="43">
        <f t="shared" si="405"/>
        <v>165.07756628892065</v>
      </c>
      <c r="AB2089" s="19">
        <f t="shared" si="408"/>
        <v>8.7413613485587405E-4</v>
      </c>
      <c r="AC2089" s="37">
        <f t="shared" si="409"/>
        <v>1.0008741361348559</v>
      </c>
      <c r="AE2089" s="44">
        <v>36644</v>
      </c>
      <c r="AF2089" s="45">
        <v>3090.8200999999999</v>
      </c>
      <c r="AG2089" s="19">
        <f t="shared" ref="AG2089:AG2152" si="415">AF2089/B2089</f>
        <v>3400.6162394102757</v>
      </c>
      <c r="AH2089" s="45">
        <f t="shared" si="406"/>
        <v>5.1800665758328091E-3</v>
      </c>
      <c r="AI2089" s="46">
        <f t="shared" si="407"/>
        <v>1.0051800665758328</v>
      </c>
      <c r="AK2089" s="38">
        <v>36644</v>
      </c>
      <c r="AL2089" s="19">
        <v>99.307900000000004</v>
      </c>
      <c r="AM2089" s="19">
        <f t="shared" si="411"/>
        <v>4.9668240333833324E-4</v>
      </c>
      <c r="AN2089" s="37">
        <f t="shared" si="412"/>
        <v>1.0004966824033383</v>
      </c>
      <c r="AQ2089" s="38">
        <v>36644</v>
      </c>
      <c r="AR2089" s="19">
        <f t="shared" si="413"/>
        <v>225.14888472200002</v>
      </c>
      <c r="AS2089" s="40">
        <f t="shared" si="410"/>
        <v>4.9668240333833324E-4</v>
      </c>
      <c r="AT2089" s="51">
        <f t="shared" si="414"/>
        <v>1.0004966824033383</v>
      </c>
    </row>
    <row r="2090" spans="1:46">
      <c r="A2090" s="38">
        <v>36647</v>
      </c>
      <c r="B2090" s="37">
        <v>0.91200000000000003</v>
      </c>
      <c r="D2090" s="38">
        <v>36647</v>
      </c>
      <c r="E2090" s="19">
        <v>1403.8567</v>
      </c>
      <c r="F2090" s="19">
        <v>1539.3165570175438</v>
      </c>
      <c r="G2090" s="19">
        <v>3.45595290745071E-3</v>
      </c>
      <c r="H2090" s="37">
        <f t="shared" ref="H2090:H2153" si="416">(F2090/F2089)</f>
        <v>1.0034559529074507</v>
      </c>
      <c r="I2090" s="19"/>
      <c r="J2090" s="19"/>
      <c r="K2090" s="19"/>
      <c r="L2090" s="19"/>
      <c r="N2090" s="38">
        <v>36647</v>
      </c>
      <c r="O2090" s="19">
        <v>451.2878</v>
      </c>
      <c r="P2090" s="19">
        <v>494.8331140350877</v>
      </c>
      <c r="Q2090" s="19">
        <v>-3.5565532045521708E-3</v>
      </c>
      <c r="R2090" s="37">
        <f t="shared" ref="R2090:R2153" si="417">P2090/P2089</f>
        <v>0.99644344679544783</v>
      </c>
      <c r="T2090" s="38">
        <v>36647</v>
      </c>
      <c r="U2090" s="40">
        <v>225.0949</v>
      </c>
      <c r="V2090" s="40">
        <f t="shared" ref="V2090:V2153" si="418">U2090/U2089-1</f>
        <v>0</v>
      </c>
      <c r="W2090" s="41">
        <f t="shared" ref="W2090:W2153" si="419">U2090/U2089</f>
        <v>1</v>
      </c>
      <c r="Y2090" s="42">
        <v>36647</v>
      </c>
      <c r="Z2090" s="43">
        <v>152.64500000000001</v>
      </c>
      <c r="AA2090" s="43">
        <f t="shared" ref="AA2090:AA2153" si="420">Z2090/B2090</f>
        <v>167.37390350877195</v>
      </c>
      <c r="AB2090" s="19">
        <f t="shared" si="408"/>
        <v>1.3910655890287504E-2</v>
      </c>
      <c r="AC2090" s="37">
        <f t="shared" si="409"/>
        <v>1.0139106558902875</v>
      </c>
      <c r="AE2090" s="44">
        <v>36647</v>
      </c>
      <c r="AF2090" s="45">
        <v>3126.4740999999999</v>
      </c>
      <c r="AG2090" s="19">
        <f t="shared" si="415"/>
        <v>3428.1514254385961</v>
      </c>
      <c r="AH2090" s="45">
        <f t="shared" ref="AH2090:AH2153" si="421">AG2090/AG2089-1</f>
        <v>8.0971165488215036E-3</v>
      </c>
      <c r="AI2090" s="46">
        <f t="shared" ref="AI2090:AI2153" si="422">(AG2090/AG2089)</f>
        <v>1.0080971165488215</v>
      </c>
      <c r="AK2090" s="38">
        <v>36647</v>
      </c>
      <c r="AL2090" s="19">
        <v>99.353399999999993</v>
      </c>
      <c r="AM2090" s="19">
        <f t="shared" si="411"/>
        <v>4.5817100150125079E-4</v>
      </c>
      <c r="AN2090" s="37">
        <f t="shared" si="412"/>
        <v>1.0004581710015013</v>
      </c>
      <c r="AQ2090" s="38">
        <v>36647</v>
      </c>
      <c r="AR2090" s="19">
        <f t="shared" si="413"/>
        <v>225.25204141200001</v>
      </c>
      <c r="AS2090" s="40">
        <f t="shared" si="410"/>
        <v>4.5817100150125079E-4</v>
      </c>
      <c r="AT2090" s="51">
        <f t="shared" si="414"/>
        <v>1.0004581710015013</v>
      </c>
    </row>
    <row r="2091" spans="1:46">
      <c r="A2091" s="38">
        <v>36648</v>
      </c>
      <c r="B2091" s="37">
        <v>0.90680000000000005</v>
      </c>
      <c r="D2091" s="38">
        <v>36648</v>
      </c>
      <c r="E2091" s="19">
        <v>1402.5833</v>
      </c>
      <c r="F2091" s="19">
        <v>1546.7394133215703</v>
      </c>
      <c r="G2091" s="19">
        <v>4.8221766148013323E-3</v>
      </c>
      <c r="H2091" s="37">
        <f t="shared" si="416"/>
        <v>1.0048221766148013</v>
      </c>
      <c r="I2091" s="19"/>
      <c r="J2091" s="19"/>
      <c r="K2091" s="19"/>
      <c r="L2091" s="19"/>
      <c r="N2091" s="38">
        <v>36648</v>
      </c>
      <c r="O2091" s="19">
        <v>451.6207</v>
      </c>
      <c r="P2091" s="19">
        <v>498.0378253198059</v>
      </c>
      <c r="Q2091" s="19">
        <v>6.4763476691880317E-3</v>
      </c>
      <c r="R2091" s="37">
        <f t="shared" si="417"/>
        <v>1.006476347669188</v>
      </c>
      <c r="T2091" s="39">
        <v>36648</v>
      </c>
      <c r="U2091" s="40">
        <v>224.96299999999999</v>
      </c>
      <c r="V2091" s="40">
        <f t="shared" si="418"/>
        <v>-5.8597507095892176E-4</v>
      </c>
      <c r="W2091" s="41">
        <f t="shared" si="419"/>
        <v>0.99941402492904108</v>
      </c>
      <c r="Y2091" s="42">
        <v>36648</v>
      </c>
      <c r="Z2091" s="43">
        <v>154.62</v>
      </c>
      <c r="AA2091" s="43">
        <f t="shared" si="420"/>
        <v>170.51168945743274</v>
      </c>
      <c r="AB2091" s="19">
        <f t="shared" ref="AB2091:AB2154" si="423">AA2091/AA2090-1</f>
        <v>1.8747163583338056E-2</v>
      </c>
      <c r="AC2091" s="37">
        <f t="shared" ref="AC2091:AC2154" si="424">(AA2091/AA2090)</f>
        <v>1.0187471635833381</v>
      </c>
      <c r="AE2091" s="44">
        <v>36648</v>
      </c>
      <c r="AF2091" s="45">
        <v>3199.5911000000001</v>
      </c>
      <c r="AG2091" s="19">
        <f t="shared" si="415"/>
        <v>3528.4418835465372</v>
      </c>
      <c r="AH2091" s="45">
        <f t="shared" si="421"/>
        <v>2.9254967375051066E-2</v>
      </c>
      <c r="AI2091" s="46">
        <f t="shared" si="422"/>
        <v>1.0292549673750511</v>
      </c>
      <c r="AK2091" s="38">
        <v>36648</v>
      </c>
      <c r="AL2091" s="19">
        <v>99.071799999999996</v>
      </c>
      <c r="AM2091" s="19">
        <f t="shared" si="411"/>
        <v>-2.8343267568095021E-3</v>
      </c>
      <c r="AN2091" s="37">
        <f t="shared" si="412"/>
        <v>0.9971656732431905</v>
      </c>
      <c r="AQ2091" s="38">
        <v>36648</v>
      </c>
      <c r="AR2091" s="19">
        <f t="shared" si="413"/>
        <v>224.61360352400001</v>
      </c>
      <c r="AS2091" s="40">
        <f t="shared" si="410"/>
        <v>-2.8343267568095021E-3</v>
      </c>
      <c r="AT2091" s="51">
        <f t="shared" si="414"/>
        <v>0.9971656732431905</v>
      </c>
    </row>
    <row r="2092" spans="1:46">
      <c r="A2092" s="38">
        <v>36649</v>
      </c>
      <c r="B2092" s="37">
        <v>0.8891</v>
      </c>
      <c r="D2092" s="38">
        <v>36649</v>
      </c>
      <c r="E2092" s="19">
        <v>1372.0681999999999</v>
      </c>
      <c r="F2092" s="19">
        <v>1543.2102125745134</v>
      </c>
      <c r="G2092" s="19">
        <v>-2.281703509111499E-3</v>
      </c>
      <c r="H2092" s="37">
        <f t="shared" si="416"/>
        <v>0.9977182964908885</v>
      </c>
      <c r="I2092" s="19"/>
      <c r="J2092" s="19"/>
      <c r="K2092" s="19"/>
      <c r="L2092" s="19"/>
      <c r="N2092" s="38">
        <v>36649</v>
      </c>
      <c r="O2092" s="19">
        <v>443.66910000000001</v>
      </c>
      <c r="P2092" s="19">
        <v>499.00922280958275</v>
      </c>
      <c r="Q2092" s="19">
        <v>1.9504492237172322E-3</v>
      </c>
      <c r="R2092" s="37">
        <f t="shared" si="417"/>
        <v>1.0019504492237172</v>
      </c>
      <c r="T2092" s="39">
        <v>36649</v>
      </c>
      <c r="U2092" s="40">
        <v>224.6696</v>
      </c>
      <c r="V2092" s="40">
        <f t="shared" si="418"/>
        <v>-1.3042144708240722E-3</v>
      </c>
      <c r="W2092" s="41">
        <f t="shared" si="419"/>
        <v>0.99869578552917593</v>
      </c>
      <c r="Y2092" s="42">
        <v>36649</v>
      </c>
      <c r="Z2092" s="43">
        <v>154.095</v>
      </c>
      <c r="AA2092" s="43">
        <f t="shared" si="420"/>
        <v>173.31571251827691</v>
      </c>
      <c r="AB2092" s="19">
        <f t="shared" si="423"/>
        <v>1.6444755604536843E-2</v>
      </c>
      <c r="AC2092" s="37">
        <f t="shared" si="424"/>
        <v>1.0164447556045368</v>
      </c>
      <c r="AE2092" s="44">
        <v>36649</v>
      </c>
      <c r="AF2092" s="45">
        <v>3175.4508999999998</v>
      </c>
      <c r="AG2092" s="19">
        <f t="shared" si="415"/>
        <v>3571.5340231694972</v>
      </c>
      <c r="AH2092" s="45">
        <f t="shared" si="421"/>
        <v>1.2212795631948214E-2</v>
      </c>
      <c r="AI2092" s="46">
        <f t="shared" si="422"/>
        <v>1.0122127956319482</v>
      </c>
      <c r="AK2092" s="38">
        <v>36649</v>
      </c>
      <c r="AL2092" s="19">
        <v>98.697199999999995</v>
      </c>
      <c r="AM2092" s="19">
        <f t="shared" si="411"/>
        <v>-3.7810961343187621E-3</v>
      </c>
      <c r="AN2092" s="37">
        <f t="shared" si="412"/>
        <v>0.99621890386568124</v>
      </c>
      <c r="AQ2092" s="38">
        <v>36649</v>
      </c>
      <c r="AR2092" s="19">
        <f t="shared" si="413"/>
        <v>223.76431789599999</v>
      </c>
      <c r="AS2092" s="40">
        <f t="shared" si="410"/>
        <v>-3.7810961343188731E-3</v>
      </c>
      <c r="AT2092" s="51">
        <f t="shared" si="414"/>
        <v>0.99621890386568113</v>
      </c>
    </row>
    <row r="2093" spans="1:46">
      <c r="A2093" s="38">
        <v>36650</v>
      </c>
      <c r="B2093" s="37">
        <v>0.89070000000000005</v>
      </c>
      <c r="D2093" s="38">
        <v>36650</v>
      </c>
      <c r="E2093" s="19">
        <v>1369.5793000000001</v>
      </c>
      <c r="F2093" s="19">
        <v>1537.6437633322107</v>
      </c>
      <c r="G2093" s="19">
        <v>-3.6070583235814357E-3</v>
      </c>
      <c r="H2093" s="37">
        <f t="shared" si="416"/>
        <v>0.99639294167641856</v>
      </c>
      <c r="I2093" s="19"/>
      <c r="J2093" s="19"/>
      <c r="K2093" s="19"/>
      <c r="L2093" s="19"/>
      <c r="N2093" s="38">
        <v>36650</v>
      </c>
      <c r="O2093" s="19">
        <v>443.4511</v>
      </c>
      <c r="P2093" s="19">
        <v>497.86808128438304</v>
      </c>
      <c r="Q2093" s="19">
        <v>-2.2868144976854188E-3</v>
      </c>
      <c r="R2093" s="37">
        <f t="shared" si="417"/>
        <v>0.99771318550231458</v>
      </c>
      <c r="T2093" s="39">
        <v>36650</v>
      </c>
      <c r="U2093" s="40">
        <v>223.37559999999999</v>
      </c>
      <c r="V2093" s="40">
        <f t="shared" si="418"/>
        <v>-5.7595687177972588E-3</v>
      </c>
      <c r="W2093" s="41">
        <f t="shared" si="419"/>
        <v>0.99424043128220274</v>
      </c>
      <c r="Y2093" s="42">
        <v>36650</v>
      </c>
      <c r="Z2093" s="43">
        <v>154.83699999999999</v>
      </c>
      <c r="AA2093" s="43">
        <f t="shared" si="420"/>
        <v>173.837431233861</v>
      </c>
      <c r="AB2093" s="19">
        <f t="shared" si="423"/>
        <v>3.0102216815977023E-3</v>
      </c>
      <c r="AC2093" s="37">
        <f t="shared" si="424"/>
        <v>1.0030102216815977</v>
      </c>
      <c r="AE2093" s="44">
        <v>36650</v>
      </c>
      <c r="AF2093" s="45">
        <v>3195.9450999999999</v>
      </c>
      <c r="AG2093" s="19">
        <f t="shared" si="415"/>
        <v>3588.1274278657233</v>
      </c>
      <c r="AH2093" s="45">
        <f t="shared" si="421"/>
        <v>4.6460161344061834E-3</v>
      </c>
      <c r="AI2093" s="46">
        <f t="shared" si="422"/>
        <v>1.0046460161344062</v>
      </c>
      <c r="AK2093" s="38">
        <v>36650</v>
      </c>
      <c r="AL2093" s="19">
        <v>98.464500000000001</v>
      </c>
      <c r="AM2093" s="19">
        <f t="shared" si="411"/>
        <v>-2.3577163283253766E-3</v>
      </c>
      <c r="AN2093" s="37">
        <f t="shared" si="412"/>
        <v>0.99764228367167462</v>
      </c>
      <c r="AQ2093" s="38">
        <v>36650</v>
      </c>
      <c r="AR2093" s="19">
        <f t="shared" si="413"/>
        <v>223.23674511000002</v>
      </c>
      <c r="AS2093" s="40">
        <f t="shared" si="410"/>
        <v>-2.3577163283253766E-3</v>
      </c>
      <c r="AT2093" s="51">
        <f t="shared" si="414"/>
        <v>0.99764228367167462</v>
      </c>
    </row>
    <row r="2094" spans="1:46">
      <c r="A2094" s="38">
        <v>36651</v>
      </c>
      <c r="B2094" s="37">
        <v>0.89529999999999998</v>
      </c>
      <c r="D2094" s="38">
        <v>36651</v>
      </c>
      <c r="E2094" s="19">
        <v>1381.4201</v>
      </c>
      <c r="F2094" s="19">
        <v>1542.9689489556574</v>
      </c>
      <c r="G2094" s="19">
        <v>3.4632115386119544E-3</v>
      </c>
      <c r="H2094" s="37">
        <f t="shared" si="416"/>
        <v>1.003463211538612</v>
      </c>
      <c r="I2094" s="19"/>
      <c r="J2094" s="19"/>
      <c r="K2094" s="19"/>
      <c r="L2094" s="19"/>
      <c r="N2094" s="38">
        <v>36651</v>
      </c>
      <c r="O2094" s="19">
        <v>446.25060000000002</v>
      </c>
      <c r="P2094" s="19">
        <v>498.43694850887971</v>
      </c>
      <c r="Q2094" s="19">
        <v>1.1426063366608563E-3</v>
      </c>
      <c r="R2094" s="37">
        <f t="shared" si="417"/>
        <v>1.0011426063366609</v>
      </c>
      <c r="T2094" s="39">
        <v>36651</v>
      </c>
      <c r="U2094" s="40">
        <v>223.79669999999999</v>
      </c>
      <c r="V2094" s="40">
        <f t="shared" si="418"/>
        <v>1.8851656134331041E-3</v>
      </c>
      <c r="W2094" s="41">
        <f t="shared" si="419"/>
        <v>1.0018851656134331</v>
      </c>
      <c r="Y2094" s="42">
        <v>36651</v>
      </c>
      <c r="Z2094" s="43">
        <v>154.65</v>
      </c>
      <c r="AA2094" s="43">
        <f t="shared" si="420"/>
        <v>172.73539595666259</v>
      </c>
      <c r="AB2094" s="19">
        <f t="shared" si="423"/>
        <v>-6.3394590530727601E-3</v>
      </c>
      <c r="AC2094" s="37">
        <f t="shared" si="424"/>
        <v>0.99366054094692724</v>
      </c>
      <c r="AE2094" s="44">
        <v>36651</v>
      </c>
      <c r="AF2094" s="45">
        <v>3196.1210999999998</v>
      </c>
      <c r="AG2094" s="19">
        <f t="shared" si="415"/>
        <v>3569.8884172902935</v>
      </c>
      <c r="AH2094" s="45">
        <f t="shared" si="421"/>
        <v>-5.0831557524362303E-3</v>
      </c>
      <c r="AI2094" s="46">
        <f t="shared" si="422"/>
        <v>0.99491684424756377</v>
      </c>
      <c r="AK2094" s="38">
        <v>36651</v>
      </c>
      <c r="AL2094" s="19">
        <v>98.462299999999999</v>
      </c>
      <c r="AM2094" s="19">
        <f t="shared" si="411"/>
        <v>-2.2343077962116986E-5</v>
      </c>
      <c r="AN2094" s="37">
        <f t="shared" si="412"/>
        <v>0.99997765692203788</v>
      </c>
      <c r="AQ2094" s="38">
        <v>36651</v>
      </c>
      <c r="AR2094" s="19">
        <f t="shared" si="413"/>
        <v>223.23175731400002</v>
      </c>
      <c r="AS2094" s="40">
        <f t="shared" si="410"/>
        <v>-2.2343077962116986E-5</v>
      </c>
      <c r="AT2094" s="51">
        <f t="shared" si="414"/>
        <v>0.99997765692203788</v>
      </c>
    </row>
    <row r="2095" spans="1:46">
      <c r="A2095" s="38">
        <v>36654</v>
      </c>
      <c r="B2095" s="37">
        <v>0.89500000000000002</v>
      </c>
      <c r="D2095" s="38">
        <v>36654</v>
      </c>
      <c r="E2095" s="19">
        <v>1372.6314</v>
      </c>
      <c r="F2095" s="19">
        <v>1533.6663687150838</v>
      </c>
      <c r="G2095" s="19">
        <v>-6.0290132519322803E-3</v>
      </c>
      <c r="H2095" s="37">
        <f t="shared" si="416"/>
        <v>0.99397098674806772</v>
      </c>
      <c r="I2095" s="19"/>
      <c r="J2095" s="19"/>
      <c r="K2095" s="19"/>
      <c r="L2095" s="19"/>
      <c r="N2095" s="38">
        <v>36654</v>
      </c>
      <c r="O2095" s="19">
        <v>441.43009999999998</v>
      </c>
      <c r="P2095" s="19">
        <v>493.2179888268156</v>
      </c>
      <c r="Q2095" s="19">
        <v>-1.0470651699632461E-2</v>
      </c>
      <c r="R2095" s="37">
        <f t="shared" si="417"/>
        <v>0.98952934830036754</v>
      </c>
      <c r="T2095" s="39">
        <v>36654</v>
      </c>
      <c r="U2095" s="40">
        <v>223.93430000000001</v>
      </c>
      <c r="V2095" s="40">
        <f t="shared" si="418"/>
        <v>6.1484373987652496E-4</v>
      </c>
      <c r="W2095" s="41">
        <f t="shared" si="419"/>
        <v>1.0006148437398765</v>
      </c>
      <c r="Y2095" s="42">
        <v>36654</v>
      </c>
      <c r="Z2095" s="43">
        <v>155.48699999999999</v>
      </c>
      <c r="AA2095" s="43">
        <f t="shared" si="420"/>
        <v>173.72849162011173</v>
      </c>
      <c r="AB2095" s="19">
        <f t="shared" si="423"/>
        <v>5.7492308275850501E-3</v>
      </c>
      <c r="AC2095" s="37">
        <f t="shared" si="424"/>
        <v>1.0057492308275851</v>
      </c>
      <c r="AE2095" s="44">
        <v>36654</v>
      </c>
      <c r="AF2095" s="45">
        <v>3249.8490999999999</v>
      </c>
      <c r="AG2095" s="19">
        <f t="shared" si="415"/>
        <v>3631.1163128491617</v>
      </c>
      <c r="AH2095" s="45">
        <f t="shared" si="421"/>
        <v>1.7151207097207521E-2</v>
      </c>
      <c r="AI2095" s="46">
        <f t="shared" si="422"/>
        <v>1.0171512070972075</v>
      </c>
      <c r="AK2095" s="38">
        <v>36654</v>
      </c>
      <c r="AL2095" s="19">
        <v>98.697000000000003</v>
      </c>
      <c r="AM2095" s="19">
        <f t="shared" si="411"/>
        <v>2.3836534389305442E-3</v>
      </c>
      <c r="AN2095" s="37">
        <f t="shared" si="412"/>
        <v>1.0023836534389305</v>
      </c>
      <c r="AQ2095" s="38">
        <v>36654</v>
      </c>
      <c r="AR2095" s="19">
        <f t="shared" si="413"/>
        <v>223.76386446000004</v>
      </c>
      <c r="AS2095" s="40">
        <f t="shared" si="410"/>
        <v>2.3836534389305442E-3</v>
      </c>
      <c r="AT2095" s="51">
        <f t="shared" si="414"/>
        <v>1.0023836534389305</v>
      </c>
    </row>
    <row r="2096" spans="1:46">
      <c r="A2096" s="38">
        <v>36655</v>
      </c>
      <c r="B2096" s="37">
        <v>0.90229999999999999</v>
      </c>
      <c r="D2096" s="38">
        <v>36655</v>
      </c>
      <c r="E2096" s="19">
        <v>1359.8630000000001</v>
      </c>
      <c r="F2096" s="19">
        <v>1507.1073922198825</v>
      </c>
      <c r="G2096" s="19">
        <v>-1.7317310359653115E-2</v>
      </c>
      <c r="H2096" s="37">
        <f t="shared" si="416"/>
        <v>0.98268268964034688</v>
      </c>
      <c r="I2096" s="19"/>
      <c r="J2096" s="19"/>
      <c r="K2096" s="19"/>
      <c r="L2096" s="19"/>
      <c r="N2096" s="38">
        <v>36655</v>
      </c>
      <c r="O2096" s="19">
        <v>440.62939999999998</v>
      </c>
      <c r="P2096" s="19">
        <v>488.34024160478776</v>
      </c>
      <c r="Q2096" s="19">
        <v>-9.8896377109647382E-3</v>
      </c>
      <c r="R2096" s="37">
        <f t="shared" si="417"/>
        <v>0.99011036228903526</v>
      </c>
      <c r="T2096" s="39">
        <v>36655</v>
      </c>
      <c r="U2096" s="40">
        <v>224.16480000000001</v>
      </c>
      <c r="V2096" s="40">
        <f t="shared" si="418"/>
        <v>1.0293197603046256E-3</v>
      </c>
      <c r="W2096" s="41">
        <f t="shared" si="419"/>
        <v>1.0010293197603046</v>
      </c>
      <c r="Y2096" s="42">
        <v>36655</v>
      </c>
      <c r="Z2096" s="43">
        <v>156.43199999999999</v>
      </c>
      <c r="AA2096" s="43">
        <f t="shared" si="420"/>
        <v>173.37027596143187</v>
      </c>
      <c r="AB2096" s="19">
        <f t="shared" si="423"/>
        <v>-2.0619281002172141E-3</v>
      </c>
      <c r="AC2096" s="37">
        <f t="shared" si="424"/>
        <v>0.99793807189978279</v>
      </c>
      <c r="AE2096" s="44">
        <v>36655</v>
      </c>
      <c r="AF2096" s="45">
        <v>3292.2680999999998</v>
      </c>
      <c r="AG2096" s="19">
        <f t="shared" si="415"/>
        <v>3648.7510805718716</v>
      </c>
      <c r="AH2096" s="45">
        <f t="shared" si="421"/>
        <v>4.8565692209603384E-3</v>
      </c>
      <c r="AI2096" s="46">
        <f t="shared" si="422"/>
        <v>1.0048565692209603</v>
      </c>
      <c r="AK2096" s="38">
        <v>36655</v>
      </c>
      <c r="AL2096" s="19">
        <v>98.879099999999994</v>
      </c>
      <c r="AM2096" s="19">
        <f t="shared" si="411"/>
        <v>1.845040882701543E-3</v>
      </c>
      <c r="AN2096" s="37">
        <f t="shared" si="412"/>
        <v>1.0018450408827015</v>
      </c>
      <c r="AQ2096" s="38">
        <v>36655</v>
      </c>
      <c r="AR2096" s="19">
        <f t="shared" si="413"/>
        <v>224.176717938</v>
      </c>
      <c r="AS2096" s="40">
        <f t="shared" si="410"/>
        <v>1.8450408827013209E-3</v>
      </c>
      <c r="AT2096" s="51">
        <f t="shared" si="414"/>
        <v>1.0018450408827013</v>
      </c>
    </row>
    <row r="2097" spans="1:46">
      <c r="A2097" s="38">
        <v>36656</v>
      </c>
      <c r="B2097" s="37">
        <v>0.90969999999999995</v>
      </c>
      <c r="D2097" s="38">
        <v>36656</v>
      </c>
      <c r="E2097" s="19">
        <v>1340.9517000000001</v>
      </c>
      <c r="F2097" s="19">
        <v>1474.0592503022976</v>
      </c>
      <c r="G2097" s="19">
        <v>-2.1928193099037818E-2</v>
      </c>
      <c r="H2097" s="37">
        <f t="shared" si="416"/>
        <v>0.97807180690096218</v>
      </c>
      <c r="I2097" s="19"/>
      <c r="J2097" s="19"/>
      <c r="K2097" s="19"/>
      <c r="L2097" s="19"/>
      <c r="N2097" s="38">
        <v>36656</v>
      </c>
      <c r="O2097" s="19">
        <v>435.20460000000003</v>
      </c>
      <c r="P2097" s="19">
        <v>478.4045289655931</v>
      </c>
      <c r="Q2097" s="19">
        <v>-2.0345881401343968E-2</v>
      </c>
      <c r="R2097" s="37">
        <f t="shared" si="417"/>
        <v>0.97965411859865603</v>
      </c>
      <c r="T2097" s="39">
        <v>36656</v>
      </c>
      <c r="U2097" s="40">
        <v>224.49889999999999</v>
      </c>
      <c r="V2097" s="40">
        <f t="shared" si="418"/>
        <v>1.4904213328763571E-3</v>
      </c>
      <c r="W2097" s="41">
        <f t="shared" si="419"/>
        <v>1.0014904213328764</v>
      </c>
      <c r="Y2097" s="42">
        <v>36656</v>
      </c>
      <c r="Z2097" s="43">
        <v>157.36699999999999</v>
      </c>
      <c r="AA2097" s="43">
        <f t="shared" si="420"/>
        <v>172.98779817522259</v>
      </c>
      <c r="AB2097" s="19">
        <f t="shared" si="423"/>
        <v>-2.2061324185372877E-3</v>
      </c>
      <c r="AC2097" s="37">
        <f t="shared" si="424"/>
        <v>0.99779386758146271</v>
      </c>
      <c r="AE2097" s="44">
        <v>36656</v>
      </c>
      <c r="AF2097" s="45">
        <v>3297.3879000000002</v>
      </c>
      <c r="AG2097" s="19">
        <f t="shared" si="415"/>
        <v>3624.6981422446966</v>
      </c>
      <c r="AH2097" s="45">
        <f t="shared" si="421"/>
        <v>-6.5921017345489386E-3</v>
      </c>
      <c r="AI2097" s="46">
        <f t="shared" si="422"/>
        <v>0.99340789826545106</v>
      </c>
      <c r="AK2097" s="38">
        <v>36656</v>
      </c>
      <c r="AL2097" s="19">
        <v>99.032399999999996</v>
      </c>
      <c r="AM2097" s="19">
        <f t="shared" si="411"/>
        <v>1.5503781891219592E-3</v>
      </c>
      <c r="AN2097" s="37">
        <f t="shared" si="412"/>
        <v>1.001550378189122</v>
      </c>
      <c r="AQ2097" s="38">
        <v>36656</v>
      </c>
      <c r="AR2097" s="19">
        <f t="shared" si="413"/>
        <v>224.52427663200001</v>
      </c>
      <c r="AS2097" s="40">
        <f t="shared" si="410"/>
        <v>1.5503781891219592E-3</v>
      </c>
      <c r="AT2097" s="51">
        <f t="shared" si="414"/>
        <v>1.001550378189122</v>
      </c>
    </row>
    <row r="2098" spans="1:46">
      <c r="A2098" s="38">
        <v>36657</v>
      </c>
      <c r="B2098" s="37">
        <v>0.90210000000000001</v>
      </c>
      <c r="D2098" s="38">
        <v>36657</v>
      </c>
      <c r="E2098" s="19">
        <v>1352.1735000000001</v>
      </c>
      <c r="F2098" s="19">
        <v>1498.9175257731961</v>
      </c>
      <c r="G2098" s="19">
        <v>1.6863823802062639E-2</v>
      </c>
      <c r="H2098" s="37">
        <f t="shared" si="416"/>
        <v>1.0168638238020626</v>
      </c>
      <c r="I2098" s="19"/>
      <c r="J2098" s="19"/>
      <c r="K2098" s="19"/>
      <c r="L2098" s="19"/>
      <c r="N2098" s="38">
        <v>36657</v>
      </c>
      <c r="O2098" s="19">
        <v>431.46230000000003</v>
      </c>
      <c r="P2098" s="19">
        <v>478.2865535971622</v>
      </c>
      <c r="Q2098" s="19">
        <v>-2.4660169644707963E-4</v>
      </c>
      <c r="R2098" s="37">
        <f t="shared" si="417"/>
        <v>0.99975339830355292</v>
      </c>
      <c r="T2098" s="39">
        <v>36657</v>
      </c>
      <c r="U2098" s="40">
        <v>224.64619999999999</v>
      </c>
      <c r="V2098" s="40">
        <f t="shared" si="418"/>
        <v>6.5612793648428536E-4</v>
      </c>
      <c r="W2098" s="41">
        <f t="shared" si="419"/>
        <v>1.0006561279364843</v>
      </c>
      <c r="Y2098" s="42">
        <v>36657</v>
      </c>
      <c r="Z2098" s="43">
        <v>158.886</v>
      </c>
      <c r="AA2098" s="43">
        <f t="shared" si="420"/>
        <v>176.12903225806451</v>
      </c>
      <c r="AB2098" s="19">
        <f t="shared" si="423"/>
        <v>1.815870319165569E-2</v>
      </c>
      <c r="AC2098" s="37">
        <f t="shared" si="424"/>
        <v>1.0181587031916557</v>
      </c>
      <c r="AE2098" s="44">
        <v>36657</v>
      </c>
      <c r="AF2098" s="45">
        <v>3361.491</v>
      </c>
      <c r="AG2098" s="19">
        <f t="shared" si="415"/>
        <v>3726.2953109411374</v>
      </c>
      <c r="AH2098" s="45">
        <f t="shared" si="421"/>
        <v>2.8029139175027584E-2</v>
      </c>
      <c r="AI2098" s="46">
        <f t="shared" si="422"/>
        <v>1.0280291391750276</v>
      </c>
      <c r="AK2098" s="38">
        <v>36657</v>
      </c>
      <c r="AL2098" s="19">
        <v>98.548299999999998</v>
      </c>
      <c r="AM2098" s="19">
        <f t="shared" si="411"/>
        <v>-4.888299182893685E-3</v>
      </c>
      <c r="AN2098" s="37">
        <f t="shared" si="412"/>
        <v>0.99511170081710631</v>
      </c>
      <c r="AQ2098" s="38">
        <v>36657</v>
      </c>
      <c r="AR2098" s="19">
        <f t="shared" si="413"/>
        <v>223.42673479400003</v>
      </c>
      <c r="AS2098" s="40">
        <f t="shared" si="410"/>
        <v>-4.888299182893574E-3</v>
      </c>
      <c r="AT2098" s="51">
        <f t="shared" si="414"/>
        <v>0.99511170081710643</v>
      </c>
    </row>
    <row r="2099" spans="1:46">
      <c r="A2099" s="38">
        <v>36658</v>
      </c>
      <c r="B2099" s="37">
        <v>0.90800000000000003</v>
      </c>
      <c r="D2099" s="38">
        <v>36658</v>
      </c>
      <c r="E2099" s="19">
        <v>1369.443</v>
      </c>
      <c r="F2099" s="19">
        <v>1508.1971365638765</v>
      </c>
      <c r="G2099" s="19">
        <v>6.1908748354206899E-3</v>
      </c>
      <c r="H2099" s="37">
        <f t="shared" si="416"/>
        <v>1.0061908748354207</v>
      </c>
      <c r="I2099" s="19"/>
      <c r="J2099" s="19"/>
      <c r="K2099" s="19"/>
      <c r="L2099" s="19"/>
      <c r="N2099" s="38">
        <v>36658</v>
      </c>
      <c r="O2099" s="19">
        <v>431.91370000000001</v>
      </c>
      <c r="P2099" s="19">
        <v>475.67588105726873</v>
      </c>
      <c r="Q2099" s="19">
        <v>-5.458385815488187E-3</v>
      </c>
      <c r="R2099" s="37">
        <f t="shared" si="417"/>
        <v>0.99454161418451181</v>
      </c>
      <c r="T2099" s="39">
        <v>36658</v>
      </c>
      <c r="U2099" s="40">
        <v>223.8383</v>
      </c>
      <c r="V2099" s="40">
        <f t="shared" si="418"/>
        <v>-3.596321682717063E-3</v>
      </c>
      <c r="W2099" s="41">
        <f t="shared" si="419"/>
        <v>0.99640367831728294</v>
      </c>
      <c r="Y2099" s="42">
        <v>36658</v>
      </c>
      <c r="Z2099" s="43">
        <v>159.59700000000001</v>
      </c>
      <c r="AA2099" s="43">
        <f t="shared" si="420"/>
        <v>175.76762114537445</v>
      </c>
      <c r="AB2099" s="19">
        <f t="shared" si="423"/>
        <v>-2.051967855932646E-3</v>
      </c>
      <c r="AC2099" s="37">
        <f t="shared" si="424"/>
        <v>0.99794803214406735</v>
      </c>
      <c r="AE2099" s="44">
        <v>36658</v>
      </c>
      <c r="AF2099" s="45">
        <v>3387.0391</v>
      </c>
      <c r="AG2099" s="19">
        <f t="shared" si="415"/>
        <v>3730.2192731277532</v>
      </c>
      <c r="AH2099" s="45">
        <f t="shared" si="421"/>
        <v>1.0530464869744627E-3</v>
      </c>
      <c r="AI2099" s="46">
        <f t="shared" si="422"/>
        <v>1.0010530464869745</v>
      </c>
      <c r="AK2099" s="38">
        <v>36658</v>
      </c>
      <c r="AL2099" s="19">
        <v>98.658100000000005</v>
      </c>
      <c r="AM2099" s="19">
        <f t="shared" si="411"/>
        <v>1.1141744707925394E-3</v>
      </c>
      <c r="AN2099" s="37">
        <f t="shared" si="412"/>
        <v>1.0011141744707925</v>
      </c>
      <c r="AQ2099" s="38">
        <v>36658</v>
      </c>
      <c r="AR2099" s="19">
        <f t="shared" si="413"/>
        <v>223.67567115800003</v>
      </c>
      <c r="AS2099" s="40">
        <f t="shared" si="410"/>
        <v>1.1141744707925394E-3</v>
      </c>
      <c r="AT2099" s="51">
        <f t="shared" si="414"/>
        <v>1.0011141744707925</v>
      </c>
    </row>
    <row r="2100" spans="1:46">
      <c r="A2100" s="38">
        <v>36661</v>
      </c>
      <c r="B2100" s="37">
        <v>0.91379999999999995</v>
      </c>
      <c r="D2100" s="38">
        <v>36661</v>
      </c>
      <c r="E2100" s="19">
        <v>1377.1570999999999</v>
      </c>
      <c r="F2100" s="19">
        <v>1507.0662070474939</v>
      </c>
      <c r="G2100" s="19">
        <v>-7.4985523375226126E-4</v>
      </c>
      <c r="H2100" s="37">
        <f t="shared" si="416"/>
        <v>0.99925014476624774</v>
      </c>
      <c r="I2100" s="19"/>
      <c r="J2100" s="19"/>
      <c r="K2100" s="19"/>
      <c r="L2100" s="19"/>
      <c r="N2100" s="38">
        <v>36661</v>
      </c>
      <c r="O2100" s="19">
        <v>435.01130000000001</v>
      </c>
      <c r="P2100" s="19">
        <v>476.04650908295037</v>
      </c>
      <c r="Q2100" s="19">
        <v>7.7916085393670009E-4</v>
      </c>
      <c r="R2100" s="37">
        <f t="shared" si="417"/>
        <v>1.0007791608539367</v>
      </c>
      <c r="T2100" s="39">
        <v>36661</v>
      </c>
      <c r="U2100" s="40">
        <v>223.86</v>
      </c>
      <c r="V2100" s="40">
        <f t="shared" si="418"/>
        <v>9.6944982159063997E-5</v>
      </c>
      <c r="W2100" s="41">
        <f t="shared" si="419"/>
        <v>1.0000969449821591</v>
      </c>
      <c r="Y2100" s="42">
        <v>36661</v>
      </c>
      <c r="Z2100" s="43">
        <v>159.49600000000001</v>
      </c>
      <c r="AA2100" s="43">
        <f t="shared" si="420"/>
        <v>174.54147515867808</v>
      </c>
      <c r="AB2100" s="19">
        <f t="shared" si="423"/>
        <v>-6.9759491464144174E-3</v>
      </c>
      <c r="AC2100" s="37">
        <f t="shared" si="424"/>
        <v>0.99302405085358558</v>
      </c>
      <c r="AE2100" s="44">
        <v>36661</v>
      </c>
      <c r="AF2100" s="45">
        <v>3401.9459999999999</v>
      </c>
      <c r="AG2100" s="19">
        <f t="shared" si="415"/>
        <v>3722.8562048588315</v>
      </c>
      <c r="AH2100" s="45">
        <f t="shared" si="421"/>
        <v>-1.9738969025131503E-3</v>
      </c>
      <c r="AI2100" s="46">
        <f t="shared" si="422"/>
        <v>0.99802610309748685</v>
      </c>
      <c r="AK2100" s="38">
        <v>36661</v>
      </c>
      <c r="AL2100" s="19">
        <v>98.837800000000001</v>
      </c>
      <c r="AM2100" s="19">
        <f t="shared" si="411"/>
        <v>1.8214419292486017E-3</v>
      </c>
      <c r="AN2100" s="37">
        <f t="shared" si="412"/>
        <v>1.0018214419292486</v>
      </c>
      <c r="AQ2100" s="38">
        <v>36661</v>
      </c>
      <c r="AR2100" s="19">
        <f t="shared" si="413"/>
        <v>224.08308340400004</v>
      </c>
      <c r="AS2100" s="40">
        <f t="shared" si="410"/>
        <v>1.8214419292486017E-3</v>
      </c>
      <c r="AT2100" s="51">
        <f t="shared" si="414"/>
        <v>1.0018214419292486</v>
      </c>
    </row>
    <row r="2101" spans="1:46">
      <c r="A2101" s="38">
        <v>36662</v>
      </c>
      <c r="B2101" s="37">
        <v>0.90529999999999999</v>
      </c>
      <c r="D2101" s="38">
        <v>36662</v>
      </c>
      <c r="E2101" s="19">
        <v>1395.1186</v>
      </c>
      <c r="F2101" s="19">
        <v>1541.0566662984647</v>
      </c>
      <c r="G2101" s="19">
        <v>2.2554058403022603E-2</v>
      </c>
      <c r="H2101" s="37">
        <f t="shared" si="416"/>
        <v>1.0225540584030226</v>
      </c>
      <c r="I2101" s="19"/>
      <c r="J2101" s="19"/>
      <c r="K2101" s="19"/>
      <c r="L2101" s="19"/>
      <c r="N2101" s="38">
        <v>36662</v>
      </c>
      <c r="O2101" s="19">
        <v>442.23809999999997</v>
      </c>
      <c r="P2101" s="19">
        <v>488.49895062410246</v>
      </c>
      <c r="Q2101" s="19">
        <v>2.6158035619545439E-2</v>
      </c>
      <c r="R2101" s="37">
        <f t="shared" si="417"/>
        <v>1.0261580356195454</v>
      </c>
      <c r="T2101" s="39">
        <v>36662</v>
      </c>
      <c r="U2101" s="40">
        <v>224.0668</v>
      </c>
      <c r="V2101" s="40">
        <f t="shared" si="418"/>
        <v>9.2379165549894005E-4</v>
      </c>
      <c r="W2101" s="41">
        <f t="shared" si="419"/>
        <v>1.0009237916554989</v>
      </c>
      <c r="Y2101" s="42">
        <v>36662</v>
      </c>
      <c r="Z2101" s="43">
        <v>160.06399999999999</v>
      </c>
      <c r="AA2101" s="43">
        <f t="shared" si="420"/>
        <v>176.8076880592069</v>
      </c>
      <c r="AB2101" s="19">
        <f t="shared" si="423"/>
        <v>1.2983807421522942E-2</v>
      </c>
      <c r="AC2101" s="37">
        <f t="shared" si="424"/>
        <v>1.0129838074215229</v>
      </c>
      <c r="AE2101" s="44">
        <v>36662</v>
      </c>
      <c r="AF2101" s="45">
        <v>3411.9231</v>
      </c>
      <c r="AG2101" s="19">
        <f t="shared" si="415"/>
        <v>3768.8314370926764</v>
      </c>
      <c r="AH2101" s="45">
        <f t="shared" si="421"/>
        <v>1.2349451524300337E-2</v>
      </c>
      <c r="AI2101" s="46">
        <f t="shared" si="422"/>
        <v>1.0123494515243003</v>
      </c>
      <c r="AK2101" s="38">
        <v>36662</v>
      </c>
      <c r="AL2101" s="19">
        <v>98.929500000000004</v>
      </c>
      <c r="AM2101" s="19">
        <f t="shared" si="411"/>
        <v>9.2778269042814721E-4</v>
      </c>
      <c r="AN2101" s="37">
        <f t="shared" si="412"/>
        <v>1.0009277826904281</v>
      </c>
      <c r="AQ2101" s="38">
        <v>36662</v>
      </c>
      <c r="AR2101" s="19">
        <f t="shared" si="413"/>
        <v>224.29098381000003</v>
      </c>
      <c r="AS2101" s="40">
        <f t="shared" si="410"/>
        <v>9.2778269042814721E-4</v>
      </c>
      <c r="AT2101" s="51">
        <f t="shared" si="414"/>
        <v>1.0009277826904281</v>
      </c>
    </row>
    <row r="2102" spans="1:46">
      <c r="A2102" s="38">
        <v>36663</v>
      </c>
      <c r="B2102" s="37">
        <v>0.8921</v>
      </c>
      <c r="D2102" s="38">
        <v>36663</v>
      </c>
      <c r="E2102" s="19">
        <v>1370.5444</v>
      </c>
      <c r="F2102" s="19">
        <v>1536.3125210178232</v>
      </c>
      <c r="G2102" s="19">
        <v>-3.0785015141829852E-3</v>
      </c>
      <c r="H2102" s="37">
        <f t="shared" si="416"/>
        <v>0.99692149848581701</v>
      </c>
      <c r="I2102" s="19"/>
      <c r="J2102" s="19"/>
      <c r="K2102" s="19"/>
      <c r="L2102" s="19"/>
      <c r="N2102" s="38">
        <v>36663</v>
      </c>
      <c r="O2102" s="19">
        <v>437.31540000000001</v>
      </c>
      <c r="P2102" s="19">
        <v>490.20894518551734</v>
      </c>
      <c r="Q2102" s="19">
        <v>3.5005081571417573E-3</v>
      </c>
      <c r="R2102" s="37">
        <f t="shared" si="417"/>
        <v>1.0035005081571418</v>
      </c>
      <c r="T2102" s="39">
        <v>36663</v>
      </c>
      <c r="U2102" s="40">
        <v>223.61070000000001</v>
      </c>
      <c r="V2102" s="40">
        <f t="shared" si="418"/>
        <v>-2.0355536830980459E-3</v>
      </c>
      <c r="W2102" s="41">
        <f t="shared" si="419"/>
        <v>0.99796444631690195</v>
      </c>
      <c r="Y2102" s="42">
        <v>36663</v>
      </c>
      <c r="Z2102" s="43">
        <v>160.203</v>
      </c>
      <c r="AA2102" s="43">
        <f t="shared" si="420"/>
        <v>179.57964353771999</v>
      </c>
      <c r="AB2102" s="19">
        <f t="shared" si="423"/>
        <v>1.5677799472073151E-2</v>
      </c>
      <c r="AC2102" s="37">
        <f t="shared" si="424"/>
        <v>1.0156777994720732</v>
      </c>
      <c r="AE2102" s="44">
        <v>36663</v>
      </c>
      <c r="AF2102" s="45">
        <v>3417.2919999999999</v>
      </c>
      <c r="AG2102" s="19">
        <f t="shared" si="415"/>
        <v>3830.6154018607776</v>
      </c>
      <c r="AH2102" s="45">
        <f t="shared" si="421"/>
        <v>1.6393400925291068E-2</v>
      </c>
      <c r="AI2102" s="46">
        <f t="shared" si="422"/>
        <v>1.0163934009252911</v>
      </c>
      <c r="AK2102" s="38">
        <v>36663</v>
      </c>
      <c r="AL2102" s="19">
        <v>98.512600000000006</v>
      </c>
      <c r="AM2102" s="19">
        <f t="shared" si="411"/>
        <v>-4.2141120697062329E-3</v>
      </c>
      <c r="AN2102" s="37">
        <f t="shared" si="412"/>
        <v>0.99578588793029377</v>
      </c>
      <c r="AQ2102" s="38">
        <v>36663</v>
      </c>
      <c r="AR2102" s="19">
        <f t="shared" si="413"/>
        <v>223.34579646800003</v>
      </c>
      <c r="AS2102" s="40">
        <f t="shared" si="410"/>
        <v>-4.2141120697062329E-3</v>
      </c>
      <c r="AT2102" s="51">
        <f t="shared" si="414"/>
        <v>0.99578588793029377</v>
      </c>
    </row>
    <row r="2103" spans="1:46">
      <c r="A2103" s="38">
        <v>36664</v>
      </c>
      <c r="B2103" s="37">
        <v>0.8952</v>
      </c>
      <c r="D2103" s="38">
        <v>36664</v>
      </c>
      <c r="E2103" s="19">
        <v>1365.2541000000001</v>
      </c>
      <c r="F2103" s="19">
        <v>1525.0827747989276</v>
      </c>
      <c r="G2103" s="19">
        <v>-7.3095454637418511E-3</v>
      </c>
      <c r="H2103" s="37">
        <f t="shared" si="416"/>
        <v>0.99269045453625815</v>
      </c>
      <c r="I2103" s="19"/>
      <c r="J2103" s="19"/>
      <c r="K2103" s="19"/>
      <c r="L2103" s="19"/>
      <c r="N2103" s="38">
        <v>36664</v>
      </c>
      <c r="O2103" s="19">
        <v>432.06200000000001</v>
      </c>
      <c r="P2103" s="19">
        <v>482.6429848078642</v>
      </c>
      <c r="Q2103" s="19">
        <v>-1.5434154051982563E-2</v>
      </c>
      <c r="R2103" s="37">
        <f t="shared" si="417"/>
        <v>0.98456584594801744</v>
      </c>
      <c r="T2103" s="39">
        <v>36664</v>
      </c>
      <c r="U2103" s="40">
        <v>223.4528</v>
      </c>
      <c r="V2103" s="40">
        <f t="shared" si="418"/>
        <v>-7.0613794420393283E-4</v>
      </c>
      <c r="W2103" s="41">
        <f t="shared" si="419"/>
        <v>0.99929386205579607</v>
      </c>
      <c r="Y2103" s="42">
        <v>36664</v>
      </c>
      <c r="Z2103" s="43">
        <v>161.56399999999999</v>
      </c>
      <c r="AA2103" s="43">
        <f t="shared" si="420"/>
        <v>180.47810545129579</v>
      </c>
      <c r="AB2103" s="19">
        <f t="shared" si="423"/>
        <v>5.0031389743074861E-3</v>
      </c>
      <c r="AC2103" s="37">
        <f t="shared" si="424"/>
        <v>1.0050031389743075</v>
      </c>
      <c r="AE2103" s="44">
        <v>36664</v>
      </c>
      <c r="AF2103" s="45">
        <v>3466.1320999999998</v>
      </c>
      <c r="AG2103" s="19">
        <f t="shared" si="415"/>
        <v>3871.9080652368184</v>
      </c>
      <c r="AH2103" s="45">
        <f t="shared" si="421"/>
        <v>1.0779642183859517E-2</v>
      </c>
      <c r="AI2103" s="46">
        <f t="shared" si="422"/>
        <v>1.0107796421838595</v>
      </c>
      <c r="AK2103" s="38">
        <v>36664</v>
      </c>
      <c r="AL2103" s="19">
        <v>98.515199999999993</v>
      </c>
      <c r="AM2103" s="19">
        <f t="shared" si="411"/>
        <v>2.6392562981758516E-5</v>
      </c>
      <c r="AN2103" s="37">
        <f t="shared" si="412"/>
        <v>1.0000263925629818</v>
      </c>
      <c r="AQ2103" s="38">
        <v>36664</v>
      </c>
      <c r="AR2103" s="19">
        <f t="shared" si="413"/>
        <v>223.351691136</v>
      </c>
      <c r="AS2103" s="40">
        <f t="shared" si="410"/>
        <v>2.6392562981536472E-5</v>
      </c>
      <c r="AT2103" s="51">
        <f t="shared" si="414"/>
        <v>1.0000263925629815</v>
      </c>
    </row>
    <row r="2104" spans="1:46">
      <c r="A2104" s="38">
        <v>36665</v>
      </c>
      <c r="B2104" s="37">
        <v>0.89459999999999995</v>
      </c>
      <c r="D2104" s="38">
        <v>36665</v>
      </c>
      <c r="E2104" s="19">
        <v>1339.037</v>
      </c>
      <c r="F2104" s="19">
        <v>1496.7996870109548</v>
      </c>
      <c r="G2104" s="19">
        <v>-1.8545280463023839E-2</v>
      </c>
      <c r="H2104" s="37">
        <f t="shared" si="416"/>
        <v>0.98145471953697616</v>
      </c>
      <c r="I2104" s="19"/>
      <c r="J2104" s="19"/>
      <c r="K2104" s="19"/>
      <c r="L2104" s="19"/>
      <c r="N2104" s="38">
        <v>36665</v>
      </c>
      <c r="O2104" s="19">
        <v>425.34230000000002</v>
      </c>
      <c r="P2104" s="19">
        <v>475.45528727923102</v>
      </c>
      <c r="Q2104" s="19">
        <v>-1.4892369214678514E-2</v>
      </c>
      <c r="R2104" s="37">
        <f t="shared" si="417"/>
        <v>0.98510763078532149</v>
      </c>
      <c r="T2104" s="39">
        <v>36665</v>
      </c>
      <c r="U2104" s="40">
        <v>223.28469999999999</v>
      </c>
      <c r="V2104" s="40">
        <f t="shared" si="418"/>
        <v>-7.5228415128392179E-4</v>
      </c>
      <c r="W2104" s="41">
        <f t="shared" si="419"/>
        <v>0.99924771584871608</v>
      </c>
      <c r="Y2104" s="42">
        <v>36665</v>
      </c>
      <c r="Z2104" s="43">
        <v>161.62899999999999</v>
      </c>
      <c r="AA2104" s="43">
        <f t="shared" si="420"/>
        <v>180.6718086295551</v>
      </c>
      <c r="AB2104" s="19">
        <f t="shared" si="423"/>
        <v>1.0732779900084477E-3</v>
      </c>
      <c r="AC2104" s="37">
        <f t="shared" si="424"/>
        <v>1.0010732779900084</v>
      </c>
      <c r="AE2104" s="44">
        <v>36665</v>
      </c>
      <c r="AF2104" s="45">
        <v>3454.4490000000001</v>
      </c>
      <c r="AG2104" s="19">
        <f t="shared" si="415"/>
        <v>3861.4453386988603</v>
      </c>
      <c r="AH2104" s="45">
        <f t="shared" si="421"/>
        <v>-2.70221460883735E-3</v>
      </c>
      <c r="AI2104" s="46">
        <f t="shared" si="422"/>
        <v>0.99729778539116265</v>
      </c>
      <c r="AK2104" s="38">
        <v>36665</v>
      </c>
      <c r="AL2104" s="19">
        <v>98.428200000000004</v>
      </c>
      <c r="AM2104" s="19">
        <f t="shared" si="411"/>
        <v>-8.8311245371264224E-4</v>
      </c>
      <c r="AN2104" s="37">
        <f t="shared" si="412"/>
        <v>0.99911688754628736</v>
      </c>
      <c r="AQ2104" s="38">
        <v>36665</v>
      </c>
      <c r="AR2104" s="19">
        <f t="shared" si="413"/>
        <v>223.15444647600003</v>
      </c>
      <c r="AS2104" s="40">
        <f t="shared" si="410"/>
        <v>-8.8311245371253122E-4</v>
      </c>
      <c r="AT2104" s="51">
        <f t="shared" si="414"/>
        <v>0.99911688754628747</v>
      </c>
    </row>
    <row r="2105" spans="1:46">
      <c r="A2105" s="38">
        <v>36668</v>
      </c>
      <c r="B2105" s="37">
        <v>0.90359999999999996</v>
      </c>
      <c r="D2105" s="38">
        <v>36668</v>
      </c>
      <c r="E2105" s="19">
        <v>1327.1203</v>
      </c>
      <c r="F2105" s="19">
        <v>1468.7032979194335</v>
      </c>
      <c r="G2105" s="19">
        <v>-1.877097472383138E-2</v>
      </c>
      <c r="H2105" s="37">
        <f t="shared" si="416"/>
        <v>0.98122902527616862</v>
      </c>
      <c r="I2105" s="19"/>
      <c r="J2105" s="19"/>
      <c r="K2105" s="19"/>
      <c r="L2105" s="19"/>
      <c r="N2105" s="38">
        <v>36668</v>
      </c>
      <c r="O2105" s="19">
        <v>413.81740000000002</v>
      </c>
      <c r="P2105" s="19">
        <v>457.96525011066848</v>
      </c>
      <c r="Q2105" s="19">
        <v>-3.6785871640314216E-2</v>
      </c>
      <c r="R2105" s="37">
        <f t="shared" si="417"/>
        <v>0.96321412835968578</v>
      </c>
      <c r="T2105" s="39">
        <v>36668</v>
      </c>
      <c r="U2105" s="40">
        <v>223.61259999999999</v>
      </c>
      <c r="V2105" s="40">
        <f t="shared" si="418"/>
        <v>1.4685287437965489E-3</v>
      </c>
      <c r="W2105" s="41">
        <f t="shared" si="419"/>
        <v>1.0014685287437965</v>
      </c>
      <c r="Y2105" s="42">
        <v>36668</v>
      </c>
      <c r="Z2105" s="43">
        <v>160.41</v>
      </c>
      <c r="AA2105" s="43">
        <f t="shared" si="420"/>
        <v>177.52324037184596</v>
      </c>
      <c r="AB2105" s="19">
        <f t="shared" si="423"/>
        <v>-1.7427003590609336E-2</v>
      </c>
      <c r="AC2105" s="37">
        <f t="shared" si="424"/>
        <v>0.98257299640939066</v>
      </c>
      <c r="AE2105" s="44">
        <v>36668</v>
      </c>
      <c r="AF2105" s="45">
        <v>3394.1001000000001</v>
      </c>
      <c r="AG2105" s="19">
        <f t="shared" si="415"/>
        <v>3756.1975431606907</v>
      </c>
      <c r="AH2105" s="45">
        <f t="shared" si="421"/>
        <v>-2.7256062511979873E-2</v>
      </c>
      <c r="AI2105" s="46">
        <f t="shared" si="422"/>
        <v>0.97274393748802013</v>
      </c>
      <c r="AK2105" s="38">
        <v>36668</v>
      </c>
      <c r="AL2105" s="19">
        <v>98.812200000000004</v>
      </c>
      <c r="AM2105" s="19">
        <f t="shared" si="411"/>
        <v>3.9013209628948609E-3</v>
      </c>
      <c r="AN2105" s="37">
        <f t="shared" si="412"/>
        <v>1.0039013209628949</v>
      </c>
      <c r="AQ2105" s="38">
        <v>36668</v>
      </c>
      <c r="AR2105" s="19">
        <f t="shared" si="413"/>
        <v>224.02504359600002</v>
      </c>
      <c r="AS2105" s="40">
        <f t="shared" si="410"/>
        <v>3.9013209628946388E-3</v>
      </c>
      <c r="AT2105" s="51">
        <f t="shared" si="414"/>
        <v>1.0039013209628946</v>
      </c>
    </row>
    <row r="2106" spans="1:46">
      <c r="A2106" s="38">
        <v>36669</v>
      </c>
      <c r="B2106" s="37">
        <v>0.9032</v>
      </c>
      <c r="D2106" s="38">
        <v>36669</v>
      </c>
      <c r="E2106" s="19">
        <v>1319.8521000000001</v>
      </c>
      <c r="F2106" s="19">
        <v>1461.3065766164748</v>
      </c>
      <c r="G2106" s="19">
        <v>-5.0362257056526527E-3</v>
      </c>
      <c r="H2106" s="37">
        <f t="shared" si="416"/>
        <v>0.99496377429434735</v>
      </c>
      <c r="I2106" s="19"/>
      <c r="J2106" s="19"/>
      <c r="K2106" s="19"/>
      <c r="L2106" s="19"/>
      <c r="N2106" s="38">
        <v>36669</v>
      </c>
      <c r="O2106" s="19">
        <v>407.70089999999999</v>
      </c>
      <c r="P2106" s="19">
        <v>451.39603631532327</v>
      </c>
      <c r="Q2106" s="19">
        <v>-1.4344349912483012E-2</v>
      </c>
      <c r="R2106" s="37">
        <f t="shared" si="417"/>
        <v>0.98565565008751699</v>
      </c>
      <c r="T2106" s="39">
        <v>36669</v>
      </c>
      <c r="U2106" s="40">
        <v>224.28309999999999</v>
      </c>
      <c r="V2106" s="40">
        <f t="shared" si="418"/>
        <v>2.9984893516734612E-3</v>
      </c>
      <c r="W2106" s="41">
        <f t="shared" si="419"/>
        <v>1.0029984893516735</v>
      </c>
      <c r="Y2106" s="42">
        <v>36669</v>
      </c>
      <c r="Z2106" s="43">
        <v>160.59399999999999</v>
      </c>
      <c r="AA2106" s="43">
        <f t="shared" si="420"/>
        <v>177.80558015943311</v>
      </c>
      <c r="AB2106" s="19">
        <f t="shared" si="423"/>
        <v>1.5904384518654613E-3</v>
      </c>
      <c r="AC2106" s="37">
        <f t="shared" si="424"/>
        <v>1.0015904384518655</v>
      </c>
      <c r="AE2106" s="44">
        <v>36669</v>
      </c>
      <c r="AF2106" s="45">
        <v>3400.8820999999998</v>
      </c>
      <c r="AG2106" s="19">
        <f t="shared" si="415"/>
        <v>3765.3699069973427</v>
      </c>
      <c r="AH2106" s="45">
        <f t="shared" si="421"/>
        <v>2.4419279687122319E-3</v>
      </c>
      <c r="AI2106" s="46">
        <f t="shared" si="422"/>
        <v>1.0024419279687122</v>
      </c>
      <c r="AK2106" s="38">
        <v>36669</v>
      </c>
      <c r="AL2106" s="19">
        <v>98.844099999999997</v>
      </c>
      <c r="AM2106" s="19">
        <f t="shared" si="411"/>
        <v>3.2283462973192734E-4</v>
      </c>
      <c r="AN2106" s="37">
        <f t="shared" si="412"/>
        <v>1.0003228346297319</v>
      </c>
      <c r="AQ2106" s="38">
        <v>36669</v>
      </c>
      <c r="AR2106" s="19">
        <f t="shared" si="413"/>
        <v>224.09736663800001</v>
      </c>
      <c r="AS2106" s="40">
        <f t="shared" si="410"/>
        <v>3.2283462973192734E-4</v>
      </c>
      <c r="AT2106" s="51">
        <f t="shared" si="414"/>
        <v>1.0003228346297319</v>
      </c>
    </row>
    <row r="2107" spans="1:46">
      <c r="A2107" s="38">
        <v>36670</v>
      </c>
      <c r="B2107" s="37">
        <v>0.90959999999999996</v>
      </c>
      <c r="D2107" s="38">
        <v>36670</v>
      </c>
      <c r="E2107" s="19">
        <v>1325.0281</v>
      </c>
      <c r="F2107" s="19">
        <v>1456.7151495162709</v>
      </c>
      <c r="G2107" s="19">
        <v>-3.1420012567348055E-3</v>
      </c>
      <c r="H2107" s="37">
        <f t="shared" si="416"/>
        <v>0.99685799874326519</v>
      </c>
      <c r="I2107" s="19"/>
      <c r="J2107" s="19"/>
      <c r="K2107" s="19"/>
      <c r="L2107" s="19"/>
      <c r="N2107" s="38">
        <v>36670</v>
      </c>
      <c r="O2107" s="19">
        <v>407.839</v>
      </c>
      <c r="P2107" s="19">
        <v>448.37181178540021</v>
      </c>
      <c r="Q2107" s="19">
        <v>-6.6997144117820762E-3</v>
      </c>
      <c r="R2107" s="37">
        <f t="shared" si="417"/>
        <v>0.99330028558821792</v>
      </c>
      <c r="T2107" s="39">
        <v>36670</v>
      </c>
      <c r="U2107" s="40">
        <v>224.72479999999999</v>
      </c>
      <c r="V2107" s="40">
        <f t="shared" si="418"/>
        <v>1.9693860125884477E-3</v>
      </c>
      <c r="W2107" s="41">
        <f t="shared" si="419"/>
        <v>1.0019693860125884</v>
      </c>
      <c r="Y2107" s="42">
        <v>36670</v>
      </c>
      <c r="Z2107" s="43">
        <v>162.756</v>
      </c>
      <c r="AA2107" s="43">
        <f t="shared" si="420"/>
        <v>178.93139841688654</v>
      </c>
      <c r="AB2107" s="19">
        <f t="shared" si="423"/>
        <v>6.3317374879008348E-3</v>
      </c>
      <c r="AC2107" s="37">
        <f t="shared" si="424"/>
        <v>1.0063317374879008</v>
      </c>
      <c r="AE2107" s="44">
        <v>36670</v>
      </c>
      <c r="AF2107" s="45">
        <v>3483.0749999999998</v>
      </c>
      <c r="AG2107" s="19">
        <f t="shared" si="415"/>
        <v>3829.2381266490765</v>
      </c>
      <c r="AH2107" s="45">
        <f t="shared" si="421"/>
        <v>1.6962004060489422E-2</v>
      </c>
      <c r="AI2107" s="46">
        <f t="shared" si="422"/>
        <v>1.0169620040604894</v>
      </c>
      <c r="AK2107" s="38">
        <v>36670</v>
      </c>
      <c r="AL2107" s="19">
        <v>99.078500000000005</v>
      </c>
      <c r="AM2107" s="19">
        <f t="shared" si="411"/>
        <v>2.3714111413832839E-3</v>
      </c>
      <c r="AN2107" s="37">
        <f t="shared" si="412"/>
        <v>1.0023714111413833</v>
      </c>
      <c r="AQ2107" s="38">
        <v>36670</v>
      </c>
      <c r="AR2107" s="19">
        <f t="shared" si="413"/>
        <v>224.62879363000002</v>
      </c>
      <c r="AS2107" s="40">
        <f t="shared" si="410"/>
        <v>2.3714111413832839E-3</v>
      </c>
      <c r="AT2107" s="51">
        <f t="shared" si="414"/>
        <v>1.0023714111413833</v>
      </c>
    </row>
    <row r="2108" spans="1:46">
      <c r="A2108" s="38">
        <v>36671</v>
      </c>
      <c r="B2108" s="37">
        <v>0.90720000000000001</v>
      </c>
      <c r="D2108" s="38">
        <v>36671</v>
      </c>
      <c r="E2108" s="19">
        <v>1325.6742999999999</v>
      </c>
      <c r="F2108" s="19">
        <v>1461.2811948853614</v>
      </c>
      <c r="G2108" s="19">
        <v>3.1344805953359423E-3</v>
      </c>
      <c r="H2108" s="37">
        <f t="shared" si="416"/>
        <v>1.0031344805953359</v>
      </c>
      <c r="I2108" s="19"/>
      <c r="J2108" s="19"/>
      <c r="K2108" s="19"/>
      <c r="L2108" s="19"/>
      <c r="N2108" s="38">
        <v>36671</v>
      </c>
      <c r="O2108" s="19">
        <v>411.15289999999999</v>
      </c>
      <c r="P2108" s="19">
        <v>453.21086860670192</v>
      </c>
      <c r="Q2108" s="19">
        <v>1.0792509016195106E-2</v>
      </c>
      <c r="R2108" s="37">
        <f t="shared" si="417"/>
        <v>1.0107925090161951</v>
      </c>
      <c r="T2108" s="39">
        <v>36671</v>
      </c>
      <c r="U2108" s="40">
        <v>224.7423</v>
      </c>
      <c r="V2108" s="40">
        <f t="shared" si="418"/>
        <v>7.7873025140062779E-5</v>
      </c>
      <c r="W2108" s="41">
        <f t="shared" si="419"/>
        <v>1.0000778730251401</v>
      </c>
      <c r="Y2108" s="42">
        <v>36671</v>
      </c>
      <c r="Z2108" s="43">
        <v>163.14099999999999</v>
      </c>
      <c r="AA2108" s="43">
        <f t="shared" si="420"/>
        <v>179.82914462081126</v>
      </c>
      <c r="AB2108" s="19">
        <f t="shared" si="423"/>
        <v>5.0172647834176853E-3</v>
      </c>
      <c r="AC2108" s="37">
        <f t="shared" si="424"/>
        <v>1.0050172647834177</v>
      </c>
      <c r="AE2108" s="44">
        <v>36671</v>
      </c>
      <c r="AF2108" s="45">
        <v>3523.0459000000001</v>
      </c>
      <c r="AG2108" s="19">
        <f t="shared" si="415"/>
        <v>3883.4280202821869</v>
      </c>
      <c r="AH2108" s="45">
        <f t="shared" si="421"/>
        <v>1.4151612368001665E-2</v>
      </c>
      <c r="AI2108" s="46">
        <f t="shared" si="422"/>
        <v>1.0141516123680017</v>
      </c>
      <c r="AK2108" s="38">
        <v>36671</v>
      </c>
      <c r="AL2108" s="19">
        <v>99.337900000000005</v>
      </c>
      <c r="AM2108" s="19">
        <f t="shared" si="411"/>
        <v>2.6181260313791199E-3</v>
      </c>
      <c r="AN2108" s="37">
        <f t="shared" si="412"/>
        <v>1.0026181260313791</v>
      </c>
      <c r="AQ2108" s="38">
        <v>36671</v>
      </c>
      <c r="AR2108" s="19">
        <f t="shared" si="413"/>
        <v>225.21690012200003</v>
      </c>
      <c r="AS2108" s="40">
        <f t="shared" si="410"/>
        <v>2.6181260313791199E-3</v>
      </c>
      <c r="AT2108" s="51">
        <f t="shared" si="414"/>
        <v>1.0026181260313791</v>
      </c>
    </row>
    <row r="2109" spans="1:46">
      <c r="A2109" s="38">
        <v>36672</v>
      </c>
      <c r="B2109" s="37">
        <v>0.93100000000000005</v>
      </c>
      <c r="D2109" s="38">
        <v>36672</v>
      </c>
      <c r="E2109" s="19">
        <v>1327.3216</v>
      </c>
      <c r="F2109" s="19">
        <v>1425.694522019334</v>
      </c>
      <c r="G2109" s="19">
        <v>-2.4353062908483603E-2</v>
      </c>
      <c r="H2109" s="37">
        <f t="shared" si="416"/>
        <v>0.9756469370915164</v>
      </c>
      <c r="I2109" s="19"/>
      <c r="J2109" s="19"/>
      <c r="K2109" s="19"/>
      <c r="L2109" s="19"/>
      <c r="N2109" s="38">
        <v>36672</v>
      </c>
      <c r="O2109" s="19">
        <v>410.21210000000002</v>
      </c>
      <c r="P2109" s="19">
        <v>440.61450053705693</v>
      </c>
      <c r="Q2109" s="19">
        <v>-2.7793614280191004E-2</v>
      </c>
      <c r="R2109" s="37">
        <f t="shared" si="417"/>
        <v>0.972206385719809</v>
      </c>
      <c r="T2109" s="39">
        <v>36672</v>
      </c>
      <c r="U2109" s="40">
        <v>225.56549999999999</v>
      </c>
      <c r="V2109" s="40">
        <f t="shared" si="418"/>
        <v>3.6628618644554134E-3</v>
      </c>
      <c r="W2109" s="41">
        <f t="shared" si="419"/>
        <v>1.0036628618644554</v>
      </c>
      <c r="Y2109" s="42">
        <v>36672</v>
      </c>
      <c r="Z2109" s="43">
        <v>162.917</v>
      </c>
      <c r="AA2109" s="43">
        <f t="shared" si="420"/>
        <v>174.99140708915144</v>
      </c>
      <c r="AB2109" s="19">
        <f t="shared" si="423"/>
        <v>-2.6901854768095035E-2</v>
      </c>
      <c r="AC2109" s="37">
        <f t="shared" si="424"/>
        <v>0.97309814523190497</v>
      </c>
      <c r="AE2109" s="44">
        <v>36672</v>
      </c>
      <c r="AF2109" s="45">
        <v>3503.6331</v>
      </c>
      <c r="AG2109" s="19">
        <f t="shared" si="415"/>
        <v>3763.3008592910846</v>
      </c>
      <c r="AH2109" s="45">
        <f t="shared" si="421"/>
        <v>-3.0933278630042249E-2</v>
      </c>
      <c r="AI2109" s="46">
        <f t="shared" si="422"/>
        <v>0.96906672136995775</v>
      </c>
      <c r="AK2109" s="38">
        <v>36672</v>
      </c>
      <c r="AL2109" s="19">
        <v>99.694599999999994</v>
      </c>
      <c r="AM2109" s="19">
        <f t="shared" si="411"/>
        <v>3.5907745180840944E-3</v>
      </c>
      <c r="AN2109" s="37">
        <f t="shared" si="412"/>
        <v>1.0035907745180841</v>
      </c>
      <c r="AQ2109" s="38">
        <v>36672</v>
      </c>
      <c r="AR2109" s="19">
        <f t="shared" si="413"/>
        <v>226.02560322799999</v>
      </c>
      <c r="AS2109" s="40">
        <f t="shared" si="410"/>
        <v>3.5907745180840944E-3</v>
      </c>
      <c r="AT2109" s="51">
        <f t="shared" si="414"/>
        <v>1.0035907745180841</v>
      </c>
    </row>
    <row r="2110" spans="1:46">
      <c r="A2110" s="38">
        <v>36675</v>
      </c>
      <c r="B2110" s="37">
        <v>0.93100000000000005</v>
      </c>
      <c r="D2110" s="38">
        <v>36675</v>
      </c>
      <c r="E2110" s="19">
        <v>1333.1115</v>
      </c>
      <c r="F2110" s="19">
        <v>1431.9135338345864</v>
      </c>
      <c r="G2110" s="19">
        <v>4.3620928040346563E-3</v>
      </c>
      <c r="H2110" s="37">
        <f t="shared" si="416"/>
        <v>1.0043620928040347</v>
      </c>
      <c r="I2110" s="19"/>
      <c r="J2110" s="19"/>
      <c r="K2110" s="19"/>
      <c r="L2110" s="19"/>
      <c r="N2110" s="38">
        <v>36675</v>
      </c>
      <c r="O2110" s="19">
        <v>413.12240000000003</v>
      </c>
      <c r="P2110" s="19">
        <v>443.74049409237381</v>
      </c>
      <c r="Q2110" s="19">
        <v>7.0946225135728458E-3</v>
      </c>
      <c r="R2110" s="37">
        <f t="shared" si="417"/>
        <v>1.0070946225135728</v>
      </c>
      <c r="T2110" s="39">
        <v>36675</v>
      </c>
      <c r="U2110" s="40">
        <v>225.87450000000001</v>
      </c>
      <c r="V2110" s="40">
        <f t="shared" si="418"/>
        <v>1.3698903422731945E-3</v>
      </c>
      <c r="W2110" s="41">
        <f t="shared" si="419"/>
        <v>1.0013698903422732</v>
      </c>
      <c r="Y2110" s="38">
        <v>36675</v>
      </c>
      <c r="Z2110" s="43">
        <v>162.917</v>
      </c>
      <c r="AA2110" s="43">
        <f t="shared" si="420"/>
        <v>174.99140708915144</v>
      </c>
      <c r="AB2110" s="19">
        <f t="shared" si="423"/>
        <v>0</v>
      </c>
      <c r="AC2110" s="37">
        <f t="shared" si="424"/>
        <v>1</v>
      </c>
      <c r="AE2110" s="38">
        <v>36675</v>
      </c>
      <c r="AF2110" s="45">
        <v>3503.6331</v>
      </c>
      <c r="AG2110" s="19">
        <f t="shared" si="415"/>
        <v>3763.3008592910846</v>
      </c>
      <c r="AH2110" s="45">
        <f t="shared" si="421"/>
        <v>0</v>
      </c>
      <c r="AI2110" s="46">
        <f t="shared" si="422"/>
        <v>1</v>
      </c>
      <c r="AK2110" s="38">
        <v>36675</v>
      </c>
      <c r="AL2110" s="19">
        <v>99.492099999999994</v>
      </c>
      <c r="AM2110" s="19">
        <f t="shared" si="411"/>
        <v>-2.0312032948625047E-3</v>
      </c>
      <c r="AN2110" s="37">
        <f t="shared" si="412"/>
        <v>0.9979687967051375</v>
      </c>
      <c r="AQ2110" s="38">
        <v>36675</v>
      </c>
      <c r="AR2110" s="19">
        <f t="shared" si="413"/>
        <v>225.56649927800001</v>
      </c>
      <c r="AS2110" s="40">
        <f t="shared" si="410"/>
        <v>-2.0312032948623937E-3</v>
      </c>
      <c r="AT2110" s="51">
        <f t="shared" si="414"/>
        <v>0.99796879670513761</v>
      </c>
    </row>
    <row r="2111" spans="1:46">
      <c r="A2111" s="38">
        <v>36676</v>
      </c>
      <c r="B2111" s="37">
        <v>0.93140000000000001</v>
      </c>
      <c r="D2111" s="38">
        <v>36676</v>
      </c>
      <c r="E2111" s="19">
        <v>1363.8233</v>
      </c>
      <c r="F2111" s="19">
        <v>1464.2723856560017</v>
      </c>
      <c r="G2111" s="19">
        <v>2.2598328081137709E-2</v>
      </c>
      <c r="H2111" s="37">
        <f t="shared" si="416"/>
        <v>1.0225983280811377</v>
      </c>
      <c r="I2111" s="19"/>
      <c r="J2111" s="19"/>
      <c r="K2111" s="19"/>
      <c r="L2111" s="19"/>
      <c r="N2111" s="38">
        <v>36676</v>
      </c>
      <c r="O2111" s="19">
        <v>424.95319999999998</v>
      </c>
      <c r="P2111" s="19">
        <v>456.25209362250371</v>
      </c>
      <c r="Q2111" s="19">
        <v>2.8195757873576754E-2</v>
      </c>
      <c r="R2111" s="37">
        <f t="shared" si="417"/>
        <v>1.0281957578735768</v>
      </c>
      <c r="T2111" s="39">
        <v>36676</v>
      </c>
      <c r="U2111" s="40">
        <v>226.13810000000001</v>
      </c>
      <c r="V2111" s="40">
        <f t="shared" si="418"/>
        <v>1.1670197388371495E-3</v>
      </c>
      <c r="W2111" s="41">
        <f t="shared" si="419"/>
        <v>1.0011670197388371</v>
      </c>
      <c r="Y2111" s="42">
        <v>36676</v>
      </c>
      <c r="Z2111" s="43">
        <v>161.786</v>
      </c>
      <c r="AA2111" s="43">
        <f t="shared" si="420"/>
        <v>173.70195404767017</v>
      </c>
      <c r="AB2111" s="19">
        <f t="shared" si="423"/>
        <v>-7.3686649129253157E-3</v>
      </c>
      <c r="AC2111" s="37">
        <f t="shared" si="424"/>
        <v>0.99263133508707468</v>
      </c>
      <c r="AE2111" s="44">
        <v>36676</v>
      </c>
      <c r="AF2111" s="45">
        <v>3506.489</v>
      </c>
      <c r="AG2111" s="19">
        <f t="shared" si="415"/>
        <v>3764.7509126046812</v>
      </c>
      <c r="AH2111" s="45">
        <f t="shared" si="421"/>
        <v>3.8531421425336276E-4</v>
      </c>
      <c r="AI2111" s="46">
        <f t="shared" si="422"/>
        <v>1.0003853142142534</v>
      </c>
      <c r="AK2111" s="38">
        <v>36676</v>
      </c>
      <c r="AL2111" s="19">
        <v>99.456400000000002</v>
      </c>
      <c r="AM2111" s="19">
        <f t="shared" si="411"/>
        <v>-3.588224592705469E-4</v>
      </c>
      <c r="AN2111" s="37">
        <f t="shared" si="412"/>
        <v>0.99964117754072945</v>
      </c>
      <c r="AQ2111" s="38">
        <v>36676</v>
      </c>
      <c r="AR2111" s="19">
        <f t="shared" si="413"/>
        <v>225.48556095200001</v>
      </c>
      <c r="AS2111" s="40">
        <f t="shared" si="410"/>
        <v>-3.5882245927065792E-4</v>
      </c>
      <c r="AT2111" s="51">
        <f t="shared" si="414"/>
        <v>0.99964117754072934</v>
      </c>
    </row>
    <row r="2112" spans="1:46">
      <c r="A2112" s="38">
        <v>36677</v>
      </c>
      <c r="B2112" s="37">
        <v>0.93279999999999996</v>
      </c>
      <c r="D2112" s="38">
        <v>36677</v>
      </c>
      <c r="E2112" s="19">
        <v>1360.1577</v>
      </c>
      <c r="F2112" s="19">
        <v>1458.1450471698113</v>
      </c>
      <c r="G2112" s="19">
        <v>-4.1845619341139839E-3</v>
      </c>
      <c r="H2112" s="37">
        <f t="shared" si="416"/>
        <v>0.99581543806588602</v>
      </c>
      <c r="I2112" s="19"/>
      <c r="J2112" s="19"/>
      <c r="K2112" s="19"/>
      <c r="L2112" s="19"/>
      <c r="N2112" s="38">
        <v>36677</v>
      </c>
      <c r="O2112" s="19">
        <v>431.70319999999998</v>
      </c>
      <c r="P2112" s="19">
        <v>462.80360205831903</v>
      </c>
      <c r="Q2112" s="19">
        <v>1.4359404652367402E-2</v>
      </c>
      <c r="R2112" s="37">
        <f t="shared" si="417"/>
        <v>1.0143594046523674</v>
      </c>
      <c r="T2112" s="39">
        <v>36677</v>
      </c>
      <c r="U2112" s="40">
        <v>225.61850000000001</v>
      </c>
      <c r="V2112" s="40">
        <f t="shared" si="418"/>
        <v>-2.2977110004903656E-3</v>
      </c>
      <c r="W2112" s="41">
        <f t="shared" si="419"/>
        <v>0.99770228899950963</v>
      </c>
      <c r="Y2112" s="42">
        <v>36677</v>
      </c>
      <c r="Z2112" s="43">
        <v>160.137</v>
      </c>
      <c r="AA2112" s="43">
        <f t="shared" si="420"/>
        <v>171.67345626072043</v>
      </c>
      <c r="AB2112" s="19">
        <f t="shared" si="423"/>
        <v>-1.1678036658085311E-2</v>
      </c>
      <c r="AC2112" s="37">
        <f t="shared" si="424"/>
        <v>0.98832196334191469</v>
      </c>
      <c r="AE2112" s="44">
        <v>36677</v>
      </c>
      <c r="AF2112" s="45">
        <v>3436.9131000000002</v>
      </c>
      <c r="AG2112" s="19">
        <f t="shared" si="415"/>
        <v>3684.5123284734136</v>
      </c>
      <c r="AH2112" s="45">
        <f t="shared" si="421"/>
        <v>-2.1313118980228585E-2</v>
      </c>
      <c r="AI2112" s="46">
        <f t="shared" si="422"/>
        <v>0.97868688101977142</v>
      </c>
      <c r="AK2112" s="38">
        <v>36677</v>
      </c>
      <c r="AL2112" s="19">
        <v>99.629099999999994</v>
      </c>
      <c r="AM2112" s="19">
        <f t="shared" si="411"/>
        <v>1.7364392839473997E-3</v>
      </c>
      <c r="AN2112" s="37">
        <f t="shared" si="412"/>
        <v>1.0017364392839474</v>
      </c>
      <c r="AQ2112" s="38">
        <v>36677</v>
      </c>
      <c r="AR2112" s="19">
        <f t="shared" si="413"/>
        <v>225.87710293800001</v>
      </c>
      <c r="AS2112" s="40">
        <f t="shared" si="410"/>
        <v>1.7364392839473997E-3</v>
      </c>
      <c r="AT2112" s="51">
        <f t="shared" si="414"/>
        <v>1.0017364392839474</v>
      </c>
    </row>
    <row r="2113" spans="1:46">
      <c r="A2113" s="38">
        <v>36678</v>
      </c>
      <c r="B2113" s="37">
        <v>0.93069999999999997</v>
      </c>
      <c r="D2113" s="38">
        <v>36678</v>
      </c>
      <c r="E2113" s="19">
        <v>1382.6061999999999</v>
      </c>
      <c r="F2113" s="19">
        <v>1485.5551735253034</v>
      </c>
      <c r="G2113" s="19">
        <v>1.8797942227142483E-2</v>
      </c>
      <c r="H2113" s="37">
        <f t="shared" si="416"/>
        <v>1.0187979422271425</v>
      </c>
      <c r="I2113" s="19"/>
      <c r="J2113" s="19"/>
      <c r="K2113" s="19"/>
      <c r="L2113" s="19"/>
      <c r="N2113" s="38">
        <v>36678</v>
      </c>
      <c r="O2113" s="19">
        <v>435.54079999999999</v>
      </c>
      <c r="P2113" s="19">
        <v>467.97120446975396</v>
      </c>
      <c r="Q2113" s="19">
        <v>1.1165864717672891E-2</v>
      </c>
      <c r="R2113" s="37">
        <f t="shared" si="417"/>
        <v>1.0111658647176729</v>
      </c>
      <c r="T2113" s="39">
        <v>36678</v>
      </c>
      <c r="U2113" s="40">
        <v>226.0532</v>
      </c>
      <c r="V2113" s="40">
        <f t="shared" si="418"/>
        <v>1.9267037055914482E-3</v>
      </c>
      <c r="W2113" s="41">
        <f t="shared" si="419"/>
        <v>1.0019267037055914</v>
      </c>
      <c r="Y2113" s="42">
        <v>36678</v>
      </c>
      <c r="Z2113" s="43">
        <v>161.10900000000001</v>
      </c>
      <c r="AA2113" s="43">
        <f t="shared" si="420"/>
        <v>173.10518964220481</v>
      </c>
      <c r="AB2113" s="19">
        <f t="shared" si="423"/>
        <v>8.3398646049859249E-3</v>
      </c>
      <c r="AC2113" s="37">
        <f t="shared" si="424"/>
        <v>1.0083398646049859</v>
      </c>
      <c r="AE2113" s="44">
        <v>36678</v>
      </c>
      <c r="AF2113" s="45">
        <v>3483.5439000000001</v>
      </c>
      <c r="AG2113" s="19">
        <f t="shared" si="415"/>
        <v>3742.9288707424521</v>
      </c>
      <c r="AH2113" s="45">
        <f t="shared" si="421"/>
        <v>1.5854619841438211E-2</v>
      </c>
      <c r="AI2113" s="46">
        <f t="shared" si="422"/>
        <v>1.0158546198414382</v>
      </c>
      <c r="AK2113" s="38">
        <v>36678</v>
      </c>
      <c r="AL2113" s="19">
        <v>99.932400000000001</v>
      </c>
      <c r="AM2113" s="19">
        <f t="shared" si="411"/>
        <v>3.04429127634398E-3</v>
      </c>
      <c r="AN2113" s="37">
        <f t="shared" si="412"/>
        <v>1.003044291276344</v>
      </c>
      <c r="AQ2113" s="38">
        <v>36678</v>
      </c>
      <c r="AR2113" s="19">
        <f t="shared" si="413"/>
        <v>226.56473863200003</v>
      </c>
      <c r="AS2113" s="40">
        <f t="shared" si="410"/>
        <v>3.04429127634398E-3</v>
      </c>
      <c r="AT2113" s="51">
        <f t="shared" si="414"/>
        <v>1.003044291276344</v>
      </c>
    </row>
    <row r="2114" spans="1:46">
      <c r="A2114" s="38">
        <v>36679</v>
      </c>
      <c r="B2114" s="37">
        <v>0.94320000000000004</v>
      </c>
      <c r="D2114" s="38">
        <v>36679</v>
      </c>
      <c r="E2114" s="19">
        <v>1417.3588</v>
      </c>
      <c r="F2114" s="19">
        <v>1502.7128922815946</v>
      </c>
      <c r="G2114" s="19">
        <v>1.1549701459808492E-2</v>
      </c>
      <c r="H2114" s="37">
        <f t="shared" si="416"/>
        <v>1.0115497014598085</v>
      </c>
      <c r="I2114" s="19"/>
      <c r="J2114" s="19"/>
      <c r="K2114" s="19"/>
      <c r="L2114" s="19"/>
      <c r="N2114" s="38">
        <v>36679</v>
      </c>
      <c r="O2114" s="19">
        <v>448.69869999999997</v>
      </c>
      <c r="P2114" s="19">
        <v>475.7195716709075</v>
      </c>
      <c r="Q2114" s="19">
        <v>1.6557358929665478E-2</v>
      </c>
      <c r="R2114" s="37">
        <f t="shared" si="417"/>
        <v>1.0165573589296655</v>
      </c>
      <c r="T2114" s="39">
        <v>36679</v>
      </c>
      <c r="U2114" s="40">
        <v>226.6859</v>
      </c>
      <c r="V2114" s="40">
        <f t="shared" si="418"/>
        <v>2.7988986663316506E-3</v>
      </c>
      <c r="W2114" s="41">
        <f t="shared" si="419"/>
        <v>1.0027988986663317</v>
      </c>
      <c r="Y2114" s="42">
        <v>36679</v>
      </c>
      <c r="Z2114" s="43">
        <v>162.15199999999999</v>
      </c>
      <c r="AA2114" s="43">
        <f t="shared" si="420"/>
        <v>171.91687871077181</v>
      </c>
      <c r="AB2114" s="19">
        <f t="shared" si="423"/>
        <v>-6.8646753681339545E-3</v>
      </c>
      <c r="AC2114" s="37">
        <f t="shared" si="424"/>
        <v>0.99313532463186605</v>
      </c>
      <c r="AE2114" s="44">
        <v>36679</v>
      </c>
      <c r="AF2114" s="45">
        <v>3500.3020000000001</v>
      </c>
      <c r="AG2114" s="19">
        <f t="shared" si="415"/>
        <v>3711.0920271416453</v>
      </c>
      <c r="AH2114" s="45">
        <f t="shared" si="421"/>
        <v>-8.5058639103904321E-3</v>
      </c>
      <c r="AI2114" s="46">
        <f t="shared" si="422"/>
        <v>0.99149413608960957</v>
      </c>
      <c r="AK2114" s="38">
        <v>36679</v>
      </c>
      <c r="AL2114" s="19">
        <v>100.17959999999999</v>
      </c>
      <c r="AM2114" s="19">
        <f t="shared" si="411"/>
        <v>2.4736722024087943E-3</v>
      </c>
      <c r="AN2114" s="37">
        <f t="shared" si="412"/>
        <v>1.0024736722024088</v>
      </c>
      <c r="AQ2114" s="38">
        <v>36679</v>
      </c>
      <c r="AR2114" s="19">
        <f t="shared" si="413"/>
        <v>227.125185528</v>
      </c>
      <c r="AS2114" s="40">
        <f t="shared" si="410"/>
        <v>2.4736722024087943E-3</v>
      </c>
      <c r="AT2114" s="51">
        <f t="shared" si="414"/>
        <v>1.0024736722024088</v>
      </c>
    </row>
    <row r="2115" spans="1:46">
      <c r="A2115" s="38">
        <v>36682</v>
      </c>
      <c r="B2115" s="37">
        <v>0.94710000000000005</v>
      </c>
      <c r="D2115" s="38">
        <v>36682</v>
      </c>
      <c r="E2115" s="19">
        <v>1415.8213000000001</v>
      </c>
      <c r="F2115" s="19">
        <v>1494.9015943406187</v>
      </c>
      <c r="G2115" s="19">
        <v>-5.1981306483076528E-3</v>
      </c>
      <c r="H2115" s="37">
        <f t="shared" si="416"/>
        <v>0.99480186935169235</v>
      </c>
      <c r="I2115" s="19"/>
      <c r="J2115" s="19"/>
      <c r="K2115" s="19"/>
      <c r="L2115" s="19"/>
      <c r="N2115" s="38">
        <v>36682</v>
      </c>
      <c r="O2115" s="19">
        <v>452.12130000000002</v>
      </c>
      <c r="P2115" s="19">
        <v>477.37440608172312</v>
      </c>
      <c r="Q2115" s="19">
        <v>3.478592240809375E-3</v>
      </c>
      <c r="R2115" s="37">
        <f t="shared" si="417"/>
        <v>1.0034785922408094</v>
      </c>
      <c r="T2115" s="39">
        <v>36682</v>
      </c>
      <c r="U2115" s="40">
        <v>227.54169999999999</v>
      </c>
      <c r="V2115" s="40">
        <f t="shared" si="418"/>
        <v>3.775267892709655E-3</v>
      </c>
      <c r="W2115" s="41">
        <f t="shared" si="419"/>
        <v>1.0037752678927097</v>
      </c>
      <c r="Y2115" s="42">
        <v>36682</v>
      </c>
      <c r="Z2115" s="43">
        <v>162.38399999999999</v>
      </c>
      <c r="AA2115" s="43">
        <f t="shared" si="420"/>
        <v>171.4539119417168</v>
      </c>
      <c r="AB2115" s="19">
        <f t="shared" si="423"/>
        <v>-2.6929686749018744E-3</v>
      </c>
      <c r="AC2115" s="37">
        <f t="shared" si="424"/>
        <v>0.99730703132509813</v>
      </c>
      <c r="AE2115" s="44">
        <v>36682</v>
      </c>
      <c r="AF2115" s="45">
        <v>3485.46</v>
      </c>
      <c r="AG2115" s="19">
        <f t="shared" si="415"/>
        <v>3680.1393728222993</v>
      </c>
      <c r="AH2115" s="45">
        <f t="shared" si="421"/>
        <v>-8.3405784855156151E-3</v>
      </c>
      <c r="AI2115" s="46">
        <f t="shared" si="422"/>
        <v>0.99165942151448438</v>
      </c>
      <c r="AK2115" s="38">
        <v>36682</v>
      </c>
      <c r="AL2115" s="19">
        <v>100.2171</v>
      </c>
      <c r="AM2115" s="19">
        <f t="shared" si="411"/>
        <v>3.743277074375051E-4</v>
      </c>
      <c r="AN2115" s="37">
        <f t="shared" si="412"/>
        <v>1.0003743277074375</v>
      </c>
      <c r="AQ2115" s="38">
        <v>36682</v>
      </c>
      <c r="AR2115" s="19">
        <f t="shared" si="413"/>
        <v>227.21020477800002</v>
      </c>
      <c r="AS2115" s="40">
        <f t="shared" si="410"/>
        <v>3.743277074375051E-4</v>
      </c>
      <c r="AT2115" s="51">
        <f t="shared" si="414"/>
        <v>1.0003743277074375</v>
      </c>
    </row>
    <row r="2116" spans="1:46">
      <c r="A2116" s="38">
        <v>36683</v>
      </c>
      <c r="B2116" s="37">
        <v>0.95699999999999996</v>
      </c>
      <c r="D2116" s="38">
        <v>36683</v>
      </c>
      <c r="E2116" s="19">
        <v>1417.5182</v>
      </c>
      <c r="F2116" s="19">
        <v>1481.2102403343783</v>
      </c>
      <c r="G2116" s="19">
        <v>-9.1586991799813555E-3</v>
      </c>
      <c r="H2116" s="37">
        <f t="shared" si="416"/>
        <v>0.99084130082001864</v>
      </c>
      <c r="I2116" s="19"/>
      <c r="J2116" s="19"/>
      <c r="K2116" s="19"/>
      <c r="L2116" s="19"/>
      <c r="N2116" s="38">
        <v>36683</v>
      </c>
      <c r="O2116" s="19">
        <v>449.101</v>
      </c>
      <c r="P2116" s="19">
        <v>469.28004179728322</v>
      </c>
      <c r="Q2116" s="19">
        <v>-1.6956008075251106E-2</v>
      </c>
      <c r="R2116" s="37">
        <f t="shared" si="417"/>
        <v>0.98304399192474889</v>
      </c>
      <c r="T2116" s="39">
        <v>36683</v>
      </c>
      <c r="U2116" s="40">
        <v>227.51759999999999</v>
      </c>
      <c r="V2116" s="40">
        <f t="shared" si="418"/>
        <v>-1.0591465212750339E-4</v>
      </c>
      <c r="W2116" s="41">
        <f t="shared" si="419"/>
        <v>0.9998940853478725</v>
      </c>
      <c r="Y2116" s="42">
        <v>36683</v>
      </c>
      <c r="Z2116" s="43">
        <v>162.256</v>
      </c>
      <c r="AA2116" s="43">
        <f t="shared" si="420"/>
        <v>169.54649947753396</v>
      </c>
      <c r="AB2116" s="19">
        <f t="shared" si="423"/>
        <v>-1.1124928224625408E-2</v>
      </c>
      <c r="AC2116" s="37">
        <f t="shared" si="424"/>
        <v>0.98887507177537459</v>
      </c>
      <c r="AE2116" s="44">
        <v>36683</v>
      </c>
      <c r="AF2116" s="45">
        <v>3485.6188999999999</v>
      </c>
      <c r="AG2116" s="19">
        <f t="shared" si="415"/>
        <v>3642.2350052246607</v>
      </c>
      <c r="AH2116" s="45">
        <f t="shared" si="421"/>
        <v>-1.0299709809242885E-2</v>
      </c>
      <c r="AI2116" s="46">
        <f t="shared" si="422"/>
        <v>0.98970029019075711</v>
      </c>
      <c r="AK2116" s="38">
        <v>36683</v>
      </c>
      <c r="AL2116" s="19">
        <v>100.074</v>
      </c>
      <c r="AM2116" s="19">
        <f t="shared" si="411"/>
        <v>-1.4279000290370325E-3</v>
      </c>
      <c r="AN2116" s="37">
        <f t="shared" si="412"/>
        <v>0.99857209997096297</v>
      </c>
      <c r="AQ2116" s="38">
        <v>36683</v>
      </c>
      <c r="AR2116" s="19">
        <f t="shared" si="413"/>
        <v>226.88577132</v>
      </c>
      <c r="AS2116" s="40">
        <f t="shared" si="410"/>
        <v>-1.4279000290370325E-3</v>
      </c>
      <c r="AT2116" s="51">
        <f t="shared" si="414"/>
        <v>0.99857209997096297</v>
      </c>
    </row>
    <row r="2117" spans="1:46">
      <c r="A2117" s="38">
        <v>36684</v>
      </c>
      <c r="B2117" s="37">
        <v>0.96</v>
      </c>
      <c r="D2117" s="38">
        <v>36684</v>
      </c>
      <c r="E2117" s="19">
        <v>1419.4076</v>
      </c>
      <c r="F2117" s="19">
        <v>1478.5495833333334</v>
      </c>
      <c r="G2117" s="19">
        <v>-1.7962723512121581E-3</v>
      </c>
      <c r="H2117" s="37">
        <f t="shared" si="416"/>
        <v>0.99820372764878784</v>
      </c>
      <c r="I2117" s="19"/>
      <c r="J2117" s="19"/>
      <c r="K2117" s="19"/>
      <c r="L2117" s="19"/>
      <c r="N2117" s="38">
        <v>36684</v>
      </c>
      <c r="O2117" s="19">
        <v>449.34449999999998</v>
      </c>
      <c r="P2117" s="19">
        <v>468.06718749999999</v>
      </c>
      <c r="Q2117" s="19">
        <v>-2.584500062346895E-3</v>
      </c>
      <c r="R2117" s="37">
        <f t="shared" si="417"/>
        <v>0.99741549993765311</v>
      </c>
      <c r="T2117" s="39">
        <v>36684</v>
      </c>
      <c r="U2117" s="40">
        <v>227.38489999999999</v>
      </c>
      <c r="V2117" s="40">
        <f t="shared" si="418"/>
        <v>-5.832515814161443E-4</v>
      </c>
      <c r="W2117" s="41">
        <f t="shared" si="419"/>
        <v>0.99941674841858386</v>
      </c>
      <c r="Y2117" s="42">
        <v>36684</v>
      </c>
      <c r="Z2117" s="43">
        <v>160.21199999999999</v>
      </c>
      <c r="AA2117" s="43">
        <f t="shared" si="420"/>
        <v>166.88749999999999</v>
      </c>
      <c r="AB2117" s="19">
        <f t="shared" si="423"/>
        <v>-1.5683010181441692E-2</v>
      </c>
      <c r="AC2117" s="37">
        <f t="shared" si="424"/>
        <v>0.98431698981855831</v>
      </c>
      <c r="AE2117" s="44">
        <v>36684</v>
      </c>
      <c r="AF2117" s="45">
        <v>3460.3090999999999</v>
      </c>
      <c r="AG2117" s="19">
        <f t="shared" si="415"/>
        <v>3604.4886458333335</v>
      </c>
      <c r="AH2117" s="45">
        <f t="shared" si="421"/>
        <v>-1.0363515626306774E-2</v>
      </c>
      <c r="AI2117" s="46">
        <f t="shared" si="422"/>
        <v>0.98963648437369323</v>
      </c>
      <c r="AK2117" s="38">
        <v>36684</v>
      </c>
      <c r="AL2117" s="19">
        <v>100.108</v>
      </c>
      <c r="AM2117" s="19">
        <f t="shared" si="411"/>
        <v>3.3974858604635116E-4</v>
      </c>
      <c r="AN2117" s="37">
        <f t="shared" si="412"/>
        <v>1.0003397485860464</v>
      </c>
      <c r="AQ2117" s="38">
        <v>36684</v>
      </c>
      <c r="AR2117" s="19">
        <f t="shared" si="413"/>
        <v>226.96285544000003</v>
      </c>
      <c r="AS2117" s="40">
        <f t="shared" ref="AS2117:AS2180" si="425">AR2117/AR2116-1</f>
        <v>3.3974858604635116E-4</v>
      </c>
      <c r="AT2117" s="51">
        <f t="shared" si="414"/>
        <v>1.0003397485860464</v>
      </c>
    </row>
    <row r="2118" spans="1:46">
      <c r="A2118" s="38">
        <v>36685</v>
      </c>
      <c r="B2118" s="37">
        <v>0.95479999999999998</v>
      </c>
      <c r="D2118" s="38">
        <v>36685</v>
      </c>
      <c r="E2118" s="19">
        <v>1412.7953</v>
      </c>
      <c r="F2118" s="19">
        <v>1479.6766862170089</v>
      </c>
      <c r="G2118" s="19">
        <v>7.6230306807456572E-4</v>
      </c>
      <c r="H2118" s="37">
        <f t="shared" si="416"/>
        <v>1.0007623030680746</v>
      </c>
      <c r="I2118" s="19"/>
      <c r="J2118" s="19"/>
      <c r="K2118" s="19"/>
      <c r="L2118" s="19"/>
      <c r="N2118" s="38">
        <v>36685</v>
      </c>
      <c r="O2118" s="19">
        <v>448.16680000000002</v>
      </c>
      <c r="P2118" s="19">
        <v>469.3829074151655</v>
      </c>
      <c r="Q2118" s="19">
        <v>2.8109637896065465E-3</v>
      </c>
      <c r="R2118" s="37">
        <f t="shared" si="417"/>
        <v>1.0028109637896065</v>
      </c>
      <c r="T2118" s="39">
        <v>36685</v>
      </c>
      <c r="U2118" s="40">
        <v>227.46250000000001</v>
      </c>
      <c r="V2118" s="40">
        <f t="shared" si="418"/>
        <v>3.4127156200791653E-4</v>
      </c>
      <c r="W2118" s="41">
        <f t="shared" si="419"/>
        <v>1.0003412715620079</v>
      </c>
      <c r="Y2118" s="42">
        <v>36685</v>
      </c>
      <c r="Z2118" s="43">
        <v>160.923</v>
      </c>
      <c r="AA2118" s="43">
        <f t="shared" si="420"/>
        <v>168.54105571847506</v>
      </c>
      <c r="AB2118" s="19">
        <f t="shared" si="423"/>
        <v>9.9082059379826948E-3</v>
      </c>
      <c r="AC2118" s="37">
        <f t="shared" si="424"/>
        <v>1.0099082059379827</v>
      </c>
      <c r="AE2118" s="44">
        <v>36685</v>
      </c>
      <c r="AF2118" s="45">
        <v>3468.1478999999999</v>
      </c>
      <c r="AG2118" s="19">
        <f t="shared" si="415"/>
        <v>3632.3291788856304</v>
      </c>
      <c r="AH2118" s="45">
        <f t="shared" si="421"/>
        <v>7.723850950253297E-3</v>
      </c>
      <c r="AI2118" s="46">
        <f t="shared" si="422"/>
        <v>1.0077238509502533</v>
      </c>
      <c r="AK2118" s="38">
        <v>36685</v>
      </c>
      <c r="AL2118" s="19">
        <v>99.658900000000003</v>
      </c>
      <c r="AM2118" s="19">
        <f t="shared" si="411"/>
        <v>-4.4861549526511446E-3</v>
      </c>
      <c r="AN2118" s="37">
        <f t="shared" si="412"/>
        <v>0.99551384504734886</v>
      </c>
      <c r="AQ2118" s="38">
        <v>36685</v>
      </c>
      <c r="AR2118" s="19">
        <f t="shared" si="413"/>
        <v>225.94466490200003</v>
      </c>
      <c r="AS2118" s="40">
        <f t="shared" si="425"/>
        <v>-4.4861549526511446E-3</v>
      </c>
      <c r="AT2118" s="51">
        <f t="shared" si="414"/>
        <v>0.99551384504734886</v>
      </c>
    </row>
    <row r="2119" spans="1:46">
      <c r="A2119" s="38">
        <v>36686</v>
      </c>
      <c r="B2119" s="37">
        <v>0.9526</v>
      </c>
      <c r="D2119" s="38">
        <v>36686</v>
      </c>
      <c r="E2119" s="19">
        <v>1406.9818</v>
      </c>
      <c r="F2119" s="19">
        <v>1476.9911820281336</v>
      </c>
      <c r="G2119" s="19">
        <v>-1.8149263375508706E-3</v>
      </c>
      <c r="H2119" s="37">
        <f t="shared" si="416"/>
        <v>0.99818507366244913</v>
      </c>
      <c r="I2119" s="19"/>
      <c r="J2119" s="19"/>
      <c r="K2119" s="19"/>
      <c r="L2119" s="19"/>
      <c r="N2119" s="38">
        <v>36686</v>
      </c>
      <c r="O2119" s="19">
        <v>453.11619999999999</v>
      </c>
      <c r="P2119" s="19">
        <v>475.66260760025193</v>
      </c>
      <c r="Q2119" s="19">
        <v>1.3378629868880276E-2</v>
      </c>
      <c r="R2119" s="37">
        <f t="shared" si="417"/>
        <v>1.0133786298688803</v>
      </c>
      <c r="T2119" s="39">
        <v>36686</v>
      </c>
      <c r="U2119" s="40">
        <v>226.59610000000001</v>
      </c>
      <c r="V2119" s="40">
        <f t="shared" si="418"/>
        <v>-3.8089795021156725E-3</v>
      </c>
      <c r="W2119" s="41">
        <f t="shared" si="419"/>
        <v>0.99619102049788433</v>
      </c>
      <c r="Y2119" s="42">
        <v>36686</v>
      </c>
      <c r="Z2119" s="43">
        <v>161.68600000000001</v>
      </c>
      <c r="AA2119" s="43">
        <f t="shared" si="420"/>
        <v>169.73126180978375</v>
      </c>
      <c r="AB2119" s="19">
        <f t="shared" si="423"/>
        <v>7.0618169931055963E-3</v>
      </c>
      <c r="AC2119" s="37">
        <f t="shared" si="424"/>
        <v>1.0070618169931056</v>
      </c>
      <c r="AE2119" s="44">
        <v>36686</v>
      </c>
      <c r="AF2119" s="45">
        <v>3495.8921</v>
      </c>
      <c r="AG2119" s="19">
        <f t="shared" si="415"/>
        <v>3669.8426411925257</v>
      </c>
      <c r="AH2119" s="45">
        <f t="shared" si="421"/>
        <v>1.0327660423773644E-2</v>
      </c>
      <c r="AI2119" s="46">
        <f t="shared" si="422"/>
        <v>1.0103276604237736</v>
      </c>
      <c r="AK2119" s="38">
        <v>36686</v>
      </c>
      <c r="AL2119" s="19">
        <v>99.888000000000005</v>
      </c>
      <c r="AM2119" s="19">
        <f t="shared" si="411"/>
        <v>2.2988413478375325E-3</v>
      </c>
      <c r="AN2119" s="37">
        <f t="shared" si="412"/>
        <v>1.0022988413478375</v>
      </c>
      <c r="AQ2119" s="38">
        <v>36686</v>
      </c>
      <c r="AR2119" s="19">
        <f t="shared" si="413"/>
        <v>226.46407584000002</v>
      </c>
      <c r="AS2119" s="40">
        <f t="shared" si="425"/>
        <v>2.2988413478375325E-3</v>
      </c>
      <c r="AT2119" s="51">
        <f t="shared" si="414"/>
        <v>1.0022988413478375</v>
      </c>
    </row>
    <row r="2120" spans="1:46">
      <c r="A2120" s="38">
        <v>36689</v>
      </c>
      <c r="B2120" s="37">
        <v>0.95440000000000003</v>
      </c>
      <c r="D2120" s="38">
        <v>36689</v>
      </c>
      <c r="E2120" s="19">
        <v>1404.2979</v>
      </c>
      <c r="F2120" s="19">
        <v>1471.3934409052808</v>
      </c>
      <c r="G2120" s="19">
        <v>-3.7899624526980258E-3</v>
      </c>
      <c r="H2120" s="37">
        <f t="shared" si="416"/>
        <v>0.99621003754730197</v>
      </c>
      <c r="I2120" s="19"/>
      <c r="J2120" s="19"/>
      <c r="K2120" s="19"/>
      <c r="L2120" s="19"/>
      <c r="N2120" s="38">
        <v>36689</v>
      </c>
      <c r="O2120" s="19">
        <v>451.76389999999998</v>
      </c>
      <c r="P2120" s="19">
        <v>473.34859597652974</v>
      </c>
      <c r="Q2120" s="19">
        <v>-4.8648171766044745E-3</v>
      </c>
      <c r="R2120" s="37">
        <f t="shared" si="417"/>
        <v>0.99513518282339553</v>
      </c>
      <c r="T2120" s="39">
        <v>36689</v>
      </c>
      <c r="U2120" s="40">
        <v>226.7961</v>
      </c>
      <c r="V2120" s="40">
        <f t="shared" si="418"/>
        <v>8.8262772395464317E-4</v>
      </c>
      <c r="W2120" s="41">
        <f t="shared" si="419"/>
        <v>1.0008826277239546</v>
      </c>
      <c r="Y2120" s="42">
        <v>36689</v>
      </c>
      <c r="Z2120" s="43">
        <v>162.25</v>
      </c>
      <c r="AA2120" s="43">
        <f t="shared" si="420"/>
        <v>170.00209555741827</v>
      </c>
      <c r="AB2120" s="19">
        <f t="shared" si="423"/>
        <v>1.5956621352291034E-3</v>
      </c>
      <c r="AC2120" s="37">
        <f t="shared" si="424"/>
        <v>1.0015956621352291</v>
      </c>
      <c r="AE2120" s="44">
        <v>36689</v>
      </c>
      <c r="AF2120" s="45">
        <v>3562.23</v>
      </c>
      <c r="AG2120" s="19">
        <f t="shared" si="415"/>
        <v>3732.4287510477784</v>
      </c>
      <c r="AH2120" s="45">
        <f t="shared" si="421"/>
        <v>1.7054167160397649E-2</v>
      </c>
      <c r="AI2120" s="46">
        <f t="shared" si="422"/>
        <v>1.0170541671603976</v>
      </c>
      <c r="AK2120" s="38">
        <v>36689</v>
      </c>
      <c r="AL2120" s="19">
        <v>99.922300000000007</v>
      </c>
      <c r="AM2120" s="19">
        <f t="shared" si="411"/>
        <v>3.4338459074167993E-4</v>
      </c>
      <c r="AN2120" s="37">
        <f t="shared" si="412"/>
        <v>1.0003433845907417</v>
      </c>
      <c r="AQ2120" s="38">
        <v>36689</v>
      </c>
      <c r="AR2120" s="19">
        <f t="shared" si="413"/>
        <v>226.54184011400002</v>
      </c>
      <c r="AS2120" s="40">
        <f t="shared" si="425"/>
        <v>3.4338459074167993E-4</v>
      </c>
      <c r="AT2120" s="51">
        <f t="shared" si="414"/>
        <v>1.0003433845907417</v>
      </c>
    </row>
    <row r="2121" spans="1:46">
      <c r="A2121" s="38">
        <v>36690</v>
      </c>
      <c r="B2121" s="37">
        <v>0.96189999999999998</v>
      </c>
      <c r="D2121" s="38">
        <v>36690</v>
      </c>
      <c r="E2121" s="19">
        <v>1414.8414</v>
      </c>
      <c r="F2121" s="19">
        <v>1470.8820043663584</v>
      </c>
      <c r="G2121" s="19">
        <v>-3.4758652900324094E-4</v>
      </c>
      <c r="H2121" s="37">
        <f t="shared" si="416"/>
        <v>0.99965241347099676</v>
      </c>
      <c r="I2121" s="19"/>
      <c r="J2121" s="19"/>
      <c r="K2121" s="19"/>
      <c r="L2121" s="19"/>
      <c r="N2121" s="38">
        <v>36690</v>
      </c>
      <c r="O2121" s="19">
        <v>448.58980000000003</v>
      </c>
      <c r="P2121" s="19">
        <v>466.35804137644249</v>
      </c>
      <c r="Q2121" s="19">
        <v>-1.4768301119950644E-2</v>
      </c>
      <c r="R2121" s="37">
        <f t="shared" si="417"/>
        <v>0.98523169888004936</v>
      </c>
      <c r="T2121" s="39">
        <v>36690</v>
      </c>
      <c r="U2121" s="40">
        <v>226.71889999999999</v>
      </c>
      <c r="V2121" s="40">
        <f t="shared" si="418"/>
        <v>-3.4039386038831054E-4</v>
      </c>
      <c r="W2121" s="41">
        <f t="shared" si="419"/>
        <v>0.99965960613961169</v>
      </c>
      <c r="Y2121" s="42">
        <v>36690</v>
      </c>
      <c r="Z2121" s="43">
        <v>163.03299999999999</v>
      </c>
      <c r="AA2121" s="43">
        <f t="shared" si="420"/>
        <v>169.49059153758185</v>
      </c>
      <c r="AB2121" s="19">
        <f t="shared" si="423"/>
        <v>-3.0088100864831269E-3</v>
      </c>
      <c r="AC2121" s="37">
        <f t="shared" si="424"/>
        <v>0.99699118991351687</v>
      </c>
      <c r="AE2121" s="44">
        <v>36690</v>
      </c>
      <c r="AF2121" s="45">
        <v>3602.8209999999999</v>
      </c>
      <c r="AG2121" s="19">
        <f t="shared" si="415"/>
        <v>3745.5255224035764</v>
      </c>
      <c r="AH2121" s="45">
        <f t="shared" si="421"/>
        <v>3.5089139617525689E-3</v>
      </c>
      <c r="AI2121" s="46">
        <f t="shared" si="422"/>
        <v>1.0035089139617526</v>
      </c>
      <c r="AK2121" s="38">
        <v>36690</v>
      </c>
      <c r="AL2121" s="19">
        <v>100.11499999999999</v>
      </c>
      <c r="AM2121" s="19">
        <f t="shared" si="411"/>
        <v>1.9284984432903496E-3</v>
      </c>
      <c r="AN2121" s="37">
        <f t="shared" si="412"/>
        <v>1.0019284984432903</v>
      </c>
      <c r="AQ2121" s="38">
        <v>36690</v>
      </c>
      <c r="AR2121" s="19">
        <f t="shared" si="413"/>
        <v>226.97872570000001</v>
      </c>
      <c r="AS2121" s="40">
        <f t="shared" si="425"/>
        <v>1.9284984432903496E-3</v>
      </c>
      <c r="AT2121" s="51">
        <f t="shared" si="414"/>
        <v>1.0019284984432903</v>
      </c>
    </row>
    <row r="2122" spans="1:46">
      <c r="A2122" s="38">
        <v>36691</v>
      </c>
      <c r="B2122" s="37">
        <v>0.95899999999999996</v>
      </c>
      <c r="D2122" s="38">
        <v>36691</v>
      </c>
      <c r="E2122" s="19">
        <v>1418.03</v>
      </c>
      <c r="F2122" s="19">
        <v>1478.6548488008343</v>
      </c>
      <c r="G2122" s="19">
        <v>5.2844785723138443E-3</v>
      </c>
      <c r="H2122" s="37">
        <f t="shared" si="416"/>
        <v>1.0052844785723138</v>
      </c>
      <c r="I2122" s="19"/>
      <c r="J2122" s="19"/>
      <c r="K2122" s="19"/>
      <c r="L2122" s="19"/>
      <c r="N2122" s="38">
        <v>36691</v>
      </c>
      <c r="O2122" s="19">
        <v>450.62419999999997</v>
      </c>
      <c r="P2122" s="19">
        <v>469.88967674661103</v>
      </c>
      <c r="Q2122" s="19">
        <v>7.5727982726425669E-3</v>
      </c>
      <c r="R2122" s="37">
        <f t="shared" si="417"/>
        <v>1.0075727982726426</v>
      </c>
      <c r="T2122" s="39">
        <v>36691</v>
      </c>
      <c r="U2122" s="40">
        <v>227.23920000000001</v>
      </c>
      <c r="V2122" s="40">
        <f t="shared" si="418"/>
        <v>2.2949123341724498E-3</v>
      </c>
      <c r="W2122" s="41">
        <f t="shared" si="419"/>
        <v>1.0022949123341724</v>
      </c>
      <c r="Y2122" s="42">
        <v>36691</v>
      </c>
      <c r="Z2122" s="43">
        <v>163.03800000000001</v>
      </c>
      <c r="AA2122" s="43">
        <f t="shared" si="420"/>
        <v>170.00834202294058</v>
      </c>
      <c r="AB2122" s="19">
        <f t="shared" si="423"/>
        <v>3.0547446950406343E-3</v>
      </c>
      <c r="AC2122" s="37">
        <f t="shared" si="424"/>
        <v>1.0030547446950406</v>
      </c>
      <c r="AE2122" s="44">
        <v>36691</v>
      </c>
      <c r="AF2122" s="45">
        <v>3595.7190000000001</v>
      </c>
      <c r="AG2122" s="19">
        <f t="shared" si="415"/>
        <v>3749.4462982273203</v>
      </c>
      <c r="AH2122" s="45">
        <f t="shared" si="421"/>
        <v>1.0467892423351444E-3</v>
      </c>
      <c r="AI2122" s="46">
        <f t="shared" si="422"/>
        <v>1.0010467892423351</v>
      </c>
      <c r="AK2122" s="38">
        <v>36691</v>
      </c>
      <c r="AL2122" s="19">
        <v>99.931799999999996</v>
      </c>
      <c r="AM2122" s="19">
        <f t="shared" si="411"/>
        <v>-1.829895620036992E-3</v>
      </c>
      <c r="AN2122" s="37">
        <f t="shared" si="412"/>
        <v>0.99817010437996301</v>
      </c>
      <c r="AQ2122" s="38">
        <v>36691</v>
      </c>
      <c r="AR2122" s="19">
        <f t="shared" si="413"/>
        <v>226.56337832400001</v>
      </c>
      <c r="AS2122" s="40">
        <f t="shared" si="425"/>
        <v>-1.829895620036992E-3</v>
      </c>
      <c r="AT2122" s="51">
        <f t="shared" si="414"/>
        <v>0.99817010437996301</v>
      </c>
    </row>
    <row r="2123" spans="1:46">
      <c r="A2123" s="38">
        <v>36692</v>
      </c>
      <c r="B2123" s="37">
        <v>0.95299999999999996</v>
      </c>
      <c r="D2123" s="38">
        <v>36692</v>
      </c>
      <c r="E2123" s="19">
        <v>1413.0606</v>
      </c>
      <c r="F2123" s="19">
        <v>1482.7498426023085</v>
      </c>
      <c r="G2123" s="19">
        <v>2.769404776777451E-3</v>
      </c>
      <c r="H2123" s="37">
        <f t="shared" si="416"/>
        <v>1.0027694047767775</v>
      </c>
      <c r="I2123" s="19"/>
      <c r="J2123" s="19"/>
      <c r="K2123" s="19"/>
      <c r="L2123" s="19"/>
      <c r="N2123" s="38">
        <v>36692</v>
      </c>
      <c r="O2123" s="19">
        <v>445.27569999999997</v>
      </c>
      <c r="P2123" s="19">
        <v>467.23578174186775</v>
      </c>
      <c r="Q2123" s="19">
        <v>-5.6479108524326582E-3</v>
      </c>
      <c r="R2123" s="37">
        <f t="shared" si="417"/>
        <v>0.99435208914756734</v>
      </c>
      <c r="T2123" s="39">
        <v>36692</v>
      </c>
      <c r="U2123" s="40">
        <v>227.38990000000001</v>
      </c>
      <c r="V2123" s="40">
        <f t="shared" si="418"/>
        <v>6.6317783199387748E-4</v>
      </c>
      <c r="W2123" s="41">
        <f t="shared" si="419"/>
        <v>1.0006631778319939</v>
      </c>
      <c r="Y2123" s="42">
        <v>36692</v>
      </c>
      <c r="Z2123" s="43">
        <v>163.499</v>
      </c>
      <c r="AA2123" s="43">
        <f t="shared" si="420"/>
        <v>171.56243441762854</v>
      </c>
      <c r="AB2123" s="19">
        <f t="shared" si="423"/>
        <v>9.1412713999543538E-3</v>
      </c>
      <c r="AC2123" s="37">
        <f t="shared" si="424"/>
        <v>1.0091412713999544</v>
      </c>
      <c r="AE2123" s="44">
        <v>36692</v>
      </c>
      <c r="AF2123" s="45">
        <v>3600.1621</v>
      </c>
      <c r="AG2123" s="19">
        <f t="shared" si="415"/>
        <v>3777.7146904512069</v>
      </c>
      <c r="AH2123" s="45">
        <f t="shared" si="421"/>
        <v>7.5393511402608304E-3</v>
      </c>
      <c r="AI2123" s="46">
        <f t="shared" si="422"/>
        <v>1.0075393511402608</v>
      </c>
      <c r="AK2123" s="38">
        <v>36692</v>
      </c>
      <c r="AL2123" s="19">
        <v>100.03749999999999</v>
      </c>
      <c r="AM2123" s="19">
        <f t="shared" si="411"/>
        <v>1.0577213659714868E-3</v>
      </c>
      <c r="AN2123" s="37">
        <f t="shared" si="412"/>
        <v>1.0010577213659715</v>
      </c>
      <c r="AQ2123" s="38">
        <v>36692</v>
      </c>
      <c r="AR2123" s="19">
        <f t="shared" si="413"/>
        <v>226.80301925000001</v>
      </c>
      <c r="AS2123" s="40">
        <f t="shared" si="425"/>
        <v>1.0577213659714868E-3</v>
      </c>
      <c r="AT2123" s="51">
        <f t="shared" si="414"/>
        <v>1.0010577213659715</v>
      </c>
    </row>
    <row r="2124" spans="1:46">
      <c r="A2124" s="38">
        <v>36693</v>
      </c>
      <c r="B2124" s="37">
        <v>0.96479999999999999</v>
      </c>
      <c r="D2124" s="38">
        <v>36693</v>
      </c>
      <c r="E2124" s="19">
        <v>1408.4326000000001</v>
      </c>
      <c r="F2124" s="19">
        <v>1459.8182006633501</v>
      </c>
      <c r="G2124" s="19">
        <v>-1.546561751691844E-2</v>
      </c>
      <c r="H2124" s="37">
        <f t="shared" si="416"/>
        <v>0.98453438248308156</v>
      </c>
      <c r="I2124" s="19"/>
      <c r="J2124" s="19"/>
      <c r="K2124" s="19"/>
      <c r="L2124" s="19"/>
      <c r="N2124" s="38">
        <v>36693</v>
      </c>
      <c r="O2124" s="19">
        <v>443.93099999999998</v>
      </c>
      <c r="P2124" s="19">
        <v>460.12748756218906</v>
      </c>
      <c r="Q2124" s="19">
        <v>-1.5213505594924182E-2</v>
      </c>
      <c r="R2124" s="37">
        <f t="shared" si="417"/>
        <v>0.98478649440507582</v>
      </c>
      <c r="T2124" s="39">
        <v>36693</v>
      </c>
      <c r="U2124" s="40">
        <v>227.66210000000001</v>
      </c>
      <c r="V2124" s="40">
        <f t="shared" si="418"/>
        <v>1.1970628422810492E-3</v>
      </c>
      <c r="W2124" s="41">
        <f t="shared" si="419"/>
        <v>1.001197062842281</v>
      </c>
      <c r="Y2124" s="42">
        <v>36693</v>
      </c>
      <c r="Z2124" s="43">
        <v>162.53399999999999</v>
      </c>
      <c r="AA2124" s="43">
        <f t="shared" si="420"/>
        <v>168.46393034825869</v>
      </c>
      <c r="AB2124" s="19">
        <f t="shared" si="423"/>
        <v>-1.8060504211704465E-2</v>
      </c>
      <c r="AC2124" s="37">
        <f t="shared" si="424"/>
        <v>0.98193949578829554</v>
      </c>
      <c r="AE2124" s="44">
        <v>36693</v>
      </c>
      <c r="AF2124" s="45">
        <v>3543.8989000000001</v>
      </c>
      <c r="AG2124" s="19">
        <f t="shared" si="415"/>
        <v>3673.1953772802653</v>
      </c>
      <c r="AH2124" s="45">
        <f t="shared" si="421"/>
        <v>-2.7667339048957684E-2</v>
      </c>
      <c r="AI2124" s="46">
        <f t="shared" si="422"/>
        <v>0.97233266095104232</v>
      </c>
      <c r="AK2124" s="38">
        <v>36693</v>
      </c>
      <c r="AL2124" s="19">
        <v>100.3257</v>
      </c>
      <c r="AM2124" s="19">
        <f t="shared" si="411"/>
        <v>2.880919655129377E-3</v>
      </c>
      <c r="AN2124" s="37">
        <f t="shared" si="412"/>
        <v>1.0028809196551294</v>
      </c>
      <c r="AQ2124" s="38">
        <v>36693</v>
      </c>
      <c r="AR2124" s="19">
        <f t="shared" si="413"/>
        <v>227.45642052600002</v>
      </c>
      <c r="AS2124" s="40">
        <f t="shared" si="425"/>
        <v>2.880919655129377E-3</v>
      </c>
      <c r="AT2124" s="51">
        <f t="shared" si="414"/>
        <v>1.0028809196551294</v>
      </c>
    </row>
    <row r="2125" spans="1:46">
      <c r="A2125" s="38">
        <v>36696</v>
      </c>
      <c r="B2125" s="37">
        <v>0.96220000000000006</v>
      </c>
      <c r="D2125" s="38">
        <v>36696</v>
      </c>
      <c r="E2125" s="19">
        <v>1421.1854000000001</v>
      </c>
      <c r="F2125" s="19">
        <v>1477.016628559551</v>
      </c>
      <c r="G2125" s="19">
        <v>1.1781212132021546E-2</v>
      </c>
      <c r="H2125" s="37">
        <f t="shared" si="416"/>
        <v>1.0117812121320215</v>
      </c>
      <c r="I2125" s="19"/>
      <c r="J2125" s="19"/>
      <c r="K2125" s="19"/>
      <c r="L2125" s="19"/>
      <c r="N2125" s="38">
        <v>36696</v>
      </c>
      <c r="O2125" s="19">
        <v>443.58519999999999</v>
      </c>
      <c r="P2125" s="19">
        <v>461.01143213469129</v>
      </c>
      <c r="Q2125" s="19">
        <v>1.9210862128351547E-3</v>
      </c>
      <c r="R2125" s="37">
        <f t="shared" si="417"/>
        <v>1.0019210862128352</v>
      </c>
      <c r="T2125" s="39">
        <v>36696</v>
      </c>
      <c r="U2125" s="40">
        <v>227.98939999999999</v>
      </c>
      <c r="V2125" s="40">
        <f t="shared" si="418"/>
        <v>1.4376569486092006E-3</v>
      </c>
      <c r="W2125" s="41">
        <f t="shared" si="419"/>
        <v>1.0014376569486092</v>
      </c>
      <c r="Y2125" s="42">
        <v>36696</v>
      </c>
      <c r="Z2125" s="43">
        <v>160.875</v>
      </c>
      <c r="AA2125" s="43">
        <f t="shared" si="420"/>
        <v>167.1949698607358</v>
      </c>
      <c r="AB2125" s="19">
        <f t="shared" si="423"/>
        <v>-7.5325352133220891E-3</v>
      </c>
      <c r="AC2125" s="37">
        <f t="shared" si="424"/>
        <v>0.99246746478667791</v>
      </c>
      <c r="AE2125" s="44">
        <v>36696</v>
      </c>
      <c r="AF2125" s="45">
        <v>3491.2881000000002</v>
      </c>
      <c r="AG2125" s="19">
        <f t="shared" si="415"/>
        <v>3628.4432550405322</v>
      </c>
      <c r="AH2125" s="45">
        <f t="shared" si="421"/>
        <v>-1.2183430948578877E-2</v>
      </c>
      <c r="AI2125" s="46">
        <f t="shared" si="422"/>
        <v>0.98781656905142112</v>
      </c>
      <c r="AK2125" s="38">
        <v>36696</v>
      </c>
      <c r="AL2125" s="19">
        <v>100.29510000000001</v>
      </c>
      <c r="AM2125" s="19">
        <f t="shared" si="411"/>
        <v>-3.0500659352483694E-4</v>
      </c>
      <c r="AN2125" s="37">
        <f t="shared" si="412"/>
        <v>0.99969499340647516</v>
      </c>
      <c r="AQ2125" s="38">
        <v>36696</v>
      </c>
      <c r="AR2125" s="19">
        <f t="shared" si="413"/>
        <v>227.38704481800002</v>
      </c>
      <c r="AS2125" s="40">
        <f t="shared" si="425"/>
        <v>-3.0500659352483694E-4</v>
      </c>
      <c r="AT2125" s="51">
        <f t="shared" si="414"/>
        <v>0.99969499340647516</v>
      </c>
    </row>
    <row r="2126" spans="1:46">
      <c r="A2126" s="38">
        <v>36697</v>
      </c>
      <c r="B2126" s="37">
        <v>0.95569999999999999</v>
      </c>
      <c r="D2126" s="38">
        <v>36697</v>
      </c>
      <c r="E2126" s="19">
        <v>1423.0011</v>
      </c>
      <c r="F2126" s="19">
        <v>1488.9621220048132</v>
      </c>
      <c r="G2126" s="19">
        <v>8.0875822345425341E-3</v>
      </c>
      <c r="H2126" s="37">
        <f t="shared" si="416"/>
        <v>1.0080875822345425</v>
      </c>
      <c r="I2126" s="19"/>
      <c r="J2126" s="19"/>
      <c r="K2126" s="19"/>
      <c r="L2126" s="19"/>
      <c r="N2126" s="38">
        <v>36697</v>
      </c>
      <c r="O2126" s="19">
        <v>445.32100000000003</v>
      </c>
      <c r="P2126" s="19">
        <v>465.96316835827145</v>
      </c>
      <c r="Q2126" s="19">
        <v>1.0741026964670608E-2</v>
      </c>
      <c r="R2126" s="37">
        <f t="shared" si="417"/>
        <v>1.0107410269646706</v>
      </c>
      <c r="T2126" s="39">
        <v>36697</v>
      </c>
      <c r="U2126" s="40">
        <v>227.7432</v>
      </c>
      <c r="V2126" s="40">
        <f t="shared" si="418"/>
        <v>-1.0798747661074914E-3</v>
      </c>
      <c r="W2126" s="41">
        <f t="shared" si="419"/>
        <v>0.99892012523389251</v>
      </c>
      <c r="Y2126" s="42">
        <v>36697</v>
      </c>
      <c r="Z2126" s="43">
        <v>161.464</v>
      </c>
      <c r="AA2126" s="43">
        <f t="shared" si="420"/>
        <v>168.94841477451084</v>
      </c>
      <c r="AB2126" s="19">
        <f t="shared" si="423"/>
        <v>1.0487426237975717E-2</v>
      </c>
      <c r="AC2126" s="37">
        <f t="shared" si="424"/>
        <v>1.0104874262379757</v>
      </c>
      <c r="AE2126" s="44">
        <v>36697</v>
      </c>
      <c r="AF2126" s="45">
        <v>3554.8411000000001</v>
      </c>
      <c r="AG2126" s="19">
        <f t="shared" si="415"/>
        <v>3719.62027833002</v>
      </c>
      <c r="AH2126" s="45">
        <f t="shared" si="421"/>
        <v>2.5128413724764043E-2</v>
      </c>
      <c r="AI2126" s="46">
        <f t="shared" si="422"/>
        <v>1.025128413724764</v>
      </c>
      <c r="AK2126" s="38">
        <v>36697</v>
      </c>
      <c r="AL2126" s="19">
        <v>100.2701</v>
      </c>
      <c r="AM2126" s="19">
        <f t="shared" si="411"/>
        <v>-2.4926442069461707E-4</v>
      </c>
      <c r="AN2126" s="37">
        <f t="shared" si="412"/>
        <v>0.99975073557930538</v>
      </c>
      <c r="AQ2126" s="38">
        <v>36697</v>
      </c>
      <c r="AR2126" s="19">
        <f t="shared" si="413"/>
        <v>227.33036531800002</v>
      </c>
      <c r="AS2126" s="40">
        <f t="shared" si="425"/>
        <v>-2.4926442069450605E-4</v>
      </c>
      <c r="AT2126" s="51">
        <f t="shared" si="414"/>
        <v>0.99975073557930549</v>
      </c>
    </row>
    <row r="2127" spans="1:46">
      <c r="A2127" s="38">
        <v>36698</v>
      </c>
      <c r="B2127" s="37">
        <v>0.94550000000000001</v>
      </c>
      <c r="D2127" s="38">
        <v>36698</v>
      </c>
      <c r="E2127" s="19">
        <v>1419.1283000000001</v>
      </c>
      <c r="F2127" s="19">
        <v>1500.9289264939187</v>
      </c>
      <c r="G2127" s="19">
        <v>8.0370106883529413E-3</v>
      </c>
      <c r="H2127" s="37">
        <f t="shared" si="416"/>
        <v>1.0080370106883529</v>
      </c>
      <c r="I2127" s="19"/>
      <c r="J2127" s="19"/>
      <c r="K2127" s="19"/>
      <c r="L2127" s="19"/>
      <c r="N2127" s="38">
        <v>36698</v>
      </c>
      <c r="O2127" s="19">
        <v>445.52370000000002</v>
      </c>
      <c r="P2127" s="19">
        <v>471.20433632998413</v>
      </c>
      <c r="Q2127" s="19">
        <v>1.1248030590440994E-2</v>
      </c>
      <c r="R2127" s="37">
        <f t="shared" si="417"/>
        <v>1.011248030590441</v>
      </c>
      <c r="T2127" s="39">
        <v>36698</v>
      </c>
      <c r="U2127" s="40">
        <v>227.00020000000001</v>
      </c>
      <c r="V2127" s="40">
        <f t="shared" si="418"/>
        <v>-3.2624464748014503E-3</v>
      </c>
      <c r="W2127" s="41">
        <f t="shared" si="419"/>
        <v>0.99673755352519855</v>
      </c>
      <c r="Y2127" s="42">
        <v>36698</v>
      </c>
      <c r="Z2127" s="43">
        <v>163.28100000000001</v>
      </c>
      <c r="AA2127" s="43">
        <f t="shared" si="420"/>
        <v>172.69275515600211</v>
      </c>
      <c r="AB2127" s="19">
        <f t="shared" si="423"/>
        <v>2.2162625121334933E-2</v>
      </c>
      <c r="AC2127" s="37">
        <f t="shared" si="424"/>
        <v>1.0221626251213349</v>
      </c>
      <c r="AE2127" s="44">
        <v>36698</v>
      </c>
      <c r="AF2127" s="45">
        <v>3617.3258999999998</v>
      </c>
      <c r="AG2127" s="19">
        <f t="shared" si="415"/>
        <v>3825.8338445267054</v>
      </c>
      <c r="AH2127" s="45">
        <f t="shared" si="421"/>
        <v>2.8554948690722615E-2</v>
      </c>
      <c r="AI2127" s="46">
        <f t="shared" si="422"/>
        <v>1.0285549486907226</v>
      </c>
      <c r="AK2127" s="38">
        <v>36698</v>
      </c>
      <c r="AL2127" s="19">
        <v>99.89</v>
      </c>
      <c r="AM2127" s="19">
        <f t="shared" si="411"/>
        <v>-3.7907611541226904E-3</v>
      </c>
      <c r="AN2127" s="37">
        <f t="shared" si="412"/>
        <v>0.99620923884587731</v>
      </c>
      <c r="AQ2127" s="38">
        <v>36698</v>
      </c>
      <c r="AR2127" s="19">
        <f t="shared" si="413"/>
        <v>226.46861020000003</v>
      </c>
      <c r="AS2127" s="40">
        <f t="shared" si="425"/>
        <v>-3.7907611541226904E-3</v>
      </c>
      <c r="AT2127" s="51">
        <f t="shared" si="414"/>
        <v>0.99620923884587731</v>
      </c>
    </row>
    <row r="2128" spans="1:46">
      <c r="A2128" s="38">
        <v>36699</v>
      </c>
      <c r="B2128" s="37">
        <v>0.93979999999999997</v>
      </c>
      <c r="D2128" s="38">
        <v>36699</v>
      </c>
      <c r="E2128" s="19">
        <v>1402.9691</v>
      </c>
      <c r="F2128" s="19">
        <v>1492.8379442434561</v>
      </c>
      <c r="G2128" s="19">
        <v>-5.3906498220156474E-3</v>
      </c>
      <c r="H2128" s="37">
        <f t="shared" si="416"/>
        <v>0.99460935017798435</v>
      </c>
      <c r="I2128" s="19"/>
      <c r="J2128" s="19"/>
      <c r="K2128" s="19"/>
      <c r="L2128" s="19"/>
      <c r="N2128" s="38">
        <v>36699</v>
      </c>
      <c r="O2128" s="19">
        <v>443.4271</v>
      </c>
      <c r="P2128" s="19">
        <v>471.83134709512666</v>
      </c>
      <c r="Q2128" s="19">
        <v>1.3306557618422143E-3</v>
      </c>
      <c r="R2128" s="37">
        <f t="shared" si="417"/>
        <v>1.0013306557618422</v>
      </c>
      <c r="T2128" s="39">
        <v>36699</v>
      </c>
      <c r="U2128" s="40">
        <v>226.49590000000001</v>
      </c>
      <c r="V2128" s="40">
        <f t="shared" si="418"/>
        <v>-2.2215839457410125E-3</v>
      </c>
      <c r="W2128" s="41">
        <f t="shared" si="419"/>
        <v>0.99777841605425899</v>
      </c>
      <c r="Y2128" s="42">
        <v>36699</v>
      </c>
      <c r="Z2128" s="43">
        <v>165.08</v>
      </c>
      <c r="AA2128" s="43">
        <f t="shared" si="420"/>
        <v>175.65439455203236</v>
      </c>
      <c r="AB2128" s="19">
        <f t="shared" si="423"/>
        <v>1.7149760529067137E-2</v>
      </c>
      <c r="AC2128" s="37">
        <f t="shared" si="424"/>
        <v>1.0171497605290671</v>
      </c>
      <c r="AE2128" s="44">
        <v>36699</v>
      </c>
      <c r="AF2128" s="45">
        <v>3684.8440000000001</v>
      </c>
      <c r="AG2128" s="19">
        <f t="shared" si="415"/>
        <v>3920.881038518834</v>
      </c>
      <c r="AH2128" s="45">
        <f t="shared" si="421"/>
        <v>2.4843523753156349E-2</v>
      </c>
      <c r="AI2128" s="46">
        <f t="shared" si="422"/>
        <v>1.0248435237531563</v>
      </c>
      <c r="AK2128" s="38">
        <v>36699</v>
      </c>
      <c r="AL2128" s="19">
        <v>99.7637</v>
      </c>
      <c r="AM2128" s="19">
        <f t="shared" si="411"/>
        <v>-1.2643908299129203E-3</v>
      </c>
      <c r="AN2128" s="37">
        <f t="shared" si="412"/>
        <v>0.99873560917008708</v>
      </c>
      <c r="AQ2128" s="38">
        <v>36699</v>
      </c>
      <c r="AR2128" s="19">
        <f t="shared" si="413"/>
        <v>226.18226536600002</v>
      </c>
      <c r="AS2128" s="40">
        <f t="shared" si="425"/>
        <v>-1.2643908299129203E-3</v>
      </c>
      <c r="AT2128" s="51">
        <f t="shared" si="414"/>
        <v>0.99873560917008708</v>
      </c>
    </row>
    <row r="2129" spans="1:46">
      <c r="A2129" s="38">
        <v>36700</v>
      </c>
      <c r="B2129" s="37">
        <v>0.93579999999999997</v>
      </c>
      <c r="D2129" s="38">
        <v>36700</v>
      </c>
      <c r="E2129" s="19">
        <v>1393.867</v>
      </c>
      <c r="F2129" s="19">
        <v>1489.4924129087412</v>
      </c>
      <c r="G2129" s="19">
        <v>-2.2410545951190297E-3</v>
      </c>
      <c r="H2129" s="37">
        <f t="shared" si="416"/>
        <v>0.99775894540488097</v>
      </c>
      <c r="I2129" s="19"/>
      <c r="J2129" s="19"/>
      <c r="K2129" s="19"/>
      <c r="L2129" s="19"/>
      <c r="N2129" s="38">
        <v>36700</v>
      </c>
      <c r="O2129" s="19">
        <v>439.0872</v>
      </c>
      <c r="P2129" s="19">
        <v>469.21051506732209</v>
      </c>
      <c r="Q2129" s="19">
        <v>-5.5545949711479636E-3</v>
      </c>
      <c r="R2129" s="37">
        <f t="shared" si="417"/>
        <v>0.99444540502885204</v>
      </c>
      <c r="T2129" s="39">
        <v>36700</v>
      </c>
      <c r="U2129" s="40">
        <v>226.3219</v>
      </c>
      <c r="V2129" s="40">
        <f t="shared" si="418"/>
        <v>-7.682258266044073E-4</v>
      </c>
      <c r="W2129" s="41">
        <f t="shared" si="419"/>
        <v>0.99923177417339559</v>
      </c>
      <c r="Y2129" s="42">
        <v>36700</v>
      </c>
      <c r="Z2129" s="43">
        <v>163.92</v>
      </c>
      <c r="AA2129" s="43">
        <f t="shared" si="420"/>
        <v>175.16563368241077</v>
      </c>
      <c r="AB2129" s="19">
        <f t="shared" si="423"/>
        <v>-2.7825143280250098E-3</v>
      </c>
      <c r="AC2129" s="37">
        <f t="shared" si="424"/>
        <v>0.99721748567197499</v>
      </c>
      <c r="AE2129" s="44">
        <v>36700</v>
      </c>
      <c r="AF2129" s="45">
        <v>3675.7838999999999</v>
      </c>
      <c r="AG2129" s="19">
        <f t="shared" si="415"/>
        <v>3927.9588587304979</v>
      </c>
      <c r="AH2129" s="45">
        <f t="shared" si="421"/>
        <v>1.8051606621398708E-3</v>
      </c>
      <c r="AI2129" s="46">
        <f t="shared" si="422"/>
        <v>1.0018051606621399</v>
      </c>
      <c r="AK2129" s="38">
        <v>36700</v>
      </c>
      <c r="AL2129" s="19">
        <v>99.619299999999996</v>
      </c>
      <c r="AM2129" s="19">
        <f t="shared" ref="AM2129:AM2192" si="426">AL2129/AL2128-1</f>
        <v>-1.4474202540604164E-3</v>
      </c>
      <c r="AN2129" s="37">
        <f t="shared" ref="AN2129:AN2192" si="427">AL2129/AL2128</f>
        <v>0.99855257974593958</v>
      </c>
      <c r="AQ2129" s="38">
        <v>36700</v>
      </c>
      <c r="AR2129" s="19">
        <f t="shared" ref="AR2129:AR2192" si="428">AL2129*2.26718</f>
        <v>225.85488457400001</v>
      </c>
      <c r="AS2129" s="40">
        <f t="shared" si="425"/>
        <v>-1.4474202540604164E-3</v>
      </c>
      <c r="AT2129" s="51">
        <f t="shared" si="414"/>
        <v>0.99855257974593958</v>
      </c>
    </row>
    <row r="2130" spans="1:46">
      <c r="A2130" s="38">
        <v>36703</v>
      </c>
      <c r="B2130" s="37">
        <v>0.93820000000000003</v>
      </c>
      <c r="D2130" s="38">
        <v>36703</v>
      </c>
      <c r="E2130" s="19">
        <v>1396.2066</v>
      </c>
      <c r="F2130" s="19">
        <v>1488.1758686847154</v>
      </c>
      <c r="G2130" s="19">
        <v>-8.8388783495363388E-4</v>
      </c>
      <c r="H2130" s="37">
        <f t="shared" si="416"/>
        <v>0.99911611216504637</v>
      </c>
      <c r="I2130" s="19"/>
      <c r="J2130" s="19"/>
      <c r="K2130" s="19"/>
      <c r="L2130" s="19"/>
      <c r="N2130" s="38">
        <v>36703</v>
      </c>
      <c r="O2130" s="19">
        <v>438.81700000000001</v>
      </c>
      <c r="P2130" s="19">
        <v>467.72223406523131</v>
      </c>
      <c r="Q2130" s="19">
        <v>-3.1718833110064848E-3</v>
      </c>
      <c r="R2130" s="37">
        <f t="shared" si="417"/>
        <v>0.99682811668899352</v>
      </c>
      <c r="T2130" s="39">
        <v>36703</v>
      </c>
      <c r="U2130" s="40">
        <v>226.0067</v>
      </c>
      <c r="V2130" s="40">
        <f t="shared" si="418"/>
        <v>-1.3927065829687502E-3</v>
      </c>
      <c r="W2130" s="41">
        <f t="shared" si="419"/>
        <v>0.99860729341703125</v>
      </c>
      <c r="Y2130" s="42">
        <v>36703</v>
      </c>
      <c r="Z2130" s="43">
        <v>163.499</v>
      </c>
      <c r="AA2130" s="43">
        <f t="shared" si="420"/>
        <v>174.26881261991045</v>
      </c>
      <c r="AB2130" s="19">
        <f t="shared" si="423"/>
        <v>-5.1198459632003646E-3</v>
      </c>
      <c r="AC2130" s="37">
        <f t="shared" si="424"/>
        <v>0.99488015403679964</v>
      </c>
      <c r="AE2130" s="44">
        <v>36703</v>
      </c>
      <c r="AF2130" s="45">
        <v>3648.6370000000002</v>
      </c>
      <c r="AG2130" s="19">
        <f t="shared" si="415"/>
        <v>3888.9756981453847</v>
      </c>
      <c r="AH2130" s="45">
        <f t="shared" si="421"/>
        <v>-9.9245338322389021E-3</v>
      </c>
      <c r="AI2130" s="46">
        <f t="shared" si="422"/>
        <v>0.9900754661677611</v>
      </c>
      <c r="AK2130" s="38">
        <v>36703</v>
      </c>
      <c r="AL2130" s="19">
        <v>99.744900000000001</v>
      </c>
      <c r="AM2130" s="19">
        <f t="shared" si="426"/>
        <v>1.2607998650864261E-3</v>
      </c>
      <c r="AN2130" s="37">
        <f t="shared" si="427"/>
        <v>1.0012607998650864</v>
      </c>
      <c r="AQ2130" s="38">
        <v>36703</v>
      </c>
      <c r="AR2130" s="19">
        <f t="shared" si="428"/>
        <v>226.13964238200003</v>
      </c>
      <c r="AS2130" s="40">
        <f t="shared" si="425"/>
        <v>1.2607998650864261E-3</v>
      </c>
      <c r="AT2130" s="51">
        <f t="shared" si="414"/>
        <v>1.0012607998650864</v>
      </c>
    </row>
    <row r="2131" spans="1:46">
      <c r="A2131" s="38">
        <v>36704</v>
      </c>
      <c r="B2131" s="37">
        <v>0.94440000000000002</v>
      </c>
      <c r="D2131" s="38">
        <v>36704</v>
      </c>
      <c r="E2131" s="19">
        <v>1397.8054999999999</v>
      </c>
      <c r="F2131" s="19">
        <v>1480.0990046590427</v>
      </c>
      <c r="G2131" s="19">
        <v>-5.4273585505798527E-3</v>
      </c>
      <c r="H2131" s="37">
        <f t="shared" si="416"/>
        <v>0.99457264144942015</v>
      </c>
      <c r="I2131" s="19"/>
      <c r="J2131" s="19"/>
      <c r="K2131" s="19"/>
      <c r="L2131" s="19"/>
      <c r="N2131" s="38">
        <v>36704</v>
      </c>
      <c r="O2131" s="19">
        <v>441.95569999999998</v>
      </c>
      <c r="P2131" s="19">
        <v>467.97511647606945</v>
      </c>
      <c r="Q2131" s="19">
        <v>5.4066792728701962E-4</v>
      </c>
      <c r="R2131" s="37">
        <f t="shared" si="417"/>
        <v>1.000540667927287</v>
      </c>
      <c r="T2131" s="39">
        <v>36704</v>
      </c>
      <c r="U2131" s="40">
        <v>226.51669999999999</v>
      </c>
      <c r="V2131" s="40">
        <f t="shared" si="418"/>
        <v>2.2565702698194023E-3</v>
      </c>
      <c r="W2131" s="41">
        <f t="shared" si="419"/>
        <v>1.0022565702698194</v>
      </c>
      <c r="Y2131" s="42">
        <v>36704</v>
      </c>
      <c r="Z2131" s="43">
        <v>164.80199999999999</v>
      </c>
      <c r="AA2131" s="43">
        <f t="shared" si="420"/>
        <v>174.50444726810673</v>
      </c>
      <c r="AB2131" s="19">
        <f t="shared" si="423"/>
        <v>1.3521332053270108E-3</v>
      </c>
      <c r="AC2131" s="37">
        <f t="shared" si="424"/>
        <v>1.001352133205327</v>
      </c>
      <c r="AE2131" s="44">
        <v>36704</v>
      </c>
      <c r="AF2131" s="45">
        <v>3684.8449999999998</v>
      </c>
      <c r="AG2131" s="19">
        <f t="shared" si="415"/>
        <v>3901.7842016094874</v>
      </c>
      <c r="AH2131" s="45">
        <f t="shared" si="421"/>
        <v>3.2935416567942966E-3</v>
      </c>
      <c r="AI2131" s="46">
        <f t="shared" si="422"/>
        <v>1.0032935416567943</v>
      </c>
      <c r="AK2131" s="38">
        <v>36704</v>
      </c>
      <c r="AL2131" s="19">
        <v>99.7684</v>
      </c>
      <c r="AM2131" s="19">
        <f t="shared" si="426"/>
        <v>2.3560101819741774E-4</v>
      </c>
      <c r="AN2131" s="37">
        <f t="shared" si="427"/>
        <v>1.0002356010181974</v>
      </c>
      <c r="AQ2131" s="38">
        <v>36704</v>
      </c>
      <c r="AR2131" s="19">
        <f t="shared" si="428"/>
        <v>226.19292111200002</v>
      </c>
      <c r="AS2131" s="40">
        <f t="shared" si="425"/>
        <v>2.3560101819741774E-4</v>
      </c>
      <c r="AT2131" s="51">
        <f t="shared" ref="AT2131:AT2194" si="429">AR2131/AR2130</f>
        <v>1.0002356010181974</v>
      </c>
    </row>
    <row r="2132" spans="1:46">
      <c r="A2132" s="38">
        <v>36705</v>
      </c>
      <c r="B2132" s="37">
        <v>0.94440000000000002</v>
      </c>
      <c r="D2132" s="38">
        <v>36705</v>
      </c>
      <c r="E2132" s="19">
        <v>1404.6335999999999</v>
      </c>
      <c r="F2132" s="19">
        <v>1487.3290978398982</v>
      </c>
      <c r="G2132" s="19">
        <v>4.8848713215106088E-3</v>
      </c>
      <c r="H2132" s="37">
        <f t="shared" si="416"/>
        <v>1.0048848713215106</v>
      </c>
      <c r="I2132" s="19"/>
      <c r="J2132" s="19"/>
      <c r="K2132" s="19"/>
      <c r="L2132" s="19"/>
      <c r="N2132" s="38">
        <v>36705</v>
      </c>
      <c r="O2132" s="19">
        <v>445.09129999999999</v>
      </c>
      <c r="P2132" s="19">
        <v>471.29531977975432</v>
      </c>
      <c r="Q2132" s="19">
        <v>7.0948287350971473E-3</v>
      </c>
      <c r="R2132" s="37">
        <f t="shared" si="417"/>
        <v>1.0070948287350971</v>
      </c>
      <c r="T2132" s="39">
        <v>36705</v>
      </c>
      <c r="U2132" s="40">
        <v>226.4512</v>
      </c>
      <c r="V2132" s="40">
        <f t="shared" si="418"/>
        <v>-2.8916190285299681E-4</v>
      </c>
      <c r="W2132" s="41">
        <f t="shared" si="419"/>
        <v>0.999710838097147</v>
      </c>
      <c r="Y2132" s="42">
        <v>36705</v>
      </c>
      <c r="Z2132" s="43">
        <v>164.09299999999999</v>
      </c>
      <c r="AA2132" s="43">
        <f t="shared" si="420"/>
        <v>173.75370605675559</v>
      </c>
      <c r="AB2132" s="19">
        <f t="shared" si="423"/>
        <v>-4.3021322556766606E-3</v>
      </c>
      <c r="AC2132" s="37">
        <f t="shared" si="424"/>
        <v>0.99569786774432334</v>
      </c>
      <c r="AE2132" s="44">
        <v>36705</v>
      </c>
      <c r="AF2132" s="45">
        <v>3659.2660999999998</v>
      </c>
      <c r="AG2132" s="19">
        <f t="shared" si="415"/>
        <v>3874.6993858534515</v>
      </c>
      <c r="AH2132" s="45">
        <f t="shared" si="421"/>
        <v>-6.9416488346185634E-3</v>
      </c>
      <c r="AI2132" s="46">
        <f t="shared" si="422"/>
        <v>0.99305835116538144</v>
      </c>
      <c r="AK2132" s="38">
        <v>36705</v>
      </c>
      <c r="AL2132" s="19">
        <v>99.768100000000004</v>
      </c>
      <c r="AM2132" s="19">
        <f t="shared" si="426"/>
        <v>-3.0069641289154347E-6</v>
      </c>
      <c r="AN2132" s="37">
        <f t="shared" si="427"/>
        <v>0.99999699303587108</v>
      </c>
      <c r="AQ2132" s="38">
        <v>36705</v>
      </c>
      <c r="AR2132" s="19">
        <f t="shared" si="428"/>
        <v>226.19224095800004</v>
      </c>
      <c r="AS2132" s="40">
        <f t="shared" si="425"/>
        <v>-3.0069641288044124E-6</v>
      </c>
      <c r="AT2132" s="51">
        <f t="shared" si="429"/>
        <v>0.9999969930358712</v>
      </c>
    </row>
    <row r="2133" spans="1:46">
      <c r="A2133" s="38">
        <v>36706</v>
      </c>
      <c r="B2133" s="37">
        <v>0.95150000000000001</v>
      </c>
      <c r="D2133" s="38">
        <v>36706</v>
      </c>
      <c r="E2133" s="19">
        <v>1394.569</v>
      </c>
      <c r="F2133" s="19">
        <v>1465.6531791907514</v>
      </c>
      <c r="G2133" s="19">
        <v>-1.4573720557627401E-2</v>
      </c>
      <c r="H2133" s="37">
        <f t="shared" si="416"/>
        <v>0.9854262794423726</v>
      </c>
      <c r="I2133" s="19"/>
      <c r="J2133" s="19"/>
      <c r="K2133" s="19"/>
      <c r="L2133" s="19"/>
      <c r="N2133" s="38">
        <v>36706</v>
      </c>
      <c r="O2133" s="19">
        <v>441.53160000000003</v>
      </c>
      <c r="P2133" s="19">
        <v>464.0374146085129</v>
      </c>
      <c r="Q2133" s="19">
        <v>-1.5399909285399138E-2</v>
      </c>
      <c r="R2133" s="37">
        <f t="shared" si="417"/>
        <v>0.98460009071460086</v>
      </c>
      <c r="T2133" s="39">
        <v>36706</v>
      </c>
      <c r="U2133" s="40">
        <v>226.64109999999999</v>
      </c>
      <c r="V2133" s="40">
        <f t="shared" si="418"/>
        <v>8.385912726449618E-4</v>
      </c>
      <c r="W2133" s="41">
        <f t="shared" si="419"/>
        <v>1.000838591272645</v>
      </c>
      <c r="Y2133" s="42">
        <v>36706</v>
      </c>
      <c r="Z2133" s="43">
        <v>165.43199999999999</v>
      </c>
      <c r="AA2133" s="43">
        <f t="shared" si="420"/>
        <v>173.86442459274826</v>
      </c>
      <c r="AB2133" s="19">
        <f t="shared" si="423"/>
        <v>6.372153924389945E-4</v>
      </c>
      <c r="AC2133" s="37">
        <f t="shared" si="424"/>
        <v>1.000637215392439</v>
      </c>
      <c r="AE2133" s="44">
        <v>36706</v>
      </c>
      <c r="AF2133" s="45">
        <v>3714.3530000000001</v>
      </c>
      <c r="AG2133" s="19">
        <f t="shared" si="415"/>
        <v>3903.6815554387808</v>
      </c>
      <c r="AH2133" s="45">
        <f t="shared" si="421"/>
        <v>7.479849841033781E-3</v>
      </c>
      <c r="AI2133" s="46">
        <f t="shared" si="422"/>
        <v>1.0074798498410338</v>
      </c>
      <c r="AK2133" s="38">
        <v>36706</v>
      </c>
      <c r="AL2133" s="19">
        <v>99.982699999999994</v>
      </c>
      <c r="AM2133" s="19">
        <f t="shared" si="426"/>
        <v>2.1509881415000542E-3</v>
      </c>
      <c r="AN2133" s="37">
        <f t="shared" si="427"/>
        <v>1.0021509881415001</v>
      </c>
      <c r="AQ2133" s="38">
        <v>36706</v>
      </c>
      <c r="AR2133" s="19">
        <f t="shared" si="428"/>
        <v>226.67877778600001</v>
      </c>
      <c r="AS2133" s="40">
        <f t="shared" si="425"/>
        <v>2.1509881415000542E-3</v>
      </c>
      <c r="AT2133" s="51">
        <f t="shared" si="429"/>
        <v>1.0021509881415001</v>
      </c>
    </row>
    <row r="2134" spans="1:46">
      <c r="A2134" s="38">
        <v>36707</v>
      </c>
      <c r="B2134" s="37">
        <v>0.95450000000000002</v>
      </c>
      <c r="D2134" s="38">
        <v>36707</v>
      </c>
      <c r="E2134" s="19">
        <v>1406.3050000000001</v>
      </c>
      <c r="F2134" s="19">
        <v>1473.3420639078051</v>
      </c>
      <c r="G2134" s="19">
        <v>5.2460464905477178E-3</v>
      </c>
      <c r="H2134" s="37">
        <f t="shared" si="416"/>
        <v>1.0052460464905477</v>
      </c>
      <c r="I2134" s="19"/>
      <c r="J2134" s="19"/>
      <c r="K2134" s="19"/>
      <c r="L2134" s="19"/>
      <c r="N2134" s="38">
        <v>36707</v>
      </c>
      <c r="O2134" s="19">
        <v>445.51839999999999</v>
      </c>
      <c r="P2134" s="19">
        <v>466.75578837087477</v>
      </c>
      <c r="Q2134" s="19">
        <v>5.8580917761883455E-3</v>
      </c>
      <c r="R2134" s="37">
        <f t="shared" si="417"/>
        <v>1.0058580917761883</v>
      </c>
      <c r="T2134" s="39">
        <v>36707</v>
      </c>
      <c r="U2134" s="40">
        <v>227.32660000000001</v>
      </c>
      <c r="V2134" s="40">
        <f t="shared" si="418"/>
        <v>3.0246058636320683E-3</v>
      </c>
      <c r="W2134" s="41">
        <f t="shared" si="419"/>
        <v>1.0030246058636321</v>
      </c>
      <c r="Y2134" s="42">
        <v>36707</v>
      </c>
      <c r="Z2134" s="43">
        <v>163.916</v>
      </c>
      <c r="AA2134" s="43">
        <f t="shared" si="420"/>
        <v>171.72970141435306</v>
      </c>
      <c r="AB2134" s="19">
        <f t="shared" si="423"/>
        <v>-1.2278090721523305E-2</v>
      </c>
      <c r="AC2134" s="37">
        <f t="shared" si="424"/>
        <v>0.9877219092784767</v>
      </c>
      <c r="AE2134" s="44">
        <v>36707</v>
      </c>
      <c r="AF2134" s="45">
        <v>3681.8501000000001</v>
      </c>
      <c r="AG2134" s="19">
        <f t="shared" si="415"/>
        <v>3857.3599790466214</v>
      </c>
      <c r="AH2134" s="45">
        <f t="shared" si="421"/>
        <v>-1.186612579287416E-2</v>
      </c>
      <c r="AI2134" s="46">
        <f t="shared" si="422"/>
        <v>0.98813387420712584</v>
      </c>
      <c r="AK2134" s="38">
        <v>36707</v>
      </c>
      <c r="AL2134" s="19">
        <v>99.955799999999996</v>
      </c>
      <c r="AM2134" s="19">
        <f t="shared" si="426"/>
        <v>-2.6904654505222059E-4</v>
      </c>
      <c r="AN2134" s="37">
        <f t="shared" si="427"/>
        <v>0.99973095345494778</v>
      </c>
      <c r="AQ2134" s="38">
        <v>36707</v>
      </c>
      <c r="AR2134" s="19">
        <f t="shared" si="428"/>
        <v>226.61779064400002</v>
      </c>
      <c r="AS2134" s="40">
        <f t="shared" si="425"/>
        <v>-2.6904654505222059E-4</v>
      </c>
      <c r="AT2134" s="51">
        <f t="shared" si="429"/>
        <v>0.99973095345494778</v>
      </c>
    </row>
    <row r="2135" spans="1:46">
      <c r="A2135" s="38">
        <v>36710</v>
      </c>
      <c r="B2135" s="37">
        <v>0.9526</v>
      </c>
      <c r="D2135" s="38">
        <v>36710</v>
      </c>
      <c r="E2135" s="19">
        <v>1417.8463999999999</v>
      </c>
      <c r="F2135" s="19">
        <v>1488.3963888305689</v>
      </c>
      <c r="G2135" s="19">
        <v>1.0217807046677629E-2</v>
      </c>
      <c r="H2135" s="37">
        <f t="shared" si="416"/>
        <v>1.0102178070466776</v>
      </c>
      <c r="I2135" s="19"/>
      <c r="J2135" s="19"/>
      <c r="K2135" s="19"/>
      <c r="L2135" s="19"/>
      <c r="N2135" s="38">
        <v>36710</v>
      </c>
      <c r="O2135" s="19">
        <v>449.76159999999999</v>
      </c>
      <c r="P2135" s="19">
        <v>472.14108754986353</v>
      </c>
      <c r="Q2135" s="19">
        <v>1.1537723394465349E-2</v>
      </c>
      <c r="R2135" s="37">
        <f t="shared" si="417"/>
        <v>1.0115377233944653</v>
      </c>
      <c r="T2135" s="39">
        <v>36710</v>
      </c>
      <c r="U2135" s="40">
        <v>226.441</v>
      </c>
      <c r="V2135" s="40">
        <f t="shared" si="418"/>
        <v>-3.8957165593468401E-3</v>
      </c>
      <c r="W2135" s="41">
        <f t="shared" si="419"/>
        <v>0.99610428344065316</v>
      </c>
      <c r="Y2135" s="38">
        <v>36710</v>
      </c>
      <c r="Z2135" s="43">
        <v>163.916</v>
      </c>
      <c r="AA2135" s="43">
        <f t="shared" si="420"/>
        <v>172.07222338862061</v>
      </c>
      <c r="AB2135" s="19">
        <f t="shared" si="423"/>
        <v>1.9945412555113506E-3</v>
      </c>
      <c r="AC2135" s="37">
        <f t="shared" si="424"/>
        <v>1.0019945412555114</v>
      </c>
      <c r="AE2135" s="44">
        <v>36710</v>
      </c>
      <c r="AF2135" s="45">
        <v>3678.7319000000002</v>
      </c>
      <c r="AG2135" s="19">
        <f t="shared" si="415"/>
        <v>3861.7802855343275</v>
      </c>
      <c r="AH2135" s="45">
        <f t="shared" si="421"/>
        <v>1.1459408796994364E-3</v>
      </c>
      <c r="AI2135" s="46">
        <f t="shared" si="422"/>
        <v>1.0011459408796994</v>
      </c>
      <c r="AK2135" s="38">
        <v>36710</v>
      </c>
      <c r="AL2135" s="19">
        <v>99.773700000000005</v>
      </c>
      <c r="AM2135" s="19">
        <f t="shared" si="426"/>
        <v>-1.8218052379150862E-3</v>
      </c>
      <c r="AN2135" s="37">
        <f t="shared" si="427"/>
        <v>0.99817819476208491</v>
      </c>
      <c r="AQ2135" s="38">
        <v>36710</v>
      </c>
      <c r="AR2135" s="19">
        <f t="shared" si="428"/>
        <v>226.20493716600004</v>
      </c>
      <c r="AS2135" s="40">
        <f t="shared" si="425"/>
        <v>-1.8218052379150862E-3</v>
      </c>
      <c r="AT2135" s="51">
        <f t="shared" si="429"/>
        <v>0.99817819476208491</v>
      </c>
    </row>
    <row r="2136" spans="1:46">
      <c r="A2136" s="38">
        <v>36711</v>
      </c>
      <c r="B2136" s="37">
        <v>0.9526</v>
      </c>
      <c r="D2136" s="38">
        <v>36711</v>
      </c>
      <c r="E2136" s="19">
        <v>1417.2416000000001</v>
      </c>
      <c r="F2136" s="19">
        <v>1487.7614948561832</v>
      </c>
      <c r="G2136" s="19">
        <v>-4.2656242594385496E-4</v>
      </c>
      <c r="H2136" s="37">
        <f t="shared" si="416"/>
        <v>0.99957343757405615</v>
      </c>
      <c r="I2136" s="19"/>
      <c r="J2136" s="19"/>
      <c r="K2136" s="19"/>
      <c r="L2136" s="19"/>
      <c r="N2136" s="38">
        <v>36711</v>
      </c>
      <c r="O2136" s="19">
        <v>449.33949999999999</v>
      </c>
      <c r="P2136" s="19">
        <v>471.69798446357339</v>
      </c>
      <c r="Q2136" s="19">
        <v>-9.3849719495830985E-4</v>
      </c>
      <c r="R2136" s="37">
        <f t="shared" si="417"/>
        <v>0.99906150280504169</v>
      </c>
      <c r="T2136" s="39">
        <v>36711</v>
      </c>
      <c r="U2136" s="40">
        <v>226.56</v>
      </c>
      <c r="V2136" s="40">
        <f t="shared" si="418"/>
        <v>5.2552320472010194E-4</v>
      </c>
      <c r="W2136" s="41">
        <f t="shared" si="419"/>
        <v>1.0005255232047201</v>
      </c>
      <c r="Y2136" s="38">
        <v>36711</v>
      </c>
      <c r="Z2136" s="43">
        <v>163.916</v>
      </c>
      <c r="AA2136" s="43">
        <f t="shared" si="420"/>
        <v>172.07222338862061</v>
      </c>
      <c r="AB2136" s="19">
        <f t="shared" si="423"/>
        <v>0</v>
      </c>
      <c r="AC2136" s="37">
        <f t="shared" si="424"/>
        <v>1</v>
      </c>
      <c r="AE2136" s="38">
        <v>36711</v>
      </c>
      <c r="AF2136" s="45">
        <v>3678.7319000000002</v>
      </c>
      <c r="AG2136" s="19">
        <f t="shared" si="415"/>
        <v>3861.7802855343275</v>
      </c>
      <c r="AH2136" s="45">
        <f t="shared" si="421"/>
        <v>0</v>
      </c>
      <c r="AI2136" s="46">
        <f t="shared" si="422"/>
        <v>1</v>
      </c>
      <c r="AK2136" s="38">
        <v>36711</v>
      </c>
      <c r="AL2136" s="19">
        <v>99.776600000000002</v>
      </c>
      <c r="AM2136" s="19">
        <f t="shared" si="426"/>
        <v>2.9065775850822817E-5</v>
      </c>
      <c r="AN2136" s="37">
        <f t="shared" si="427"/>
        <v>1.0000290657758508</v>
      </c>
      <c r="AQ2136" s="38">
        <v>36711</v>
      </c>
      <c r="AR2136" s="19">
        <f t="shared" si="428"/>
        <v>226.21151198800001</v>
      </c>
      <c r="AS2136" s="40">
        <f t="shared" si="425"/>
        <v>2.9065775850600772E-5</v>
      </c>
      <c r="AT2136" s="51">
        <f t="shared" si="429"/>
        <v>1.0000290657758506</v>
      </c>
    </row>
    <row r="2137" spans="1:46">
      <c r="A2137" s="38">
        <v>36712</v>
      </c>
      <c r="B2137" s="37">
        <v>0.95479999999999998</v>
      </c>
      <c r="D2137" s="38">
        <v>36712</v>
      </c>
      <c r="E2137" s="19">
        <v>1405.0832</v>
      </c>
      <c r="F2137" s="19">
        <v>1471.5994972769167</v>
      </c>
      <c r="G2137" s="19">
        <v>-1.0863298744553607E-2</v>
      </c>
      <c r="H2137" s="37">
        <f t="shared" si="416"/>
        <v>0.98913670125544639</v>
      </c>
      <c r="I2137" s="19"/>
      <c r="J2137" s="19"/>
      <c r="K2137" s="19"/>
      <c r="L2137" s="19"/>
      <c r="N2137" s="38">
        <v>36712</v>
      </c>
      <c r="O2137" s="19">
        <v>452.70389999999998</v>
      </c>
      <c r="P2137" s="19">
        <v>474.13479262672809</v>
      </c>
      <c r="Q2137" s="19">
        <v>5.1660347158910547E-3</v>
      </c>
      <c r="R2137" s="37">
        <f t="shared" si="417"/>
        <v>1.0051660347158911</v>
      </c>
      <c r="T2137" s="39">
        <v>36712</v>
      </c>
      <c r="U2137" s="40">
        <v>226.49850000000001</v>
      </c>
      <c r="V2137" s="40">
        <f t="shared" si="418"/>
        <v>-2.714512711864403E-4</v>
      </c>
      <c r="W2137" s="41">
        <f t="shared" si="419"/>
        <v>0.99972854872881356</v>
      </c>
      <c r="Y2137" s="42">
        <v>36712</v>
      </c>
      <c r="Z2137" s="43">
        <v>159.75200000000001</v>
      </c>
      <c r="AA2137" s="43">
        <f t="shared" si="420"/>
        <v>167.31462086300797</v>
      </c>
      <c r="AB2137" s="19">
        <f t="shared" si="423"/>
        <v>-2.7648869944963295E-2</v>
      </c>
      <c r="AC2137" s="37">
        <f t="shared" si="424"/>
        <v>0.97235113005503671</v>
      </c>
      <c r="AE2137" s="44">
        <v>36712</v>
      </c>
      <c r="AF2137" s="45">
        <v>3544.009</v>
      </c>
      <c r="AG2137" s="19">
        <f t="shared" si="415"/>
        <v>3711.7815249266864</v>
      </c>
      <c r="AH2137" s="45">
        <f t="shared" si="421"/>
        <v>-3.8841868132559187E-2</v>
      </c>
      <c r="AI2137" s="46">
        <f t="shared" si="422"/>
        <v>0.96115813186744081</v>
      </c>
      <c r="AK2137" s="38">
        <v>36712</v>
      </c>
      <c r="AL2137" s="19">
        <v>99.957099999999997</v>
      </c>
      <c r="AM2137" s="19">
        <f t="shared" si="426"/>
        <v>1.8090413984841458E-3</v>
      </c>
      <c r="AN2137" s="37">
        <f t="shared" si="427"/>
        <v>1.0018090413984841</v>
      </c>
      <c r="AQ2137" s="38">
        <v>36712</v>
      </c>
      <c r="AR2137" s="19">
        <f t="shared" si="428"/>
        <v>226.62073797800002</v>
      </c>
      <c r="AS2137" s="40">
        <f t="shared" si="425"/>
        <v>1.8090413984843678E-3</v>
      </c>
      <c r="AT2137" s="51">
        <f t="shared" si="429"/>
        <v>1.0018090413984844</v>
      </c>
    </row>
    <row r="2138" spans="1:46">
      <c r="A2138" s="38">
        <v>36713</v>
      </c>
      <c r="B2138" s="37">
        <v>0.95269999999999999</v>
      </c>
      <c r="D2138" s="38">
        <v>36713</v>
      </c>
      <c r="E2138" s="19">
        <v>1407.8106</v>
      </c>
      <c r="F2138" s="19">
        <v>1477.7060984570169</v>
      </c>
      <c r="G2138" s="19">
        <v>4.1496352719607721E-3</v>
      </c>
      <c r="H2138" s="37">
        <f t="shared" si="416"/>
        <v>1.0041496352719608</v>
      </c>
      <c r="I2138" s="19"/>
      <c r="J2138" s="19"/>
      <c r="K2138" s="19"/>
      <c r="L2138" s="19"/>
      <c r="N2138" s="38">
        <v>36713</v>
      </c>
      <c r="O2138" s="19">
        <v>450.38440000000003</v>
      </c>
      <c r="P2138" s="19">
        <v>472.74525034113577</v>
      </c>
      <c r="Q2138" s="19">
        <v>-2.9306904011286994E-3</v>
      </c>
      <c r="R2138" s="37">
        <f t="shared" si="417"/>
        <v>0.9970693095988713</v>
      </c>
      <c r="T2138" s="39">
        <v>36713</v>
      </c>
      <c r="U2138" s="40">
        <v>227.2002</v>
      </c>
      <c r="V2138" s="40">
        <f t="shared" si="418"/>
        <v>3.0980337618129461E-3</v>
      </c>
      <c r="W2138" s="41">
        <f t="shared" si="419"/>
        <v>1.0030980337618129</v>
      </c>
      <c r="Y2138" s="42">
        <v>36713</v>
      </c>
      <c r="Z2138" s="43">
        <v>157.773</v>
      </c>
      <c r="AA2138" s="43">
        <f t="shared" si="420"/>
        <v>165.60617193240265</v>
      </c>
      <c r="AB2138" s="19">
        <f t="shared" si="423"/>
        <v>-1.0210996037245068E-2</v>
      </c>
      <c r="AC2138" s="37">
        <f t="shared" si="424"/>
        <v>0.98978900396275493</v>
      </c>
      <c r="AE2138" s="44">
        <v>36713</v>
      </c>
      <c r="AF2138" s="45">
        <v>3499.5120000000002</v>
      </c>
      <c r="AG2138" s="19">
        <f t="shared" si="415"/>
        <v>3673.2570588852736</v>
      </c>
      <c r="AH2138" s="45">
        <f t="shared" si="421"/>
        <v>-1.0378969177657571E-2</v>
      </c>
      <c r="AI2138" s="46">
        <f t="shared" si="422"/>
        <v>0.98962103082234243</v>
      </c>
      <c r="AK2138" s="38">
        <v>36713</v>
      </c>
      <c r="AL2138" s="19">
        <v>99.638599999999997</v>
      </c>
      <c r="AM2138" s="19">
        <f t="shared" si="426"/>
        <v>-3.1863669514221593E-3</v>
      </c>
      <c r="AN2138" s="37">
        <f t="shared" si="427"/>
        <v>0.99681363304857784</v>
      </c>
      <c r="AQ2138" s="38">
        <v>36713</v>
      </c>
      <c r="AR2138" s="19">
        <f t="shared" si="428"/>
        <v>225.89864114800002</v>
      </c>
      <c r="AS2138" s="40">
        <f t="shared" si="425"/>
        <v>-3.1863669514221593E-3</v>
      </c>
      <c r="AT2138" s="51">
        <f t="shared" si="429"/>
        <v>0.99681363304857784</v>
      </c>
    </row>
    <row r="2139" spans="1:46">
      <c r="A2139" s="38">
        <v>36714</v>
      </c>
      <c r="B2139" s="37">
        <v>0.94840000000000002</v>
      </c>
      <c r="D2139" s="38">
        <v>36714</v>
      </c>
      <c r="E2139" s="19">
        <v>1423.7291</v>
      </c>
      <c r="F2139" s="19">
        <v>1501.1905314213411</v>
      </c>
      <c r="G2139" s="19">
        <v>1.5892492417028059E-2</v>
      </c>
      <c r="H2139" s="37">
        <f t="shared" si="416"/>
        <v>1.0158924924170281</v>
      </c>
      <c r="I2139" s="19"/>
      <c r="J2139" s="19"/>
      <c r="K2139" s="19"/>
      <c r="L2139" s="19"/>
      <c r="N2139" s="38">
        <v>36714</v>
      </c>
      <c r="O2139" s="19">
        <v>451.70100000000002</v>
      </c>
      <c r="P2139" s="19">
        <v>476.27688738928725</v>
      </c>
      <c r="Q2139" s="19">
        <v>7.4704865794061881E-3</v>
      </c>
      <c r="R2139" s="37">
        <f t="shared" si="417"/>
        <v>1.0074704865794062</v>
      </c>
      <c r="T2139" s="39">
        <v>36714</v>
      </c>
      <c r="U2139" s="40">
        <v>226.48920000000001</v>
      </c>
      <c r="V2139" s="40">
        <f t="shared" si="418"/>
        <v>-3.1293986536983232E-3</v>
      </c>
      <c r="W2139" s="41">
        <f t="shared" si="419"/>
        <v>0.99687060134630168</v>
      </c>
      <c r="Y2139" s="42">
        <v>36714</v>
      </c>
      <c r="Z2139" s="43">
        <v>159.19800000000001</v>
      </c>
      <c r="AA2139" s="43">
        <f t="shared" si="420"/>
        <v>167.85955293125264</v>
      </c>
      <c r="AB2139" s="19">
        <f t="shared" si="423"/>
        <v>1.3606866051887101E-2</v>
      </c>
      <c r="AC2139" s="37">
        <f t="shared" si="424"/>
        <v>1.0136068660518871</v>
      </c>
      <c r="AE2139" s="44">
        <v>36714</v>
      </c>
      <c r="AF2139" s="45">
        <v>3529.4050000000002</v>
      </c>
      <c r="AG2139" s="19">
        <f t="shared" si="415"/>
        <v>3721.4308308730497</v>
      </c>
      <c r="AH2139" s="45">
        <f t="shared" si="421"/>
        <v>1.3114729303044026E-2</v>
      </c>
      <c r="AI2139" s="46">
        <f t="shared" si="422"/>
        <v>1.013114729303044</v>
      </c>
      <c r="AK2139" s="38">
        <v>36714</v>
      </c>
      <c r="AL2139" s="19">
        <v>99.850999999999999</v>
      </c>
      <c r="AM2139" s="19">
        <f t="shared" si="426"/>
        <v>2.1317039781771907E-3</v>
      </c>
      <c r="AN2139" s="37">
        <f t="shared" si="427"/>
        <v>1.0021317039781772</v>
      </c>
      <c r="AQ2139" s="38">
        <v>36714</v>
      </c>
      <c r="AR2139" s="19">
        <f t="shared" si="428"/>
        <v>226.38019018000003</v>
      </c>
      <c r="AS2139" s="40">
        <f t="shared" si="425"/>
        <v>2.1317039781771907E-3</v>
      </c>
      <c r="AT2139" s="51">
        <f t="shared" si="429"/>
        <v>1.0021317039781772</v>
      </c>
    </row>
    <row r="2140" spans="1:46">
      <c r="A2140" s="38">
        <v>36717</v>
      </c>
      <c r="B2140" s="37">
        <v>0.95209999999999995</v>
      </c>
      <c r="D2140" s="38">
        <v>36717</v>
      </c>
      <c r="E2140" s="19">
        <v>1425.3243</v>
      </c>
      <c r="F2140" s="19">
        <v>1497.0321394811469</v>
      </c>
      <c r="G2140" s="19">
        <v>-2.7700627289841684E-3</v>
      </c>
      <c r="H2140" s="37">
        <f t="shared" si="416"/>
        <v>0.99722993727101583</v>
      </c>
      <c r="I2140" s="19"/>
      <c r="J2140" s="19"/>
      <c r="K2140" s="19"/>
      <c r="L2140" s="19"/>
      <c r="N2140" s="38">
        <v>36717</v>
      </c>
      <c r="O2140" s="19">
        <v>454.73169999999999</v>
      </c>
      <c r="P2140" s="19">
        <v>477.60917970801387</v>
      </c>
      <c r="Q2140" s="19">
        <v>2.7973062602923982E-3</v>
      </c>
      <c r="R2140" s="37">
        <f t="shared" si="417"/>
        <v>1.0027973062602924</v>
      </c>
      <c r="T2140" s="39">
        <v>36717</v>
      </c>
      <c r="U2140" s="40">
        <v>226.64670000000001</v>
      </c>
      <c r="V2140" s="40">
        <f t="shared" si="418"/>
        <v>6.9539739643209586E-4</v>
      </c>
      <c r="W2140" s="41">
        <f t="shared" si="419"/>
        <v>1.0006953973964321</v>
      </c>
      <c r="Y2140" s="42">
        <v>36717</v>
      </c>
      <c r="Z2140" s="43">
        <v>158.96199999999999</v>
      </c>
      <c r="AA2140" s="43">
        <f t="shared" si="420"/>
        <v>166.95935300913769</v>
      </c>
      <c r="AB2140" s="19">
        <f t="shared" si="423"/>
        <v>-5.3628161543098907E-3</v>
      </c>
      <c r="AC2140" s="37">
        <f t="shared" si="424"/>
        <v>0.99463718384569011</v>
      </c>
      <c r="AE2140" s="44">
        <v>36717</v>
      </c>
      <c r="AF2140" s="45">
        <v>3505.5891000000001</v>
      </c>
      <c r="AG2140" s="19">
        <f t="shared" si="415"/>
        <v>3681.9547316458361</v>
      </c>
      <c r="AH2140" s="45">
        <f t="shared" si="421"/>
        <v>-1.0607774541909865E-2</v>
      </c>
      <c r="AI2140" s="46">
        <f t="shared" si="422"/>
        <v>0.98939222545809014</v>
      </c>
      <c r="AK2140" s="38">
        <v>36717</v>
      </c>
      <c r="AL2140" s="19">
        <v>99.810400000000001</v>
      </c>
      <c r="AM2140" s="19">
        <f t="shared" si="426"/>
        <v>-4.0660584270557631E-4</v>
      </c>
      <c r="AN2140" s="37">
        <f t="shared" si="427"/>
        <v>0.99959339415729442</v>
      </c>
      <c r="AQ2140" s="38">
        <v>36717</v>
      </c>
      <c r="AR2140" s="19">
        <f t="shared" si="428"/>
        <v>226.28814267200002</v>
      </c>
      <c r="AS2140" s="40">
        <f t="shared" si="425"/>
        <v>-4.0660584270568734E-4</v>
      </c>
      <c r="AT2140" s="51">
        <f t="shared" si="429"/>
        <v>0.99959339415729431</v>
      </c>
    </row>
    <row r="2141" spans="1:46">
      <c r="A2141" s="38">
        <v>36718</v>
      </c>
      <c r="B2141" s="37">
        <v>0.94969999999999999</v>
      </c>
      <c r="D2141" s="38">
        <v>36718</v>
      </c>
      <c r="E2141" s="19">
        <v>1425.5956000000001</v>
      </c>
      <c r="F2141" s="19">
        <v>1501.1009792566074</v>
      </c>
      <c r="G2141" s="19">
        <v>2.7179374898862463E-3</v>
      </c>
      <c r="H2141" s="37">
        <f t="shared" si="416"/>
        <v>1.0027179374898862</v>
      </c>
      <c r="I2141" s="19"/>
      <c r="J2141" s="19"/>
      <c r="K2141" s="19"/>
      <c r="L2141" s="19"/>
      <c r="N2141" s="38">
        <v>36718</v>
      </c>
      <c r="O2141" s="19">
        <v>450.32339999999999</v>
      </c>
      <c r="P2141" s="19">
        <v>474.17437085395386</v>
      </c>
      <c r="Q2141" s="19">
        <v>-7.1916726059576552E-3</v>
      </c>
      <c r="R2141" s="37">
        <f t="shared" si="417"/>
        <v>0.99280832739404234</v>
      </c>
      <c r="T2141" s="39">
        <v>36718</v>
      </c>
      <c r="U2141" s="40">
        <v>226.66749999999999</v>
      </c>
      <c r="V2141" s="40">
        <f t="shared" si="418"/>
        <v>9.1772789985400394E-5</v>
      </c>
      <c r="W2141" s="41">
        <f t="shared" si="419"/>
        <v>1.0000917727899854</v>
      </c>
      <c r="Y2141" s="42">
        <v>36718</v>
      </c>
      <c r="Z2141" s="43">
        <v>159.405</v>
      </c>
      <c r="AA2141" s="43">
        <f t="shared" si="420"/>
        <v>167.84774139201855</v>
      </c>
      <c r="AB2141" s="19">
        <f t="shared" si="423"/>
        <v>5.3209860176701707E-3</v>
      </c>
      <c r="AC2141" s="37">
        <f t="shared" si="424"/>
        <v>1.0053209860176702</v>
      </c>
      <c r="AE2141" s="44">
        <v>36718</v>
      </c>
      <c r="AF2141" s="45">
        <v>3517.48</v>
      </c>
      <c r="AG2141" s="19">
        <f t="shared" si="415"/>
        <v>3703.7801410971888</v>
      </c>
      <c r="AH2141" s="45">
        <f t="shared" si="421"/>
        <v>5.9276691437204487E-3</v>
      </c>
      <c r="AI2141" s="46">
        <f t="shared" si="422"/>
        <v>1.0059276691437204</v>
      </c>
      <c r="AK2141" s="38">
        <v>36718</v>
      </c>
      <c r="AL2141" s="19">
        <v>99.98</v>
      </c>
      <c r="AM2141" s="19">
        <f t="shared" si="426"/>
        <v>1.6992217243894103E-3</v>
      </c>
      <c r="AN2141" s="37">
        <f t="shared" si="427"/>
        <v>1.0016992217243894</v>
      </c>
      <c r="AQ2141" s="38">
        <v>36718</v>
      </c>
      <c r="AR2141" s="19">
        <f t="shared" si="428"/>
        <v>226.67265640000002</v>
      </c>
      <c r="AS2141" s="40">
        <f t="shared" si="425"/>
        <v>1.6992217243894103E-3</v>
      </c>
      <c r="AT2141" s="51">
        <f t="shared" si="429"/>
        <v>1.0016992217243894</v>
      </c>
    </row>
    <row r="2142" spans="1:46">
      <c r="A2142" s="38">
        <v>36719</v>
      </c>
      <c r="B2142" s="37">
        <v>0.94010000000000005</v>
      </c>
      <c r="D2142" s="38">
        <v>36719</v>
      </c>
      <c r="E2142" s="19">
        <v>1429.8063999999999</v>
      </c>
      <c r="F2142" s="19">
        <v>1520.908839485161</v>
      </c>
      <c r="G2142" s="19">
        <v>1.3195554797627906E-2</v>
      </c>
      <c r="H2142" s="37">
        <f t="shared" si="416"/>
        <v>1.0131955547976279</v>
      </c>
      <c r="I2142" s="19"/>
      <c r="J2142" s="19"/>
      <c r="K2142" s="19"/>
      <c r="L2142" s="19"/>
      <c r="N2142" s="38">
        <v>36719</v>
      </c>
      <c r="O2142" s="19">
        <v>453.55070000000001</v>
      </c>
      <c r="P2142" s="19">
        <v>482.44942027443886</v>
      </c>
      <c r="Q2142" s="19">
        <v>1.7451490272623271E-2</v>
      </c>
      <c r="R2142" s="37">
        <f t="shared" si="417"/>
        <v>1.0174514902726233</v>
      </c>
      <c r="T2142" s="39">
        <v>36719</v>
      </c>
      <c r="U2142" s="40">
        <v>226.94839999999999</v>
      </c>
      <c r="V2142" s="40">
        <f t="shared" si="418"/>
        <v>1.2392601497788203E-3</v>
      </c>
      <c r="W2142" s="41">
        <f t="shared" si="419"/>
        <v>1.0012392601497788</v>
      </c>
      <c r="Y2142" s="42">
        <v>36719</v>
      </c>
      <c r="Z2142" s="43">
        <v>159.21799999999999</v>
      </c>
      <c r="AA2142" s="43">
        <f t="shared" si="420"/>
        <v>169.36283374109135</v>
      </c>
      <c r="AB2142" s="19">
        <f t="shared" si="423"/>
        <v>9.0265876472785944E-3</v>
      </c>
      <c r="AC2142" s="37">
        <f t="shared" si="424"/>
        <v>1.0090265876472786</v>
      </c>
      <c r="AE2142" s="44">
        <v>36719</v>
      </c>
      <c r="AF2142" s="45">
        <v>3529.1060000000002</v>
      </c>
      <c r="AG2142" s="19">
        <f t="shared" si="415"/>
        <v>3753.9687267311988</v>
      </c>
      <c r="AH2142" s="45">
        <f t="shared" si="421"/>
        <v>1.3550638461802045E-2</v>
      </c>
      <c r="AI2142" s="46">
        <f t="shared" si="422"/>
        <v>1.013550638461802</v>
      </c>
      <c r="AK2142" s="38">
        <v>36719</v>
      </c>
      <c r="AL2142" s="19">
        <v>99.851200000000006</v>
      </c>
      <c r="AM2142" s="19">
        <f t="shared" si="426"/>
        <v>-1.288257651530289E-3</v>
      </c>
      <c r="AN2142" s="37">
        <f t="shared" si="427"/>
        <v>0.99871174234846971</v>
      </c>
      <c r="AQ2142" s="38">
        <v>36719</v>
      </c>
      <c r="AR2142" s="19">
        <f t="shared" si="428"/>
        <v>226.38064361600004</v>
      </c>
      <c r="AS2142" s="40">
        <f t="shared" si="425"/>
        <v>-1.288257651530178E-3</v>
      </c>
      <c r="AT2142" s="51">
        <f t="shared" si="429"/>
        <v>0.99871174234846982</v>
      </c>
    </row>
    <row r="2143" spans="1:46">
      <c r="A2143" s="38">
        <v>36720</v>
      </c>
      <c r="B2143" s="37">
        <v>0.93389999999999995</v>
      </c>
      <c r="D2143" s="38">
        <v>36720</v>
      </c>
      <c r="E2143" s="19">
        <v>1425.5042000000001</v>
      </c>
      <c r="F2143" s="19">
        <v>1526.3991862083737</v>
      </c>
      <c r="G2143" s="19">
        <v>3.609911771616181E-3</v>
      </c>
      <c r="H2143" s="37">
        <f t="shared" si="416"/>
        <v>1.0036099117716162</v>
      </c>
      <c r="I2143" s="19"/>
      <c r="J2143" s="19"/>
      <c r="K2143" s="19"/>
      <c r="L2143" s="19"/>
      <c r="N2143" s="38">
        <v>36720</v>
      </c>
      <c r="O2143" s="19">
        <v>453.22030000000001</v>
      </c>
      <c r="P2143" s="19">
        <v>485.29853303351541</v>
      </c>
      <c r="Q2143" s="19">
        <v>5.9055159760703635E-3</v>
      </c>
      <c r="R2143" s="37">
        <f t="shared" si="417"/>
        <v>1.0059055159760704</v>
      </c>
      <c r="T2143" s="39">
        <v>36720</v>
      </c>
      <c r="U2143" s="40">
        <v>226.44980000000001</v>
      </c>
      <c r="V2143" s="40">
        <f t="shared" si="418"/>
        <v>-2.1969751714485675E-3</v>
      </c>
      <c r="W2143" s="41">
        <f t="shared" si="419"/>
        <v>0.99780302482855143</v>
      </c>
      <c r="Y2143" s="42">
        <v>36720</v>
      </c>
      <c r="Z2143" s="43">
        <v>161.08000000000001</v>
      </c>
      <c r="AA2143" s="43">
        <f t="shared" si="420"/>
        <v>172.48099368240713</v>
      </c>
      <c r="AB2143" s="19">
        <f t="shared" si="423"/>
        <v>1.8411122868212004E-2</v>
      </c>
      <c r="AC2143" s="37">
        <f t="shared" si="424"/>
        <v>1.018411122868212</v>
      </c>
      <c r="AE2143" s="44">
        <v>36720</v>
      </c>
      <c r="AF2143" s="45">
        <v>3595.7838999999999</v>
      </c>
      <c r="AG2143" s="19">
        <f t="shared" si="415"/>
        <v>3850.2879323268016</v>
      </c>
      <c r="AH2143" s="45">
        <f t="shared" si="421"/>
        <v>2.5657966969659274E-2</v>
      </c>
      <c r="AI2143" s="46">
        <f t="shared" si="422"/>
        <v>1.0256579669696593</v>
      </c>
      <c r="AK2143" s="38">
        <v>36720</v>
      </c>
      <c r="AL2143" s="19">
        <v>99.909700000000001</v>
      </c>
      <c r="AM2143" s="19">
        <f t="shared" si="426"/>
        <v>5.8587177720448302E-4</v>
      </c>
      <c r="AN2143" s="37">
        <f t="shared" si="427"/>
        <v>1.0005858717772045</v>
      </c>
      <c r="AQ2143" s="38">
        <v>36720</v>
      </c>
      <c r="AR2143" s="19">
        <f t="shared" si="428"/>
        <v>226.51327364600002</v>
      </c>
      <c r="AS2143" s="40">
        <f t="shared" si="425"/>
        <v>5.8587177720426098E-4</v>
      </c>
      <c r="AT2143" s="51">
        <f t="shared" si="429"/>
        <v>1.0005858717772043</v>
      </c>
    </row>
    <row r="2144" spans="1:46">
      <c r="A2144" s="38">
        <v>36721</v>
      </c>
      <c r="B2144" s="37">
        <v>0.93740000000000001</v>
      </c>
      <c r="D2144" s="38">
        <v>36721</v>
      </c>
      <c r="E2144" s="19">
        <v>1434.2689</v>
      </c>
      <c r="F2144" s="19">
        <v>1530.0500320034137</v>
      </c>
      <c r="G2144" s="19">
        <v>2.3918027656373297E-3</v>
      </c>
      <c r="H2144" s="37">
        <f t="shared" si="416"/>
        <v>1.0023918027656373</v>
      </c>
      <c r="I2144" s="19"/>
      <c r="J2144" s="19"/>
      <c r="K2144" s="19"/>
      <c r="L2144" s="19"/>
      <c r="N2144" s="38">
        <v>36721</v>
      </c>
      <c r="O2144" s="19">
        <v>454.94920000000002</v>
      </c>
      <c r="P2144" s="19">
        <v>485.33091529763175</v>
      </c>
      <c r="Q2144" s="19">
        <v>6.6726482591983327E-5</v>
      </c>
      <c r="R2144" s="37">
        <f t="shared" si="417"/>
        <v>1.000066726482592</v>
      </c>
      <c r="T2144" s="39">
        <v>36721</v>
      </c>
      <c r="U2144" s="40">
        <v>226.76660000000001</v>
      </c>
      <c r="V2144" s="40">
        <f t="shared" si="418"/>
        <v>1.3989855588303346E-3</v>
      </c>
      <c r="W2144" s="41">
        <f t="shared" si="419"/>
        <v>1.0013989855588303</v>
      </c>
      <c r="Y2144" s="42">
        <v>36721</v>
      </c>
      <c r="Z2144" s="43">
        <v>160.07499999999999</v>
      </c>
      <c r="AA2144" s="43">
        <f t="shared" si="420"/>
        <v>170.7648815873693</v>
      </c>
      <c r="AB2144" s="19">
        <f t="shared" si="423"/>
        <v>-9.9495721725592068E-3</v>
      </c>
      <c r="AC2144" s="37">
        <f t="shared" si="424"/>
        <v>0.99005042782744079</v>
      </c>
      <c r="AE2144" s="44">
        <v>36721</v>
      </c>
      <c r="AF2144" s="45">
        <v>3583.6741000000002</v>
      </c>
      <c r="AG2144" s="19">
        <f t="shared" si="415"/>
        <v>3822.9934926392152</v>
      </c>
      <c r="AH2144" s="45">
        <f t="shared" si="421"/>
        <v>-7.0889346893835414E-3</v>
      </c>
      <c r="AI2144" s="46">
        <f t="shared" si="422"/>
        <v>0.99291106531061646</v>
      </c>
      <c r="AK2144" s="38">
        <v>36721</v>
      </c>
      <c r="AL2144" s="19">
        <v>99.715400000000002</v>
      </c>
      <c r="AM2144" s="19">
        <f t="shared" si="426"/>
        <v>-1.9447561147716286E-3</v>
      </c>
      <c r="AN2144" s="37">
        <f t="shared" si="427"/>
        <v>0.99805524388522837</v>
      </c>
      <c r="AQ2144" s="38">
        <v>36721</v>
      </c>
      <c r="AR2144" s="19">
        <f t="shared" si="428"/>
        <v>226.07276057200002</v>
      </c>
      <c r="AS2144" s="40">
        <f t="shared" si="425"/>
        <v>-1.9447561147716286E-3</v>
      </c>
      <c r="AT2144" s="51">
        <f t="shared" si="429"/>
        <v>0.99805524388522837</v>
      </c>
    </row>
    <row r="2145" spans="1:46">
      <c r="A2145" s="38">
        <v>36724</v>
      </c>
      <c r="B2145" s="37">
        <v>0.93510000000000004</v>
      </c>
      <c r="D2145" s="38">
        <v>36724</v>
      </c>
      <c r="E2145" s="19">
        <v>1435.6560999999999</v>
      </c>
      <c r="F2145" s="19">
        <v>1535.2968666452784</v>
      </c>
      <c r="G2145" s="19">
        <v>3.4291915506805548E-3</v>
      </c>
      <c r="H2145" s="37">
        <f t="shared" si="416"/>
        <v>1.0034291915506806</v>
      </c>
      <c r="I2145" s="19"/>
      <c r="J2145" s="19"/>
      <c r="K2145" s="19"/>
      <c r="L2145" s="19"/>
      <c r="N2145" s="38">
        <v>36724</v>
      </c>
      <c r="O2145" s="19">
        <v>455.9228</v>
      </c>
      <c r="P2145" s="19">
        <v>487.56582183723663</v>
      </c>
      <c r="Q2145" s="19">
        <v>4.6049127907590304E-3</v>
      </c>
      <c r="R2145" s="37">
        <f t="shared" si="417"/>
        <v>1.004604912790759</v>
      </c>
      <c r="T2145" s="39">
        <v>36724</v>
      </c>
      <c r="U2145" s="40">
        <v>226.29759999999999</v>
      </c>
      <c r="V2145" s="40">
        <f t="shared" si="418"/>
        <v>-2.0682058116143764E-3</v>
      </c>
      <c r="W2145" s="41">
        <f t="shared" si="419"/>
        <v>0.99793179418838562</v>
      </c>
      <c r="Y2145" s="42">
        <v>36724</v>
      </c>
      <c r="Z2145" s="43">
        <v>159.54</v>
      </c>
      <c r="AA2145" s="43">
        <f t="shared" si="420"/>
        <v>170.61276868784086</v>
      </c>
      <c r="AB2145" s="19">
        <f t="shared" si="423"/>
        <v>-8.9077389984670852E-4</v>
      </c>
      <c r="AC2145" s="37">
        <f t="shared" si="424"/>
        <v>0.99910922610015329</v>
      </c>
      <c r="AE2145" s="44">
        <v>36724</v>
      </c>
      <c r="AF2145" s="45">
        <v>3541.5459000000001</v>
      </c>
      <c r="AG2145" s="19">
        <f t="shared" si="415"/>
        <v>3787.3445620789221</v>
      </c>
      <c r="AH2145" s="45">
        <f t="shared" si="421"/>
        <v>-9.32487346079236E-3</v>
      </c>
      <c r="AI2145" s="46">
        <f t="shared" si="422"/>
        <v>0.99067512653920764</v>
      </c>
      <c r="AK2145" s="38">
        <v>36724</v>
      </c>
      <c r="AL2145" s="19">
        <v>99.667000000000002</v>
      </c>
      <c r="AM2145" s="19">
        <f t="shared" si="426"/>
        <v>-4.8538139545151182E-4</v>
      </c>
      <c r="AN2145" s="37">
        <f t="shared" si="427"/>
        <v>0.99951461860454849</v>
      </c>
      <c r="AQ2145" s="38">
        <v>36724</v>
      </c>
      <c r="AR2145" s="19">
        <f t="shared" si="428"/>
        <v>225.96302906000003</v>
      </c>
      <c r="AS2145" s="40">
        <f t="shared" si="425"/>
        <v>-4.853813954514008E-4</v>
      </c>
      <c r="AT2145" s="51">
        <f t="shared" si="429"/>
        <v>0.9995146186045486</v>
      </c>
    </row>
    <row r="2146" spans="1:46">
      <c r="A2146" s="38">
        <v>36725</v>
      </c>
      <c r="B2146" s="37">
        <v>0.93220000000000003</v>
      </c>
      <c r="D2146" s="38">
        <v>36725</v>
      </c>
      <c r="E2146" s="19">
        <v>1418.7148999999999</v>
      </c>
      <c r="F2146" s="19">
        <v>1521.8996996352712</v>
      </c>
      <c r="G2146" s="19">
        <v>-8.726108481730277E-3</v>
      </c>
      <c r="H2146" s="37">
        <f t="shared" si="416"/>
        <v>0.99127389151826972</v>
      </c>
      <c r="I2146" s="19"/>
      <c r="J2146" s="19"/>
      <c r="K2146" s="19"/>
      <c r="L2146" s="19"/>
      <c r="N2146" s="38">
        <v>36725</v>
      </c>
      <c r="O2146" s="19">
        <v>450.60390000000001</v>
      </c>
      <c r="P2146" s="19">
        <v>483.37685046127439</v>
      </c>
      <c r="Q2146" s="19">
        <v>-8.5916017660496724E-3</v>
      </c>
      <c r="R2146" s="37">
        <f t="shared" si="417"/>
        <v>0.99140839823395033</v>
      </c>
      <c r="T2146" s="39">
        <v>36725</v>
      </c>
      <c r="U2146" s="40">
        <v>226.2841</v>
      </c>
      <c r="V2146" s="40">
        <f t="shared" si="418"/>
        <v>-5.9655957464821441E-5</v>
      </c>
      <c r="W2146" s="41">
        <f t="shared" si="419"/>
        <v>0.99994034404253518</v>
      </c>
      <c r="Y2146" s="42">
        <v>36725</v>
      </c>
      <c r="Z2146" s="43">
        <v>161.83099999999999</v>
      </c>
      <c r="AA2146" s="43">
        <f t="shared" si="420"/>
        <v>173.60115854966745</v>
      </c>
      <c r="AB2146" s="19">
        <f t="shared" si="423"/>
        <v>1.7515628430450292E-2</v>
      </c>
      <c r="AC2146" s="37">
        <f t="shared" si="424"/>
        <v>1.0175156284304503</v>
      </c>
      <c r="AE2146" s="44">
        <v>36725</v>
      </c>
      <c r="AF2146" s="45">
        <v>3607.9479999999999</v>
      </c>
      <c r="AG2146" s="19">
        <f t="shared" si="415"/>
        <v>3870.3582922119713</v>
      </c>
      <c r="AH2146" s="45">
        <f t="shared" si="421"/>
        <v>2.1918716074642575E-2</v>
      </c>
      <c r="AI2146" s="46">
        <f t="shared" si="422"/>
        <v>1.0219187160746426</v>
      </c>
      <c r="AK2146" s="38">
        <v>36725</v>
      </c>
      <c r="AL2146" s="19">
        <v>99.684700000000007</v>
      </c>
      <c r="AM2146" s="19">
        <f t="shared" si="426"/>
        <v>1.7759137929318491E-4</v>
      </c>
      <c r="AN2146" s="37">
        <f t="shared" si="427"/>
        <v>1.0001775913792932</v>
      </c>
      <c r="AQ2146" s="38">
        <v>36725</v>
      </c>
      <c r="AR2146" s="19">
        <f t="shared" si="428"/>
        <v>226.00315814600003</v>
      </c>
      <c r="AS2146" s="40">
        <f t="shared" si="425"/>
        <v>1.7759137929318491E-4</v>
      </c>
      <c r="AT2146" s="51">
        <f t="shared" si="429"/>
        <v>1.0001775913792932</v>
      </c>
    </row>
    <row r="2147" spans="1:46">
      <c r="A2147" s="38">
        <v>36726</v>
      </c>
      <c r="B2147" s="37">
        <v>0.92369999999999997</v>
      </c>
      <c r="D2147" s="38">
        <v>36726</v>
      </c>
      <c r="E2147" s="19">
        <v>1410.671</v>
      </c>
      <c r="F2147" s="19">
        <v>1527.1960593266213</v>
      </c>
      <c r="G2147" s="19">
        <v>3.4800977308946379E-3</v>
      </c>
      <c r="H2147" s="37">
        <f t="shared" si="416"/>
        <v>1.0034800977308946</v>
      </c>
      <c r="I2147" s="19"/>
      <c r="J2147" s="19"/>
      <c r="K2147" s="19"/>
      <c r="L2147" s="19"/>
      <c r="N2147" s="38">
        <v>36726</v>
      </c>
      <c r="O2147" s="19">
        <v>444.21170000000001</v>
      </c>
      <c r="P2147" s="19">
        <v>480.90473097325975</v>
      </c>
      <c r="Q2147" s="19">
        <v>-5.1142695097118329E-3</v>
      </c>
      <c r="R2147" s="37">
        <f t="shared" si="417"/>
        <v>0.99488573049028817</v>
      </c>
      <c r="T2147" s="39">
        <v>36726</v>
      </c>
      <c r="U2147" s="40">
        <v>225.83770000000001</v>
      </c>
      <c r="V2147" s="40">
        <f t="shared" si="418"/>
        <v>-1.9727413459451615E-3</v>
      </c>
      <c r="W2147" s="41">
        <f t="shared" si="419"/>
        <v>0.99802725865405484</v>
      </c>
      <c r="Y2147" s="42">
        <v>36726</v>
      </c>
      <c r="Z2147" s="43">
        <v>160.51400000000001</v>
      </c>
      <c r="AA2147" s="43">
        <f t="shared" si="420"/>
        <v>173.77286997943057</v>
      </c>
      <c r="AB2147" s="19">
        <f t="shared" si="423"/>
        <v>9.8911453816130646E-4</v>
      </c>
      <c r="AC2147" s="37">
        <f t="shared" si="424"/>
        <v>1.0009891145381613</v>
      </c>
      <c r="AE2147" s="44">
        <v>36726</v>
      </c>
      <c r="AF2147" s="45">
        <v>3573.6979999999999</v>
      </c>
      <c r="AG2147" s="19">
        <f t="shared" si="415"/>
        <v>3868.8946627692976</v>
      </c>
      <c r="AH2147" s="45">
        <f t="shared" si="421"/>
        <v>-3.7816381124677889E-4</v>
      </c>
      <c r="AI2147" s="46">
        <f t="shared" si="422"/>
        <v>0.99962183618875322</v>
      </c>
      <c r="AK2147" s="38">
        <v>36726</v>
      </c>
      <c r="AL2147" s="19">
        <v>99.750799999999998</v>
      </c>
      <c r="AM2147" s="19">
        <f t="shared" si="426"/>
        <v>6.6309072505599254E-4</v>
      </c>
      <c r="AN2147" s="37">
        <f t="shared" si="427"/>
        <v>1.000663090725056</v>
      </c>
      <c r="AQ2147" s="38">
        <v>36726</v>
      </c>
      <c r="AR2147" s="19">
        <f t="shared" si="428"/>
        <v>226.15301874400001</v>
      </c>
      <c r="AS2147" s="40">
        <f t="shared" si="425"/>
        <v>6.6309072505599254E-4</v>
      </c>
      <c r="AT2147" s="51">
        <f t="shared" si="429"/>
        <v>1.000663090725056</v>
      </c>
    </row>
    <row r="2148" spans="1:46">
      <c r="A2148" s="38">
        <v>36727</v>
      </c>
      <c r="B2148" s="37">
        <v>0.92920000000000003</v>
      </c>
      <c r="D2148" s="38">
        <v>36727</v>
      </c>
      <c r="E2148" s="19">
        <v>1421.0754999999999</v>
      </c>
      <c r="F2148" s="19">
        <v>1529.3537451571242</v>
      </c>
      <c r="G2148" s="19">
        <v>1.412841407837595E-3</v>
      </c>
      <c r="H2148" s="37">
        <f t="shared" si="416"/>
        <v>1.0014128414078376</v>
      </c>
      <c r="I2148" s="19"/>
      <c r="J2148" s="19"/>
      <c r="K2148" s="19"/>
      <c r="L2148" s="19"/>
      <c r="N2148" s="38">
        <v>36727</v>
      </c>
      <c r="O2148" s="19">
        <v>442.33550000000002</v>
      </c>
      <c r="P2148" s="19">
        <v>476.03906586310808</v>
      </c>
      <c r="Q2148" s="19">
        <v>-1.0117731843279021E-2</v>
      </c>
      <c r="R2148" s="37">
        <f t="shared" si="417"/>
        <v>0.98988226815672098</v>
      </c>
      <c r="T2148" s="39">
        <v>36727</v>
      </c>
      <c r="U2148" s="40">
        <v>226.1251</v>
      </c>
      <c r="V2148" s="40">
        <f t="shared" si="418"/>
        <v>1.2725953195591444E-3</v>
      </c>
      <c r="W2148" s="41">
        <f t="shared" si="419"/>
        <v>1.0012725953195591</v>
      </c>
      <c r="Y2148" s="42">
        <v>36727</v>
      </c>
      <c r="Z2148" s="43">
        <v>160.017</v>
      </c>
      <c r="AA2148" s="43">
        <f t="shared" si="420"/>
        <v>172.20942746448557</v>
      </c>
      <c r="AB2148" s="19">
        <f t="shared" si="423"/>
        <v>-8.9970460586284995E-3</v>
      </c>
      <c r="AC2148" s="37">
        <f t="shared" si="424"/>
        <v>0.9910029539413715</v>
      </c>
      <c r="AE2148" s="44">
        <v>36727</v>
      </c>
      <c r="AF2148" s="45">
        <v>3544.1819</v>
      </c>
      <c r="AG2148" s="19">
        <f t="shared" si="415"/>
        <v>3814.229337064141</v>
      </c>
      <c r="AH2148" s="45">
        <f t="shared" si="421"/>
        <v>-1.4129442765967726E-2</v>
      </c>
      <c r="AI2148" s="46">
        <f t="shared" si="422"/>
        <v>0.98587055723403227</v>
      </c>
      <c r="AK2148" s="38">
        <v>36727</v>
      </c>
      <c r="AL2148" s="19">
        <v>99.984800000000007</v>
      </c>
      <c r="AM2148" s="19">
        <f t="shared" si="426"/>
        <v>2.3458458478529121E-3</v>
      </c>
      <c r="AN2148" s="37">
        <f t="shared" si="427"/>
        <v>1.0023458458478529</v>
      </c>
      <c r="AQ2148" s="38">
        <v>36727</v>
      </c>
      <c r="AR2148" s="19">
        <f t="shared" si="428"/>
        <v>226.68353886400004</v>
      </c>
      <c r="AS2148" s="40">
        <f t="shared" si="425"/>
        <v>2.3458458478529121E-3</v>
      </c>
      <c r="AT2148" s="51">
        <f t="shared" si="429"/>
        <v>1.0023458458478529</v>
      </c>
    </row>
    <row r="2149" spans="1:46">
      <c r="A2149" s="38">
        <v>36728</v>
      </c>
      <c r="B2149" s="37">
        <v>0.93430000000000002</v>
      </c>
      <c r="D2149" s="38">
        <v>36728</v>
      </c>
      <c r="E2149" s="19">
        <v>1407.0536999999999</v>
      </c>
      <c r="F2149" s="19">
        <v>1505.997752327946</v>
      </c>
      <c r="G2149" s="19">
        <v>-1.5271805429670882E-2</v>
      </c>
      <c r="H2149" s="37">
        <f t="shared" si="416"/>
        <v>0.98472819457032912</v>
      </c>
      <c r="I2149" s="19"/>
      <c r="J2149" s="19"/>
      <c r="K2149" s="19"/>
      <c r="L2149" s="19"/>
      <c r="N2149" s="38">
        <v>36728</v>
      </c>
      <c r="O2149" s="19">
        <v>442.43430000000001</v>
      </c>
      <c r="P2149" s="19">
        <v>473.54629134111099</v>
      </c>
      <c r="Q2149" s="19">
        <v>-5.2364914998676015E-3</v>
      </c>
      <c r="R2149" s="37">
        <f t="shared" si="417"/>
        <v>0.9947635085001324</v>
      </c>
      <c r="T2149" s="39">
        <v>36728</v>
      </c>
      <c r="U2149" s="40">
        <v>226.82</v>
      </c>
      <c r="V2149" s="40">
        <f t="shared" si="418"/>
        <v>3.0730776901812806E-3</v>
      </c>
      <c r="W2149" s="41">
        <f t="shared" si="419"/>
        <v>1.0030730776901813</v>
      </c>
      <c r="Y2149" s="42">
        <v>36728</v>
      </c>
      <c r="Z2149" s="43">
        <v>158.39500000000001</v>
      </c>
      <c r="AA2149" s="43">
        <f t="shared" si="420"/>
        <v>169.53334046880019</v>
      </c>
      <c r="AB2149" s="19">
        <f t="shared" si="423"/>
        <v>-1.5539724131753863E-2</v>
      </c>
      <c r="AC2149" s="37">
        <f t="shared" si="424"/>
        <v>0.98446027586824614</v>
      </c>
      <c r="AE2149" s="44">
        <v>36728</v>
      </c>
      <c r="AF2149" s="45">
        <v>3474.1060000000002</v>
      </c>
      <c r="AG2149" s="19">
        <f t="shared" si="415"/>
        <v>3718.4052231617256</v>
      </c>
      <c r="AH2149" s="45">
        <f t="shared" si="421"/>
        <v>-2.5122798194450513E-2</v>
      </c>
      <c r="AI2149" s="46">
        <f t="shared" si="422"/>
        <v>0.97487720180554949</v>
      </c>
      <c r="AK2149" s="38">
        <v>36728</v>
      </c>
      <c r="AL2149" s="19">
        <v>100.0444</v>
      </c>
      <c r="AM2149" s="19">
        <f t="shared" si="426"/>
        <v>5.9609060577203721E-4</v>
      </c>
      <c r="AN2149" s="37">
        <f t="shared" si="427"/>
        <v>1.000596090605772</v>
      </c>
      <c r="AQ2149" s="38">
        <v>36728</v>
      </c>
      <c r="AR2149" s="19">
        <f t="shared" si="428"/>
        <v>226.818662792</v>
      </c>
      <c r="AS2149" s="40">
        <f t="shared" si="425"/>
        <v>5.9609060577181516E-4</v>
      </c>
      <c r="AT2149" s="51">
        <f t="shared" si="429"/>
        <v>1.0005960906057718</v>
      </c>
    </row>
    <row r="2150" spans="1:46">
      <c r="A2150" s="38">
        <v>36731</v>
      </c>
      <c r="B2150" s="37">
        <v>0.93140000000000001</v>
      </c>
      <c r="D2150" s="38">
        <v>36731</v>
      </c>
      <c r="E2150" s="19">
        <v>1398.8462999999999</v>
      </c>
      <c r="F2150" s="19">
        <v>1501.8749194760574</v>
      </c>
      <c r="G2150" s="19">
        <v>-2.7376089011524884E-3</v>
      </c>
      <c r="H2150" s="37">
        <f t="shared" si="416"/>
        <v>0.99726239109884751</v>
      </c>
      <c r="I2150" s="19"/>
      <c r="J2150" s="19"/>
      <c r="K2150" s="19"/>
      <c r="L2150" s="19"/>
      <c r="N2150" s="38">
        <v>36731</v>
      </c>
      <c r="O2150" s="19">
        <v>433.89499999999998</v>
      </c>
      <c r="P2150" s="19">
        <v>465.85248013742751</v>
      </c>
      <c r="Q2150" s="19">
        <v>-1.6247220903988446E-2</v>
      </c>
      <c r="R2150" s="37">
        <f t="shared" si="417"/>
        <v>0.98375277909601155</v>
      </c>
      <c r="T2150" s="39">
        <v>36731</v>
      </c>
      <c r="U2150" s="40">
        <v>226.8544</v>
      </c>
      <c r="V2150" s="40">
        <f t="shared" si="418"/>
        <v>1.5166211092498827E-4</v>
      </c>
      <c r="W2150" s="41">
        <f t="shared" si="419"/>
        <v>1.000151662110925</v>
      </c>
      <c r="Y2150" s="42">
        <v>36731</v>
      </c>
      <c r="Z2150" s="43">
        <v>156.28399999999999</v>
      </c>
      <c r="AA2150" s="43">
        <f t="shared" si="420"/>
        <v>167.79471762937513</v>
      </c>
      <c r="AB2150" s="19">
        <f t="shared" si="423"/>
        <v>-1.0255344669180433E-2</v>
      </c>
      <c r="AC2150" s="37">
        <f t="shared" si="424"/>
        <v>0.98974465533081957</v>
      </c>
      <c r="AE2150" s="44">
        <v>36731</v>
      </c>
      <c r="AF2150" s="45">
        <v>3417.4951000000001</v>
      </c>
      <c r="AG2150" s="19">
        <f t="shared" si="415"/>
        <v>3669.2023835086966</v>
      </c>
      <c r="AH2150" s="45">
        <f t="shared" si="421"/>
        <v>-1.3232242507230652E-2</v>
      </c>
      <c r="AI2150" s="46">
        <f t="shared" si="422"/>
        <v>0.98676775749276935</v>
      </c>
      <c r="AK2150" s="38">
        <v>36731</v>
      </c>
      <c r="AL2150" s="19">
        <v>100.08150000000001</v>
      </c>
      <c r="AM2150" s="19">
        <f t="shared" si="426"/>
        <v>3.7083534910520299E-4</v>
      </c>
      <c r="AN2150" s="37">
        <f t="shared" si="427"/>
        <v>1.0003708353491052</v>
      </c>
      <c r="AQ2150" s="38">
        <v>36731</v>
      </c>
      <c r="AR2150" s="19">
        <f t="shared" si="428"/>
        <v>226.90277517000004</v>
      </c>
      <c r="AS2150" s="40">
        <f t="shared" si="425"/>
        <v>3.7083534910520299E-4</v>
      </c>
      <c r="AT2150" s="51">
        <f t="shared" si="429"/>
        <v>1.0003708353491052</v>
      </c>
    </row>
    <row r="2151" spans="1:46">
      <c r="A2151" s="38">
        <v>36732</v>
      </c>
      <c r="B2151" s="37">
        <v>0.93910000000000005</v>
      </c>
      <c r="D2151" s="38">
        <v>36732</v>
      </c>
      <c r="E2151" s="19">
        <v>1403.5089</v>
      </c>
      <c r="F2151" s="19">
        <v>1494.5255031413055</v>
      </c>
      <c r="G2151" s="19">
        <v>-4.8934942846743379E-3</v>
      </c>
      <c r="H2151" s="37">
        <f t="shared" si="416"/>
        <v>0.99510650571532566</v>
      </c>
      <c r="I2151" s="19"/>
      <c r="J2151" s="19"/>
      <c r="K2151" s="19"/>
      <c r="L2151" s="19"/>
      <c r="N2151" s="38">
        <v>36732</v>
      </c>
      <c r="O2151" s="19">
        <v>432.35070000000002</v>
      </c>
      <c r="P2151" s="19">
        <v>460.3883505483974</v>
      </c>
      <c r="Q2151" s="19">
        <v>-1.1729313080866666E-2</v>
      </c>
      <c r="R2151" s="37">
        <f t="shared" si="417"/>
        <v>0.98827068691913333</v>
      </c>
      <c r="T2151" s="39">
        <v>36732</v>
      </c>
      <c r="U2151" s="40">
        <v>227.36240000000001</v>
      </c>
      <c r="V2151" s="40">
        <f t="shared" si="418"/>
        <v>2.2393217852507696E-3</v>
      </c>
      <c r="W2151" s="41">
        <f t="shared" si="419"/>
        <v>1.0022393217852508</v>
      </c>
      <c r="Y2151" s="42">
        <v>36732</v>
      </c>
      <c r="Z2151" s="43">
        <v>155.74799999999999</v>
      </c>
      <c r="AA2151" s="43">
        <f t="shared" si="420"/>
        <v>165.84815248642315</v>
      </c>
      <c r="AB2151" s="19">
        <f t="shared" si="423"/>
        <v>-1.1600872604652257E-2</v>
      </c>
      <c r="AC2151" s="37">
        <f t="shared" si="424"/>
        <v>0.98839912739534774</v>
      </c>
      <c r="AE2151" s="44">
        <v>36732</v>
      </c>
      <c r="AF2151" s="45">
        <v>3406.7539000000002</v>
      </c>
      <c r="AG2151" s="19">
        <f t="shared" si="415"/>
        <v>3627.6795868384625</v>
      </c>
      <c r="AH2151" s="45">
        <f t="shared" si="421"/>
        <v>-1.1316573012396192E-2</v>
      </c>
      <c r="AI2151" s="46">
        <f t="shared" si="422"/>
        <v>0.98868342698760381</v>
      </c>
      <c r="AK2151" s="38">
        <v>36732</v>
      </c>
      <c r="AL2151" s="19">
        <v>100.25490000000001</v>
      </c>
      <c r="AM2151" s="19">
        <f t="shared" si="426"/>
        <v>1.7325879408283118E-3</v>
      </c>
      <c r="AN2151" s="37">
        <f t="shared" si="427"/>
        <v>1.0017325879408283</v>
      </c>
      <c r="AQ2151" s="38">
        <v>36732</v>
      </c>
      <c r="AR2151" s="19">
        <f t="shared" si="428"/>
        <v>227.29590418200004</v>
      </c>
      <c r="AS2151" s="40">
        <f t="shared" si="425"/>
        <v>1.7325879408283118E-3</v>
      </c>
      <c r="AT2151" s="51">
        <f t="shared" si="429"/>
        <v>1.0017325879408283</v>
      </c>
    </row>
    <row r="2152" spans="1:46">
      <c r="A2152" s="38">
        <v>36733</v>
      </c>
      <c r="B2152" s="37">
        <v>0.94130000000000003</v>
      </c>
      <c r="D2152" s="38">
        <v>36733</v>
      </c>
      <c r="E2152" s="19">
        <v>1393.2515000000001</v>
      </c>
      <c r="F2152" s="19">
        <v>1480.13545097206</v>
      </c>
      <c r="G2152" s="19">
        <v>-9.6285089407972535E-3</v>
      </c>
      <c r="H2152" s="37">
        <f t="shared" si="416"/>
        <v>0.99037149105920275</v>
      </c>
      <c r="I2152" s="19"/>
      <c r="J2152" s="19"/>
      <c r="K2152" s="19"/>
      <c r="L2152" s="19"/>
      <c r="N2152" s="38">
        <v>36733</v>
      </c>
      <c r="O2152" s="19">
        <v>432.01319999999998</v>
      </c>
      <c r="P2152" s="19">
        <v>458.95378731541484</v>
      </c>
      <c r="Q2152" s="19">
        <v>-3.1159850836228742E-3</v>
      </c>
      <c r="R2152" s="37">
        <f t="shared" si="417"/>
        <v>0.99688401491637713</v>
      </c>
      <c r="T2152" s="39">
        <v>36733</v>
      </c>
      <c r="U2152" s="40">
        <v>227.3623</v>
      </c>
      <c r="V2152" s="40">
        <f t="shared" si="418"/>
        <v>-4.398264621396919E-7</v>
      </c>
      <c r="W2152" s="41">
        <f t="shared" si="419"/>
        <v>0.99999956017353786</v>
      </c>
      <c r="Y2152" s="42">
        <v>36733</v>
      </c>
      <c r="Z2152" s="43">
        <v>155.881</v>
      </c>
      <c r="AA2152" s="43">
        <f t="shared" si="420"/>
        <v>165.60182726017209</v>
      </c>
      <c r="AB2152" s="19">
        <f t="shared" si="423"/>
        <v>-1.485245524644796E-3</v>
      </c>
      <c r="AC2152" s="37">
        <f t="shared" si="424"/>
        <v>0.9985147544753552</v>
      </c>
      <c r="AE2152" s="44">
        <v>36733</v>
      </c>
      <c r="AF2152" s="45">
        <v>3413.2939000000001</v>
      </c>
      <c r="AG2152" s="19">
        <f t="shared" si="415"/>
        <v>3626.148836715181</v>
      </c>
      <c r="AH2152" s="45">
        <f t="shared" si="421"/>
        <v>-4.2196398183436123E-4</v>
      </c>
      <c r="AI2152" s="46">
        <f t="shared" si="422"/>
        <v>0.99957803601816564</v>
      </c>
      <c r="AK2152" s="38">
        <v>36733</v>
      </c>
      <c r="AL2152" s="19">
        <v>100.4221</v>
      </c>
      <c r="AM2152" s="19">
        <f t="shared" si="426"/>
        <v>1.6677489080334507E-3</v>
      </c>
      <c r="AN2152" s="37">
        <f t="shared" si="427"/>
        <v>1.0016677489080335</v>
      </c>
      <c r="AQ2152" s="38">
        <v>36733</v>
      </c>
      <c r="AR2152" s="19">
        <f t="shared" si="428"/>
        <v>227.67497667800001</v>
      </c>
      <c r="AS2152" s="40">
        <f t="shared" si="425"/>
        <v>1.6677489080332286E-3</v>
      </c>
      <c r="AT2152" s="51">
        <f t="shared" si="429"/>
        <v>1.0016677489080332</v>
      </c>
    </row>
    <row r="2153" spans="1:46">
      <c r="A2153" s="38">
        <v>36734</v>
      </c>
      <c r="B2153" s="37">
        <v>0.93310000000000004</v>
      </c>
      <c r="D2153" s="38">
        <v>36734</v>
      </c>
      <c r="E2153" s="19">
        <v>1382.7281</v>
      </c>
      <c r="F2153" s="19">
        <v>1481.8648590719108</v>
      </c>
      <c r="G2153" s="19">
        <v>1.1684120522315045E-3</v>
      </c>
      <c r="H2153" s="37">
        <f t="shared" si="416"/>
        <v>1.0011684120522315</v>
      </c>
      <c r="I2153" s="19"/>
      <c r="J2153" s="19"/>
      <c r="K2153" s="19"/>
      <c r="L2153" s="19"/>
      <c r="N2153" s="38">
        <v>36734</v>
      </c>
      <c r="O2153" s="19">
        <v>428.6524</v>
      </c>
      <c r="P2153" s="19">
        <v>459.38527489015109</v>
      </c>
      <c r="Q2153" s="19">
        <v>9.4015473161301877E-4</v>
      </c>
      <c r="R2153" s="37">
        <f t="shared" si="417"/>
        <v>1.000940154731613</v>
      </c>
      <c r="T2153" s="39">
        <v>36734</v>
      </c>
      <c r="U2153" s="40">
        <v>227.58459999999999</v>
      </c>
      <c r="V2153" s="40">
        <f t="shared" si="418"/>
        <v>9.7773465521755476E-4</v>
      </c>
      <c r="W2153" s="41">
        <f t="shared" si="419"/>
        <v>1.0009777346552176</v>
      </c>
      <c r="Y2153" s="42">
        <v>36734</v>
      </c>
      <c r="Z2153" s="43">
        <v>156.81899999999999</v>
      </c>
      <c r="AA2153" s="43">
        <f t="shared" si="420"/>
        <v>168.06237273604114</v>
      </c>
      <c r="AB2153" s="19">
        <f t="shared" si="423"/>
        <v>1.4858202452098235E-2</v>
      </c>
      <c r="AC2153" s="37">
        <f t="shared" si="424"/>
        <v>1.0148582024520982</v>
      </c>
      <c r="AE2153" s="44">
        <v>36734</v>
      </c>
      <c r="AF2153" s="45">
        <v>3435.6421</v>
      </c>
      <c r="AG2153" s="19">
        <f t="shared" ref="AG2153:AG2216" si="430">AF2153/B2153</f>
        <v>3681.9655985424924</v>
      </c>
      <c r="AH2153" s="45">
        <f t="shared" si="421"/>
        <v>1.539284909162042E-2</v>
      </c>
      <c r="AI2153" s="46">
        <f t="shared" si="422"/>
        <v>1.0153928490916204</v>
      </c>
      <c r="AK2153" s="38">
        <v>36734</v>
      </c>
      <c r="AL2153" s="19">
        <v>100.45780000000001</v>
      </c>
      <c r="AM2153" s="19">
        <f t="shared" si="426"/>
        <v>3.5549943687707142E-4</v>
      </c>
      <c r="AN2153" s="37">
        <f t="shared" si="427"/>
        <v>1.0003554994368771</v>
      </c>
      <c r="AQ2153" s="38">
        <v>36734</v>
      </c>
      <c r="AR2153" s="19">
        <f t="shared" si="428"/>
        <v>227.75591500400003</v>
      </c>
      <c r="AS2153" s="40">
        <f t="shared" si="425"/>
        <v>3.5549943687707142E-4</v>
      </c>
      <c r="AT2153" s="51">
        <f t="shared" si="429"/>
        <v>1.0003554994368771</v>
      </c>
    </row>
    <row r="2154" spans="1:46">
      <c r="A2154" s="38">
        <v>36735</v>
      </c>
      <c r="B2154" s="37">
        <v>0.92459999999999998</v>
      </c>
      <c r="D2154" s="38">
        <v>36735</v>
      </c>
      <c r="E2154" s="19">
        <v>1357.8788999999999</v>
      </c>
      <c r="F2154" s="19">
        <v>1468.6122647631407</v>
      </c>
      <c r="G2154" s="19">
        <v>-8.9431868416598448E-3</v>
      </c>
      <c r="H2154" s="37">
        <f t="shared" ref="H2154:H2217" si="431">(F2154/F2153)</f>
        <v>0.99105681315834016</v>
      </c>
      <c r="I2154" s="19"/>
      <c r="J2154" s="19"/>
      <c r="K2154" s="19"/>
      <c r="L2154" s="19"/>
      <c r="N2154" s="38">
        <v>36735</v>
      </c>
      <c r="O2154" s="19">
        <v>421.13010000000003</v>
      </c>
      <c r="P2154" s="19">
        <v>455.4727449707982</v>
      </c>
      <c r="Q2154" s="19">
        <v>-8.5168814352799549E-3</v>
      </c>
      <c r="R2154" s="37">
        <f t="shared" ref="R2154:R2217" si="432">P2154/P2153</f>
        <v>0.99148311856472005</v>
      </c>
      <c r="T2154" s="39">
        <v>36735</v>
      </c>
      <c r="U2154" s="40">
        <v>227.4145</v>
      </c>
      <c r="V2154" s="40">
        <f t="shared" ref="V2154:V2217" si="433">U2154/U2153-1</f>
        <v>-7.4741436810743522E-4</v>
      </c>
      <c r="W2154" s="41">
        <f t="shared" ref="W2154:W2217" si="434">U2154/U2153</f>
        <v>0.99925258563189256</v>
      </c>
      <c r="Y2154" s="42">
        <v>36735</v>
      </c>
      <c r="Z2154" s="43">
        <v>156.99799999999999</v>
      </c>
      <c r="AA2154" s="43">
        <f t="shared" ref="AA2154:AA2217" si="435">Z2154/B2154</f>
        <v>169.80099502487562</v>
      </c>
      <c r="AB2154" s="19">
        <f t="shared" si="423"/>
        <v>1.0345101408065771E-2</v>
      </c>
      <c r="AC2154" s="37">
        <f t="shared" si="424"/>
        <v>1.0103451014080658</v>
      </c>
      <c r="AE2154" s="44">
        <v>36735</v>
      </c>
      <c r="AF2154" s="45">
        <v>3448.6320999999998</v>
      </c>
      <c r="AG2154" s="19">
        <f t="shared" si="430"/>
        <v>3729.8638330088684</v>
      </c>
      <c r="AH2154" s="45">
        <f t="shared" ref="AH2154:AH2217" si="436">AG2154/AG2153-1</f>
        <v>1.3008876151731741E-2</v>
      </c>
      <c r="AI2154" s="46">
        <f t="shared" ref="AI2154:AI2217" si="437">(AG2154/AG2153)</f>
        <v>1.0130088761517317</v>
      </c>
      <c r="AK2154" s="38">
        <v>36735</v>
      </c>
      <c r="AL2154" s="19">
        <v>100.34739999999999</v>
      </c>
      <c r="AM2154" s="19">
        <f t="shared" si="426"/>
        <v>-1.0989689202830499E-3</v>
      </c>
      <c r="AN2154" s="37">
        <f t="shared" si="427"/>
        <v>0.99890103107971695</v>
      </c>
      <c r="AQ2154" s="38">
        <v>36735</v>
      </c>
      <c r="AR2154" s="19">
        <f t="shared" si="428"/>
        <v>227.50561833200001</v>
      </c>
      <c r="AS2154" s="40">
        <f t="shared" si="425"/>
        <v>-1.0989689202830499E-3</v>
      </c>
      <c r="AT2154" s="51">
        <f t="shared" si="429"/>
        <v>0.99890103107971695</v>
      </c>
    </row>
    <row r="2155" spans="1:46">
      <c r="A2155" s="38">
        <v>36738</v>
      </c>
      <c r="B2155" s="37">
        <v>0.92659999999999998</v>
      </c>
      <c r="D2155" s="38">
        <v>36738</v>
      </c>
      <c r="E2155" s="19">
        <v>1366.3901000000001</v>
      </c>
      <c r="F2155" s="19">
        <v>1474.6277789769049</v>
      </c>
      <c r="G2155" s="19">
        <v>4.0960533682690148E-3</v>
      </c>
      <c r="H2155" s="37">
        <f t="shared" si="431"/>
        <v>1.004096053368269</v>
      </c>
      <c r="I2155" s="19"/>
      <c r="J2155" s="19"/>
      <c r="K2155" s="19"/>
      <c r="L2155" s="19"/>
      <c r="N2155" s="38">
        <v>36738</v>
      </c>
      <c r="O2155" s="19">
        <v>422.08240000000001</v>
      </c>
      <c r="P2155" s="19">
        <v>455.51737535074466</v>
      </c>
      <c r="Q2155" s="19">
        <v>9.79869387121024E-5</v>
      </c>
      <c r="R2155" s="37">
        <f t="shared" si="432"/>
        <v>1.0000979869387121</v>
      </c>
      <c r="T2155" s="39">
        <v>36738</v>
      </c>
      <c r="U2155" s="40">
        <v>227.46379999999999</v>
      </c>
      <c r="V2155" s="40">
        <f t="shared" si="433"/>
        <v>2.1678476966058291E-4</v>
      </c>
      <c r="W2155" s="41">
        <f t="shared" si="434"/>
        <v>1.0002167847696606</v>
      </c>
      <c r="Y2155" s="42">
        <v>36738</v>
      </c>
      <c r="Z2155" s="43">
        <v>155.70400000000001</v>
      </c>
      <c r="AA2155" s="43">
        <f t="shared" si="435"/>
        <v>168.03798834448523</v>
      </c>
      <c r="AB2155" s="19">
        <f t="shared" ref="AB2155:AB2218" si="438">AA2155/AA2154-1</f>
        <v>-1.0382781797786955E-2</v>
      </c>
      <c r="AC2155" s="37">
        <f t="shared" ref="AC2155:AC2218" si="439">(AA2155/AA2154)</f>
        <v>0.98961721820221304</v>
      </c>
      <c r="AE2155" s="44">
        <v>36738</v>
      </c>
      <c r="AF2155" s="45">
        <v>3399.0920000000001</v>
      </c>
      <c r="AG2155" s="19">
        <f t="shared" si="430"/>
        <v>3668.3488020720915</v>
      </c>
      <c r="AH2155" s="45">
        <f t="shared" si="436"/>
        <v>-1.6492567474548525E-2</v>
      </c>
      <c r="AI2155" s="46">
        <f t="shared" si="437"/>
        <v>0.98350743252545147</v>
      </c>
      <c r="AK2155" s="38">
        <v>36738</v>
      </c>
      <c r="AL2155" s="19">
        <v>100.3811</v>
      </c>
      <c r="AM2155" s="19">
        <f t="shared" si="426"/>
        <v>3.3583331506359393E-4</v>
      </c>
      <c r="AN2155" s="37">
        <f t="shared" si="427"/>
        <v>1.0003358333150636</v>
      </c>
      <c r="AQ2155" s="38">
        <v>36738</v>
      </c>
      <c r="AR2155" s="19">
        <f t="shared" si="428"/>
        <v>227.58202229800003</v>
      </c>
      <c r="AS2155" s="40">
        <f t="shared" si="425"/>
        <v>3.3583331506359393E-4</v>
      </c>
      <c r="AT2155" s="51">
        <f t="shared" si="429"/>
        <v>1.0003358333150636</v>
      </c>
    </row>
    <row r="2156" spans="1:46">
      <c r="A2156" s="38">
        <v>36739</v>
      </c>
      <c r="B2156" s="37">
        <v>0.92279999999999995</v>
      </c>
      <c r="D2156" s="38">
        <v>36739</v>
      </c>
      <c r="E2156" s="19">
        <v>1372.3236999999999</v>
      </c>
      <c r="F2156" s="19">
        <v>1487.1301473775466</v>
      </c>
      <c r="G2156" s="19">
        <v>8.4783214984027744E-3</v>
      </c>
      <c r="H2156" s="37">
        <f t="shared" si="431"/>
        <v>1.0084783214984028</v>
      </c>
      <c r="I2156" s="19"/>
      <c r="J2156" s="19"/>
      <c r="K2156" s="19"/>
      <c r="L2156" s="19"/>
      <c r="N2156" s="38">
        <v>36739</v>
      </c>
      <c r="O2156" s="19">
        <v>424.12599999999998</v>
      </c>
      <c r="P2156" s="19">
        <v>459.60771564802775</v>
      </c>
      <c r="Q2156" s="19">
        <v>8.9795483523182895E-3</v>
      </c>
      <c r="R2156" s="37">
        <f t="shared" si="432"/>
        <v>1.0089795483523183</v>
      </c>
      <c r="T2156" s="39">
        <v>36739</v>
      </c>
      <c r="U2156" s="40">
        <v>227.7852</v>
      </c>
      <c r="V2156" s="40">
        <f t="shared" si="433"/>
        <v>1.4129720861077999E-3</v>
      </c>
      <c r="W2156" s="41">
        <f t="shared" si="434"/>
        <v>1.0014129720861078</v>
      </c>
      <c r="Y2156" s="42">
        <v>36739</v>
      </c>
      <c r="Z2156" s="43">
        <v>156.72499999999999</v>
      </c>
      <c r="AA2156" s="43">
        <f t="shared" si="435"/>
        <v>169.83636757693975</v>
      </c>
      <c r="AB2156" s="19">
        <f t="shared" si="438"/>
        <v>1.0702218291067433E-2</v>
      </c>
      <c r="AC2156" s="37">
        <f t="shared" si="439"/>
        <v>1.0107022182910674</v>
      </c>
      <c r="AE2156" s="44">
        <v>36739</v>
      </c>
      <c r="AF2156" s="45">
        <v>3431.4189000000001</v>
      </c>
      <c r="AG2156" s="19">
        <f t="shared" si="430"/>
        <v>3718.4860208062423</v>
      </c>
      <c r="AH2156" s="45">
        <f t="shared" si="436"/>
        <v>1.3667516760083043E-2</v>
      </c>
      <c r="AI2156" s="46">
        <f t="shared" si="437"/>
        <v>1.013667516760083</v>
      </c>
      <c r="AK2156" s="38">
        <v>36739</v>
      </c>
      <c r="AL2156" s="19">
        <v>100.6508</v>
      </c>
      <c r="AM2156" s="19">
        <f t="shared" si="426"/>
        <v>2.6867607547635952E-3</v>
      </c>
      <c r="AN2156" s="37">
        <f t="shared" si="427"/>
        <v>1.0026867607547636</v>
      </c>
      <c r="AQ2156" s="38">
        <v>36739</v>
      </c>
      <c r="AR2156" s="19">
        <f t="shared" si="428"/>
        <v>228.19348074400003</v>
      </c>
      <c r="AS2156" s="40">
        <f t="shared" si="425"/>
        <v>2.6867607547635952E-3</v>
      </c>
      <c r="AT2156" s="51">
        <f t="shared" si="429"/>
        <v>1.0026867607547636</v>
      </c>
    </row>
    <row r="2157" spans="1:46">
      <c r="A2157" s="38">
        <v>36740</v>
      </c>
      <c r="B2157" s="37">
        <v>0.91369999999999996</v>
      </c>
      <c r="D2157" s="38">
        <v>36740</v>
      </c>
      <c r="E2157" s="19">
        <v>1370.0024000000001</v>
      </c>
      <c r="F2157" s="19">
        <v>1499.4006785597026</v>
      </c>
      <c r="G2157" s="19">
        <v>8.251148161977806E-3</v>
      </c>
      <c r="H2157" s="37">
        <f t="shared" si="431"/>
        <v>1.0082511481619778</v>
      </c>
      <c r="I2157" s="19"/>
      <c r="J2157" s="19"/>
      <c r="K2157" s="19"/>
      <c r="L2157" s="19"/>
      <c r="N2157" s="38">
        <v>36740</v>
      </c>
      <c r="O2157" s="19">
        <v>424.44650000000001</v>
      </c>
      <c r="P2157" s="19">
        <v>464.53595271971108</v>
      </c>
      <c r="Q2157" s="19">
        <v>1.0722703087642227E-2</v>
      </c>
      <c r="R2157" s="37">
        <f t="shared" si="432"/>
        <v>1.0107227030876422</v>
      </c>
      <c r="T2157" s="39">
        <v>36740</v>
      </c>
      <c r="U2157" s="40">
        <v>228.10400000000001</v>
      </c>
      <c r="V2157" s="40">
        <f t="shared" si="433"/>
        <v>1.399564150787791E-3</v>
      </c>
      <c r="W2157" s="41">
        <f t="shared" si="434"/>
        <v>1.0013995641507878</v>
      </c>
      <c r="Y2157" s="42">
        <v>36740</v>
      </c>
      <c r="Z2157" s="43">
        <v>158.529</v>
      </c>
      <c r="AA2157" s="43">
        <f t="shared" si="435"/>
        <v>173.50224362482214</v>
      </c>
      <c r="AB2157" s="19">
        <f t="shared" si="438"/>
        <v>2.1584753019530112E-2</v>
      </c>
      <c r="AC2157" s="37">
        <f t="shared" si="439"/>
        <v>1.0215847530195301</v>
      </c>
      <c r="AE2157" s="44">
        <v>36740</v>
      </c>
      <c r="AF2157" s="45">
        <v>3482.6489000000001</v>
      </c>
      <c r="AG2157" s="19">
        <f t="shared" si="430"/>
        <v>3811.5890335996501</v>
      </c>
      <c r="AH2157" s="45">
        <f t="shared" si="436"/>
        <v>2.5037881619687008E-2</v>
      </c>
      <c r="AI2157" s="46">
        <f t="shared" si="437"/>
        <v>1.025037881619687</v>
      </c>
      <c r="AK2157" s="38">
        <v>36740</v>
      </c>
      <c r="AL2157" s="19">
        <v>100.56440000000001</v>
      </c>
      <c r="AM2157" s="19">
        <f t="shared" si="426"/>
        <v>-8.5841344529802299E-4</v>
      </c>
      <c r="AN2157" s="37">
        <f t="shared" si="427"/>
        <v>0.99914158655470198</v>
      </c>
      <c r="AQ2157" s="38">
        <v>36740</v>
      </c>
      <c r="AR2157" s="19">
        <f t="shared" si="428"/>
        <v>227.99759639200002</v>
      </c>
      <c r="AS2157" s="40">
        <f t="shared" si="425"/>
        <v>-8.5841344529802299E-4</v>
      </c>
      <c r="AT2157" s="51">
        <f t="shared" si="429"/>
        <v>0.99914158655470198</v>
      </c>
    </row>
    <row r="2158" spans="1:46">
      <c r="A2158" s="38">
        <v>36741</v>
      </c>
      <c r="B2158" s="37">
        <v>0.9042</v>
      </c>
      <c r="D2158" s="38">
        <v>36741</v>
      </c>
      <c r="E2158" s="19">
        <v>1365.3324</v>
      </c>
      <c r="F2158" s="19">
        <v>1509.9893828798938</v>
      </c>
      <c r="G2158" s="19">
        <v>7.0619578019415208E-3</v>
      </c>
      <c r="H2158" s="37">
        <f t="shared" si="431"/>
        <v>1.0070619578019415</v>
      </c>
      <c r="I2158" s="19"/>
      <c r="J2158" s="19"/>
      <c r="K2158" s="19"/>
      <c r="L2158" s="19"/>
      <c r="N2158" s="38">
        <v>36741</v>
      </c>
      <c r="O2158" s="19">
        <v>422.51010000000002</v>
      </c>
      <c r="P2158" s="19">
        <v>467.27504976775055</v>
      </c>
      <c r="Q2158" s="19">
        <v>5.8964156207994556E-3</v>
      </c>
      <c r="R2158" s="37">
        <f t="shared" si="432"/>
        <v>1.0058964156207995</v>
      </c>
      <c r="T2158" s="39">
        <v>36741</v>
      </c>
      <c r="U2158" s="40">
        <v>227.79310000000001</v>
      </c>
      <c r="V2158" s="40">
        <f t="shared" si="433"/>
        <v>-1.3629747834321693E-3</v>
      </c>
      <c r="W2158" s="41">
        <f t="shared" si="434"/>
        <v>0.99863702521656783</v>
      </c>
      <c r="Y2158" s="42">
        <v>36741</v>
      </c>
      <c r="Z2158" s="43">
        <v>158.536</v>
      </c>
      <c r="AA2158" s="43">
        <f t="shared" si="435"/>
        <v>175.3328909533289</v>
      </c>
      <c r="AB2158" s="19">
        <f t="shared" si="438"/>
        <v>1.0551144989602079E-2</v>
      </c>
      <c r="AC2158" s="37">
        <f t="shared" si="439"/>
        <v>1.0105511449896021</v>
      </c>
      <c r="AE2158" s="44">
        <v>36741</v>
      </c>
      <c r="AF2158" s="45">
        <v>3502.5070999999998</v>
      </c>
      <c r="AG2158" s="19">
        <f t="shared" si="430"/>
        <v>3873.5977659809773</v>
      </c>
      <c r="AH2158" s="45">
        <f t="shared" si="436"/>
        <v>1.6268472764170649E-2</v>
      </c>
      <c r="AI2158" s="46">
        <f t="shared" si="437"/>
        <v>1.0162684727641706</v>
      </c>
      <c r="AK2158" s="38">
        <v>36741</v>
      </c>
      <c r="AL2158" s="19">
        <v>100.5262</v>
      </c>
      <c r="AM2158" s="19">
        <f t="shared" si="426"/>
        <v>-3.7985609221558025E-4</v>
      </c>
      <c r="AN2158" s="37">
        <f t="shared" si="427"/>
        <v>0.99962014390778442</v>
      </c>
      <c r="AQ2158" s="38">
        <v>36741</v>
      </c>
      <c r="AR2158" s="19">
        <f t="shared" si="428"/>
        <v>227.91099011600002</v>
      </c>
      <c r="AS2158" s="40">
        <f t="shared" si="425"/>
        <v>-3.7985609221558025E-4</v>
      </c>
      <c r="AT2158" s="51">
        <f t="shared" si="429"/>
        <v>0.99962014390778442</v>
      </c>
    </row>
    <row r="2159" spans="1:46">
      <c r="A2159" s="38">
        <v>36742</v>
      </c>
      <c r="B2159" s="37">
        <v>0.90749999999999997</v>
      </c>
      <c r="D2159" s="38">
        <v>36742</v>
      </c>
      <c r="E2159" s="19">
        <v>1374.6587</v>
      </c>
      <c r="F2159" s="19">
        <v>1514.7754269972452</v>
      </c>
      <c r="G2159" s="19">
        <v>3.169587926653783E-3</v>
      </c>
      <c r="H2159" s="37">
        <f t="shared" si="431"/>
        <v>1.0031695879266538</v>
      </c>
      <c r="I2159" s="19"/>
      <c r="J2159" s="19"/>
      <c r="K2159" s="19"/>
      <c r="L2159" s="19"/>
      <c r="N2159" s="38">
        <v>36742</v>
      </c>
      <c r="O2159" s="19">
        <v>423.50290000000001</v>
      </c>
      <c r="P2159" s="19">
        <v>466.66986225895317</v>
      </c>
      <c r="Q2159" s="19">
        <v>-1.2951419278606213E-3</v>
      </c>
      <c r="R2159" s="37">
        <f t="shared" si="432"/>
        <v>0.99870485807213938</v>
      </c>
      <c r="T2159" s="39">
        <v>36742</v>
      </c>
      <c r="U2159" s="40">
        <v>228.0317</v>
      </c>
      <c r="V2159" s="40">
        <f t="shared" si="433"/>
        <v>1.0474417355046395E-3</v>
      </c>
      <c r="W2159" s="41">
        <f t="shared" si="434"/>
        <v>1.0010474417355046</v>
      </c>
      <c r="Y2159" s="42">
        <v>36742</v>
      </c>
      <c r="Z2159" s="43">
        <v>159.946</v>
      </c>
      <c r="AA2159" s="43">
        <f t="shared" si="435"/>
        <v>176.24903581267219</v>
      </c>
      <c r="AB2159" s="19">
        <f t="shared" si="438"/>
        <v>5.2251739782649409E-3</v>
      </c>
      <c r="AC2159" s="37">
        <f t="shared" si="439"/>
        <v>1.0052251739782649</v>
      </c>
      <c r="AE2159" s="44">
        <v>36742</v>
      </c>
      <c r="AF2159" s="45">
        <v>3574.4839000000002</v>
      </c>
      <c r="AG2159" s="19">
        <f t="shared" si="430"/>
        <v>3938.8252341597799</v>
      </c>
      <c r="AH2159" s="45">
        <f t="shared" si="436"/>
        <v>1.6838988485497586E-2</v>
      </c>
      <c r="AI2159" s="46">
        <f t="shared" si="437"/>
        <v>1.0168389884854976</v>
      </c>
      <c r="AK2159" s="38">
        <v>36742</v>
      </c>
      <c r="AL2159" s="19">
        <v>100.5381</v>
      </c>
      <c r="AM2159" s="19">
        <f t="shared" si="426"/>
        <v>1.1837709970130561E-4</v>
      </c>
      <c r="AN2159" s="37">
        <f t="shared" si="427"/>
        <v>1.0001183770997013</v>
      </c>
      <c r="AQ2159" s="38">
        <v>36742</v>
      </c>
      <c r="AR2159" s="19">
        <f t="shared" si="428"/>
        <v>227.93796955800002</v>
      </c>
      <c r="AS2159" s="40">
        <f t="shared" si="425"/>
        <v>1.1837709970130561E-4</v>
      </c>
      <c r="AT2159" s="51">
        <f t="shared" si="429"/>
        <v>1.0001183770997013</v>
      </c>
    </row>
    <row r="2160" spans="1:46">
      <c r="A2160" s="38">
        <v>36745</v>
      </c>
      <c r="B2160" s="37">
        <v>0.91049999999999998</v>
      </c>
      <c r="D2160" s="38">
        <v>36745</v>
      </c>
      <c r="E2160" s="19">
        <v>1386.7698</v>
      </c>
      <c r="F2160" s="19">
        <v>1523.0859967051072</v>
      </c>
      <c r="G2160" s="19">
        <v>5.4863378159863974E-3</v>
      </c>
      <c r="H2160" s="37">
        <f t="shared" si="431"/>
        <v>1.0054863378159864</v>
      </c>
      <c r="I2160" s="19"/>
      <c r="J2160" s="19"/>
      <c r="K2160" s="19"/>
      <c r="L2160" s="19"/>
      <c r="N2160" s="38">
        <v>36745</v>
      </c>
      <c r="O2160" s="19">
        <v>419.86110000000002</v>
      </c>
      <c r="P2160" s="19">
        <v>461.13245469522246</v>
      </c>
      <c r="Q2160" s="19">
        <v>-1.186579209749361E-2</v>
      </c>
      <c r="R2160" s="37">
        <f t="shared" si="432"/>
        <v>0.98813420790250639</v>
      </c>
      <c r="T2160" s="39">
        <v>36745</v>
      </c>
      <c r="U2160" s="40">
        <v>228.33969999999999</v>
      </c>
      <c r="V2160" s="40">
        <f t="shared" si="433"/>
        <v>1.3506893997632385E-3</v>
      </c>
      <c r="W2160" s="41">
        <f t="shared" si="434"/>
        <v>1.0013506893997632</v>
      </c>
      <c r="Y2160" s="42">
        <v>36745</v>
      </c>
      <c r="Z2160" s="43">
        <v>158.30099999999999</v>
      </c>
      <c r="AA2160" s="43">
        <f t="shared" si="435"/>
        <v>173.86161449752882</v>
      </c>
      <c r="AB2160" s="19">
        <f t="shared" si="438"/>
        <v>-1.3545726954676041E-2</v>
      </c>
      <c r="AC2160" s="37">
        <f t="shared" si="439"/>
        <v>0.98645427304532396</v>
      </c>
      <c r="AE2160" s="44">
        <v>36745</v>
      </c>
      <c r="AF2160" s="45">
        <v>3513.1430999999998</v>
      </c>
      <c r="AG2160" s="19">
        <f t="shared" si="430"/>
        <v>3858.4767710049423</v>
      </c>
      <c r="AH2160" s="45">
        <f t="shared" si="436"/>
        <v>-2.0399093226581622E-2</v>
      </c>
      <c r="AI2160" s="46">
        <f t="shared" si="437"/>
        <v>0.97960090677341838</v>
      </c>
      <c r="AK2160" s="38">
        <v>36745</v>
      </c>
      <c r="AL2160" s="19">
        <v>100.697</v>
      </c>
      <c r="AM2160" s="19">
        <f t="shared" si="426"/>
        <v>1.5804953544975575E-3</v>
      </c>
      <c r="AN2160" s="37">
        <f t="shared" si="427"/>
        <v>1.0015804953544976</v>
      </c>
      <c r="AQ2160" s="38">
        <v>36745</v>
      </c>
      <c r="AR2160" s="19">
        <f t="shared" si="428"/>
        <v>228.29822446000003</v>
      </c>
      <c r="AS2160" s="40">
        <f t="shared" si="425"/>
        <v>1.5804953544975575E-3</v>
      </c>
      <c r="AT2160" s="51">
        <f t="shared" si="429"/>
        <v>1.0015804953544976</v>
      </c>
    </row>
    <row r="2161" spans="1:46">
      <c r="A2161" s="38">
        <v>36746</v>
      </c>
      <c r="B2161" s="37">
        <v>0.90190000000000003</v>
      </c>
      <c r="D2161" s="38">
        <v>36746</v>
      </c>
      <c r="E2161" s="19">
        <v>1385.9250999999999</v>
      </c>
      <c r="F2161" s="19">
        <v>1536.6726909856968</v>
      </c>
      <c r="G2161" s="19">
        <v>8.9205037075921201E-3</v>
      </c>
      <c r="H2161" s="37">
        <f t="shared" si="431"/>
        <v>1.0089205037075921</v>
      </c>
      <c r="I2161" s="19"/>
      <c r="J2161" s="19"/>
      <c r="K2161" s="19"/>
      <c r="L2161" s="19"/>
      <c r="N2161" s="38">
        <v>36746</v>
      </c>
      <c r="O2161" s="19">
        <v>419.54610000000002</v>
      </c>
      <c r="P2161" s="19">
        <v>465.18028606275641</v>
      </c>
      <c r="Q2161" s="19">
        <v>8.778023160849191E-3</v>
      </c>
      <c r="R2161" s="37">
        <f t="shared" si="432"/>
        <v>1.0087780231608492</v>
      </c>
      <c r="T2161" s="39">
        <v>36746</v>
      </c>
      <c r="U2161" s="40">
        <v>228.14619999999999</v>
      </c>
      <c r="V2161" s="40">
        <f t="shared" si="433"/>
        <v>-8.4742162663786758E-4</v>
      </c>
      <c r="W2161" s="41">
        <f t="shared" si="434"/>
        <v>0.99915257837336213</v>
      </c>
      <c r="Y2161" s="42">
        <v>36746</v>
      </c>
      <c r="Z2161" s="43">
        <v>159.09899999999999</v>
      </c>
      <c r="AA2161" s="43">
        <f t="shared" si="435"/>
        <v>176.40425767823481</v>
      </c>
      <c r="AB2161" s="19">
        <f t="shared" si="438"/>
        <v>1.4624523003852197E-2</v>
      </c>
      <c r="AC2161" s="37">
        <f t="shared" si="439"/>
        <v>1.0146245230038522</v>
      </c>
      <c r="AE2161" s="44">
        <v>36746</v>
      </c>
      <c r="AF2161" s="45">
        <v>3534.4290000000001</v>
      </c>
      <c r="AG2161" s="19">
        <f t="shared" si="430"/>
        <v>3918.8701629892448</v>
      </c>
      <c r="AH2161" s="45">
        <f t="shared" si="436"/>
        <v>1.5652133100330534E-2</v>
      </c>
      <c r="AI2161" s="46">
        <f t="shared" si="437"/>
        <v>1.0156521331003305</v>
      </c>
      <c r="AK2161" s="38">
        <v>36746</v>
      </c>
      <c r="AL2161" s="19">
        <v>100.58450000000001</v>
      </c>
      <c r="AM2161" s="19">
        <f t="shared" si="426"/>
        <v>-1.1172130252142809E-3</v>
      </c>
      <c r="AN2161" s="37">
        <f t="shared" si="427"/>
        <v>0.99888278697478572</v>
      </c>
      <c r="AQ2161" s="38">
        <v>36746</v>
      </c>
      <c r="AR2161" s="19">
        <f t="shared" si="428"/>
        <v>228.04316671000004</v>
      </c>
      <c r="AS2161" s="40">
        <f t="shared" si="425"/>
        <v>-1.1172130252141699E-3</v>
      </c>
      <c r="AT2161" s="51">
        <f t="shared" si="429"/>
        <v>0.99888278697478583</v>
      </c>
    </row>
    <row r="2162" spans="1:46">
      <c r="A2162" s="38">
        <v>36747</v>
      </c>
      <c r="B2162" s="37">
        <v>0.89910000000000001</v>
      </c>
      <c r="D2162" s="38">
        <v>36747</v>
      </c>
      <c r="E2162" s="19">
        <v>1386.0567000000001</v>
      </c>
      <c r="F2162" s="19">
        <v>1541.6046046046047</v>
      </c>
      <c r="G2162" s="19">
        <v>3.2094756728866525E-3</v>
      </c>
      <c r="H2162" s="37">
        <f t="shared" si="431"/>
        <v>1.0032094756728867</v>
      </c>
      <c r="I2162" s="19"/>
      <c r="J2162" s="19"/>
      <c r="K2162" s="19"/>
      <c r="L2162" s="19"/>
      <c r="N2162" s="38">
        <v>36747</v>
      </c>
      <c r="O2162" s="19">
        <v>423.07819999999998</v>
      </c>
      <c r="P2162" s="19">
        <v>470.55744633522409</v>
      </c>
      <c r="Q2162" s="19">
        <v>1.1559303851802261E-2</v>
      </c>
      <c r="R2162" s="37">
        <f t="shared" si="432"/>
        <v>1.0115593038518023</v>
      </c>
      <c r="T2162" s="39">
        <v>36747</v>
      </c>
      <c r="U2162" s="40">
        <v>228.0574</v>
      </c>
      <c r="V2162" s="40">
        <f t="shared" si="433"/>
        <v>-3.892241027901866E-4</v>
      </c>
      <c r="W2162" s="41">
        <f t="shared" si="434"/>
        <v>0.99961077589720981</v>
      </c>
      <c r="Y2162" s="42">
        <v>36747</v>
      </c>
      <c r="Z2162" s="43">
        <v>160.47</v>
      </c>
      <c r="AA2162" s="43">
        <f t="shared" si="435"/>
        <v>178.47847847847848</v>
      </c>
      <c r="AB2162" s="19">
        <f t="shared" si="438"/>
        <v>1.175833751148514E-2</v>
      </c>
      <c r="AC2162" s="37">
        <f t="shared" si="439"/>
        <v>1.0117583375114851</v>
      </c>
      <c r="AE2162" s="44">
        <v>36747</v>
      </c>
      <c r="AF2162" s="45">
        <v>3603.6298999999999</v>
      </c>
      <c r="AG2162" s="19">
        <f t="shared" si="430"/>
        <v>4008.041263485708</v>
      </c>
      <c r="AH2162" s="45">
        <f t="shared" si="436"/>
        <v>2.2754288044196214E-2</v>
      </c>
      <c r="AI2162" s="46">
        <f t="shared" si="437"/>
        <v>1.0227542880441962</v>
      </c>
      <c r="AK2162" s="38">
        <v>36747</v>
      </c>
      <c r="AL2162" s="19">
        <v>100.6833</v>
      </c>
      <c r="AM2162" s="19">
        <f t="shared" si="426"/>
        <v>9.8225869791068732E-4</v>
      </c>
      <c r="AN2162" s="37">
        <f t="shared" si="427"/>
        <v>1.0009822586979107</v>
      </c>
      <c r="AQ2162" s="38">
        <v>36747</v>
      </c>
      <c r="AR2162" s="19">
        <f t="shared" si="428"/>
        <v>228.26716409400004</v>
      </c>
      <c r="AS2162" s="40">
        <f t="shared" si="425"/>
        <v>9.8225869791068732E-4</v>
      </c>
      <c r="AT2162" s="51">
        <f t="shared" si="429"/>
        <v>1.0009822586979107</v>
      </c>
    </row>
    <row r="2163" spans="1:46">
      <c r="A2163" s="38">
        <v>36748</v>
      </c>
      <c r="B2163" s="37">
        <v>0.90769999999999995</v>
      </c>
      <c r="D2163" s="38">
        <v>36748</v>
      </c>
      <c r="E2163" s="19">
        <v>1383.3433</v>
      </c>
      <c r="F2163" s="19">
        <v>1524.0093643274211</v>
      </c>
      <c r="G2163" s="19">
        <v>-1.14135882992491E-2</v>
      </c>
      <c r="H2163" s="37">
        <f t="shared" si="431"/>
        <v>0.9885864117007509</v>
      </c>
      <c r="I2163" s="19"/>
      <c r="J2163" s="19"/>
      <c r="K2163" s="19"/>
      <c r="L2163" s="19"/>
      <c r="N2163" s="38">
        <v>36748</v>
      </c>
      <c r="O2163" s="19">
        <v>425.41480000000001</v>
      </c>
      <c r="P2163" s="19">
        <v>468.67335022584558</v>
      </c>
      <c r="Q2163" s="19">
        <v>-4.0039661980745267E-3</v>
      </c>
      <c r="R2163" s="37">
        <f t="shared" si="432"/>
        <v>0.99599603380192547</v>
      </c>
      <c r="T2163" s="39">
        <v>36748</v>
      </c>
      <c r="U2163" s="40">
        <v>228.6302</v>
      </c>
      <c r="V2163" s="40">
        <f t="shared" si="433"/>
        <v>2.5116483832579029E-3</v>
      </c>
      <c r="W2163" s="41">
        <f t="shared" si="434"/>
        <v>1.0025116483832579</v>
      </c>
      <c r="Y2163" s="42">
        <v>36748</v>
      </c>
      <c r="Z2163" s="43">
        <v>161.999</v>
      </c>
      <c r="AA2163" s="43">
        <f t="shared" si="435"/>
        <v>178.47196210201608</v>
      </c>
      <c r="AB2163" s="19">
        <f t="shared" si="438"/>
        <v>-3.6510712764670217E-5</v>
      </c>
      <c r="AC2163" s="37">
        <f t="shared" si="439"/>
        <v>0.99996348928723533</v>
      </c>
      <c r="AE2163" s="44">
        <v>36748</v>
      </c>
      <c r="AF2163" s="45">
        <v>3665.1370000000002</v>
      </c>
      <c r="AG2163" s="19">
        <f t="shared" si="430"/>
        <v>4037.828577723918</v>
      </c>
      <c r="AH2163" s="45">
        <f t="shared" si="436"/>
        <v>7.4318881169164186E-3</v>
      </c>
      <c r="AI2163" s="46">
        <f t="shared" si="437"/>
        <v>1.0074318881169164</v>
      </c>
      <c r="AK2163" s="38">
        <v>36748</v>
      </c>
      <c r="AL2163" s="19">
        <v>100.81140000000001</v>
      </c>
      <c r="AM2163" s="19">
        <f t="shared" si="426"/>
        <v>1.2723063308412996E-3</v>
      </c>
      <c r="AN2163" s="37">
        <f t="shared" si="427"/>
        <v>1.0012723063308413</v>
      </c>
      <c r="AQ2163" s="38">
        <v>36748</v>
      </c>
      <c r="AR2163" s="19">
        <f t="shared" si="428"/>
        <v>228.55758985200004</v>
      </c>
      <c r="AS2163" s="40">
        <f t="shared" si="425"/>
        <v>1.2723063308412996E-3</v>
      </c>
      <c r="AT2163" s="51">
        <f t="shared" si="429"/>
        <v>1.0012723063308413</v>
      </c>
    </row>
    <row r="2164" spans="1:46">
      <c r="A2164" s="38">
        <v>36749</v>
      </c>
      <c r="B2164" s="37">
        <v>0.90459999999999996</v>
      </c>
      <c r="D2164" s="38">
        <v>36749</v>
      </c>
      <c r="E2164" s="19">
        <v>1387.3697999999999</v>
      </c>
      <c r="F2164" s="19">
        <v>1533.6831748839265</v>
      </c>
      <c r="G2164" s="19">
        <v>6.3476057187974444E-3</v>
      </c>
      <c r="H2164" s="37">
        <f t="shared" si="431"/>
        <v>1.0063476057187974</v>
      </c>
      <c r="I2164" s="19"/>
      <c r="J2164" s="19"/>
      <c r="K2164" s="19"/>
      <c r="L2164" s="19"/>
      <c r="N2164" s="38">
        <v>36749</v>
      </c>
      <c r="O2164" s="19">
        <v>425.76400000000001</v>
      </c>
      <c r="P2164" s="19">
        <v>470.66548750829099</v>
      </c>
      <c r="Q2164" s="19">
        <v>4.2505879233061261E-3</v>
      </c>
      <c r="R2164" s="37">
        <f t="shared" si="432"/>
        <v>1.0042505879233061</v>
      </c>
      <c r="T2164" s="39">
        <v>36749</v>
      </c>
      <c r="U2164" s="40">
        <v>228.5812</v>
      </c>
      <c r="V2164" s="40">
        <f t="shared" si="433"/>
        <v>-2.1431989299758314E-4</v>
      </c>
      <c r="W2164" s="41">
        <f t="shared" si="434"/>
        <v>0.99978568010700242</v>
      </c>
      <c r="Y2164" s="42">
        <v>36749</v>
      </c>
      <c r="Z2164" s="43">
        <v>162.26499999999999</v>
      </c>
      <c r="AA2164" s="43">
        <f t="shared" si="435"/>
        <v>179.37762546982091</v>
      </c>
      <c r="AB2164" s="19">
        <f t="shared" si="438"/>
        <v>5.074541441344893E-3</v>
      </c>
      <c r="AC2164" s="37">
        <f t="shared" si="439"/>
        <v>1.0050745414413449</v>
      </c>
      <c r="AE2164" s="44">
        <v>36749</v>
      </c>
      <c r="AF2164" s="45">
        <v>3661.3020000000001</v>
      </c>
      <c r="AG2164" s="19">
        <f t="shared" si="430"/>
        <v>4047.4264868450146</v>
      </c>
      <c r="AH2164" s="45">
        <f t="shared" si="436"/>
        <v>2.3769976699967721E-3</v>
      </c>
      <c r="AI2164" s="46">
        <f t="shared" si="437"/>
        <v>1.0023769976699968</v>
      </c>
      <c r="AK2164" s="38">
        <v>36749</v>
      </c>
      <c r="AL2164" s="19">
        <v>100.794</v>
      </c>
      <c r="AM2164" s="19">
        <f t="shared" si="426"/>
        <v>-1.7259952743453599E-4</v>
      </c>
      <c r="AN2164" s="37">
        <f t="shared" si="427"/>
        <v>0.99982740047256546</v>
      </c>
      <c r="AQ2164" s="38">
        <v>36749</v>
      </c>
      <c r="AR2164" s="19">
        <f t="shared" si="428"/>
        <v>228.51814092000001</v>
      </c>
      <c r="AS2164" s="40">
        <f t="shared" si="425"/>
        <v>-1.7259952743453599E-4</v>
      </c>
      <c r="AT2164" s="51">
        <f t="shared" si="429"/>
        <v>0.99982740047256546</v>
      </c>
    </row>
    <row r="2165" spans="1:46">
      <c r="A2165" s="38">
        <v>36752</v>
      </c>
      <c r="B2165" s="37">
        <v>0.90369999999999995</v>
      </c>
      <c r="D2165" s="38">
        <v>36752</v>
      </c>
      <c r="E2165" s="19">
        <v>1399.6840999999999</v>
      </c>
      <c r="F2165" s="19">
        <v>1548.8371140865331</v>
      </c>
      <c r="G2165" s="19">
        <v>9.8807494603658785E-3</v>
      </c>
      <c r="H2165" s="37">
        <f t="shared" si="431"/>
        <v>1.0098807494603659</v>
      </c>
      <c r="I2165" s="19"/>
      <c r="J2165" s="19"/>
      <c r="K2165" s="19"/>
      <c r="L2165" s="19"/>
      <c r="N2165" s="38">
        <v>36752</v>
      </c>
      <c r="O2165" s="19">
        <v>428.14100000000002</v>
      </c>
      <c r="P2165" s="19">
        <v>473.7645236250969</v>
      </c>
      <c r="Q2165" s="19">
        <v>6.5843708516046817E-3</v>
      </c>
      <c r="R2165" s="37">
        <f t="shared" si="432"/>
        <v>1.0065843708516047</v>
      </c>
      <c r="T2165" s="39">
        <v>36752</v>
      </c>
      <c r="U2165" s="40">
        <v>228.21299999999999</v>
      </c>
      <c r="V2165" s="40">
        <f t="shared" si="433"/>
        <v>-1.610806138037657E-3</v>
      </c>
      <c r="W2165" s="41">
        <f t="shared" si="434"/>
        <v>0.99838919386196234</v>
      </c>
      <c r="Y2165" s="42">
        <v>36752</v>
      </c>
      <c r="Z2165" s="43">
        <v>162.77000000000001</v>
      </c>
      <c r="AA2165" s="43">
        <f t="shared" si="435"/>
        <v>180.11508243886249</v>
      </c>
      <c r="AB2165" s="19">
        <f t="shared" si="438"/>
        <v>4.1111981893509064E-3</v>
      </c>
      <c r="AC2165" s="37">
        <f t="shared" si="439"/>
        <v>1.0041111981893509</v>
      </c>
      <c r="AE2165" s="44">
        <v>36752</v>
      </c>
      <c r="AF2165" s="45">
        <v>3679.873</v>
      </c>
      <c r="AG2165" s="19">
        <f t="shared" si="430"/>
        <v>4072.0073033086205</v>
      </c>
      <c r="AH2165" s="45">
        <f t="shared" si="436"/>
        <v>6.0731965221600959E-3</v>
      </c>
      <c r="AI2165" s="46">
        <f t="shared" si="437"/>
        <v>1.0060731965221601</v>
      </c>
      <c r="AK2165" s="38">
        <v>36752</v>
      </c>
      <c r="AL2165" s="19">
        <v>100.68219999999999</v>
      </c>
      <c r="AM2165" s="19">
        <f t="shared" si="426"/>
        <v>-1.109193007520326E-3</v>
      </c>
      <c r="AN2165" s="37">
        <f t="shared" si="427"/>
        <v>0.99889080699247967</v>
      </c>
      <c r="AQ2165" s="38">
        <v>36752</v>
      </c>
      <c r="AR2165" s="19">
        <f t="shared" si="428"/>
        <v>228.264670196</v>
      </c>
      <c r="AS2165" s="40">
        <f t="shared" si="425"/>
        <v>-1.109193007520326E-3</v>
      </c>
      <c r="AT2165" s="51">
        <f t="shared" si="429"/>
        <v>0.99889080699247967</v>
      </c>
    </row>
    <row r="2166" spans="1:46">
      <c r="A2166" s="38">
        <v>36753</v>
      </c>
      <c r="B2166" s="37">
        <v>0.91349999999999998</v>
      </c>
      <c r="D2166" s="38">
        <v>36753</v>
      </c>
      <c r="E2166" s="19">
        <v>1401.4396999999999</v>
      </c>
      <c r="F2166" s="19">
        <v>1534.1430760810069</v>
      </c>
      <c r="G2166" s="19">
        <v>-9.487142238447932E-3</v>
      </c>
      <c r="H2166" s="37">
        <f t="shared" si="431"/>
        <v>0.99051285776155207</v>
      </c>
      <c r="I2166" s="19"/>
      <c r="J2166" s="19"/>
      <c r="K2166" s="19"/>
      <c r="L2166" s="19"/>
      <c r="N2166" s="38">
        <v>36753</v>
      </c>
      <c r="O2166" s="19">
        <v>428.7337</v>
      </c>
      <c r="P2166" s="19">
        <v>469.33081554460864</v>
      </c>
      <c r="Q2166" s="19">
        <v>-9.3584636657952913E-3</v>
      </c>
      <c r="R2166" s="37">
        <f t="shared" si="432"/>
        <v>0.99064153633420471</v>
      </c>
      <c r="T2166" s="39">
        <v>36753</v>
      </c>
      <c r="U2166" s="40">
        <v>228.1985</v>
      </c>
      <c r="V2166" s="40">
        <f t="shared" si="433"/>
        <v>-6.3537134168512033E-5</v>
      </c>
      <c r="W2166" s="41">
        <f t="shared" si="434"/>
        <v>0.99993646286583149</v>
      </c>
      <c r="Y2166" s="42">
        <v>36753</v>
      </c>
      <c r="Z2166" s="43">
        <v>162.22300000000001</v>
      </c>
      <c r="AA2166" s="43">
        <f t="shared" si="435"/>
        <v>177.58401751505201</v>
      </c>
      <c r="AB2166" s="19">
        <f t="shared" si="438"/>
        <v>-1.4052487384945134E-2</v>
      </c>
      <c r="AC2166" s="37">
        <f t="shared" si="439"/>
        <v>0.98594751261505487</v>
      </c>
      <c r="AE2166" s="44">
        <v>36753</v>
      </c>
      <c r="AF2166" s="45">
        <v>3666.0868999999998</v>
      </c>
      <c r="AG2166" s="19">
        <f t="shared" si="430"/>
        <v>4013.2314176245209</v>
      </c>
      <c r="AH2166" s="45">
        <f t="shared" si="436"/>
        <v>-1.4434130713946058E-2</v>
      </c>
      <c r="AI2166" s="46">
        <f t="shared" si="437"/>
        <v>0.98556586928605394</v>
      </c>
      <c r="AK2166" s="38">
        <v>36753</v>
      </c>
      <c r="AL2166" s="19">
        <v>100.48950000000001</v>
      </c>
      <c r="AM2166" s="19">
        <f t="shared" si="426"/>
        <v>-1.9139430803060131E-3</v>
      </c>
      <c r="AN2166" s="37">
        <f t="shared" si="427"/>
        <v>0.99808605691969399</v>
      </c>
      <c r="AQ2166" s="38">
        <v>36753</v>
      </c>
      <c r="AR2166" s="19">
        <f t="shared" si="428"/>
        <v>227.82778461000004</v>
      </c>
      <c r="AS2166" s="40">
        <f t="shared" si="425"/>
        <v>-1.9139430803060131E-3</v>
      </c>
      <c r="AT2166" s="51">
        <f t="shared" si="429"/>
        <v>0.99808605691969399</v>
      </c>
    </row>
    <row r="2167" spans="1:46">
      <c r="A2167" s="38">
        <v>36754</v>
      </c>
      <c r="B2167" s="37">
        <v>0.9143</v>
      </c>
      <c r="D2167" s="38">
        <v>36754</v>
      </c>
      <c r="E2167" s="19">
        <v>1401.9974999999999</v>
      </c>
      <c r="F2167" s="19">
        <v>1533.410806081155</v>
      </c>
      <c r="G2167" s="19">
        <v>-4.7731532428030299E-4</v>
      </c>
      <c r="H2167" s="37">
        <f t="shared" si="431"/>
        <v>0.9995226846757197</v>
      </c>
      <c r="I2167" s="19"/>
      <c r="J2167" s="19"/>
      <c r="K2167" s="19"/>
      <c r="L2167" s="19"/>
      <c r="N2167" s="38">
        <v>36754</v>
      </c>
      <c r="O2167" s="19">
        <v>432.70069999999998</v>
      </c>
      <c r="P2167" s="19">
        <v>473.25899595318822</v>
      </c>
      <c r="Q2167" s="19">
        <v>8.3697474755015655E-3</v>
      </c>
      <c r="R2167" s="37">
        <f t="shared" si="432"/>
        <v>1.0083697474755016</v>
      </c>
      <c r="T2167" s="39">
        <v>36754</v>
      </c>
      <c r="U2167" s="40">
        <v>227.62710000000001</v>
      </c>
      <c r="V2167" s="40">
        <f t="shared" si="433"/>
        <v>-2.503960367837621E-3</v>
      </c>
      <c r="W2167" s="41">
        <f t="shared" si="434"/>
        <v>0.99749603963216238</v>
      </c>
      <c r="Y2167" s="42">
        <v>36754</v>
      </c>
      <c r="Z2167" s="43">
        <v>163.392</v>
      </c>
      <c r="AA2167" s="43">
        <f t="shared" si="435"/>
        <v>178.70720769987969</v>
      </c>
      <c r="AB2167" s="19">
        <f t="shared" si="438"/>
        <v>6.324838240200803E-3</v>
      </c>
      <c r="AC2167" s="37">
        <f t="shared" si="439"/>
        <v>1.0063248382402008</v>
      </c>
      <c r="AE2167" s="44">
        <v>36754</v>
      </c>
      <c r="AF2167" s="45">
        <v>3685.8119999999999</v>
      </c>
      <c r="AG2167" s="19">
        <f t="shared" si="430"/>
        <v>4031.2938860330305</v>
      </c>
      <c r="AH2167" s="45">
        <f t="shared" si="436"/>
        <v>4.5007293447336671E-3</v>
      </c>
      <c r="AI2167" s="46">
        <f t="shared" si="437"/>
        <v>1.0045007293447337</v>
      </c>
      <c r="AK2167" s="38">
        <v>36754</v>
      </c>
      <c r="AL2167" s="19">
        <v>100.4624</v>
      </c>
      <c r="AM2167" s="19">
        <f t="shared" si="426"/>
        <v>-2.6967991680726389E-4</v>
      </c>
      <c r="AN2167" s="37">
        <f t="shared" si="427"/>
        <v>0.99973032008319274</v>
      </c>
      <c r="AQ2167" s="38">
        <v>36754</v>
      </c>
      <c r="AR2167" s="19">
        <f t="shared" si="428"/>
        <v>227.76634403200003</v>
      </c>
      <c r="AS2167" s="40">
        <f t="shared" si="425"/>
        <v>-2.6967991680726389E-4</v>
      </c>
      <c r="AT2167" s="51">
        <f t="shared" si="429"/>
        <v>0.99973032008319274</v>
      </c>
    </row>
    <row r="2168" spans="1:46">
      <c r="A2168" s="38">
        <v>36755</v>
      </c>
      <c r="B2168" s="37">
        <v>0.91520000000000001</v>
      </c>
      <c r="D2168" s="38">
        <v>36755</v>
      </c>
      <c r="E2168" s="19">
        <v>1405.2541000000001</v>
      </c>
      <c r="F2168" s="19">
        <v>1535.4612106643358</v>
      </c>
      <c r="G2168" s="19">
        <v>1.3371528197463345E-3</v>
      </c>
      <c r="H2168" s="37">
        <f t="shared" si="431"/>
        <v>1.0013371528197463</v>
      </c>
      <c r="I2168" s="19"/>
      <c r="J2168" s="19"/>
      <c r="K2168" s="19"/>
      <c r="L2168" s="19"/>
      <c r="N2168" s="38">
        <v>36755</v>
      </c>
      <c r="O2168" s="19">
        <v>433.71089999999998</v>
      </c>
      <c r="P2168" s="19">
        <v>473.89739947552442</v>
      </c>
      <c r="Q2168" s="19">
        <v>1.3489516898679277E-3</v>
      </c>
      <c r="R2168" s="37">
        <f t="shared" si="432"/>
        <v>1.0013489516898679</v>
      </c>
      <c r="T2168" s="39">
        <v>36755</v>
      </c>
      <c r="U2168" s="40">
        <v>227.85339999999999</v>
      </c>
      <c r="V2168" s="40">
        <f t="shared" si="433"/>
        <v>9.9416985060196694E-4</v>
      </c>
      <c r="W2168" s="41">
        <f t="shared" si="434"/>
        <v>1.000994169850602</v>
      </c>
      <c r="Y2168" s="42">
        <v>36755</v>
      </c>
      <c r="Z2168" s="43">
        <v>163.81</v>
      </c>
      <c r="AA2168" s="43">
        <f t="shared" si="435"/>
        <v>178.98819930069931</v>
      </c>
      <c r="AB2168" s="19">
        <f t="shared" si="438"/>
        <v>1.5723574020110043E-3</v>
      </c>
      <c r="AC2168" s="37">
        <f t="shared" si="439"/>
        <v>1.001572357402011</v>
      </c>
      <c r="AE2168" s="44">
        <v>36755</v>
      </c>
      <c r="AF2168" s="45">
        <v>3713.8569000000002</v>
      </c>
      <c r="AG2168" s="19">
        <f t="shared" si="430"/>
        <v>4057.9730113636365</v>
      </c>
      <c r="AH2168" s="45">
        <f t="shared" si="436"/>
        <v>6.6180055547524486E-3</v>
      </c>
      <c r="AI2168" s="46">
        <f t="shared" si="437"/>
        <v>1.0066180055547524</v>
      </c>
      <c r="AK2168" s="38">
        <v>36755</v>
      </c>
      <c r="AL2168" s="19">
        <v>100.47490000000001</v>
      </c>
      <c r="AM2168" s="19">
        <f t="shared" si="426"/>
        <v>1.2442466037043687E-4</v>
      </c>
      <c r="AN2168" s="37">
        <f t="shared" si="427"/>
        <v>1.0001244246603704</v>
      </c>
      <c r="AQ2168" s="38">
        <v>36755</v>
      </c>
      <c r="AR2168" s="19">
        <f t="shared" si="428"/>
        <v>227.79468378200002</v>
      </c>
      <c r="AS2168" s="40">
        <f t="shared" si="425"/>
        <v>1.2442466037043687E-4</v>
      </c>
      <c r="AT2168" s="51">
        <f t="shared" si="429"/>
        <v>1.0001244246603704</v>
      </c>
    </row>
    <row r="2169" spans="1:46">
      <c r="A2169" s="38">
        <v>36756</v>
      </c>
      <c r="B2169" s="37">
        <v>0.90680000000000005</v>
      </c>
      <c r="D2169" s="38">
        <v>36756</v>
      </c>
      <c r="E2169" s="19">
        <v>1401.4358</v>
      </c>
      <c r="F2169" s="19">
        <v>1545.473974415527</v>
      </c>
      <c r="G2169" s="19">
        <v>6.5210138046138955E-3</v>
      </c>
      <c r="H2169" s="37">
        <f t="shared" si="431"/>
        <v>1.0065210138046139</v>
      </c>
      <c r="I2169" s="19"/>
      <c r="J2169" s="19"/>
      <c r="K2169" s="19"/>
      <c r="L2169" s="19"/>
      <c r="N2169" s="38">
        <v>36756</v>
      </c>
      <c r="O2169" s="19">
        <v>429.85230000000001</v>
      </c>
      <c r="P2169" s="19">
        <v>474.03209086898983</v>
      </c>
      <c r="Q2169" s="19">
        <v>2.8422057942179002E-4</v>
      </c>
      <c r="R2169" s="37">
        <f t="shared" si="432"/>
        <v>1.0002842205794218</v>
      </c>
      <c r="T2169" s="39">
        <v>36756</v>
      </c>
      <c r="U2169" s="40">
        <v>227.8613</v>
      </c>
      <c r="V2169" s="40">
        <f t="shared" si="433"/>
        <v>3.4671415919174109E-5</v>
      </c>
      <c r="W2169" s="41">
        <f t="shared" si="434"/>
        <v>1.0000346714159192</v>
      </c>
      <c r="Y2169" s="42">
        <v>36756</v>
      </c>
      <c r="Z2169" s="43">
        <v>164.40700000000001</v>
      </c>
      <c r="AA2169" s="43">
        <f t="shared" si="435"/>
        <v>181.30458756065283</v>
      </c>
      <c r="AB2169" s="19">
        <f t="shared" si="438"/>
        <v>1.2941569718023738E-2</v>
      </c>
      <c r="AC2169" s="37">
        <f t="shared" si="439"/>
        <v>1.0129415697180237</v>
      </c>
      <c r="AE2169" s="44">
        <v>36756</v>
      </c>
      <c r="AF2169" s="45">
        <v>3738.1239999999998</v>
      </c>
      <c r="AG2169" s="19">
        <f t="shared" si="430"/>
        <v>4122.3246581385083</v>
      </c>
      <c r="AH2169" s="45">
        <f t="shared" si="436"/>
        <v>1.5858076580269609E-2</v>
      </c>
      <c r="AI2169" s="46">
        <f t="shared" si="437"/>
        <v>1.0158580765802696</v>
      </c>
      <c r="AK2169" s="38">
        <v>36756</v>
      </c>
      <c r="AL2169" s="19">
        <v>100.5048</v>
      </c>
      <c r="AM2169" s="19">
        <f t="shared" si="426"/>
        <v>2.9758676047442201E-4</v>
      </c>
      <c r="AN2169" s="37">
        <f t="shared" si="427"/>
        <v>1.0002975867604744</v>
      </c>
      <c r="AQ2169" s="38">
        <v>36756</v>
      </c>
      <c r="AR2169" s="19">
        <f t="shared" si="428"/>
        <v>227.86247246400004</v>
      </c>
      <c r="AS2169" s="40">
        <f t="shared" si="425"/>
        <v>2.9758676047464405E-4</v>
      </c>
      <c r="AT2169" s="51">
        <f t="shared" si="429"/>
        <v>1.0002975867604746</v>
      </c>
    </row>
    <row r="2170" spans="1:46">
      <c r="A2170" s="38">
        <v>36759</v>
      </c>
      <c r="B2170" s="37">
        <v>0.90269999999999995</v>
      </c>
      <c r="D2170" s="38">
        <v>36759</v>
      </c>
      <c r="E2170" s="19">
        <v>1401.7605000000001</v>
      </c>
      <c r="F2170" s="19">
        <v>1552.8531073446329</v>
      </c>
      <c r="G2170" s="19">
        <v>4.7746730461097897E-3</v>
      </c>
      <c r="H2170" s="37">
        <f t="shared" si="431"/>
        <v>1.0047746730461098</v>
      </c>
      <c r="I2170" s="19"/>
      <c r="J2170" s="19"/>
      <c r="K2170" s="19"/>
      <c r="L2170" s="19"/>
      <c r="N2170" s="38">
        <v>36759</v>
      </c>
      <c r="O2170" s="19">
        <v>428.29939999999999</v>
      </c>
      <c r="P2170" s="19">
        <v>474.46482773900522</v>
      </c>
      <c r="Q2170" s="19">
        <v>9.128851787694181E-4</v>
      </c>
      <c r="R2170" s="37">
        <f t="shared" si="432"/>
        <v>1.0009128851787694</v>
      </c>
      <c r="T2170" s="39">
        <v>36759</v>
      </c>
      <c r="U2170" s="40">
        <v>227.32910000000001</v>
      </c>
      <c r="V2170" s="40">
        <f t="shared" si="433"/>
        <v>-2.3356313687317165E-3</v>
      </c>
      <c r="W2170" s="41">
        <f t="shared" si="434"/>
        <v>0.99766436863126828</v>
      </c>
      <c r="Y2170" s="42">
        <v>36759</v>
      </c>
      <c r="Z2170" s="43">
        <v>166.19</v>
      </c>
      <c r="AA2170" s="43">
        <f t="shared" si="435"/>
        <v>184.10324581810127</v>
      </c>
      <c r="AB2170" s="19">
        <f t="shared" si="438"/>
        <v>1.5436224174483204E-2</v>
      </c>
      <c r="AC2170" s="37">
        <f t="shared" si="439"/>
        <v>1.0154362241744832</v>
      </c>
      <c r="AE2170" s="44">
        <v>36759</v>
      </c>
      <c r="AF2170" s="45">
        <v>3794.5709999999999</v>
      </c>
      <c r="AG2170" s="19">
        <f t="shared" si="430"/>
        <v>4203.5792622133604</v>
      </c>
      <c r="AH2170" s="45">
        <f t="shared" si="436"/>
        <v>1.9710869670207742E-2</v>
      </c>
      <c r="AI2170" s="46">
        <f t="shared" si="437"/>
        <v>1.0197108696702077</v>
      </c>
      <c r="AK2170" s="38">
        <v>36759</v>
      </c>
      <c r="AL2170" s="19">
        <v>100.3356</v>
      </c>
      <c r="AM2170" s="19">
        <f t="shared" si="426"/>
        <v>-1.6835016835017313E-3</v>
      </c>
      <c r="AN2170" s="37">
        <f t="shared" si="427"/>
        <v>0.99831649831649827</v>
      </c>
      <c r="AQ2170" s="38">
        <v>36759</v>
      </c>
      <c r="AR2170" s="19">
        <f t="shared" si="428"/>
        <v>227.47886560800001</v>
      </c>
      <c r="AS2170" s="40">
        <f t="shared" si="425"/>
        <v>-1.6835016835018424E-3</v>
      </c>
      <c r="AT2170" s="51">
        <f t="shared" si="429"/>
        <v>0.99831649831649816</v>
      </c>
    </row>
    <row r="2171" spans="1:46">
      <c r="A2171" s="38">
        <v>36760</v>
      </c>
      <c r="B2171" s="37">
        <v>0.89649999999999996</v>
      </c>
      <c r="D2171" s="38">
        <v>36760</v>
      </c>
      <c r="E2171" s="19">
        <v>1402.066</v>
      </c>
      <c r="F2171" s="19">
        <v>1563.9330730619074</v>
      </c>
      <c r="G2171" s="19">
        <v>7.1352310562209365E-3</v>
      </c>
      <c r="H2171" s="37">
        <f t="shared" si="431"/>
        <v>1.0071352310562209</v>
      </c>
      <c r="I2171" s="19"/>
      <c r="J2171" s="19"/>
      <c r="K2171" s="19"/>
      <c r="L2171" s="19"/>
      <c r="N2171" s="38">
        <v>36760</v>
      </c>
      <c r="O2171" s="19">
        <v>429.81229999999999</v>
      </c>
      <c r="P2171" s="19">
        <v>479.43368655883995</v>
      </c>
      <c r="Q2171" s="19">
        <v>1.0472554611715035E-2</v>
      </c>
      <c r="R2171" s="37">
        <f t="shared" si="432"/>
        <v>1.010472554611715</v>
      </c>
      <c r="T2171" s="39">
        <v>36760</v>
      </c>
      <c r="U2171" s="40">
        <v>227.5</v>
      </c>
      <c r="V2171" s="40">
        <f t="shared" si="433"/>
        <v>7.5177353009348025E-4</v>
      </c>
      <c r="W2171" s="41">
        <f t="shared" si="434"/>
        <v>1.0007517735300935</v>
      </c>
      <c r="Y2171" s="42">
        <v>36760</v>
      </c>
      <c r="Z2171" s="43">
        <v>164.38900000000001</v>
      </c>
      <c r="AA2171" s="43">
        <f t="shared" si="435"/>
        <v>183.36754043502512</v>
      </c>
      <c r="AB2171" s="19">
        <f t="shared" si="438"/>
        <v>-3.9961565034167812E-3</v>
      </c>
      <c r="AC2171" s="37">
        <f t="shared" si="439"/>
        <v>0.99600384349658322</v>
      </c>
      <c r="AE2171" s="44">
        <v>36760</v>
      </c>
      <c r="AF2171" s="45">
        <v>3729.7781</v>
      </c>
      <c r="AG2171" s="19">
        <f t="shared" si="430"/>
        <v>4160.3771332961514</v>
      </c>
      <c r="AH2171" s="45">
        <f t="shared" si="436"/>
        <v>-1.0277462662726444E-2</v>
      </c>
      <c r="AI2171" s="46">
        <f t="shared" si="437"/>
        <v>0.98972253733727356</v>
      </c>
      <c r="AK2171" s="38">
        <v>36760</v>
      </c>
      <c r="AL2171" s="19">
        <v>100.4594</v>
      </c>
      <c r="AM2171" s="19">
        <f t="shared" si="426"/>
        <v>1.2338591686300582E-3</v>
      </c>
      <c r="AN2171" s="37">
        <f t="shared" si="427"/>
        <v>1.0012338591686301</v>
      </c>
      <c r="AQ2171" s="38">
        <v>36760</v>
      </c>
      <c r="AR2171" s="19">
        <f t="shared" si="428"/>
        <v>227.75954249200004</v>
      </c>
      <c r="AS2171" s="40">
        <f t="shared" si="425"/>
        <v>1.2338591686302802E-3</v>
      </c>
      <c r="AT2171" s="51">
        <f t="shared" si="429"/>
        <v>1.0012338591686303</v>
      </c>
    </row>
    <row r="2172" spans="1:46">
      <c r="A2172" s="38">
        <v>36761</v>
      </c>
      <c r="B2172" s="37">
        <v>0.89670000000000005</v>
      </c>
      <c r="D2172" s="38">
        <v>36761</v>
      </c>
      <c r="E2172" s="19">
        <v>1405.5354</v>
      </c>
      <c r="F2172" s="19">
        <v>1567.4533288725324</v>
      </c>
      <c r="G2172" s="19">
        <v>2.2508992688115015E-3</v>
      </c>
      <c r="H2172" s="37">
        <f t="shared" si="431"/>
        <v>1.0022508992688115</v>
      </c>
      <c r="I2172" s="19"/>
      <c r="J2172" s="19"/>
      <c r="K2172" s="19"/>
      <c r="L2172" s="19"/>
      <c r="N2172" s="38">
        <v>36761</v>
      </c>
      <c r="O2172" s="19">
        <v>427.56270000000001</v>
      </c>
      <c r="P2172" s="19">
        <v>476.8179993308799</v>
      </c>
      <c r="Q2172" s="19">
        <v>-5.4557852343132263E-3</v>
      </c>
      <c r="R2172" s="37">
        <f t="shared" si="432"/>
        <v>0.99454421476568677</v>
      </c>
      <c r="T2172" s="39">
        <v>36761</v>
      </c>
      <c r="U2172" s="40">
        <v>227.66659999999999</v>
      </c>
      <c r="V2172" s="40">
        <f t="shared" si="433"/>
        <v>7.3230769230758774E-4</v>
      </c>
      <c r="W2172" s="41">
        <f t="shared" si="434"/>
        <v>1.0007323076923076</v>
      </c>
      <c r="Y2172" s="42">
        <v>36761</v>
      </c>
      <c r="Z2172" s="43">
        <v>165.69499999999999</v>
      </c>
      <c r="AA2172" s="43">
        <f t="shared" si="435"/>
        <v>184.78309356529496</v>
      </c>
      <c r="AB2172" s="19">
        <f t="shared" si="438"/>
        <v>7.7197585074848529E-3</v>
      </c>
      <c r="AC2172" s="37">
        <f t="shared" si="439"/>
        <v>1.0077197585074849</v>
      </c>
      <c r="AE2172" s="44">
        <v>36761</v>
      </c>
      <c r="AF2172" s="45">
        <v>3799.4418999999998</v>
      </c>
      <c r="AG2172" s="19">
        <f t="shared" si="430"/>
        <v>4237.1382848221247</v>
      </c>
      <c r="AH2172" s="45">
        <f t="shared" si="436"/>
        <v>1.8450527215824186E-2</v>
      </c>
      <c r="AI2172" s="46">
        <f t="shared" si="437"/>
        <v>1.0184505272158242</v>
      </c>
      <c r="AK2172" s="38">
        <v>36761</v>
      </c>
      <c r="AL2172" s="19">
        <v>100.5658</v>
      </c>
      <c r="AM2172" s="19">
        <f t="shared" si="426"/>
        <v>1.0591343368564488E-3</v>
      </c>
      <c r="AN2172" s="37">
        <f t="shared" si="427"/>
        <v>1.0010591343368564</v>
      </c>
      <c r="AQ2172" s="38">
        <v>36761</v>
      </c>
      <c r="AR2172" s="19">
        <f t="shared" si="428"/>
        <v>228.00077044400001</v>
      </c>
      <c r="AS2172" s="40">
        <f t="shared" si="425"/>
        <v>1.0591343368564488E-3</v>
      </c>
      <c r="AT2172" s="51">
        <f t="shared" si="429"/>
        <v>1.0010591343368564</v>
      </c>
    </row>
    <row r="2173" spans="1:46">
      <c r="A2173" s="38">
        <v>36762</v>
      </c>
      <c r="B2173" s="37">
        <v>0.90280000000000005</v>
      </c>
      <c r="D2173" s="38">
        <v>36762</v>
      </c>
      <c r="E2173" s="19">
        <v>1409.8299</v>
      </c>
      <c r="F2173" s="19">
        <v>1561.6192955250331</v>
      </c>
      <c r="G2173" s="19">
        <v>-3.7219821732720204E-3</v>
      </c>
      <c r="H2173" s="37">
        <f t="shared" si="431"/>
        <v>0.99627801782672798</v>
      </c>
      <c r="I2173" s="19"/>
      <c r="J2173" s="19"/>
      <c r="K2173" s="19"/>
      <c r="L2173" s="19"/>
      <c r="N2173" s="38">
        <v>36762</v>
      </c>
      <c r="O2173" s="19">
        <v>426.97770000000003</v>
      </c>
      <c r="P2173" s="19">
        <v>472.94827204253437</v>
      </c>
      <c r="Q2173" s="19">
        <v>-8.1157324047664847E-3</v>
      </c>
      <c r="R2173" s="37">
        <f t="shared" si="432"/>
        <v>0.99188426759523352</v>
      </c>
      <c r="T2173" s="39">
        <v>36762</v>
      </c>
      <c r="U2173" s="40">
        <v>228.02160000000001</v>
      </c>
      <c r="V2173" s="40">
        <f t="shared" si="433"/>
        <v>1.5592976747578202E-3</v>
      </c>
      <c r="W2173" s="41">
        <f t="shared" si="434"/>
        <v>1.0015592976747578</v>
      </c>
      <c r="Y2173" s="42">
        <v>36762</v>
      </c>
      <c r="Z2173" s="43">
        <v>165.52199999999999</v>
      </c>
      <c r="AA2173" s="43">
        <f t="shared" si="435"/>
        <v>183.34293309703145</v>
      </c>
      <c r="AB2173" s="19">
        <f t="shared" si="438"/>
        <v>-7.7937891420495342E-3</v>
      </c>
      <c r="AC2173" s="37">
        <f t="shared" si="439"/>
        <v>0.99220621085795047</v>
      </c>
      <c r="AE2173" s="44">
        <v>36762</v>
      </c>
      <c r="AF2173" s="45">
        <v>3779.3760000000002</v>
      </c>
      <c r="AG2173" s="19">
        <f t="shared" si="430"/>
        <v>4186.2826761187416</v>
      </c>
      <c r="AH2173" s="45">
        <f t="shared" si="436"/>
        <v>-1.200234811442269E-2</v>
      </c>
      <c r="AI2173" s="46">
        <f t="shared" si="437"/>
        <v>0.98799765188557731</v>
      </c>
      <c r="AK2173" s="38">
        <v>36762</v>
      </c>
      <c r="AL2173" s="19">
        <v>100.5789</v>
      </c>
      <c r="AM2173" s="19">
        <f t="shared" si="426"/>
        <v>1.3026297210383397E-4</v>
      </c>
      <c r="AN2173" s="37">
        <f t="shared" si="427"/>
        <v>1.0001302629721038</v>
      </c>
      <c r="AQ2173" s="38">
        <v>36762</v>
      </c>
      <c r="AR2173" s="19">
        <f t="shared" si="428"/>
        <v>228.03047050200004</v>
      </c>
      <c r="AS2173" s="40">
        <f t="shared" si="425"/>
        <v>1.3026297210405602E-4</v>
      </c>
      <c r="AT2173" s="51">
        <f t="shared" si="429"/>
        <v>1.0001302629721041</v>
      </c>
    </row>
    <row r="2174" spans="1:46">
      <c r="A2174" s="38">
        <v>36763</v>
      </c>
      <c r="B2174" s="37">
        <v>0.90239999999999998</v>
      </c>
      <c r="D2174" s="38">
        <v>36763</v>
      </c>
      <c r="E2174" s="19">
        <v>1414.6072999999999</v>
      </c>
      <c r="F2174" s="19">
        <v>1567.6056072695035</v>
      </c>
      <c r="G2174" s="19">
        <v>3.8334002158046943E-3</v>
      </c>
      <c r="H2174" s="37">
        <f t="shared" si="431"/>
        <v>1.0038334002158047</v>
      </c>
      <c r="I2174" s="19"/>
      <c r="J2174" s="19"/>
      <c r="K2174" s="19"/>
      <c r="L2174" s="19"/>
      <c r="N2174" s="38">
        <v>36763</v>
      </c>
      <c r="O2174" s="19">
        <v>426.7851</v>
      </c>
      <c r="P2174" s="19">
        <v>472.94448138297872</v>
      </c>
      <c r="Q2174" s="19">
        <v>-8.0149559258391179E-6</v>
      </c>
      <c r="R2174" s="37">
        <f t="shared" si="432"/>
        <v>0.99999198504407416</v>
      </c>
      <c r="T2174" s="39">
        <v>36763</v>
      </c>
      <c r="U2174" s="40">
        <v>227.874</v>
      </c>
      <c r="V2174" s="40">
        <f t="shared" si="433"/>
        <v>-6.4730709722238267E-4</v>
      </c>
      <c r="W2174" s="41">
        <f t="shared" si="434"/>
        <v>0.99935269290277762</v>
      </c>
      <c r="Y2174" s="42">
        <v>36763</v>
      </c>
      <c r="Z2174" s="43">
        <v>166.47200000000001</v>
      </c>
      <c r="AA2174" s="43">
        <f t="shared" si="435"/>
        <v>184.47695035460995</v>
      </c>
      <c r="AB2174" s="19">
        <f t="shared" si="438"/>
        <v>6.1852248048106517E-3</v>
      </c>
      <c r="AC2174" s="37">
        <f t="shared" si="439"/>
        <v>1.0061852248048107</v>
      </c>
      <c r="AE2174" s="44">
        <v>36763</v>
      </c>
      <c r="AF2174" s="45">
        <v>3813.1750000000002</v>
      </c>
      <c r="AG2174" s="19">
        <f t="shared" si="430"/>
        <v>4225.5928634751772</v>
      </c>
      <c r="AH2174" s="45">
        <f t="shared" si="436"/>
        <v>9.3902372098966236E-3</v>
      </c>
      <c r="AI2174" s="46">
        <f t="shared" si="437"/>
        <v>1.0093902372098966</v>
      </c>
      <c r="AK2174" s="38">
        <v>36763</v>
      </c>
      <c r="AL2174" s="19">
        <v>100.5134</v>
      </c>
      <c r="AM2174" s="19">
        <f t="shared" si="426"/>
        <v>-6.5123002936007257E-4</v>
      </c>
      <c r="AN2174" s="37">
        <f t="shared" si="427"/>
        <v>0.99934876997063993</v>
      </c>
      <c r="AQ2174" s="38">
        <v>36763</v>
      </c>
      <c r="AR2174" s="19">
        <f t="shared" si="428"/>
        <v>227.88197021200003</v>
      </c>
      <c r="AS2174" s="40">
        <f t="shared" si="425"/>
        <v>-6.5123002936007257E-4</v>
      </c>
      <c r="AT2174" s="51">
        <f t="shared" si="429"/>
        <v>0.99934876997063993</v>
      </c>
    </row>
    <row r="2175" spans="1:46">
      <c r="A2175" s="38">
        <v>36766</v>
      </c>
      <c r="B2175" s="37">
        <v>0.9002</v>
      </c>
      <c r="D2175" s="38">
        <v>36766</v>
      </c>
      <c r="E2175" s="19">
        <v>1419.5233000000001</v>
      </c>
      <c r="F2175" s="19">
        <v>1576.8976894023551</v>
      </c>
      <c r="G2175" s="19">
        <v>5.9275637250602031E-3</v>
      </c>
      <c r="H2175" s="37">
        <f t="shared" si="431"/>
        <v>1.0059275637250602</v>
      </c>
      <c r="I2175" s="19"/>
      <c r="J2175" s="19"/>
      <c r="K2175" s="19"/>
      <c r="L2175" s="19"/>
      <c r="N2175" s="38">
        <v>36766</v>
      </c>
      <c r="O2175" s="19">
        <v>425.29759999999999</v>
      </c>
      <c r="P2175" s="19">
        <v>472.447900466563</v>
      </c>
      <c r="Q2175" s="19">
        <v>-1.0499771875202013E-3</v>
      </c>
      <c r="R2175" s="37">
        <f t="shared" si="432"/>
        <v>0.9989500228124798</v>
      </c>
      <c r="T2175" s="39">
        <v>36766</v>
      </c>
      <c r="U2175" s="40">
        <v>227.81</v>
      </c>
      <c r="V2175" s="40">
        <f t="shared" si="433"/>
        <v>-2.8085696481383593E-4</v>
      </c>
      <c r="W2175" s="41">
        <f t="shared" si="434"/>
        <v>0.99971914303518616</v>
      </c>
      <c r="Y2175" s="42">
        <v>36766</v>
      </c>
      <c r="Z2175" s="43">
        <v>168.303</v>
      </c>
      <c r="AA2175" s="43">
        <f t="shared" si="435"/>
        <v>186.96178626971783</v>
      </c>
      <c r="AB2175" s="19">
        <f t="shared" si="438"/>
        <v>1.3469628104386011E-2</v>
      </c>
      <c r="AC2175" s="37">
        <f t="shared" si="439"/>
        <v>1.013469628104386</v>
      </c>
      <c r="AE2175" s="44">
        <v>36766</v>
      </c>
      <c r="AF2175" s="45">
        <v>3866.1680000000001</v>
      </c>
      <c r="AG2175" s="19">
        <f t="shared" si="430"/>
        <v>4294.7878249277937</v>
      </c>
      <c r="AH2175" s="45">
        <f t="shared" si="436"/>
        <v>1.6375207855616747E-2</v>
      </c>
      <c r="AI2175" s="46">
        <f t="shared" si="437"/>
        <v>1.0163752078556167</v>
      </c>
      <c r="AK2175" s="38">
        <v>36766</v>
      </c>
      <c r="AL2175" s="19">
        <v>100.4823</v>
      </c>
      <c r="AM2175" s="19">
        <f t="shared" si="426"/>
        <v>-3.0941148145435804E-4</v>
      </c>
      <c r="AN2175" s="37">
        <f t="shared" si="427"/>
        <v>0.99969058851854564</v>
      </c>
      <c r="AQ2175" s="38">
        <v>36766</v>
      </c>
      <c r="AR2175" s="19">
        <f t="shared" si="428"/>
        <v>227.81146091400001</v>
      </c>
      <c r="AS2175" s="40">
        <f t="shared" si="425"/>
        <v>-3.0941148145424702E-4</v>
      </c>
      <c r="AT2175" s="51">
        <f t="shared" si="429"/>
        <v>0.99969058851854575</v>
      </c>
    </row>
    <row r="2176" spans="1:46">
      <c r="A2176" s="38">
        <v>36767</v>
      </c>
      <c r="B2176" s="37">
        <v>0.89659999999999995</v>
      </c>
      <c r="D2176" s="38">
        <v>36767</v>
      </c>
      <c r="E2176" s="19">
        <v>1414.6786999999999</v>
      </c>
      <c r="F2176" s="19">
        <v>1577.8258978362703</v>
      </c>
      <c r="G2176" s="19">
        <v>5.886294590660146E-4</v>
      </c>
      <c r="H2176" s="37">
        <f t="shared" si="431"/>
        <v>1.000588629459066</v>
      </c>
      <c r="I2176" s="19"/>
      <c r="J2176" s="19"/>
      <c r="K2176" s="19"/>
      <c r="L2176" s="19"/>
      <c r="N2176" s="38">
        <v>36767</v>
      </c>
      <c r="O2176" s="19">
        <v>426.30689999999998</v>
      </c>
      <c r="P2176" s="19">
        <v>475.4705554316306</v>
      </c>
      <c r="Q2176" s="19">
        <v>6.3978588159299132E-3</v>
      </c>
      <c r="R2176" s="37">
        <f t="shared" si="432"/>
        <v>1.0063978588159299</v>
      </c>
      <c r="T2176" s="39">
        <v>36767</v>
      </c>
      <c r="U2176" s="40">
        <v>227.6455</v>
      </c>
      <c r="V2176" s="40">
        <f t="shared" si="433"/>
        <v>-7.2209297221370594E-4</v>
      </c>
      <c r="W2176" s="41">
        <f t="shared" si="434"/>
        <v>0.99927790702778629</v>
      </c>
      <c r="Y2176" s="42">
        <v>36767</v>
      </c>
      <c r="Z2176" s="43">
        <v>169.131</v>
      </c>
      <c r="AA2176" s="43">
        <f t="shared" si="435"/>
        <v>188.63595806379658</v>
      </c>
      <c r="AB2176" s="19">
        <f t="shared" si="438"/>
        <v>8.9546202327330793E-3</v>
      </c>
      <c r="AC2176" s="37">
        <f t="shared" si="439"/>
        <v>1.0089546202327331</v>
      </c>
      <c r="AE2176" s="44">
        <v>36767</v>
      </c>
      <c r="AF2176" s="45">
        <v>3879.9589999999998</v>
      </c>
      <c r="AG2176" s="19">
        <f t="shared" si="430"/>
        <v>4327.4135623466427</v>
      </c>
      <c r="AH2176" s="45">
        <f t="shared" si="436"/>
        <v>7.5965888767501877E-3</v>
      </c>
      <c r="AI2176" s="46">
        <f t="shared" si="437"/>
        <v>1.0075965888767502</v>
      </c>
      <c r="AK2176" s="38">
        <v>36767</v>
      </c>
      <c r="AL2176" s="19">
        <v>100.3198</v>
      </c>
      <c r="AM2176" s="19">
        <f t="shared" si="426"/>
        <v>-1.6172002432268684E-3</v>
      </c>
      <c r="AN2176" s="37">
        <f t="shared" si="427"/>
        <v>0.99838279975677313</v>
      </c>
      <c r="AQ2176" s="38">
        <v>36767</v>
      </c>
      <c r="AR2176" s="19">
        <f t="shared" si="428"/>
        <v>227.44304416400001</v>
      </c>
      <c r="AS2176" s="40">
        <f t="shared" si="425"/>
        <v>-1.6172002432268684E-3</v>
      </c>
      <c r="AT2176" s="51">
        <f t="shared" si="429"/>
        <v>0.99838279975677313</v>
      </c>
    </row>
    <row r="2177" spans="1:46">
      <c r="A2177" s="38">
        <v>36768</v>
      </c>
      <c r="B2177" s="37">
        <v>0.89239999999999997</v>
      </c>
      <c r="D2177" s="38">
        <v>36768</v>
      </c>
      <c r="E2177" s="19">
        <v>1406.1529</v>
      </c>
      <c r="F2177" s="19">
        <v>1575.698005378754</v>
      </c>
      <c r="G2177" s="19">
        <v>-1.3486231024819606E-3</v>
      </c>
      <c r="H2177" s="37">
        <f t="shared" si="431"/>
        <v>0.99865137689751804</v>
      </c>
      <c r="I2177" s="19"/>
      <c r="J2177" s="19"/>
      <c r="K2177" s="19"/>
      <c r="L2177" s="19"/>
      <c r="N2177" s="38">
        <v>36768</v>
      </c>
      <c r="O2177" s="19">
        <v>423.65679999999998</v>
      </c>
      <c r="P2177" s="19">
        <v>474.73868220528908</v>
      </c>
      <c r="Q2177" s="19">
        <v>-1.5392608816272579E-3</v>
      </c>
      <c r="R2177" s="37">
        <f t="shared" si="432"/>
        <v>0.99846073911837274</v>
      </c>
      <c r="T2177" s="39">
        <v>36768</v>
      </c>
      <c r="U2177" s="40">
        <v>227.3587</v>
      </c>
      <c r="V2177" s="40">
        <f t="shared" si="433"/>
        <v>-1.2598535881447326E-3</v>
      </c>
      <c r="W2177" s="41">
        <f t="shared" si="434"/>
        <v>0.99874014641185527</v>
      </c>
      <c r="Y2177" s="42">
        <v>36768</v>
      </c>
      <c r="Z2177" s="43">
        <v>170.601</v>
      </c>
      <c r="AA2177" s="43">
        <f t="shared" si="435"/>
        <v>191.17099955177051</v>
      </c>
      <c r="AB2177" s="19">
        <f t="shared" si="438"/>
        <v>1.3438803046853742E-2</v>
      </c>
      <c r="AC2177" s="37">
        <f t="shared" si="439"/>
        <v>1.0134388030468537</v>
      </c>
      <c r="AE2177" s="44">
        <v>36768</v>
      </c>
      <c r="AF2177" s="45">
        <v>3927.2310000000002</v>
      </c>
      <c r="AG2177" s="19">
        <f t="shared" si="430"/>
        <v>4400.7519049753473</v>
      </c>
      <c r="AH2177" s="45">
        <f t="shared" si="436"/>
        <v>1.6947384753523531E-2</v>
      </c>
      <c r="AI2177" s="46">
        <f t="shared" si="437"/>
        <v>1.0169473847535235</v>
      </c>
      <c r="AK2177" s="38">
        <v>36768</v>
      </c>
      <c r="AL2177" s="19">
        <v>100.3463</v>
      </c>
      <c r="AM2177" s="19">
        <f t="shared" si="426"/>
        <v>2.6415523156941845E-4</v>
      </c>
      <c r="AN2177" s="37">
        <f t="shared" si="427"/>
        <v>1.0002641552315694</v>
      </c>
      <c r="AQ2177" s="38">
        <v>36768</v>
      </c>
      <c r="AR2177" s="19">
        <f t="shared" si="428"/>
        <v>227.50312443400003</v>
      </c>
      <c r="AS2177" s="40">
        <f t="shared" si="425"/>
        <v>2.6415523156941845E-4</v>
      </c>
      <c r="AT2177" s="51">
        <f t="shared" si="429"/>
        <v>1.0002641552315694</v>
      </c>
    </row>
    <row r="2178" spans="1:46">
      <c r="A2178" s="38">
        <v>36769</v>
      </c>
      <c r="B2178" s="37">
        <v>0.88780000000000003</v>
      </c>
      <c r="D2178" s="38">
        <v>36769</v>
      </c>
      <c r="E2178" s="19">
        <v>1411.3019999999999</v>
      </c>
      <c r="F2178" s="19">
        <v>1589.6620860554178</v>
      </c>
      <c r="G2178" s="19">
        <v>8.8621554568175664E-3</v>
      </c>
      <c r="H2178" s="37">
        <f t="shared" si="431"/>
        <v>1.0088621554568176</v>
      </c>
      <c r="I2178" s="19"/>
      <c r="J2178" s="19"/>
      <c r="K2178" s="19"/>
      <c r="L2178" s="19"/>
      <c r="N2178" s="38">
        <v>36769</v>
      </c>
      <c r="O2178" s="19">
        <v>423.5598</v>
      </c>
      <c r="P2178" s="19">
        <v>477.08920928136968</v>
      </c>
      <c r="Q2178" s="19">
        <v>4.9512019226276571E-3</v>
      </c>
      <c r="R2178" s="37">
        <f t="shared" si="432"/>
        <v>1.0049512019226277</v>
      </c>
      <c r="T2178" s="39">
        <v>36769</v>
      </c>
      <c r="U2178" s="40">
        <v>227.59389999999999</v>
      </c>
      <c r="V2178" s="40">
        <f t="shared" si="433"/>
        <v>1.0344886736244341E-3</v>
      </c>
      <c r="W2178" s="41">
        <f t="shared" si="434"/>
        <v>1.0010344886736244</v>
      </c>
      <c r="Y2178" s="42">
        <v>36769</v>
      </c>
      <c r="Z2178" s="43">
        <v>171.018</v>
      </c>
      <c r="AA2178" s="43">
        <f t="shared" si="435"/>
        <v>192.63122324847939</v>
      </c>
      <c r="AB2178" s="19">
        <f t="shared" si="438"/>
        <v>7.6383117739227124E-3</v>
      </c>
      <c r="AC2178" s="37">
        <f t="shared" si="439"/>
        <v>1.0076383117739227</v>
      </c>
      <c r="AE2178" s="44">
        <v>36769</v>
      </c>
      <c r="AF2178" s="45">
        <v>3922.8479000000002</v>
      </c>
      <c r="AG2178" s="19">
        <f t="shared" si="430"/>
        <v>4418.6166929488627</v>
      </c>
      <c r="AH2178" s="45">
        <f t="shared" si="436"/>
        <v>4.0594853696065414E-3</v>
      </c>
      <c r="AI2178" s="46">
        <f t="shared" si="437"/>
        <v>1.0040594853696065</v>
      </c>
      <c r="AK2178" s="38">
        <v>36769</v>
      </c>
      <c r="AL2178" s="19">
        <v>100.38509999999999</v>
      </c>
      <c r="AM2178" s="19">
        <f t="shared" si="426"/>
        <v>3.8666099298123591E-4</v>
      </c>
      <c r="AN2178" s="37">
        <f t="shared" si="427"/>
        <v>1.0003866609929812</v>
      </c>
      <c r="AQ2178" s="38">
        <v>36769</v>
      </c>
      <c r="AR2178" s="19">
        <f t="shared" si="428"/>
        <v>227.59109101800001</v>
      </c>
      <c r="AS2178" s="40">
        <f t="shared" si="425"/>
        <v>3.8666099298123591E-4</v>
      </c>
      <c r="AT2178" s="51">
        <f t="shared" si="429"/>
        <v>1.0003866609929812</v>
      </c>
    </row>
    <row r="2179" spans="1:46">
      <c r="A2179" s="38">
        <v>36770</v>
      </c>
      <c r="B2179" s="37">
        <v>0.89929999999999999</v>
      </c>
      <c r="D2179" s="38">
        <v>36770</v>
      </c>
      <c r="E2179" s="19">
        <v>1426.9514999999999</v>
      </c>
      <c r="F2179" s="19">
        <v>1586.7357945068386</v>
      </c>
      <c r="G2179" s="19">
        <v>-1.8408261568598761E-3</v>
      </c>
      <c r="H2179" s="37">
        <f t="shared" si="431"/>
        <v>0.99815917384314012</v>
      </c>
      <c r="I2179" s="19"/>
      <c r="J2179" s="19"/>
      <c r="K2179" s="19"/>
      <c r="L2179" s="19"/>
      <c r="N2179" s="38">
        <v>36770</v>
      </c>
      <c r="O2179" s="19">
        <v>423.72140000000002</v>
      </c>
      <c r="P2179" s="19">
        <v>471.16801957077729</v>
      </c>
      <c r="Q2179" s="19">
        <v>-1.2411074481251338E-2</v>
      </c>
      <c r="R2179" s="37">
        <f t="shared" si="432"/>
        <v>0.98758892551874866</v>
      </c>
      <c r="T2179" s="39">
        <v>36770</v>
      </c>
      <c r="U2179" s="40">
        <v>227.9151</v>
      </c>
      <c r="V2179" s="40">
        <f t="shared" si="433"/>
        <v>1.4112856276025099E-3</v>
      </c>
      <c r="W2179" s="41">
        <f t="shared" si="434"/>
        <v>1.0014112856276025</v>
      </c>
      <c r="Y2179" s="42">
        <v>36770</v>
      </c>
      <c r="Z2179" s="43">
        <v>171.43899999999999</v>
      </c>
      <c r="AA2179" s="43">
        <f t="shared" si="435"/>
        <v>190.63605026131435</v>
      </c>
      <c r="AB2179" s="19">
        <f t="shared" si="438"/>
        <v>-1.0357474523179588E-2</v>
      </c>
      <c r="AC2179" s="37">
        <f t="shared" si="439"/>
        <v>0.98964252547682041</v>
      </c>
      <c r="AE2179" s="44">
        <v>36770</v>
      </c>
      <c r="AF2179" s="45">
        <v>3938.1460000000002</v>
      </c>
      <c r="AG2179" s="19">
        <f t="shared" si="430"/>
        <v>4379.1237629267207</v>
      </c>
      <c r="AH2179" s="45">
        <f t="shared" si="436"/>
        <v>-8.9378492787491881E-3</v>
      </c>
      <c r="AI2179" s="46">
        <f t="shared" si="437"/>
        <v>0.99106215072125081</v>
      </c>
      <c r="AK2179" s="38">
        <v>36770</v>
      </c>
      <c r="AL2179" s="19">
        <v>100.87269999999999</v>
      </c>
      <c r="AM2179" s="19">
        <f t="shared" si="426"/>
        <v>4.8572945586546901E-3</v>
      </c>
      <c r="AN2179" s="37">
        <f t="shared" si="427"/>
        <v>1.0048572945586547</v>
      </c>
      <c r="AQ2179" s="38">
        <v>36770</v>
      </c>
      <c r="AR2179" s="19">
        <f t="shared" si="428"/>
        <v>228.69656798600002</v>
      </c>
      <c r="AS2179" s="40">
        <f t="shared" si="425"/>
        <v>4.8572945586546901E-3</v>
      </c>
      <c r="AT2179" s="51">
        <f t="shared" si="429"/>
        <v>1.0048572945586547</v>
      </c>
    </row>
    <row r="2180" spans="1:46">
      <c r="A2180" s="38">
        <v>36773</v>
      </c>
      <c r="B2180" s="37">
        <v>0.89929999999999999</v>
      </c>
      <c r="D2180" s="38">
        <v>36773</v>
      </c>
      <c r="E2180" s="19">
        <v>1430.38</v>
      </c>
      <c r="F2180" s="19">
        <v>1590.5482041587902</v>
      </c>
      <c r="G2180" s="19">
        <v>2.4026745127638804E-3</v>
      </c>
      <c r="H2180" s="37">
        <f t="shared" si="431"/>
        <v>1.0024026745127639</v>
      </c>
      <c r="I2180" s="19"/>
      <c r="J2180" s="19"/>
      <c r="K2180" s="19"/>
      <c r="L2180" s="19"/>
      <c r="N2180" s="38">
        <v>36773</v>
      </c>
      <c r="O2180" s="19">
        <v>427.74290000000002</v>
      </c>
      <c r="P2180" s="19">
        <v>475.63983097965087</v>
      </c>
      <c r="Q2180" s="19">
        <v>9.4909060528922673E-3</v>
      </c>
      <c r="R2180" s="37">
        <f t="shared" si="432"/>
        <v>1.0094909060528923</v>
      </c>
      <c r="T2180" s="39">
        <v>36773</v>
      </c>
      <c r="U2180" s="40">
        <v>228.9316</v>
      </c>
      <c r="V2180" s="40">
        <f t="shared" si="433"/>
        <v>4.4599940942922078E-3</v>
      </c>
      <c r="W2180" s="41">
        <f t="shared" si="434"/>
        <v>1.0044599940942922</v>
      </c>
      <c r="Y2180" s="38">
        <v>36773</v>
      </c>
      <c r="Z2180" s="43">
        <v>171.43899999999999</v>
      </c>
      <c r="AA2180" s="43">
        <f t="shared" si="435"/>
        <v>190.63605026131435</v>
      </c>
      <c r="AB2180" s="19">
        <f t="shared" si="438"/>
        <v>0</v>
      </c>
      <c r="AC2180" s="37">
        <f t="shared" si="439"/>
        <v>1</v>
      </c>
      <c r="AE2180" s="38">
        <v>36773</v>
      </c>
      <c r="AF2180" s="45">
        <v>3938.1460000000002</v>
      </c>
      <c r="AG2180" s="19">
        <f t="shared" si="430"/>
        <v>4379.1237629267207</v>
      </c>
      <c r="AH2180" s="45">
        <f t="shared" si="436"/>
        <v>0</v>
      </c>
      <c r="AI2180" s="46">
        <f t="shared" si="437"/>
        <v>1</v>
      </c>
      <c r="AK2180" s="38">
        <v>36773</v>
      </c>
      <c r="AL2180" s="19">
        <v>100.8984</v>
      </c>
      <c r="AM2180" s="19">
        <f t="shared" si="426"/>
        <v>2.5477656491790235E-4</v>
      </c>
      <c r="AN2180" s="37">
        <f t="shared" si="427"/>
        <v>1.0002547765649179</v>
      </c>
      <c r="AQ2180" s="38">
        <v>36773</v>
      </c>
      <c r="AR2180" s="19">
        <f t="shared" si="428"/>
        <v>228.754834512</v>
      </c>
      <c r="AS2180" s="40">
        <f t="shared" si="425"/>
        <v>2.5477656491790235E-4</v>
      </c>
      <c r="AT2180" s="51">
        <f t="shared" si="429"/>
        <v>1.0002547765649179</v>
      </c>
    </row>
    <row r="2181" spans="1:46">
      <c r="A2181" s="38">
        <v>36774</v>
      </c>
      <c r="B2181" s="37">
        <v>0.88759999999999994</v>
      </c>
      <c r="D2181" s="38">
        <v>36774</v>
      </c>
      <c r="E2181" s="19">
        <v>1411.9417000000001</v>
      </c>
      <c r="F2181" s="19">
        <v>1590.7409869310502</v>
      </c>
      <c r="G2181" s="19">
        <v>1.2120523713510245E-4</v>
      </c>
      <c r="H2181" s="37">
        <f t="shared" si="431"/>
        <v>1.0001212052371351</v>
      </c>
      <c r="I2181" s="19"/>
      <c r="J2181" s="19"/>
      <c r="K2181" s="19"/>
      <c r="L2181" s="19"/>
      <c r="N2181" s="38">
        <v>36774</v>
      </c>
      <c r="O2181" s="19">
        <v>426.9332</v>
      </c>
      <c r="P2181" s="19">
        <v>480.99729607931505</v>
      </c>
      <c r="Q2181" s="19">
        <v>1.1263701546251337E-2</v>
      </c>
      <c r="R2181" s="37">
        <f t="shared" si="432"/>
        <v>1.0112637015462513</v>
      </c>
      <c r="T2181" s="39">
        <v>36774</v>
      </c>
      <c r="U2181" s="40">
        <v>228.69479999999999</v>
      </c>
      <c r="V2181" s="40">
        <f t="shared" si="433"/>
        <v>-1.0343700913286735E-3</v>
      </c>
      <c r="W2181" s="41">
        <f t="shared" si="434"/>
        <v>0.99896562990867133</v>
      </c>
      <c r="Y2181" s="42">
        <v>36774</v>
      </c>
      <c r="Z2181" s="43">
        <v>173.33199999999999</v>
      </c>
      <c r="AA2181" s="43">
        <f t="shared" si="435"/>
        <v>195.28165840468679</v>
      </c>
      <c r="AB2181" s="19">
        <f t="shared" si="438"/>
        <v>2.4368990739183305E-2</v>
      </c>
      <c r="AC2181" s="37">
        <f t="shared" si="439"/>
        <v>1.0243689907391833</v>
      </c>
      <c r="AE2181" s="44">
        <v>36774</v>
      </c>
      <c r="AF2181" s="45">
        <v>3990.3220000000001</v>
      </c>
      <c r="AG2181" s="19">
        <f t="shared" si="430"/>
        <v>4495.6309148264991</v>
      </c>
      <c r="AH2181" s="45">
        <f t="shared" si="436"/>
        <v>2.6605128835617275E-2</v>
      </c>
      <c r="AI2181" s="46">
        <f t="shared" si="437"/>
        <v>1.0266051288356173</v>
      </c>
      <c r="AK2181" s="38">
        <v>36774</v>
      </c>
      <c r="AL2181" s="19">
        <v>100.81659999999999</v>
      </c>
      <c r="AM2181" s="19">
        <f t="shared" si="426"/>
        <v>-8.1071652275954698E-4</v>
      </c>
      <c r="AN2181" s="37">
        <f t="shared" si="427"/>
        <v>0.99918928347724045</v>
      </c>
      <c r="AQ2181" s="38">
        <v>36774</v>
      </c>
      <c r="AR2181" s="19">
        <f t="shared" si="428"/>
        <v>228.569379188</v>
      </c>
      <c r="AS2181" s="40">
        <f t="shared" ref="AS2181:AS2244" si="440">AR2181/AR2180-1</f>
        <v>-8.1071652275954698E-4</v>
      </c>
      <c r="AT2181" s="51">
        <f t="shared" si="429"/>
        <v>0.99918928347724045</v>
      </c>
    </row>
    <row r="2182" spans="1:46">
      <c r="A2182" s="38">
        <v>36775</v>
      </c>
      <c r="B2182" s="37">
        <v>0.87019999999999997</v>
      </c>
      <c r="D2182" s="38">
        <v>36775</v>
      </c>
      <c r="E2182" s="19">
        <v>1395.6484</v>
      </c>
      <c r="F2182" s="19">
        <v>1603.8248678464722</v>
      </c>
      <c r="G2182" s="19">
        <v>8.2250228182427776E-3</v>
      </c>
      <c r="H2182" s="37">
        <f t="shared" si="431"/>
        <v>1.0082250228182428</v>
      </c>
      <c r="I2182" s="19"/>
      <c r="J2182" s="19"/>
      <c r="K2182" s="19"/>
      <c r="L2182" s="19"/>
      <c r="N2182" s="38">
        <v>36775</v>
      </c>
      <c r="O2182" s="19">
        <v>424.64100000000002</v>
      </c>
      <c r="P2182" s="19">
        <v>487.9809239255344</v>
      </c>
      <c r="Q2182" s="19">
        <v>1.4519058429525389E-2</v>
      </c>
      <c r="R2182" s="37">
        <f t="shared" si="432"/>
        <v>1.0145190584295254</v>
      </c>
      <c r="T2182" s="39">
        <v>36775</v>
      </c>
      <c r="U2182" s="40">
        <v>228.3646</v>
      </c>
      <c r="V2182" s="40">
        <f t="shared" si="433"/>
        <v>-1.4438456842919001E-3</v>
      </c>
      <c r="W2182" s="41">
        <f t="shared" si="434"/>
        <v>0.9985561543157081</v>
      </c>
      <c r="Y2182" s="42">
        <v>36775</v>
      </c>
      <c r="Z2182" s="43">
        <v>174.25899999999999</v>
      </c>
      <c r="AA2182" s="43">
        <f t="shared" si="435"/>
        <v>200.25166628361296</v>
      </c>
      <c r="AB2182" s="19">
        <f t="shared" si="438"/>
        <v>2.5450459195848874E-2</v>
      </c>
      <c r="AC2182" s="37">
        <f t="shared" si="439"/>
        <v>1.0254504591958489</v>
      </c>
      <c r="AE2182" s="44">
        <v>36775</v>
      </c>
      <c r="AF2182" s="45">
        <v>4058.8760000000002</v>
      </c>
      <c r="AG2182" s="19">
        <f t="shared" si="430"/>
        <v>4664.3024592047805</v>
      </c>
      <c r="AH2182" s="45">
        <f t="shared" si="436"/>
        <v>3.7518992900864356E-2</v>
      </c>
      <c r="AI2182" s="46">
        <f t="shared" si="437"/>
        <v>1.0375189929008644</v>
      </c>
      <c r="AK2182" s="38">
        <v>36775</v>
      </c>
      <c r="AL2182" s="19">
        <v>100.6909</v>
      </c>
      <c r="AM2182" s="19">
        <f t="shared" si="426"/>
        <v>-1.2468184802898463E-3</v>
      </c>
      <c r="AN2182" s="37">
        <f t="shared" si="427"/>
        <v>0.99875318151971015</v>
      </c>
      <c r="AQ2182" s="38">
        <v>36775</v>
      </c>
      <c r="AR2182" s="19">
        <f t="shared" si="428"/>
        <v>228.28439466200001</v>
      </c>
      <c r="AS2182" s="40">
        <f t="shared" si="440"/>
        <v>-1.2468184802898463E-3</v>
      </c>
      <c r="AT2182" s="51">
        <f t="shared" si="429"/>
        <v>0.99875318151971015</v>
      </c>
    </row>
    <row r="2183" spans="1:46">
      <c r="A2183" s="38">
        <v>36776</v>
      </c>
      <c r="B2183" s="37">
        <v>0.874</v>
      </c>
      <c r="D2183" s="38">
        <v>36776</v>
      </c>
      <c r="E2183" s="19">
        <v>1396.8181</v>
      </c>
      <c r="F2183" s="19">
        <v>1598.1900457665904</v>
      </c>
      <c r="G2183" s="19">
        <v>-3.5133649520274757E-3</v>
      </c>
      <c r="H2183" s="37">
        <f t="shared" si="431"/>
        <v>0.99648663504797252</v>
      </c>
      <c r="I2183" s="19"/>
      <c r="J2183" s="19"/>
      <c r="K2183" s="19"/>
      <c r="L2183" s="19"/>
      <c r="N2183" s="38">
        <v>36776</v>
      </c>
      <c r="O2183" s="19">
        <v>420.76600000000002</v>
      </c>
      <c r="P2183" s="19">
        <v>481.42562929061785</v>
      </c>
      <c r="Q2183" s="19">
        <v>-1.3433505929254075E-2</v>
      </c>
      <c r="R2183" s="37">
        <f t="shared" si="432"/>
        <v>0.98656649407074593</v>
      </c>
      <c r="T2183" s="39">
        <v>36776</v>
      </c>
      <c r="U2183" s="40">
        <v>227.95580000000001</v>
      </c>
      <c r="V2183" s="40">
        <f t="shared" si="433"/>
        <v>-1.7901198346853553E-3</v>
      </c>
      <c r="W2183" s="41">
        <f t="shared" si="434"/>
        <v>0.99820988016531464</v>
      </c>
      <c r="Y2183" s="42">
        <v>36776</v>
      </c>
      <c r="Z2183" s="43">
        <v>175.101</v>
      </c>
      <c r="AA2183" s="43">
        <f t="shared" si="435"/>
        <v>200.34439359267733</v>
      </c>
      <c r="AB2183" s="19">
        <f t="shared" si="438"/>
        <v>4.6305387008893639E-4</v>
      </c>
      <c r="AC2183" s="37">
        <f t="shared" si="439"/>
        <v>1.0004630538700889</v>
      </c>
      <c r="AE2183" s="44">
        <v>36776</v>
      </c>
      <c r="AF2183" s="45">
        <v>4097.8861999999999</v>
      </c>
      <c r="AG2183" s="19">
        <f t="shared" si="430"/>
        <v>4688.6569794050338</v>
      </c>
      <c r="AH2183" s="45">
        <f t="shared" si="436"/>
        <v>5.2214710373661433E-3</v>
      </c>
      <c r="AI2183" s="46">
        <f t="shared" si="437"/>
        <v>1.0052214710373661</v>
      </c>
      <c r="AK2183" s="38">
        <v>36776</v>
      </c>
      <c r="AL2183" s="19">
        <v>100.5894</v>
      </c>
      <c r="AM2183" s="19">
        <f t="shared" si="426"/>
        <v>-1.0080354828490012E-3</v>
      </c>
      <c r="AN2183" s="37">
        <f t="shared" si="427"/>
        <v>0.998991964517151</v>
      </c>
      <c r="AQ2183" s="38">
        <v>36776</v>
      </c>
      <c r="AR2183" s="19">
        <f t="shared" si="428"/>
        <v>228.05427589200002</v>
      </c>
      <c r="AS2183" s="40">
        <f t="shared" si="440"/>
        <v>-1.0080354828490012E-3</v>
      </c>
      <c r="AT2183" s="51">
        <f t="shared" si="429"/>
        <v>0.998991964517151</v>
      </c>
    </row>
    <row r="2184" spans="1:46">
      <c r="A2184" s="38">
        <v>36777</v>
      </c>
      <c r="B2184" s="37">
        <v>0.86639999999999995</v>
      </c>
      <c r="D2184" s="38">
        <v>36777</v>
      </c>
      <c r="E2184" s="19">
        <v>1384.8054</v>
      </c>
      <c r="F2184" s="19">
        <v>1598.3441828254847</v>
      </c>
      <c r="G2184" s="19">
        <v>9.6444762187397615E-5</v>
      </c>
      <c r="H2184" s="37">
        <f t="shared" si="431"/>
        <v>1.0000964447621874</v>
      </c>
      <c r="I2184" s="19"/>
      <c r="J2184" s="19"/>
      <c r="K2184" s="19"/>
      <c r="L2184" s="19"/>
      <c r="N2184" s="38">
        <v>36777</v>
      </c>
      <c r="O2184" s="19">
        <v>419.29340000000002</v>
      </c>
      <c r="P2184" s="19">
        <v>483.94898430286247</v>
      </c>
      <c r="Q2184" s="19">
        <v>5.2414222648735631E-3</v>
      </c>
      <c r="R2184" s="37">
        <f t="shared" si="432"/>
        <v>1.0052414222648736</v>
      </c>
      <c r="T2184" s="39">
        <v>36777</v>
      </c>
      <c r="U2184" s="40">
        <v>228.2396</v>
      </c>
      <c r="V2184" s="40">
        <f t="shared" si="433"/>
        <v>1.2449781931409554E-3</v>
      </c>
      <c r="W2184" s="41">
        <f t="shared" si="434"/>
        <v>1.001244978193141</v>
      </c>
      <c r="Y2184" s="42">
        <v>36777</v>
      </c>
      <c r="Z2184" s="43">
        <v>173.11</v>
      </c>
      <c r="AA2184" s="43">
        <f t="shared" si="435"/>
        <v>199.8037857802401</v>
      </c>
      <c r="AB2184" s="19">
        <f t="shared" si="438"/>
        <v>-2.698392516719661E-3</v>
      </c>
      <c r="AC2184" s="37">
        <f t="shared" si="439"/>
        <v>0.99730160748328034</v>
      </c>
      <c r="AE2184" s="44">
        <v>36777</v>
      </c>
      <c r="AF2184" s="45">
        <v>3986.335</v>
      </c>
      <c r="AG2184" s="19">
        <f t="shared" si="430"/>
        <v>4601.0330101569716</v>
      </c>
      <c r="AH2184" s="45">
        <f t="shared" si="436"/>
        <v>-1.8688500701363187E-2</v>
      </c>
      <c r="AI2184" s="46">
        <f t="shared" si="437"/>
        <v>0.98131149929863681</v>
      </c>
      <c r="AK2184" s="38">
        <v>36777</v>
      </c>
      <c r="AL2184" s="19">
        <v>100.5027</v>
      </c>
      <c r="AM2184" s="19">
        <f t="shared" si="426"/>
        <v>-8.6191984443684255E-4</v>
      </c>
      <c r="AN2184" s="37">
        <f t="shared" si="427"/>
        <v>0.99913808015556316</v>
      </c>
      <c r="AQ2184" s="38">
        <v>36777</v>
      </c>
      <c r="AR2184" s="19">
        <f t="shared" si="428"/>
        <v>227.85771138600003</v>
      </c>
      <c r="AS2184" s="40">
        <f t="shared" si="440"/>
        <v>-8.6191984443684255E-4</v>
      </c>
      <c r="AT2184" s="51">
        <f t="shared" si="429"/>
        <v>0.99913808015556316</v>
      </c>
    </row>
    <row r="2185" spans="1:46">
      <c r="A2185" s="38">
        <v>36780</v>
      </c>
      <c r="B2185" s="37">
        <v>0.86240000000000006</v>
      </c>
      <c r="D2185" s="38">
        <v>36780</v>
      </c>
      <c r="E2185" s="19">
        <v>1376.0355999999999</v>
      </c>
      <c r="F2185" s="19">
        <v>1595.5885899814468</v>
      </c>
      <c r="G2185" s="19">
        <v>-1.7240297012666161E-3</v>
      </c>
      <c r="H2185" s="37">
        <f t="shared" si="431"/>
        <v>0.99827597029873338</v>
      </c>
      <c r="I2185" s="19"/>
      <c r="J2185" s="19"/>
      <c r="K2185" s="19"/>
      <c r="L2185" s="19"/>
      <c r="N2185" s="38">
        <v>36780</v>
      </c>
      <c r="O2185" s="19">
        <v>414.46800000000002</v>
      </c>
      <c r="P2185" s="19">
        <v>480.5983302411874</v>
      </c>
      <c r="Q2185" s="19">
        <v>-6.9235687445480254E-3</v>
      </c>
      <c r="R2185" s="37">
        <f t="shared" si="432"/>
        <v>0.99307643125545197</v>
      </c>
      <c r="T2185" s="39">
        <v>36780</v>
      </c>
      <c r="U2185" s="40">
        <v>227.91849999999999</v>
      </c>
      <c r="V2185" s="40">
        <f t="shared" si="433"/>
        <v>-1.406854901603416E-3</v>
      </c>
      <c r="W2185" s="41">
        <f t="shared" si="434"/>
        <v>0.99859314509839658</v>
      </c>
      <c r="Y2185" s="42">
        <v>36780</v>
      </c>
      <c r="Z2185" s="43">
        <v>175.745</v>
      </c>
      <c r="AA2185" s="43">
        <f t="shared" si="435"/>
        <v>203.78594619666046</v>
      </c>
      <c r="AB2185" s="19">
        <f t="shared" si="438"/>
        <v>1.993035517755537E-2</v>
      </c>
      <c r="AC2185" s="37">
        <f t="shared" si="439"/>
        <v>1.0199303551775554</v>
      </c>
      <c r="AE2185" s="44">
        <v>36780</v>
      </c>
      <c r="AF2185" s="45">
        <v>4098.4502000000002</v>
      </c>
      <c r="AG2185" s="19">
        <f t="shared" si="430"/>
        <v>4752.3773191094615</v>
      </c>
      <c r="AH2185" s="45">
        <f t="shared" si="436"/>
        <v>3.2893549908985964E-2</v>
      </c>
      <c r="AI2185" s="46">
        <f t="shared" si="437"/>
        <v>1.032893549908986</v>
      </c>
      <c r="AK2185" s="38">
        <v>36780</v>
      </c>
      <c r="AL2185" s="19">
        <v>100.6198</v>
      </c>
      <c r="AM2185" s="19">
        <f t="shared" si="426"/>
        <v>1.1651428270085251E-3</v>
      </c>
      <c r="AN2185" s="37">
        <f t="shared" si="427"/>
        <v>1.0011651428270085</v>
      </c>
      <c r="AQ2185" s="38">
        <v>36780</v>
      </c>
      <c r="AR2185" s="19">
        <f t="shared" si="428"/>
        <v>228.123198164</v>
      </c>
      <c r="AS2185" s="40">
        <f t="shared" si="440"/>
        <v>1.1651428270085251E-3</v>
      </c>
      <c r="AT2185" s="51">
        <f t="shared" si="429"/>
        <v>1.0011651428270085</v>
      </c>
    </row>
    <row r="2186" spans="1:46">
      <c r="A2186" s="38">
        <v>36781</v>
      </c>
      <c r="B2186" s="37">
        <v>0.85960000000000003</v>
      </c>
      <c r="D2186" s="38">
        <v>36781</v>
      </c>
      <c r="E2186" s="19">
        <v>1367.105</v>
      </c>
      <c r="F2186" s="19">
        <v>1590.3966961377384</v>
      </c>
      <c r="G2186" s="19">
        <v>-3.2539050957796078E-3</v>
      </c>
      <c r="H2186" s="37">
        <f t="shared" si="431"/>
        <v>0.99674609490422039</v>
      </c>
      <c r="I2186" s="19"/>
      <c r="J2186" s="19"/>
      <c r="K2186" s="19"/>
      <c r="L2186" s="19"/>
      <c r="N2186" s="38">
        <v>36781</v>
      </c>
      <c r="O2186" s="19">
        <v>411.14859999999999</v>
      </c>
      <c r="P2186" s="19">
        <v>478.30223359702183</v>
      </c>
      <c r="Q2186" s="19">
        <v>-4.777579320788039E-3</v>
      </c>
      <c r="R2186" s="37">
        <f t="shared" si="432"/>
        <v>0.99522242067921196</v>
      </c>
      <c r="T2186" s="39">
        <v>36781</v>
      </c>
      <c r="U2186" s="40">
        <v>228.12649999999999</v>
      </c>
      <c r="V2186" s="40">
        <f t="shared" si="433"/>
        <v>9.1260691870109767E-4</v>
      </c>
      <c r="W2186" s="41">
        <f t="shared" si="434"/>
        <v>1.0009126069187011</v>
      </c>
      <c r="Y2186" s="42">
        <v>36781</v>
      </c>
      <c r="Z2186" s="43">
        <v>174.71899999999999</v>
      </c>
      <c r="AA2186" s="43">
        <f t="shared" si="435"/>
        <v>203.25616565844578</v>
      </c>
      <c r="AB2186" s="19">
        <f t="shared" si="438"/>
        <v>-2.5996912353486445E-3</v>
      </c>
      <c r="AC2186" s="37">
        <f t="shared" si="439"/>
        <v>0.99740030876465136</v>
      </c>
      <c r="AE2186" s="44">
        <v>36781</v>
      </c>
      <c r="AF2186" s="45">
        <v>4046.6331</v>
      </c>
      <c r="AG2186" s="19">
        <f t="shared" si="430"/>
        <v>4707.5768962308048</v>
      </c>
      <c r="AH2186" s="45">
        <f t="shared" si="436"/>
        <v>-9.4269498969521415E-3</v>
      </c>
      <c r="AI2186" s="46">
        <f t="shared" si="437"/>
        <v>0.99057305010304786</v>
      </c>
      <c r="AK2186" s="38">
        <v>36781</v>
      </c>
      <c r="AL2186" s="19">
        <v>100.55889999999999</v>
      </c>
      <c r="AM2186" s="19">
        <f t="shared" si="426"/>
        <v>-6.0524866875111272E-4</v>
      </c>
      <c r="AN2186" s="37">
        <f t="shared" si="427"/>
        <v>0.99939475133124889</v>
      </c>
      <c r="AQ2186" s="38">
        <v>36781</v>
      </c>
      <c r="AR2186" s="19">
        <f t="shared" si="428"/>
        <v>227.98512690200002</v>
      </c>
      <c r="AS2186" s="40">
        <f t="shared" si="440"/>
        <v>-6.0524866875100169E-4</v>
      </c>
      <c r="AT2186" s="51">
        <f t="shared" si="429"/>
        <v>0.999394751331249</v>
      </c>
    </row>
    <row r="2187" spans="1:46">
      <c r="A2187" s="38">
        <v>36782</v>
      </c>
      <c r="B2187" s="37">
        <v>0.86399999999999999</v>
      </c>
      <c r="D2187" s="38">
        <v>36782</v>
      </c>
      <c r="E2187" s="19">
        <v>1366.6114</v>
      </c>
      <c r="F2187" s="19">
        <v>1581.7261574074075</v>
      </c>
      <c r="G2187" s="19">
        <v>-5.4518088168739043E-3</v>
      </c>
      <c r="H2187" s="37">
        <f t="shared" si="431"/>
        <v>0.9945481911831261</v>
      </c>
      <c r="I2187" s="19"/>
      <c r="J2187" s="19"/>
      <c r="K2187" s="19"/>
      <c r="L2187" s="19"/>
      <c r="N2187" s="38">
        <v>36782</v>
      </c>
      <c r="O2187" s="19">
        <v>411.8073</v>
      </c>
      <c r="P2187" s="19">
        <v>476.62881944444445</v>
      </c>
      <c r="Q2187" s="19">
        <v>-3.4986542713644209E-3</v>
      </c>
      <c r="R2187" s="37">
        <f t="shared" si="432"/>
        <v>0.99650134572863558</v>
      </c>
      <c r="T2187" s="39">
        <v>36782</v>
      </c>
      <c r="U2187" s="40">
        <v>228.28809999999999</v>
      </c>
      <c r="V2187" s="40">
        <f t="shared" si="433"/>
        <v>7.0837890380981428E-4</v>
      </c>
      <c r="W2187" s="41">
        <f t="shared" si="434"/>
        <v>1.0007083789038098</v>
      </c>
      <c r="Y2187" s="42">
        <v>36782</v>
      </c>
      <c r="Z2187" s="43">
        <v>173.41</v>
      </c>
      <c r="AA2187" s="43">
        <f t="shared" si="435"/>
        <v>200.7060185185185</v>
      </c>
      <c r="AB2187" s="19">
        <f t="shared" si="438"/>
        <v>-1.254646879550303E-2</v>
      </c>
      <c r="AC2187" s="37">
        <f t="shared" si="439"/>
        <v>0.98745353120449697</v>
      </c>
      <c r="AE2187" s="44">
        <v>36782</v>
      </c>
      <c r="AF2187" s="45">
        <v>3997.8029999999999</v>
      </c>
      <c r="AG2187" s="19">
        <f t="shared" si="430"/>
        <v>4627.0868055555557</v>
      </c>
      <c r="AH2187" s="45">
        <f t="shared" si="436"/>
        <v>-1.709798744651303E-2</v>
      </c>
      <c r="AI2187" s="46">
        <f t="shared" si="437"/>
        <v>0.98290201255348697</v>
      </c>
      <c r="AK2187" s="38">
        <v>36782</v>
      </c>
      <c r="AL2187" s="19">
        <v>100.6078</v>
      </c>
      <c r="AM2187" s="19">
        <f t="shared" si="426"/>
        <v>4.8628216895774123E-4</v>
      </c>
      <c r="AN2187" s="37">
        <f t="shared" si="427"/>
        <v>1.0004862821689577</v>
      </c>
      <c r="AQ2187" s="38">
        <v>36782</v>
      </c>
      <c r="AR2187" s="19">
        <f t="shared" si="428"/>
        <v>228.09599200400001</v>
      </c>
      <c r="AS2187" s="40">
        <f t="shared" si="440"/>
        <v>4.8628216895774123E-4</v>
      </c>
      <c r="AT2187" s="51">
        <f t="shared" si="429"/>
        <v>1.0004862821689577</v>
      </c>
    </row>
    <row r="2188" spans="1:46">
      <c r="A2188" s="38">
        <v>36783</v>
      </c>
      <c r="B2188" s="37">
        <v>0.86170000000000002</v>
      </c>
      <c r="D2188" s="38">
        <v>36783</v>
      </c>
      <c r="E2188" s="19">
        <v>1367.3141000000001</v>
      </c>
      <c r="F2188" s="19">
        <v>1586.7634907740512</v>
      </c>
      <c r="G2188" s="19">
        <v>3.1847063684526944E-3</v>
      </c>
      <c r="H2188" s="37">
        <f t="shared" si="431"/>
        <v>1.0031847063684527</v>
      </c>
      <c r="I2188" s="19"/>
      <c r="J2188" s="19"/>
      <c r="K2188" s="19"/>
      <c r="L2188" s="19"/>
      <c r="N2188" s="38">
        <v>36783</v>
      </c>
      <c r="O2188" s="19">
        <v>410.13479999999998</v>
      </c>
      <c r="P2188" s="19">
        <v>475.96007891377508</v>
      </c>
      <c r="Q2188" s="19">
        <v>-1.4030635651633983E-3</v>
      </c>
      <c r="R2188" s="37">
        <f t="shared" si="432"/>
        <v>0.9985969364348366</v>
      </c>
      <c r="T2188" s="39">
        <v>36783</v>
      </c>
      <c r="U2188" s="40">
        <v>228.8279</v>
      </c>
      <c r="V2188" s="40">
        <f t="shared" si="433"/>
        <v>2.3645560149654354E-3</v>
      </c>
      <c r="W2188" s="41">
        <f t="shared" si="434"/>
        <v>1.0023645560149654</v>
      </c>
      <c r="Y2188" s="42">
        <v>36783</v>
      </c>
      <c r="Z2188" s="43">
        <v>173.791</v>
      </c>
      <c r="AA2188" s="43">
        <f t="shared" si="435"/>
        <v>201.68388070093999</v>
      </c>
      <c r="AB2188" s="19">
        <f t="shared" si="438"/>
        <v>4.8721119059580431E-3</v>
      </c>
      <c r="AC2188" s="37">
        <f t="shared" si="439"/>
        <v>1.004872111905958</v>
      </c>
      <c r="AE2188" s="44">
        <v>36783</v>
      </c>
      <c r="AF2188" s="45">
        <v>4020.26</v>
      </c>
      <c r="AG2188" s="19">
        <f t="shared" si="430"/>
        <v>4665.4984333294651</v>
      </c>
      <c r="AH2188" s="45">
        <f t="shared" si="436"/>
        <v>8.3014711822113618E-3</v>
      </c>
      <c r="AI2188" s="46">
        <f t="shared" si="437"/>
        <v>1.0083014711822114</v>
      </c>
      <c r="AK2188" s="38">
        <v>36783</v>
      </c>
      <c r="AL2188" s="19">
        <v>100.6801</v>
      </c>
      <c r="AM2188" s="19">
        <f t="shared" si="426"/>
        <v>7.1863215376932743E-4</v>
      </c>
      <c r="AN2188" s="37">
        <f t="shared" si="427"/>
        <v>1.0007186321537693</v>
      </c>
      <c r="AQ2188" s="38">
        <v>36783</v>
      </c>
      <c r="AR2188" s="19">
        <f t="shared" si="428"/>
        <v>228.25990911800002</v>
      </c>
      <c r="AS2188" s="40">
        <f t="shared" si="440"/>
        <v>7.1863215376954948E-4</v>
      </c>
      <c r="AT2188" s="51">
        <f t="shared" si="429"/>
        <v>1.0007186321537695</v>
      </c>
    </row>
    <row r="2189" spans="1:46">
      <c r="A2189" s="38">
        <v>36784</v>
      </c>
      <c r="B2189" s="37">
        <v>0.85719999999999996</v>
      </c>
      <c r="D2189" s="38">
        <v>36784</v>
      </c>
      <c r="E2189" s="19">
        <v>1356.8457000000001</v>
      </c>
      <c r="F2189" s="19">
        <v>1582.8811245916941</v>
      </c>
      <c r="G2189" s="19">
        <v>-2.4467201349983592E-3</v>
      </c>
      <c r="H2189" s="37">
        <f t="shared" si="431"/>
        <v>0.99755327986500164</v>
      </c>
      <c r="I2189" s="19"/>
      <c r="J2189" s="19"/>
      <c r="K2189" s="19"/>
      <c r="L2189" s="19"/>
      <c r="N2189" s="38">
        <v>36784</v>
      </c>
      <c r="O2189" s="19">
        <v>405.85309999999998</v>
      </c>
      <c r="P2189" s="19">
        <v>473.4637190853943</v>
      </c>
      <c r="Q2189" s="19">
        <v>-5.2448932987781971E-3</v>
      </c>
      <c r="R2189" s="37">
        <f t="shared" si="432"/>
        <v>0.9947551067012218</v>
      </c>
      <c r="T2189" s="39">
        <v>36784</v>
      </c>
      <c r="U2189" s="40">
        <v>228.85820000000001</v>
      </c>
      <c r="V2189" s="40">
        <f t="shared" si="433"/>
        <v>1.3241392330232138E-4</v>
      </c>
      <c r="W2189" s="41">
        <f t="shared" si="434"/>
        <v>1.0001324139233023</v>
      </c>
      <c r="Y2189" s="42">
        <v>36784</v>
      </c>
      <c r="Z2189" s="43">
        <v>174.899</v>
      </c>
      <c r="AA2189" s="43">
        <f t="shared" si="435"/>
        <v>204.03523098460104</v>
      </c>
      <c r="AB2189" s="19">
        <f t="shared" si="438"/>
        <v>1.1658593019377994E-2</v>
      </c>
      <c r="AC2189" s="37">
        <f t="shared" si="439"/>
        <v>1.011658593019378</v>
      </c>
      <c r="AE2189" s="44">
        <v>36784</v>
      </c>
      <c r="AF2189" s="45">
        <v>4107.2201999999997</v>
      </c>
      <c r="AG2189" s="19">
        <f t="shared" si="430"/>
        <v>4791.437470835278</v>
      </c>
      <c r="AH2189" s="45">
        <f t="shared" si="436"/>
        <v>2.6993694094103127E-2</v>
      </c>
      <c r="AI2189" s="46">
        <f t="shared" si="437"/>
        <v>1.0269936940941031</v>
      </c>
      <c r="AK2189" s="38">
        <v>36784</v>
      </c>
      <c r="AL2189" s="19">
        <v>100.5621</v>
      </c>
      <c r="AM2189" s="19">
        <f t="shared" si="426"/>
        <v>-1.1720290305631265E-3</v>
      </c>
      <c r="AN2189" s="37">
        <f t="shared" si="427"/>
        <v>0.99882797096943687</v>
      </c>
      <c r="AQ2189" s="38">
        <v>36784</v>
      </c>
      <c r="AR2189" s="19">
        <f t="shared" si="428"/>
        <v>227.99238187800003</v>
      </c>
      <c r="AS2189" s="40">
        <f t="shared" si="440"/>
        <v>-1.1720290305631265E-3</v>
      </c>
      <c r="AT2189" s="51">
        <f t="shared" si="429"/>
        <v>0.99882797096943687</v>
      </c>
    </row>
    <row r="2190" spans="1:46">
      <c r="A2190" s="38">
        <v>36787</v>
      </c>
      <c r="B2190" s="37">
        <v>0.85229999999999995</v>
      </c>
      <c r="D2190" s="38">
        <v>36787</v>
      </c>
      <c r="E2190" s="19">
        <v>1338.2943</v>
      </c>
      <c r="F2190" s="19">
        <v>1570.2150651179163</v>
      </c>
      <c r="G2190" s="19">
        <v>-8.0019018971149158E-3</v>
      </c>
      <c r="H2190" s="37">
        <f t="shared" si="431"/>
        <v>0.99199809810288508</v>
      </c>
      <c r="I2190" s="19"/>
      <c r="J2190" s="19"/>
      <c r="K2190" s="19"/>
      <c r="L2190" s="19"/>
      <c r="N2190" s="38">
        <v>36787</v>
      </c>
      <c r="O2190" s="19">
        <v>390.59769999999997</v>
      </c>
      <c r="P2190" s="19">
        <v>458.28663616097617</v>
      </c>
      <c r="Q2190" s="19">
        <v>-3.2055429619266773E-2</v>
      </c>
      <c r="R2190" s="37">
        <f t="shared" si="432"/>
        <v>0.96794457038073323</v>
      </c>
      <c r="T2190" s="39">
        <v>36787</v>
      </c>
      <c r="U2190" s="40">
        <v>228.4246</v>
      </c>
      <c r="V2190" s="40">
        <f t="shared" si="433"/>
        <v>-1.8946229586704888E-3</v>
      </c>
      <c r="W2190" s="41">
        <f t="shared" si="434"/>
        <v>0.99810537704132951</v>
      </c>
      <c r="Y2190" s="42">
        <v>36787</v>
      </c>
      <c r="Z2190" s="43">
        <v>176.298</v>
      </c>
      <c r="AA2190" s="43">
        <f t="shared" si="435"/>
        <v>206.8497008095741</v>
      </c>
      <c r="AB2190" s="19">
        <f t="shared" si="438"/>
        <v>1.3794038467726644E-2</v>
      </c>
      <c r="AC2190" s="37">
        <f t="shared" si="439"/>
        <v>1.0137940384677266</v>
      </c>
      <c r="AE2190" s="44">
        <v>36787</v>
      </c>
      <c r="AF2190" s="45">
        <v>4161.6918999999998</v>
      </c>
      <c r="AG2190" s="19">
        <f t="shared" si="430"/>
        <v>4882.8955766748795</v>
      </c>
      <c r="AH2190" s="45">
        <f t="shared" si="436"/>
        <v>1.9087822056802928E-2</v>
      </c>
      <c r="AI2190" s="46">
        <f t="shared" si="437"/>
        <v>1.0190878220568029</v>
      </c>
      <c r="AK2190" s="38">
        <v>36787</v>
      </c>
      <c r="AL2190" s="19">
        <v>100.4365</v>
      </c>
      <c r="AM2190" s="19">
        <f t="shared" si="426"/>
        <v>-1.2489794863075332E-3</v>
      </c>
      <c r="AN2190" s="37">
        <f t="shared" si="427"/>
        <v>0.99875102051369247</v>
      </c>
      <c r="AQ2190" s="38">
        <v>36787</v>
      </c>
      <c r="AR2190" s="19">
        <f t="shared" si="428"/>
        <v>227.70762407000001</v>
      </c>
      <c r="AS2190" s="40">
        <f t="shared" si="440"/>
        <v>-1.2489794863075332E-3</v>
      </c>
      <c r="AT2190" s="51">
        <f t="shared" si="429"/>
        <v>0.99875102051369247</v>
      </c>
    </row>
    <row r="2191" spans="1:46">
      <c r="A2191" s="38">
        <v>36788</v>
      </c>
      <c r="B2191" s="37">
        <v>0.85140000000000005</v>
      </c>
      <c r="D2191" s="38">
        <v>36788</v>
      </c>
      <c r="E2191" s="19">
        <v>1346.9097999999999</v>
      </c>
      <c r="F2191" s="19">
        <v>1581.9941273197085</v>
      </c>
      <c r="G2191" s="19">
        <v>7.5015597948728807E-3</v>
      </c>
      <c r="H2191" s="37">
        <f t="shared" si="431"/>
        <v>1.0075015597948729</v>
      </c>
      <c r="I2191" s="19"/>
      <c r="J2191" s="19"/>
      <c r="K2191" s="19"/>
      <c r="L2191" s="19"/>
      <c r="N2191" s="38">
        <v>36788</v>
      </c>
      <c r="O2191" s="19">
        <v>387.9144</v>
      </c>
      <c r="P2191" s="19">
        <v>455.61945031712469</v>
      </c>
      <c r="Q2191" s="19">
        <v>-5.8199075281667456E-3</v>
      </c>
      <c r="R2191" s="37">
        <f t="shared" si="432"/>
        <v>0.99418009247183325</v>
      </c>
      <c r="T2191" s="39">
        <v>36788</v>
      </c>
      <c r="U2191" s="40">
        <v>228.72980000000001</v>
      </c>
      <c r="V2191" s="40">
        <f t="shared" si="433"/>
        <v>1.336108282558035E-3</v>
      </c>
      <c r="W2191" s="41">
        <f t="shared" si="434"/>
        <v>1.001336108282558</v>
      </c>
      <c r="Y2191" s="42">
        <v>36788</v>
      </c>
      <c r="Z2191" s="43">
        <v>175.446</v>
      </c>
      <c r="AA2191" s="43">
        <f t="shared" si="435"/>
        <v>206.06765327695558</v>
      </c>
      <c r="AB2191" s="19">
        <f t="shared" si="438"/>
        <v>-3.7807525442760115E-3</v>
      </c>
      <c r="AC2191" s="37">
        <f t="shared" si="439"/>
        <v>0.99621924745572399</v>
      </c>
      <c r="AE2191" s="44">
        <v>36788</v>
      </c>
      <c r="AF2191" s="45">
        <v>4120.7660999999998</v>
      </c>
      <c r="AG2191" s="19">
        <f t="shared" si="430"/>
        <v>4839.9883720930229</v>
      </c>
      <c r="AH2191" s="45">
        <f t="shared" si="436"/>
        <v>-8.7872459912556877E-3</v>
      </c>
      <c r="AI2191" s="46">
        <f t="shared" si="437"/>
        <v>0.99121275400874431</v>
      </c>
      <c r="AK2191" s="38">
        <v>36788</v>
      </c>
      <c r="AL2191" s="19">
        <v>100.5729</v>
      </c>
      <c r="AM2191" s="19">
        <f t="shared" si="426"/>
        <v>1.3580720156518566E-3</v>
      </c>
      <c r="AN2191" s="37">
        <f t="shared" si="427"/>
        <v>1.0013580720156519</v>
      </c>
      <c r="AQ2191" s="38">
        <v>36788</v>
      </c>
      <c r="AR2191" s="19">
        <f t="shared" si="428"/>
        <v>228.01686742200002</v>
      </c>
      <c r="AS2191" s="40">
        <f t="shared" si="440"/>
        <v>1.3580720156516346E-3</v>
      </c>
      <c r="AT2191" s="51">
        <f t="shared" si="429"/>
        <v>1.0013580720156516</v>
      </c>
    </row>
    <row r="2192" spans="1:46">
      <c r="A2192" s="38">
        <v>36789</v>
      </c>
      <c r="B2192" s="37">
        <v>0.84619999999999995</v>
      </c>
      <c r="D2192" s="38">
        <v>36789</v>
      </c>
      <c r="E2192" s="19">
        <v>1338.7116000000001</v>
      </c>
      <c r="F2192" s="19">
        <v>1582.0274166863628</v>
      </c>
      <c r="G2192" s="19">
        <v>2.1042661334513824E-5</v>
      </c>
      <c r="H2192" s="37">
        <f t="shared" si="431"/>
        <v>1.0000210426613345</v>
      </c>
      <c r="I2192" s="19"/>
      <c r="J2192" s="19"/>
      <c r="K2192" s="19"/>
      <c r="L2192" s="19"/>
      <c r="N2192" s="38">
        <v>36789</v>
      </c>
      <c r="O2192" s="19">
        <v>392.5059</v>
      </c>
      <c r="P2192" s="19">
        <v>463.8453084377216</v>
      </c>
      <c r="Q2192" s="19">
        <v>1.8054229499797403E-2</v>
      </c>
      <c r="R2192" s="37">
        <f t="shared" si="432"/>
        <v>1.0180542294997974</v>
      </c>
      <c r="T2192" s="39">
        <v>36789</v>
      </c>
      <c r="U2192" s="40">
        <v>228.60499999999999</v>
      </c>
      <c r="V2192" s="40">
        <f t="shared" si="433"/>
        <v>-5.4562195218998966E-4</v>
      </c>
      <c r="W2192" s="41">
        <f t="shared" si="434"/>
        <v>0.99945437804781001</v>
      </c>
      <c r="Y2192" s="42">
        <v>36789</v>
      </c>
      <c r="Z2192" s="43">
        <v>175.00299999999999</v>
      </c>
      <c r="AA2192" s="43">
        <f t="shared" si="435"/>
        <v>206.81044670290711</v>
      </c>
      <c r="AB2192" s="19">
        <f t="shared" si="438"/>
        <v>3.6046095257522559E-3</v>
      </c>
      <c r="AC2192" s="37">
        <f t="shared" si="439"/>
        <v>1.0036046095257523</v>
      </c>
      <c r="AE2192" s="44">
        <v>36789</v>
      </c>
      <c r="AF2192" s="45">
        <v>4124.3910999999998</v>
      </c>
      <c r="AG2192" s="19">
        <f t="shared" si="430"/>
        <v>4874.0145355707873</v>
      </c>
      <c r="AH2192" s="45">
        <f t="shared" si="436"/>
        <v>7.0302159554671562E-3</v>
      </c>
      <c r="AI2192" s="46">
        <f t="shared" si="437"/>
        <v>1.0070302159554672</v>
      </c>
      <c r="AK2192" s="38">
        <v>36789</v>
      </c>
      <c r="AL2192" s="19">
        <v>100.57210000000001</v>
      </c>
      <c r="AM2192" s="19">
        <f t="shared" si="426"/>
        <v>-7.9544290757516123E-6</v>
      </c>
      <c r="AN2192" s="37">
        <f t="shared" si="427"/>
        <v>0.99999204557092425</v>
      </c>
      <c r="AQ2192" s="38">
        <v>36789</v>
      </c>
      <c r="AR2192" s="19">
        <f t="shared" si="428"/>
        <v>228.01505367800004</v>
      </c>
      <c r="AS2192" s="40">
        <f t="shared" si="440"/>
        <v>-7.9544290757516123E-6</v>
      </c>
      <c r="AT2192" s="51">
        <f t="shared" si="429"/>
        <v>0.99999204557092425</v>
      </c>
    </row>
    <row r="2193" spans="1:46">
      <c r="A2193" s="38">
        <v>36790</v>
      </c>
      <c r="B2193" s="37">
        <v>0.85580000000000001</v>
      </c>
      <c r="D2193" s="38">
        <v>36790</v>
      </c>
      <c r="E2193" s="19">
        <v>1333.2564</v>
      </c>
      <c r="F2193" s="19">
        <v>1557.9065202150034</v>
      </c>
      <c r="G2193" s="19">
        <v>-1.52468258242211E-2</v>
      </c>
      <c r="H2193" s="37">
        <f t="shared" si="431"/>
        <v>0.9847531741757789</v>
      </c>
      <c r="I2193" s="19"/>
      <c r="J2193" s="19"/>
      <c r="K2193" s="19"/>
      <c r="L2193" s="19"/>
      <c r="N2193" s="38">
        <v>36790</v>
      </c>
      <c r="O2193" s="19">
        <v>387.78109999999998</v>
      </c>
      <c r="P2193" s="19">
        <v>453.12117317130168</v>
      </c>
      <c r="Q2193" s="19">
        <v>-2.3120068417938566E-2</v>
      </c>
      <c r="R2193" s="37">
        <f t="shared" si="432"/>
        <v>0.97687993158206143</v>
      </c>
      <c r="T2193" s="39">
        <v>36790</v>
      </c>
      <c r="U2193" s="40">
        <v>229.06960000000001</v>
      </c>
      <c r="V2193" s="40">
        <f t="shared" si="433"/>
        <v>2.0323265020449899E-3</v>
      </c>
      <c r="W2193" s="41">
        <f t="shared" si="434"/>
        <v>1.002032326502045</v>
      </c>
      <c r="Y2193" s="42">
        <v>36790</v>
      </c>
      <c r="Z2193" s="43">
        <v>174.154</v>
      </c>
      <c r="AA2193" s="43">
        <f t="shared" si="435"/>
        <v>203.49848095349381</v>
      </c>
      <c r="AB2193" s="19">
        <f t="shared" si="438"/>
        <v>-1.6014499278032557E-2</v>
      </c>
      <c r="AC2193" s="37">
        <f t="shared" si="439"/>
        <v>0.98398550072196744</v>
      </c>
      <c r="AE2193" s="44">
        <v>36790</v>
      </c>
      <c r="AF2193" s="45">
        <v>4060.3820999999998</v>
      </c>
      <c r="AG2193" s="19">
        <f t="shared" si="430"/>
        <v>4744.5455713951851</v>
      </c>
      <c r="AH2193" s="45">
        <f t="shared" si="436"/>
        <v>-2.6563105881349247E-2</v>
      </c>
      <c r="AI2193" s="46">
        <f t="shared" si="437"/>
        <v>0.97343689411865075</v>
      </c>
      <c r="AK2193" s="38">
        <v>36790</v>
      </c>
      <c r="AL2193" s="19">
        <v>100.73180000000001</v>
      </c>
      <c r="AM2193" s="19">
        <f t="shared" ref="AM2193:AM2256" si="441">AL2193/AL2192-1</f>
        <v>1.5879155352229724E-3</v>
      </c>
      <c r="AN2193" s="37">
        <f t="shared" ref="AN2193:AN2256" si="442">AL2193/AL2192</f>
        <v>1.001587915535223</v>
      </c>
      <c r="AQ2193" s="38">
        <v>36790</v>
      </c>
      <c r="AR2193" s="19">
        <f t="shared" ref="AR2193:AR2256" si="443">AL2193*2.26718</f>
        <v>228.37712232400003</v>
      </c>
      <c r="AS2193" s="40">
        <f t="shared" si="440"/>
        <v>1.5879155352229724E-3</v>
      </c>
      <c r="AT2193" s="51">
        <f t="shared" si="429"/>
        <v>1.001587915535223</v>
      </c>
    </row>
    <row r="2194" spans="1:46">
      <c r="A2194" s="38">
        <v>36791</v>
      </c>
      <c r="B2194" s="37">
        <v>0.87929999999999997</v>
      </c>
      <c r="D2194" s="38">
        <v>36791</v>
      </c>
      <c r="E2194" s="19">
        <v>1339.9157</v>
      </c>
      <c r="F2194" s="19">
        <v>1523.8436256112818</v>
      </c>
      <c r="G2194" s="19">
        <v>-2.1864530484807632E-2</v>
      </c>
      <c r="H2194" s="37">
        <f t="shared" si="431"/>
        <v>0.97813546951519237</v>
      </c>
      <c r="I2194" s="19"/>
      <c r="J2194" s="19"/>
      <c r="K2194" s="19"/>
      <c r="L2194" s="19"/>
      <c r="N2194" s="38">
        <v>36791</v>
      </c>
      <c r="O2194" s="19">
        <v>377.61989999999997</v>
      </c>
      <c r="P2194" s="19">
        <v>429.45513476629134</v>
      </c>
      <c r="Q2194" s="19">
        <v>-5.2228939644061723E-2</v>
      </c>
      <c r="R2194" s="37">
        <f t="shared" si="432"/>
        <v>0.94777106035593828</v>
      </c>
      <c r="T2194" s="39">
        <v>36791</v>
      </c>
      <c r="U2194" s="40">
        <v>229.7346</v>
      </c>
      <c r="V2194" s="40">
        <f t="shared" si="433"/>
        <v>2.9030478073039934E-3</v>
      </c>
      <c r="W2194" s="41">
        <f t="shared" si="434"/>
        <v>1.002903047807304</v>
      </c>
      <c r="Y2194" s="42">
        <v>36791</v>
      </c>
      <c r="Z2194" s="43">
        <v>172.24700000000001</v>
      </c>
      <c r="AA2194" s="43">
        <f t="shared" si="435"/>
        <v>195.89104969862393</v>
      </c>
      <c r="AB2194" s="19">
        <f t="shared" si="438"/>
        <v>-3.7383233620345457E-2</v>
      </c>
      <c r="AC2194" s="37">
        <f t="shared" si="439"/>
        <v>0.96261676637965454</v>
      </c>
      <c r="AE2194" s="44">
        <v>36791</v>
      </c>
      <c r="AF2194" s="45">
        <v>3971.22</v>
      </c>
      <c r="AG2194" s="19">
        <f t="shared" si="430"/>
        <v>4516.3425452064139</v>
      </c>
      <c r="AH2194" s="45">
        <f t="shared" si="436"/>
        <v>-4.8097973294767171E-2</v>
      </c>
      <c r="AI2194" s="46">
        <f t="shared" si="437"/>
        <v>0.95190202670523283</v>
      </c>
      <c r="AK2194" s="38">
        <v>36791</v>
      </c>
      <c r="AL2194" s="19">
        <v>100.9747</v>
      </c>
      <c r="AM2194" s="19">
        <f t="shared" si="441"/>
        <v>2.4113537135244112E-3</v>
      </c>
      <c r="AN2194" s="37">
        <f t="shared" si="442"/>
        <v>1.0024113537135244</v>
      </c>
      <c r="AQ2194" s="38">
        <v>36791</v>
      </c>
      <c r="AR2194" s="19">
        <f t="shared" si="443"/>
        <v>228.927820346</v>
      </c>
      <c r="AS2194" s="40">
        <f t="shared" si="440"/>
        <v>2.4113537135244112E-3</v>
      </c>
      <c r="AT2194" s="51">
        <f t="shared" si="429"/>
        <v>1.0024113537135244</v>
      </c>
    </row>
    <row r="2195" spans="1:46">
      <c r="A2195" s="38">
        <v>36794</v>
      </c>
      <c r="B2195" s="37">
        <v>0.87380000000000002</v>
      </c>
      <c r="D2195" s="38">
        <v>36794</v>
      </c>
      <c r="E2195" s="19">
        <v>1338.4328</v>
      </c>
      <c r="F2195" s="19">
        <v>1531.7381551842527</v>
      </c>
      <c r="G2195" s="19">
        <v>5.1806690924760535E-3</v>
      </c>
      <c r="H2195" s="37">
        <f t="shared" si="431"/>
        <v>1.0051806690924761</v>
      </c>
      <c r="I2195" s="19"/>
      <c r="J2195" s="19"/>
      <c r="K2195" s="19"/>
      <c r="L2195" s="19"/>
      <c r="N2195" s="38">
        <v>36794</v>
      </c>
      <c r="O2195" s="19">
        <v>386.61840000000001</v>
      </c>
      <c r="P2195" s="19">
        <v>442.45639734493017</v>
      </c>
      <c r="Q2195" s="19">
        <v>3.0273855232198166E-2</v>
      </c>
      <c r="R2195" s="37">
        <f t="shared" si="432"/>
        <v>1.0302738552321982</v>
      </c>
      <c r="T2195" s="39">
        <v>36794</v>
      </c>
      <c r="U2195" s="40">
        <v>229.4658</v>
      </c>
      <c r="V2195" s="40">
        <f t="shared" si="433"/>
        <v>-1.1700457832646283E-3</v>
      </c>
      <c r="W2195" s="41">
        <f t="shared" si="434"/>
        <v>0.99882995421673537</v>
      </c>
      <c r="Y2195" s="42">
        <v>36794</v>
      </c>
      <c r="Z2195" s="43">
        <v>171.84899999999999</v>
      </c>
      <c r="AA2195" s="43">
        <f t="shared" si="435"/>
        <v>196.66857404440373</v>
      </c>
      <c r="AB2195" s="19">
        <f t="shared" si="438"/>
        <v>3.9691672844472947E-3</v>
      </c>
      <c r="AC2195" s="37">
        <f t="shared" si="439"/>
        <v>1.0039691672844473</v>
      </c>
      <c r="AE2195" s="44">
        <v>36794</v>
      </c>
      <c r="AF2195" s="45">
        <v>3924.7208999999998</v>
      </c>
      <c r="AG2195" s="19">
        <f t="shared" si="430"/>
        <v>4491.5551613641564</v>
      </c>
      <c r="AH2195" s="45">
        <f t="shared" si="436"/>
        <v>-5.4883755149542912E-3</v>
      </c>
      <c r="AI2195" s="46">
        <f t="shared" si="437"/>
        <v>0.99451162448504571</v>
      </c>
      <c r="AK2195" s="38">
        <v>36794</v>
      </c>
      <c r="AL2195" s="19">
        <v>100.73099999999999</v>
      </c>
      <c r="AM2195" s="19">
        <f t="shared" si="441"/>
        <v>-2.4134758508814746E-3</v>
      </c>
      <c r="AN2195" s="37">
        <f t="shared" si="442"/>
        <v>0.99758652414911853</v>
      </c>
      <c r="AQ2195" s="38">
        <v>36794</v>
      </c>
      <c r="AR2195" s="19">
        <f t="shared" si="443"/>
        <v>228.37530858</v>
      </c>
      <c r="AS2195" s="40">
        <f t="shared" si="440"/>
        <v>-2.4134758508814746E-3</v>
      </c>
      <c r="AT2195" s="51">
        <f t="shared" ref="AT2195:AT2258" si="444">AR2195/AR2194</f>
        <v>0.99758652414911853</v>
      </c>
    </row>
    <row r="2196" spans="1:46">
      <c r="A2196" s="38">
        <v>36795</v>
      </c>
      <c r="B2196" s="37">
        <v>0.88149999999999995</v>
      </c>
      <c r="D2196" s="38">
        <v>36795</v>
      </c>
      <c r="E2196" s="19">
        <v>1330.3822</v>
      </c>
      <c r="F2196" s="19">
        <v>1509.2254112308565</v>
      </c>
      <c r="G2196" s="19">
        <v>-1.4697514635383713E-2</v>
      </c>
      <c r="H2196" s="37">
        <f t="shared" si="431"/>
        <v>0.98530248536461629</v>
      </c>
      <c r="I2196" s="19"/>
      <c r="J2196" s="19"/>
      <c r="K2196" s="19"/>
      <c r="L2196" s="19"/>
      <c r="N2196" s="38">
        <v>36795</v>
      </c>
      <c r="O2196" s="19">
        <v>385.83760000000001</v>
      </c>
      <c r="P2196" s="19">
        <v>437.70572887124223</v>
      </c>
      <c r="Q2196" s="19">
        <v>-1.0737031947544495E-2</v>
      </c>
      <c r="R2196" s="37">
        <f t="shared" si="432"/>
        <v>0.9892629680524555</v>
      </c>
      <c r="T2196" s="39">
        <v>36795</v>
      </c>
      <c r="U2196" s="40">
        <v>229.35249999999999</v>
      </c>
      <c r="V2196" s="40">
        <f t="shared" si="433"/>
        <v>-4.9375549646180072E-4</v>
      </c>
      <c r="W2196" s="41">
        <f t="shared" si="434"/>
        <v>0.9995062445035382</v>
      </c>
      <c r="Y2196" s="42">
        <v>36795</v>
      </c>
      <c r="Z2196" s="43">
        <v>171.81299999999999</v>
      </c>
      <c r="AA2196" s="43">
        <f t="shared" si="435"/>
        <v>194.90981281905843</v>
      </c>
      <c r="AB2196" s="19">
        <f t="shared" si="438"/>
        <v>-8.9427669564950962E-3</v>
      </c>
      <c r="AC2196" s="37">
        <f t="shared" si="439"/>
        <v>0.9910572330435049</v>
      </c>
      <c r="AE2196" s="44">
        <v>36795</v>
      </c>
      <c r="AF2196" s="45">
        <v>3924.9690000000001</v>
      </c>
      <c r="AG2196" s="19">
        <f t="shared" si="430"/>
        <v>4452.6023823028927</v>
      </c>
      <c r="AH2196" s="45">
        <f t="shared" si="436"/>
        <v>-8.6724481080252547E-3</v>
      </c>
      <c r="AI2196" s="46">
        <f t="shared" si="437"/>
        <v>0.99132755189197475</v>
      </c>
      <c r="AK2196" s="38">
        <v>36795</v>
      </c>
      <c r="AL2196" s="19">
        <v>100.9096</v>
      </c>
      <c r="AM2196" s="19">
        <f t="shared" si="441"/>
        <v>1.773039084293826E-3</v>
      </c>
      <c r="AN2196" s="37">
        <f t="shared" si="442"/>
        <v>1.0017730390842938</v>
      </c>
      <c r="AQ2196" s="38">
        <v>36795</v>
      </c>
      <c r="AR2196" s="19">
        <f t="shared" si="443"/>
        <v>228.78022692800002</v>
      </c>
      <c r="AS2196" s="40">
        <f t="shared" si="440"/>
        <v>1.773039084293826E-3</v>
      </c>
      <c r="AT2196" s="51">
        <f t="shared" si="444"/>
        <v>1.0017730390842938</v>
      </c>
    </row>
    <row r="2197" spans="1:46">
      <c r="A2197" s="38">
        <v>36796</v>
      </c>
      <c r="B2197" s="37">
        <v>0.88049999999999995</v>
      </c>
      <c r="D2197" s="38">
        <v>36796</v>
      </c>
      <c r="E2197" s="19">
        <v>1328.2796000000001</v>
      </c>
      <c r="F2197" s="19">
        <v>1508.551504826803</v>
      </c>
      <c r="G2197" s="19">
        <v>-4.4652468679540203E-4</v>
      </c>
      <c r="H2197" s="37">
        <f t="shared" si="431"/>
        <v>0.9995534753132046</v>
      </c>
      <c r="I2197" s="19"/>
      <c r="J2197" s="19"/>
      <c r="K2197" s="19"/>
      <c r="L2197" s="19"/>
      <c r="N2197" s="38">
        <v>36796</v>
      </c>
      <c r="O2197" s="19">
        <v>385.76749999999998</v>
      </c>
      <c r="P2197" s="19">
        <v>438.12322544009089</v>
      </c>
      <c r="Q2197" s="19">
        <v>9.5382934540366726E-4</v>
      </c>
      <c r="R2197" s="37">
        <f t="shared" si="432"/>
        <v>1.0009538293454037</v>
      </c>
      <c r="T2197" s="39">
        <v>36796</v>
      </c>
      <c r="U2197" s="40">
        <v>229.4487</v>
      </c>
      <c r="V2197" s="40">
        <f t="shared" si="433"/>
        <v>4.1944168910301727E-4</v>
      </c>
      <c r="W2197" s="41">
        <f t="shared" si="434"/>
        <v>1.000419441689103</v>
      </c>
      <c r="Y2197" s="42">
        <v>36796</v>
      </c>
      <c r="Z2197" s="43">
        <v>172.292</v>
      </c>
      <c r="AA2197" s="43">
        <f t="shared" si="435"/>
        <v>195.67518455423055</v>
      </c>
      <c r="AB2197" s="19">
        <f t="shared" si="438"/>
        <v>3.9267993955884872E-3</v>
      </c>
      <c r="AC2197" s="37">
        <f t="shared" si="439"/>
        <v>1.0039267993955885</v>
      </c>
      <c r="AE2197" s="44">
        <v>36796</v>
      </c>
      <c r="AF2197" s="45">
        <v>3936.3339999999998</v>
      </c>
      <c r="AG2197" s="19">
        <f t="shared" si="430"/>
        <v>4470.5667234525836</v>
      </c>
      <c r="AH2197" s="45">
        <f t="shared" si="436"/>
        <v>4.0345711580020982E-3</v>
      </c>
      <c r="AI2197" s="46">
        <f t="shared" si="437"/>
        <v>1.0040345711580021</v>
      </c>
      <c r="AK2197" s="38">
        <v>36796</v>
      </c>
      <c r="AL2197" s="19">
        <v>100.7871</v>
      </c>
      <c r="AM2197" s="19">
        <f t="shared" si="441"/>
        <v>-1.2139578394919637E-3</v>
      </c>
      <c r="AN2197" s="37">
        <f t="shared" si="442"/>
        <v>0.99878604216050804</v>
      </c>
      <c r="AQ2197" s="38">
        <v>36796</v>
      </c>
      <c r="AR2197" s="19">
        <f t="shared" si="443"/>
        <v>228.50249737800002</v>
      </c>
      <c r="AS2197" s="40">
        <f t="shared" si="440"/>
        <v>-1.2139578394919637E-3</v>
      </c>
      <c r="AT2197" s="51">
        <f t="shared" si="444"/>
        <v>0.99878604216050804</v>
      </c>
    </row>
    <row r="2198" spans="1:46">
      <c r="A2198" s="38">
        <v>36797</v>
      </c>
      <c r="B2198" s="37">
        <v>0.88260000000000005</v>
      </c>
      <c r="D2198" s="38">
        <v>36797</v>
      </c>
      <c r="E2198" s="19">
        <v>1343.5767000000001</v>
      </c>
      <c r="F2198" s="19">
        <v>1522.294017675051</v>
      </c>
      <c r="G2198" s="19">
        <v>9.1097405718512103E-3</v>
      </c>
      <c r="H2198" s="37">
        <f t="shared" si="431"/>
        <v>1.0091097405718512</v>
      </c>
      <c r="I2198" s="19"/>
      <c r="J2198" s="19"/>
      <c r="K2198" s="19"/>
      <c r="L2198" s="19"/>
      <c r="N2198" s="38">
        <v>36797</v>
      </c>
      <c r="O2198" s="19">
        <v>385.666</v>
      </c>
      <c r="P2198" s="19">
        <v>436.96578291411737</v>
      </c>
      <c r="Q2198" s="19">
        <v>-2.6418196040871589E-3</v>
      </c>
      <c r="R2198" s="37">
        <f t="shared" si="432"/>
        <v>0.99735818039591284</v>
      </c>
      <c r="T2198" s="39">
        <v>36797</v>
      </c>
      <c r="U2198" s="40">
        <v>229.5</v>
      </c>
      <c r="V2198" s="40">
        <f t="shared" si="433"/>
        <v>2.2357938833383884E-4</v>
      </c>
      <c r="W2198" s="41">
        <f t="shared" si="434"/>
        <v>1.0002235793883338</v>
      </c>
      <c r="Y2198" s="42">
        <v>36797</v>
      </c>
      <c r="Z2198" s="43">
        <v>169.11</v>
      </c>
      <c r="AA2198" s="43">
        <f t="shared" si="435"/>
        <v>191.60435078178111</v>
      </c>
      <c r="AB2198" s="19">
        <f t="shared" si="438"/>
        <v>-2.0804036964233608E-2</v>
      </c>
      <c r="AC2198" s="37">
        <f t="shared" si="439"/>
        <v>0.97919596303576639</v>
      </c>
      <c r="AE2198" s="44">
        <v>36797</v>
      </c>
      <c r="AF2198" s="45">
        <v>3828.502</v>
      </c>
      <c r="AG2198" s="19">
        <f t="shared" si="430"/>
        <v>4337.7543621119421</v>
      </c>
      <c r="AH2198" s="45">
        <f t="shared" si="436"/>
        <v>-2.9708171146156537E-2</v>
      </c>
      <c r="AI2198" s="46">
        <f t="shared" si="437"/>
        <v>0.97029182885384346</v>
      </c>
      <c r="AK2198" s="38">
        <v>36797</v>
      </c>
      <c r="AL2198" s="19">
        <v>100.8938</v>
      </c>
      <c r="AM2198" s="19">
        <f t="shared" si="441"/>
        <v>1.0586672302308475E-3</v>
      </c>
      <c r="AN2198" s="37">
        <f t="shared" si="442"/>
        <v>1.0010586672302308</v>
      </c>
      <c r="AQ2198" s="38">
        <v>36797</v>
      </c>
      <c r="AR2198" s="19">
        <f t="shared" si="443"/>
        <v>228.74440548400003</v>
      </c>
      <c r="AS2198" s="40">
        <f t="shared" si="440"/>
        <v>1.0586672302308475E-3</v>
      </c>
      <c r="AT2198" s="51">
        <f t="shared" si="444"/>
        <v>1.0010586672302308</v>
      </c>
    </row>
    <row r="2199" spans="1:46">
      <c r="A2199" s="38">
        <v>36798</v>
      </c>
      <c r="B2199" s="37">
        <v>0.88370000000000004</v>
      </c>
      <c r="D2199" s="38">
        <v>36798</v>
      </c>
      <c r="E2199" s="19">
        <v>1336.2979</v>
      </c>
      <c r="F2199" s="19">
        <v>1512.1623854249178</v>
      </c>
      <c r="G2199" s="19">
        <v>-6.6555029005546107E-3</v>
      </c>
      <c r="H2199" s="37">
        <f t="shared" si="431"/>
        <v>0.99334449709944539</v>
      </c>
      <c r="I2199" s="19"/>
      <c r="J2199" s="19"/>
      <c r="K2199" s="19"/>
      <c r="L2199" s="19"/>
      <c r="N2199" s="38">
        <v>36798</v>
      </c>
      <c r="O2199" s="19">
        <v>386.03089999999997</v>
      </c>
      <c r="P2199" s="19">
        <v>436.8347855607106</v>
      </c>
      <c r="Q2199" s="19">
        <v>-2.9978858420709464E-4</v>
      </c>
      <c r="R2199" s="37">
        <f t="shared" si="432"/>
        <v>0.99970021141579291</v>
      </c>
      <c r="T2199" s="39">
        <v>36798</v>
      </c>
      <c r="U2199" s="40">
        <v>229.64529999999999</v>
      </c>
      <c r="V2199" s="40">
        <f t="shared" si="433"/>
        <v>6.3311546840960631E-4</v>
      </c>
      <c r="W2199" s="41">
        <f t="shared" si="434"/>
        <v>1.0006331154684096</v>
      </c>
      <c r="Y2199" s="42">
        <v>36798</v>
      </c>
      <c r="Z2199" s="43">
        <v>169.95599999999999</v>
      </c>
      <c r="AA2199" s="43">
        <f t="shared" si="435"/>
        <v>192.32318660178791</v>
      </c>
      <c r="AB2199" s="19">
        <f t="shared" si="438"/>
        <v>3.7516675225475193E-3</v>
      </c>
      <c r="AC2199" s="37">
        <f t="shared" si="439"/>
        <v>1.0037516675225475</v>
      </c>
      <c r="AE2199" s="44">
        <v>36798</v>
      </c>
      <c r="AF2199" s="45">
        <v>3869.1430999999998</v>
      </c>
      <c r="AG2199" s="19">
        <f t="shared" si="430"/>
        <v>4378.344573950435</v>
      </c>
      <c r="AH2199" s="45">
        <f t="shared" si="436"/>
        <v>9.3574251675077047E-3</v>
      </c>
      <c r="AI2199" s="46">
        <f t="shared" si="437"/>
        <v>1.0093574251675077</v>
      </c>
      <c r="AK2199" s="38">
        <v>36798</v>
      </c>
      <c r="AL2199" s="19">
        <v>101.0796</v>
      </c>
      <c r="AM2199" s="19">
        <f t="shared" si="441"/>
        <v>1.8415403126852414E-3</v>
      </c>
      <c r="AN2199" s="37">
        <f t="shared" si="442"/>
        <v>1.0018415403126852</v>
      </c>
      <c r="AQ2199" s="38">
        <v>36798</v>
      </c>
      <c r="AR2199" s="19">
        <f t="shared" si="443"/>
        <v>229.16564752800002</v>
      </c>
      <c r="AS2199" s="40">
        <f t="shared" si="440"/>
        <v>1.8415403126852414E-3</v>
      </c>
      <c r="AT2199" s="51">
        <f t="shared" si="444"/>
        <v>1.0018415403126852</v>
      </c>
    </row>
    <row r="2200" spans="1:46">
      <c r="A2200" s="38">
        <v>36801</v>
      </c>
      <c r="B2200" s="37">
        <v>0.88060000000000005</v>
      </c>
      <c r="D2200" s="38">
        <v>36801</v>
      </c>
      <c r="E2200" s="19">
        <v>1338.3782000000001</v>
      </c>
      <c r="F2200" s="19">
        <v>1519.8480581421759</v>
      </c>
      <c r="G2200" s="19">
        <v>5.0825710197111018E-3</v>
      </c>
      <c r="H2200" s="37">
        <f t="shared" si="431"/>
        <v>1.0050825710197111</v>
      </c>
      <c r="I2200" s="19"/>
      <c r="J2200" s="19"/>
      <c r="K2200" s="19"/>
      <c r="L2200" s="19"/>
      <c r="N2200" s="38">
        <v>36801</v>
      </c>
      <c r="O2200" s="19">
        <v>380.93849999999998</v>
      </c>
      <c r="P2200" s="19">
        <v>432.58971156029975</v>
      </c>
      <c r="Q2200" s="19">
        <v>-9.7178021090100764E-3</v>
      </c>
      <c r="R2200" s="37">
        <f t="shared" si="432"/>
        <v>0.99028219789098992</v>
      </c>
      <c r="T2200" s="39">
        <v>36801</v>
      </c>
      <c r="U2200" s="40">
        <v>229.87029999999999</v>
      </c>
      <c r="V2200" s="40">
        <f t="shared" si="433"/>
        <v>9.7977184815012386E-4</v>
      </c>
      <c r="W2200" s="41">
        <f t="shared" si="434"/>
        <v>1.0009797718481501</v>
      </c>
      <c r="Y2200" s="42">
        <v>36801</v>
      </c>
      <c r="Z2200" s="43">
        <v>172.268</v>
      </c>
      <c r="AA2200" s="43">
        <f t="shared" si="435"/>
        <v>195.62570974335679</v>
      </c>
      <c r="AB2200" s="19">
        <f t="shared" si="438"/>
        <v>1.7171736803669235E-2</v>
      </c>
      <c r="AC2200" s="37">
        <f t="shared" si="439"/>
        <v>1.0171717368036692</v>
      </c>
      <c r="AE2200" s="44">
        <v>36801</v>
      </c>
      <c r="AF2200" s="45">
        <v>3969.7329</v>
      </c>
      <c r="AG2200" s="19">
        <f t="shared" si="430"/>
        <v>4507.9864864864858</v>
      </c>
      <c r="AH2200" s="45">
        <f t="shared" si="436"/>
        <v>2.9609801226557986E-2</v>
      </c>
      <c r="AI2200" s="46">
        <f t="shared" si="437"/>
        <v>1.029609801226558</v>
      </c>
      <c r="AK2200" s="38">
        <v>36801</v>
      </c>
      <c r="AL2200" s="19">
        <v>101.07259999999999</v>
      </c>
      <c r="AM2200" s="19">
        <f t="shared" si="441"/>
        <v>-6.9252351612036911E-5</v>
      </c>
      <c r="AN2200" s="37">
        <f t="shared" si="442"/>
        <v>0.99993074764838796</v>
      </c>
      <c r="AQ2200" s="38">
        <v>36801</v>
      </c>
      <c r="AR2200" s="19">
        <f t="shared" si="443"/>
        <v>229.14977726800001</v>
      </c>
      <c r="AS2200" s="40">
        <f t="shared" si="440"/>
        <v>-6.9252351612036911E-5</v>
      </c>
      <c r="AT2200" s="51">
        <f t="shared" si="444"/>
        <v>0.99993074764838796</v>
      </c>
    </row>
    <row r="2201" spans="1:46">
      <c r="A2201" s="38">
        <v>36802</v>
      </c>
      <c r="B2201" s="37">
        <v>0.87409999999999999</v>
      </c>
      <c r="D2201" s="38">
        <v>36802</v>
      </c>
      <c r="E2201" s="19">
        <v>1333.9131</v>
      </c>
      <c r="F2201" s="19">
        <v>1526.0417572360143</v>
      </c>
      <c r="G2201" s="19">
        <v>4.0752094004774531E-3</v>
      </c>
      <c r="H2201" s="37">
        <f t="shared" si="431"/>
        <v>1.0040752094004775</v>
      </c>
      <c r="I2201" s="19"/>
      <c r="J2201" s="19"/>
      <c r="K2201" s="19"/>
      <c r="L2201" s="19"/>
      <c r="N2201" s="38">
        <v>36802</v>
      </c>
      <c r="O2201" s="19">
        <v>381.39120000000003</v>
      </c>
      <c r="P2201" s="19">
        <v>436.32444800366096</v>
      </c>
      <c r="Q2201" s="19">
        <v>8.6334379749588575E-3</v>
      </c>
      <c r="R2201" s="37">
        <f t="shared" si="432"/>
        <v>1.0086334379749589</v>
      </c>
      <c r="T2201" s="38">
        <v>36802</v>
      </c>
      <c r="U2201" s="40">
        <v>229.87029999999999</v>
      </c>
      <c r="V2201" s="40">
        <f t="shared" si="433"/>
        <v>0</v>
      </c>
      <c r="W2201" s="41">
        <f t="shared" si="434"/>
        <v>1</v>
      </c>
      <c r="Y2201" s="42">
        <v>36802</v>
      </c>
      <c r="Z2201" s="43">
        <v>172.36600000000001</v>
      </c>
      <c r="AA2201" s="43">
        <f t="shared" si="435"/>
        <v>197.19254089921063</v>
      </c>
      <c r="AB2201" s="19">
        <f t="shared" si="438"/>
        <v>8.0093314826019668E-3</v>
      </c>
      <c r="AC2201" s="37">
        <f t="shared" si="439"/>
        <v>1.008009331482602</v>
      </c>
      <c r="AE2201" s="44">
        <v>36802</v>
      </c>
      <c r="AF2201" s="45">
        <v>3969.0381000000002</v>
      </c>
      <c r="AG2201" s="19">
        <f t="shared" si="430"/>
        <v>4540.7139915341495</v>
      </c>
      <c r="AH2201" s="45">
        <f t="shared" si="436"/>
        <v>7.2598942223474072E-3</v>
      </c>
      <c r="AI2201" s="46">
        <f t="shared" si="437"/>
        <v>1.0072598942223474</v>
      </c>
      <c r="AK2201" s="38">
        <v>36802</v>
      </c>
      <c r="AL2201" s="19">
        <v>101.13079999999999</v>
      </c>
      <c r="AM2201" s="19">
        <f t="shared" si="441"/>
        <v>5.7582371483477779E-4</v>
      </c>
      <c r="AN2201" s="37">
        <f t="shared" si="442"/>
        <v>1.0005758237148348</v>
      </c>
      <c r="AQ2201" s="38">
        <v>36802</v>
      </c>
      <c r="AR2201" s="19">
        <f t="shared" si="443"/>
        <v>229.281727144</v>
      </c>
      <c r="AS2201" s="40">
        <f t="shared" si="440"/>
        <v>5.7582371483455574E-4</v>
      </c>
      <c r="AT2201" s="51">
        <f t="shared" si="444"/>
        <v>1.0005758237148346</v>
      </c>
    </row>
    <row r="2202" spans="1:46">
      <c r="A2202" s="38">
        <v>36803</v>
      </c>
      <c r="B2202" s="37">
        <v>0.87260000000000004</v>
      </c>
      <c r="D2202" s="38">
        <v>36803</v>
      </c>
      <c r="E2202" s="19">
        <v>1335.3478</v>
      </c>
      <c r="F2202" s="19">
        <v>1530.3091909236764</v>
      </c>
      <c r="G2202" s="19">
        <v>2.7964068921622065E-3</v>
      </c>
      <c r="H2202" s="37">
        <f t="shared" si="431"/>
        <v>1.0027964068921622</v>
      </c>
      <c r="I2202" s="19"/>
      <c r="J2202" s="19"/>
      <c r="K2202" s="19"/>
      <c r="L2202" s="19"/>
      <c r="N2202" s="38">
        <v>36803</v>
      </c>
      <c r="O2202" s="19">
        <v>380.76220000000001</v>
      </c>
      <c r="P2202" s="19">
        <v>436.35365574146226</v>
      </c>
      <c r="Q2202" s="19">
        <v>6.6940410822668994E-5</v>
      </c>
      <c r="R2202" s="37">
        <f t="shared" si="432"/>
        <v>1.0000669404108227</v>
      </c>
      <c r="T2202" s="39">
        <v>36803</v>
      </c>
      <c r="U2202" s="40">
        <v>229.83670000000001</v>
      </c>
      <c r="V2202" s="40">
        <f t="shared" si="433"/>
        <v>-1.4616938334344187E-4</v>
      </c>
      <c r="W2202" s="41">
        <f t="shared" si="434"/>
        <v>0.99985383061665656</v>
      </c>
      <c r="Y2202" s="42">
        <v>36803</v>
      </c>
      <c r="Z2202" s="43">
        <v>171.126</v>
      </c>
      <c r="AA2202" s="43">
        <f t="shared" si="435"/>
        <v>196.11047444418978</v>
      </c>
      <c r="AB2202" s="19">
        <f t="shared" si="438"/>
        <v>-5.4873599685189012E-3</v>
      </c>
      <c r="AC2202" s="37">
        <f t="shared" si="439"/>
        <v>0.9945126400314811</v>
      </c>
      <c r="AE2202" s="44">
        <v>36803</v>
      </c>
      <c r="AF2202" s="45">
        <v>3927.03</v>
      </c>
      <c r="AG2202" s="19">
        <f t="shared" si="430"/>
        <v>4500.3781801512723</v>
      </c>
      <c r="AH2202" s="45">
        <f t="shared" si="436"/>
        <v>-8.8831429282003604E-3</v>
      </c>
      <c r="AI2202" s="46">
        <f t="shared" si="437"/>
        <v>0.99111685707179964</v>
      </c>
      <c r="AK2202" s="38">
        <v>36803</v>
      </c>
      <c r="AL2202" s="19">
        <v>101.044</v>
      </c>
      <c r="AM2202" s="19">
        <f t="shared" si="441"/>
        <v>-8.5829440684737079E-4</v>
      </c>
      <c r="AN2202" s="37">
        <f t="shared" si="442"/>
        <v>0.99914170559315263</v>
      </c>
      <c r="AQ2202" s="38">
        <v>36803</v>
      </c>
      <c r="AR2202" s="19">
        <f t="shared" si="443"/>
        <v>229.08493592000002</v>
      </c>
      <c r="AS2202" s="40">
        <f t="shared" si="440"/>
        <v>-8.5829440684725977E-4</v>
      </c>
      <c r="AT2202" s="51">
        <f t="shared" si="444"/>
        <v>0.99914170559315274</v>
      </c>
    </row>
    <row r="2203" spans="1:46">
      <c r="A2203" s="38">
        <v>36804</v>
      </c>
      <c r="B2203" s="37">
        <v>0.86850000000000005</v>
      </c>
      <c r="D2203" s="38">
        <v>36804</v>
      </c>
      <c r="E2203" s="19">
        <v>1337.1167</v>
      </c>
      <c r="F2203" s="19">
        <v>1539.5701784686239</v>
      </c>
      <c r="G2203" s="19">
        <v>6.0517100726276141E-3</v>
      </c>
      <c r="H2203" s="37">
        <f t="shared" si="431"/>
        <v>1.0060517100726276</v>
      </c>
      <c r="I2203" s="19"/>
      <c r="J2203" s="19"/>
      <c r="K2203" s="19"/>
      <c r="L2203" s="19"/>
      <c r="N2203" s="38">
        <v>36804</v>
      </c>
      <c r="O2203" s="19">
        <v>382.63670000000002</v>
      </c>
      <c r="P2203" s="19">
        <v>440.57190558434081</v>
      </c>
      <c r="Q2203" s="19">
        <v>9.6670436637245061E-3</v>
      </c>
      <c r="R2203" s="37">
        <f t="shared" si="432"/>
        <v>1.0096670436637245</v>
      </c>
      <c r="T2203" s="39">
        <v>36804</v>
      </c>
      <c r="U2203" s="40">
        <v>229.71209999999999</v>
      </c>
      <c r="V2203" s="40">
        <f t="shared" si="433"/>
        <v>-5.4212403850217861E-4</v>
      </c>
      <c r="W2203" s="41">
        <f t="shared" si="434"/>
        <v>0.99945787596149782</v>
      </c>
      <c r="Y2203" s="42">
        <v>36804</v>
      </c>
      <c r="Z2203" s="43">
        <v>169.50899999999999</v>
      </c>
      <c r="AA2203" s="43">
        <f t="shared" si="435"/>
        <v>195.17443868739204</v>
      </c>
      <c r="AB2203" s="19">
        <f t="shared" si="438"/>
        <v>-4.7730023572204461E-3</v>
      </c>
      <c r="AC2203" s="37">
        <f t="shared" si="439"/>
        <v>0.99522699764277955</v>
      </c>
      <c r="AE2203" s="44">
        <v>36804</v>
      </c>
      <c r="AF2203" s="45">
        <v>3860.4160000000002</v>
      </c>
      <c r="AG2203" s="19">
        <f t="shared" si="430"/>
        <v>4444.923431203224</v>
      </c>
      <c r="AH2203" s="45">
        <f t="shared" si="436"/>
        <v>-1.23222419823803E-2</v>
      </c>
      <c r="AI2203" s="46">
        <f t="shared" si="437"/>
        <v>0.9876777580176197</v>
      </c>
      <c r="AK2203" s="38">
        <v>36804</v>
      </c>
      <c r="AL2203" s="19">
        <v>100.95610000000001</v>
      </c>
      <c r="AM2203" s="19">
        <f t="shared" si="441"/>
        <v>-8.6991805550051815E-4</v>
      </c>
      <c r="AN2203" s="37">
        <f t="shared" si="442"/>
        <v>0.99913008194449948</v>
      </c>
      <c r="AQ2203" s="38">
        <v>36804</v>
      </c>
      <c r="AR2203" s="19">
        <f t="shared" si="443"/>
        <v>228.88565079800003</v>
      </c>
      <c r="AS2203" s="40">
        <f t="shared" si="440"/>
        <v>-8.6991805550051815E-4</v>
      </c>
      <c r="AT2203" s="51">
        <f t="shared" si="444"/>
        <v>0.99913008194449948</v>
      </c>
    </row>
    <row r="2204" spans="1:46">
      <c r="A2204" s="38">
        <v>36805</v>
      </c>
      <c r="B2204" s="37">
        <v>0.86799999999999999</v>
      </c>
      <c r="D2204" s="38">
        <v>36805</v>
      </c>
      <c r="E2204" s="19">
        <v>1320.4874</v>
      </c>
      <c r="F2204" s="19">
        <v>1521.2988479262672</v>
      </c>
      <c r="G2204" s="19">
        <v>-1.1867812716748527E-2</v>
      </c>
      <c r="H2204" s="37">
        <f t="shared" si="431"/>
        <v>0.98813218728325147</v>
      </c>
      <c r="I2204" s="19"/>
      <c r="J2204" s="19"/>
      <c r="K2204" s="19"/>
      <c r="L2204" s="19"/>
      <c r="N2204" s="38">
        <v>36805</v>
      </c>
      <c r="O2204" s="19">
        <v>383.28649999999999</v>
      </c>
      <c r="P2204" s="19">
        <v>441.57430875576034</v>
      </c>
      <c r="Q2204" s="19">
        <v>2.2752317129481892E-3</v>
      </c>
      <c r="R2204" s="37">
        <f t="shared" si="432"/>
        <v>1.0022752317129482</v>
      </c>
      <c r="T2204" s="39">
        <v>36805</v>
      </c>
      <c r="U2204" s="40">
        <v>229.90549999999999</v>
      </c>
      <c r="V2204" s="40">
        <f t="shared" si="433"/>
        <v>8.4192343372424538E-4</v>
      </c>
      <c r="W2204" s="41">
        <f t="shared" si="434"/>
        <v>1.0008419234337242</v>
      </c>
      <c r="Y2204" s="42">
        <v>36805</v>
      </c>
      <c r="Z2204" s="43">
        <v>169.08199999999999</v>
      </c>
      <c r="AA2204" s="43">
        <f t="shared" si="435"/>
        <v>194.79493087557603</v>
      </c>
      <c r="AB2204" s="19">
        <f t="shared" si="438"/>
        <v>-1.9444544806600517E-3</v>
      </c>
      <c r="AC2204" s="37">
        <f t="shared" si="439"/>
        <v>0.99805554551933995</v>
      </c>
      <c r="AE2204" s="44">
        <v>36805</v>
      </c>
      <c r="AF2204" s="45">
        <v>3861.5639999999999</v>
      </c>
      <c r="AG2204" s="19">
        <f t="shared" si="430"/>
        <v>4448.8064516129034</v>
      </c>
      <c r="AH2204" s="45">
        <f t="shared" si="436"/>
        <v>8.7358544410931493E-4</v>
      </c>
      <c r="AI2204" s="46">
        <f t="shared" si="437"/>
        <v>1.0008735854441093</v>
      </c>
      <c r="AK2204" s="38">
        <v>36805</v>
      </c>
      <c r="AL2204" s="19">
        <v>101.0603</v>
      </c>
      <c r="AM2204" s="19">
        <f t="shared" si="441"/>
        <v>1.0321317879751213E-3</v>
      </c>
      <c r="AN2204" s="37">
        <f t="shared" si="442"/>
        <v>1.0010321317879751</v>
      </c>
      <c r="AQ2204" s="38">
        <v>36805</v>
      </c>
      <c r="AR2204" s="19">
        <f t="shared" si="443"/>
        <v>229.12189095400001</v>
      </c>
      <c r="AS2204" s="40">
        <f t="shared" si="440"/>
        <v>1.0321317879751213E-3</v>
      </c>
      <c r="AT2204" s="51">
        <f t="shared" si="444"/>
        <v>1.0010321317879751</v>
      </c>
    </row>
    <row r="2205" spans="1:46">
      <c r="A2205" s="38">
        <v>36808</v>
      </c>
      <c r="B2205" s="37">
        <v>0.86799999999999999</v>
      </c>
      <c r="D2205" s="38">
        <v>36808</v>
      </c>
      <c r="E2205" s="19">
        <v>1307.2571</v>
      </c>
      <c r="F2205" s="19">
        <v>1506.0565668202767</v>
      </c>
      <c r="G2205" s="19">
        <v>-1.001925501144485E-2</v>
      </c>
      <c r="H2205" s="37">
        <f t="shared" si="431"/>
        <v>0.98998074498855515</v>
      </c>
      <c r="I2205" s="19"/>
      <c r="J2205" s="19"/>
      <c r="K2205" s="19"/>
      <c r="L2205" s="19"/>
      <c r="N2205" s="38">
        <v>36808</v>
      </c>
      <c r="O2205" s="19">
        <v>376.4984</v>
      </c>
      <c r="P2205" s="19">
        <v>433.75391705069126</v>
      </c>
      <c r="Q2205" s="19">
        <v>-1.7710250687149043E-2</v>
      </c>
      <c r="R2205" s="37">
        <f t="shared" si="432"/>
        <v>0.98228974931285096</v>
      </c>
      <c r="T2205" s="39">
        <v>36808</v>
      </c>
      <c r="U2205" s="40">
        <v>230.2039</v>
      </c>
      <c r="V2205" s="40">
        <f t="shared" si="433"/>
        <v>1.2979245820565755E-3</v>
      </c>
      <c r="W2205" s="41">
        <f t="shared" si="434"/>
        <v>1.0012979245820566</v>
      </c>
      <c r="Y2205" s="42">
        <v>36808</v>
      </c>
      <c r="Z2205" s="43">
        <v>170.93600000000001</v>
      </c>
      <c r="AA2205" s="43">
        <f t="shared" si="435"/>
        <v>196.93087557603687</v>
      </c>
      <c r="AB2205" s="19">
        <f t="shared" si="438"/>
        <v>1.0965093859784059E-2</v>
      </c>
      <c r="AC2205" s="37">
        <f t="shared" si="439"/>
        <v>1.0109650938597841</v>
      </c>
      <c r="AE2205" s="44">
        <v>36808</v>
      </c>
      <c r="AF2205" s="45">
        <v>3937.8910999999998</v>
      </c>
      <c r="AG2205" s="19">
        <f t="shared" si="430"/>
        <v>4536.7408986175114</v>
      </c>
      <c r="AH2205" s="45">
        <f t="shared" si="436"/>
        <v>1.9765851349349495E-2</v>
      </c>
      <c r="AI2205" s="46">
        <f t="shared" si="437"/>
        <v>1.0197658513493495</v>
      </c>
      <c r="AK2205" s="38">
        <v>36808</v>
      </c>
      <c r="AL2205" s="19">
        <v>101.26220000000001</v>
      </c>
      <c r="AM2205" s="19">
        <f t="shared" si="441"/>
        <v>1.9978171448136184E-3</v>
      </c>
      <c r="AN2205" s="37">
        <f t="shared" si="442"/>
        <v>1.0019978171448136</v>
      </c>
      <c r="AQ2205" s="38">
        <v>36808</v>
      </c>
      <c r="AR2205" s="19">
        <f t="shared" si="443"/>
        <v>229.57963459600003</v>
      </c>
      <c r="AS2205" s="40">
        <f t="shared" si="440"/>
        <v>1.9978171448136184E-3</v>
      </c>
      <c r="AT2205" s="51">
        <f t="shared" si="444"/>
        <v>1.0019978171448136</v>
      </c>
    </row>
    <row r="2206" spans="1:46">
      <c r="A2206" s="38">
        <v>36809</v>
      </c>
      <c r="B2206" s="37">
        <v>0.86819999999999997</v>
      </c>
      <c r="D2206" s="38">
        <v>36809</v>
      </c>
      <c r="E2206" s="19">
        <v>1300.0451</v>
      </c>
      <c r="F2206" s="19">
        <v>1497.4027873761806</v>
      </c>
      <c r="G2206" s="19">
        <v>-5.7459856653104824E-3</v>
      </c>
      <c r="H2206" s="37">
        <f t="shared" si="431"/>
        <v>0.99425401433468952</v>
      </c>
      <c r="I2206" s="19"/>
      <c r="J2206" s="19"/>
      <c r="K2206" s="19"/>
      <c r="L2206" s="19"/>
      <c r="N2206" s="38">
        <v>36809</v>
      </c>
      <c r="O2206" s="19">
        <v>374.48090000000002</v>
      </c>
      <c r="P2206" s="19">
        <v>431.33022345081781</v>
      </c>
      <c r="Q2206" s="19">
        <v>-5.5877157637062025E-3</v>
      </c>
      <c r="R2206" s="37">
        <f t="shared" si="432"/>
        <v>0.9944122842362938</v>
      </c>
      <c r="T2206" s="39">
        <v>36809</v>
      </c>
      <c r="U2206" s="40">
        <v>230.2646</v>
      </c>
      <c r="V2206" s="40">
        <f t="shared" si="433"/>
        <v>2.6367928605908197E-4</v>
      </c>
      <c r="W2206" s="41">
        <f t="shared" si="434"/>
        <v>1.0002636792860591</v>
      </c>
      <c r="Y2206" s="42">
        <v>36809</v>
      </c>
      <c r="Z2206" s="43">
        <v>173.97499999999999</v>
      </c>
      <c r="AA2206" s="43">
        <f t="shared" si="435"/>
        <v>200.38585579359594</v>
      </c>
      <c r="AB2206" s="19">
        <f t="shared" si="438"/>
        <v>1.754412662541105E-2</v>
      </c>
      <c r="AC2206" s="37">
        <f t="shared" si="439"/>
        <v>1.017544126625411</v>
      </c>
      <c r="AE2206" s="44">
        <v>36809</v>
      </c>
      <c r="AF2206" s="45">
        <v>4042.8811000000001</v>
      </c>
      <c r="AG2206" s="19">
        <f t="shared" si="430"/>
        <v>4656.624164938954</v>
      </c>
      <c r="AH2206" s="45">
        <f t="shared" si="436"/>
        <v>2.6424975329310652E-2</v>
      </c>
      <c r="AI2206" s="46">
        <f t="shared" si="437"/>
        <v>1.0264249753293107</v>
      </c>
      <c r="AK2206" s="38">
        <v>36809</v>
      </c>
      <c r="AL2206" s="19">
        <v>101.2722</v>
      </c>
      <c r="AM2206" s="19">
        <f t="shared" si="441"/>
        <v>9.8753532907558395E-5</v>
      </c>
      <c r="AN2206" s="37">
        <f t="shared" si="442"/>
        <v>1.0000987535329076</v>
      </c>
      <c r="AQ2206" s="38">
        <v>36809</v>
      </c>
      <c r="AR2206" s="19">
        <f t="shared" si="443"/>
        <v>229.60230639600002</v>
      </c>
      <c r="AS2206" s="40">
        <f t="shared" si="440"/>
        <v>9.8753532907558395E-5</v>
      </c>
      <c r="AT2206" s="51">
        <f t="shared" si="444"/>
        <v>1.0000987535329076</v>
      </c>
    </row>
    <row r="2207" spans="1:46">
      <c r="A2207" s="38">
        <v>36810</v>
      </c>
      <c r="B2207" s="37">
        <v>0.87150000000000005</v>
      </c>
      <c r="D2207" s="38">
        <v>36810</v>
      </c>
      <c r="E2207" s="19">
        <v>1277.4324999999999</v>
      </c>
      <c r="F2207" s="19">
        <v>1465.7860011474468</v>
      </c>
      <c r="G2207" s="19">
        <v>-2.1114416571999528E-2</v>
      </c>
      <c r="H2207" s="37">
        <f t="shared" si="431"/>
        <v>0.97888558342800047</v>
      </c>
      <c r="I2207" s="19"/>
      <c r="J2207" s="19"/>
      <c r="K2207" s="19"/>
      <c r="L2207" s="19"/>
      <c r="N2207" s="38">
        <v>36810</v>
      </c>
      <c r="O2207" s="19">
        <v>365.1653</v>
      </c>
      <c r="P2207" s="19">
        <v>419.00780263912793</v>
      </c>
      <c r="Q2207" s="19">
        <v>-2.8568414967783839E-2</v>
      </c>
      <c r="R2207" s="37">
        <f t="shared" si="432"/>
        <v>0.97143158503221616</v>
      </c>
      <c r="T2207" s="39">
        <v>36810</v>
      </c>
      <c r="U2207" s="40">
        <v>230.6507</v>
      </c>
      <c r="V2207" s="40">
        <f t="shared" si="433"/>
        <v>1.6767666415071769E-3</v>
      </c>
      <c r="W2207" s="41">
        <f t="shared" si="434"/>
        <v>1.0016767666415072</v>
      </c>
      <c r="Y2207" s="42">
        <v>36810</v>
      </c>
      <c r="Z2207" s="43">
        <v>175.48599999999999</v>
      </c>
      <c r="AA2207" s="43">
        <f t="shared" si="435"/>
        <v>201.36087205966723</v>
      </c>
      <c r="AB2207" s="19">
        <f t="shared" si="438"/>
        <v>4.8656940491627054E-3</v>
      </c>
      <c r="AC2207" s="37">
        <f t="shared" si="439"/>
        <v>1.0048656940491627</v>
      </c>
      <c r="AE2207" s="44">
        <v>36810</v>
      </c>
      <c r="AF2207" s="45">
        <v>4089.3779</v>
      </c>
      <c r="AG2207" s="19">
        <f t="shared" si="430"/>
        <v>4692.3441193344806</v>
      </c>
      <c r="AH2207" s="45">
        <f t="shared" si="436"/>
        <v>7.6707831962201656E-3</v>
      </c>
      <c r="AI2207" s="46">
        <f t="shared" si="437"/>
        <v>1.0076707831962202</v>
      </c>
      <c r="AK2207" s="38">
        <v>36810</v>
      </c>
      <c r="AL2207" s="19">
        <v>101.5134</v>
      </c>
      <c r="AM2207" s="19">
        <f t="shared" si="441"/>
        <v>2.3817000124417564E-3</v>
      </c>
      <c r="AN2207" s="37">
        <f t="shared" si="442"/>
        <v>1.0023817000124418</v>
      </c>
      <c r="AQ2207" s="38">
        <v>36810</v>
      </c>
      <c r="AR2207" s="19">
        <f t="shared" si="443"/>
        <v>230.14915021200002</v>
      </c>
      <c r="AS2207" s="40">
        <f t="shared" si="440"/>
        <v>2.3817000124417564E-3</v>
      </c>
      <c r="AT2207" s="51">
        <f t="shared" si="444"/>
        <v>1.0023817000124418</v>
      </c>
    </row>
    <row r="2208" spans="1:46">
      <c r="A2208" s="38">
        <v>36811</v>
      </c>
      <c r="B2208" s="37">
        <v>0.86439999999999995</v>
      </c>
      <c r="D2208" s="38">
        <v>36811</v>
      </c>
      <c r="E2208" s="19">
        <v>1256.1265000000001</v>
      </c>
      <c r="F2208" s="19">
        <v>1453.1773484497919</v>
      </c>
      <c r="G2208" s="19">
        <v>-8.6019737449972711E-3</v>
      </c>
      <c r="H2208" s="37">
        <f t="shared" si="431"/>
        <v>0.99139802625500273</v>
      </c>
      <c r="I2208" s="19"/>
      <c r="J2208" s="19"/>
      <c r="K2208" s="19"/>
      <c r="L2208" s="19"/>
      <c r="N2208" s="38">
        <v>36811</v>
      </c>
      <c r="O2208" s="19">
        <v>358.27379999999999</v>
      </c>
      <c r="P2208" s="19">
        <v>414.47686256362795</v>
      </c>
      <c r="Q2208" s="19">
        <v>-1.0813498094693674E-2</v>
      </c>
      <c r="R2208" s="37">
        <f t="shared" si="432"/>
        <v>0.98918650190530633</v>
      </c>
      <c r="T2208" s="39">
        <v>36811</v>
      </c>
      <c r="U2208" s="40">
        <v>230.6232</v>
      </c>
      <c r="V2208" s="40">
        <f t="shared" si="433"/>
        <v>-1.1922790609353306E-4</v>
      </c>
      <c r="W2208" s="41">
        <f t="shared" si="434"/>
        <v>0.99988077209390647</v>
      </c>
      <c r="Y2208" s="42">
        <v>36811</v>
      </c>
      <c r="Z2208" s="43">
        <v>179.471</v>
      </c>
      <c r="AA2208" s="43">
        <f t="shared" si="435"/>
        <v>207.62494215640908</v>
      </c>
      <c r="AB2208" s="19">
        <f t="shared" si="438"/>
        <v>3.1108675844856659E-2</v>
      </c>
      <c r="AC2208" s="37">
        <f t="shared" si="439"/>
        <v>1.0311086758448567</v>
      </c>
      <c r="AE2208" s="44">
        <v>36811</v>
      </c>
      <c r="AF2208" s="45">
        <v>4266.1527999999998</v>
      </c>
      <c r="AG2208" s="19">
        <f t="shared" si="430"/>
        <v>4935.3919481721423</v>
      </c>
      <c r="AH2208" s="45">
        <f t="shared" si="436"/>
        <v>5.1796676172192857E-2</v>
      </c>
      <c r="AI2208" s="46">
        <f t="shared" si="437"/>
        <v>1.0517966761721929</v>
      </c>
      <c r="AK2208" s="38">
        <v>36811</v>
      </c>
      <c r="AL2208" s="19">
        <v>101.53579999999999</v>
      </c>
      <c r="AM2208" s="19">
        <f t="shared" si="441"/>
        <v>2.2066052363522992E-4</v>
      </c>
      <c r="AN2208" s="37">
        <f t="shared" si="442"/>
        <v>1.0002206605236352</v>
      </c>
      <c r="AQ2208" s="38">
        <v>36811</v>
      </c>
      <c r="AR2208" s="19">
        <f t="shared" si="443"/>
        <v>230.199935044</v>
      </c>
      <c r="AS2208" s="40">
        <f t="shared" si="440"/>
        <v>2.2066052363522992E-4</v>
      </c>
      <c r="AT2208" s="51">
        <f t="shared" si="444"/>
        <v>1.0002206605236352</v>
      </c>
    </row>
    <row r="2209" spans="1:46">
      <c r="A2209" s="38">
        <v>36812</v>
      </c>
      <c r="B2209" s="37">
        <v>0.85680000000000001</v>
      </c>
      <c r="D2209" s="38">
        <v>36812</v>
      </c>
      <c r="E2209" s="19">
        <v>1278.1464000000001</v>
      </c>
      <c r="F2209" s="19">
        <v>1491.7675070028013</v>
      </c>
      <c r="G2209" s="19">
        <v>2.6555711588937436E-2</v>
      </c>
      <c r="H2209" s="37">
        <f t="shared" si="431"/>
        <v>1.0265557115889374</v>
      </c>
      <c r="I2209" s="19"/>
      <c r="J2209" s="19"/>
      <c r="K2209" s="19"/>
      <c r="L2209" s="19"/>
      <c r="N2209" s="38">
        <v>36812</v>
      </c>
      <c r="O2209" s="19">
        <v>355.18380000000002</v>
      </c>
      <c r="P2209" s="19">
        <v>414.54691876750701</v>
      </c>
      <c r="Q2209" s="19">
        <v>1.6902319575984315E-4</v>
      </c>
      <c r="R2209" s="37">
        <f t="shared" si="432"/>
        <v>1.0001690231957598</v>
      </c>
      <c r="T2209" s="39">
        <v>36812</v>
      </c>
      <c r="U2209" s="40">
        <v>231.32980000000001</v>
      </c>
      <c r="V2209" s="40">
        <f t="shared" si="433"/>
        <v>3.0638721516309531E-3</v>
      </c>
      <c r="W2209" s="41">
        <f t="shared" si="434"/>
        <v>1.003063872151631</v>
      </c>
      <c r="Y2209" s="42">
        <v>36812</v>
      </c>
      <c r="Z2209" s="43">
        <v>176.15199999999999</v>
      </c>
      <c r="AA2209" s="43">
        <f t="shared" si="435"/>
        <v>205.59290382819793</v>
      </c>
      <c r="AB2209" s="19">
        <f t="shared" si="438"/>
        <v>-9.7870627059842841E-3</v>
      </c>
      <c r="AC2209" s="37">
        <f t="shared" si="439"/>
        <v>0.99021293729401572</v>
      </c>
      <c r="AE2209" s="44">
        <v>36812</v>
      </c>
      <c r="AF2209" s="45">
        <v>4134.4989999999998</v>
      </c>
      <c r="AG2209" s="19">
        <f t="shared" si="430"/>
        <v>4825.5123716153121</v>
      </c>
      <c r="AH2209" s="45">
        <f t="shared" si="436"/>
        <v>-2.2263596835004118E-2</v>
      </c>
      <c r="AI2209" s="46">
        <f t="shared" si="437"/>
        <v>0.97773640316499588</v>
      </c>
      <c r="AK2209" s="38">
        <v>36812</v>
      </c>
      <c r="AL2209" s="19">
        <v>101.4332</v>
      </c>
      <c r="AM2209" s="19">
        <f t="shared" si="441"/>
        <v>-1.0104810323058322E-3</v>
      </c>
      <c r="AN2209" s="37">
        <f t="shared" si="442"/>
        <v>0.99898951896769417</v>
      </c>
      <c r="AQ2209" s="38">
        <v>36812</v>
      </c>
      <c r="AR2209" s="19">
        <f t="shared" si="443"/>
        <v>229.96732237600003</v>
      </c>
      <c r="AS2209" s="40">
        <f t="shared" si="440"/>
        <v>-1.0104810323057212E-3</v>
      </c>
      <c r="AT2209" s="51">
        <f t="shared" si="444"/>
        <v>0.99898951896769428</v>
      </c>
    </row>
    <row r="2210" spans="1:46">
      <c r="A2210" s="38">
        <v>36815</v>
      </c>
      <c r="B2210" s="37">
        <v>0.84889999999999999</v>
      </c>
      <c r="D2210" s="38">
        <v>36815</v>
      </c>
      <c r="E2210" s="19">
        <v>1276.0065</v>
      </c>
      <c r="F2210" s="19">
        <v>1503.1293438567557</v>
      </c>
      <c r="G2210" s="19">
        <v>7.6163589839692847E-3</v>
      </c>
      <c r="H2210" s="37">
        <f t="shared" si="431"/>
        <v>1.0076163589839693</v>
      </c>
      <c r="I2210" s="19"/>
      <c r="J2210" s="19"/>
      <c r="K2210" s="19"/>
      <c r="L2210" s="19"/>
      <c r="N2210" s="38">
        <v>36815</v>
      </c>
      <c r="O2210" s="19">
        <v>358.6028</v>
      </c>
      <c r="P2210" s="19">
        <v>422.43232418423844</v>
      </c>
      <c r="Q2210" s="19">
        <v>1.9021744125310658E-2</v>
      </c>
      <c r="R2210" s="37">
        <f t="shared" si="432"/>
        <v>1.0190217441253107</v>
      </c>
      <c r="T2210" s="39">
        <v>36815</v>
      </c>
      <c r="U2210" s="40">
        <v>230.7379</v>
      </c>
      <c r="V2210" s="40">
        <f t="shared" si="433"/>
        <v>-2.5586846139148411E-3</v>
      </c>
      <c r="W2210" s="41">
        <f t="shared" si="434"/>
        <v>0.99744131538608516</v>
      </c>
      <c r="Y2210" s="42">
        <v>36815</v>
      </c>
      <c r="Z2210" s="43">
        <v>173.17599999999999</v>
      </c>
      <c r="AA2210" s="43">
        <f t="shared" si="435"/>
        <v>204.00047119802096</v>
      </c>
      <c r="AB2210" s="19">
        <f t="shared" si="438"/>
        <v>-7.7455622277102787E-3</v>
      </c>
      <c r="AC2210" s="37">
        <f t="shared" si="439"/>
        <v>0.99225443777228972</v>
      </c>
      <c r="AE2210" s="44">
        <v>36815</v>
      </c>
      <c r="AF2210" s="45">
        <v>4010.7939000000001</v>
      </c>
      <c r="AG2210" s="19">
        <f t="shared" si="430"/>
        <v>4724.6953704794441</v>
      </c>
      <c r="AH2210" s="45">
        <f t="shared" si="436"/>
        <v>-2.0892496666031768E-2</v>
      </c>
      <c r="AI2210" s="46">
        <f t="shared" si="437"/>
        <v>0.97910750333396823</v>
      </c>
      <c r="AK2210" s="38">
        <v>36815</v>
      </c>
      <c r="AL2210" s="19">
        <v>101.42270000000001</v>
      </c>
      <c r="AM2210" s="19">
        <f t="shared" si="441"/>
        <v>-1.0351640291339503E-4</v>
      </c>
      <c r="AN2210" s="37">
        <f t="shared" si="442"/>
        <v>0.9998964835970866</v>
      </c>
      <c r="AQ2210" s="38">
        <v>36815</v>
      </c>
      <c r="AR2210" s="19">
        <f t="shared" si="443"/>
        <v>229.94351698600002</v>
      </c>
      <c r="AS2210" s="40">
        <f t="shared" si="440"/>
        <v>-1.0351640291350606E-4</v>
      </c>
      <c r="AT2210" s="51">
        <f t="shared" si="444"/>
        <v>0.99989648359708649</v>
      </c>
    </row>
    <row r="2211" spans="1:46">
      <c r="A2211" s="38">
        <v>36816</v>
      </c>
      <c r="B2211" s="37">
        <v>0.85070000000000001</v>
      </c>
      <c r="D2211" s="38">
        <v>36816</v>
      </c>
      <c r="E2211" s="19">
        <v>1257.7294999999999</v>
      </c>
      <c r="F2211" s="19">
        <v>1478.4642059480427</v>
      </c>
      <c r="G2211" s="19">
        <v>-1.6409191936488154E-2</v>
      </c>
      <c r="H2211" s="37">
        <f t="shared" si="431"/>
        <v>0.98359080806351185</v>
      </c>
      <c r="I2211" s="19"/>
      <c r="J2211" s="19"/>
      <c r="K2211" s="19"/>
      <c r="L2211" s="19"/>
      <c r="N2211" s="38">
        <v>36816</v>
      </c>
      <c r="O2211" s="19">
        <v>353.03140000000002</v>
      </c>
      <c r="P2211" s="19">
        <v>414.98930292700129</v>
      </c>
      <c r="Q2211" s="19">
        <v>-1.7619440632556715E-2</v>
      </c>
      <c r="R2211" s="37">
        <f t="shared" si="432"/>
        <v>0.98238055936744328</v>
      </c>
      <c r="T2211" s="39">
        <v>36816</v>
      </c>
      <c r="U2211" s="40">
        <v>230.721</v>
      </c>
      <c r="V2211" s="40">
        <f t="shared" si="433"/>
        <v>-7.3243277328938206E-5</v>
      </c>
      <c r="W2211" s="41">
        <f t="shared" si="434"/>
        <v>0.99992675672267106</v>
      </c>
      <c r="Y2211" s="42">
        <v>36816</v>
      </c>
      <c r="Z2211" s="43">
        <v>173.084</v>
      </c>
      <c r="AA2211" s="43">
        <f t="shared" si="435"/>
        <v>203.46067944046081</v>
      </c>
      <c r="AB2211" s="19">
        <f t="shared" si="438"/>
        <v>-2.646031915466418E-3</v>
      </c>
      <c r="AC2211" s="37">
        <f t="shared" si="439"/>
        <v>0.99735396808453358</v>
      </c>
      <c r="AE2211" s="44">
        <v>36816</v>
      </c>
      <c r="AF2211" s="45">
        <v>4006.5459000000001</v>
      </c>
      <c r="AG2211" s="19">
        <f t="shared" si="430"/>
        <v>4709.7048313153873</v>
      </c>
      <c r="AH2211" s="45">
        <f t="shared" si="436"/>
        <v>-3.1728054379378534E-3</v>
      </c>
      <c r="AI2211" s="46">
        <f t="shared" si="437"/>
        <v>0.99682719456206215</v>
      </c>
      <c r="AK2211" s="38">
        <v>36816</v>
      </c>
      <c r="AL2211" s="19">
        <v>101.39360000000001</v>
      </c>
      <c r="AM2211" s="19">
        <f t="shared" si="441"/>
        <v>-2.8691801736691058E-4</v>
      </c>
      <c r="AN2211" s="37">
        <f t="shared" si="442"/>
        <v>0.99971308198263309</v>
      </c>
      <c r="AQ2211" s="38">
        <v>36816</v>
      </c>
      <c r="AR2211" s="19">
        <f t="shared" si="443"/>
        <v>229.87754204800004</v>
      </c>
      <c r="AS2211" s="40">
        <f t="shared" si="440"/>
        <v>-2.8691801736679956E-4</v>
      </c>
      <c r="AT2211" s="51">
        <f t="shared" si="444"/>
        <v>0.9997130819826332</v>
      </c>
    </row>
    <row r="2212" spans="1:46">
      <c r="A2212" s="38">
        <v>36817</v>
      </c>
      <c r="B2212" s="37">
        <v>0.83909999999999996</v>
      </c>
      <c r="D2212" s="38">
        <v>36817</v>
      </c>
      <c r="E2212" s="19">
        <v>1246.4874</v>
      </c>
      <c r="F2212" s="19">
        <v>1485.5051841258492</v>
      </c>
      <c r="G2212" s="19">
        <v>4.7623595819767939E-3</v>
      </c>
      <c r="H2212" s="37">
        <f t="shared" si="431"/>
        <v>1.0047623595819768</v>
      </c>
      <c r="I2212" s="19"/>
      <c r="J2212" s="19"/>
      <c r="K2212" s="19"/>
      <c r="L2212" s="19"/>
      <c r="N2212" s="38">
        <v>36817</v>
      </c>
      <c r="O2212" s="19">
        <v>346.35570000000001</v>
      </c>
      <c r="P2212" s="19">
        <v>412.77046835895607</v>
      </c>
      <c r="Q2212" s="19">
        <v>-5.3467271382547921E-3</v>
      </c>
      <c r="R2212" s="37">
        <f t="shared" si="432"/>
        <v>0.99465327286174521</v>
      </c>
      <c r="T2212" s="39">
        <v>36817</v>
      </c>
      <c r="U2212" s="40">
        <v>230.84129999999999</v>
      </c>
      <c r="V2212" s="40">
        <f t="shared" si="433"/>
        <v>5.214089744756123E-4</v>
      </c>
      <c r="W2212" s="41">
        <f t="shared" si="434"/>
        <v>1.0005214089744756</v>
      </c>
      <c r="Y2212" s="42">
        <v>36817</v>
      </c>
      <c r="Z2212" s="43">
        <v>171.946</v>
      </c>
      <c r="AA2212" s="43">
        <f t="shared" si="435"/>
        <v>204.91717316172091</v>
      </c>
      <c r="AB2212" s="19">
        <f t="shared" si="438"/>
        <v>7.1586004984629525E-3</v>
      </c>
      <c r="AC2212" s="37">
        <f t="shared" si="439"/>
        <v>1.007158600498463</v>
      </c>
      <c r="AE2212" s="44">
        <v>36817</v>
      </c>
      <c r="AF2212" s="45">
        <v>3988.7919999999999</v>
      </c>
      <c r="AG2212" s="19">
        <f t="shared" si="430"/>
        <v>4753.6551066618995</v>
      </c>
      <c r="AH2212" s="45">
        <f t="shared" si="436"/>
        <v>9.3318534644213358E-3</v>
      </c>
      <c r="AI2212" s="46">
        <f t="shared" si="437"/>
        <v>1.0093318534644213</v>
      </c>
      <c r="AK2212" s="38">
        <v>36817</v>
      </c>
      <c r="AL2212" s="19">
        <v>101.3959</v>
      </c>
      <c r="AM2212" s="19">
        <f t="shared" si="441"/>
        <v>2.2683877483276049E-5</v>
      </c>
      <c r="AN2212" s="37">
        <f t="shared" si="442"/>
        <v>1.0000226838774833</v>
      </c>
      <c r="AQ2212" s="38">
        <v>36817</v>
      </c>
      <c r="AR2212" s="19">
        <f t="shared" si="443"/>
        <v>229.88275656200003</v>
      </c>
      <c r="AS2212" s="40">
        <f t="shared" si="440"/>
        <v>2.2683877483276049E-5</v>
      </c>
      <c r="AT2212" s="51">
        <f t="shared" si="444"/>
        <v>1.0000226838774833</v>
      </c>
    </row>
    <row r="2213" spans="1:46">
      <c r="A2213" s="38">
        <v>36818</v>
      </c>
      <c r="B2213" s="37">
        <v>0.84060000000000001</v>
      </c>
      <c r="D2213" s="38">
        <v>36818</v>
      </c>
      <c r="E2213" s="19">
        <v>1274.4363000000001</v>
      </c>
      <c r="F2213" s="19">
        <v>1516.1031406138472</v>
      </c>
      <c r="G2213" s="19">
        <v>2.0597677352437893E-2</v>
      </c>
      <c r="H2213" s="37">
        <f t="shared" si="431"/>
        <v>1.0205976773524379</v>
      </c>
      <c r="I2213" s="19"/>
      <c r="J2213" s="19"/>
      <c r="K2213" s="19"/>
      <c r="L2213" s="19"/>
      <c r="N2213" s="38">
        <v>36818</v>
      </c>
      <c r="O2213" s="19">
        <v>350.91419999999999</v>
      </c>
      <c r="P2213" s="19">
        <v>417.45681655960027</v>
      </c>
      <c r="Q2213" s="19">
        <v>1.1353399915637441E-2</v>
      </c>
      <c r="R2213" s="37">
        <f t="shared" si="432"/>
        <v>1.0113533999156374</v>
      </c>
      <c r="T2213" s="39">
        <v>36818</v>
      </c>
      <c r="U2213" s="40">
        <v>230.69560000000001</v>
      </c>
      <c r="V2213" s="40">
        <f t="shared" si="433"/>
        <v>-6.311695524153782E-4</v>
      </c>
      <c r="W2213" s="41">
        <f t="shared" si="434"/>
        <v>0.99936883044758462</v>
      </c>
      <c r="Y2213" s="42">
        <v>36818</v>
      </c>
      <c r="Z2213" s="43">
        <v>169.80199999999999</v>
      </c>
      <c r="AA2213" s="43">
        <f t="shared" si="435"/>
        <v>202.00095170116583</v>
      </c>
      <c r="AB2213" s="19">
        <f t="shared" si="438"/>
        <v>-1.4231220427062929E-2</v>
      </c>
      <c r="AC2213" s="37">
        <f t="shared" si="439"/>
        <v>0.98576877957293707</v>
      </c>
      <c r="AE2213" s="44">
        <v>36818</v>
      </c>
      <c r="AF2213" s="45">
        <v>3926.3820999999998</v>
      </c>
      <c r="AG2213" s="19">
        <f t="shared" si="430"/>
        <v>4670.9280275993333</v>
      </c>
      <c r="AH2213" s="45">
        <f t="shared" si="436"/>
        <v>-1.7402835756138546E-2</v>
      </c>
      <c r="AI2213" s="46">
        <f t="shared" si="437"/>
        <v>0.98259716424386145</v>
      </c>
      <c r="AK2213" s="38">
        <v>36818</v>
      </c>
      <c r="AL2213" s="19">
        <v>101.41030000000001</v>
      </c>
      <c r="AM2213" s="19">
        <f t="shared" si="441"/>
        <v>1.4201757664755732E-4</v>
      </c>
      <c r="AN2213" s="37">
        <f t="shared" si="442"/>
        <v>1.0001420175766476</v>
      </c>
      <c r="AQ2213" s="38">
        <v>36818</v>
      </c>
      <c r="AR2213" s="19">
        <f t="shared" si="443"/>
        <v>229.91540395400003</v>
      </c>
      <c r="AS2213" s="40">
        <f t="shared" si="440"/>
        <v>1.4201757664755732E-4</v>
      </c>
      <c r="AT2213" s="51">
        <f t="shared" si="444"/>
        <v>1.0001420175766476</v>
      </c>
    </row>
    <row r="2214" spans="1:46">
      <c r="A2214" s="38">
        <v>36819</v>
      </c>
      <c r="B2214" s="37">
        <v>0.84</v>
      </c>
      <c r="D2214" s="38">
        <v>36819</v>
      </c>
      <c r="E2214" s="19">
        <v>1282.9187999999999</v>
      </c>
      <c r="F2214" s="19">
        <v>1527.2842857142857</v>
      </c>
      <c r="G2214" s="19">
        <v>7.3749237772249288E-3</v>
      </c>
      <c r="H2214" s="37">
        <f t="shared" si="431"/>
        <v>1.0073749237772249</v>
      </c>
      <c r="I2214" s="19"/>
      <c r="J2214" s="19"/>
      <c r="K2214" s="19"/>
      <c r="L2214" s="19"/>
      <c r="N2214" s="38">
        <v>36819</v>
      </c>
      <c r="O2214" s="19">
        <v>358.51319999999998</v>
      </c>
      <c r="P2214" s="19">
        <v>426.80142857142857</v>
      </c>
      <c r="Q2214" s="19">
        <v>2.2384619537034522E-2</v>
      </c>
      <c r="R2214" s="37">
        <f t="shared" si="432"/>
        <v>1.0223846195370345</v>
      </c>
      <c r="T2214" s="39">
        <v>36819</v>
      </c>
      <c r="U2214" s="40">
        <v>230.8518</v>
      </c>
      <c r="V2214" s="40">
        <f t="shared" si="433"/>
        <v>6.7708270118704839E-4</v>
      </c>
      <c r="W2214" s="41">
        <f t="shared" si="434"/>
        <v>1.000677082701187</v>
      </c>
      <c r="Y2214" s="42">
        <v>36819</v>
      </c>
      <c r="Z2214" s="43">
        <v>170.73099999999999</v>
      </c>
      <c r="AA2214" s="43">
        <f t="shared" si="435"/>
        <v>203.25119047619049</v>
      </c>
      <c r="AB2214" s="19">
        <f t="shared" si="438"/>
        <v>6.1892717063740665E-3</v>
      </c>
      <c r="AC2214" s="37">
        <f t="shared" si="439"/>
        <v>1.0061892717063741</v>
      </c>
      <c r="AE2214" s="44">
        <v>36819</v>
      </c>
      <c r="AF2214" s="45">
        <v>3982.2089999999998</v>
      </c>
      <c r="AG2214" s="19">
        <f t="shared" si="430"/>
        <v>4740.7250000000004</v>
      </c>
      <c r="AH2214" s="45">
        <f t="shared" si="436"/>
        <v>1.4942849041615469E-2</v>
      </c>
      <c r="AI2214" s="46">
        <f t="shared" si="437"/>
        <v>1.0149428490416155</v>
      </c>
      <c r="AK2214" s="38">
        <v>36819</v>
      </c>
      <c r="AL2214" s="19">
        <v>101.4186</v>
      </c>
      <c r="AM2214" s="19">
        <f t="shared" si="441"/>
        <v>8.1845729674290268E-5</v>
      </c>
      <c r="AN2214" s="37">
        <f t="shared" si="442"/>
        <v>1.0000818457296743</v>
      </c>
      <c r="AQ2214" s="38">
        <v>36819</v>
      </c>
      <c r="AR2214" s="19">
        <f t="shared" si="443"/>
        <v>229.93422154800001</v>
      </c>
      <c r="AS2214" s="40">
        <f t="shared" si="440"/>
        <v>8.1845729674290268E-5</v>
      </c>
      <c r="AT2214" s="51">
        <f t="shared" si="444"/>
        <v>1.0000818457296743</v>
      </c>
    </row>
    <row r="2215" spans="1:46">
      <c r="A2215" s="38">
        <v>36822</v>
      </c>
      <c r="B2215" s="37">
        <v>0.83640000000000003</v>
      </c>
      <c r="D2215" s="38">
        <v>36822</v>
      </c>
      <c r="E2215" s="19">
        <v>1285.5181</v>
      </c>
      <c r="F2215" s="19">
        <v>1536.9656862745098</v>
      </c>
      <c r="G2215" s="19">
        <v>6.3389642981210859E-3</v>
      </c>
      <c r="H2215" s="37">
        <f t="shared" si="431"/>
        <v>1.0063389642981211</v>
      </c>
      <c r="I2215" s="19"/>
      <c r="J2215" s="19"/>
      <c r="K2215" s="19"/>
      <c r="L2215" s="19"/>
      <c r="N2215" s="38">
        <v>36822</v>
      </c>
      <c r="O2215" s="19">
        <v>355.93470000000002</v>
      </c>
      <c r="P2215" s="19">
        <v>425.55559540889527</v>
      </c>
      <c r="Q2215" s="19">
        <v>-2.9189995139035085E-3</v>
      </c>
      <c r="R2215" s="37">
        <f t="shared" si="432"/>
        <v>0.99708100048609649</v>
      </c>
      <c r="T2215" s="39">
        <v>36822</v>
      </c>
      <c r="U2215" s="40">
        <v>230.94380000000001</v>
      </c>
      <c r="V2215" s="40">
        <f t="shared" si="433"/>
        <v>3.9852407475282625E-4</v>
      </c>
      <c r="W2215" s="41">
        <f t="shared" si="434"/>
        <v>1.0003985240747528</v>
      </c>
      <c r="Y2215" s="42">
        <v>36822</v>
      </c>
      <c r="Z2215" s="43">
        <v>171.928</v>
      </c>
      <c r="AA2215" s="43">
        <f t="shared" si="435"/>
        <v>205.55714968914393</v>
      </c>
      <c r="AB2215" s="19">
        <f t="shared" si="438"/>
        <v>1.1345366329962969E-2</v>
      </c>
      <c r="AC2215" s="37">
        <f t="shared" si="439"/>
        <v>1.011345366329963</v>
      </c>
      <c r="AE2215" s="44">
        <v>36822</v>
      </c>
      <c r="AF2215" s="45">
        <v>4036.9719</v>
      </c>
      <c r="AG2215" s="19">
        <f t="shared" si="430"/>
        <v>4826.6043758966998</v>
      </c>
      <c r="AH2215" s="45">
        <f t="shared" si="436"/>
        <v>1.8115241001471105E-2</v>
      </c>
      <c r="AI2215" s="46">
        <f t="shared" si="437"/>
        <v>1.0181152410014711</v>
      </c>
      <c r="AK2215" s="38">
        <v>36822</v>
      </c>
      <c r="AL2215" s="19">
        <v>101.4941</v>
      </c>
      <c r="AM2215" s="19">
        <f t="shared" si="441"/>
        <v>7.4443938291413048E-4</v>
      </c>
      <c r="AN2215" s="37">
        <f t="shared" si="442"/>
        <v>1.0007444393829141</v>
      </c>
      <c r="AQ2215" s="38">
        <v>36822</v>
      </c>
      <c r="AR2215" s="19">
        <f t="shared" si="443"/>
        <v>230.10539363800004</v>
      </c>
      <c r="AS2215" s="40">
        <f t="shared" si="440"/>
        <v>7.4443938291413048E-4</v>
      </c>
      <c r="AT2215" s="51">
        <f t="shared" si="444"/>
        <v>1.0007444393829141</v>
      </c>
    </row>
    <row r="2216" spans="1:46">
      <c r="A2216" s="38">
        <v>36823</v>
      </c>
      <c r="B2216" s="37">
        <v>0.83640000000000003</v>
      </c>
      <c r="D2216" s="38">
        <v>36823</v>
      </c>
      <c r="E2216" s="19">
        <v>1295.0555999999999</v>
      </c>
      <c r="F2216" s="19">
        <v>1548.3687230989956</v>
      </c>
      <c r="G2216" s="19">
        <v>7.4191876411540125E-3</v>
      </c>
      <c r="H2216" s="37">
        <f t="shared" si="431"/>
        <v>1.007419187641154</v>
      </c>
      <c r="I2216" s="19"/>
      <c r="J2216" s="19"/>
      <c r="K2216" s="19"/>
      <c r="L2216" s="19"/>
      <c r="N2216" s="38">
        <v>36823</v>
      </c>
      <c r="O2216" s="19">
        <v>359.64010000000002</v>
      </c>
      <c r="P2216" s="19">
        <v>429.98577235772359</v>
      </c>
      <c r="Q2216" s="19">
        <v>1.0410336502734818E-2</v>
      </c>
      <c r="R2216" s="37">
        <f t="shared" si="432"/>
        <v>1.0104103365027348</v>
      </c>
      <c r="T2216" s="39">
        <v>36823</v>
      </c>
      <c r="U2216" s="40">
        <v>230.9152</v>
      </c>
      <c r="V2216" s="40">
        <f t="shared" si="433"/>
        <v>-1.2383965276407949E-4</v>
      </c>
      <c r="W2216" s="41">
        <f t="shared" si="434"/>
        <v>0.99987616034723592</v>
      </c>
      <c r="Y2216" s="42">
        <v>36823</v>
      </c>
      <c r="Z2216" s="43">
        <v>170.828</v>
      </c>
      <c r="AA2216" s="43">
        <f t="shared" si="435"/>
        <v>204.24198947871832</v>
      </c>
      <c r="AB2216" s="19">
        <f t="shared" si="438"/>
        <v>-6.3980270811035966E-3</v>
      </c>
      <c r="AC2216" s="37">
        <f t="shared" si="439"/>
        <v>0.9936019729188964</v>
      </c>
      <c r="AE2216" s="44">
        <v>36823</v>
      </c>
      <c r="AF2216" s="45">
        <v>4001.134</v>
      </c>
      <c r="AG2216" s="19">
        <f t="shared" si="430"/>
        <v>4783.7565758010523</v>
      </c>
      <c r="AH2216" s="45">
        <f t="shared" si="436"/>
        <v>-8.8774212176209177E-3</v>
      </c>
      <c r="AI2216" s="46">
        <f t="shared" si="437"/>
        <v>0.99112257878237908</v>
      </c>
      <c r="AK2216" s="38">
        <v>36823</v>
      </c>
      <c r="AL2216" s="19">
        <v>101.53</v>
      </c>
      <c r="AM2216" s="19">
        <f t="shared" si="441"/>
        <v>3.5371514206250509E-4</v>
      </c>
      <c r="AN2216" s="37">
        <f t="shared" si="442"/>
        <v>1.0003537151420625</v>
      </c>
      <c r="AQ2216" s="38">
        <v>36823</v>
      </c>
      <c r="AR2216" s="19">
        <f t="shared" si="443"/>
        <v>230.18678540000002</v>
      </c>
      <c r="AS2216" s="40">
        <f t="shared" si="440"/>
        <v>3.5371514206228305E-4</v>
      </c>
      <c r="AT2216" s="51">
        <f t="shared" si="444"/>
        <v>1.0003537151420623</v>
      </c>
    </row>
    <row r="2217" spans="1:46">
      <c r="A2217" s="38">
        <v>36824</v>
      </c>
      <c r="B2217" s="37">
        <v>0.82699999999999996</v>
      </c>
      <c r="D2217" s="38">
        <v>36824</v>
      </c>
      <c r="E2217" s="19">
        <v>1270.9309000000001</v>
      </c>
      <c r="F2217" s="19">
        <v>1536.7967351874245</v>
      </c>
      <c r="G2217" s="19">
        <v>-7.4736642112029905E-3</v>
      </c>
      <c r="H2217" s="37">
        <f t="shared" si="431"/>
        <v>0.99252633578879701</v>
      </c>
      <c r="I2217" s="19"/>
      <c r="J2217" s="19"/>
      <c r="K2217" s="19"/>
      <c r="L2217" s="19"/>
      <c r="N2217" s="38">
        <v>36824</v>
      </c>
      <c r="O2217" s="19">
        <v>356.63709999999998</v>
      </c>
      <c r="P2217" s="19">
        <v>431.24195888754531</v>
      </c>
      <c r="Q2217" s="19">
        <v>2.9214606867891124E-3</v>
      </c>
      <c r="R2217" s="37">
        <f t="shared" si="432"/>
        <v>1.0029214606867891</v>
      </c>
      <c r="T2217" s="39">
        <v>36824</v>
      </c>
      <c r="U2217" s="40">
        <v>230.80289999999999</v>
      </c>
      <c r="V2217" s="40">
        <f t="shared" si="433"/>
        <v>-4.863257161070722E-4</v>
      </c>
      <c r="W2217" s="41">
        <f t="shared" si="434"/>
        <v>0.99951367428389293</v>
      </c>
      <c r="Y2217" s="42">
        <v>36824</v>
      </c>
      <c r="Z2217" s="43">
        <v>168.47900000000001</v>
      </c>
      <c r="AA2217" s="43">
        <f t="shared" si="435"/>
        <v>203.72309552599762</v>
      </c>
      <c r="AB2217" s="19">
        <f t="shared" si="438"/>
        <v>-2.5405841083171454E-3</v>
      </c>
      <c r="AC2217" s="37">
        <f t="shared" si="439"/>
        <v>0.99745941589168285</v>
      </c>
      <c r="AE2217" s="44">
        <v>36824</v>
      </c>
      <c r="AF2217" s="45">
        <v>3946.6399000000001</v>
      </c>
      <c r="AG2217" s="19">
        <f t="shared" ref="AG2217:AG2280" si="445">AF2217/B2217</f>
        <v>4772.2368802902056</v>
      </c>
      <c r="AH2217" s="45">
        <f t="shared" si="436"/>
        <v>-2.4080856390393812E-3</v>
      </c>
      <c r="AI2217" s="46">
        <f t="shared" si="437"/>
        <v>0.99759191436096062</v>
      </c>
      <c r="AK2217" s="38">
        <v>36824</v>
      </c>
      <c r="AL2217" s="19">
        <v>101.3051</v>
      </c>
      <c r="AM2217" s="19">
        <f t="shared" si="441"/>
        <v>-2.2151088348272285E-3</v>
      </c>
      <c r="AN2217" s="37">
        <f t="shared" si="442"/>
        <v>0.99778489116517277</v>
      </c>
      <c r="AQ2217" s="38">
        <v>36824</v>
      </c>
      <c r="AR2217" s="19">
        <f t="shared" si="443"/>
        <v>229.676896618</v>
      </c>
      <c r="AS2217" s="40">
        <f t="shared" si="440"/>
        <v>-2.2151088348272285E-3</v>
      </c>
      <c r="AT2217" s="51">
        <f t="shared" si="444"/>
        <v>0.99778489116517277</v>
      </c>
    </row>
    <row r="2218" spans="1:46">
      <c r="A2218" s="38">
        <v>36825</v>
      </c>
      <c r="B2218" s="37">
        <v>0.82709999999999995</v>
      </c>
      <c r="D2218" s="38">
        <v>36825</v>
      </c>
      <c r="E2218" s="19">
        <v>1268.1569999999999</v>
      </c>
      <c r="F2218" s="19">
        <v>1533.2571635836055</v>
      </c>
      <c r="G2218" s="19">
        <v>-2.3032139012107988E-3</v>
      </c>
      <c r="H2218" s="37">
        <f t="shared" ref="H2218:H2281" si="446">(F2218/F2217)</f>
        <v>0.9976967860987892</v>
      </c>
      <c r="I2218" s="19"/>
      <c r="J2218" s="19"/>
      <c r="K2218" s="19"/>
      <c r="L2218" s="19"/>
      <c r="N2218" s="38">
        <v>36825</v>
      </c>
      <c r="O2218" s="19">
        <v>355.09140000000002</v>
      </c>
      <c r="P2218" s="19">
        <v>429.32100108813933</v>
      </c>
      <c r="Q2218" s="19">
        <v>-4.4544779556270342E-3</v>
      </c>
      <c r="R2218" s="37">
        <f t="shared" ref="R2218:R2281" si="447">P2218/P2217</f>
        <v>0.99554552204437297</v>
      </c>
      <c r="T2218" s="39">
        <v>36825</v>
      </c>
      <c r="U2218" s="40">
        <v>230.6456</v>
      </c>
      <c r="V2218" s="40">
        <f t="shared" ref="V2218:V2281" si="448">U2218/U2217-1</f>
        <v>-6.8153389753766724E-4</v>
      </c>
      <c r="W2218" s="41">
        <f t="shared" ref="W2218:W2281" si="449">U2218/U2217</f>
        <v>0.99931846610246233</v>
      </c>
      <c r="Y2218" s="42">
        <v>36825</v>
      </c>
      <c r="Z2218" s="43">
        <v>167.81</v>
      </c>
      <c r="AA2218" s="43">
        <f t="shared" ref="AA2218:AA2281" si="450">Z2218/B2218</f>
        <v>202.88961431507678</v>
      </c>
      <c r="AB2218" s="19">
        <f t="shared" si="438"/>
        <v>-4.0912455643227208E-3</v>
      </c>
      <c r="AC2218" s="37">
        <f t="shared" si="439"/>
        <v>0.99590875443567728</v>
      </c>
      <c r="AE2218" s="44">
        <v>36825</v>
      </c>
      <c r="AF2218" s="45">
        <v>3966.752</v>
      </c>
      <c r="AG2218" s="19">
        <f t="shared" si="445"/>
        <v>4795.9763027445297</v>
      </c>
      <c r="AH2218" s="45">
        <f t="shared" ref="AH2218:AH2281" si="451">AG2218/AG2217-1</f>
        <v>4.9744853513811194E-3</v>
      </c>
      <c r="AI2218" s="46">
        <f t="shared" ref="AI2218:AI2281" si="452">(AG2218/AG2217)</f>
        <v>1.0049744853513811</v>
      </c>
      <c r="AK2218" s="38">
        <v>36825</v>
      </c>
      <c r="AL2218" s="19">
        <v>101.43129999999999</v>
      </c>
      <c r="AM2218" s="19">
        <f t="shared" si="441"/>
        <v>1.2457418234619322E-3</v>
      </c>
      <c r="AN2218" s="37">
        <f t="shared" si="442"/>
        <v>1.0012457418234619</v>
      </c>
      <c r="AQ2218" s="38">
        <v>36825</v>
      </c>
      <c r="AR2218" s="19">
        <f t="shared" si="443"/>
        <v>229.96301473400001</v>
      </c>
      <c r="AS2218" s="40">
        <f t="shared" si="440"/>
        <v>1.2457418234621542E-3</v>
      </c>
      <c r="AT2218" s="51">
        <f t="shared" si="444"/>
        <v>1.0012457418234622</v>
      </c>
    </row>
    <row r="2219" spans="1:46">
      <c r="A2219" s="38">
        <v>36826</v>
      </c>
      <c r="B2219" s="37">
        <v>0.84060000000000001</v>
      </c>
      <c r="D2219" s="38">
        <v>36826</v>
      </c>
      <c r="E2219" s="19">
        <v>1284.1994999999999</v>
      </c>
      <c r="F2219" s="19">
        <v>1527.7177016416845</v>
      </c>
      <c r="G2219" s="19">
        <v>-3.612872043574189E-3</v>
      </c>
      <c r="H2219" s="37">
        <f t="shared" si="446"/>
        <v>0.99638712795642581</v>
      </c>
      <c r="I2219" s="19"/>
      <c r="J2219" s="19"/>
      <c r="K2219" s="19"/>
      <c r="L2219" s="19"/>
      <c r="N2219" s="38">
        <v>36826</v>
      </c>
      <c r="O2219" s="19">
        <v>357.06060000000002</v>
      </c>
      <c r="P2219" s="19">
        <v>424.76873661670237</v>
      </c>
      <c r="Q2219" s="19">
        <v>-1.0603405050996773E-2</v>
      </c>
      <c r="R2219" s="37">
        <f t="shared" si="447"/>
        <v>0.98939659494900323</v>
      </c>
      <c r="T2219" s="39">
        <v>36826</v>
      </c>
      <c r="U2219" s="40">
        <v>230.89439999999999</v>
      </c>
      <c r="V2219" s="40">
        <f t="shared" si="448"/>
        <v>1.0787112348988881E-3</v>
      </c>
      <c r="W2219" s="41">
        <f t="shared" si="449"/>
        <v>1.0010787112348989</v>
      </c>
      <c r="Y2219" s="42">
        <v>36826</v>
      </c>
      <c r="Z2219" s="43">
        <v>165.80099999999999</v>
      </c>
      <c r="AA2219" s="43">
        <f t="shared" si="450"/>
        <v>197.24125624553889</v>
      </c>
      <c r="AB2219" s="19">
        <f t="shared" ref="AB2219:AB2282" si="453">AA2219/AA2218-1</f>
        <v>-2.7839562358112135E-2</v>
      </c>
      <c r="AC2219" s="37">
        <f t="shared" ref="AC2219:AC2282" si="454">(AA2219/AA2218)</f>
        <v>0.97216043764188786</v>
      </c>
      <c r="AE2219" s="44">
        <v>36826</v>
      </c>
      <c r="AF2219" s="45">
        <v>3891.1298999999999</v>
      </c>
      <c r="AG2219" s="19">
        <f t="shared" si="445"/>
        <v>4628.9910778015701</v>
      </c>
      <c r="AH2219" s="45">
        <f t="shared" si="451"/>
        <v>-3.4817775235336579E-2</v>
      </c>
      <c r="AI2219" s="46">
        <f t="shared" si="452"/>
        <v>0.96518222476466342</v>
      </c>
      <c r="AK2219" s="38">
        <v>36826</v>
      </c>
      <c r="AL2219" s="19">
        <v>101.5505</v>
      </c>
      <c r="AM2219" s="19">
        <f t="shared" si="441"/>
        <v>1.1751796536179082E-3</v>
      </c>
      <c r="AN2219" s="37">
        <f t="shared" si="442"/>
        <v>1.0011751796536179</v>
      </c>
      <c r="AQ2219" s="38">
        <v>36826</v>
      </c>
      <c r="AR2219" s="19">
        <f t="shared" si="443"/>
        <v>230.23326259000001</v>
      </c>
      <c r="AS2219" s="40">
        <f t="shared" si="440"/>
        <v>1.1751796536176862E-3</v>
      </c>
      <c r="AT2219" s="51">
        <f t="shared" si="444"/>
        <v>1.0011751796536177</v>
      </c>
    </row>
    <row r="2220" spans="1:46">
      <c r="A2220" s="38">
        <v>36829</v>
      </c>
      <c r="B2220" s="37">
        <v>0.84319999999999995</v>
      </c>
      <c r="D2220" s="38">
        <v>36829</v>
      </c>
      <c r="E2220" s="19">
        <v>1292.2246</v>
      </c>
      <c r="F2220" s="19">
        <v>1532.524430740038</v>
      </c>
      <c r="G2220" s="19">
        <v>3.146346404959699E-3</v>
      </c>
      <c r="H2220" s="37">
        <f t="shared" si="446"/>
        <v>1.0031463464049597</v>
      </c>
      <c r="I2220" s="19"/>
      <c r="J2220" s="19"/>
      <c r="K2220" s="19"/>
      <c r="L2220" s="19"/>
      <c r="N2220" s="38">
        <v>36829</v>
      </c>
      <c r="O2220" s="19">
        <v>354.29129999999998</v>
      </c>
      <c r="P2220" s="19">
        <v>420.1746916508539</v>
      </c>
      <c r="Q2220" s="19">
        <v>-1.0815402758781678E-2</v>
      </c>
      <c r="R2220" s="37">
        <f t="shared" si="447"/>
        <v>0.98918459724121832</v>
      </c>
      <c r="T2220" s="39">
        <v>36829</v>
      </c>
      <c r="U2220" s="40">
        <v>231.05789999999999</v>
      </c>
      <c r="V2220" s="40">
        <f t="shared" si="448"/>
        <v>7.0811591792607764E-4</v>
      </c>
      <c r="W2220" s="41">
        <f t="shared" si="449"/>
        <v>1.0007081159179261</v>
      </c>
      <c r="Y2220" s="42">
        <v>36829</v>
      </c>
      <c r="Z2220" s="43">
        <v>165.36699999999999</v>
      </c>
      <c r="AA2220" s="43">
        <f t="shared" si="450"/>
        <v>196.1183586337761</v>
      </c>
      <c r="AB2220" s="19">
        <f t="shared" si="453"/>
        <v>-5.6930159193721019E-3</v>
      </c>
      <c r="AC2220" s="37">
        <f t="shared" si="454"/>
        <v>0.9943069840806279</v>
      </c>
      <c r="AE2220" s="44">
        <v>36829</v>
      </c>
      <c r="AF2220" s="45">
        <v>3886.0520000000001</v>
      </c>
      <c r="AG2220" s="19">
        <f t="shared" si="445"/>
        <v>4608.6954459203043</v>
      </c>
      <c r="AH2220" s="45">
        <f t="shared" si="451"/>
        <v>-4.384461222790792E-3</v>
      </c>
      <c r="AI2220" s="46">
        <f t="shared" si="452"/>
        <v>0.99561553877720921</v>
      </c>
      <c r="AK2220" s="38">
        <v>36829</v>
      </c>
      <c r="AL2220" s="19">
        <v>101.5574</v>
      </c>
      <c r="AM2220" s="19">
        <f t="shared" si="441"/>
        <v>6.7946489677561672E-5</v>
      </c>
      <c r="AN2220" s="37">
        <f t="shared" si="442"/>
        <v>1.0000679464896776</v>
      </c>
      <c r="AQ2220" s="38">
        <v>36829</v>
      </c>
      <c r="AR2220" s="19">
        <f t="shared" si="443"/>
        <v>230.24890613200003</v>
      </c>
      <c r="AS2220" s="40">
        <f t="shared" si="440"/>
        <v>6.7946489677561672E-5</v>
      </c>
      <c r="AT2220" s="51">
        <f t="shared" si="444"/>
        <v>1.0000679464896776</v>
      </c>
    </row>
    <row r="2221" spans="1:46">
      <c r="A2221" s="38">
        <v>36830</v>
      </c>
      <c r="B2221" s="37">
        <v>0.84860000000000002</v>
      </c>
      <c r="D2221" s="38">
        <v>36830</v>
      </c>
      <c r="E2221" s="19">
        <v>1313.3804</v>
      </c>
      <c r="F2221" s="19">
        <v>1547.7025689370728</v>
      </c>
      <c r="G2221" s="19">
        <v>9.9040105936225586E-3</v>
      </c>
      <c r="H2221" s="37">
        <f t="shared" si="446"/>
        <v>1.0099040105936226</v>
      </c>
      <c r="I2221" s="19"/>
      <c r="J2221" s="19"/>
      <c r="K2221" s="19"/>
      <c r="L2221" s="19"/>
      <c r="N2221" s="38">
        <v>36830</v>
      </c>
      <c r="O2221" s="19">
        <v>357.8467</v>
      </c>
      <c r="P2221" s="19">
        <v>421.69066698090973</v>
      </c>
      <c r="Q2221" s="19">
        <v>3.6079644019004764E-3</v>
      </c>
      <c r="R2221" s="37">
        <f t="shared" si="447"/>
        <v>1.0036079644019005</v>
      </c>
      <c r="T2221" s="39">
        <v>36830</v>
      </c>
      <c r="U2221" s="40">
        <v>230.77879999999999</v>
      </c>
      <c r="V2221" s="40">
        <f t="shared" si="448"/>
        <v>-1.2079223432741593E-3</v>
      </c>
      <c r="W2221" s="41">
        <f t="shared" si="449"/>
        <v>0.99879207765672584</v>
      </c>
      <c r="Y2221" s="42">
        <v>36830</v>
      </c>
      <c r="Z2221" s="43">
        <v>165.84700000000001</v>
      </c>
      <c r="AA2221" s="43">
        <f t="shared" si="450"/>
        <v>195.43601225547962</v>
      </c>
      <c r="AB2221" s="19">
        <f t="shared" si="453"/>
        <v>-3.4792580513620663E-3</v>
      </c>
      <c r="AC2221" s="37">
        <f t="shared" si="454"/>
        <v>0.99652074194863793</v>
      </c>
      <c r="AE2221" s="44">
        <v>36830</v>
      </c>
      <c r="AF2221" s="45">
        <v>3877.8600999999999</v>
      </c>
      <c r="AG2221" s="19">
        <f t="shared" si="445"/>
        <v>4569.7149422578359</v>
      </c>
      <c r="AH2221" s="45">
        <f t="shared" si="451"/>
        <v>-8.4580341920780233E-3</v>
      </c>
      <c r="AI2221" s="46">
        <f t="shared" si="452"/>
        <v>0.99154196580792198</v>
      </c>
      <c r="AK2221" s="38">
        <v>36830</v>
      </c>
      <c r="AL2221" s="19">
        <v>101.56270000000001</v>
      </c>
      <c r="AM2221" s="19">
        <f t="shared" si="441"/>
        <v>5.2187235986878022E-5</v>
      </c>
      <c r="AN2221" s="37">
        <f t="shared" si="442"/>
        <v>1.0000521872359869</v>
      </c>
      <c r="AQ2221" s="38">
        <v>36830</v>
      </c>
      <c r="AR2221" s="19">
        <f t="shared" si="443"/>
        <v>230.26092218600004</v>
      </c>
      <c r="AS2221" s="40">
        <f t="shared" si="440"/>
        <v>5.2187235986878022E-5</v>
      </c>
      <c r="AT2221" s="51">
        <f t="shared" si="444"/>
        <v>1.0000521872359869</v>
      </c>
    </row>
    <row r="2222" spans="1:46">
      <c r="A2222" s="38">
        <v>36831</v>
      </c>
      <c r="B2222" s="37">
        <v>0.85840000000000005</v>
      </c>
      <c r="D2222" s="38">
        <v>36831</v>
      </c>
      <c r="E2222" s="19">
        <v>1319.664</v>
      </c>
      <c r="F2222" s="19">
        <v>1537.3532152842497</v>
      </c>
      <c r="G2222" s="19">
        <v>-6.6869137911497178E-3</v>
      </c>
      <c r="H2222" s="37">
        <f t="shared" si="446"/>
        <v>0.99331308620885028</v>
      </c>
      <c r="I2222" s="19"/>
      <c r="J2222" s="19"/>
      <c r="K2222" s="19"/>
      <c r="L2222" s="19"/>
      <c r="N2222" s="38">
        <v>36831</v>
      </c>
      <c r="O2222" s="19">
        <v>363.26310000000001</v>
      </c>
      <c r="P2222" s="19">
        <v>423.18627679403539</v>
      </c>
      <c r="Q2222" s="19">
        <v>3.5466988725016968E-3</v>
      </c>
      <c r="R2222" s="37">
        <f t="shared" si="447"/>
        <v>1.0035466988725017</v>
      </c>
      <c r="T2222" s="39">
        <v>36831</v>
      </c>
      <c r="U2222" s="40">
        <v>231.14580000000001</v>
      </c>
      <c r="V2222" s="40">
        <f t="shared" si="448"/>
        <v>1.5902673902457032E-3</v>
      </c>
      <c r="W2222" s="41">
        <f t="shared" si="449"/>
        <v>1.0015902673902457</v>
      </c>
      <c r="Y2222" s="42">
        <v>36831</v>
      </c>
      <c r="Z2222" s="43">
        <v>166.816</v>
      </c>
      <c r="AA2222" s="43">
        <f t="shared" si="450"/>
        <v>194.33364398881639</v>
      </c>
      <c r="AB2222" s="19">
        <f t="shared" si="453"/>
        <v>-5.640558533409834E-3</v>
      </c>
      <c r="AC2222" s="37">
        <f t="shared" si="454"/>
        <v>0.99435944146659017</v>
      </c>
      <c r="AE2222" s="44">
        <v>36831</v>
      </c>
      <c r="AF2222" s="45">
        <v>3922.4459999999999</v>
      </c>
      <c r="AG2222" s="19">
        <f t="shared" si="445"/>
        <v>4569.4850885368123</v>
      </c>
      <c r="AH2222" s="45">
        <f t="shared" si="451"/>
        <v>-5.0299356508687332E-5</v>
      </c>
      <c r="AI2222" s="46">
        <f t="shared" si="452"/>
        <v>0.99994970064349131</v>
      </c>
      <c r="AK2222" s="38">
        <v>36831</v>
      </c>
      <c r="AL2222" s="19">
        <v>101.5789</v>
      </c>
      <c r="AM2222" s="19">
        <f t="shared" si="441"/>
        <v>1.5950737820080718E-4</v>
      </c>
      <c r="AN2222" s="37">
        <f t="shared" si="442"/>
        <v>1.0001595073782008</v>
      </c>
      <c r="AQ2222" s="38">
        <v>36831</v>
      </c>
      <c r="AR2222" s="19">
        <f t="shared" si="443"/>
        <v>230.29765050200004</v>
      </c>
      <c r="AS2222" s="40">
        <f t="shared" si="440"/>
        <v>1.5950737820080718E-4</v>
      </c>
      <c r="AT2222" s="51">
        <f t="shared" si="444"/>
        <v>1.0001595073782008</v>
      </c>
    </row>
    <row r="2223" spans="1:46">
      <c r="A2223" s="38">
        <v>36832</v>
      </c>
      <c r="B2223" s="37">
        <v>0.85940000000000005</v>
      </c>
      <c r="D2223" s="38">
        <v>36832</v>
      </c>
      <c r="E2223" s="19">
        <v>1324.9083000000001</v>
      </c>
      <c r="F2223" s="19">
        <v>1541.6666278799162</v>
      </c>
      <c r="G2223" s="19">
        <v>2.8057394701379579E-3</v>
      </c>
      <c r="H2223" s="37">
        <f t="shared" si="446"/>
        <v>1.002805739470138</v>
      </c>
      <c r="I2223" s="19"/>
      <c r="J2223" s="19"/>
      <c r="K2223" s="19"/>
      <c r="L2223" s="19"/>
      <c r="N2223" s="38">
        <v>36832</v>
      </c>
      <c r="O2223" s="19">
        <v>367.4572</v>
      </c>
      <c r="P2223" s="19">
        <v>427.57412148010235</v>
      </c>
      <c r="Q2223" s="19">
        <v>1.0368589263594075E-2</v>
      </c>
      <c r="R2223" s="37">
        <f t="shared" si="447"/>
        <v>1.0103685892635941</v>
      </c>
      <c r="T2223" s="39">
        <v>36832</v>
      </c>
      <c r="U2223" s="40">
        <v>231.44049999999999</v>
      </c>
      <c r="V2223" s="40">
        <f t="shared" si="448"/>
        <v>1.2749528652478137E-3</v>
      </c>
      <c r="W2223" s="41">
        <f t="shared" si="449"/>
        <v>1.0012749528652478</v>
      </c>
      <c r="Y2223" s="42">
        <v>36832</v>
      </c>
      <c r="Z2223" s="43">
        <v>166.977</v>
      </c>
      <c r="AA2223" s="43">
        <f t="shared" si="450"/>
        <v>194.29485687689083</v>
      </c>
      <c r="AB2223" s="19">
        <f t="shared" si="453"/>
        <v>-1.9959030834515445E-4</v>
      </c>
      <c r="AC2223" s="37">
        <f t="shared" si="454"/>
        <v>0.99980040969165485</v>
      </c>
      <c r="AE2223" s="44">
        <v>36832</v>
      </c>
      <c r="AF2223" s="45">
        <v>3895.395</v>
      </c>
      <c r="AG2223" s="19">
        <f t="shared" si="445"/>
        <v>4532.6914126134507</v>
      </c>
      <c r="AH2223" s="45">
        <f t="shared" si="451"/>
        <v>-8.0520398273459248E-3</v>
      </c>
      <c r="AI2223" s="46">
        <f t="shared" si="452"/>
        <v>0.99194796017265408</v>
      </c>
      <c r="AK2223" s="38">
        <v>36832</v>
      </c>
      <c r="AL2223" s="19">
        <v>101.63930000000001</v>
      </c>
      <c r="AM2223" s="19">
        <f t="shared" si="441"/>
        <v>5.9461167624386135E-4</v>
      </c>
      <c r="AN2223" s="37">
        <f t="shared" si="442"/>
        <v>1.0005946116762439</v>
      </c>
      <c r="AQ2223" s="38">
        <v>36832</v>
      </c>
      <c r="AR2223" s="19">
        <f t="shared" si="443"/>
        <v>230.43458817400003</v>
      </c>
      <c r="AS2223" s="40">
        <f t="shared" si="440"/>
        <v>5.9461167624363931E-4</v>
      </c>
      <c r="AT2223" s="51">
        <f t="shared" si="444"/>
        <v>1.0005946116762436</v>
      </c>
    </row>
    <row r="2224" spans="1:46">
      <c r="A2224" s="38">
        <v>36833</v>
      </c>
      <c r="B2224" s="37">
        <v>0.86140000000000005</v>
      </c>
      <c r="D2224" s="38">
        <v>36833</v>
      </c>
      <c r="E2224" s="19">
        <v>1327.5007000000001</v>
      </c>
      <c r="F2224" s="19">
        <v>1541.0967030415602</v>
      </c>
      <c r="G2224" s="19">
        <v>-3.6968098553169515E-4</v>
      </c>
      <c r="H2224" s="37">
        <f t="shared" si="446"/>
        <v>0.9996303190144683</v>
      </c>
      <c r="I2224" s="19"/>
      <c r="J2224" s="19"/>
      <c r="K2224" s="19"/>
      <c r="L2224" s="19"/>
      <c r="N2224" s="38">
        <v>36833</v>
      </c>
      <c r="O2224" s="19">
        <v>369.44880000000001</v>
      </c>
      <c r="P2224" s="19">
        <v>428.89342930113764</v>
      </c>
      <c r="Q2224" s="19">
        <v>3.08556517982983E-3</v>
      </c>
      <c r="R2224" s="37">
        <f t="shared" si="447"/>
        <v>1.0030855651798298</v>
      </c>
      <c r="T2224" s="39">
        <v>36833</v>
      </c>
      <c r="U2224" s="40">
        <v>231.45330000000001</v>
      </c>
      <c r="V2224" s="40">
        <f t="shared" si="448"/>
        <v>5.530579133750102E-5</v>
      </c>
      <c r="W2224" s="41">
        <f t="shared" si="449"/>
        <v>1.0000553057913375</v>
      </c>
      <c r="Y2224" s="42">
        <v>36833</v>
      </c>
      <c r="Z2224" s="43">
        <v>168.34100000000001</v>
      </c>
      <c r="AA2224" s="43">
        <f t="shared" si="450"/>
        <v>195.42721151613651</v>
      </c>
      <c r="AB2224" s="19">
        <f t="shared" si="453"/>
        <v>5.8280216854280642E-3</v>
      </c>
      <c r="AC2224" s="37">
        <f t="shared" si="454"/>
        <v>1.0058280216854281</v>
      </c>
      <c r="AE2224" s="44">
        <v>36833</v>
      </c>
      <c r="AF2224" s="45">
        <v>3926.1918999999998</v>
      </c>
      <c r="AG2224" s="19">
        <f t="shared" si="445"/>
        <v>4557.9195495704662</v>
      </c>
      <c r="AH2224" s="45">
        <f t="shared" si="451"/>
        <v>5.5658183318660903E-3</v>
      </c>
      <c r="AI2224" s="46">
        <f t="shared" si="452"/>
        <v>1.0055658183318661</v>
      </c>
      <c r="AK2224" s="38">
        <v>36833</v>
      </c>
      <c r="AL2224" s="19">
        <v>101.65219999999999</v>
      </c>
      <c r="AM2224" s="19">
        <f t="shared" si="441"/>
        <v>1.269194101098936E-4</v>
      </c>
      <c r="AN2224" s="37">
        <f t="shared" si="442"/>
        <v>1.0001269194101099</v>
      </c>
      <c r="AQ2224" s="38">
        <v>36833</v>
      </c>
      <c r="AR2224" s="19">
        <f t="shared" si="443"/>
        <v>230.46383479600001</v>
      </c>
      <c r="AS2224" s="40">
        <f t="shared" si="440"/>
        <v>1.2691941011011565E-4</v>
      </c>
      <c r="AT2224" s="51">
        <f t="shared" si="444"/>
        <v>1.0001269194101101</v>
      </c>
    </row>
    <row r="2225" spans="1:46">
      <c r="A2225" s="38">
        <v>36836</v>
      </c>
      <c r="B2225" s="37">
        <v>0.85840000000000005</v>
      </c>
      <c r="D2225" s="38">
        <v>36836</v>
      </c>
      <c r="E2225" s="19">
        <v>1331.9090000000001</v>
      </c>
      <c r="F2225" s="19">
        <v>1551.6181267474371</v>
      </c>
      <c r="G2225" s="19">
        <v>6.8272313379891258E-3</v>
      </c>
      <c r="H2225" s="37">
        <f t="shared" si="446"/>
        <v>1.0068272313379891</v>
      </c>
      <c r="I2225" s="19"/>
      <c r="J2225" s="19"/>
      <c r="K2225" s="19"/>
      <c r="L2225" s="19"/>
      <c r="N2225" s="38">
        <v>36836</v>
      </c>
      <c r="O2225" s="19">
        <v>370.14749999999998</v>
      </c>
      <c r="P2225" s="19">
        <v>431.20631407269332</v>
      </c>
      <c r="Q2225" s="19">
        <v>5.3926794246403897E-3</v>
      </c>
      <c r="R2225" s="37">
        <f t="shared" si="447"/>
        <v>1.0053926794246404</v>
      </c>
      <c r="T2225" s="39">
        <v>36836</v>
      </c>
      <c r="U2225" s="40">
        <v>231.29</v>
      </c>
      <c r="V2225" s="40">
        <f t="shared" si="448"/>
        <v>-7.0554189549265622E-4</v>
      </c>
      <c r="W2225" s="41">
        <f t="shared" si="449"/>
        <v>0.99929445810450734</v>
      </c>
      <c r="Y2225" s="42">
        <v>36836</v>
      </c>
      <c r="Z2225" s="43">
        <v>168.375</v>
      </c>
      <c r="AA2225" s="43">
        <f t="shared" si="450"/>
        <v>196.14981360671015</v>
      </c>
      <c r="AB2225" s="19">
        <f t="shared" si="453"/>
        <v>3.697551047101566E-3</v>
      </c>
      <c r="AC2225" s="37">
        <f t="shared" si="454"/>
        <v>1.0036975510471016</v>
      </c>
      <c r="AE2225" s="44">
        <v>36836</v>
      </c>
      <c r="AF2225" s="45">
        <v>3934.9609</v>
      </c>
      <c r="AG2225" s="19">
        <f t="shared" si="445"/>
        <v>4584.0644221808016</v>
      </c>
      <c r="AH2225" s="45">
        <f t="shared" si="451"/>
        <v>5.7361417475654264E-3</v>
      </c>
      <c r="AI2225" s="46">
        <f t="shared" si="452"/>
        <v>1.0057361417475654</v>
      </c>
      <c r="AK2225" s="38">
        <v>36836</v>
      </c>
      <c r="AL2225" s="19">
        <v>101.6228</v>
      </c>
      <c r="AM2225" s="19">
        <f t="shared" si="441"/>
        <v>-2.8922148266341541E-4</v>
      </c>
      <c r="AN2225" s="37">
        <f t="shared" si="442"/>
        <v>0.99971077851733658</v>
      </c>
      <c r="AQ2225" s="38">
        <v>36836</v>
      </c>
      <c r="AR2225" s="19">
        <f t="shared" si="443"/>
        <v>230.39717970400002</v>
      </c>
      <c r="AS2225" s="40">
        <f t="shared" si="440"/>
        <v>-2.8922148266341541E-4</v>
      </c>
      <c r="AT2225" s="51">
        <f t="shared" si="444"/>
        <v>0.99971077851733658</v>
      </c>
    </row>
    <row r="2226" spans="1:46">
      <c r="A2226" s="38">
        <v>36837</v>
      </c>
      <c r="B2226" s="37">
        <v>0.85829999999999995</v>
      </c>
      <c r="D2226" s="38">
        <v>36837</v>
      </c>
      <c r="E2226" s="19">
        <v>1330.9060999999999</v>
      </c>
      <c r="F2226" s="19">
        <v>1550.6304322497961</v>
      </c>
      <c r="G2226" s="19">
        <v>-6.3655772036608216E-4</v>
      </c>
      <c r="H2226" s="37">
        <f t="shared" si="446"/>
        <v>0.99936344227963392</v>
      </c>
      <c r="I2226" s="19"/>
      <c r="J2226" s="19"/>
      <c r="K2226" s="19"/>
      <c r="L2226" s="19"/>
      <c r="N2226" s="38">
        <v>36837</v>
      </c>
      <c r="O2226" s="19">
        <v>372.38479999999998</v>
      </c>
      <c r="P2226" s="19">
        <v>433.86321798904811</v>
      </c>
      <c r="Q2226" s="19">
        <v>6.1615607880614043E-3</v>
      </c>
      <c r="R2226" s="37">
        <f t="shared" si="447"/>
        <v>1.0061615607880614</v>
      </c>
      <c r="T2226" s="39">
        <v>36837</v>
      </c>
      <c r="U2226" s="40">
        <v>231.2971</v>
      </c>
      <c r="V2226" s="40">
        <f t="shared" si="448"/>
        <v>3.0697392883416441E-5</v>
      </c>
      <c r="W2226" s="41">
        <f t="shared" si="449"/>
        <v>1.0000306973928834</v>
      </c>
      <c r="Y2226" s="42">
        <v>36837</v>
      </c>
      <c r="Z2226" s="43">
        <v>170.291</v>
      </c>
      <c r="AA2226" s="43">
        <f t="shared" si="450"/>
        <v>198.40498660142143</v>
      </c>
      <c r="AB2226" s="19">
        <f t="shared" si="453"/>
        <v>1.1497196725524406E-2</v>
      </c>
      <c r="AC2226" s="37">
        <f t="shared" si="454"/>
        <v>1.0114971967255244</v>
      </c>
      <c r="AE2226" s="44">
        <v>36837</v>
      </c>
      <c r="AF2226" s="45">
        <v>3992.7881000000002</v>
      </c>
      <c r="AG2226" s="19">
        <f t="shared" si="445"/>
        <v>4651.9726202959346</v>
      </c>
      <c r="AH2226" s="45">
        <f t="shared" si="451"/>
        <v>1.4813971153317063E-2</v>
      </c>
      <c r="AI2226" s="46">
        <f t="shared" si="452"/>
        <v>1.0148139711533171</v>
      </c>
      <c r="AK2226" s="38">
        <v>36837</v>
      </c>
      <c r="AL2226" s="19">
        <v>101.6147</v>
      </c>
      <c r="AM2226" s="19">
        <f t="shared" si="441"/>
        <v>-7.9706522552069892E-5</v>
      </c>
      <c r="AN2226" s="37">
        <f t="shared" si="442"/>
        <v>0.99992029347744793</v>
      </c>
      <c r="AQ2226" s="38">
        <v>36837</v>
      </c>
      <c r="AR2226" s="19">
        <f t="shared" si="443"/>
        <v>230.37881554600003</v>
      </c>
      <c r="AS2226" s="40">
        <f t="shared" si="440"/>
        <v>-7.9706522551958869E-5</v>
      </c>
      <c r="AT2226" s="51">
        <f t="shared" si="444"/>
        <v>0.99992029347744804</v>
      </c>
    </row>
    <row r="2227" spans="1:46">
      <c r="A2227" s="38">
        <v>36838</v>
      </c>
      <c r="B2227" s="37">
        <v>0.85589999999999999</v>
      </c>
      <c r="D2227" s="38">
        <v>36838</v>
      </c>
      <c r="E2227" s="19">
        <v>1316.2131999999999</v>
      </c>
      <c r="F2227" s="19">
        <v>1537.8118939128401</v>
      </c>
      <c r="G2227" s="19">
        <v>-8.2666624299109204E-3</v>
      </c>
      <c r="H2227" s="37">
        <f t="shared" si="446"/>
        <v>0.99173333757008908</v>
      </c>
      <c r="I2227" s="19"/>
      <c r="J2227" s="19"/>
      <c r="K2227" s="19"/>
      <c r="L2227" s="19"/>
      <c r="N2227" s="38">
        <v>36838</v>
      </c>
      <c r="O2227" s="19">
        <v>370.66129999999998</v>
      </c>
      <c r="P2227" s="19">
        <v>433.06612922070332</v>
      </c>
      <c r="Q2227" s="19">
        <v>-1.8371890847057593E-3</v>
      </c>
      <c r="R2227" s="37">
        <f t="shared" si="447"/>
        <v>0.99816281091529424</v>
      </c>
      <c r="T2227" s="39">
        <v>36838</v>
      </c>
      <c r="U2227" s="40">
        <v>230.91200000000001</v>
      </c>
      <c r="V2227" s="40">
        <f t="shared" si="448"/>
        <v>-1.6649581858138029E-3</v>
      </c>
      <c r="W2227" s="41">
        <f t="shared" si="449"/>
        <v>0.9983350418141862</v>
      </c>
      <c r="Y2227" s="42">
        <v>36838</v>
      </c>
      <c r="Z2227" s="43">
        <v>171.37799999999999</v>
      </c>
      <c r="AA2227" s="43">
        <f t="shared" si="450"/>
        <v>200.23133543638275</v>
      </c>
      <c r="AB2227" s="19">
        <f t="shared" si="453"/>
        <v>9.2051559098678126E-3</v>
      </c>
      <c r="AC2227" s="37">
        <f t="shared" si="454"/>
        <v>1.0092051559098678</v>
      </c>
      <c r="AE2227" s="44">
        <v>36838</v>
      </c>
      <c r="AF2227" s="45">
        <v>4010.8539999999998</v>
      </c>
      <c r="AG2227" s="19">
        <f t="shared" si="445"/>
        <v>4686.124547260194</v>
      </c>
      <c r="AH2227" s="45">
        <f t="shared" si="451"/>
        <v>7.3413860638944506E-3</v>
      </c>
      <c r="AI2227" s="46">
        <f t="shared" si="452"/>
        <v>1.0073413860638945</v>
      </c>
      <c r="AK2227" s="38">
        <v>36838</v>
      </c>
      <c r="AL2227" s="19">
        <v>101.5038</v>
      </c>
      <c r="AM2227" s="19">
        <f t="shared" si="441"/>
        <v>-1.0913775270704473E-3</v>
      </c>
      <c r="AN2227" s="37">
        <f t="shared" si="442"/>
        <v>0.99890862247292955</v>
      </c>
      <c r="AQ2227" s="38">
        <v>36838</v>
      </c>
      <c r="AR2227" s="19">
        <f t="shared" si="443"/>
        <v>230.12738528400001</v>
      </c>
      <c r="AS2227" s="40">
        <f t="shared" si="440"/>
        <v>-1.0913775270704473E-3</v>
      </c>
      <c r="AT2227" s="51">
        <f t="shared" si="444"/>
        <v>0.99890862247292955</v>
      </c>
    </row>
    <row r="2228" spans="1:46">
      <c r="A2228" s="38">
        <v>36839</v>
      </c>
      <c r="B2228" s="37">
        <v>0.85740000000000005</v>
      </c>
      <c r="D2228" s="38">
        <v>36839</v>
      </c>
      <c r="E2228" s="19">
        <v>1306.1744000000001</v>
      </c>
      <c r="F2228" s="19">
        <v>1523.4131094005131</v>
      </c>
      <c r="G2228" s="19">
        <v>-9.3631637063817941E-3</v>
      </c>
      <c r="H2228" s="37">
        <f t="shared" si="446"/>
        <v>0.99063683629361821</v>
      </c>
      <c r="I2228" s="19"/>
      <c r="J2228" s="19"/>
      <c r="K2228" s="19"/>
      <c r="L2228" s="19"/>
      <c r="N2228" s="38">
        <v>36839</v>
      </c>
      <c r="O2228" s="19">
        <v>367.1078</v>
      </c>
      <c r="P2228" s="19">
        <v>428.16398413809191</v>
      </c>
      <c r="Q2228" s="19">
        <v>-1.1319622459121326E-2</v>
      </c>
      <c r="R2228" s="37">
        <f t="shared" si="447"/>
        <v>0.98868037754087867</v>
      </c>
      <c r="T2228" s="39">
        <v>36839</v>
      </c>
      <c r="U2228" s="40">
        <v>231.0941</v>
      </c>
      <c r="V2228" s="40">
        <f t="shared" si="448"/>
        <v>7.8861211197334136E-4</v>
      </c>
      <c r="W2228" s="41">
        <f t="shared" si="449"/>
        <v>1.0007886121119733</v>
      </c>
      <c r="Y2228" s="42">
        <v>36839</v>
      </c>
      <c r="Z2228" s="43">
        <v>172.33600000000001</v>
      </c>
      <c r="AA2228" s="43">
        <f t="shared" si="450"/>
        <v>200.99836715651972</v>
      </c>
      <c r="AB2228" s="19">
        <f t="shared" si="453"/>
        <v>3.8307276853810635E-3</v>
      </c>
      <c r="AC2228" s="37">
        <f t="shared" si="454"/>
        <v>1.0038307276853811</v>
      </c>
      <c r="AE2228" s="44">
        <v>36839</v>
      </c>
      <c r="AF2228" s="45">
        <v>4068.7019</v>
      </c>
      <c r="AG2228" s="19">
        <f t="shared" si="445"/>
        <v>4745.3952647539072</v>
      </c>
      <c r="AH2228" s="45">
        <f t="shared" si="451"/>
        <v>1.2648131072053204E-2</v>
      </c>
      <c r="AI2228" s="46">
        <f t="shared" si="452"/>
        <v>1.0126481310720532</v>
      </c>
      <c r="AK2228" s="38">
        <v>36839</v>
      </c>
      <c r="AL2228" s="19">
        <v>101.6054</v>
      </c>
      <c r="AM2228" s="19">
        <f t="shared" si="441"/>
        <v>1.0009477477690432E-3</v>
      </c>
      <c r="AN2228" s="37">
        <f t="shared" si="442"/>
        <v>1.001000947747769</v>
      </c>
      <c r="AQ2228" s="38">
        <v>36839</v>
      </c>
      <c r="AR2228" s="19">
        <f t="shared" si="443"/>
        <v>230.35773077200002</v>
      </c>
      <c r="AS2228" s="40">
        <f t="shared" si="440"/>
        <v>1.0009477477690432E-3</v>
      </c>
      <c r="AT2228" s="51">
        <f t="shared" si="444"/>
        <v>1.001000947747769</v>
      </c>
    </row>
    <row r="2229" spans="1:46">
      <c r="A2229" s="38">
        <v>36840</v>
      </c>
      <c r="B2229" s="37">
        <v>0.86250000000000004</v>
      </c>
      <c r="D2229" s="38">
        <v>36840</v>
      </c>
      <c r="E2229" s="19">
        <v>1283.3103000000001</v>
      </c>
      <c r="F2229" s="19">
        <v>1487.896</v>
      </c>
      <c r="G2229" s="19">
        <v>-2.3314168153961701E-2</v>
      </c>
      <c r="H2229" s="37">
        <f t="shared" si="446"/>
        <v>0.9766858318460383</v>
      </c>
      <c r="I2229" s="19"/>
      <c r="J2229" s="19"/>
      <c r="K2229" s="19"/>
      <c r="L2229" s="19"/>
      <c r="N2229" s="38">
        <v>36840</v>
      </c>
      <c r="O2229" s="19">
        <v>365.18040000000002</v>
      </c>
      <c r="P2229" s="19">
        <v>423.39756521739133</v>
      </c>
      <c r="Q2229" s="19">
        <v>-1.1132227598020683E-2</v>
      </c>
      <c r="R2229" s="37">
        <f t="shared" si="447"/>
        <v>0.98886777240197932</v>
      </c>
      <c r="T2229" s="39">
        <v>36840</v>
      </c>
      <c r="U2229" s="40">
        <v>231.48230000000001</v>
      </c>
      <c r="V2229" s="40">
        <f t="shared" si="448"/>
        <v>1.6798351840225934E-3</v>
      </c>
      <c r="W2229" s="41">
        <f t="shared" si="449"/>
        <v>1.0016798351840226</v>
      </c>
      <c r="Y2229" s="42">
        <v>36840</v>
      </c>
      <c r="Z2229" s="43">
        <v>172.01</v>
      </c>
      <c r="AA2229" s="43">
        <f t="shared" si="450"/>
        <v>199.43188405797099</v>
      </c>
      <c r="AB2229" s="19">
        <f t="shared" si="453"/>
        <v>-7.793511562852129E-3</v>
      </c>
      <c r="AC2229" s="37">
        <f t="shared" si="454"/>
        <v>0.99220648843714787</v>
      </c>
      <c r="AE2229" s="44">
        <v>36840</v>
      </c>
      <c r="AF2229" s="45">
        <v>4066.8688999999999</v>
      </c>
      <c r="AG2229" s="19">
        <f t="shared" si="445"/>
        <v>4715.210318840579</v>
      </c>
      <c r="AH2229" s="45">
        <f t="shared" si="451"/>
        <v>-6.3608918181220497E-3</v>
      </c>
      <c r="AI2229" s="46">
        <f t="shared" si="452"/>
        <v>0.99363910818187795</v>
      </c>
      <c r="AK2229" s="38">
        <v>36840</v>
      </c>
      <c r="AL2229" s="19">
        <v>101.6837</v>
      </c>
      <c r="AM2229" s="19">
        <f t="shared" si="441"/>
        <v>7.7062833274599285E-4</v>
      </c>
      <c r="AN2229" s="37">
        <f t="shared" si="442"/>
        <v>1.000770628332746</v>
      </c>
      <c r="AQ2229" s="38">
        <v>36840</v>
      </c>
      <c r="AR2229" s="19">
        <f t="shared" si="443"/>
        <v>230.53525096600004</v>
      </c>
      <c r="AS2229" s="40">
        <f t="shared" si="440"/>
        <v>7.7062833274621489E-4</v>
      </c>
      <c r="AT2229" s="51">
        <f t="shared" si="444"/>
        <v>1.0007706283327462</v>
      </c>
    </row>
    <row r="2230" spans="1:46">
      <c r="A2230" s="38">
        <v>36843</v>
      </c>
      <c r="B2230" s="37">
        <v>0.86070000000000002</v>
      </c>
      <c r="D2230" s="38">
        <v>36843</v>
      </c>
      <c r="E2230" s="19">
        <v>1265.9453000000001</v>
      </c>
      <c r="F2230" s="19">
        <v>1470.832229580574</v>
      </c>
      <c r="G2230" s="19">
        <v>-1.1468389201547691E-2</v>
      </c>
      <c r="H2230" s="37">
        <f t="shared" si="446"/>
        <v>0.98853161079845231</v>
      </c>
      <c r="I2230" s="19"/>
      <c r="J2230" s="19"/>
      <c r="K2230" s="19"/>
      <c r="L2230" s="19"/>
      <c r="N2230" s="38">
        <v>36843</v>
      </c>
      <c r="O2230" s="19">
        <v>353.95179999999999</v>
      </c>
      <c r="P2230" s="19">
        <v>411.23713256651558</v>
      </c>
      <c r="Q2230" s="19">
        <v>-2.8721073643000361E-2</v>
      </c>
      <c r="R2230" s="37">
        <f t="shared" si="447"/>
        <v>0.97127892635699964</v>
      </c>
      <c r="T2230" s="39">
        <v>36843</v>
      </c>
      <c r="U2230" s="40">
        <v>231.80619999999999</v>
      </c>
      <c r="V2230" s="40">
        <f t="shared" si="448"/>
        <v>1.3992430522764554E-3</v>
      </c>
      <c r="W2230" s="41">
        <f t="shared" si="449"/>
        <v>1.0013992430522765</v>
      </c>
      <c r="Y2230" s="42">
        <v>36843</v>
      </c>
      <c r="Z2230" s="43">
        <v>173.05600000000001</v>
      </c>
      <c r="AA2230" s="43">
        <f t="shared" si="450"/>
        <v>201.06425002904612</v>
      </c>
      <c r="AB2230" s="19">
        <f t="shared" si="453"/>
        <v>8.1850802281977497E-3</v>
      </c>
      <c r="AC2230" s="37">
        <f t="shared" si="454"/>
        <v>1.0081850802281977</v>
      </c>
      <c r="AE2230" s="44">
        <v>36843</v>
      </c>
      <c r="AF2230" s="45">
        <v>4106.5048999999999</v>
      </c>
      <c r="AG2230" s="19">
        <f t="shared" si="445"/>
        <v>4771.122226095039</v>
      </c>
      <c r="AH2230" s="45">
        <f t="shared" si="451"/>
        <v>1.1857775894121403E-2</v>
      </c>
      <c r="AI2230" s="46">
        <f t="shared" si="452"/>
        <v>1.0118577758941214</v>
      </c>
      <c r="AK2230" s="38">
        <v>36843</v>
      </c>
      <c r="AL2230" s="19">
        <v>101.8745</v>
      </c>
      <c r="AM2230" s="19">
        <f t="shared" si="441"/>
        <v>1.8764069364116676E-3</v>
      </c>
      <c r="AN2230" s="37">
        <f t="shared" si="442"/>
        <v>1.0018764069364117</v>
      </c>
      <c r="AQ2230" s="38">
        <v>36843</v>
      </c>
      <c r="AR2230" s="19">
        <f t="shared" si="443"/>
        <v>230.96782891000001</v>
      </c>
      <c r="AS2230" s="40">
        <f t="shared" si="440"/>
        <v>1.8764069364114455E-3</v>
      </c>
      <c r="AT2230" s="51">
        <f t="shared" si="444"/>
        <v>1.0018764069364114</v>
      </c>
    </row>
    <row r="2231" spans="1:46">
      <c r="A2231" s="38">
        <v>36844</v>
      </c>
      <c r="B2231" s="37">
        <v>0.85729999999999995</v>
      </c>
      <c r="D2231" s="38">
        <v>36844</v>
      </c>
      <c r="E2231" s="19">
        <v>1289.9229</v>
      </c>
      <c r="F2231" s="19">
        <v>1504.634200396594</v>
      </c>
      <c r="G2231" s="19">
        <v>2.2981527149197101E-2</v>
      </c>
      <c r="H2231" s="37">
        <f t="shared" si="446"/>
        <v>1.0229815271491971</v>
      </c>
      <c r="I2231" s="19"/>
      <c r="J2231" s="19"/>
      <c r="K2231" s="19"/>
      <c r="L2231" s="19"/>
      <c r="N2231" s="38">
        <v>36844</v>
      </c>
      <c r="O2231" s="19">
        <v>359.67</v>
      </c>
      <c r="P2231" s="19">
        <v>419.53808468447454</v>
      </c>
      <c r="Q2231" s="19">
        <v>2.0185317571283168E-2</v>
      </c>
      <c r="R2231" s="37">
        <f t="shared" si="447"/>
        <v>1.0201853175712832</v>
      </c>
      <c r="T2231" s="39">
        <v>36844</v>
      </c>
      <c r="U2231" s="40">
        <v>232.0857</v>
      </c>
      <c r="V2231" s="40">
        <f t="shared" si="448"/>
        <v>1.2057485951626479E-3</v>
      </c>
      <c r="W2231" s="41">
        <f t="shared" si="449"/>
        <v>1.0012057485951626</v>
      </c>
      <c r="Y2231" s="42">
        <v>36844</v>
      </c>
      <c r="Z2231" s="43">
        <v>175.208</v>
      </c>
      <c r="AA2231" s="43">
        <f t="shared" si="450"/>
        <v>204.37186515805436</v>
      </c>
      <c r="AB2231" s="19">
        <f t="shared" si="453"/>
        <v>1.6450538216169264E-2</v>
      </c>
      <c r="AC2231" s="37">
        <f t="shared" si="454"/>
        <v>1.0164505382161693</v>
      </c>
      <c r="AE2231" s="44">
        <v>36844</v>
      </c>
      <c r="AF2231" s="45">
        <v>4167.0487999999996</v>
      </c>
      <c r="AG2231" s="19">
        <f t="shared" si="445"/>
        <v>4860.6658112679343</v>
      </c>
      <c r="AH2231" s="45">
        <f t="shared" si="451"/>
        <v>1.8767824618524331E-2</v>
      </c>
      <c r="AI2231" s="46">
        <f t="shared" si="452"/>
        <v>1.0187678246185243</v>
      </c>
      <c r="AK2231" s="38">
        <v>36844</v>
      </c>
      <c r="AL2231" s="19">
        <v>101.8813</v>
      </c>
      <c r="AM2231" s="19">
        <f t="shared" si="441"/>
        <v>6.6748793859039424E-5</v>
      </c>
      <c r="AN2231" s="37">
        <f t="shared" si="442"/>
        <v>1.000066748793859</v>
      </c>
      <c r="AQ2231" s="38">
        <v>36844</v>
      </c>
      <c r="AR2231" s="19">
        <f t="shared" si="443"/>
        <v>230.98324573400001</v>
      </c>
      <c r="AS2231" s="40">
        <f t="shared" si="440"/>
        <v>6.6748793859039424E-5</v>
      </c>
      <c r="AT2231" s="51">
        <f t="shared" si="444"/>
        <v>1.000066748793859</v>
      </c>
    </row>
    <row r="2232" spans="1:46">
      <c r="A2232" s="38">
        <v>36845</v>
      </c>
      <c r="B2232" s="37">
        <v>0.85699999999999998</v>
      </c>
      <c r="D2232" s="38">
        <v>36845</v>
      </c>
      <c r="E2232" s="19">
        <v>1295.7541000000001</v>
      </c>
      <c r="F2232" s="19">
        <v>1511.9651108518087</v>
      </c>
      <c r="G2232" s="19">
        <v>4.8722210709304381E-3</v>
      </c>
      <c r="H2232" s="37">
        <f t="shared" si="446"/>
        <v>1.0048722210709304</v>
      </c>
      <c r="I2232" s="19"/>
      <c r="J2232" s="19"/>
      <c r="K2232" s="19"/>
      <c r="L2232" s="19"/>
      <c r="N2232" s="38">
        <v>36845</v>
      </c>
      <c r="O2232" s="19">
        <v>360.1463</v>
      </c>
      <c r="P2232" s="19">
        <v>420.24072345390897</v>
      </c>
      <c r="Q2232" s="19">
        <v>1.6747913838688344E-3</v>
      </c>
      <c r="R2232" s="37">
        <f t="shared" si="447"/>
        <v>1.0016747913838688</v>
      </c>
      <c r="T2232" s="39">
        <v>36845</v>
      </c>
      <c r="U2232" s="40">
        <v>232.00139999999999</v>
      </c>
      <c r="V2232" s="40">
        <f t="shared" si="448"/>
        <v>-3.6322789383413934E-4</v>
      </c>
      <c r="W2232" s="41">
        <f t="shared" si="449"/>
        <v>0.99963677210616586</v>
      </c>
      <c r="Y2232" s="42">
        <v>36845</v>
      </c>
      <c r="Z2232" s="43">
        <v>177.67400000000001</v>
      </c>
      <c r="AA2232" s="43">
        <f t="shared" si="450"/>
        <v>207.32088681446908</v>
      </c>
      <c r="AB2232" s="19">
        <f t="shared" si="453"/>
        <v>1.4429685094540901E-2</v>
      </c>
      <c r="AC2232" s="37">
        <f t="shared" si="454"/>
        <v>1.0144296850945409</v>
      </c>
      <c r="AE2232" s="44">
        <v>36845</v>
      </c>
      <c r="AF2232" s="45">
        <v>4252.1079</v>
      </c>
      <c r="AG2232" s="19">
        <f t="shared" si="445"/>
        <v>4961.6194865810967</v>
      </c>
      <c r="AH2232" s="45">
        <f t="shared" si="451"/>
        <v>2.0769515789201831E-2</v>
      </c>
      <c r="AI2232" s="46">
        <f t="shared" si="452"/>
        <v>1.0207695157892018</v>
      </c>
      <c r="AK2232" s="38">
        <v>36845</v>
      </c>
      <c r="AL2232" s="19">
        <v>101.9149</v>
      </c>
      <c r="AM2232" s="19">
        <f t="shared" si="441"/>
        <v>3.297955562011623E-4</v>
      </c>
      <c r="AN2232" s="37">
        <f t="shared" si="442"/>
        <v>1.0003297955562012</v>
      </c>
      <c r="AQ2232" s="38">
        <v>36845</v>
      </c>
      <c r="AR2232" s="19">
        <f t="shared" si="443"/>
        <v>231.05942298200003</v>
      </c>
      <c r="AS2232" s="40">
        <f t="shared" si="440"/>
        <v>3.2979555620138434E-4</v>
      </c>
      <c r="AT2232" s="51">
        <f t="shared" si="444"/>
        <v>1.0003297955562014</v>
      </c>
    </row>
    <row r="2233" spans="1:46">
      <c r="A2233" s="38">
        <v>36846</v>
      </c>
      <c r="B2233" s="37">
        <v>0.85319999999999996</v>
      </c>
      <c r="D2233" s="38">
        <v>36846</v>
      </c>
      <c r="E2233" s="19">
        <v>1279.6258</v>
      </c>
      <c r="F2233" s="19">
        <v>1499.7958274730427</v>
      </c>
      <c r="G2233" s="19">
        <v>-8.0486535644398449E-3</v>
      </c>
      <c r="H2233" s="37">
        <f t="shared" si="446"/>
        <v>0.99195134643556016</v>
      </c>
      <c r="I2233" s="19"/>
      <c r="J2233" s="19"/>
      <c r="K2233" s="19"/>
      <c r="L2233" s="19"/>
      <c r="N2233" s="38">
        <v>36846</v>
      </c>
      <c r="O2233" s="19">
        <v>355.89729999999997</v>
      </c>
      <c r="P2233" s="19">
        <v>417.132325363338</v>
      </c>
      <c r="Q2233" s="19">
        <v>-7.3967084032775521E-3</v>
      </c>
      <c r="R2233" s="37">
        <f t="shared" si="447"/>
        <v>0.99260329159672245</v>
      </c>
      <c r="T2233" s="39">
        <v>36846</v>
      </c>
      <c r="U2233" s="40">
        <v>232.5377</v>
      </c>
      <c r="V2233" s="40">
        <f t="shared" si="448"/>
        <v>2.3116239815794692E-3</v>
      </c>
      <c r="W2233" s="41">
        <f t="shared" si="449"/>
        <v>1.0023116239815795</v>
      </c>
      <c r="Y2233" s="42">
        <v>36846</v>
      </c>
      <c r="Z2233" s="43">
        <v>175.31</v>
      </c>
      <c r="AA2233" s="43">
        <f t="shared" si="450"/>
        <v>205.47351148616971</v>
      </c>
      <c r="AB2233" s="19">
        <f t="shared" si="453"/>
        <v>-8.9107053162114092E-3</v>
      </c>
      <c r="AC2233" s="37">
        <f t="shared" si="454"/>
        <v>0.99108929468378859</v>
      </c>
      <c r="AE2233" s="44">
        <v>36846</v>
      </c>
      <c r="AF2233" s="45">
        <v>4189.5331999999999</v>
      </c>
      <c r="AG2233" s="19">
        <f t="shared" si="445"/>
        <v>4910.376465072668</v>
      </c>
      <c r="AH2233" s="45">
        <f t="shared" si="451"/>
        <v>-1.0327882185850346E-2</v>
      </c>
      <c r="AI2233" s="46">
        <f t="shared" si="452"/>
        <v>0.98967211781414965</v>
      </c>
      <c r="AK2233" s="38">
        <v>36846</v>
      </c>
      <c r="AL2233" s="19">
        <v>102.0184</v>
      </c>
      <c r="AM2233" s="19">
        <f t="shared" si="441"/>
        <v>1.0155531723035072E-3</v>
      </c>
      <c r="AN2233" s="37">
        <f t="shared" si="442"/>
        <v>1.0010155531723035</v>
      </c>
      <c r="AQ2233" s="38">
        <v>36846</v>
      </c>
      <c r="AR2233" s="19">
        <f t="shared" si="443"/>
        <v>231.29407611200003</v>
      </c>
      <c r="AS2233" s="40">
        <f t="shared" si="440"/>
        <v>1.0155531723035072E-3</v>
      </c>
      <c r="AT2233" s="51">
        <f t="shared" si="444"/>
        <v>1.0010155531723035</v>
      </c>
    </row>
    <row r="2234" spans="1:46">
      <c r="A2234" s="38">
        <v>36847</v>
      </c>
      <c r="B2234" s="37">
        <v>0.85160000000000002</v>
      </c>
      <c r="D2234" s="38">
        <v>36847</v>
      </c>
      <c r="E2234" s="19">
        <v>1274.8866</v>
      </c>
      <c r="F2234" s="19">
        <v>1497.0486143729452</v>
      </c>
      <c r="G2234" s="19">
        <v>-1.8317247253089031E-3</v>
      </c>
      <c r="H2234" s="37">
        <f t="shared" si="446"/>
        <v>0.9981682752746911</v>
      </c>
      <c r="I2234" s="19"/>
      <c r="J2234" s="19"/>
      <c r="K2234" s="19"/>
      <c r="L2234" s="19"/>
      <c r="N2234" s="38">
        <v>36847</v>
      </c>
      <c r="O2234" s="19">
        <v>353.96499999999997</v>
      </c>
      <c r="P2234" s="19">
        <v>415.64701737905114</v>
      </c>
      <c r="Q2234" s="19">
        <v>-3.5607597253296541E-3</v>
      </c>
      <c r="R2234" s="37">
        <f t="shared" si="447"/>
        <v>0.99643924027467035</v>
      </c>
      <c r="T2234" s="39">
        <v>36847</v>
      </c>
      <c r="U2234" s="40">
        <v>232.48439999999999</v>
      </c>
      <c r="V2234" s="40">
        <f t="shared" si="448"/>
        <v>-2.2921014527965689E-4</v>
      </c>
      <c r="W2234" s="41">
        <f t="shared" si="449"/>
        <v>0.99977078985472034</v>
      </c>
      <c r="Y2234" s="42">
        <v>36847</v>
      </c>
      <c r="Z2234" s="43">
        <v>177.75700000000001</v>
      </c>
      <c r="AA2234" s="43">
        <f t="shared" si="450"/>
        <v>208.73297322686707</v>
      </c>
      <c r="AB2234" s="19">
        <f t="shared" si="453"/>
        <v>1.5863172421213712E-2</v>
      </c>
      <c r="AC2234" s="37">
        <f t="shared" si="454"/>
        <v>1.0158631724212137</v>
      </c>
      <c r="AE2234" s="44">
        <v>36847</v>
      </c>
      <c r="AF2234" s="45">
        <v>4252.1747999999998</v>
      </c>
      <c r="AG2234" s="19">
        <f t="shared" si="445"/>
        <v>4993.1596993893845</v>
      </c>
      <c r="AH2234" s="45">
        <f t="shared" si="451"/>
        <v>1.6858836568957702E-2</v>
      </c>
      <c r="AI2234" s="46">
        <f t="shared" si="452"/>
        <v>1.0168588365689577</v>
      </c>
      <c r="AK2234" s="38">
        <v>36847</v>
      </c>
      <c r="AL2234" s="19">
        <v>102.01860000000001</v>
      </c>
      <c r="AM2234" s="19">
        <f t="shared" si="441"/>
        <v>1.9604306675802263E-6</v>
      </c>
      <c r="AN2234" s="37">
        <f t="shared" si="442"/>
        <v>1.0000019604306676</v>
      </c>
      <c r="AQ2234" s="38">
        <v>36847</v>
      </c>
      <c r="AR2234" s="19">
        <f t="shared" si="443"/>
        <v>231.29452954800004</v>
      </c>
      <c r="AS2234" s="40">
        <f t="shared" si="440"/>
        <v>1.9604306675802263E-6</v>
      </c>
      <c r="AT2234" s="51">
        <f t="shared" si="444"/>
        <v>1.0000019604306676</v>
      </c>
    </row>
    <row r="2235" spans="1:46">
      <c r="A2235" s="38">
        <v>36850</v>
      </c>
      <c r="B2235" s="37">
        <v>0.84860000000000002</v>
      </c>
      <c r="D2235" s="38">
        <v>36850</v>
      </c>
      <c r="E2235" s="19">
        <v>1252.4013</v>
      </c>
      <c r="F2235" s="19">
        <v>1475.8440961583785</v>
      </c>
      <c r="G2235" s="19">
        <v>-1.4164214849795242E-2</v>
      </c>
      <c r="H2235" s="37">
        <f t="shared" si="446"/>
        <v>0.98583578515020476</v>
      </c>
      <c r="I2235" s="19"/>
      <c r="J2235" s="19"/>
      <c r="K2235" s="19"/>
      <c r="L2235" s="19"/>
      <c r="N2235" s="38">
        <v>36850</v>
      </c>
      <c r="O2235" s="19">
        <v>346.48689999999999</v>
      </c>
      <c r="P2235" s="19">
        <v>408.30414800848456</v>
      </c>
      <c r="Q2235" s="19">
        <v>-1.7666118277158693E-2</v>
      </c>
      <c r="R2235" s="37">
        <f t="shared" si="447"/>
        <v>0.98233388172284131</v>
      </c>
      <c r="T2235" s="39">
        <v>36850</v>
      </c>
      <c r="U2235" s="40">
        <v>232.3639</v>
      </c>
      <c r="V2235" s="40">
        <f t="shared" si="448"/>
        <v>-5.1831434711313573E-4</v>
      </c>
      <c r="W2235" s="41">
        <f t="shared" si="449"/>
        <v>0.99948168565288686</v>
      </c>
      <c r="Y2235" s="42">
        <v>36850</v>
      </c>
      <c r="Z2235" s="43">
        <v>179.03100000000001</v>
      </c>
      <c r="AA2235" s="43">
        <f t="shared" si="450"/>
        <v>210.9721894885694</v>
      </c>
      <c r="AB2235" s="19">
        <f t="shared" si="453"/>
        <v>1.0727659492822728E-2</v>
      </c>
      <c r="AC2235" s="37">
        <f t="shared" si="454"/>
        <v>1.0107276594928227</v>
      </c>
      <c r="AE2235" s="44">
        <v>36850</v>
      </c>
      <c r="AF2235" s="45">
        <v>4291.9429</v>
      </c>
      <c r="AG2235" s="19">
        <f t="shared" si="445"/>
        <v>5057.6748762667921</v>
      </c>
      <c r="AH2235" s="45">
        <f t="shared" si="451"/>
        <v>1.2920711685888486E-2</v>
      </c>
      <c r="AI2235" s="46">
        <f t="shared" si="452"/>
        <v>1.0129207116858885</v>
      </c>
      <c r="AK2235" s="38">
        <v>36850</v>
      </c>
      <c r="AL2235" s="19">
        <v>102.11</v>
      </c>
      <c r="AM2235" s="19">
        <f t="shared" si="441"/>
        <v>8.9591505862651744E-4</v>
      </c>
      <c r="AN2235" s="37">
        <f t="shared" si="442"/>
        <v>1.0008959150586265</v>
      </c>
      <c r="AQ2235" s="38">
        <v>36850</v>
      </c>
      <c r="AR2235" s="19">
        <f t="shared" si="443"/>
        <v>231.50174980000003</v>
      </c>
      <c r="AS2235" s="40">
        <f t="shared" si="440"/>
        <v>8.9591505862651744E-4</v>
      </c>
      <c r="AT2235" s="51">
        <f t="shared" si="444"/>
        <v>1.0008959150586265</v>
      </c>
    </row>
    <row r="2236" spans="1:46">
      <c r="A2236" s="38">
        <v>36851</v>
      </c>
      <c r="B2236" s="37">
        <v>0.8458</v>
      </c>
      <c r="D2236" s="38">
        <v>36851</v>
      </c>
      <c r="E2236" s="19">
        <v>1252.6600000000001</v>
      </c>
      <c r="F2236" s="19">
        <v>1481.0357058406244</v>
      </c>
      <c r="G2236" s="19">
        <v>3.5177222958437948E-3</v>
      </c>
      <c r="H2236" s="37">
        <f t="shared" si="446"/>
        <v>1.0035177222958438</v>
      </c>
      <c r="I2236" s="19"/>
      <c r="J2236" s="19"/>
      <c r="K2236" s="19"/>
      <c r="L2236" s="19"/>
      <c r="N2236" s="38">
        <v>36851</v>
      </c>
      <c r="O2236" s="19">
        <v>346.74119999999999</v>
      </c>
      <c r="P2236" s="19">
        <v>409.95649089619292</v>
      </c>
      <c r="Q2236" s="19">
        <v>4.0468432558613543E-3</v>
      </c>
      <c r="R2236" s="37">
        <f t="shared" si="447"/>
        <v>1.0040468432558614</v>
      </c>
      <c r="T2236" s="39">
        <v>36851</v>
      </c>
      <c r="U2236" s="40">
        <v>232.39789999999999</v>
      </c>
      <c r="V2236" s="40">
        <f t="shared" si="448"/>
        <v>1.4632221270161061E-4</v>
      </c>
      <c r="W2236" s="41">
        <f t="shared" si="449"/>
        <v>1.0001463222127016</v>
      </c>
      <c r="Y2236" s="42">
        <v>36851</v>
      </c>
      <c r="Z2236" s="43">
        <v>179.63300000000001</v>
      </c>
      <c r="AA2236" s="43">
        <f t="shared" si="450"/>
        <v>212.38235989595651</v>
      </c>
      <c r="AB2236" s="19">
        <f t="shared" si="453"/>
        <v>6.6841530668360072E-3</v>
      </c>
      <c r="AC2236" s="37">
        <f t="shared" si="454"/>
        <v>1.006684153066836</v>
      </c>
      <c r="AE2236" s="44">
        <v>36851</v>
      </c>
      <c r="AF2236" s="45">
        <v>4304.71</v>
      </c>
      <c r="AG2236" s="19">
        <f t="shared" si="445"/>
        <v>5089.5128872073774</v>
      </c>
      <c r="AH2236" s="45">
        <f t="shared" si="451"/>
        <v>6.2949896384176807E-3</v>
      </c>
      <c r="AI2236" s="46">
        <f t="shared" si="452"/>
        <v>1.0062949896384177</v>
      </c>
      <c r="AK2236" s="38">
        <v>36851</v>
      </c>
      <c r="AL2236" s="19">
        <v>102.06010000000001</v>
      </c>
      <c r="AM2236" s="19">
        <f t="shared" si="441"/>
        <v>-4.8868866908224895E-4</v>
      </c>
      <c r="AN2236" s="37">
        <f t="shared" si="442"/>
        <v>0.99951131133091775</v>
      </c>
      <c r="AQ2236" s="38">
        <v>36851</v>
      </c>
      <c r="AR2236" s="19">
        <f t="shared" si="443"/>
        <v>231.38861751800005</v>
      </c>
      <c r="AS2236" s="40">
        <f t="shared" si="440"/>
        <v>-4.8868866908224895E-4</v>
      </c>
      <c r="AT2236" s="51">
        <f t="shared" si="444"/>
        <v>0.99951131133091775</v>
      </c>
    </row>
    <row r="2237" spans="1:46">
      <c r="A2237" s="38">
        <v>36852</v>
      </c>
      <c r="B2237" s="37">
        <v>0.84230000000000005</v>
      </c>
      <c r="D2237" s="38">
        <v>36852</v>
      </c>
      <c r="E2237" s="19">
        <v>1228.7311999999999</v>
      </c>
      <c r="F2237" s="19">
        <v>1458.7809569037158</v>
      </c>
      <c r="G2237" s="19">
        <v>-1.5026476977661352E-2</v>
      </c>
      <c r="H2237" s="37">
        <f t="shared" si="446"/>
        <v>0.98497352302233865</v>
      </c>
      <c r="I2237" s="19"/>
      <c r="J2237" s="19"/>
      <c r="K2237" s="19"/>
      <c r="L2237" s="19"/>
      <c r="N2237" s="38">
        <v>36852</v>
      </c>
      <c r="O2237" s="19">
        <v>338.76420000000002</v>
      </c>
      <c r="P2237" s="19">
        <v>402.18948118247653</v>
      </c>
      <c r="Q2237" s="19">
        <v>-1.8945936669369945E-2</v>
      </c>
      <c r="R2237" s="37">
        <f t="shared" si="447"/>
        <v>0.98105406333063006</v>
      </c>
      <c r="T2237" s="39">
        <v>36852</v>
      </c>
      <c r="U2237" s="40">
        <v>232.672</v>
      </c>
      <c r="V2237" s="40">
        <f t="shared" si="448"/>
        <v>1.1794426713838124E-3</v>
      </c>
      <c r="W2237" s="41">
        <f t="shared" si="449"/>
        <v>1.0011794426713838</v>
      </c>
      <c r="Y2237" s="42">
        <v>36852</v>
      </c>
      <c r="Z2237" s="43">
        <v>180.62899999999999</v>
      </c>
      <c r="AA2237" s="43">
        <f t="shared" si="450"/>
        <v>214.44734655111003</v>
      </c>
      <c r="AB2237" s="19">
        <f t="shared" si="453"/>
        <v>9.7229668987817153E-3</v>
      </c>
      <c r="AC2237" s="37">
        <f t="shared" si="454"/>
        <v>1.0097229668987817</v>
      </c>
      <c r="AE2237" s="44">
        <v>36852</v>
      </c>
      <c r="AF2237" s="45">
        <v>4332.7129000000004</v>
      </c>
      <c r="AG2237" s="19">
        <f t="shared" si="445"/>
        <v>5143.9070402469433</v>
      </c>
      <c r="AH2237" s="45">
        <f t="shared" si="451"/>
        <v>1.0687496867585633E-2</v>
      </c>
      <c r="AI2237" s="46">
        <f t="shared" si="452"/>
        <v>1.0106874968675856</v>
      </c>
      <c r="AK2237" s="38">
        <v>36852</v>
      </c>
      <c r="AL2237" s="19">
        <v>102.27679999999999</v>
      </c>
      <c r="AM2237" s="19">
        <f t="shared" si="441"/>
        <v>2.1232587465620512E-3</v>
      </c>
      <c r="AN2237" s="37">
        <f t="shared" si="442"/>
        <v>1.0021232587465621</v>
      </c>
      <c r="AQ2237" s="38">
        <v>36852</v>
      </c>
      <c r="AR2237" s="19">
        <f t="shared" si="443"/>
        <v>231.87991542400002</v>
      </c>
      <c r="AS2237" s="40">
        <f t="shared" si="440"/>
        <v>2.1232587465620512E-3</v>
      </c>
      <c r="AT2237" s="51">
        <f t="shared" si="444"/>
        <v>1.0021232587465621</v>
      </c>
    </row>
    <row r="2238" spans="1:46">
      <c r="A2238" s="38">
        <v>36853</v>
      </c>
      <c r="B2238" s="37">
        <v>0.84230000000000005</v>
      </c>
      <c r="D2238" s="38">
        <v>36853</v>
      </c>
      <c r="E2238" s="19">
        <v>1231.0350000000001</v>
      </c>
      <c r="F2238" s="19">
        <v>1461.5160869049032</v>
      </c>
      <c r="G2238" s="19">
        <v>1.8749422168169438E-3</v>
      </c>
      <c r="H2238" s="37">
        <f t="shared" si="446"/>
        <v>1.0018749422168169</v>
      </c>
      <c r="I2238" s="19"/>
      <c r="J2238" s="19"/>
      <c r="K2238" s="19"/>
      <c r="L2238" s="19"/>
      <c r="N2238" s="38">
        <v>36853</v>
      </c>
      <c r="O2238" s="19">
        <v>334.76190000000003</v>
      </c>
      <c r="P2238" s="19">
        <v>397.43784874747718</v>
      </c>
      <c r="Q2238" s="19">
        <v>-1.1814412502855864E-2</v>
      </c>
      <c r="R2238" s="37">
        <f t="shared" si="447"/>
        <v>0.98818558749714414</v>
      </c>
      <c r="T2238" s="39">
        <v>36853</v>
      </c>
      <c r="U2238" s="40">
        <v>232.9511</v>
      </c>
      <c r="V2238" s="40">
        <f t="shared" si="448"/>
        <v>1.1995427038922202E-3</v>
      </c>
      <c r="W2238" s="41">
        <f t="shared" si="449"/>
        <v>1.0011995427038922</v>
      </c>
      <c r="Y2238" s="38">
        <v>36853</v>
      </c>
      <c r="Z2238" s="43">
        <v>180.62899999999999</v>
      </c>
      <c r="AA2238" s="43">
        <f t="shared" si="450"/>
        <v>214.44734655111003</v>
      </c>
      <c r="AB2238" s="19">
        <f t="shared" si="453"/>
        <v>0</v>
      </c>
      <c r="AC2238" s="37">
        <f t="shared" si="454"/>
        <v>1</v>
      </c>
      <c r="AE2238" s="38">
        <v>36853</v>
      </c>
      <c r="AF2238" s="45">
        <v>4332.7129000000004</v>
      </c>
      <c r="AG2238" s="19">
        <f t="shared" si="445"/>
        <v>5143.9070402469433</v>
      </c>
      <c r="AH2238" s="45">
        <f t="shared" si="451"/>
        <v>0</v>
      </c>
      <c r="AI2238" s="46">
        <f t="shared" si="452"/>
        <v>1</v>
      </c>
      <c r="AK2238" s="38">
        <v>36853</v>
      </c>
      <c r="AL2238" s="19">
        <v>102.3135</v>
      </c>
      <c r="AM2238" s="19">
        <f t="shared" si="441"/>
        <v>3.5883015503035409E-4</v>
      </c>
      <c r="AN2238" s="37">
        <f t="shared" si="442"/>
        <v>1.0003588301550304</v>
      </c>
      <c r="AQ2238" s="38">
        <v>36853</v>
      </c>
      <c r="AR2238" s="19">
        <f t="shared" si="443"/>
        <v>231.96312093000003</v>
      </c>
      <c r="AS2238" s="40">
        <f t="shared" si="440"/>
        <v>3.5883015503035409E-4</v>
      </c>
      <c r="AT2238" s="51">
        <f t="shared" si="444"/>
        <v>1.0003588301550304</v>
      </c>
    </row>
    <row r="2239" spans="1:46">
      <c r="A2239" s="38">
        <v>36854</v>
      </c>
      <c r="B2239" s="37">
        <v>0.83819999999999995</v>
      </c>
      <c r="D2239" s="38">
        <v>36854</v>
      </c>
      <c r="E2239" s="19">
        <v>1245.2843</v>
      </c>
      <c r="F2239" s="19">
        <v>1485.6648771176331</v>
      </c>
      <c r="G2239" s="19">
        <v>1.6523109412959203E-2</v>
      </c>
      <c r="H2239" s="37">
        <f t="shared" si="446"/>
        <v>1.0165231094129592</v>
      </c>
      <c r="I2239" s="19"/>
      <c r="J2239" s="19"/>
      <c r="K2239" s="19"/>
      <c r="L2239" s="19"/>
      <c r="N2239" s="38">
        <v>36854</v>
      </c>
      <c r="O2239" s="19">
        <v>338.89580000000001</v>
      </c>
      <c r="P2239" s="19">
        <v>404.31376759723219</v>
      </c>
      <c r="Q2239" s="19">
        <v>1.7300614099599265E-2</v>
      </c>
      <c r="R2239" s="37">
        <f t="shared" si="447"/>
        <v>1.0173006140995993</v>
      </c>
      <c r="T2239" s="39">
        <v>36854</v>
      </c>
      <c r="U2239" s="40">
        <v>233.06440000000001</v>
      </c>
      <c r="V2239" s="40">
        <f t="shared" si="448"/>
        <v>4.8636816911362679E-4</v>
      </c>
      <c r="W2239" s="41">
        <f t="shared" si="449"/>
        <v>1.0004863681691136</v>
      </c>
      <c r="Y2239" s="38">
        <v>36854</v>
      </c>
      <c r="Z2239" s="43">
        <v>180.62899999999999</v>
      </c>
      <c r="AA2239" s="43">
        <f t="shared" si="450"/>
        <v>215.49630159866382</v>
      </c>
      <c r="AB2239" s="19">
        <f t="shared" si="453"/>
        <v>4.8914340252925737E-3</v>
      </c>
      <c r="AC2239" s="37">
        <f t="shared" si="454"/>
        <v>1.0048914340252926</v>
      </c>
      <c r="AE2239" s="44">
        <v>36854</v>
      </c>
      <c r="AF2239" s="45">
        <v>4338.4849000000004</v>
      </c>
      <c r="AG2239" s="19">
        <f t="shared" si="445"/>
        <v>5175.9543068480089</v>
      </c>
      <c r="AH2239" s="45">
        <f t="shared" si="451"/>
        <v>6.2301410873721874E-3</v>
      </c>
      <c r="AI2239" s="46">
        <f t="shared" si="452"/>
        <v>1.0062301410873722</v>
      </c>
      <c r="AK2239" s="38">
        <v>36854</v>
      </c>
      <c r="AL2239" s="19">
        <v>102.37730000000001</v>
      </c>
      <c r="AM2239" s="19">
        <f t="shared" si="441"/>
        <v>6.2357362420395468E-4</v>
      </c>
      <c r="AN2239" s="37">
        <f t="shared" si="442"/>
        <v>1.000623573624204</v>
      </c>
      <c r="AQ2239" s="38">
        <v>36854</v>
      </c>
      <c r="AR2239" s="19">
        <f t="shared" si="443"/>
        <v>232.10776701400002</v>
      </c>
      <c r="AS2239" s="40">
        <f t="shared" si="440"/>
        <v>6.2357362420395468E-4</v>
      </c>
      <c r="AT2239" s="51">
        <f t="shared" si="444"/>
        <v>1.000623573624204</v>
      </c>
    </row>
    <row r="2240" spans="1:46">
      <c r="A2240" s="38">
        <v>36857</v>
      </c>
      <c r="B2240" s="37">
        <v>0.85</v>
      </c>
      <c r="D2240" s="38">
        <v>36857</v>
      </c>
      <c r="E2240" s="19">
        <v>1258.4733000000001</v>
      </c>
      <c r="F2240" s="19">
        <v>1480.556823529412</v>
      </c>
      <c r="G2240" s="19">
        <v>-3.4382273330250124E-3</v>
      </c>
      <c r="H2240" s="37">
        <f t="shared" si="446"/>
        <v>0.99656177266697499</v>
      </c>
      <c r="I2240" s="19"/>
      <c r="J2240" s="19"/>
      <c r="K2240" s="19"/>
      <c r="L2240" s="19"/>
      <c r="N2240" s="38">
        <v>36857</v>
      </c>
      <c r="O2240" s="19">
        <v>343.23039999999997</v>
      </c>
      <c r="P2240" s="19">
        <v>403.80047058823527</v>
      </c>
      <c r="Q2240" s="19">
        <v>-1.2695511509472901E-3</v>
      </c>
      <c r="R2240" s="37">
        <f t="shared" si="447"/>
        <v>0.99873044884905271</v>
      </c>
      <c r="T2240" s="39">
        <v>36857</v>
      </c>
      <c r="U2240" s="40">
        <v>232.82650000000001</v>
      </c>
      <c r="V2240" s="40">
        <f t="shared" si="448"/>
        <v>-1.0207479134521913E-3</v>
      </c>
      <c r="W2240" s="41">
        <f t="shared" si="449"/>
        <v>0.99897925208654781</v>
      </c>
      <c r="Y2240" s="42">
        <v>36857</v>
      </c>
      <c r="Z2240" s="43">
        <v>181.04599999999999</v>
      </c>
      <c r="AA2240" s="43">
        <f t="shared" si="450"/>
        <v>212.99529411764706</v>
      </c>
      <c r="AB2240" s="19">
        <f t="shared" si="453"/>
        <v>-1.1605802338429894E-2</v>
      </c>
      <c r="AC2240" s="37">
        <f t="shared" si="454"/>
        <v>0.98839419766157011</v>
      </c>
      <c r="AE2240" s="44">
        <v>36857</v>
      </c>
      <c r="AF2240" s="45">
        <v>4324.6782000000003</v>
      </c>
      <c r="AG2240" s="19">
        <f t="shared" si="445"/>
        <v>5087.8567058823537</v>
      </c>
      <c r="AH2240" s="45">
        <f t="shared" si="451"/>
        <v>-1.7020552296819647E-2</v>
      </c>
      <c r="AI2240" s="46">
        <f t="shared" si="452"/>
        <v>0.98297944770318035</v>
      </c>
      <c r="AK2240" s="38">
        <v>36857</v>
      </c>
      <c r="AL2240" s="19">
        <v>102.4346</v>
      </c>
      <c r="AM2240" s="19">
        <f t="shared" si="441"/>
        <v>5.5969438537650795E-4</v>
      </c>
      <c r="AN2240" s="37">
        <f t="shared" si="442"/>
        <v>1.0005596943853765</v>
      </c>
      <c r="AQ2240" s="38">
        <v>36857</v>
      </c>
      <c r="AR2240" s="19">
        <f t="shared" si="443"/>
        <v>232.23767642800001</v>
      </c>
      <c r="AS2240" s="40">
        <f t="shared" si="440"/>
        <v>5.5969438537650795E-4</v>
      </c>
      <c r="AT2240" s="51">
        <f t="shared" si="444"/>
        <v>1.0005596943853765</v>
      </c>
    </row>
    <row r="2241" spans="1:46">
      <c r="A2241" s="38">
        <v>36858</v>
      </c>
      <c r="B2241" s="37">
        <v>0.85470000000000002</v>
      </c>
      <c r="D2241" s="38">
        <v>36858</v>
      </c>
      <c r="E2241" s="19">
        <v>1248.4982</v>
      </c>
      <c r="F2241" s="19">
        <v>1460.7443547443547</v>
      </c>
      <c r="G2241" s="19">
        <v>-1.3381768582057862E-2</v>
      </c>
      <c r="H2241" s="37">
        <f t="shared" si="446"/>
        <v>0.98661823141794214</v>
      </c>
      <c r="I2241" s="19"/>
      <c r="J2241" s="19"/>
      <c r="K2241" s="19"/>
      <c r="L2241" s="19"/>
      <c r="N2241" s="38">
        <v>36858</v>
      </c>
      <c r="O2241" s="19">
        <v>336.64400000000001</v>
      </c>
      <c r="P2241" s="19">
        <v>393.87387387387389</v>
      </c>
      <c r="Q2241" s="19">
        <v>-2.4582925076587547E-2</v>
      </c>
      <c r="R2241" s="37">
        <f t="shared" si="447"/>
        <v>0.97541707492341245</v>
      </c>
      <c r="T2241" s="39">
        <v>36858</v>
      </c>
      <c r="U2241" s="40">
        <v>233.29300000000001</v>
      </c>
      <c r="V2241" s="40">
        <f t="shared" si="448"/>
        <v>2.0036379020429429E-3</v>
      </c>
      <c r="W2241" s="41">
        <f t="shared" si="449"/>
        <v>1.0020036379020429</v>
      </c>
      <c r="Y2241" s="42">
        <v>36858</v>
      </c>
      <c r="Z2241" s="43">
        <v>177.94</v>
      </c>
      <c r="AA2241" s="43">
        <f t="shared" si="450"/>
        <v>208.19000819000817</v>
      </c>
      <c r="AB2241" s="19">
        <f t="shared" si="453"/>
        <v>-2.2560526266766745E-2</v>
      </c>
      <c r="AC2241" s="37">
        <f t="shared" si="454"/>
        <v>0.97743947373323326</v>
      </c>
      <c r="AE2241" s="44">
        <v>36858</v>
      </c>
      <c r="AF2241" s="45">
        <v>4211.6782000000003</v>
      </c>
      <c r="AG2241" s="19">
        <f t="shared" si="445"/>
        <v>4927.6684216684216</v>
      </c>
      <c r="AH2241" s="45">
        <f t="shared" si="451"/>
        <v>-3.1484433126571676E-2</v>
      </c>
      <c r="AI2241" s="46">
        <f t="shared" si="452"/>
        <v>0.96851556687342832</v>
      </c>
      <c r="AK2241" s="38">
        <v>36858</v>
      </c>
      <c r="AL2241" s="19">
        <v>102.6657</v>
      </c>
      <c r="AM2241" s="19">
        <f t="shared" si="441"/>
        <v>2.256073631370592E-3</v>
      </c>
      <c r="AN2241" s="37">
        <f t="shared" si="442"/>
        <v>1.0022560736313706</v>
      </c>
      <c r="AQ2241" s="38">
        <v>36858</v>
      </c>
      <c r="AR2241" s="19">
        <f t="shared" si="443"/>
        <v>232.76162172600002</v>
      </c>
      <c r="AS2241" s="40">
        <f t="shared" si="440"/>
        <v>2.256073631370592E-3</v>
      </c>
      <c r="AT2241" s="51">
        <f t="shared" si="444"/>
        <v>1.0022560736313706</v>
      </c>
    </row>
    <row r="2242" spans="1:46">
      <c r="A2242" s="38">
        <v>36859</v>
      </c>
      <c r="B2242" s="37">
        <v>0.85770000000000002</v>
      </c>
      <c r="D2242" s="38">
        <v>36859</v>
      </c>
      <c r="E2242" s="19">
        <v>1249.5835999999999</v>
      </c>
      <c r="F2242" s="19">
        <v>1456.9005479771481</v>
      </c>
      <c r="G2242" s="19">
        <v>-2.6314027877104573E-3</v>
      </c>
      <c r="H2242" s="37">
        <f t="shared" si="446"/>
        <v>0.99736859721228954</v>
      </c>
      <c r="I2242" s="19"/>
      <c r="J2242" s="19"/>
      <c r="K2242" s="19"/>
      <c r="L2242" s="19"/>
      <c r="N2242" s="38">
        <v>36859</v>
      </c>
      <c r="O2242" s="19">
        <v>332.6223</v>
      </c>
      <c r="P2242" s="19">
        <v>387.80727527107376</v>
      </c>
      <c r="Q2242" s="19">
        <v>-1.5402388950384593E-2</v>
      </c>
      <c r="R2242" s="37">
        <f t="shared" si="447"/>
        <v>0.98459761104961541</v>
      </c>
      <c r="T2242" s="39">
        <v>36859</v>
      </c>
      <c r="U2242" s="40">
        <v>233.77940000000001</v>
      </c>
      <c r="V2242" s="40">
        <f t="shared" si="448"/>
        <v>2.0849318239295478E-3</v>
      </c>
      <c r="W2242" s="41">
        <f t="shared" si="449"/>
        <v>1.0020849318239295</v>
      </c>
      <c r="Y2242" s="42">
        <v>36859</v>
      </c>
      <c r="Z2242" s="43">
        <v>178.066</v>
      </c>
      <c r="AA2242" s="43">
        <f t="shared" si="450"/>
        <v>207.60872099801796</v>
      </c>
      <c r="AB2242" s="19">
        <f t="shared" si="453"/>
        <v>-2.7920993761606505E-3</v>
      </c>
      <c r="AC2242" s="37">
        <f t="shared" si="454"/>
        <v>0.99720790062383935</v>
      </c>
      <c r="AE2242" s="44">
        <v>36859</v>
      </c>
      <c r="AF2242" s="45">
        <v>4233.1400999999996</v>
      </c>
      <c r="AG2242" s="19">
        <f t="shared" si="445"/>
        <v>4935.4554039874074</v>
      </c>
      <c r="AH2242" s="45">
        <f t="shared" si="451"/>
        <v>1.5802569598117877E-3</v>
      </c>
      <c r="AI2242" s="46">
        <f t="shared" si="452"/>
        <v>1.0015802569598118</v>
      </c>
      <c r="AK2242" s="38">
        <v>36859</v>
      </c>
      <c r="AL2242" s="19">
        <v>102.71510000000001</v>
      </c>
      <c r="AM2242" s="19">
        <f t="shared" si="441"/>
        <v>4.8117336169739566E-4</v>
      </c>
      <c r="AN2242" s="37">
        <f t="shared" si="442"/>
        <v>1.0004811733616974</v>
      </c>
      <c r="AQ2242" s="38">
        <v>36859</v>
      </c>
      <c r="AR2242" s="19">
        <f t="shared" si="443"/>
        <v>232.87362041800003</v>
      </c>
      <c r="AS2242" s="40">
        <f t="shared" si="440"/>
        <v>4.8117336169739566E-4</v>
      </c>
      <c r="AT2242" s="51">
        <f t="shared" si="444"/>
        <v>1.0004811733616974</v>
      </c>
    </row>
    <row r="2243" spans="1:46">
      <c r="A2243" s="38">
        <v>36860</v>
      </c>
      <c r="B2243" s="37">
        <v>0.86939999999999995</v>
      </c>
      <c r="D2243" s="38">
        <v>36860</v>
      </c>
      <c r="E2243" s="19">
        <v>1233.5953999999999</v>
      </c>
      <c r="F2243" s="19">
        <v>1418.9043018173452</v>
      </c>
      <c r="G2243" s="19">
        <v>-2.608019209860224E-2</v>
      </c>
      <c r="H2243" s="37">
        <f t="shared" si="446"/>
        <v>0.97391980790139776</v>
      </c>
      <c r="I2243" s="19"/>
      <c r="J2243" s="19"/>
      <c r="K2243" s="19"/>
      <c r="L2243" s="19"/>
      <c r="N2243" s="38">
        <v>36860</v>
      </c>
      <c r="O2243" s="19">
        <v>326.35550000000001</v>
      </c>
      <c r="P2243" s="19">
        <v>375.38014722797334</v>
      </c>
      <c r="Q2243" s="19">
        <v>-3.2044597498625982E-2</v>
      </c>
      <c r="R2243" s="37">
        <f t="shared" si="447"/>
        <v>0.96795540250137402</v>
      </c>
      <c r="T2243" s="39">
        <v>36860</v>
      </c>
      <c r="U2243" s="40">
        <v>234.2543</v>
      </c>
      <c r="V2243" s="40">
        <f t="shared" si="448"/>
        <v>2.0314022535774523E-3</v>
      </c>
      <c r="W2243" s="41">
        <f t="shared" si="449"/>
        <v>1.0020314022535775</v>
      </c>
      <c r="Y2243" s="42">
        <v>36860</v>
      </c>
      <c r="Z2243" s="43">
        <v>179.184</v>
      </c>
      <c r="AA2243" s="43">
        <f t="shared" si="450"/>
        <v>206.1007591442374</v>
      </c>
      <c r="AB2243" s="19">
        <f t="shared" si="453"/>
        <v>-7.2634802937538989E-3</v>
      </c>
      <c r="AC2243" s="37">
        <f t="shared" si="454"/>
        <v>0.9927365197062461</v>
      </c>
      <c r="AE2243" s="44">
        <v>36860</v>
      </c>
      <c r="AF2243" s="45">
        <v>4235.2191999999995</v>
      </c>
      <c r="AG2243" s="19">
        <f t="shared" si="445"/>
        <v>4871.4276512537381</v>
      </c>
      <c r="AH2243" s="45">
        <f t="shared" si="451"/>
        <v>-1.2973018190366115E-2</v>
      </c>
      <c r="AI2243" s="46">
        <f t="shared" si="452"/>
        <v>0.98702698180963389</v>
      </c>
      <c r="AK2243" s="38">
        <v>36860</v>
      </c>
      <c r="AL2243" s="19">
        <v>102.73350000000001</v>
      </c>
      <c r="AM2243" s="19">
        <f t="shared" si="441"/>
        <v>1.7913627110321961E-4</v>
      </c>
      <c r="AN2243" s="37">
        <f t="shared" si="442"/>
        <v>1.0001791362711032</v>
      </c>
      <c r="AQ2243" s="38">
        <v>36860</v>
      </c>
      <c r="AR2243" s="19">
        <f t="shared" si="443"/>
        <v>232.91533653000005</v>
      </c>
      <c r="AS2243" s="40">
        <f t="shared" si="440"/>
        <v>1.7913627110344166E-4</v>
      </c>
      <c r="AT2243" s="51">
        <f t="shared" si="444"/>
        <v>1.0001791362711034</v>
      </c>
    </row>
    <row r="2244" spans="1:46">
      <c r="A2244" s="38">
        <v>36861</v>
      </c>
      <c r="B2244" s="37">
        <v>0.87649999999999995</v>
      </c>
      <c r="D2244" s="38">
        <v>36861</v>
      </c>
      <c r="E2244" s="19">
        <v>1241.2743</v>
      </c>
      <c r="F2244" s="19">
        <v>1416.1714774671991</v>
      </c>
      <c r="G2244" s="19">
        <v>-1.9260103353311298E-3</v>
      </c>
      <c r="H2244" s="37">
        <f t="shared" si="446"/>
        <v>0.99807398966466887</v>
      </c>
      <c r="I2244" s="19"/>
      <c r="J2244" s="19"/>
      <c r="K2244" s="19"/>
      <c r="L2244" s="19"/>
      <c r="N2244" s="38">
        <v>36861</v>
      </c>
      <c r="O2244" s="19">
        <v>329.30849999999998</v>
      </c>
      <c r="P2244" s="19">
        <v>375.70849971477469</v>
      </c>
      <c r="Q2244" s="19">
        <v>8.7471990521104104E-4</v>
      </c>
      <c r="R2244" s="37">
        <f t="shared" si="447"/>
        <v>1.000874719905211</v>
      </c>
      <c r="T2244" s="39">
        <v>36861</v>
      </c>
      <c r="U2244" s="40">
        <v>234.77289999999999</v>
      </c>
      <c r="V2244" s="40">
        <f t="shared" si="448"/>
        <v>2.2138334280310534E-3</v>
      </c>
      <c r="W2244" s="41">
        <f t="shared" si="449"/>
        <v>1.0022138334280311</v>
      </c>
      <c r="Y2244" s="42">
        <v>36861</v>
      </c>
      <c r="Z2244" s="43">
        <v>177.16499999999999</v>
      </c>
      <c r="AA2244" s="43">
        <f t="shared" si="450"/>
        <v>202.12778094694809</v>
      </c>
      <c r="AB2244" s="19">
        <f t="shared" si="453"/>
        <v>-1.9276873184677856E-2</v>
      </c>
      <c r="AC2244" s="37">
        <f t="shared" si="454"/>
        <v>0.98072312681532214</v>
      </c>
      <c r="AE2244" s="44">
        <v>36861</v>
      </c>
      <c r="AF2244" s="45">
        <v>4129.4141</v>
      </c>
      <c r="AG2244" s="19">
        <f t="shared" si="445"/>
        <v>4711.2539646320593</v>
      </c>
      <c r="AH2244" s="45">
        <f t="shared" si="451"/>
        <v>-3.2880235136091063E-2</v>
      </c>
      <c r="AI2244" s="46">
        <f t="shared" si="452"/>
        <v>0.96711976486390894</v>
      </c>
      <c r="AK2244" s="38">
        <v>36861</v>
      </c>
      <c r="AL2244" s="19">
        <v>103.07640000000001</v>
      </c>
      <c r="AM2244" s="19">
        <f t="shared" si="441"/>
        <v>3.3377622683934405E-3</v>
      </c>
      <c r="AN2244" s="37">
        <f t="shared" si="442"/>
        <v>1.0033377622683934</v>
      </c>
      <c r="AQ2244" s="38">
        <v>36861</v>
      </c>
      <c r="AR2244" s="19">
        <f t="shared" si="443"/>
        <v>233.69275255200003</v>
      </c>
      <c r="AS2244" s="40">
        <f t="shared" si="440"/>
        <v>3.3377622683934405E-3</v>
      </c>
      <c r="AT2244" s="51">
        <f t="shared" si="444"/>
        <v>1.0033377622683934</v>
      </c>
    </row>
    <row r="2245" spans="1:46">
      <c r="A2245" s="38">
        <v>36864</v>
      </c>
      <c r="B2245" s="37">
        <v>0.88749999999999996</v>
      </c>
      <c r="D2245" s="38">
        <v>36864</v>
      </c>
      <c r="E2245" s="19">
        <v>1247.1252999999999</v>
      </c>
      <c r="F2245" s="19">
        <v>1405.2116056338027</v>
      </c>
      <c r="G2245" s="19">
        <v>-7.7390852787107001E-3</v>
      </c>
      <c r="H2245" s="37">
        <f t="shared" si="446"/>
        <v>0.9922609147212893</v>
      </c>
      <c r="I2245" s="19"/>
      <c r="J2245" s="19"/>
      <c r="K2245" s="19"/>
      <c r="L2245" s="19"/>
      <c r="N2245" s="38">
        <v>36864</v>
      </c>
      <c r="O2245" s="19">
        <v>328.08980000000003</v>
      </c>
      <c r="P2245" s="19">
        <v>369.67864788732402</v>
      </c>
      <c r="Q2245" s="19">
        <v>-1.6049282441116808E-2</v>
      </c>
      <c r="R2245" s="37">
        <f t="shared" si="447"/>
        <v>0.98395071755888319</v>
      </c>
      <c r="T2245" s="39">
        <v>36864</v>
      </c>
      <c r="U2245" s="40">
        <v>235.35489999999999</v>
      </c>
      <c r="V2245" s="40">
        <f t="shared" si="448"/>
        <v>2.4789913997740332E-3</v>
      </c>
      <c r="W2245" s="41">
        <f t="shared" si="449"/>
        <v>1.002478991399774</v>
      </c>
      <c r="Y2245" s="42">
        <v>36864</v>
      </c>
      <c r="Z2245" s="43">
        <v>180.24600000000001</v>
      </c>
      <c r="AA2245" s="43">
        <f t="shared" si="450"/>
        <v>203.09408450704228</v>
      </c>
      <c r="AB2245" s="19">
        <f t="shared" si="453"/>
        <v>4.7806568476989053E-3</v>
      </c>
      <c r="AC2245" s="37">
        <f t="shared" si="454"/>
        <v>1.0047806568476989</v>
      </c>
      <c r="AE2245" s="44">
        <v>36864</v>
      </c>
      <c r="AF2245" s="45">
        <v>4172.0941999999995</v>
      </c>
      <c r="AG2245" s="19">
        <f t="shared" si="445"/>
        <v>4700.9512112676057</v>
      </c>
      <c r="AH2245" s="45">
        <f t="shared" si="451"/>
        <v>-2.1868388844663578E-3</v>
      </c>
      <c r="AI2245" s="46">
        <f t="shared" si="452"/>
        <v>0.99781316111553364</v>
      </c>
      <c r="AK2245" s="38">
        <v>36864</v>
      </c>
      <c r="AL2245" s="19">
        <v>103.1238</v>
      </c>
      <c r="AM2245" s="19">
        <f t="shared" si="441"/>
        <v>4.5985307985141333E-4</v>
      </c>
      <c r="AN2245" s="37">
        <f t="shared" si="442"/>
        <v>1.0004598530798514</v>
      </c>
      <c r="AQ2245" s="38">
        <v>36864</v>
      </c>
      <c r="AR2245" s="19">
        <f t="shared" si="443"/>
        <v>233.80021688400004</v>
      </c>
      <c r="AS2245" s="40">
        <f t="shared" ref="AS2245:AS2308" si="455">AR2245/AR2244-1</f>
        <v>4.5985307985141333E-4</v>
      </c>
      <c r="AT2245" s="51">
        <f t="shared" si="444"/>
        <v>1.0004598530798514</v>
      </c>
    </row>
    <row r="2246" spans="1:46">
      <c r="A2246" s="38">
        <v>36865</v>
      </c>
      <c r="B2246" s="37">
        <v>0.88039999999999996</v>
      </c>
      <c r="D2246" s="38">
        <v>36865</v>
      </c>
      <c r="E2246" s="19">
        <v>1280.0132000000001</v>
      </c>
      <c r="F2246" s="19">
        <v>1453.899591094957</v>
      </c>
      <c r="G2246" s="19">
        <v>3.4648152111720121E-2</v>
      </c>
      <c r="H2246" s="37">
        <f t="shared" si="446"/>
        <v>1.0346481521117201</v>
      </c>
      <c r="I2246" s="19"/>
      <c r="J2246" s="19"/>
      <c r="K2246" s="19"/>
      <c r="L2246" s="19"/>
      <c r="N2246" s="38">
        <v>36865</v>
      </c>
      <c r="O2246" s="19">
        <v>338.07729999999998</v>
      </c>
      <c r="P2246" s="19">
        <v>384.00420263516583</v>
      </c>
      <c r="Q2246" s="19">
        <v>3.8751371846091009E-2</v>
      </c>
      <c r="R2246" s="37">
        <f t="shared" si="447"/>
        <v>1.038751371846091</v>
      </c>
      <c r="T2246" s="39">
        <v>36865</v>
      </c>
      <c r="U2246" s="40">
        <v>234.92660000000001</v>
      </c>
      <c r="V2246" s="40">
        <f t="shared" si="448"/>
        <v>-1.8198048988994353E-3</v>
      </c>
      <c r="W2246" s="41">
        <f t="shared" si="449"/>
        <v>0.99818019510110056</v>
      </c>
      <c r="Y2246" s="42">
        <v>36865</v>
      </c>
      <c r="Z2246" s="43">
        <v>177.58500000000001</v>
      </c>
      <c r="AA2246" s="43">
        <f t="shared" si="450"/>
        <v>201.70945024988643</v>
      </c>
      <c r="AB2246" s="19">
        <f t="shared" si="453"/>
        <v>-6.8176986076019519E-3</v>
      </c>
      <c r="AC2246" s="37">
        <f t="shared" si="454"/>
        <v>0.99318230139239805</v>
      </c>
      <c r="AE2246" s="44">
        <v>36865</v>
      </c>
      <c r="AF2246" s="45">
        <v>4066.8710999999998</v>
      </c>
      <c r="AG2246" s="19">
        <f t="shared" si="445"/>
        <v>4619.3447296683325</v>
      </c>
      <c r="AH2246" s="45">
        <f t="shared" si="451"/>
        <v>-1.7359567868662884E-2</v>
      </c>
      <c r="AI2246" s="46">
        <f t="shared" si="452"/>
        <v>0.98264043213133712</v>
      </c>
      <c r="AK2246" s="38">
        <v>36865</v>
      </c>
      <c r="AL2246" s="19">
        <v>103.3668</v>
      </c>
      <c r="AM2246" s="19">
        <f t="shared" si="441"/>
        <v>2.3563910561867907E-3</v>
      </c>
      <c r="AN2246" s="37">
        <f t="shared" si="442"/>
        <v>1.0023563910561868</v>
      </c>
      <c r="AQ2246" s="38">
        <v>36865</v>
      </c>
      <c r="AR2246" s="19">
        <f t="shared" si="443"/>
        <v>234.35114162400001</v>
      </c>
      <c r="AS2246" s="40">
        <f t="shared" si="455"/>
        <v>2.3563910561867907E-3</v>
      </c>
      <c r="AT2246" s="51">
        <f t="shared" si="444"/>
        <v>1.0023563910561868</v>
      </c>
    </row>
    <row r="2247" spans="1:46">
      <c r="A2247" s="38">
        <v>36866</v>
      </c>
      <c r="B2247" s="37">
        <v>0.88770000000000004</v>
      </c>
      <c r="D2247" s="38">
        <v>36866</v>
      </c>
      <c r="E2247" s="19">
        <v>1267.9892</v>
      </c>
      <c r="F2247" s="19">
        <v>1428.3983327700798</v>
      </c>
      <c r="G2247" s="19">
        <v>-1.7539903361326159E-2</v>
      </c>
      <c r="H2247" s="37">
        <f t="shared" si="446"/>
        <v>0.98246009663867384</v>
      </c>
      <c r="I2247" s="19"/>
      <c r="J2247" s="19"/>
      <c r="K2247" s="19"/>
      <c r="L2247" s="19"/>
      <c r="N2247" s="38">
        <v>36866</v>
      </c>
      <c r="O2247" s="19">
        <v>343.63920000000002</v>
      </c>
      <c r="P2247" s="19">
        <v>387.11186211557958</v>
      </c>
      <c r="Q2247" s="19">
        <v>8.09277465998548E-3</v>
      </c>
      <c r="R2247" s="37">
        <f t="shared" si="447"/>
        <v>1.0080927746599855</v>
      </c>
      <c r="T2247" s="39">
        <v>36866</v>
      </c>
      <c r="U2247" s="40">
        <v>235.70840000000001</v>
      </c>
      <c r="V2247" s="40">
        <f t="shared" si="448"/>
        <v>3.3278479320775212E-3</v>
      </c>
      <c r="W2247" s="41">
        <f t="shared" si="449"/>
        <v>1.0033278479320775</v>
      </c>
      <c r="Y2247" s="42">
        <v>36866</v>
      </c>
      <c r="Z2247" s="43">
        <v>183.429</v>
      </c>
      <c r="AA2247" s="43">
        <f t="shared" si="450"/>
        <v>206.63399797228791</v>
      </c>
      <c r="AB2247" s="19">
        <f t="shared" si="453"/>
        <v>2.4414065460496515E-2</v>
      </c>
      <c r="AC2247" s="37">
        <f t="shared" si="454"/>
        <v>1.0244140654604965</v>
      </c>
      <c r="AE2247" s="44">
        <v>36866</v>
      </c>
      <c r="AF2247" s="45">
        <v>4191.6211000000003</v>
      </c>
      <c r="AG2247" s="19">
        <f t="shared" si="445"/>
        <v>4721.8892643911231</v>
      </c>
      <c r="AH2247" s="45">
        <f t="shared" si="451"/>
        <v>2.2198935287116583E-2</v>
      </c>
      <c r="AI2247" s="46">
        <f t="shared" si="452"/>
        <v>1.0221989352871166</v>
      </c>
      <c r="AK2247" s="38">
        <v>36866</v>
      </c>
      <c r="AL2247" s="19">
        <v>103.456</v>
      </c>
      <c r="AM2247" s="19">
        <f t="shared" si="441"/>
        <v>8.6294632319083853E-4</v>
      </c>
      <c r="AN2247" s="37">
        <f t="shared" si="442"/>
        <v>1.0008629463231908</v>
      </c>
      <c r="AQ2247" s="38">
        <v>36866</v>
      </c>
      <c r="AR2247" s="19">
        <f t="shared" si="443"/>
        <v>234.55337408000003</v>
      </c>
      <c r="AS2247" s="40">
        <f t="shared" si="455"/>
        <v>8.6294632319083853E-4</v>
      </c>
      <c r="AT2247" s="51">
        <f t="shared" si="444"/>
        <v>1.0008629463231908</v>
      </c>
    </row>
    <row r="2248" spans="1:46">
      <c r="A2248" s="38">
        <v>36867</v>
      </c>
      <c r="B2248" s="37">
        <v>0.8891</v>
      </c>
      <c r="D2248" s="38">
        <v>36867</v>
      </c>
      <c r="E2248" s="19">
        <v>1262.1098999999999</v>
      </c>
      <c r="F2248" s="19">
        <v>1419.5364975818243</v>
      </c>
      <c r="G2248" s="19">
        <v>-6.2040363566302492E-3</v>
      </c>
      <c r="H2248" s="37">
        <f t="shared" si="446"/>
        <v>0.99379596364336975</v>
      </c>
      <c r="I2248" s="19"/>
      <c r="J2248" s="19"/>
      <c r="K2248" s="19"/>
      <c r="L2248" s="19"/>
      <c r="N2248" s="38">
        <v>36867</v>
      </c>
      <c r="O2248" s="19">
        <v>342.54109999999997</v>
      </c>
      <c r="P2248" s="19">
        <v>385.26723653132376</v>
      </c>
      <c r="Q2248" s="19">
        <v>-4.7650970295119999E-3</v>
      </c>
      <c r="R2248" s="37">
        <f t="shared" si="447"/>
        <v>0.995234902970488</v>
      </c>
      <c r="T2248" s="39">
        <v>36867</v>
      </c>
      <c r="U2248" s="40">
        <v>235.7354</v>
      </c>
      <c r="V2248" s="40">
        <f t="shared" si="448"/>
        <v>1.1454831478219241E-4</v>
      </c>
      <c r="W2248" s="41">
        <f t="shared" si="449"/>
        <v>1.0001145483147822</v>
      </c>
      <c r="Y2248" s="42">
        <v>36867</v>
      </c>
      <c r="Z2248" s="43">
        <v>181.977</v>
      </c>
      <c r="AA2248" s="43">
        <f t="shared" si="450"/>
        <v>204.67551456529074</v>
      </c>
      <c r="AB2248" s="19">
        <f t="shared" si="453"/>
        <v>-9.4780308478560338E-3</v>
      </c>
      <c r="AC2248" s="37">
        <f t="shared" si="454"/>
        <v>0.99052196915214397</v>
      </c>
      <c r="AE2248" s="44">
        <v>36867</v>
      </c>
      <c r="AF2248" s="45">
        <v>4145.4780000000001</v>
      </c>
      <c r="AG2248" s="19">
        <f t="shared" si="445"/>
        <v>4662.5553930941405</v>
      </c>
      <c r="AH2248" s="45">
        <f t="shared" si="451"/>
        <v>-1.2565705795862914E-2</v>
      </c>
      <c r="AI2248" s="46">
        <f t="shared" si="452"/>
        <v>0.98743429420413709</v>
      </c>
      <c r="AK2248" s="38">
        <v>36867</v>
      </c>
      <c r="AL2248" s="19">
        <v>103.47110000000001</v>
      </c>
      <c r="AM2248" s="19">
        <f t="shared" si="441"/>
        <v>1.4595576863607462E-4</v>
      </c>
      <c r="AN2248" s="37">
        <f t="shared" si="442"/>
        <v>1.0001459557686361</v>
      </c>
      <c r="AQ2248" s="38">
        <v>36867</v>
      </c>
      <c r="AR2248" s="19">
        <f t="shared" si="443"/>
        <v>234.58760849800004</v>
      </c>
      <c r="AS2248" s="40">
        <f t="shared" si="455"/>
        <v>1.4595576863607462E-4</v>
      </c>
      <c r="AT2248" s="51">
        <f t="shared" si="444"/>
        <v>1.0001459557686361</v>
      </c>
    </row>
    <row r="2249" spans="1:46">
      <c r="A2249" s="38">
        <v>36868</v>
      </c>
      <c r="B2249" s="37">
        <v>0.88380000000000003</v>
      </c>
      <c r="D2249" s="38">
        <v>36868</v>
      </c>
      <c r="E2249" s="19">
        <v>1277.2028</v>
      </c>
      <c r="F2249" s="19">
        <v>1445.1264992079655</v>
      </c>
      <c r="G2249" s="19">
        <v>1.8027012105524376E-2</v>
      </c>
      <c r="H2249" s="37">
        <f t="shared" si="446"/>
        <v>1.0180270121055244</v>
      </c>
      <c r="I2249" s="19"/>
      <c r="J2249" s="19"/>
      <c r="K2249" s="19"/>
      <c r="L2249" s="19"/>
      <c r="N2249" s="38">
        <v>36868</v>
      </c>
      <c r="O2249" s="19">
        <v>348.23520000000002</v>
      </c>
      <c r="P2249" s="19">
        <v>394.02036659877803</v>
      </c>
      <c r="Q2249" s="19">
        <v>2.2719632601674977E-2</v>
      </c>
      <c r="R2249" s="37">
        <f t="shared" si="447"/>
        <v>1.022719632601675</v>
      </c>
      <c r="T2249" s="39">
        <v>36868</v>
      </c>
      <c r="U2249" s="40">
        <v>235.59020000000001</v>
      </c>
      <c r="V2249" s="40">
        <f t="shared" si="448"/>
        <v>-6.1594482627547187E-4</v>
      </c>
      <c r="W2249" s="41">
        <f t="shared" si="449"/>
        <v>0.99938405517372453</v>
      </c>
      <c r="Y2249" s="42">
        <v>36868</v>
      </c>
      <c r="Z2249" s="43">
        <v>181.83099999999999</v>
      </c>
      <c r="AA2249" s="43">
        <f t="shared" si="450"/>
        <v>205.73772346684768</v>
      </c>
      <c r="AB2249" s="19">
        <f t="shared" si="453"/>
        <v>5.1897214174003725E-3</v>
      </c>
      <c r="AC2249" s="37">
        <f t="shared" si="454"/>
        <v>1.0051897214174004</v>
      </c>
      <c r="AE2249" s="44">
        <v>36868</v>
      </c>
      <c r="AF2249" s="45">
        <v>4103.6538</v>
      </c>
      <c r="AG2249" s="19">
        <f t="shared" si="445"/>
        <v>4643.192803801765</v>
      </c>
      <c r="AH2249" s="45">
        <f t="shared" si="451"/>
        <v>-4.1527848271902812E-3</v>
      </c>
      <c r="AI2249" s="46">
        <f t="shared" si="452"/>
        <v>0.99584721517280972</v>
      </c>
      <c r="AK2249" s="38">
        <v>36868</v>
      </c>
      <c r="AL2249" s="19">
        <v>103.3897</v>
      </c>
      <c r="AM2249" s="19">
        <f t="shared" si="441"/>
        <v>-7.8669309594658898E-4</v>
      </c>
      <c r="AN2249" s="37">
        <f t="shared" si="442"/>
        <v>0.99921330690405341</v>
      </c>
      <c r="AQ2249" s="38">
        <v>36868</v>
      </c>
      <c r="AR2249" s="19">
        <f t="shared" si="443"/>
        <v>234.40306004600004</v>
      </c>
      <c r="AS2249" s="40">
        <f t="shared" si="455"/>
        <v>-7.8669309594658898E-4</v>
      </c>
      <c r="AT2249" s="51">
        <f t="shared" si="444"/>
        <v>0.99921330690405341</v>
      </c>
    </row>
    <row r="2250" spans="1:46">
      <c r="A2250" s="38">
        <v>36871</v>
      </c>
      <c r="B2250" s="37">
        <v>0.87709999999999999</v>
      </c>
      <c r="D2250" s="38">
        <v>36871</v>
      </c>
      <c r="E2250" s="19">
        <v>1291.3054</v>
      </c>
      <c r="F2250" s="19">
        <v>1472.244213886672</v>
      </c>
      <c r="G2250" s="19">
        <v>1.8764941818981917E-2</v>
      </c>
      <c r="H2250" s="37">
        <f t="shared" si="446"/>
        <v>1.0187649418189819</v>
      </c>
      <c r="I2250" s="19"/>
      <c r="J2250" s="19"/>
      <c r="K2250" s="19"/>
      <c r="L2250" s="19"/>
      <c r="N2250" s="38">
        <v>36871</v>
      </c>
      <c r="O2250" s="19">
        <v>351.64359999999999</v>
      </c>
      <c r="P2250" s="19">
        <v>400.91620111731845</v>
      </c>
      <c r="Q2250" s="19">
        <v>1.7501213396825088E-2</v>
      </c>
      <c r="R2250" s="37">
        <f t="shared" si="447"/>
        <v>1.0175012133968251</v>
      </c>
      <c r="T2250" s="39">
        <v>36871</v>
      </c>
      <c r="U2250" s="40">
        <v>235.26910000000001</v>
      </c>
      <c r="V2250" s="40">
        <f t="shared" si="448"/>
        <v>-1.3629599193853981E-3</v>
      </c>
      <c r="W2250" s="41">
        <f t="shared" si="449"/>
        <v>0.9986370400806146</v>
      </c>
      <c r="Y2250" s="42">
        <v>36871</v>
      </c>
      <c r="Z2250" s="43">
        <v>186.755</v>
      </c>
      <c r="AA2250" s="43">
        <f t="shared" si="450"/>
        <v>212.92326986660586</v>
      </c>
      <c r="AB2250" s="19">
        <f t="shared" si="453"/>
        <v>3.4925760228488478E-2</v>
      </c>
      <c r="AC2250" s="37">
        <f t="shared" si="454"/>
        <v>1.0349257602284885</v>
      </c>
      <c r="AE2250" s="44">
        <v>36871</v>
      </c>
      <c r="AF2250" s="45">
        <v>4245.4858000000004</v>
      </c>
      <c r="AG2250" s="19">
        <f t="shared" si="445"/>
        <v>4840.3668908904347</v>
      </c>
      <c r="AH2250" s="45">
        <f t="shared" si="451"/>
        <v>4.2465194839039766E-2</v>
      </c>
      <c r="AI2250" s="46">
        <f t="shared" si="452"/>
        <v>1.0424651948390398</v>
      </c>
      <c r="AK2250" s="38">
        <v>36871</v>
      </c>
      <c r="AL2250" s="19">
        <v>103.3895</v>
      </c>
      <c r="AM2250" s="19">
        <f t="shared" si="441"/>
        <v>-1.9344286713574022E-6</v>
      </c>
      <c r="AN2250" s="37">
        <f t="shared" si="442"/>
        <v>0.99999806557132864</v>
      </c>
      <c r="AQ2250" s="38">
        <v>36871</v>
      </c>
      <c r="AR2250" s="19">
        <f t="shared" si="443"/>
        <v>234.40260661000002</v>
      </c>
      <c r="AS2250" s="40">
        <f t="shared" si="455"/>
        <v>-1.9344286713574022E-6</v>
      </c>
      <c r="AT2250" s="51">
        <f t="shared" si="444"/>
        <v>0.99999806557132864</v>
      </c>
    </row>
    <row r="2251" spans="1:46">
      <c r="A2251" s="38">
        <v>36872</v>
      </c>
      <c r="B2251" s="37">
        <v>0.87749999999999995</v>
      </c>
      <c r="D2251" s="38">
        <v>36872</v>
      </c>
      <c r="E2251" s="19">
        <v>1285.4544000000001</v>
      </c>
      <c r="F2251" s="19">
        <v>1464.9052991452993</v>
      </c>
      <c r="G2251" s="19">
        <v>-4.9848487582085932E-3</v>
      </c>
      <c r="H2251" s="37">
        <f t="shared" si="446"/>
        <v>0.99501515124179141</v>
      </c>
      <c r="I2251" s="19"/>
      <c r="J2251" s="19"/>
      <c r="K2251" s="19"/>
      <c r="L2251" s="19"/>
      <c r="N2251" s="38">
        <v>36872</v>
      </c>
      <c r="O2251" s="19">
        <v>349.03089999999997</v>
      </c>
      <c r="P2251" s="19">
        <v>397.75601139601139</v>
      </c>
      <c r="Q2251" s="19">
        <v>-7.8824195991578083E-3</v>
      </c>
      <c r="R2251" s="37">
        <f t="shared" si="447"/>
        <v>0.99211758040084219</v>
      </c>
      <c r="T2251" s="39">
        <v>36872</v>
      </c>
      <c r="U2251" s="40">
        <v>235.3193</v>
      </c>
      <c r="V2251" s="40">
        <f t="shared" si="448"/>
        <v>2.1337268685095445E-4</v>
      </c>
      <c r="W2251" s="41">
        <f t="shared" si="449"/>
        <v>1.000213372686851</v>
      </c>
      <c r="Y2251" s="42">
        <v>36872</v>
      </c>
      <c r="Z2251" s="43">
        <v>182.21299999999999</v>
      </c>
      <c r="AA2251" s="43">
        <f t="shared" si="450"/>
        <v>207.65014245014245</v>
      </c>
      <c r="AB2251" s="19">
        <f t="shared" si="453"/>
        <v>-2.4765388112661268E-2</v>
      </c>
      <c r="AC2251" s="37">
        <f t="shared" si="454"/>
        <v>0.97523461188733873</v>
      </c>
      <c r="AE2251" s="44">
        <v>36872</v>
      </c>
      <c r="AF2251" s="45">
        <v>4130.7250999999997</v>
      </c>
      <c r="AG2251" s="19">
        <f t="shared" si="445"/>
        <v>4707.3790313390309</v>
      </c>
      <c r="AH2251" s="45">
        <f t="shared" si="451"/>
        <v>-2.7474747792711085E-2</v>
      </c>
      <c r="AI2251" s="46">
        <f t="shared" si="452"/>
        <v>0.97252525220728891</v>
      </c>
      <c r="AK2251" s="38">
        <v>36872</v>
      </c>
      <c r="AL2251" s="19">
        <v>103.37860000000001</v>
      </c>
      <c r="AM2251" s="19">
        <f t="shared" si="441"/>
        <v>-1.0542656652745563E-4</v>
      </c>
      <c r="AN2251" s="37">
        <f t="shared" si="442"/>
        <v>0.99989457343347254</v>
      </c>
      <c r="AQ2251" s="38">
        <v>36872</v>
      </c>
      <c r="AR2251" s="19">
        <f t="shared" si="443"/>
        <v>234.37789434800004</v>
      </c>
      <c r="AS2251" s="40">
        <f t="shared" si="455"/>
        <v>-1.0542656652745563E-4</v>
      </c>
      <c r="AT2251" s="51">
        <f t="shared" si="444"/>
        <v>0.99989457343347254</v>
      </c>
    </row>
    <row r="2252" spans="1:46">
      <c r="A2252" s="38">
        <v>36873</v>
      </c>
      <c r="B2252" s="37">
        <v>0.87549999999999994</v>
      </c>
      <c r="D2252" s="38">
        <v>36873</v>
      </c>
      <c r="E2252" s="19">
        <v>1277.0392999999999</v>
      </c>
      <c r="F2252" s="19">
        <v>1458.6399771559109</v>
      </c>
      <c r="G2252" s="19">
        <v>-4.276946771265E-3</v>
      </c>
      <c r="H2252" s="37">
        <f t="shared" si="446"/>
        <v>0.995723053228735</v>
      </c>
      <c r="I2252" s="19"/>
      <c r="J2252" s="19"/>
      <c r="K2252" s="19"/>
      <c r="L2252" s="19"/>
      <c r="N2252" s="38">
        <v>36873</v>
      </c>
      <c r="O2252" s="19">
        <v>349.46359999999999</v>
      </c>
      <c r="P2252" s="19">
        <v>399.1588806396345</v>
      </c>
      <c r="Q2252" s="19">
        <v>3.5269592499669322E-3</v>
      </c>
      <c r="R2252" s="37">
        <f t="shared" si="447"/>
        <v>1.0035269592499669</v>
      </c>
      <c r="T2252" s="39">
        <v>36873</v>
      </c>
      <c r="U2252" s="40">
        <v>235.53100000000001</v>
      </c>
      <c r="V2252" s="40">
        <f t="shared" si="448"/>
        <v>8.9962871723647808E-4</v>
      </c>
      <c r="W2252" s="41">
        <f t="shared" si="449"/>
        <v>1.0008996287172365</v>
      </c>
      <c r="Y2252" s="42">
        <v>36873</v>
      </c>
      <c r="Z2252" s="43">
        <v>179.29499999999999</v>
      </c>
      <c r="AA2252" s="43">
        <f t="shared" si="450"/>
        <v>204.79154768703597</v>
      </c>
      <c r="AB2252" s="19">
        <f t="shared" si="453"/>
        <v>-1.3766399239494076E-2</v>
      </c>
      <c r="AC2252" s="37">
        <f t="shared" si="454"/>
        <v>0.98623360076050592</v>
      </c>
      <c r="AE2252" s="44">
        <v>36873</v>
      </c>
      <c r="AF2252" s="45">
        <v>4015.4938999999999</v>
      </c>
      <c r="AG2252" s="19">
        <f t="shared" si="445"/>
        <v>4586.5150199885784</v>
      </c>
      <c r="AH2252" s="45">
        <f t="shared" si="451"/>
        <v>-2.5675436489351999E-2</v>
      </c>
      <c r="AI2252" s="46">
        <f t="shared" si="452"/>
        <v>0.974324563510648</v>
      </c>
      <c r="AK2252" s="38">
        <v>36873</v>
      </c>
      <c r="AL2252" s="19">
        <v>103.6613</v>
      </c>
      <c r="AM2252" s="19">
        <f t="shared" si="441"/>
        <v>2.7346085166561895E-3</v>
      </c>
      <c r="AN2252" s="37">
        <f t="shared" si="442"/>
        <v>1.0027346085166562</v>
      </c>
      <c r="AQ2252" s="38">
        <v>36873</v>
      </c>
      <c r="AR2252" s="19">
        <f t="shared" si="443"/>
        <v>235.01882613400002</v>
      </c>
      <c r="AS2252" s="40">
        <f t="shared" si="455"/>
        <v>2.7346085166561895E-3</v>
      </c>
      <c r="AT2252" s="51">
        <f t="shared" si="444"/>
        <v>1.0027346085166562</v>
      </c>
    </row>
    <row r="2253" spans="1:46">
      <c r="A2253" s="38">
        <v>36874</v>
      </c>
      <c r="B2253" s="37">
        <v>0.88580000000000003</v>
      </c>
      <c r="D2253" s="38">
        <v>36874</v>
      </c>
      <c r="E2253" s="19">
        <v>1264.7969000000001</v>
      </c>
      <c r="F2253" s="19">
        <v>1427.858320162565</v>
      </c>
      <c r="G2253" s="19">
        <v>-2.1102984612669573E-2</v>
      </c>
      <c r="H2253" s="37">
        <f t="shared" si="446"/>
        <v>0.97889701538733043</v>
      </c>
      <c r="I2253" s="19"/>
      <c r="J2253" s="19"/>
      <c r="K2253" s="19"/>
      <c r="L2253" s="19"/>
      <c r="N2253" s="38">
        <v>36874</v>
      </c>
      <c r="O2253" s="19">
        <v>346.89359999999999</v>
      </c>
      <c r="P2253" s="19">
        <v>391.61616617746665</v>
      </c>
      <c r="Q2253" s="19">
        <v>-1.889652173109857E-2</v>
      </c>
      <c r="R2253" s="37">
        <f t="shared" si="447"/>
        <v>0.98110347826890143</v>
      </c>
      <c r="T2253" s="39">
        <v>36874</v>
      </c>
      <c r="U2253" s="40">
        <v>236.1968</v>
      </c>
      <c r="V2253" s="40">
        <f t="shared" si="448"/>
        <v>2.826804114957282E-3</v>
      </c>
      <c r="W2253" s="41">
        <f t="shared" si="449"/>
        <v>1.0028268041149573</v>
      </c>
      <c r="Y2253" s="42">
        <v>36874</v>
      </c>
      <c r="Z2253" s="43">
        <v>177.14099999999999</v>
      </c>
      <c r="AA2253" s="43">
        <f t="shared" si="450"/>
        <v>199.97855046285841</v>
      </c>
      <c r="AB2253" s="19">
        <f t="shared" si="453"/>
        <v>-2.3501932958350569E-2</v>
      </c>
      <c r="AC2253" s="37">
        <f t="shared" si="454"/>
        <v>0.97649806704164943</v>
      </c>
      <c r="AE2253" s="44">
        <v>36874</v>
      </c>
      <c r="AF2253" s="45">
        <v>3929.4031</v>
      </c>
      <c r="AG2253" s="19">
        <f t="shared" si="445"/>
        <v>4435.9935651388578</v>
      </c>
      <c r="AH2253" s="45">
        <f t="shared" si="451"/>
        <v>-3.2818262710081703E-2</v>
      </c>
      <c r="AI2253" s="46">
        <f t="shared" si="452"/>
        <v>0.9671817372899183</v>
      </c>
      <c r="AK2253" s="38">
        <v>36874</v>
      </c>
      <c r="AL2253" s="19">
        <v>103.8349</v>
      </c>
      <c r="AM2253" s="19">
        <f t="shared" si="441"/>
        <v>1.6746847666391229E-3</v>
      </c>
      <c r="AN2253" s="37">
        <f t="shared" si="442"/>
        <v>1.0016746847666391</v>
      </c>
      <c r="AQ2253" s="38">
        <v>36874</v>
      </c>
      <c r="AR2253" s="19">
        <f t="shared" si="443"/>
        <v>235.41240858200004</v>
      </c>
      <c r="AS2253" s="40">
        <f t="shared" si="455"/>
        <v>1.6746847666391229E-3</v>
      </c>
      <c r="AT2253" s="51">
        <f t="shared" si="444"/>
        <v>1.0016746847666391</v>
      </c>
    </row>
    <row r="2254" spans="1:46">
      <c r="A2254" s="38">
        <v>36875</v>
      </c>
      <c r="B2254" s="37">
        <v>0.89810000000000001</v>
      </c>
      <c r="D2254" s="38">
        <v>36875</v>
      </c>
      <c r="E2254" s="19">
        <v>1242.6333999999999</v>
      </c>
      <c r="F2254" s="19">
        <v>1383.6247633893774</v>
      </c>
      <c r="G2254" s="19">
        <v>-3.0978953687892052E-2</v>
      </c>
      <c r="H2254" s="37">
        <f t="shared" si="446"/>
        <v>0.96902104631210795</v>
      </c>
      <c r="I2254" s="19"/>
      <c r="J2254" s="19"/>
      <c r="K2254" s="19"/>
      <c r="L2254" s="19"/>
      <c r="N2254" s="38">
        <v>36875</v>
      </c>
      <c r="O2254" s="19">
        <v>340.91849999999999</v>
      </c>
      <c r="P2254" s="19">
        <v>379.59971049994431</v>
      </c>
      <c r="Q2254" s="19">
        <v>-3.068426871856178E-2</v>
      </c>
      <c r="R2254" s="37">
        <f t="shared" si="447"/>
        <v>0.96931573128143822</v>
      </c>
      <c r="T2254" s="39">
        <v>36875</v>
      </c>
      <c r="U2254" s="40">
        <v>236.59979999999999</v>
      </c>
      <c r="V2254" s="40">
        <f t="shared" si="448"/>
        <v>1.7062043177553665E-3</v>
      </c>
      <c r="W2254" s="41">
        <f t="shared" si="449"/>
        <v>1.0017062043177554</v>
      </c>
      <c r="Y2254" s="42">
        <v>36875</v>
      </c>
      <c r="Z2254" s="43">
        <v>180.38300000000001</v>
      </c>
      <c r="AA2254" s="43">
        <f t="shared" si="450"/>
        <v>200.84957131722527</v>
      </c>
      <c r="AB2254" s="19">
        <f t="shared" si="453"/>
        <v>4.3555713967864396E-3</v>
      </c>
      <c r="AC2254" s="37">
        <f t="shared" si="454"/>
        <v>1.0043555713967864</v>
      </c>
      <c r="AE2254" s="44">
        <v>36875</v>
      </c>
      <c r="AF2254" s="45">
        <v>4052.7629000000002</v>
      </c>
      <c r="AG2254" s="19">
        <f t="shared" si="445"/>
        <v>4512.5964814608624</v>
      </c>
      <c r="AH2254" s="45">
        <f t="shared" si="451"/>
        <v>1.7268491308013667E-2</v>
      </c>
      <c r="AI2254" s="46">
        <f t="shared" si="452"/>
        <v>1.0172684913080137</v>
      </c>
      <c r="AK2254" s="38">
        <v>36875</v>
      </c>
      <c r="AL2254" s="19">
        <v>104.09</v>
      </c>
      <c r="AM2254" s="19">
        <f t="shared" si="441"/>
        <v>2.4567847611929317E-3</v>
      </c>
      <c r="AN2254" s="37">
        <f t="shared" si="442"/>
        <v>1.0024567847611929</v>
      </c>
      <c r="AQ2254" s="38">
        <v>36875</v>
      </c>
      <c r="AR2254" s="19">
        <f t="shared" si="443"/>
        <v>235.99076620000002</v>
      </c>
      <c r="AS2254" s="40">
        <f t="shared" si="455"/>
        <v>2.4567847611929317E-3</v>
      </c>
      <c r="AT2254" s="51">
        <f t="shared" si="444"/>
        <v>1.0024567847611929</v>
      </c>
    </row>
    <row r="2255" spans="1:46">
      <c r="A2255" s="38">
        <v>36878</v>
      </c>
      <c r="B2255" s="37">
        <v>0.89290000000000003</v>
      </c>
      <c r="D2255" s="38">
        <v>36878</v>
      </c>
      <c r="E2255" s="19">
        <v>1248.1583000000001</v>
      </c>
      <c r="F2255" s="19">
        <v>1397.8701982304849</v>
      </c>
      <c r="G2255" s="19">
        <v>1.0295735677794182E-2</v>
      </c>
      <c r="H2255" s="37">
        <f t="shared" si="446"/>
        <v>1.0102957356777942</v>
      </c>
      <c r="I2255" s="19"/>
      <c r="J2255" s="19"/>
      <c r="K2255" s="19"/>
      <c r="L2255" s="19"/>
      <c r="N2255" s="38">
        <v>36878</v>
      </c>
      <c r="O2255" s="19">
        <v>342.18180000000001</v>
      </c>
      <c r="P2255" s="19">
        <v>383.22522118938292</v>
      </c>
      <c r="Q2255" s="19">
        <v>9.5508784362972055E-3</v>
      </c>
      <c r="R2255" s="37">
        <f t="shared" si="447"/>
        <v>1.0095508784362972</v>
      </c>
      <c r="T2255" s="39">
        <v>36878</v>
      </c>
      <c r="U2255" s="40">
        <v>236.93639999999999</v>
      </c>
      <c r="V2255" s="40">
        <f t="shared" si="448"/>
        <v>1.4226554713909767E-3</v>
      </c>
      <c r="W2255" s="41">
        <f t="shared" si="449"/>
        <v>1.001422655471391</v>
      </c>
      <c r="Y2255" s="42">
        <v>36878</v>
      </c>
      <c r="Z2255" s="43">
        <v>181.93899999999999</v>
      </c>
      <c r="AA2255" s="43">
        <f t="shared" si="450"/>
        <v>203.76189942882741</v>
      </c>
      <c r="AB2255" s="19">
        <f t="shared" si="453"/>
        <v>1.4500046440240277E-2</v>
      </c>
      <c r="AC2255" s="37">
        <f t="shared" si="454"/>
        <v>1.0145000464402403</v>
      </c>
      <c r="AE2255" s="44">
        <v>36878</v>
      </c>
      <c r="AF2255" s="45">
        <v>4113.79</v>
      </c>
      <c r="AG2255" s="19">
        <f t="shared" si="445"/>
        <v>4607.223653264643</v>
      </c>
      <c r="AH2255" s="45">
        <f t="shared" si="451"/>
        <v>2.0969562023225086E-2</v>
      </c>
      <c r="AI2255" s="46">
        <f t="shared" si="452"/>
        <v>1.0209695620232251</v>
      </c>
      <c r="AK2255" s="38">
        <v>36878</v>
      </c>
      <c r="AL2255" s="19">
        <v>104.2744</v>
      </c>
      <c r="AM2255" s="19">
        <f t="shared" si="441"/>
        <v>1.7715438562782015E-3</v>
      </c>
      <c r="AN2255" s="37">
        <f t="shared" si="442"/>
        <v>1.0017715438562782</v>
      </c>
      <c r="AQ2255" s="38">
        <v>36878</v>
      </c>
      <c r="AR2255" s="19">
        <f t="shared" si="443"/>
        <v>236.40883419200003</v>
      </c>
      <c r="AS2255" s="40">
        <f t="shared" si="455"/>
        <v>1.7715438562782015E-3</v>
      </c>
      <c r="AT2255" s="51">
        <f t="shared" si="444"/>
        <v>1.0017715438562782</v>
      </c>
    </row>
    <row r="2256" spans="1:46">
      <c r="A2256" s="38">
        <v>36879</v>
      </c>
      <c r="B2256" s="37">
        <v>0.89019999999999999</v>
      </c>
      <c r="D2256" s="38">
        <v>36879</v>
      </c>
      <c r="E2256" s="19">
        <v>1238.6069</v>
      </c>
      <c r="F2256" s="19">
        <v>1391.3804762974612</v>
      </c>
      <c r="G2256" s="19">
        <v>-4.6425783604506776E-3</v>
      </c>
      <c r="H2256" s="37">
        <f t="shared" si="446"/>
        <v>0.99535742163954932</v>
      </c>
      <c r="I2256" s="19"/>
      <c r="J2256" s="19"/>
      <c r="K2256" s="19"/>
      <c r="L2256" s="19"/>
      <c r="N2256" s="38">
        <v>36879</v>
      </c>
      <c r="O2256" s="19">
        <v>339.98719999999997</v>
      </c>
      <c r="P2256" s="19">
        <v>381.92226465962705</v>
      </c>
      <c r="Q2256" s="19">
        <v>-3.399975935070243E-3</v>
      </c>
      <c r="R2256" s="37">
        <f t="shared" si="447"/>
        <v>0.99660002406492976</v>
      </c>
      <c r="T2256" s="39">
        <v>36879</v>
      </c>
      <c r="U2256" s="40">
        <v>236.98140000000001</v>
      </c>
      <c r="V2256" s="40">
        <f t="shared" si="448"/>
        <v>1.8992438477161144E-4</v>
      </c>
      <c r="W2256" s="41">
        <f t="shared" si="449"/>
        <v>1.0001899243847716</v>
      </c>
      <c r="Y2256" s="42">
        <v>36879</v>
      </c>
      <c r="Z2256" s="43">
        <v>182.31299999999999</v>
      </c>
      <c r="AA2256" s="43">
        <f t="shared" si="450"/>
        <v>204.80004493372275</v>
      </c>
      <c r="AB2256" s="19">
        <f t="shared" si="453"/>
        <v>5.0948951094655914E-3</v>
      </c>
      <c r="AC2256" s="37">
        <f t="shared" si="454"/>
        <v>1.0050948951094656</v>
      </c>
      <c r="AE2256" s="44">
        <v>36879</v>
      </c>
      <c r="AF2256" s="45">
        <v>4106.2309999999998</v>
      </c>
      <c r="AG2256" s="19">
        <f t="shared" si="445"/>
        <v>4612.7061334531563</v>
      </c>
      <c r="AH2256" s="45">
        <f t="shared" si="451"/>
        <v>1.18997483107397E-3</v>
      </c>
      <c r="AI2256" s="46">
        <f t="shared" si="452"/>
        <v>1.001189974831074</v>
      </c>
      <c r="AK2256" s="38">
        <v>36879</v>
      </c>
      <c r="AL2256" s="19">
        <v>104.04300000000001</v>
      </c>
      <c r="AM2256" s="19">
        <f t="shared" si="441"/>
        <v>-2.2191448716079032E-3</v>
      </c>
      <c r="AN2256" s="37">
        <f t="shared" si="442"/>
        <v>0.9977808551283921</v>
      </c>
      <c r="AQ2256" s="38">
        <v>36879</v>
      </c>
      <c r="AR2256" s="19">
        <f t="shared" si="443"/>
        <v>235.88420874000005</v>
      </c>
      <c r="AS2256" s="40">
        <f t="shared" si="455"/>
        <v>-2.2191448716079032E-3</v>
      </c>
      <c r="AT2256" s="51">
        <f t="shared" si="444"/>
        <v>0.9977808551283921</v>
      </c>
    </row>
    <row r="2257" spans="1:46">
      <c r="A2257" s="38">
        <v>36880</v>
      </c>
      <c r="B2257" s="37">
        <v>0.90580000000000005</v>
      </c>
      <c r="D2257" s="38">
        <v>36880</v>
      </c>
      <c r="E2257" s="19">
        <v>1208.5446999999999</v>
      </c>
      <c r="F2257" s="19">
        <v>1334.2290792669462</v>
      </c>
      <c r="G2257" s="19">
        <v>-4.1075319083532014E-2</v>
      </c>
      <c r="H2257" s="37">
        <f t="shared" si="446"/>
        <v>0.95892468091646799</v>
      </c>
      <c r="I2257" s="19"/>
      <c r="J2257" s="19"/>
      <c r="K2257" s="19"/>
      <c r="L2257" s="19"/>
      <c r="N2257" s="38">
        <v>36880</v>
      </c>
      <c r="O2257" s="19">
        <v>332.52030000000002</v>
      </c>
      <c r="P2257" s="19">
        <v>367.10123647604325</v>
      </c>
      <c r="Q2257" s="19">
        <v>-3.8806400032196153E-2</v>
      </c>
      <c r="R2257" s="37">
        <f t="shared" si="447"/>
        <v>0.96119359996780385</v>
      </c>
      <c r="T2257" s="39">
        <v>36880</v>
      </c>
      <c r="U2257" s="40">
        <v>237.51740000000001</v>
      </c>
      <c r="V2257" s="40">
        <f t="shared" si="448"/>
        <v>2.2617808823814922E-3</v>
      </c>
      <c r="W2257" s="41">
        <f t="shared" si="449"/>
        <v>1.0022617808823815</v>
      </c>
      <c r="Y2257" s="42">
        <v>36880</v>
      </c>
      <c r="Z2257" s="43">
        <v>179.852</v>
      </c>
      <c r="AA2257" s="43">
        <f t="shared" si="450"/>
        <v>198.55597262088762</v>
      </c>
      <c r="AB2257" s="19">
        <f t="shared" si="453"/>
        <v>-3.048862765072069E-2</v>
      </c>
      <c r="AC2257" s="37">
        <f t="shared" si="454"/>
        <v>0.96951137234927931</v>
      </c>
      <c r="AE2257" s="44">
        <v>36880</v>
      </c>
      <c r="AF2257" s="45">
        <v>3975.2739000000001</v>
      </c>
      <c r="AG2257" s="19">
        <f t="shared" si="445"/>
        <v>4388.6883417973058</v>
      </c>
      <c r="AH2257" s="45">
        <f t="shared" si="451"/>
        <v>-4.8565372511200189E-2</v>
      </c>
      <c r="AI2257" s="46">
        <f t="shared" si="452"/>
        <v>0.95143462748879981</v>
      </c>
      <c r="AK2257" s="38">
        <v>36880</v>
      </c>
      <c r="AL2257" s="19">
        <v>104.13549999999999</v>
      </c>
      <c r="AM2257" s="19">
        <f t="shared" ref="AM2257:AM2320" si="456">AL2257/AL2256-1</f>
        <v>8.8905548667361778E-4</v>
      </c>
      <c r="AN2257" s="37">
        <f t="shared" ref="AN2257:AN2320" si="457">AL2257/AL2256</f>
        <v>1.0008890554866736</v>
      </c>
      <c r="AQ2257" s="38">
        <v>36880</v>
      </c>
      <c r="AR2257" s="19">
        <f t="shared" ref="AR2257:AR2320" si="458">AL2257*2.26718</f>
        <v>236.09392289000002</v>
      </c>
      <c r="AS2257" s="40">
        <f t="shared" si="455"/>
        <v>8.8905548667361778E-4</v>
      </c>
      <c r="AT2257" s="51">
        <f t="shared" si="444"/>
        <v>1.0008890554866736</v>
      </c>
    </row>
    <row r="2258" spans="1:46">
      <c r="A2258" s="38">
        <v>36881</v>
      </c>
      <c r="B2258" s="37">
        <v>0.91120000000000001</v>
      </c>
      <c r="D2258" s="38">
        <v>36881</v>
      </c>
      <c r="E2258" s="19">
        <v>1209.7326</v>
      </c>
      <c r="F2258" s="19">
        <v>1327.625768217735</v>
      </c>
      <c r="G2258" s="19">
        <v>-4.9491583955277862E-3</v>
      </c>
      <c r="H2258" s="37">
        <f t="shared" si="446"/>
        <v>0.99505084160447221</v>
      </c>
      <c r="I2258" s="19"/>
      <c r="J2258" s="19"/>
      <c r="K2258" s="19"/>
      <c r="L2258" s="19"/>
      <c r="N2258" s="38">
        <v>36881</v>
      </c>
      <c r="O2258" s="19">
        <v>328.5025</v>
      </c>
      <c r="P2258" s="19">
        <v>360.51635206321333</v>
      </c>
      <c r="Q2258" s="19">
        <v>-1.7937516299429968E-2</v>
      </c>
      <c r="R2258" s="37">
        <f t="shared" si="447"/>
        <v>0.98206248370057003</v>
      </c>
      <c r="T2258" s="39">
        <v>36881</v>
      </c>
      <c r="U2258" s="40">
        <v>237.6163</v>
      </c>
      <c r="V2258" s="40">
        <f t="shared" si="448"/>
        <v>4.1639054654507568E-4</v>
      </c>
      <c r="W2258" s="41">
        <f t="shared" si="449"/>
        <v>1.0004163905465451</v>
      </c>
      <c r="Y2258" s="42">
        <v>36881</v>
      </c>
      <c r="Z2258" s="43">
        <v>180.43600000000001</v>
      </c>
      <c r="AA2258" s="43">
        <f t="shared" si="450"/>
        <v>198.02019315188764</v>
      </c>
      <c r="AB2258" s="19">
        <f t="shared" si="453"/>
        <v>-2.6983800181270556E-3</v>
      </c>
      <c r="AC2258" s="37">
        <f t="shared" si="454"/>
        <v>0.99730161998187294</v>
      </c>
      <c r="AE2258" s="44">
        <v>36881</v>
      </c>
      <c r="AF2258" s="45">
        <v>4020.6889999999999</v>
      </c>
      <c r="AG2258" s="19">
        <f t="shared" si="445"/>
        <v>4412.5208516242319</v>
      </c>
      <c r="AH2258" s="45">
        <f t="shared" si="451"/>
        <v>5.4304402524891771E-3</v>
      </c>
      <c r="AI2258" s="46">
        <f t="shared" si="452"/>
        <v>1.0054304402524892</v>
      </c>
      <c r="AK2258" s="38">
        <v>36881</v>
      </c>
      <c r="AL2258" s="19">
        <v>104.1439</v>
      </c>
      <c r="AM2258" s="19">
        <f t="shared" si="456"/>
        <v>8.0664134709085289E-5</v>
      </c>
      <c r="AN2258" s="37">
        <f t="shared" si="457"/>
        <v>1.0000806641347091</v>
      </c>
      <c r="AQ2258" s="38">
        <v>36881</v>
      </c>
      <c r="AR2258" s="19">
        <f t="shared" si="458"/>
        <v>236.11296720200002</v>
      </c>
      <c r="AS2258" s="40">
        <f t="shared" si="455"/>
        <v>8.0664134709085289E-5</v>
      </c>
      <c r="AT2258" s="51">
        <f t="shared" si="444"/>
        <v>1.0000806641347091</v>
      </c>
    </row>
    <row r="2259" spans="1:46">
      <c r="A2259" s="38">
        <v>36882</v>
      </c>
      <c r="B2259" s="37">
        <v>0.92300000000000004</v>
      </c>
      <c r="D2259" s="38">
        <v>36882</v>
      </c>
      <c r="E2259" s="19">
        <v>1228.8715</v>
      </c>
      <c r="F2259" s="19">
        <v>1331.3884073672805</v>
      </c>
      <c r="G2259" s="19">
        <v>2.8341112681149472E-3</v>
      </c>
      <c r="H2259" s="37">
        <f t="shared" si="446"/>
        <v>1.0028341112681149</v>
      </c>
      <c r="I2259" s="19"/>
      <c r="J2259" s="19"/>
      <c r="K2259" s="19"/>
      <c r="L2259" s="19"/>
      <c r="N2259" s="38">
        <v>36882</v>
      </c>
      <c r="O2259" s="19">
        <v>330.8075</v>
      </c>
      <c r="P2259" s="19">
        <v>358.40465872156011</v>
      </c>
      <c r="Q2259" s="19">
        <v>-5.857413483655094E-3</v>
      </c>
      <c r="R2259" s="37">
        <f t="shared" si="447"/>
        <v>0.99414258651634491</v>
      </c>
      <c r="T2259" s="39">
        <v>36882</v>
      </c>
      <c r="U2259" s="40">
        <v>237.4426</v>
      </c>
      <c r="V2259" s="40">
        <f t="shared" si="448"/>
        <v>-7.3101045677415044E-4</v>
      </c>
      <c r="W2259" s="41">
        <f t="shared" si="449"/>
        <v>0.99926898954322585</v>
      </c>
      <c r="Y2259" s="42">
        <v>36882</v>
      </c>
      <c r="Z2259" s="43">
        <v>179.76</v>
      </c>
      <c r="AA2259" s="43">
        <f t="shared" si="450"/>
        <v>194.75622968580714</v>
      </c>
      <c r="AB2259" s="19">
        <f t="shared" si="453"/>
        <v>-1.648298294294126E-2</v>
      </c>
      <c r="AC2259" s="37">
        <f t="shared" si="454"/>
        <v>0.98351701705705874</v>
      </c>
      <c r="AE2259" s="44">
        <v>36882</v>
      </c>
      <c r="AF2259" s="45">
        <v>4007.1421</v>
      </c>
      <c r="AG2259" s="19">
        <f t="shared" si="445"/>
        <v>4341.4323943661966</v>
      </c>
      <c r="AH2259" s="45">
        <f t="shared" si="451"/>
        <v>-1.6110622396689145E-2</v>
      </c>
      <c r="AI2259" s="46">
        <f t="shared" si="452"/>
        <v>0.98388937760331086</v>
      </c>
      <c r="AK2259" s="38">
        <v>36882</v>
      </c>
      <c r="AL2259" s="19">
        <v>104.1437</v>
      </c>
      <c r="AM2259" s="19">
        <f t="shared" si="456"/>
        <v>-1.9204197270195067E-6</v>
      </c>
      <c r="AN2259" s="37">
        <f t="shared" si="457"/>
        <v>0.99999807958027298</v>
      </c>
      <c r="AQ2259" s="38">
        <v>36882</v>
      </c>
      <c r="AR2259" s="19">
        <f t="shared" si="458"/>
        <v>236.11251376600001</v>
      </c>
      <c r="AS2259" s="40">
        <f t="shared" si="455"/>
        <v>-1.9204197270195067E-6</v>
      </c>
      <c r="AT2259" s="51">
        <f t="shared" ref="AT2259:AT2322" si="459">AR2259/AR2258</f>
        <v>0.99999807958027298</v>
      </c>
    </row>
    <row r="2260" spans="1:46">
      <c r="A2260" s="38">
        <v>36885</v>
      </c>
      <c r="B2260" s="37">
        <v>0.92300000000000004</v>
      </c>
      <c r="D2260" s="38">
        <v>36885</v>
      </c>
      <c r="E2260" s="19">
        <v>1232.9069999999999</v>
      </c>
      <c r="F2260" s="19">
        <v>1335.7605633802816</v>
      </c>
      <c r="G2260" s="19">
        <v>3.2839072270778313E-3</v>
      </c>
      <c r="H2260" s="37">
        <f t="shared" si="446"/>
        <v>1.0032839072270778</v>
      </c>
      <c r="I2260" s="19"/>
      <c r="J2260" s="19"/>
      <c r="K2260" s="19"/>
      <c r="L2260" s="19"/>
      <c r="N2260" s="38">
        <v>36885</v>
      </c>
      <c r="O2260" s="19">
        <v>331.14120000000003</v>
      </c>
      <c r="P2260" s="19">
        <v>358.7661971830986</v>
      </c>
      <c r="Q2260" s="19">
        <v>1.0087437558097267E-3</v>
      </c>
      <c r="R2260" s="37">
        <f t="shared" si="447"/>
        <v>1.0010087437558097</v>
      </c>
      <c r="T2260" s="38">
        <v>36885</v>
      </c>
      <c r="U2260" s="40">
        <v>237.4426</v>
      </c>
      <c r="V2260" s="40">
        <f t="shared" si="448"/>
        <v>0</v>
      </c>
      <c r="W2260" s="41">
        <f t="shared" si="449"/>
        <v>1</v>
      </c>
      <c r="Y2260" s="38">
        <v>36885</v>
      </c>
      <c r="Z2260" s="43">
        <v>179.76</v>
      </c>
      <c r="AA2260" s="43">
        <f t="shared" si="450"/>
        <v>194.75622968580714</v>
      </c>
      <c r="AB2260" s="19">
        <f t="shared" si="453"/>
        <v>0</v>
      </c>
      <c r="AC2260" s="37">
        <f t="shared" si="454"/>
        <v>1</v>
      </c>
      <c r="AE2260" s="38">
        <v>36885</v>
      </c>
      <c r="AF2260" s="45">
        <v>4007.1421</v>
      </c>
      <c r="AG2260" s="19">
        <f t="shared" si="445"/>
        <v>4341.4323943661966</v>
      </c>
      <c r="AH2260" s="45">
        <f t="shared" si="451"/>
        <v>0</v>
      </c>
      <c r="AI2260" s="46">
        <f t="shared" si="452"/>
        <v>1</v>
      </c>
      <c r="AK2260" s="38">
        <v>36885</v>
      </c>
      <c r="AL2260" s="19">
        <v>104.1921</v>
      </c>
      <c r="AM2260" s="19">
        <f t="shared" si="456"/>
        <v>4.647424664190325E-4</v>
      </c>
      <c r="AN2260" s="37">
        <f t="shared" si="457"/>
        <v>1.000464742466419</v>
      </c>
      <c r="AQ2260" s="38">
        <v>36885</v>
      </c>
      <c r="AR2260" s="19">
        <f t="shared" si="458"/>
        <v>236.222245278</v>
      </c>
      <c r="AS2260" s="40">
        <f t="shared" si="455"/>
        <v>4.647424664190325E-4</v>
      </c>
      <c r="AT2260" s="51">
        <f t="shared" si="459"/>
        <v>1.000464742466419</v>
      </c>
    </row>
    <row r="2261" spans="1:46">
      <c r="A2261" s="38">
        <v>36886</v>
      </c>
      <c r="B2261" s="37">
        <v>0.92920000000000003</v>
      </c>
      <c r="D2261" s="38">
        <v>36886</v>
      </c>
      <c r="E2261" s="19">
        <v>1238.0926999999999</v>
      </c>
      <c r="F2261" s="19">
        <v>1332.4286482996124</v>
      </c>
      <c r="G2261" s="19">
        <v>-2.4943954568006355E-3</v>
      </c>
      <c r="H2261" s="37">
        <f t="shared" si="446"/>
        <v>0.99750560454319936</v>
      </c>
      <c r="I2261" s="19"/>
      <c r="J2261" s="19"/>
      <c r="K2261" s="19"/>
      <c r="L2261" s="19"/>
      <c r="N2261" s="38">
        <v>36886</v>
      </c>
      <c r="O2261" s="19">
        <v>329.25259999999997</v>
      </c>
      <c r="P2261" s="19">
        <v>354.33986224709423</v>
      </c>
      <c r="Q2261" s="19">
        <v>-1.2337658817241803E-2</v>
      </c>
      <c r="R2261" s="37">
        <f t="shared" si="447"/>
        <v>0.9876623411827582</v>
      </c>
      <c r="T2261" s="38">
        <v>36886</v>
      </c>
      <c r="U2261" s="40">
        <v>237.4426</v>
      </c>
      <c r="V2261" s="40">
        <f t="shared" si="448"/>
        <v>0</v>
      </c>
      <c r="W2261" s="41">
        <f t="shared" si="449"/>
        <v>1</v>
      </c>
      <c r="Y2261" s="42">
        <v>36886</v>
      </c>
      <c r="Z2261" s="43">
        <v>181.22900000000001</v>
      </c>
      <c r="AA2261" s="43">
        <f t="shared" si="450"/>
        <v>195.03766681015929</v>
      </c>
      <c r="AB2261" s="19">
        <f t="shared" si="453"/>
        <v>1.4450737971574146E-3</v>
      </c>
      <c r="AC2261" s="37">
        <f t="shared" si="454"/>
        <v>1.0014450737971574</v>
      </c>
      <c r="AE2261" s="44">
        <v>36886</v>
      </c>
      <c r="AF2261" s="45">
        <v>4054.0668999999998</v>
      </c>
      <c r="AG2261" s="19">
        <f t="shared" si="445"/>
        <v>4362.9648084373648</v>
      </c>
      <c r="AH2261" s="45">
        <f t="shared" si="451"/>
        <v>4.9597487914612159E-3</v>
      </c>
      <c r="AI2261" s="46">
        <f t="shared" si="452"/>
        <v>1.0049597487914612</v>
      </c>
      <c r="AK2261" s="38">
        <v>36886</v>
      </c>
      <c r="AL2261" s="19">
        <v>104.2076</v>
      </c>
      <c r="AM2261" s="19">
        <f t="shared" si="456"/>
        <v>1.4876367786054168E-4</v>
      </c>
      <c r="AN2261" s="37">
        <f t="shared" si="457"/>
        <v>1.0001487636778605</v>
      </c>
      <c r="AQ2261" s="38">
        <v>36886</v>
      </c>
      <c r="AR2261" s="19">
        <f t="shared" si="458"/>
        <v>236.25738656800002</v>
      </c>
      <c r="AS2261" s="40">
        <f t="shared" si="455"/>
        <v>1.4876367786054168E-4</v>
      </c>
      <c r="AT2261" s="51">
        <f t="shared" si="459"/>
        <v>1.0001487636778605</v>
      </c>
    </row>
    <row r="2262" spans="1:46">
      <c r="A2262" s="38">
        <v>36887</v>
      </c>
      <c r="B2262" s="37">
        <v>0.9304</v>
      </c>
      <c r="D2262" s="38">
        <v>36887</v>
      </c>
      <c r="E2262" s="19">
        <v>1250.9766999999999</v>
      </c>
      <c r="F2262" s="19">
        <v>1344.557932072227</v>
      </c>
      <c r="G2262" s="19">
        <v>9.103139434965879E-3</v>
      </c>
      <c r="H2262" s="37">
        <f t="shared" si="446"/>
        <v>1.0091031394349659</v>
      </c>
      <c r="I2262" s="19"/>
      <c r="J2262" s="19"/>
      <c r="K2262" s="19"/>
      <c r="L2262" s="19"/>
      <c r="N2262" s="38">
        <v>36887</v>
      </c>
      <c r="O2262" s="19">
        <v>329.99360000000001</v>
      </c>
      <c r="P2262" s="19">
        <v>354.67927773000861</v>
      </c>
      <c r="Q2262" s="19">
        <v>9.5788117306905285E-4</v>
      </c>
      <c r="R2262" s="37">
        <f t="shared" si="447"/>
        <v>1.0009578811730691</v>
      </c>
      <c r="T2262" s="39">
        <v>36887</v>
      </c>
      <c r="U2262" s="40">
        <v>237.55670000000001</v>
      </c>
      <c r="V2262" s="40">
        <f t="shared" si="448"/>
        <v>4.8053719088314573E-4</v>
      </c>
      <c r="W2262" s="41">
        <f t="shared" si="449"/>
        <v>1.0004805371908831</v>
      </c>
      <c r="Y2262" s="42">
        <v>36887</v>
      </c>
      <c r="Z2262" s="43">
        <v>182.16399999999999</v>
      </c>
      <c r="AA2262" s="43">
        <f t="shared" si="450"/>
        <v>195.79105760963026</v>
      </c>
      <c r="AB2262" s="19">
        <f t="shared" si="453"/>
        <v>3.862796411547853E-3</v>
      </c>
      <c r="AC2262" s="37">
        <f t="shared" si="454"/>
        <v>1.0038627964115479</v>
      </c>
      <c r="AE2262" s="44">
        <v>36887</v>
      </c>
      <c r="AF2262" s="45">
        <v>4076.6331</v>
      </c>
      <c r="AG2262" s="19">
        <f t="shared" si="445"/>
        <v>4381.591895958727</v>
      </c>
      <c r="AH2262" s="45">
        <f t="shared" si="451"/>
        <v>4.2693646039362321E-3</v>
      </c>
      <c r="AI2262" s="46">
        <f t="shared" si="452"/>
        <v>1.0042693646039362</v>
      </c>
      <c r="AK2262" s="38">
        <v>36887</v>
      </c>
      <c r="AL2262" s="19">
        <v>104.3349</v>
      </c>
      <c r="AM2262" s="19">
        <f t="shared" si="456"/>
        <v>1.2215999600797556E-3</v>
      </c>
      <c r="AN2262" s="37">
        <f t="shared" si="457"/>
        <v>1.0012215999600798</v>
      </c>
      <c r="AQ2262" s="38">
        <v>36887</v>
      </c>
      <c r="AR2262" s="19">
        <f t="shared" si="458"/>
        <v>236.54599858200004</v>
      </c>
      <c r="AS2262" s="40">
        <f t="shared" si="455"/>
        <v>1.2215999600797556E-3</v>
      </c>
      <c r="AT2262" s="51">
        <f t="shared" si="459"/>
        <v>1.0012215999600798</v>
      </c>
    </row>
    <row r="2263" spans="1:46">
      <c r="A2263" s="38">
        <v>36888</v>
      </c>
      <c r="B2263" s="37">
        <v>0.92569999999999997</v>
      </c>
      <c r="D2263" s="38">
        <v>36888</v>
      </c>
      <c r="E2263" s="19">
        <v>1253.9552000000001</v>
      </c>
      <c r="F2263" s="19">
        <v>1354.602138921897</v>
      </c>
      <c r="G2263" s="19">
        <v>7.4702670744650757E-3</v>
      </c>
      <c r="H2263" s="37">
        <f t="shared" si="446"/>
        <v>1.0074702670744651</v>
      </c>
      <c r="I2263" s="19"/>
      <c r="J2263" s="19"/>
      <c r="K2263" s="19"/>
      <c r="L2263" s="19"/>
      <c r="N2263" s="38">
        <v>36888</v>
      </c>
      <c r="O2263" s="19">
        <v>333.2715</v>
      </c>
      <c r="P2263" s="19">
        <v>360.02106513989418</v>
      </c>
      <c r="Q2263" s="19">
        <v>1.5060895139049846E-2</v>
      </c>
      <c r="R2263" s="37">
        <f t="shared" si="447"/>
        <v>1.0150608951390498</v>
      </c>
      <c r="T2263" s="39">
        <v>36888</v>
      </c>
      <c r="U2263" s="40">
        <v>237.2225</v>
      </c>
      <c r="V2263" s="40">
        <f t="shared" si="448"/>
        <v>-1.4068220344869431E-3</v>
      </c>
      <c r="W2263" s="41">
        <f t="shared" si="449"/>
        <v>0.99859317796551306</v>
      </c>
      <c r="Y2263" s="42">
        <v>36888</v>
      </c>
      <c r="Z2263" s="43">
        <v>181.589</v>
      </c>
      <c r="AA2263" s="43">
        <f t="shared" si="450"/>
        <v>196.16398401209895</v>
      </c>
      <c r="AB2263" s="19">
        <f t="shared" si="453"/>
        <v>1.9047162164691489E-3</v>
      </c>
      <c r="AC2263" s="37">
        <f t="shared" si="454"/>
        <v>1.0019047162164691</v>
      </c>
      <c r="AE2263" s="44">
        <v>36888</v>
      </c>
      <c r="AF2263" s="45">
        <v>4039.4879999999998</v>
      </c>
      <c r="AG2263" s="19">
        <f t="shared" si="445"/>
        <v>4363.711785675705</v>
      </c>
      <c r="AH2263" s="45">
        <f t="shared" si="451"/>
        <v>-4.0807338308967989E-3</v>
      </c>
      <c r="AI2263" s="46">
        <f t="shared" si="452"/>
        <v>0.9959192661691032</v>
      </c>
      <c r="AK2263" s="38">
        <v>36888</v>
      </c>
      <c r="AL2263" s="19">
        <v>104.1713</v>
      </c>
      <c r="AM2263" s="19">
        <f t="shared" si="456"/>
        <v>-1.5680275727488757E-3</v>
      </c>
      <c r="AN2263" s="37">
        <f t="shared" si="457"/>
        <v>0.99843197242725112</v>
      </c>
      <c r="AQ2263" s="38">
        <v>36888</v>
      </c>
      <c r="AR2263" s="19">
        <f t="shared" si="458"/>
        <v>236.17508793400003</v>
      </c>
      <c r="AS2263" s="40">
        <f t="shared" si="455"/>
        <v>-1.5680275727489867E-3</v>
      </c>
      <c r="AT2263" s="51">
        <f t="shared" si="459"/>
        <v>0.99843197242725101</v>
      </c>
    </row>
    <row r="2264" spans="1:46">
      <c r="A2264" s="38">
        <v>36889</v>
      </c>
      <c r="B2264" s="37">
        <v>0.93879999999999997</v>
      </c>
      <c r="D2264" s="38">
        <v>36889</v>
      </c>
      <c r="E2264" s="19">
        <v>1253.1498999999999</v>
      </c>
      <c r="F2264" s="19">
        <v>1334.8422454196846</v>
      </c>
      <c r="G2264" s="19">
        <v>-1.4587230401052698E-2</v>
      </c>
      <c r="H2264" s="37">
        <f t="shared" si="446"/>
        <v>0.9854127695989473</v>
      </c>
      <c r="I2264" s="19"/>
      <c r="J2264" s="48">
        <f>PRODUCT(H2005:H2262)</f>
        <v>0.93997451293047884</v>
      </c>
      <c r="K2264" s="19"/>
      <c r="L2264" s="19"/>
      <c r="N2264" s="38">
        <v>36889</v>
      </c>
      <c r="O2264" s="19">
        <v>333.79300000000001</v>
      </c>
      <c r="P2264" s="19">
        <v>355.55283340434602</v>
      </c>
      <c r="Q2264" s="19">
        <v>-1.2411028598595775E-2</v>
      </c>
      <c r="R2264" s="37">
        <f t="shared" si="447"/>
        <v>0.98758897140140423</v>
      </c>
      <c r="T2264" s="39">
        <v>36889</v>
      </c>
      <c r="U2264" s="40">
        <v>237.5515</v>
      </c>
      <c r="V2264" s="40">
        <f t="shared" si="448"/>
        <v>1.3868836219161906E-3</v>
      </c>
      <c r="W2264" s="41">
        <f t="shared" si="449"/>
        <v>1.0013868836219162</v>
      </c>
      <c r="Y2264" s="42">
        <v>36889</v>
      </c>
      <c r="Z2264" s="43">
        <v>184.917</v>
      </c>
      <c r="AA2264" s="43">
        <f t="shared" si="450"/>
        <v>196.97166595654028</v>
      </c>
      <c r="AB2264" s="19">
        <f t="shared" si="453"/>
        <v>4.1173814271202591E-3</v>
      </c>
      <c r="AC2264" s="37">
        <f t="shared" si="454"/>
        <v>1.0041173814271203</v>
      </c>
      <c r="AE2264" s="44">
        <v>36889</v>
      </c>
      <c r="AF2264" s="45">
        <v>4147.9008999999996</v>
      </c>
      <c r="AG2264" s="19">
        <f t="shared" si="445"/>
        <v>4418.300916063059</v>
      </c>
      <c r="AH2264" s="45">
        <f t="shared" si="451"/>
        <v>1.2509792825123878E-2</v>
      </c>
      <c r="AI2264" s="46">
        <f t="shared" si="452"/>
        <v>1.0125097928251239</v>
      </c>
      <c r="AK2264" s="38">
        <v>36889</v>
      </c>
      <c r="AL2264" s="19">
        <v>104.4803</v>
      </c>
      <c r="AM2264" s="19">
        <f t="shared" si="456"/>
        <v>2.9662680603965708E-3</v>
      </c>
      <c r="AN2264" s="37">
        <f t="shared" si="457"/>
        <v>1.0029662680603966</v>
      </c>
      <c r="AQ2264" s="38">
        <v>36889</v>
      </c>
      <c r="AR2264" s="19">
        <f t="shared" si="458"/>
        <v>236.87564655400001</v>
      </c>
      <c r="AS2264" s="40">
        <f t="shared" si="455"/>
        <v>2.9662680603965708E-3</v>
      </c>
      <c r="AT2264" s="51">
        <f t="shared" si="459"/>
        <v>1.0029662680603966</v>
      </c>
    </row>
    <row r="2265" spans="1:46">
      <c r="A2265" s="38">
        <v>36892</v>
      </c>
      <c r="B2265" s="37">
        <v>0.93879999999999997</v>
      </c>
      <c r="D2265" s="38">
        <v>36892</v>
      </c>
      <c r="E2265" s="19">
        <v>1253.1498999999999</v>
      </c>
      <c r="F2265" s="19">
        <v>1334.8422454196846</v>
      </c>
      <c r="G2265" s="19">
        <v>0</v>
      </c>
      <c r="H2265" s="37">
        <f t="shared" si="446"/>
        <v>1</v>
      </c>
      <c r="I2265" s="19"/>
      <c r="J2265" s="19"/>
      <c r="K2265" s="19"/>
      <c r="L2265" s="19"/>
      <c r="N2265" s="38">
        <v>36892</v>
      </c>
      <c r="O2265" s="19">
        <v>333.46460000000002</v>
      </c>
      <c r="P2265" s="19">
        <v>355.20302513847469</v>
      </c>
      <c r="Q2265" s="19">
        <v>-9.8384328011669187E-4</v>
      </c>
      <c r="R2265" s="37">
        <f t="shared" si="447"/>
        <v>0.99901615671988331</v>
      </c>
      <c r="T2265" s="38">
        <v>36892</v>
      </c>
      <c r="U2265" s="40">
        <v>237.5515</v>
      </c>
      <c r="V2265" s="40">
        <f t="shared" si="448"/>
        <v>0</v>
      </c>
      <c r="W2265" s="41">
        <f t="shared" si="449"/>
        <v>1</v>
      </c>
      <c r="Y2265" s="38">
        <v>36892</v>
      </c>
      <c r="Z2265" s="43">
        <v>184.917</v>
      </c>
      <c r="AA2265" s="43">
        <f t="shared" si="450"/>
        <v>196.97166595654028</v>
      </c>
      <c r="AB2265" s="19">
        <f t="shared" si="453"/>
        <v>0</v>
      </c>
      <c r="AC2265" s="37">
        <f t="shared" si="454"/>
        <v>1</v>
      </c>
      <c r="AE2265" s="38">
        <v>36892</v>
      </c>
      <c r="AF2265" s="45">
        <v>4147.9008999999996</v>
      </c>
      <c r="AG2265" s="19">
        <f t="shared" si="445"/>
        <v>4418.300916063059</v>
      </c>
      <c r="AH2265" s="45">
        <f t="shared" si="451"/>
        <v>0</v>
      </c>
      <c r="AI2265" s="46">
        <f t="shared" si="452"/>
        <v>1</v>
      </c>
      <c r="AK2265" s="38">
        <v>36892</v>
      </c>
      <c r="AL2265" s="19">
        <v>104.52679999999999</v>
      </c>
      <c r="AM2265" s="19">
        <f t="shared" si="456"/>
        <v>4.4505997781385531E-4</v>
      </c>
      <c r="AN2265" s="37">
        <f t="shared" si="457"/>
        <v>1.0004450599778139</v>
      </c>
      <c r="AQ2265" s="38">
        <v>36892</v>
      </c>
      <c r="AR2265" s="19">
        <f t="shared" si="458"/>
        <v>236.981070424</v>
      </c>
      <c r="AS2265" s="40">
        <f t="shared" si="455"/>
        <v>4.4505997781385531E-4</v>
      </c>
      <c r="AT2265" s="51">
        <f t="shared" si="459"/>
        <v>1.0004450599778139</v>
      </c>
    </row>
    <row r="2266" spans="1:46">
      <c r="A2266" s="38">
        <v>36893</v>
      </c>
      <c r="B2266" s="37">
        <v>0.94650000000000001</v>
      </c>
      <c r="D2266" s="38">
        <v>36893</v>
      </c>
      <c r="E2266" s="19">
        <v>1233.2961</v>
      </c>
      <c r="F2266" s="19">
        <v>1303.0069730586372</v>
      </c>
      <c r="G2266" s="19">
        <v>-2.384946421218348E-2</v>
      </c>
      <c r="H2266" s="37">
        <f t="shared" si="446"/>
        <v>0.97615053578781652</v>
      </c>
      <c r="I2266" s="19"/>
      <c r="J2266" s="19"/>
      <c r="K2266" s="19"/>
      <c r="L2266" s="19"/>
      <c r="N2266" s="38">
        <v>36893</v>
      </c>
      <c r="O2266" s="19">
        <v>333.34559999999999</v>
      </c>
      <c r="P2266" s="19">
        <v>352.1876386687797</v>
      </c>
      <c r="Q2266" s="19">
        <v>-8.489191409671859E-3</v>
      </c>
      <c r="R2266" s="37">
        <f t="shared" si="447"/>
        <v>0.99151080859032814</v>
      </c>
      <c r="T2266" s="39">
        <v>36893</v>
      </c>
      <c r="U2266" s="40">
        <v>238.5548</v>
      </c>
      <c r="V2266" s="40">
        <f t="shared" si="448"/>
        <v>4.2235052188683841E-3</v>
      </c>
      <c r="W2266" s="41">
        <f t="shared" si="449"/>
        <v>1.0042235052188684</v>
      </c>
      <c r="Y2266" s="42">
        <v>36893</v>
      </c>
      <c r="Z2266" s="43">
        <v>179.93199999999999</v>
      </c>
      <c r="AA2266" s="43">
        <f t="shared" si="450"/>
        <v>190.10248283148439</v>
      </c>
      <c r="AB2266" s="19">
        <f t="shared" si="453"/>
        <v>-3.4873965713279276E-2</v>
      </c>
      <c r="AC2266" s="37">
        <f t="shared" si="454"/>
        <v>0.96512603428672072</v>
      </c>
      <c r="AE2266" s="44">
        <v>36893</v>
      </c>
      <c r="AF2266" s="45">
        <v>4022.4308999999998</v>
      </c>
      <c r="AG2266" s="19">
        <f t="shared" si="445"/>
        <v>4249.7949286846269</v>
      </c>
      <c r="AH2266" s="45">
        <f t="shared" si="451"/>
        <v>-3.813818718544415E-2</v>
      </c>
      <c r="AI2266" s="46">
        <f t="shared" si="452"/>
        <v>0.96186181281455585</v>
      </c>
      <c r="AK2266" s="38">
        <v>36893</v>
      </c>
      <c r="AL2266" s="19">
        <v>105.10760000000001</v>
      </c>
      <c r="AM2266" s="19">
        <f t="shared" si="456"/>
        <v>5.5564697283376763E-3</v>
      </c>
      <c r="AN2266" s="37">
        <f t="shared" si="457"/>
        <v>1.0055564697283377</v>
      </c>
      <c r="AQ2266" s="38">
        <v>36893</v>
      </c>
      <c r="AR2266" s="19">
        <f t="shared" si="458"/>
        <v>238.29784856800003</v>
      </c>
      <c r="AS2266" s="40">
        <f t="shared" si="455"/>
        <v>5.5564697283376763E-3</v>
      </c>
      <c r="AT2266" s="51">
        <f t="shared" si="459"/>
        <v>1.0055564697283377</v>
      </c>
    </row>
    <row r="2267" spans="1:46">
      <c r="A2267" s="38">
        <v>36894</v>
      </c>
      <c r="B2267" s="37">
        <v>0.94730000000000003</v>
      </c>
      <c r="D2267" s="38">
        <v>36894</v>
      </c>
      <c r="E2267" s="19">
        <v>1259.6642999999999</v>
      </c>
      <c r="F2267" s="19">
        <v>1329.7416868996092</v>
      </c>
      <c r="G2267" s="19">
        <v>2.051770588626689E-2</v>
      </c>
      <c r="H2267" s="37">
        <f t="shared" si="446"/>
        <v>1.0205177058862669</v>
      </c>
      <c r="I2267" s="19"/>
      <c r="J2267" s="19"/>
      <c r="K2267" s="19"/>
      <c r="L2267" s="19"/>
      <c r="N2267" s="38">
        <v>36894</v>
      </c>
      <c r="O2267" s="19">
        <v>335.52429999999998</v>
      </c>
      <c r="P2267" s="19">
        <v>354.19011928639287</v>
      </c>
      <c r="Q2267" s="19">
        <v>5.6858344750039258E-3</v>
      </c>
      <c r="R2267" s="37">
        <f t="shared" si="447"/>
        <v>1.0056858344750039</v>
      </c>
      <c r="T2267" s="39">
        <v>36894</v>
      </c>
      <c r="U2267" s="40">
        <v>239.34059999999999</v>
      </c>
      <c r="V2267" s="40">
        <f t="shared" si="448"/>
        <v>3.2940020490050959E-3</v>
      </c>
      <c r="W2267" s="41">
        <f t="shared" si="449"/>
        <v>1.0032940020490051</v>
      </c>
      <c r="Y2267" s="42">
        <v>36894</v>
      </c>
      <c r="Z2267" s="43">
        <v>180.04900000000001</v>
      </c>
      <c r="AA2267" s="43">
        <f t="shared" si="450"/>
        <v>190.06544917132905</v>
      </c>
      <c r="AB2267" s="19">
        <f t="shared" si="453"/>
        <v>-1.9480892413259454E-4</v>
      </c>
      <c r="AC2267" s="37">
        <f t="shared" si="454"/>
        <v>0.99980519107586741</v>
      </c>
      <c r="AE2267" s="44">
        <v>36894</v>
      </c>
      <c r="AF2267" s="45">
        <v>4044.5048999999999</v>
      </c>
      <c r="AG2267" s="19">
        <f t="shared" si="445"/>
        <v>4269.5079700200567</v>
      </c>
      <c r="AH2267" s="45">
        <f t="shared" si="451"/>
        <v>4.6385864885793993E-3</v>
      </c>
      <c r="AI2267" s="46">
        <f t="shared" si="452"/>
        <v>1.0046385864885794</v>
      </c>
      <c r="AK2267" s="38">
        <v>36894</v>
      </c>
      <c r="AL2267" s="19">
        <v>105.2116</v>
      </c>
      <c r="AM2267" s="19">
        <f t="shared" si="456"/>
        <v>9.8946222727946953E-4</v>
      </c>
      <c r="AN2267" s="37">
        <f t="shared" si="457"/>
        <v>1.0009894622272795</v>
      </c>
      <c r="AQ2267" s="38">
        <v>36894</v>
      </c>
      <c r="AR2267" s="19">
        <f t="shared" si="458"/>
        <v>238.53363528800003</v>
      </c>
      <c r="AS2267" s="40">
        <f t="shared" si="455"/>
        <v>9.8946222727946953E-4</v>
      </c>
      <c r="AT2267" s="51">
        <f t="shared" si="459"/>
        <v>1.0009894622272795</v>
      </c>
    </row>
    <row r="2268" spans="1:46">
      <c r="A2268" s="38">
        <v>36895</v>
      </c>
      <c r="B2268" s="37">
        <v>0.94479999999999997</v>
      </c>
      <c r="D2268" s="38">
        <v>36895</v>
      </c>
      <c r="E2268" s="19">
        <v>1259.3563999999999</v>
      </c>
      <c r="F2268" s="19">
        <v>1332.9343776460626</v>
      </c>
      <c r="G2268" s="19">
        <v>2.4009856785773831E-3</v>
      </c>
      <c r="H2268" s="37">
        <f t="shared" si="446"/>
        <v>1.0024009856785774</v>
      </c>
      <c r="I2268" s="19"/>
      <c r="J2268" s="19"/>
      <c r="K2268" s="19"/>
      <c r="L2268" s="19"/>
      <c r="N2268" s="38">
        <v>36895</v>
      </c>
      <c r="O2268" s="19">
        <v>347.23289999999997</v>
      </c>
      <c r="P2268" s="19">
        <v>367.52000423370026</v>
      </c>
      <c r="Q2268" s="19">
        <v>3.763483005726953E-2</v>
      </c>
      <c r="R2268" s="37">
        <f t="shared" si="447"/>
        <v>1.0376348300572695</v>
      </c>
      <c r="T2268" s="39">
        <v>36895</v>
      </c>
      <c r="U2268" s="40">
        <v>239.24090000000001</v>
      </c>
      <c r="V2268" s="40">
        <f t="shared" si="448"/>
        <v>-4.1656116847699209E-4</v>
      </c>
      <c r="W2268" s="41">
        <f t="shared" si="449"/>
        <v>0.99958343883152301</v>
      </c>
      <c r="Y2268" s="42">
        <v>36895</v>
      </c>
      <c r="Z2268" s="43">
        <v>182.92099999999999</v>
      </c>
      <c r="AA2268" s="43">
        <f t="shared" si="450"/>
        <v>193.60817104149027</v>
      </c>
      <c r="AB2268" s="19">
        <f t="shared" si="453"/>
        <v>1.8639483849417271E-2</v>
      </c>
      <c r="AC2268" s="37">
        <f t="shared" si="454"/>
        <v>1.0186394838494173</v>
      </c>
      <c r="AE2268" s="44">
        <v>36895</v>
      </c>
      <c r="AF2268" s="45">
        <v>4124.9018999999998</v>
      </c>
      <c r="AG2268" s="19">
        <f t="shared" si="445"/>
        <v>4365.899555461473</v>
      </c>
      <c r="AH2268" s="45">
        <f t="shared" si="451"/>
        <v>2.2576743296479629E-2</v>
      </c>
      <c r="AI2268" s="46">
        <f t="shared" si="452"/>
        <v>1.0225767432964796</v>
      </c>
      <c r="AK2268" s="38">
        <v>36895</v>
      </c>
      <c r="AL2268" s="19">
        <v>105.2097</v>
      </c>
      <c r="AM2268" s="19">
        <f t="shared" si="456"/>
        <v>-1.805884522243506E-5</v>
      </c>
      <c r="AN2268" s="37">
        <f t="shared" si="457"/>
        <v>0.99998194115477756</v>
      </c>
      <c r="AQ2268" s="38">
        <v>36895</v>
      </c>
      <c r="AR2268" s="19">
        <f t="shared" si="458"/>
        <v>238.52932764600001</v>
      </c>
      <c r="AS2268" s="40">
        <f t="shared" si="455"/>
        <v>-1.805884522243506E-5</v>
      </c>
      <c r="AT2268" s="51">
        <f t="shared" si="459"/>
        <v>0.99998194115477756</v>
      </c>
    </row>
    <row r="2269" spans="1:46">
      <c r="A2269" s="38">
        <v>36896</v>
      </c>
      <c r="B2269" s="37">
        <v>0.95350000000000001</v>
      </c>
      <c r="D2269" s="38">
        <v>36896</v>
      </c>
      <c r="E2269" s="19">
        <v>1243.2062000000001</v>
      </c>
      <c r="F2269" s="19">
        <v>1303.8345044572627</v>
      </c>
      <c r="G2269" s="19">
        <v>-2.1831437223631123E-2</v>
      </c>
      <c r="H2269" s="37">
        <f t="shared" si="446"/>
        <v>0.97816856277636888</v>
      </c>
      <c r="I2269" s="19"/>
      <c r="J2269" s="19"/>
      <c r="K2269" s="19"/>
      <c r="L2269" s="19"/>
      <c r="N2269" s="38">
        <v>36896</v>
      </c>
      <c r="O2269" s="19">
        <v>348.55689999999998</v>
      </c>
      <c r="P2269" s="19">
        <v>365.55521761929731</v>
      </c>
      <c r="Q2269" s="19">
        <v>-5.3460671304127461E-3</v>
      </c>
      <c r="R2269" s="37">
        <f t="shared" si="447"/>
        <v>0.99465393286958725</v>
      </c>
      <c r="T2269" s="39">
        <v>36896</v>
      </c>
      <c r="U2269" s="40">
        <v>239.97</v>
      </c>
      <c r="V2269" s="40">
        <f t="shared" si="448"/>
        <v>3.0475558317997198E-3</v>
      </c>
      <c r="W2269" s="41">
        <f t="shared" si="449"/>
        <v>1.0030475558317997</v>
      </c>
      <c r="Y2269" s="42">
        <v>36896</v>
      </c>
      <c r="Z2269" s="43">
        <v>183.86500000000001</v>
      </c>
      <c r="AA2269" s="43">
        <f t="shared" si="450"/>
        <v>192.83167278447826</v>
      </c>
      <c r="AB2269" s="19">
        <f t="shared" si="453"/>
        <v>-4.0106688309431426E-3</v>
      </c>
      <c r="AC2269" s="37">
        <f t="shared" si="454"/>
        <v>0.99598933116905686</v>
      </c>
      <c r="AE2269" s="44">
        <v>36896</v>
      </c>
      <c r="AF2269" s="45">
        <v>4140.6089000000002</v>
      </c>
      <c r="AG2269" s="19">
        <f t="shared" si="445"/>
        <v>4342.5368641845835</v>
      </c>
      <c r="AH2269" s="45">
        <f t="shared" si="451"/>
        <v>-5.3511747075500882E-3</v>
      </c>
      <c r="AI2269" s="46">
        <f t="shared" si="452"/>
        <v>0.99464882529244991</v>
      </c>
      <c r="AK2269" s="38">
        <v>36896</v>
      </c>
      <c r="AL2269" s="19">
        <v>105.4423</v>
      </c>
      <c r="AM2269" s="19">
        <f t="shared" si="456"/>
        <v>2.210822766341991E-3</v>
      </c>
      <c r="AN2269" s="37">
        <f t="shared" si="457"/>
        <v>1.002210822766342</v>
      </c>
      <c r="AQ2269" s="38">
        <v>36896</v>
      </c>
      <c r="AR2269" s="19">
        <f t="shared" si="458"/>
        <v>239.05667371400003</v>
      </c>
      <c r="AS2269" s="40">
        <f t="shared" si="455"/>
        <v>2.210822766341991E-3</v>
      </c>
      <c r="AT2269" s="51">
        <f t="shared" si="459"/>
        <v>1.002210822766342</v>
      </c>
    </row>
    <row r="2270" spans="1:46">
      <c r="A2270" s="38">
        <v>36899</v>
      </c>
      <c r="B2270" s="37">
        <v>0.9486</v>
      </c>
      <c r="D2270" s="38">
        <v>36899</v>
      </c>
      <c r="E2270" s="19">
        <v>1238.6850999999999</v>
      </c>
      <c r="F2270" s="19">
        <v>1305.80339447607</v>
      </c>
      <c r="G2270" s="19">
        <v>1.5100766332509785E-3</v>
      </c>
      <c r="H2270" s="37">
        <f t="shared" si="446"/>
        <v>1.001510076633251</v>
      </c>
      <c r="I2270" s="19"/>
      <c r="J2270" s="19"/>
      <c r="K2270" s="19"/>
      <c r="L2270" s="19"/>
      <c r="N2270" s="38">
        <v>36899</v>
      </c>
      <c r="O2270" s="19">
        <v>348.11779999999999</v>
      </c>
      <c r="P2270" s="19">
        <v>366.98060299388573</v>
      </c>
      <c r="Q2270" s="19">
        <v>3.8992341126227181E-3</v>
      </c>
      <c r="R2270" s="37">
        <f t="shared" si="447"/>
        <v>1.0038992341126227</v>
      </c>
      <c r="T2270" s="39">
        <v>36899</v>
      </c>
      <c r="U2270" s="40">
        <v>239.6927</v>
      </c>
      <c r="V2270" s="40">
        <f t="shared" si="448"/>
        <v>-1.155561111805592E-3</v>
      </c>
      <c r="W2270" s="41">
        <f t="shared" si="449"/>
        <v>0.99884443888819441</v>
      </c>
      <c r="Y2270" s="42">
        <v>36899</v>
      </c>
      <c r="Z2270" s="43">
        <v>185.292</v>
      </c>
      <c r="AA2270" s="43">
        <f t="shared" si="450"/>
        <v>195.33206831119546</v>
      </c>
      <c r="AB2270" s="19">
        <f t="shared" si="453"/>
        <v>1.296672631944551E-2</v>
      </c>
      <c r="AC2270" s="37">
        <f t="shared" si="454"/>
        <v>1.0129667263194455</v>
      </c>
      <c r="AE2270" s="44">
        <v>36899</v>
      </c>
      <c r="AF2270" s="45">
        <v>4136.2650999999996</v>
      </c>
      <c r="AG2270" s="19">
        <f t="shared" si="445"/>
        <v>4360.3890997259114</v>
      </c>
      <c r="AH2270" s="45">
        <f t="shared" si="451"/>
        <v>4.1110153119403581E-3</v>
      </c>
      <c r="AI2270" s="46">
        <f t="shared" si="452"/>
        <v>1.0041110153119404</v>
      </c>
      <c r="AK2270" s="38">
        <v>36899</v>
      </c>
      <c r="AL2270" s="19">
        <v>105.43810000000001</v>
      </c>
      <c r="AM2270" s="19">
        <f t="shared" si="456"/>
        <v>-3.9832211550794305E-5</v>
      </c>
      <c r="AN2270" s="37">
        <f t="shared" si="457"/>
        <v>0.99996016778844921</v>
      </c>
      <c r="AQ2270" s="38">
        <v>36899</v>
      </c>
      <c r="AR2270" s="19">
        <f t="shared" si="458"/>
        <v>239.04715155800002</v>
      </c>
      <c r="AS2270" s="40">
        <f t="shared" si="455"/>
        <v>-3.9832211550794305E-5</v>
      </c>
      <c r="AT2270" s="51">
        <f t="shared" si="459"/>
        <v>0.99996016778844921</v>
      </c>
    </row>
    <row r="2271" spans="1:46">
      <c r="A2271" s="38">
        <v>36900</v>
      </c>
      <c r="B2271" s="37">
        <v>0.93969999999999998</v>
      </c>
      <c r="D2271" s="38">
        <v>36900</v>
      </c>
      <c r="E2271" s="19">
        <v>1231.9692</v>
      </c>
      <c r="F2271" s="19">
        <v>1311.0239438118549</v>
      </c>
      <c r="G2271" s="19">
        <v>3.9979596912287363E-3</v>
      </c>
      <c r="H2271" s="37">
        <f t="shared" si="446"/>
        <v>1.0039979596912287</v>
      </c>
      <c r="I2271" s="19"/>
      <c r="J2271" s="19"/>
      <c r="K2271" s="19"/>
      <c r="L2271" s="19"/>
      <c r="N2271" s="38">
        <v>36900</v>
      </c>
      <c r="O2271" s="19">
        <v>351.86649999999997</v>
      </c>
      <c r="P2271" s="19">
        <v>374.4455677343833</v>
      </c>
      <c r="Q2271" s="19">
        <v>2.0341578491062551E-2</v>
      </c>
      <c r="R2271" s="37">
        <f t="shared" si="447"/>
        <v>1.0203415784910626</v>
      </c>
      <c r="T2271" s="39">
        <v>36900</v>
      </c>
      <c r="U2271" s="40">
        <v>239.40020000000001</v>
      </c>
      <c r="V2271" s="40">
        <f t="shared" si="448"/>
        <v>-1.2203125084743194E-3</v>
      </c>
      <c r="W2271" s="41">
        <f t="shared" si="449"/>
        <v>0.99877968749152568</v>
      </c>
      <c r="Y2271" s="42">
        <v>36900</v>
      </c>
      <c r="Z2271" s="43">
        <v>186.00299999999999</v>
      </c>
      <c r="AA2271" s="43">
        <f t="shared" si="450"/>
        <v>197.93870384165157</v>
      </c>
      <c r="AB2271" s="19">
        <f t="shared" si="453"/>
        <v>1.3344636920054054E-2</v>
      </c>
      <c r="AC2271" s="37">
        <f t="shared" si="454"/>
        <v>1.0133446369200541</v>
      </c>
      <c r="AE2271" s="44">
        <v>36900</v>
      </c>
      <c r="AF2271" s="45">
        <v>4159.375</v>
      </c>
      <c r="AG2271" s="19">
        <f t="shared" si="445"/>
        <v>4426.2796637224646</v>
      </c>
      <c r="AH2271" s="45">
        <f t="shared" si="451"/>
        <v>1.5111166111458907E-2</v>
      </c>
      <c r="AI2271" s="46">
        <f t="shared" si="452"/>
        <v>1.0151111661114589</v>
      </c>
      <c r="AK2271" s="38">
        <v>36900</v>
      </c>
      <c r="AL2271" s="19">
        <v>105.16079999999999</v>
      </c>
      <c r="AM2271" s="19">
        <f t="shared" si="456"/>
        <v>-2.6299791062245337E-3</v>
      </c>
      <c r="AN2271" s="37">
        <f t="shared" si="457"/>
        <v>0.99737002089377547</v>
      </c>
      <c r="AQ2271" s="38">
        <v>36900</v>
      </c>
      <c r="AR2271" s="19">
        <f t="shared" si="458"/>
        <v>238.41846254400002</v>
      </c>
      <c r="AS2271" s="40">
        <f t="shared" si="455"/>
        <v>-2.6299791062244227E-3</v>
      </c>
      <c r="AT2271" s="51">
        <f t="shared" si="459"/>
        <v>0.99737002089377558</v>
      </c>
    </row>
    <row r="2272" spans="1:46">
      <c r="A2272" s="38">
        <v>36901</v>
      </c>
      <c r="B2272" s="37">
        <v>0.93869999999999998</v>
      </c>
      <c r="D2272" s="38">
        <v>36901</v>
      </c>
      <c r="E2272" s="19">
        <v>1234.1966</v>
      </c>
      <c r="F2272" s="19">
        <v>1314.793437733035</v>
      </c>
      <c r="G2272" s="19">
        <v>2.8752288918691971E-3</v>
      </c>
      <c r="H2272" s="37">
        <f t="shared" si="446"/>
        <v>1.0028752288918692</v>
      </c>
      <c r="I2272" s="19"/>
      <c r="J2272" s="19"/>
      <c r="K2272" s="19"/>
      <c r="L2272" s="19"/>
      <c r="N2272" s="38">
        <v>36901</v>
      </c>
      <c r="O2272" s="19">
        <v>349.45760000000001</v>
      </c>
      <c r="P2272" s="19">
        <v>372.27825716416322</v>
      </c>
      <c r="Q2272" s="19">
        <v>-5.7880524086146856E-3</v>
      </c>
      <c r="R2272" s="37">
        <f t="shared" si="447"/>
        <v>0.99421194759138531</v>
      </c>
      <c r="T2272" s="39">
        <v>36901</v>
      </c>
      <c r="U2272" s="40">
        <v>238.999</v>
      </c>
      <c r="V2272" s="40">
        <f t="shared" si="448"/>
        <v>-1.675854907389418E-3</v>
      </c>
      <c r="W2272" s="41">
        <f t="shared" si="449"/>
        <v>0.99832414509261058</v>
      </c>
      <c r="Y2272" s="42">
        <v>36901</v>
      </c>
      <c r="Z2272" s="43">
        <v>186.78</v>
      </c>
      <c r="AA2272" s="43">
        <f t="shared" si="450"/>
        <v>198.97730904442315</v>
      </c>
      <c r="AB2272" s="19">
        <f t="shared" si="453"/>
        <v>5.2471052028433274E-3</v>
      </c>
      <c r="AC2272" s="37">
        <f t="shared" si="454"/>
        <v>1.0052471052028433</v>
      </c>
      <c r="AE2272" s="44">
        <v>36901</v>
      </c>
      <c r="AF2272" s="45">
        <v>4208.5708000000004</v>
      </c>
      <c r="AG2272" s="19">
        <f t="shared" si="445"/>
        <v>4483.4034302759137</v>
      </c>
      <c r="AH2272" s="45">
        <f t="shared" si="451"/>
        <v>1.2905593612087429E-2</v>
      </c>
      <c r="AI2272" s="46">
        <f t="shared" si="452"/>
        <v>1.0129055936120874</v>
      </c>
      <c r="AK2272" s="38">
        <v>36901</v>
      </c>
      <c r="AL2272" s="19">
        <v>104.94329999999999</v>
      </c>
      <c r="AM2272" s="19">
        <f t="shared" si="456"/>
        <v>-2.0682611771687398E-3</v>
      </c>
      <c r="AN2272" s="37">
        <f t="shared" si="457"/>
        <v>0.99793173882283126</v>
      </c>
      <c r="AQ2272" s="38">
        <v>36901</v>
      </c>
      <c r="AR2272" s="19">
        <f t="shared" si="458"/>
        <v>237.92535089400002</v>
      </c>
      <c r="AS2272" s="40">
        <f t="shared" si="455"/>
        <v>-2.0682611771687398E-3</v>
      </c>
      <c r="AT2272" s="51">
        <f t="shared" si="459"/>
        <v>0.99793173882283126</v>
      </c>
    </row>
    <row r="2273" spans="1:46">
      <c r="A2273" s="38">
        <v>36902</v>
      </c>
      <c r="B2273" s="37">
        <v>0.95199999999999996</v>
      </c>
      <c r="D2273" s="38">
        <v>36902</v>
      </c>
      <c r="E2273" s="19">
        <v>1245.2832000000001</v>
      </c>
      <c r="F2273" s="19">
        <v>1308.0705882352943</v>
      </c>
      <c r="G2273" s="19">
        <v>-5.1132362733208314E-3</v>
      </c>
      <c r="H2273" s="37">
        <f t="shared" si="446"/>
        <v>0.99488676372667917</v>
      </c>
      <c r="I2273" s="19"/>
      <c r="J2273" s="19"/>
      <c r="K2273" s="19"/>
      <c r="L2273" s="19"/>
      <c r="N2273" s="38">
        <v>36902</v>
      </c>
      <c r="O2273" s="19">
        <v>350.26029999999997</v>
      </c>
      <c r="P2273" s="19">
        <v>367.92048319327728</v>
      </c>
      <c r="Q2273" s="19">
        <v>-1.1705690265344404E-2</v>
      </c>
      <c r="R2273" s="37">
        <f t="shared" si="447"/>
        <v>0.9882943097346556</v>
      </c>
      <c r="T2273" s="39">
        <v>36902</v>
      </c>
      <c r="U2273" s="40">
        <v>239.06489999999999</v>
      </c>
      <c r="V2273" s="40">
        <f t="shared" si="448"/>
        <v>2.7573337126929331E-4</v>
      </c>
      <c r="W2273" s="41">
        <f t="shared" si="449"/>
        <v>1.0002757333712693</v>
      </c>
      <c r="Y2273" s="42">
        <v>36902</v>
      </c>
      <c r="Z2273" s="43">
        <v>185.48400000000001</v>
      </c>
      <c r="AA2273" s="43">
        <f t="shared" si="450"/>
        <v>194.83613445378154</v>
      </c>
      <c r="AB2273" s="19">
        <f t="shared" si="453"/>
        <v>-2.0812295686022497E-2</v>
      </c>
      <c r="AC2273" s="37">
        <f t="shared" si="454"/>
        <v>0.9791877043139775</v>
      </c>
      <c r="AE2273" s="44">
        <v>36902</v>
      </c>
      <c r="AF2273" s="45">
        <v>4176.4081999999999</v>
      </c>
      <c r="AG2273" s="19">
        <f t="shared" si="445"/>
        <v>4386.9834033613442</v>
      </c>
      <c r="AH2273" s="45">
        <f t="shared" si="451"/>
        <v>-2.1505989459582375E-2</v>
      </c>
      <c r="AI2273" s="46">
        <f t="shared" si="452"/>
        <v>0.97849401054041762</v>
      </c>
      <c r="AK2273" s="38">
        <v>36902</v>
      </c>
      <c r="AL2273" s="19">
        <v>105.0558</v>
      </c>
      <c r="AM2273" s="19">
        <f t="shared" si="456"/>
        <v>1.0720074554546599E-3</v>
      </c>
      <c r="AN2273" s="37">
        <f t="shared" si="457"/>
        <v>1.0010720074554547</v>
      </c>
      <c r="AQ2273" s="38">
        <v>36902</v>
      </c>
      <c r="AR2273" s="19">
        <f t="shared" si="458"/>
        <v>238.18040864400004</v>
      </c>
      <c r="AS2273" s="40">
        <f t="shared" si="455"/>
        <v>1.0720074554546599E-3</v>
      </c>
      <c r="AT2273" s="51">
        <f t="shared" si="459"/>
        <v>1.0010720074554547</v>
      </c>
    </row>
    <row r="2274" spans="1:46">
      <c r="A2274" s="38">
        <v>36903</v>
      </c>
      <c r="B2274" s="37">
        <v>0.9486</v>
      </c>
      <c r="D2274" s="38">
        <v>36903</v>
      </c>
      <c r="E2274" s="19">
        <v>1244.0476000000001</v>
      </c>
      <c r="F2274" s="19">
        <v>1311.4564621547545</v>
      </c>
      <c r="G2274" s="19">
        <v>2.5884489338057204E-3</v>
      </c>
      <c r="H2274" s="37">
        <f t="shared" si="446"/>
        <v>1.0025884489338057</v>
      </c>
      <c r="I2274" s="19"/>
      <c r="J2274" s="19"/>
      <c r="K2274" s="19"/>
      <c r="L2274" s="19"/>
      <c r="N2274" s="38">
        <v>36903</v>
      </c>
      <c r="O2274" s="19">
        <v>353.22789999999998</v>
      </c>
      <c r="P2274" s="19">
        <v>372.36759434956775</v>
      </c>
      <c r="Q2274" s="19">
        <v>1.2087152956782532E-2</v>
      </c>
      <c r="R2274" s="37">
        <f t="shared" si="447"/>
        <v>1.0120871529567825</v>
      </c>
      <c r="T2274" s="39">
        <v>36903</v>
      </c>
      <c r="U2274" s="40">
        <v>238.98769999999999</v>
      </c>
      <c r="V2274" s="40">
        <f t="shared" si="448"/>
        <v>-3.2292486266283227E-4</v>
      </c>
      <c r="W2274" s="41">
        <f t="shared" si="449"/>
        <v>0.99967707513733717</v>
      </c>
      <c r="Y2274" s="42">
        <v>36903</v>
      </c>
      <c r="Z2274" s="43">
        <v>185.98500000000001</v>
      </c>
      <c r="AA2274" s="43">
        <f t="shared" si="450"/>
        <v>196.06261859582546</v>
      </c>
      <c r="AB2274" s="19">
        <f t="shared" si="453"/>
        <v>6.2949521426420851E-3</v>
      </c>
      <c r="AC2274" s="37">
        <f t="shared" si="454"/>
        <v>1.0062949521426421</v>
      </c>
      <c r="AE2274" s="44">
        <v>36903</v>
      </c>
      <c r="AF2274" s="45">
        <v>4179.6602000000003</v>
      </c>
      <c r="AG2274" s="19">
        <f t="shared" si="445"/>
        <v>4406.1355682057774</v>
      </c>
      <c r="AH2274" s="45">
        <f t="shared" si="451"/>
        <v>4.3656798039761746E-3</v>
      </c>
      <c r="AI2274" s="46">
        <f t="shared" si="452"/>
        <v>1.0043656798039762</v>
      </c>
      <c r="AK2274" s="38">
        <v>36903</v>
      </c>
      <c r="AL2274" s="19">
        <v>104.7037</v>
      </c>
      <c r="AM2274" s="19">
        <f t="shared" si="456"/>
        <v>-3.3515522227236527E-3</v>
      </c>
      <c r="AN2274" s="37">
        <f t="shared" si="457"/>
        <v>0.99664844777727635</v>
      </c>
      <c r="AQ2274" s="38">
        <v>36903</v>
      </c>
      <c r="AR2274" s="19">
        <f t="shared" si="458"/>
        <v>237.38213456600002</v>
      </c>
      <c r="AS2274" s="40">
        <f t="shared" si="455"/>
        <v>-3.3515522227236527E-3</v>
      </c>
      <c r="AT2274" s="51">
        <f t="shared" si="459"/>
        <v>0.99664844777727635</v>
      </c>
    </row>
    <row r="2275" spans="1:46">
      <c r="A2275" s="38">
        <v>36906</v>
      </c>
      <c r="B2275" s="37">
        <v>0.9486</v>
      </c>
      <c r="D2275" s="38">
        <v>36906</v>
      </c>
      <c r="E2275" s="19">
        <v>1242.6739</v>
      </c>
      <c r="F2275" s="19">
        <v>1310.0083280624078</v>
      </c>
      <c r="G2275" s="19">
        <v>-1.10421819872486E-3</v>
      </c>
      <c r="H2275" s="37">
        <f t="shared" si="446"/>
        <v>0.99889578180127514</v>
      </c>
      <c r="I2275" s="19"/>
      <c r="J2275" s="19"/>
      <c r="K2275" s="19"/>
      <c r="L2275" s="19"/>
      <c r="N2275" s="38">
        <v>36906</v>
      </c>
      <c r="O2275" s="19">
        <v>354.71550000000002</v>
      </c>
      <c r="P2275" s="19">
        <v>373.93580012650222</v>
      </c>
      <c r="Q2275" s="19">
        <v>4.2114453586481471E-3</v>
      </c>
      <c r="R2275" s="37">
        <f t="shared" si="447"/>
        <v>1.0042114453586481</v>
      </c>
      <c r="T2275" s="39">
        <v>36906</v>
      </c>
      <c r="U2275" s="40">
        <v>238.52260000000001</v>
      </c>
      <c r="V2275" s="40">
        <f t="shared" si="448"/>
        <v>-1.9461252608397039E-3</v>
      </c>
      <c r="W2275" s="41">
        <f t="shared" si="449"/>
        <v>0.9980538747391603</v>
      </c>
      <c r="Y2275" s="38">
        <v>36906</v>
      </c>
      <c r="Z2275" s="43">
        <v>185.98500000000001</v>
      </c>
      <c r="AA2275" s="43">
        <f t="shared" si="450"/>
        <v>196.06261859582546</v>
      </c>
      <c r="AB2275" s="19">
        <f t="shared" si="453"/>
        <v>0</v>
      </c>
      <c r="AC2275" s="37">
        <f t="shared" si="454"/>
        <v>1</v>
      </c>
      <c r="AE2275" s="38">
        <v>36906</v>
      </c>
      <c r="AF2275" s="45">
        <v>4179.6602000000003</v>
      </c>
      <c r="AG2275" s="19">
        <f t="shared" si="445"/>
        <v>4406.1355682057774</v>
      </c>
      <c r="AH2275" s="45">
        <f t="shared" si="451"/>
        <v>0</v>
      </c>
      <c r="AI2275" s="46">
        <f t="shared" si="452"/>
        <v>1</v>
      </c>
      <c r="AK2275" s="38">
        <v>36906</v>
      </c>
      <c r="AL2275" s="19">
        <v>104.7985</v>
      </c>
      <c r="AM2275" s="19">
        <f t="shared" si="456"/>
        <v>9.0541212965744577E-4</v>
      </c>
      <c r="AN2275" s="37">
        <f t="shared" si="457"/>
        <v>1.0009054121296574</v>
      </c>
      <c r="AQ2275" s="38">
        <v>36906</v>
      </c>
      <c r="AR2275" s="19">
        <f t="shared" si="458"/>
        <v>237.59706323000003</v>
      </c>
      <c r="AS2275" s="40">
        <f t="shared" si="455"/>
        <v>9.0541212965744577E-4</v>
      </c>
      <c r="AT2275" s="51">
        <f t="shared" si="459"/>
        <v>1.0009054121296574</v>
      </c>
    </row>
    <row r="2276" spans="1:46">
      <c r="A2276" s="38">
        <v>36907</v>
      </c>
      <c r="B2276" s="37">
        <v>0.93740000000000001</v>
      </c>
      <c r="D2276" s="38">
        <v>36907</v>
      </c>
      <c r="E2276" s="19">
        <v>1244.4205999999999</v>
      </c>
      <c r="F2276" s="19">
        <v>1327.5235758480903</v>
      </c>
      <c r="G2276" s="19">
        <v>1.3370333157796566E-2</v>
      </c>
      <c r="H2276" s="37">
        <f t="shared" si="446"/>
        <v>1.0133703331577966</v>
      </c>
      <c r="I2276" s="19"/>
      <c r="J2276" s="19"/>
      <c r="K2276" s="19"/>
      <c r="L2276" s="19"/>
      <c r="N2276" s="38">
        <v>36907</v>
      </c>
      <c r="O2276" s="19">
        <v>356.38600000000002</v>
      </c>
      <c r="P2276" s="19">
        <v>380.18561979944531</v>
      </c>
      <c r="Q2276" s="19">
        <v>1.67136168048867E-2</v>
      </c>
      <c r="R2276" s="37">
        <f t="shared" si="447"/>
        <v>1.0167136168048867</v>
      </c>
      <c r="T2276" s="39">
        <v>36907</v>
      </c>
      <c r="U2276" s="40">
        <v>238.834</v>
      </c>
      <c r="V2276" s="40">
        <f t="shared" si="448"/>
        <v>1.305536666127205E-3</v>
      </c>
      <c r="W2276" s="41">
        <f t="shared" si="449"/>
        <v>1.0013055366661272</v>
      </c>
      <c r="Y2276" s="42">
        <v>36907</v>
      </c>
      <c r="Z2276" s="43">
        <v>184.517</v>
      </c>
      <c r="AA2276" s="43">
        <f t="shared" si="450"/>
        <v>196.83912950714742</v>
      </c>
      <c r="AB2276" s="19">
        <f t="shared" si="453"/>
        <v>3.9605250449230578E-3</v>
      </c>
      <c r="AC2276" s="37">
        <f t="shared" si="454"/>
        <v>1.0039605250449231</v>
      </c>
      <c r="AE2276" s="44">
        <v>36907</v>
      </c>
      <c r="AF2276" s="45">
        <v>4135.0321999999996</v>
      </c>
      <c r="AG2276" s="19">
        <f t="shared" si="445"/>
        <v>4411.171538297418</v>
      </c>
      <c r="AH2276" s="45">
        <f t="shared" si="451"/>
        <v>1.1429448807658282E-3</v>
      </c>
      <c r="AI2276" s="46">
        <f t="shared" si="452"/>
        <v>1.0011429448807658</v>
      </c>
      <c r="AK2276" s="38">
        <v>36907</v>
      </c>
      <c r="AL2276" s="19">
        <v>104.6949</v>
      </c>
      <c r="AM2276" s="19">
        <f t="shared" si="456"/>
        <v>-9.8856376761113918E-4</v>
      </c>
      <c r="AN2276" s="37">
        <f t="shared" si="457"/>
        <v>0.99901143623238886</v>
      </c>
      <c r="AQ2276" s="38">
        <v>36907</v>
      </c>
      <c r="AR2276" s="19">
        <f t="shared" si="458"/>
        <v>237.36218338200004</v>
      </c>
      <c r="AS2276" s="40">
        <f t="shared" si="455"/>
        <v>-9.8856376761113918E-4</v>
      </c>
      <c r="AT2276" s="51">
        <f t="shared" si="459"/>
        <v>0.99901143623238886</v>
      </c>
    </row>
    <row r="2277" spans="1:46">
      <c r="A2277" s="38">
        <v>36908</v>
      </c>
      <c r="B2277" s="37">
        <v>0.93059999999999998</v>
      </c>
      <c r="D2277" s="38">
        <v>36908</v>
      </c>
      <c r="E2277" s="19">
        <v>1251.7003</v>
      </c>
      <c r="F2277" s="19">
        <v>1345.0465291209971</v>
      </c>
      <c r="G2277" s="19">
        <v>1.3199730378959273E-2</v>
      </c>
      <c r="H2277" s="37">
        <f t="shared" si="446"/>
        <v>1.0131997303789593</v>
      </c>
      <c r="I2277" s="19"/>
      <c r="J2277" s="19"/>
      <c r="K2277" s="19"/>
      <c r="L2277" s="19"/>
      <c r="N2277" s="38">
        <v>36908</v>
      </c>
      <c r="O2277" s="19">
        <v>360.19189999999998</v>
      </c>
      <c r="P2277" s="19">
        <v>387.05340640447019</v>
      </c>
      <c r="Q2277" s="19">
        <v>1.8064298719787875E-2</v>
      </c>
      <c r="R2277" s="37">
        <f t="shared" si="447"/>
        <v>1.0180642987197879</v>
      </c>
      <c r="T2277" s="39">
        <v>36908</v>
      </c>
      <c r="U2277" s="40">
        <v>238.2242</v>
      </c>
      <c r="V2277" s="40">
        <f t="shared" si="448"/>
        <v>-2.5532378137116396E-3</v>
      </c>
      <c r="W2277" s="41">
        <f t="shared" si="449"/>
        <v>0.99744676218628836</v>
      </c>
      <c r="Y2277" s="42">
        <v>36908</v>
      </c>
      <c r="Z2277" s="43">
        <v>182.36099999999999</v>
      </c>
      <c r="AA2277" s="43">
        <f t="shared" si="450"/>
        <v>195.9606705351386</v>
      </c>
      <c r="AB2277" s="19">
        <f t="shared" si="453"/>
        <v>-4.4628269501513218E-3</v>
      </c>
      <c r="AC2277" s="37">
        <f t="shared" si="454"/>
        <v>0.99553717304984868</v>
      </c>
      <c r="AE2277" s="44">
        <v>36908</v>
      </c>
      <c r="AF2277" s="45">
        <v>3983.8301000000001</v>
      </c>
      <c r="AG2277" s="19">
        <f t="shared" si="445"/>
        <v>4280.9263915753281</v>
      </c>
      <c r="AH2277" s="45">
        <f t="shared" si="451"/>
        <v>-2.9526203093965475E-2</v>
      </c>
      <c r="AI2277" s="46">
        <f t="shared" si="452"/>
        <v>0.97047379690603452</v>
      </c>
      <c r="AK2277" s="38">
        <v>36908</v>
      </c>
      <c r="AL2277" s="19">
        <v>104.80029999999999</v>
      </c>
      <c r="AM2277" s="19">
        <f t="shared" si="456"/>
        <v>1.0067348075215587E-3</v>
      </c>
      <c r="AN2277" s="37">
        <f t="shared" si="457"/>
        <v>1.0010067348075216</v>
      </c>
      <c r="AQ2277" s="38">
        <v>36908</v>
      </c>
      <c r="AR2277" s="19">
        <f t="shared" si="458"/>
        <v>237.601144154</v>
      </c>
      <c r="AS2277" s="40">
        <f t="shared" si="455"/>
        <v>1.0067348075215587E-3</v>
      </c>
      <c r="AT2277" s="51">
        <f t="shared" si="459"/>
        <v>1.0010067348075216</v>
      </c>
    </row>
    <row r="2278" spans="1:46">
      <c r="A2278" s="38">
        <v>36909</v>
      </c>
      <c r="B2278" s="37">
        <v>0.9446</v>
      </c>
      <c r="D2278" s="38">
        <v>36909</v>
      </c>
      <c r="E2278" s="19">
        <v>1266.4005</v>
      </c>
      <c r="F2278" s="19">
        <v>1340.6738301926741</v>
      </c>
      <c r="G2278" s="19">
        <v>-3.2509648057904572E-3</v>
      </c>
      <c r="H2278" s="37">
        <f t="shared" si="446"/>
        <v>0.99674903519420954</v>
      </c>
      <c r="I2278" s="19"/>
      <c r="J2278" s="19"/>
      <c r="K2278" s="19"/>
      <c r="L2278" s="19"/>
      <c r="N2278" s="38">
        <v>36909</v>
      </c>
      <c r="O2278" s="19">
        <v>365.01490000000001</v>
      </c>
      <c r="P2278" s="19">
        <v>386.42271861105229</v>
      </c>
      <c r="Q2278" s="19">
        <v>-1.6294593536242408E-3</v>
      </c>
      <c r="R2278" s="37">
        <f t="shared" si="447"/>
        <v>0.99837054064637576</v>
      </c>
      <c r="T2278" s="39">
        <v>36909</v>
      </c>
      <c r="U2278" s="40">
        <v>238.7398</v>
      </c>
      <c r="V2278" s="40">
        <f t="shared" si="448"/>
        <v>2.1643477027102342E-3</v>
      </c>
      <c r="W2278" s="41">
        <f t="shared" si="449"/>
        <v>1.0021643477027102</v>
      </c>
      <c r="Y2278" s="42">
        <v>36909</v>
      </c>
      <c r="Z2278" s="43">
        <v>184.524</v>
      </c>
      <c r="AA2278" s="43">
        <f t="shared" si="450"/>
        <v>195.34617827651917</v>
      </c>
      <c r="AB2278" s="19">
        <f t="shared" si="453"/>
        <v>-3.1357938148576237E-3</v>
      </c>
      <c r="AC2278" s="37">
        <f t="shared" si="454"/>
        <v>0.99686420618514238</v>
      </c>
      <c r="AE2278" s="44">
        <v>36909</v>
      </c>
      <c r="AF2278" s="45">
        <v>4062.0120000000002</v>
      </c>
      <c r="AG2278" s="19">
        <f t="shared" si="445"/>
        <v>4300.2456066059713</v>
      </c>
      <c r="AH2278" s="45">
        <f t="shared" si="451"/>
        <v>4.5128584945217654E-3</v>
      </c>
      <c r="AI2278" s="46">
        <f t="shared" si="452"/>
        <v>1.0045128584945218</v>
      </c>
      <c r="AK2278" s="38">
        <v>36909</v>
      </c>
      <c r="AL2278" s="19">
        <v>104.9165</v>
      </c>
      <c r="AM2278" s="19">
        <f t="shared" si="456"/>
        <v>1.1087754519787385E-3</v>
      </c>
      <c r="AN2278" s="37">
        <f t="shared" si="457"/>
        <v>1.0011087754519787</v>
      </c>
      <c r="AQ2278" s="38">
        <v>36909</v>
      </c>
      <c r="AR2278" s="19">
        <f t="shared" si="458"/>
        <v>237.86459047000002</v>
      </c>
      <c r="AS2278" s="40">
        <f t="shared" si="455"/>
        <v>1.1087754519787385E-3</v>
      </c>
      <c r="AT2278" s="51">
        <f t="shared" si="459"/>
        <v>1.0011087754519787</v>
      </c>
    </row>
    <row r="2279" spans="1:46">
      <c r="A2279" s="38">
        <v>36910</v>
      </c>
      <c r="B2279" s="37">
        <v>0.93630000000000002</v>
      </c>
      <c r="D2279" s="38">
        <v>36910</v>
      </c>
      <c r="E2279" s="19">
        <v>1262.193</v>
      </c>
      <c r="F2279" s="19">
        <v>1348.0647228452419</v>
      </c>
      <c r="G2279" s="19">
        <v>5.5128193645024304E-3</v>
      </c>
      <c r="H2279" s="37">
        <f t="shared" si="446"/>
        <v>1.0055128193645024</v>
      </c>
      <c r="I2279" s="19"/>
      <c r="J2279" s="19"/>
      <c r="K2279" s="19"/>
      <c r="L2279" s="19"/>
      <c r="N2279" s="38">
        <v>36910</v>
      </c>
      <c r="O2279" s="19">
        <v>370.48390000000001</v>
      </c>
      <c r="P2279" s="19">
        <v>395.68930898216382</v>
      </c>
      <c r="Q2279" s="19">
        <v>2.3980449194134223E-2</v>
      </c>
      <c r="R2279" s="37">
        <f t="shared" si="447"/>
        <v>1.0239804491941342</v>
      </c>
      <c r="T2279" s="39">
        <v>36910</v>
      </c>
      <c r="U2279" s="40">
        <v>238.93719999999999</v>
      </c>
      <c r="V2279" s="40">
        <f t="shared" si="448"/>
        <v>8.268416074739271E-4</v>
      </c>
      <c r="W2279" s="41">
        <f t="shared" si="449"/>
        <v>1.0008268416074739</v>
      </c>
      <c r="Y2279" s="42">
        <v>36910</v>
      </c>
      <c r="Z2279" s="43">
        <v>186.495</v>
      </c>
      <c r="AA2279" s="43">
        <f t="shared" si="450"/>
        <v>199.18295418135213</v>
      </c>
      <c r="AB2279" s="19">
        <f t="shared" si="453"/>
        <v>1.9640905896822103E-2</v>
      </c>
      <c r="AC2279" s="37">
        <f t="shared" si="454"/>
        <v>1.0196409058968221</v>
      </c>
      <c r="AE2279" s="44">
        <v>36910</v>
      </c>
      <c r="AF2279" s="45">
        <v>4173.1508999999996</v>
      </c>
      <c r="AG2279" s="19">
        <f t="shared" si="445"/>
        <v>4457.0660044857414</v>
      </c>
      <c r="AH2279" s="45">
        <f t="shared" si="451"/>
        <v>3.6467777012286318E-2</v>
      </c>
      <c r="AI2279" s="46">
        <f t="shared" si="452"/>
        <v>1.0364677770122863</v>
      </c>
      <c r="AK2279" s="38">
        <v>36910</v>
      </c>
      <c r="AL2279" s="19">
        <v>104.83240000000001</v>
      </c>
      <c r="AM2279" s="19">
        <f t="shared" si="456"/>
        <v>-8.0158983572642395E-4</v>
      </c>
      <c r="AN2279" s="37">
        <f t="shared" si="457"/>
        <v>0.99919841016427358</v>
      </c>
      <c r="AQ2279" s="38">
        <v>36910</v>
      </c>
      <c r="AR2279" s="19">
        <f t="shared" si="458"/>
        <v>237.67392063200003</v>
      </c>
      <c r="AS2279" s="40">
        <f t="shared" si="455"/>
        <v>-8.0158983572642395E-4</v>
      </c>
      <c r="AT2279" s="51">
        <f t="shared" si="459"/>
        <v>0.99919841016427358</v>
      </c>
    </row>
    <row r="2280" spans="1:46">
      <c r="A2280" s="38">
        <v>36913</v>
      </c>
      <c r="B2280" s="37">
        <v>0.93740000000000001</v>
      </c>
      <c r="D2280" s="38">
        <v>36913</v>
      </c>
      <c r="E2280" s="19">
        <v>1262.4473</v>
      </c>
      <c r="F2280" s="19">
        <v>1346.7541071047578</v>
      </c>
      <c r="G2280" s="19">
        <v>-9.7222018963438739E-4</v>
      </c>
      <c r="H2280" s="37">
        <f t="shared" si="446"/>
        <v>0.99902777981036561</v>
      </c>
      <c r="I2280" s="19"/>
      <c r="J2280" s="19"/>
      <c r="K2280" s="19"/>
      <c r="L2280" s="19"/>
      <c r="N2280" s="38">
        <v>36913</v>
      </c>
      <c r="O2280" s="19">
        <v>370.35919999999999</v>
      </c>
      <c r="P2280" s="19">
        <v>395.09195647535734</v>
      </c>
      <c r="Q2280" s="19">
        <v>-1.5096503576077502E-3</v>
      </c>
      <c r="R2280" s="37">
        <f t="shared" si="447"/>
        <v>0.99849034964239225</v>
      </c>
      <c r="T2280" s="39">
        <v>36913</v>
      </c>
      <c r="U2280" s="40">
        <v>238.3494</v>
      </c>
      <c r="V2280" s="40">
        <f t="shared" si="448"/>
        <v>-2.4600606351794507E-3</v>
      </c>
      <c r="W2280" s="41">
        <f t="shared" si="449"/>
        <v>0.99753993936482055</v>
      </c>
      <c r="Y2280" s="42">
        <v>36913</v>
      </c>
      <c r="Z2280" s="43">
        <v>186.98599999999999</v>
      </c>
      <c r="AA2280" s="43">
        <f t="shared" si="450"/>
        <v>199.47301045444846</v>
      </c>
      <c r="AB2280" s="19">
        <f t="shared" si="453"/>
        <v>1.4562304002792015E-3</v>
      </c>
      <c r="AC2280" s="37">
        <f t="shared" si="454"/>
        <v>1.0014562304002792</v>
      </c>
      <c r="AE2280" s="44">
        <v>36913</v>
      </c>
      <c r="AF2280" s="45">
        <v>4157.4521000000004</v>
      </c>
      <c r="AG2280" s="19">
        <f t="shared" si="445"/>
        <v>4435.0886494559427</v>
      </c>
      <c r="AH2280" s="45">
        <f t="shared" si="451"/>
        <v>-4.9309018550948158E-3</v>
      </c>
      <c r="AI2280" s="46">
        <f t="shared" si="452"/>
        <v>0.99506909814490518</v>
      </c>
      <c r="AK2280" s="38">
        <v>36913</v>
      </c>
      <c r="AL2280" s="19">
        <v>104.7826</v>
      </c>
      <c r="AM2280" s="19">
        <f t="shared" si="456"/>
        <v>-4.750439749543478E-4</v>
      </c>
      <c r="AN2280" s="37">
        <f t="shared" si="457"/>
        <v>0.99952495602504565</v>
      </c>
      <c r="AQ2280" s="38">
        <v>36913</v>
      </c>
      <c r="AR2280" s="19">
        <f t="shared" si="458"/>
        <v>237.56101506800002</v>
      </c>
      <c r="AS2280" s="40">
        <f t="shared" si="455"/>
        <v>-4.750439749543478E-4</v>
      </c>
      <c r="AT2280" s="51">
        <f t="shared" si="459"/>
        <v>0.99952495602504565</v>
      </c>
    </row>
    <row r="2281" spans="1:46">
      <c r="A2281" s="38">
        <v>36914</v>
      </c>
      <c r="B2281" s="37">
        <v>0.93889999999999996</v>
      </c>
      <c r="D2281" s="38">
        <v>36914</v>
      </c>
      <c r="E2281" s="19">
        <v>1271.0474999999999</v>
      </c>
      <c r="F2281" s="19">
        <v>1353.7623815102779</v>
      </c>
      <c r="G2281" s="19">
        <v>5.2038262727756024E-3</v>
      </c>
      <c r="H2281" s="37">
        <f t="shared" si="446"/>
        <v>1.0052038262727756</v>
      </c>
      <c r="I2281" s="19"/>
      <c r="J2281" s="19"/>
      <c r="K2281" s="19"/>
      <c r="L2281" s="19"/>
      <c r="N2281" s="38">
        <v>36914</v>
      </c>
      <c r="O2281" s="19">
        <v>372.28710000000001</v>
      </c>
      <c r="P2281" s="19">
        <v>396.51411225902655</v>
      </c>
      <c r="Q2281" s="19">
        <v>3.5995564079722708E-3</v>
      </c>
      <c r="R2281" s="37">
        <f t="shared" si="447"/>
        <v>1.0035995564079723</v>
      </c>
      <c r="T2281" s="39">
        <v>36914</v>
      </c>
      <c r="U2281" s="40">
        <v>238.4699</v>
      </c>
      <c r="V2281" s="40">
        <f t="shared" si="448"/>
        <v>5.0556032446480437E-4</v>
      </c>
      <c r="W2281" s="41">
        <f t="shared" si="449"/>
        <v>1.0005055603244648</v>
      </c>
      <c r="Y2281" s="42">
        <v>36914</v>
      </c>
      <c r="Z2281" s="43">
        <v>185.21199999999999</v>
      </c>
      <c r="AA2281" s="43">
        <f t="shared" si="450"/>
        <v>197.26488443923739</v>
      </c>
      <c r="AB2281" s="19">
        <f t="shared" si="453"/>
        <v>-1.1069798416238896E-2</v>
      </c>
      <c r="AC2281" s="37">
        <f t="shared" si="454"/>
        <v>0.9889302015837611</v>
      </c>
      <c r="AE2281" s="44">
        <v>36914</v>
      </c>
      <c r="AF2281" s="45">
        <v>4099.3329999999996</v>
      </c>
      <c r="AG2281" s="19">
        <f t="shared" ref="AG2281:AG2344" si="460">AF2281/B2281</f>
        <v>4366.101821280221</v>
      </c>
      <c r="AH2281" s="45">
        <f t="shared" si="451"/>
        <v>-1.555477998938859E-2</v>
      </c>
      <c r="AI2281" s="46">
        <f t="shared" si="452"/>
        <v>0.98444522001061141</v>
      </c>
      <c r="AK2281" s="38">
        <v>36914</v>
      </c>
      <c r="AL2281" s="19">
        <v>104.9676</v>
      </c>
      <c r="AM2281" s="19">
        <f t="shared" si="456"/>
        <v>1.7655603124946406E-3</v>
      </c>
      <c r="AN2281" s="37">
        <f t="shared" si="457"/>
        <v>1.0017655603124946</v>
      </c>
      <c r="AQ2281" s="38">
        <v>36914</v>
      </c>
      <c r="AR2281" s="19">
        <f t="shared" si="458"/>
        <v>237.98044336800004</v>
      </c>
      <c r="AS2281" s="40">
        <f t="shared" si="455"/>
        <v>1.7655603124946406E-3</v>
      </c>
      <c r="AT2281" s="51">
        <f t="shared" si="459"/>
        <v>1.0017655603124946</v>
      </c>
    </row>
    <row r="2282" spans="1:46">
      <c r="A2282" s="38">
        <v>36915</v>
      </c>
      <c r="B2282" s="37">
        <v>0.92579999999999996</v>
      </c>
      <c r="D2282" s="38">
        <v>36915</v>
      </c>
      <c r="E2282" s="19">
        <v>1269.1944000000001</v>
      </c>
      <c r="F2282" s="19">
        <v>1370.9163966299418</v>
      </c>
      <c r="G2282" s="19">
        <v>1.2671363419425541E-2</v>
      </c>
      <c r="H2282" s="37">
        <f t="shared" ref="H2282:H2345" si="461">(F2282/F2281)</f>
        <v>1.0126713634194255</v>
      </c>
      <c r="I2282" s="19"/>
      <c r="J2282" s="19"/>
      <c r="K2282" s="19"/>
      <c r="L2282" s="19"/>
      <c r="N2282" s="38">
        <v>36915</v>
      </c>
      <c r="O2282" s="19">
        <v>371.8159</v>
      </c>
      <c r="P2282" s="19">
        <v>401.61579174767769</v>
      </c>
      <c r="Q2282" s="19">
        <v>1.2866325134270218E-2</v>
      </c>
      <c r="R2282" s="37">
        <f t="shared" ref="R2282:R2345" si="462">P2282/P2281</f>
        <v>1.0128663251342702</v>
      </c>
      <c r="T2282" s="39">
        <v>36915</v>
      </c>
      <c r="U2282" s="40">
        <v>238.16309999999999</v>
      </c>
      <c r="V2282" s="40">
        <f t="shared" ref="V2282:V2345" si="463">U2282/U2281-1</f>
        <v>-1.2865355334154005E-3</v>
      </c>
      <c r="W2282" s="41">
        <f t="shared" ref="W2282:W2345" si="464">U2282/U2281</f>
        <v>0.9987134644665846</v>
      </c>
      <c r="Y2282" s="42">
        <v>36915</v>
      </c>
      <c r="Z2282" s="43">
        <v>184.09399999999999</v>
      </c>
      <c r="AA2282" s="43">
        <f t="shared" ref="AA2282:AA2345" si="465">Z2282/B2282</f>
        <v>198.84856340462304</v>
      </c>
      <c r="AB2282" s="19">
        <f t="shared" si="453"/>
        <v>8.0281848940704226E-3</v>
      </c>
      <c r="AC2282" s="37">
        <f t="shared" si="454"/>
        <v>1.0080281848940704</v>
      </c>
      <c r="AE2282" s="44">
        <v>36915</v>
      </c>
      <c r="AF2282" s="45">
        <v>4064.6621</v>
      </c>
      <c r="AG2282" s="19">
        <f t="shared" si="460"/>
        <v>4390.4321667746817</v>
      </c>
      <c r="AH2282" s="45">
        <f t="shared" ref="AH2282:AH2345" si="466">AG2282/AG2281-1</f>
        <v>5.5725556778991603E-3</v>
      </c>
      <c r="AI2282" s="46">
        <f t="shared" ref="AI2282:AI2345" si="467">(AG2282/AG2281)</f>
        <v>1.0055725556778992</v>
      </c>
      <c r="AK2282" s="38">
        <v>36915</v>
      </c>
      <c r="AL2282" s="19">
        <v>104.6955</v>
      </c>
      <c r="AM2282" s="19">
        <f t="shared" si="456"/>
        <v>-2.5922284590674805E-3</v>
      </c>
      <c r="AN2282" s="37">
        <f t="shared" si="457"/>
        <v>0.99740777154093252</v>
      </c>
      <c r="AQ2282" s="38">
        <v>36915</v>
      </c>
      <c r="AR2282" s="19">
        <f t="shared" si="458"/>
        <v>237.36354369</v>
      </c>
      <c r="AS2282" s="40">
        <f t="shared" si="455"/>
        <v>-2.5922284590674805E-3</v>
      </c>
      <c r="AT2282" s="51">
        <f t="shared" si="459"/>
        <v>0.99740777154093252</v>
      </c>
    </row>
    <row r="2283" spans="1:46">
      <c r="A2283" s="38">
        <v>36916</v>
      </c>
      <c r="B2283" s="37">
        <v>0.92190000000000005</v>
      </c>
      <c r="D2283" s="38">
        <v>36916</v>
      </c>
      <c r="E2283" s="19">
        <v>1266.5977</v>
      </c>
      <c r="F2283" s="19">
        <v>1373.8992298513938</v>
      </c>
      <c r="G2283" s="19">
        <v>2.1757951314789192E-3</v>
      </c>
      <c r="H2283" s="37">
        <f t="shared" si="461"/>
        <v>1.0021757951314789</v>
      </c>
      <c r="I2283" s="19"/>
      <c r="J2283" s="19"/>
      <c r="K2283" s="19"/>
      <c r="L2283" s="19"/>
      <c r="N2283" s="38">
        <v>36916</v>
      </c>
      <c r="O2283" s="19">
        <v>372.19709999999998</v>
      </c>
      <c r="P2283" s="19">
        <v>403.72827855515777</v>
      </c>
      <c r="Q2283" s="19">
        <v>5.2599694805011143E-3</v>
      </c>
      <c r="R2283" s="37">
        <f t="shared" si="462"/>
        <v>1.0052599694805011</v>
      </c>
      <c r="T2283" s="39">
        <v>36916</v>
      </c>
      <c r="U2283" s="40">
        <v>238.25980000000001</v>
      </c>
      <c r="V2283" s="40">
        <f t="shared" si="463"/>
        <v>4.060242749612808E-4</v>
      </c>
      <c r="W2283" s="41">
        <f t="shared" si="464"/>
        <v>1.0004060242749613</v>
      </c>
      <c r="Y2283" s="42">
        <v>36916</v>
      </c>
      <c r="Z2283" s="43">
        <v>184.452</v>
      </c>
      <c r="AA2283" s="43">
        <f t="shared" si="465"/>
        <v>200.07809957696062</v>
      </c>
      <c r="AB2283" s="19">
        <f t="shared" ref="AB2283:AB2346" si="468">AA2283/AA2282-1</f>
        <v>6.1832791310425517E-3</v>
      </c>
      <c r="AC2283" s="37">
        <f t="shared" ref="AC2283:AC2346" si="469">(AA2283/AA2282)</f>
        <v>1.0061832791310426</v>
      </c>
      <c r="AE2283" s="44">
        <v>36916</v>
      </c>
      <c r="AF2283" s="45">
        <v>4092.9131000000002</v>
      </c>
      <c r="AG2283" s="19">
        <f t="shared" si="460"/>
        <v>4439.6497450916586</v>
      </c>
      <c r="AH2283" s="45">
        <f t="shared" si="466"/>
        <v>1.1210189896438738E-2</v>
      </c>
      <c r="AI2283" s="46">
        <f t="shared" si="467"/>
        <v>1.0112101898964387</v>
      </c>
      <c r="AK2283" s="38">
        <v>36916</v>
      </c>
      <c r="AL2283" s="19">
        <v>104.6641</v>
      </c>
      <c r="AM2283" s="19">
        <f t="shared" si="456"/>
        <v>-2.9991737944790042E-4</v>
      </c>
      <c r="AN2283" s="37">
        <f t="shared" si="457"/>
        <v>0.9997000826205521</v>
      </c>
      <c r="AQ2283" s="38">
        <v>36916</v>
      </c>
      <c r="AR2283" s="19">
        <f t="shared" si="458"/>
        <v>237.29235423800003</v>
      </c>
      <c r="AS2283" s="40">
        <f t="shared" si="455"/>
        <v>-2.9991737944790042E-4</v>
      </c>
      <c r="AT2283" s="51">
        <f t="shared" si="459"/>
        <v>0.9997000826205521</v>
      </c>
    </row>
    <row r="2284" spans="1:46">
      <c r="A2284" s="38">
        <v>36917</v>
      </c>
      <c r="B2284" s="37">
        <v>0.92130000000000001</v>
      </c>
      <c r="D2284" s="38">
        <v>36917</v>
      </c>
      <c r="E2284" s="19">
        <v>1264.5967000000001</v>
      </c>
      <c r="F2284" s="19">
        <v>1372.6220557907304</v>
      </c>
      <c r="G2284" s="19">
        <v>-9.2959806142511869E-4</v>
      </c>
      <c r="H2284" s="37">
        <f t="shared" si="461"/>
        <v>0.99907040193857488</v>
      </c>
      <c r="I2284" s="19"/>
      <c r="J2284" s="19"/>
      <c r="K2284" s="19"/>
      <c r="L2284" s="19"/>
      <c r="N2284" s="38">
        <v>36917</v>
      </c>
      <c r="O2284" s="19">
        <v>370.78930000000003</v>
      </c>
      <c r="P2284" s="19">
        <v>402.46314989688489</v>
      </c>
      <c r="Q2284" s="19">
        <v>-3.1336141793200101E-3</v>
      </c>
      <c r="R2284" s="37">
        <f t="shared" si="462"/>
        <v>0.99686638582067999</v>
      </c>
      <c r="T2284" s="39">
        <v>36917</v>
      </c>
      <c r="U2284" s="40">
        <v>238.64070000000001</v>
      </c>
      <c r="V2284" s="40">
        <f t="shared" si="463"/>
        <v>1.5986750597456467E-3</v>
      </c>
      <c r="W2284" s="41">
        <f t="shared" si="464"/>
        <v>1.0015986750597456</v>
      </c>
      <c r="Y2284" s="42">
        <v>36917</v>
      </c>
      <c r="Z2284" s="43">
        <v>184.815</v>
      </c>
      <c r="AA2284" s="43">
        <f t="shared" si="465"/>
        <v>200.60240963855421</v>
      </c>
      <c r="AB2284" s="19">
        <f t="shared" si="468"/>
        <v>2.6205269977181977E-3</v>
      </c>
      <c r="AC2284" s="37">
        <f t="shared" si="469"/>
        <v>1.0026205269977182</v>
      </c>
      <c r="AE2284" s="44">
        <v>36917</v>
      </c>
      <c r="AF2284" s="45">
        <v>4117.3451999999997</v>
      </c>
      <c r="AG2284" s="19">
        <f t="shared" si="460"/>
        <v>4469.060240963855</v>
      </c>
      <c r="AH2284" s="45">
        <f t="shared" si="466"/>
        <v>6.6245081393441207E-3</v>
      </c>
      <c r="AI2284" s="46">
        <f t="shared" si="467"/>
        <v>1.0066245081393441</v>
      </c>
      <c r="AK2284" s="38">
        <v>36917</v>
      </c>
      <c r="AL2284" s="19">
        <v>104.8085</v>
      </c>
      <c r="AM2284" s="19">
        <f t="shared" si="456"/>
        <v>1.3796516666171321E-3</v>
      </c>
      <c r="AN2284" s="37">
        <f t="shared" si="457"/>
        <v>1.0013796516666171</v>
      </c>
      <c r="AQ2284" s="38">
        <v>36917</v>
      </c>
      <c r="AR2284" s="19">
        <f t="shared" si="458"/>
        <v>237.61973503000002</v>
      </c>
      <c r="AS2284" s="40">
        <f t="shared" si="455"/>
        <v>1.3796516666171321E-3</v>
      </c>
      <c r="AT2284" s="51">
        <f t="shared" si="459"/>
        <v>1.0013796516666171</v>
      </c>
    </row>
    <row r="2285" spans="1:46">
      <c r="A2285" s="38">
        <v>36920</v>
      </c>
      <c r="B2285" s="37">
        <v>0.91810000000000003</v>
      </c>
      <c r="D2285" s="38">
        <v>36920</v>
      </c>
      <c r="E2285" s="19">
        <v>1269.2938999999999</v>
      </c>
      <c r="F2285" s="19">
        <v>1382.5224921032566</v>
      </c>
      <c r="G2285" s="19">
        <v>7.2127912201023214E-3</v>
      </c>
      <c r="H2285" s="37">
        <f t="shared" si="461"/>
        <v>1.0072127912201023</v>
      </c>
      <c r="I2285" s="19"/>
      <c r="J2285" s="19"/>
      <c r="K2285" s="19"/>
      <c r="L2285" s="19"/>
      <c r="N2285" s="38">
        <v>36920</v>
      </c>
      <c r="O2285" s="19">
        <v>369.82580000000002</v>
      </c>
      <c r="P2285" s="19">
        <v>402.81646879424898</v>
      </c>
      <c r="Q2285" s="19">
        <v>8.7789129875526228E-4</v>
      </c>
      <c r="R2285" s="37">
        <f t="shared" si="462"/>
        <v>1.0008778912987553</v>
      </c>
      <c r="T2285" s="39">
        <v>36920</v>
      </c>
      <c r="U2285" s="40">
        <v>238.60400000000001</v>
      </c>
      <c r="V2285" s="40">
        <f t="shared" si="463"/>
        <v>-1.5378768164864276E-4</v>
      </c>
      <c r="W2285" s="41">
        <f t="shared" si="464"/>
        <v>0.99984621231835136</v>
      </c>
      <c r="Y2285" s="42">
        <v>36920</v>
      </c>
      <c r="Z2285" s="43">
        <v>181.80799999999999</v>
      </c>
      <c r="AA2285" s="43">
        <f t="shared" si="465"/>
        <v>198.02635878444613</v>
      </c>
      <c r="AB2285" s="19">
        <f t="shared" si="468"/>
        <v>-1.2841574828286517E-2</v>
      </c>
      <c r="AC2285" s="37">
        <f t="shared" si="469"/>
        <v>0.98715842517171348</v>
      </c>
      <c r="AE2285" s="44">
        <v>36920</v>
      </c>
      <c r="AF2285" s="45">
        <v>3995.6469999999999</v>
      </c>
      <c r="AG2285" s="19">
        <f t="shared" si="460"/>
        <v>4352.0825618124381</v>
      </c>
      <c r="AH2285" s="45">
        <f t="shared" si="466"/>
        <v>-2.6175006118554389E-2</v>
      </c>
      <c r="AI2285" s="46">
        <f t="shared" si="467"/>
        <v>0.97382499388144561</v>
      </c>
      <c r="AK2285" s="38">
        <v>36920</v>
      </c>
      <c r="AL2285" s="19">
        <v>104.90260000000001</v>
      </c>
      <c r="AM2285" s="19">
        <f t="shared" si="456"/>
        <v>8.978279433444758E-4</v>
      </c>
      <c r="AN2285" s="37">
        <f t="shared" si="457"/>
        <v>1.0008978279433445</v>
      </c>
      <c r="AQ2285" s="38">
        <v>36920</v>
      </c>
      <c r="AR2285" s="19">
        <f t="shared" si="458"/>
        <v>237.83307666800005</v>
      </c>
      <c r="AS2285" s="40">
        <f t="shared" si="455"/>
        <v>8.978279433444758E-4</v>
      </c>
      <c r="AT2285" s="51">
        <f t="shared" si="459"/>
        <v>1.0008978279433445</v>
      </c>
    </row>
    <row r="2286" spans="1:46">
      <c r="A2286" s="38">
        <v>36921</v>
      </c>
      <c r="B2286" s="37">
        <v>0.9264</v>
      </c>
      <c r="D2286" s="38">
        <v>36921</v>
      </c>
      <c r="E2286" s="19">
        <v>1276.6557</v>
      </c>
      <c r="F2286" s="19">
        <v>1378.0825777202074</v>
      </c>
      <c r="G2286" s="19">
        <v>-3.211459060094346E-3</v>
      </c>
      <c r="H2286" s="37">
        <f t="shared" si="461"/>
        <v>0.99678854093990565</v>
      </c>
      <c r="I2286" s="19"/>
      <c r="J2286" s="19"/>
      <c r="K2286" s="19"/>
      <c r="L2286" s="19"/>
      <c r="N2286" s="38">
        <v>36921</v>
      </c>
      <c r="O2286" s="19">
        <v>373.27409999999998</v>
      </c>
      <c r="P2286" s="19">
        <v>402.92972797927456</v>
      </c>
      <c r="Q2286" s="19">
        <v>2.8116820884860338E-4</v>
      </c>
      <c r="R2286" s="37">
        <f t="shared" si="462"/>
        <v>1.0002811682088486</v>
      </c>
      <c r="T2286" s="39">
        <v>36921</v>
      </c>
      <c r="U2286" s="40">
        <v>238.6086</v>
      </c>
      <c r="V2286" s="40">
        <f t="shared" si="463"/>
        <v>1.9278805049260939E-5</v>
      </c>
      <c r="W2286" s="41">
        <f t="shared" si="464"/>
        <v>1.0000192788050493</v>
      </c>
      <c r="Y2286" s="42">
        <v>36921</v>
      </c>
      <c r="Z2286" s="43">
        <v>182.154</v>
      </c>
      <c r="AA2286" s="43">
        <f t="shared" si="465"/>
        <v>196.62564766839378</v>
      </c>
      <c r="AB2286" s="19">
        <f t="shared" si="468"/>
        <v>-7.0733569240498673E-3</v>
      </c>
      <c r="AC2286" s="37">
        <f t="shared" si="469"/>
        <v>0.99292664307595013</v>
      </c>
      <c r="AE2286" s="44">
        <v>36921</v>
      </c>
      <c r="AF2286" s="45">
        <v>3992.1188999999999</v>
      </c>
      <c r="AG2286" s="19">
        <f t="shared" si="460"/>
        <v>4309.2820595854919</v>
      </c>
      <c r="AH2286" s="45">
        <f t="shared" si="466"/>
        <v>-9.8344876548301929E-3</v>
      </c>
      <c r="AI2286" s="46">
        <f t="shared" si="467"/>
        <v>0.99016551234516981</v>
      </c>
      <c r="AK2286" s="38">
        <v>36921</v>
      </c>
      <c r="AL2286" s="19">
        <v>105.09099999999999</v>
      </c>
      <c r="AM2286" s="19">
        <f t="shared" si="456"/>
        <v>1.7959516732664049E-3</v>
      </c>
      <c r="AN2286" s="37">
        <f t="shared" si="457"/>
        <v>1.0017959516732664</v>
      </c>
      <c r="AQ2286" s="38">
        <v>36921</v>
      </c>
      <c r="AR2286" s="19">
        <f t="shared" si="458"/>
        <v>238.26021338000001</v>
      </c>
      <c r="AS2286" s="40">
        <f t="shared" si="455"/>
        <v>1.7959516732661829E-3</v>
      </c>
      <c r="AT2286" s="51">
        <f t="shared" si="459"/>
        <v>1.0017959516732662</v>
      </c>
    </row>
    <row r="2287" spans="1:46">
      <c r="A2287" s="38">
        <v>36922</v>
      </c>
      <c r="B2287" s="37">
        <v>0.93079999999999996</v>
      </c>
      <c r="D2287" s="38">
        <v>36922</v>
      </c>
      <c r="E2287" s="19">
        <v>1277.3493000000001</v>
      </c>
      <c r="F2287" s="19">
        <v>1372.3133863343362</v>
      </c>
      <c r="G2287" s="19">
        <v>-4.1863901910836887E-3</v>
      </c>
      <c r="H2287" s="37">
        <f t="shared" si="461"/>
        <v>0.99581360980891631</v>
      </c>
      <c r="I2287" s="19"/>
      <c r="J2287" s="19"/>
      <c r="K2287" s="19"/>
      <c r="L2287" s="19"/>
      <c r="N2287" s="38">
        <v>36922</v>
      </c>
      <c r="O2287" s="19">
        <v>379.0215</v>
      </c>
      <c r="P2287" s="19">
        <v>407.19972067039106</v>
      </c>
      <c r="Q2287" s="19">
        <v>1.0597363248750158E-2</v>
      </c>
      <c r="R2287" s="37">
        <f t="shared" si="462"/>
        <v>1.0105973632487502</v>
      </c>
      <c r="T2287" s="39">
        <v>36922</v>
      </c>
      <c r="U2287" s="40">
        <v>239.3211</v>
      </c>
      <c r="V2287" s="40">
        <f t="shared" si="463"/>
        <v>2.9860616926631334E-3</v>
      </c>
      <c r="W2287" s="41">
        <f t="shared" si="464"/>
        <v>1.0029860616926631</v>
      </c>
      <c r="Y2287" s="42">
        <v>36922</v>
      </c>
      <c r="Z2287" s="43">
        <v>180.57300000000001</v>
      </c>
      <c r="AA2287" s="43">
        <f t="shared" si="465"/>
        <v>193.99763644177054</v>
      </c>
      <c r="AB2287" s="19">
        <f t="shared" si="468"/>
        <v>-1.3365556618815777E-2</v>
      </c>
      <c r="AC2287" s="37">
        <f t="shared" si="469"/>
        <v>0.98663444338118422</v>
      </c>
      <c r="AE2287" s="44">
        <v>36922</v>
      </c>
      <c r="AF2287" s="45">
        <v>3927.752</v>
      </c>
      <c r="AG2287" s="19">
        <f t="shared" si="460"/>
        <v>4219.7593467984534</v>
      </c>
      <c r="AH2287" s="45">
        <f t="shared" si="466"/>
        <v>-2.0774391545780979E-2</v>
      </c>
      <c r="AI2287" s="46">
        <f t="shared" si="467"/>
        <v>0.97922560845421902</v>
      </c>
      <c r="AK2287" s="38">
        <v>36922</v>
      </c>
      <c r="AL2287" s="19">
        <v>105.25620000000001</v>
      </c>
      <c r="AM2287" s="19">
        <f t="shared" si="456"/>
        <v>1.5719709585026997E-3</v>
      </c>
      <c r="AN2287" s="37">
        <f t="shared" si="457"/>
        <v>1.0015719709585027</v>
      </c>
      <c r="AQ2287" s="38">
        <v>36922</v>
      </c>
      <c r="AR2287" s="19">
        <f t="shared" si="458"/>
        <v>238.63475151600002</v>
      </c>
      <c r="AS2287" s="40">
        <f t="shared" si="455"/>
        <v>1.5719709585026997E-3</v>
      </c>
      <c r="AT2287" s="51">
        <f t="shared" si="459"/>
        <v>1.0015719709585027</v>
      </c>
    </row>
    <row r="2288" spans="1:46">
      <c r="A2288" s="38">
        <v>36923</v>
      </c>
      <c r="B2288" s="37">
        <v>0.93840000000000001</v>
      </c>
      <c r="D2288" s="38">
        <v>36923</v>
      </c>
      <c r="E2288" s="19">
        <v>1282.5189</v>
      </c>
      <c r="F2288" s="19">
        <v>1366.7081202046036</v>
      </c>
      <c r="G2288" s="19">
        <v>-4.0845379674574467E-3</v>
      </c>
      <c r="H2288" s="37">
        <f t="shared" si="461"/>
        <v>0.99591546203254255</v>
      </c>
      <c r="I2288" s="19"/>
      <c r="J2288" s="19"/>
      <c r="K2288" s="19"/>
      <c r="L2288" s="19"/>
      <c r="N2288" s="38">
        <v>36923</v>
      </c>
      <c r="O2288" s="19">
        <v>377.63900000000001</v>
      </c>
      <c r="P2288" s="19">
        <v>402.42860187553282</v>
      </c>
      <c r="Q2288" s="19">
        <v>-1.171690095219946E-2</v>
      </c>
      <c r="R2288" s="37">
        <f t="shared" si="462"/>
        <v>0.98828309904780054</v>
      </c>
      <c r="T2288" s="39">
        <v>36923</v>
      </c>
      <c r="U2288" s="40">
        <v>239.72800000000001</v>
      </c>
      <c r="V2288" s="40">
        <f t="shared" si="463"/>
        <v>1.7002261814775821E-3</v>
      </c>
      <c r="W2288" s="41">
        <f t="shared" si="464"/>
        <v>1.0017002261814776</v>
      </c>
      <c r="Y2288" s="42">
        <v>36923</v>
      </c>
      <c r="Z2288" s="43">
        <v>183.98699999999999</v>
      </c>
      <c r="AA2288" s="43">
        <f t="shared" si="465"/>
        <v>196.0645780051151</v>
      </c>
      <c r="AB2288" s="19">
        <f t="shared" si="468"/>
        <v>1.0654467761853192E-2</v>
      </c>
      <c r="AC2288" s="37">
        <f t="shared" si="469"/>
        <v>1.0106544677618532</v>
      </c>
      <c r="AE2288" s="44">
        <v>36923</v>
      </c>
      <c r="AF2288" s="45">
        <v>4071.395</v>
      </c>
      <c r="AG2288" s="19">
        <f t="shared" si="460"/>
        <v>4338.6562233589084</v>
      </c>
      <c r="AH2288" s="45">
        <f t="shared" si="466"/>
        <v>2.8176222099173032E-2</v>
      </c>
      <c r="AI2288" s="46">
        <f t="shared" si="467"/>
        <v>1.028176222099173</v>
      </c>
      <c r="AK2288" s="38">
        <v>36923</v>
      </c>
      <c r="AL2288" s="19">
        <v>105.2694</v>
      </c>
      <c r="AM2288" s="19">
        <f t="shared" si="456"/>
        <v>1.2540828948792715E-4</v>
      </c>
      <c r="AN2288" s="37">
        <f t="shared" si="457"/>
        <v>1.0001254082894879</v>
      </c>
      <c r="AQ2288" s="38">
        <v>36923</v>
      </c>
      <c r="AR2288" s="19">
        <f t="shared" si="458"/>
        <v>238.66467829200002</v>
      </c>
      <c r="AS2288" s="40">
        <f t="shared" si="455"/>
        <v>1.2540828948792715E-4</v>
      </c>
      <c r="AT2288" s="51">
        <f t="shared" si="459"/>
        <v>1.0001254082894879</v>
      </c>
    </row>
    <row r="2289" spans="1:46">
      <c r="A2289" s="38">
        <v>36924</v>
      </c>
      <c r="B2289" s="37">
        <v>0.93569999999999998</v>
      </c>
      <c r="D2289" s="38">
        <v>36924</v>
      </c>
      <c r="E2289" s="19">
        <v>1262.769</v>
      </c>
      <c r="F2289" s="19">
        <v>1349.5447258736774</v>
      </c>
      <c r="G2289" s="19">
        <v>-1.2558200304214728E-2</v>
      </c>
      <c r="H2289" s="37">
        <f t="shared" si="461"/>
        <v>0.98744179969578527</v>
      </c>
      <c r="I2289" s="19"/>
      <c r="J2289" s="19"/>
      <c r="K2289" s="19"/>
      <c r="L2289" s="19"/>
      <c r="N2289" s="38">
        <v>36924</v>
      </c>
      <c r="O2289" s="19">
        <v>376.72899999999998</v>
      </c>
      <c r="P2289" s="19">
        <v>402.61729186705139</v>
      </c>
      <c r="Q2289" s="19">
        <v>4.68878182711574E-4</v>
      </c>
      <c r="R2289" s="37">
        <f t="shared" si="462"/>
        <v>1.0004688781827116</v>
      </c>
      <c r="T2289" s="39">
        <v>36924</v>
      </c>
      <c r="U2289" s="40">
        <v>239.7713</v>
      </c>
      <c r="V2289" s="40">
        <f t="shared" si="463"/>
        <v>1.8062137088703523E-4</v>
      </c>
      <c r="W2289" s="41">
        <f t="shared" si="464"/>
        <v>1.000180621370887</v>
      </c>
      <c r="Y2289" s="42">
        <v>36924</v>
      </c>
      <c r="Z2289" s="43">
        <v>186.98</v>
      </c>
      <c r="AA2289" s="43">
        <f t="shared" si="465"/>
        <v>199.82900502297744</v>
      </c>
      <c r="AB2289" s="19">
        <f t="shared" si="468"/>
        <v>1.9199934308195887E-2</v>
      </c>
      <c r="AC2289" s="37">
        <f t="shared" si="469"/>
        <v>1.0191999343081959</v>
      </c>
      <c r="AE2289" s="44">
        <v>36924</v>
      </c>
      <c r="AF2289" s="45">
        <v>4205.2749000000003</v>
      </c>
      <c r="AG2289" s="19">
        <f t="shared" si="460"/>
        <v>4494.2555306187887</v>
      </c>
      <c r="AH2289" s="45">
        <f t="shared" si="466"/>
        <v>3.5863479208642746E-2</v>
      </c>
      <c r="AI2289" s="46">
        <f t="shared" si="467"/>
        <v>1.0358634792086427</v>
      </c>
      <c r="AK2289" s="38">
        <v>36924</v>
      </c>
      <c r="AL2289" s="19">
        <v>105.3219</v>
      </c>
      <c r="AM2289" s="19">
        <f t="shared" si="456"/>
        <v>4.987204258786182E-4</v>
      </c>
      <c r="AN2289" s="37">
        <f t="shared" si="457"/>
        <v>1.0004987204258786</v>
      </c>
      <c r="AQ2289" s="38">
        <v>36924</v>
      </c>
      <c r="AR2289" s="19">
        <f t="shared" si="458"/>
        <v>238.78370524200002</v>
      </c>
      <c r="AS2289" s="40">
        <f t="shared" si="455"/>
        <v>4.9872042587884025E-4</v>
      </c>
      <c r="AT2289" s="51">
        <f t="shared" si="459"/>
        <v>1.0004987204258788</v>
      </c>
    </row>
    <row r="2290" spans="1:46">
      <c r="A2290" s="38">
        <v>36927</v>
      </c>
      <c r="B2290" s="37">
        <v>0.9395</v>
      </c>
      <c r="D2290" s="38">
        <v>36927</v>
      </c>
      <c r="E2290" s="19">
        <v>1265.4549</v>
      </c>
      <c r="F2290" s="19">
        <v>1346.9450771687068</v>
      </c>
      <c r="G2290" s="19">
        <v>-1.9263153381505749E-3</v>
      </c>
      <c r="H2290" s="37">
        <f t="shared" si="461"/>
        <v>0.99807368466184943</v>
      </c>
      <c r="I2290" s="19"/>
      <c r="J2290" s="19"/>
      <c r="K2290" s="19"/>
      <c r="L2290" s="19"/>
      <c r="N2290" s="38">
        <v>36927</v>
      </c>
      <c r="O2290" s="19">
        <v>370.3313</v>
      </c>
      <c r="P2290" s="19">
        <v>394.17913783927622</v>
      </c>
      <c r="Q2290" s="19">
        <v>-2.0958250423485425E-2</v>
      </c>
      <c r="R2290" s="37">
        <f t="shared" si="462"/>
        <v>0.97904174957651458</v>
      </c>
      <c r="T2290" s="39">
        <v>36927</v>
      </c>
      <c r="U2290" s="40">
        <v>239.76759999999999</v>
      </c>
      <c r="V2290" s="40">
        <f t="shared" si="463"/>
        <v>-1.5431371477747646E-5</v>
      </c>
      <c r="W2290" s="41">
        <f t="shared" si="464"/>
        <v>0.99998456862852225</v>
      </c>
      <c r="Y2290" s="42">
        <v>36927</v>
      </c>
      <c r="Z2290" s="43">
        <v>183.666</v>
      </c>
      <c r="AA2290" s="43">
        <f t="shared" si="465"/>
        <v>195.4933475252794</v>
      </c>
      <c r="AB2290" s="19">
        <f t="shared" si="468"/>
        <v>-2.1696837739844099E-2</v>
      </c>
      <c r="AC2290" s="37">
        <f t="shared" si="469"/>
        <v>0.9783031622601559</v>
      </c>
      <c r="AE2290" s="44">
        <v>36927</v>
      </c>
      <c r="AF2290" s="45">
        <v>4066.7759000000001</v>
      </c>
      <c r="AG2290" s="19">
        <f t="shared" si="460"/>
        <v>4328.6598190526875</v>
      </c>
      <c r="AH2290" s="45">
        <f t="shared" si="466"/>
        <v>-3.6846082835726324E-2</v>
      </c>
      <c r="AI2290" s="46">
        <f t="shared" si="467"/>
        <v>0.96315391716427368</v>
      </c>
      <c r="AK2290" s="38">
        <v>36927</v>
      </c>
      <c r="AL2290" s="19">
        <v>105.47799999999999</v>
      </c>
      <c r="AM2290" s="19">
        <f t="shared" si="456"/>
        <v>1.4821229013148862E-3</v>
      </c>
      <c r="AN2290" s="37">
        <f t="shared" si="457"/>
        <v>1.0014821229013149</v>
      </c>
      <c r="AQ2290" s="38">
        <v>36927</v>
      </c>
      <c r="AR2290" s="19">
        <f t="shared" si="458"/>
        <v>239.13761204000002</v>
      </c>
      <c r="AS2290" s="40">
        <f t="shared" si="455"/>
        <v>1.4821229013148862E-3</v>
      </c>
      <c r="AT2290" s="51">
        <f t="shared" si="459"/>
        <v>1.0014821229013149</v>
      </c>
    </row>
    <row r="2291" spans="1:46">
      <c r="A2291" s="38">
        <v>36928</v>
      </c>
      <c r="B2291" s="37">
        <v>0.9304</v>
      </c>
      <c r="D2291" s="38">
        <v>36928</v>
      </c>
      <c r="E2291" s="19">
        <v>1262.9757</v>
      </c>
      <c r="F2291" s="19">
        <v>1357.454535683577</v>
      </c>
      <c r="G2291" s="19">
        <v>7.8024402724432562E-3</v>
      </c>
      <c r="H2291" s="37">
        <f t="shared" si="461"/>
        <v>1.0078024402724433</v>
      </c>
      <c r="I2291" s="19"/>
      <c r="J2291" s="19"/>
      <c r="K2291" s="19"/>
      <c r="L2291" s="19"/>
      <c r="N2291" s="38">
        <v>36928</v>
      </c>
      <c r="O2291" s="19">
        <v>371.49790000000002</v>
      </c>
      <c r="P2291" s="19">
        <v>399.28837059329322</v>
      </c>
      <c r="Q2291" s="19">
        <v>1.2961702595484015E-2</v>
      </c>
      <c r="R2291" s="37">
        <f t="shared" si="462"/>
        <v>1.012961702595484</v>
      </c>
      <c r="T2291" s="39">
        <v>36928</v>
      </c>
      <c r="U2291" s="40">
        <v>239.82089999999999</v>
      </c>
      <c r="V2291" s="40">
        <f t="shared" si="463"/>
        <v>2.2229859247047123E-4</v>
      </c>
      <c r="W2291" s="41">
        <f t="shared" si="464"/>
        <v>1.0002222985924705</v>
      </c>
      <c r="Y2291" s="42">
        <v>36928</v>
      </c>
      <c r="Z2291" s="43">
        <v>183.614</v>
      </c>
      <c r="AA2291" s="43">
        <f t="shared" si="465"/>
        <v>197.34952708512469</v>
      </c>
      <c r="AB2291" s="19">
        <f t="shared" si="468"/>
        <v>9.4948476935015069E-3</v>
      </c>
      <c r="AC2291" s="37">
        <f t="shared" si="469"/>
        <v>1.0094948476935015</v>
      </c>
      <c r="AE2291" s="44">
        <v>36928</v>
      </c>
      <c r="AF2291" s="45">
        <v>4069.3501000000001</v>
      </c>
      <c r="AG2291" s="19">
        <f t="shared" si="460"/>
        <v>4373.7640799656065</v>
      </c>
      <c r="AH2291" s="45">
        <f t="shared" si="466"/>
        <v>1.0419913506344747E-2</v>
      </c>
      <c r="AI2291" s="46">
        <f t="shared" si="467"/>
        <v>1.0104199135063447</v>
      </c>
      <c r="AK2291" s="38">
        <v>36928</v>
      </c>
      <c r="AL2291" s="19">
        <v>105.43899999999999</v>
      </c>
      <c r="AM2291" s="19">
        <f t="shared" si="456"/>
        <v>-3.6974534974121287E-4</v>
      </c>
      <c r="AN2291" s="37">
        <f t="shared" si="457"/>
        <v>0.99963025465025879</v>
      </c>
      <c r="AQ2291" s="38">
        <v>36928</v>
      </c>
      <c r="AR2291" s="19">
        <f t="shared" si="458"/>
        <v>239.04919201999999</v>
      </c>
      <c r="AS2291" s="40">
        <f t="shared" si="455"/>
        <v>-3.6974534974132389E-4</v>
      </c>
      <c r="AT2291" s="51">
        <f t="shared" si="459"/>
        <v>0.99963025465025868</v>
      </c>
    </row>
    <row r="2292" spans="1:46">
      <c r="A2292" s="38">
        <v>36929</v>
      </c>
      <c r="B2292" s="37">
        <v>0.93310000000000004</v>
      </c>
      <c r="D2292" s="38">
        <v>36929</v>
      </c>
      <c r="E2292" s="19">
        <v>1251.8921</v>
      </c>
      <c r="F2292" s="19">
        <v>1341.6483763798092</v>
      </c>
      <c r="G2292" s="19">
        <v>-1.164396956823921E-2</v>
      </c>
      <c r="H2292" s="37">
        <f t="shared" si="461"/>
        <v>0.98835603043176079</v>
      </c>
      <c r="I2292" s="19"/>
      <c r="J2292" s="19"/>
      <c r="K2292" s="19"/>
      <c r="L2292" s="19"/>
      <c r="N2292" s="38">
        <v>36929</v>
      </c>
      <c r="O2292" s="19">
        <v>365.5059</v>
      </c>
      <c r="P2292" s="19">
        <v>391.71139213374772</v>
      </c>
      <c r="Q2292" s="19">
        <v>-1.8976206214789237E-2</v>
      </c>
      <c r="R2292" s="37">
        <f t="shared" si="462"/>
        <v>0.98102379378521076</v>
      </c>
      <c r="T2292" s="39">
        <v>36929</v>
      </c>
      <c r="U2292" s="40">
        <v>239.77090000000001</v>
      </c>
      <c r="V2292" s="40">
        <f t="shared" si="463"/>
        <v>-2.0848891818847637E-4</v>
      </c>
      <c r="W2292" s="41">
        <f t="shared" si="464"/>
        <v>0.99979151108181152</v>
      </c>
      <c r="Y2292" s="42">
        <v>36929</v>
      </c>
      <c r="Z2292" s="43">
        <v>185.15899999999999</v>
      </c>
      <c r="AA2292" s="43">
        <f t="shared" si="465"/>
        <v>198.43425141999785</v>
      </c>
      <c r="AB2292" s="19">
        <f t="shared" si="468"/>
        <v>5.4964628033047358E-3</v>
      </c>
      <c r="AC2292" s="37">
        <f t="shared" si="469"/>
        <v>1.0054964628033047</v>
      </c>
      <c r="AE2292" s="44">
        <v>36929</v>
      </c>
      <c r="AF2292" s="45">
        <v>4174.5190000000002</v>
      </c>
      <c r="AG2292" s="19">
        <f t="shared" si="460"/>
        <v>4473.8173829171583</v>
      </c>
      <c r="AH2292" s="45">
        <f t="shared" si="466"/>
        <v>2.2875788707912736E-2</v>
      </c>
      <c r="AI2292" s="46">
        <f t="shared" si="467"/>
        <v>1.0228757887079127</v>
      </c>
      <c r="AK2292" s="38">
        <v>36929</v>
      </c>
      <c r="AL2292" s="19">
        <v>105.5403</v>
      </c>
      <c r="AM2292" s="19">
        <f t="shared" si="456"/>
        <v>9.6074507535170994E-4</v>
      </c>
      <c r="AN2292" s="37">
        <f t="shared" si="457"/>
        <v>1.0009607450753517</v>
      </c>
      <c r="AQ2292" s="38">
        <v>36929</v>
      </c>
      <c r="AR2292" s="19">
        <f t="shared" si="458"/>
        <v>239.27885735400002</v>
      </c>
      <c r="AS2292" s="40">
        <f t="shared" si="455"/>
        <v>9.6074507535170994E-4</v>
      </c>
      <c r="AT2292" s="51">
        <f t="shared" si="459"/>
        <v>1.0009607450753517</v>
      </c>
    </row>
    <row r="2293" spans="1:46">
      <c r="A2293" s="38">
        <v>36930</v>
      </c>
      <c r="B2293" s="37">
        <v>0.91839999999999999</v>
      </c>
      <c r="D2293" s="38">
        <v>36930</v>
      </c>
      <c r="E2293" s="19">
        <v>1240.3371</v>
      </c>
      <c r="F2293" s="19">
        <v>1350.5412674216027</v>
      </c>
      <c r="G2293" s="19">
        <v>6.6283321310978138E-3</v>
      </c>
      <c r="H2293" s="37">
        <f t="shared" si="461"/>
        <v>1.0066283321310978</v>
      </c>
      <c r="I2293" s="19"/>
      <c r="J2293" s="19"/>
      <c r="K2293" s="19"/>
      <c r="L2293" s="19"/>
      <c r="N2293" s="38">
        <v>36930</v>
      </c>
      <c r="O2293" s="19">
        <v>367.76280000000003</v>
      </c>
      <c r="P2293" s="19">
        <v>400.43858885017426</v>
      </c>
      <c r="Q2293" s="19">
        <v>2.227966020821448E-2</v>
      </c>
      <c r="R2293" s="37">
        <f t="shared" si="462"/>
        <v>1.0222796602082145</v>
      </c>
      <c r="T2293" s="39">
        <v>36930</v>
      </c>
      <c r="U2293" s="40">
        <v>239.9023</v>
      </c>
      <c r="V2293" s="40">
        <f t="shared" si="463"/>
        <v>5.4802313374979761E-4</v>
      </c>
      <c r="W2293" s="41">
        <f t="shared" si="464"/>
        <v>1.0005480231337498</v>
      </c>
      <c r="Y2293" s="42">
        <v>36930</v>
      </c>
      <c r="Z2293" s="43">
        <v>184.773</v>
      </c>
      <c r="AA2293" s="43">
        <f t="shared" si="465"/>
        <v>201.19011324041813</v>
      </c>
      <c r="AB2293" s="19">
        <f t="shared" si="468"/>
        <v>1.3888034957167505E-2</v>
      </c>
      <c r="AC2293" s="37">
        <f t="shared" si="469"/>
        <v>1.0138880349571675</v>
      </c>
      <c r="AE2293" s="44">
        <v>36930</v>
      </c>
      <c r="AF2293" s="45">
        <v>4188.4589999999998</v>
      </c>
      <c r="AG2293" s="19">
        <f t="shared" si="460"/>
        <v>4560.6043118466896</v>
      </c>
      <c r="AH2293" s="45">
        <f t="shared" si="466"/>
        <v>1.9398853708450181E-2</v>
      </c>
      <c r="AI2293" s="46">
        <f t="shared" si="467"/>
        <v>1.0193988537084502</v>
      </c>
      <c r="AK2293" s="38">
        <v>36930</v>
      </c>
      <c r="AL2293" s="19">
        <v>105.348</v>
      </c>
      <c r="AM2293" s="19">
        <f t="shared" si="456"/>
        <v>-1.8220528082637522E-3</v>
      </c>
      <c r="AN2293" s="37">
        <f t="shared" si="457"/>
        <v>0.99817794719173625</v>
      </c>
      <c r="AQ2293" s="38">
        <v>36930</v>
      </c>
      <c r="AR2293" s="19">
        <f t="shared" si="458"/>
        <v>238.84287864000001</v>
      </c>
      <c r="AS2293" s="40">
        <f t="shared" si="455"/>
        <v>-1.8220528082638632E-3</v>
      </c>
      <c r="AT2293" s="51">
        <f t="shared" si="459"/>
        <v>0.99817794719173614</v>
      </c>
    </row>
    <row r="2294" spans="1:46">
      <c r="A2294" s="38">
        <v>36931</v>
      </c>
      <c r="B2294" s="37">
        <v>0.92669999999999997</v>
      </c>
      <c r="D2294" s="38">
        <v>36931</v>
      </c>
      <c r="E2294" s="19">
        <v>1226.6945000000001</v>
      </c>
      <c r="F2294" s="19">
        <v>1323.7234272148485</v>
      </c>
      <c r="G2294" s="19">
        <v>-1.9857105335221448E-2</v>
      </c>
      <c r="H2294" s="37">
        <f t="shared" si="461"/>
        <v>0.98014289466477855</v>
      </c>
      <c r="I2294" s="19"/>
      <c r="J2294" s="19"/>
      <c r="K2294" s="19"/>
      <c r="L2294" s="19"/>
      <c r="N2294" s="38">
        <v>36931</v>
      </c>
      <c r="O2294" s="19">
        <v>368.17680000000001</v>
      </c>
      <c r="P2294" s="19">
        <v>397.29880220135971</v>
      </c>
      <c r="Q2294" s="19">
        <v>-7.840869327379707E-3</v>
      </c>
      <c r="R2294" s="37">
        <f t="shared" si="462"/>
        <v>0.99215913067262029</v>
      </c>
      <c r="T2294" s="39">
        <v>36931</v>
      </c>
      <c r="U2294" s="40">
        <v>239.68799999999999</v>
      </c>
      <c r="V2294" s="40">
        <f t="shared" si="463"/>
        <v>-8.9328030619140186E-4</v>
      </c>
      <c r="W2294" s="41">
        <f t="shared" si="464"/>
        <v>0.9991067196938086</v>
      </c>
      <c r="Y2294" s="42">
        <v>36931</v>
      </c>
      <c r="Z2294" s="43">
        <v>183.60400000000001</v>
      </c>
      <c r="AA2294" s="43">
        <f t="shared" si="465"/>
        <v>198.12668609042842</v>
      </c>
      <c r="AB2294" s="19">
        <f t="shared" si="468"/>
        <v>-1.5226529279443124E-2</v>
      </c>
      <c r="AC2294" s="37">
        <f t="shared" si="469"/>
        <v>0.98477347072055688</v>
      </c>
      <c r="AE2294" s="44">
        <v>36931</v>
      </c>
      <c r="AF2294" s="45">
        <v>4151.4359999999997</v>
      </c>
      <c r="AG2294" s="19">
        <f t="shared" si="460"/>
        <v>4479.805762382648</v>
      </c>
      <c r="AH2294" s="45">
        <f t="shared" si="466"/>
        <v>-1.7716632257299358E-2</v>
      </c>
      <c r="AI2294" s="46">
        <f t="shared" si="467"/>
        <v>0.98228336774270064</v>
      </c>
      <c r="AK2294" s="38">
        <v>36931</v>
      </c>
      <c r="AL2294" s="19">
        <v>105.5129</v>
      </c>
      <c r="AM2294" s="19">
        <f t="shared" si="456"/>
        <v>1.5652883775676418E-3</v>
      </c>
      <c r="AN2294" s="37">
        <f t="shared" si="457"/>
        <v>1.0015652883775676</v>
      </c>
      <c r="AQ2294" s="38">
        <v>36931</v>
      </c>
      <c r="AR2294" s="19">
        <f t="shared" si="458"/>
        <v>239.21673662200001</v>
      </c>
      <c r="AS2294" s="40">
        <f t="shared" si="455"/>
        <v>1.5652883775676418E-3</v>
      </c>
      <c r="AT2294" s="51">
        <f t="shared" si="459"/>
        <v>1.0015652883775676</v>
      </c>
    </row>
    <row r="2295" spans="1:46">
      <c r="A2295" s="38">
        <v>36934</v>
      </c>
      <c r="B2295" s="37">
        <v>0.92869999999999997</v>
      </c>
      <c r="D2295" s="38">
        <v>36934</v>
      </c>
      <c r="E2295" s="19">
        <v>1240.3898999999999</v>
      </c>
      <c r="F2295" s="19">
        <v>1335.6195757510498</v>
      </c>
      <c r="G2295" s="19">
        <v>8.9868837338862306E-3</v>
      </c>
      <c r="H2295" s="37">
        <f t="shared" si="461"/>
        <v>1.0089868837338862</v>
      </c>
      <c r="I2295" s="19"/>
      <c r="J2295" s="19"/>
      <c r="K2295" s="19"/>
      <c r="L2295" s="19"/>
      <c r="N2295" s="38">
        <v>36934</v>
      </c>
      <c r="O2295" s="19">
        <v>368.64819999999997</v>
      </c>
      <c r="P2295" s="19">
        <v>396.95079142887909</v>
      </c>
      <c r="Q2295" s="19">
        <v>-8.7594216381314816E-4</v>
      </c>
      <c r="R2295" s="37">
        <f t="shared" si="462"/>
        <v>0.99912405783618685</v>
      </c>
      <c r="T2295" s="39">
        <v>36934</v>
      </c>
      <c r="U2295" s="40">
        <v>240.04079999999999</v>
      </c>
      <c r="V2295" s="40">
        <f t="shared" si="463"/>
        <v>1.471913487533838E-3</v>
      </c>
      <c r="W2295" s="41">
        <f t="shared" si="464"/>
        <v>1.0014719134875338</v>
      </c>
      <c r="Y2295" s="42">
        <v>36934</v>
      </c>
      <c r="Z2295" s="43">
        <v>182.364</v>
      </c>
      <c r="AA2295" s="43">
        <f t="shared" si="465"/>
        <v>196.36481102616563</v>
      </c>
      <c r="AB2295" s="19">
        <f t="shared" si="468"/>
        <v>-8.8926691251407508E-3</v>
      </c>
      <c r="AC2295" s="37">
        <f t="shared" si="469"/>
        <v>0.99110733087485925</v>
      </c>
      <c r="AE2295" s="44">
        <v>36934</v>
      </c>
      <c r="AF2295" s="45">
        <v>4081.0048999999999</v>
      </c>
      <c r="AG2295" s="19">
        <f t="shared" si="460"/>
        <v>4394.3199095509854</v>
      </c>
      <c r="AH2295" s="45">
        <f t="shared" si="466"/>
        <v>-1.9082490930632634E-2</v>
      </c>
      <c r="AI2295" s="46">
        <f t="shared" si="467"/>
        <v>0.98091750906936737</v>
      </c>
      <c r="AK2295" s="38">
        <v>36934</v>
      </c>
      <c r="AL2295" s="19">
        <v>105.55759999999999</v>
      </c>
      <c r="AM2295" s="19">
        <f t="shared" si="456"/>
        <v>4.236448813366156E-4</v>
      </c>
      <c r="AN2295" s="37">
        <f t="shared" si="457"/>
        <v>1.0004236448813366</v>
      </c>
      <c r="AQ2295" s="38">
        <v>36934</v>
      </c>
      <c r="AR2295" s="19">
        <f t="shared" si="458"/>
        <v>239.318079568</v>
      </c>
      <c r="AS2295" s="40">
        <f t="shared" si="455"/>
        <v>4.2364488133683764E-4</v>
      </c>
      <c r="AT2295" s="51">
        <f t="shared" si="459"/>
        <v>1.0004236448813368</v>
      </c>
    </row>
    <row r="2296" spans="1:46">
      <c r="A2296" s="38">
        <v>36935</v>
      </c>
      <c r="B2296" s="37">
        <v>0.9204</v>
      </c>
      <c r="D2296" s="38">
        <v>36935</v>
      </c>
      <c r="E2296" s="19">
        <v>1231.0492999999999</v>
      </c>
      <c r="F2296" s="19">
        <v>1337.5155367231637</v>
      </c>
      <c r="G2296" s="19">
        <v>1.4195366753648742E-3</v>
      </c>
      <c r="H2296" s="37">
        <f t="shared" si="461"/>
        <v>1.0014195366753649</v>
      </c>
      <c r="I2296" s="19"/>
      <c r="J2296" s="19"/>
      <c r="K2296" s="19"/>
      <c r="L2296" s="19"/>
      <c r="N2296" s="38">
        <v>36935</v>
      </c>
      <c r="O2296" s="19">
        <v>370.42770000000002</v>
      </c>
      <c r="P2296" s="19">
        <v>402.46382007822689</v>
      </c>
      <c r="Q2296" s="19">
        <v>1.3888443525966743E-2</v>
      </c>
      <c r="R2296" s="37">
        <f t="shared" si="462"/>
        <v>1.0138884435259667</v>
      </c>
      <c r="T2296" s="39">
        <v>36935</v>
      </c>
      <c r="U2296" s="40">
        <v>240.148</v>
      </c>
      <c r="V2296" s="40">
        <f t="shared" si="463"/>
        <v>4.4659074623987216E-4</v>
      </c>
      <c r="W2296" s="41">
        <f t="shared" si="464"/>
        <v>1.0004465907462399</v>
      </c>
      <c r="Y2296" s="42">
        <v>36935</v>
      </c>
      <c r="Z2296" s="43">
        <v>182.85300000000001</v>
      </c>
      <c r="AA2296" s="43">
        <f t="shared" si="465"/>
        <v>198.66688396349414</v>
      </c>
      <c r="AB2296" s="19">
        <f t="shared" si="468"/>
        <v>1.1723449457661461E-2</v>
      </c>
      <c r="AC2296" s="37">
        <f t="shared" si="469"/>
        <v>1.0117234494576615</v>
      </c>
      <c r="AE2296" s="44">
        <v>36935</v>
      </c>
      <c r="AF2296" s="45">
        <v>4095.1840999999999</v>
      </c>
      <c r="AG2296" s="19">
        <f t="shared" si="460"/>
        <v>4449.3525641025644</v>
      </c>
      <c r="AH2296" s="45">
        <f t="shared" si="466"/>
        <v>1.2523588560761523E-2</v>
      </c>
      <c r="AI2296" s="46">
        <f t="shared" si="467"/>
        <v>1.0125235885607615</v>
      </c>
      <c r="AK2296" s="38">
        <v>36935</v>
      </c>
      <c r="AL2296" s="19">
        <v>105.63339999999999</v>
      </c>
      <c r="AM2296" s="19">
        <f t="shared" si="456"/>
        <v>7.1809135486211595E-4</v>
      </c>
      <c r="AN2296" s="37">
        <f t="shared" si="457"/>
        <v>1.0007180913548621</v>
      </c>
      <c r="AQ2296" s="38">
        <v>36935</v>
      </c>
      <c r="AR2296" s="19">
        <f t="shared" si="458"/>
        <v>239.48993181200001</v>
      </c>
      <c r="AS2296" s="40">
        <f t="shared" si="455"/>
        <v>7.1809135486211595E-4</v>
      </c>
      <c r="AT2296" s="51">
        <f t="shared" si="459"/>
        <v>1.0007180913548621</v>
      </c>
    </row>
    <row r="2297" spans="1:46">
      <c r="A2297" s="38">
        <v>36936</v>
      </c>
      <c r="B2297" s="37">
        <v>0.91969999999999996</v>
      </c>
      <c r="D2297" s="38">
        <v>36936</v>
      </c>
      <c r="E2297" s="19">
        <v>1223.6605</v>
      </c>
      <c r="F2297" s="19">
        <v>1330.4996194411221</v>
      </c>
      <c r="G2297" s="19">
        <v>-5.2454846986152992E-3</v>
      </c>
      <c r="H2297" s="37">
        <f t="shared" si="461"/>
        <v>0.9947545153013847</v>
      </c>
      <c r="I2297" s="19"/>
      <c r="J2297" s="19"/>
      <c r="K2297" s="19"/>
      <c r="L2297" s="19"/>
      <c r="N2297" s="38">
        <v>36936</v>
      </c>
      <c r="O2297" s="19">
        <v>369.06459999999998</v>
      </c>
      <c r="P2297" s="19">
        <v>401.28802870501249</v>
      </c>
      <c r="Q2297" s="19">
        <v>-2.9214834093307385E-3</v>
      </c>
      <c r="R2297" s="37">
        <f t="shared" si="462"/>
        <v>0.99707851659066926</v>
      </c>
      <c r="T2297" s="39">
        <v>36936</v>
      </c>
      <c r="U2297" s="40">
        <v>239.82929999999999</v>
      </c>
      <c r="V2297" s="40">
        <f t="shared" si="463"/>
        <v>-1.3270982893882621E-3</v>
      </c>
      <c r="W2297" s="41">
        <f t="shared" si="464"/>
        <v>0.99867290171061174</v>
      </c>
      <c r="Y2297" s="42">
        <v>36936</v>
      </c>
      <c r="Z2297" s="43">
        <v>181.69200000000001</v>
      </c>
      <c r="AA2297" s="43">
        <f t="shared" si="465"/>
        <v>197.55572469283464</v>
      </c>
      <c r="AB2297" s="19">
        <f t="shared" si="468"/>
        <v>-5.5930774595713828E-3</v>
      </c>
      <c r="AC2297" s="37">
        <f t="shared" si="469"/>
        <v>0.99440692254042862</v>
      </c>
      <c r="AE2297" s="44">
        <v>36936</v>
      </c>
      <c r="AF2297" s="45">
        <v>4024.377</v>
      </c>
      <c r="AG2297" s="19">
        <f t="shared" si="460"/>
        <v>4375.7497009894532</v>
      </c>
      <c r="AH2297" s="45">
        <f t="shared" si="466"/>
        <v>-1.6542376009251347E-2</v>
      </c>
      <c r="AI2297" s="46">
        <f t="shared" si="467"/>
        <v>0.98345762399074865</v>
      </c>
      <c r="AK2297" s="38">
        <v>36936</v>
      </c>
      <c r="AL2297" s="19">
        <v>105.4791</v>
      </c>
      <c r="AM2297" s="19">
        <f t="shared" si="456"/>
        <v>-1.4607122368492931E-3</v>
      </c>
      <c r="AN2297" s="37">
        <f t="shared" si="457"/>
        <v>0.99853928776315071</v>
      </c>
      <c r="AQ2297" s="38">
        <v>36936</v>
      </c>
      <c r="AR2297" s="19">
        <f t="shared" si="458"/>
        <v>239.14010593800003</v>
      </c>
      <c r="AS2297" s="40">
        <f t="shared" si="455"/>
        <v>-1.4607122368491821E-3</v>
      </c>
      <c r="AT2297" s="51">
        <f t="shared" si="459"/>
        <v>0.99853928776315082</v>
      </c>
    </row>
    <row r="2298" spans="1:46">
      <c r="A2298" s="38">
        <v>36937</v>
      </c>
      <c r="B2298" s="37">
        <v>0.90569999999999995</v>
      </c>
      <c r="D2298" s="38">
        <v>36937</v>
      </c>
      <c r="E2298" s="19">
        <v>1228.6747</v>
      </c>
      <c r="F2298" s="19">
        <v>1356.6022965661921</v>
      </c>
      <c r="G2298" s="19">
        <v>1.9618703187629816E-2</v>
      </c>
      <c r="H2298" s="37">
        <f t="shared" si="461"/>
        <v>1.0196187031876298</v>
      </c>
      <c r="I2298" s="19"/>
      <c r="J2298" s="19"/>
      <c r="K2298" s="19"/>
      <c r="L2298" s="19"/>
      <c r="N2298" s="38">
        <v>36937</v>
      </c>
      <c r="O2298" s="19">
        <v>372.70760000000001</v>
      </c>
      <c r="P2298" s="19">
        <v>411.51330462625594</v>
      </c>
      <c r="Q2298" s="19">
        <v>2.5481138707878159E-2</v>
      </c>
      <c r="R2298" s="37">
        <f t="shared" si="462"/>
        <v>1.0254811387078782</v>
      </c>
      <c r="T2298" s="39">
        <v>36937</v>
      </c>
      <c r="U2298" s="40">
        <v>239.30350000000001</v>
      </c>
      <c r="V2298" s="40">
        <f t="shared" si="463"/>
        <v>-2.1923926726216125E-3</v>
      </c>
      <c r="W2298" s="41">
        <f t="shared" si="464"/>
        <v>0.99780760732737839</v>
      </c>
      <c r="Y2298" s="42">
        <v>36937</v>
      </c>
      <c r="Z2298" s="43">
        <v>180.22200000000001</v>
      </c>
      <c r="AA2298" s="43">
        <f t="shared" si="465"/>
        <v>198.98641934415372</v>
      </c>
      <c r="AB2298" s="19">
        <f t="shared" si="468"/>
        <v>7.2419802237750908E-3</v>
      </c>
      <c r="AC2298" s="37">
        <f t="shared" si="469"/>
        <v>1.0072419802237751</v>
      </c>
      <c r="AE2298" s="44">
        <v>36937</v>
      </c>
      <c r="AF2298" s="45">
        <v>3969.97</v>
      </c>
      <c r="AG2298" s="19">
        <f t="shared" si="460"/>
        <v>4383.3167715579111</v>
      </c>
      <c r="AH2298" s="45">
        <f t="shared" si="466"/>
        <v>1.7293197933023752E-3</v>
      </c>
      <c r="AI2298" s="46">
        <f t="shared" si="467"/>
        <v>1.0017293197933024</v>
      </c>
      <c r="AK2298" s="38">
        <v>36937</v>
      </c>
      <c r="AL2298" s="19">
        <v>105.1187</v>
      </c>
      <c r="AM2298" s="19">
        <f t="shared" si="456"/>
        <v>-3.4167906248725455E-3</v>
      </c>
      <c r="AN2298" s="37">
        <f t="shared" si="457"/>
        <v>0.99658320937512745</v>
      </c>
      <c r="AQ2298" s="38">
        <v>36937</v>
      </c>
      <c r="AR2298" s="19">
        <f t="shared" si="458"/>
        <v>238.32301426600003</v>
      </c>
      <c r="AS2298" s="40">
        <f t="shared" si="455"/>
        <v>-3.4167906248726565E-3</v>
      </c>
      <c r="AT2298" s="51">
        <f t="shared" si="459"/>
        <v>0.99658320937512734</v>
      </c>
    </row>
    <row r="2299" spans="1:46">
      <c r="A2299" s="38">
        <v>36938</v>
      </c>
      <c r="B2299" s="37">
        <v>0.91620000000000001</v>
      </c>
      <c r="D2299" s="38">
        <v>36938</v>
      </c>
      <c r="E2299" s="19">
        <v>1212.3215</v>
      </c>
      <c r="F2299" s="19">
        <v>1323.2061776904607</v>
      </c>
      <c r="G2299" s="19">
        <v>-2.4617471870910901E-2</v>
      </c>
      <c r="H2299" s="37">
        <f t="shared" si="461"/>
        <v>0.9753825281290891</v>
      </c>
      <c r="I2299" s="19"/>
      <c r="J2299" s="19"/>
      <c r="K2299" s="19"/>
      <c r="L2299" s="19"/>
      <c r="N2299" s="38">
        <v>36938</v>
      </c>
      <c r="O2299" s="19">
        <v>369.20800000000003</v>
      </c>
      <c r="P2299" s="19">
        <v>402.97751582623886</v>
      </c>
      <c r="Q2299" s="19">
        <v>-2.0742437010072945E-2</v>
      </c>
      <c r="R2299" s="37">
        <f t="shared" si="462"/>
        <v>0.97925756298992706</v>
      </c>
      <c r="T2299" s="39">
        <v>36938</v>
      </c>
      <c r="U2299" s="40">
        <v>239.3006</v>
      </c>
      <c r="V2299" s="40">
        <f t="shared" si="463"/>
        <v>-1.2118502236702078E-5</v>
      </c>
      <c r="W2299" s="41">
        <f t="shared" si="464"/>
        <v>0.9999878814977633</v>
      </c>
      <c r="Y2299" s="42">
        <v>36938</v>
      </c>
      <c r="Z2299" s="43">
        <v>180.93899999999999</v>
      </c>
      <c r="AA2299" s="43">
        <f t="shared" si="465"/>
        <v>197.48853962017026</v>
      </c>
      <c r="AB2299" s="19">
        <f t="shared" si="468"/>
        <v>-7.527547502590215E-3</v>
      </c>
      <c r="AC2299" s="37">
        <f t="shared" si="469"/>
        <v>0.99247245249740979</v>
      </c>
      <c r="AE2299" s="44">
        <v>36938</v>
      </c>
      <c r="AF2299" s="45">
        <v>3987.6010999999999</v>
      </c>
      <c r="AG2299" s="19">
        <f t="shared" si="460"/>
        <v>4352.3260205195375</v>
      </c>
      <c r="AH2299" s="45">
        <f t="shared" si="466"/>
        <v>-7.0701600302911505E-3</v>
      </c>
      <c r="AI2299" s="46">
        <f t="shared" si="467"/>
        <v>0.99292983996970885</v>
      </c>
      <c r="AK2299" s="38">
        <v>36938</v>
      </c>
      <c r="AL2299" s="19">
        <v>105.2709</v>
      </c>
      <c r="AM2299" s="19">
        <f t="shared" si="456"/>
        <v>1.4478870077350159E-3</v>
      </c>
      <c r="AN2299" s="37">
        <f t="shared" si="457"/>
        <v>1.001447887007735</v>
      </c>
      <c r="AQ2299" s="38">
        <v>36938</v>
      </c>
      <c r="AR2299" s="19">
        <f t="shared" si="458"/>
        <v>238.668079062</v>
      </c>
      <c r="AS2299" s="40">
        <f t="shared" si="455"/>
        <v>1.4478870077350159E-3</v>
      </c>
      <c r="AT2299" s="51">
        <f t="shared" si="459"/>
        <v>1.001447887007735</v>
      </c>
    </row>
    <row r="2300" spans="1:46">
      <c r="A2300" s="38">
        <v>36941</v>
      </c>
      <c r="B2300" s="37">
        <v>0.91620000000000001</v>
      </c>
      <c r="D2300" s="38">
        <v>36941</v>
      </c>
      <c r="E2300" s="19">
        <v>1211.5491999999999</v>
      </c>
      <c r="F2300" s="19">
        <v>1322.363239467365</v>
      </c>
      <c r="G2300" s="19">
        <v>-6.3704223673355376E-4</v>
      </c>
      <c r="H2300" s="37">
        <f t="shared" si="461"/>
        <v>0.99936295776326645</v>
      </c>
      <c r="I2300" s="19"/>
      <c r="J2300" s="19"/>
      <c r="K2300" s="19"/>
      <c r="L2300" s="19"/>
      <c r="N2300" s="38">
        <v>36941</v>
      </c>
      <c r="O2300" s="19">
        <v>365.83330000000001</v>
      </c>
      <c r="P2300" s="19">
        <v>399.29414974896309</v>
      </c>
      <c r="Q2300" s="19">
        <v>-9.1403761565298502E-3</v>
      </c>
      <c r="R2300" s="37">
        <f t="shared" si="462"/>
        <v>0.99085962384347015</v>
      </c>
      <c r="T2300" s="39">
        <v>36941</v>
      </c>
      <c r="U2300" s="40">
        <v>239.54220000000001</v>
      </c>
      <c r="V2300" s="40">
        <f t="shared" si="463"/>
        <v>1.0096088350801669E-3</v>
      </c>
      <c r="W2300" s="41">
        <f t="shared" si="464"/>
        <v>1.0010096088350802</v>
      </c>
      <c r="Y2300" s="38">
        <v>36941</v>
      </c>
      <c r="Z2300" s="43">
        <v>180.93899999999999</v>
      </c>
      <c r="AA2300" s="43">
        <f t="shared" si="465"/>
        <v>197.48853962017026</v>
      </c>
      <c r="AB2300" s="19">
        <f t="shared" si="468"/>
        <v>0</v>
      </c>
      <c r="AC2300" s="37">
        <f t="shared" si="469"/>
        <v>1</v>
      </c>
      <c r="AE2300" s="38">
        <v>36941</v>
      </c>
      <c r="AF2300" s="45">
        <v>3987.6010999999999</v>
      </c>
      <c r="AG2300" s="19">
        <f t="shared" si="460"/>
        <v>4352.3260205195375</v>
      </c>
      <c r="AH2300" s="45">
        <f t="shared" si="466"/>
        <v>0</v>
      </c>
      <c r="AI2300" s="46">
        <f t="shared" si="467"/>
        <v>1</v>
      </c>
      <c r="AK2300" s="38">
        <v>36941</v>
      </c>
      <c r="AL2300" s="19">
        <v>105.3875</v>
      </c>
      <c r="AM2300" s="19">
        <f t="shared" si="456"/>
        <v>1.1076185346567957E-3</v>
      </c>
      <c r="AN2300" s="37">
        <f t="shared" si="457"/>
        <v>1.0011076185346568</v>
      </c>
      <c r="AQ2300" s="38">
        <v>36941</v>
      </c>
      <c r="AR2300" s="19">
        <f t="shared" si="458"/>
        <v>238.93243225000003</v>
      </c>
      <c r="AS2300" s="40">
        <f t="shared" si="455"/>
        <v>1.1076185346567957E-3</v>
      </c>
      <c r="AT2300" s="51">
        <f t="shared" si="459"/>
        <v>1.0011076185346568</v>
      </c>
    </row>
    <row r="2301" spans="1:46">
      <c r="A2301" s="38">
        <v>36942</v>
      </c>
      <c r="B2301" s="37">
        <v>0.90959999999999996</v>
      </c>
      <c r="D2301" s="38">
        <v>36942</v>
      </c>
      <c r="E2301" s="19">
        <v>1193.9445000000001</v>
      </c>
      <c r="F2301" s="19">
        <v>1312.6038918205807</v>
      </c>
      <c r="G2301" s="19">
        <v>-7.3802321143737748E-3</v>
      </c>
      <c r="H2301" s="37">
        <f t="shared" si="461"/>
        <v>0.99261976788562623</v>
      </c>
      <c r="I2301" s="19"/>
      <c r="J2301" s="19"/>
      <c r="K2301" s="19"/>
      <c r="L2301" s="19"/>
      <c r="N2301" s="38">
        <v>36942</v>
      </c>
      <c r="O2301" s="19">
        <v>366.3338</v>
      </c>
      <c r="P2301" s="19">
        <v>402.74164467897981</v>
      </c>
      <c r="Q2301" s="19">
        <v>8.6339730551627802E-3</v>
      </c>
      <c r="R2301" s="37">
        <f t="shared" si="462"/>
        <v>1.0086339730551628</v>
      </c>
      <c r="T2301" s="39">
        <v>36942</v>
      </c>
      <c r="U2301" s="40">
        <v>239.27170000000001</v>
      </c>
      <c r="V2301" s="40">
        <f t="shared" si="463"/>
        <v>-1.1292373535852773E-3</v>
      </c>
      <c r="W2301" s="41">
        <f t="shared" si="464"/>
        <v>0.99887076264641472</v>
      </c>
      <c r="Y2301" s="42">
        <v>36942</v>
      </c>
      <c r="Z2301" s="43">
        <v>180.202</v>
      </c>
      <c r="AA2301" s="43">
        <f t="shared" si="465"/>
        <v>198.11125769569043</v>
      </c>
      <c r="AB2301" s="19">
        <f t="shared" si="468"/>
        <v>3.1531858846991501E-3</v>
      </c>
      <c r="AC2301" s="37">
        <f t="shared" si="469"/>
        <v>1.0031531858846992</v>
      </c>
      <c r="AE2301" s="44">
        <v>36942</v>
      </c>
      <c r="AF2301" s="45">
        <v>3950.4729000000002</v>
      </c>
      <c r="AG2301" s="19">
        <f t="shared" si="460"/>
        <v>4343.0880606860164</v>
      </c>
      <c r="AH2301" s="45">
        <f t="shared" si="466"/>
        <v>-2.1225339714827651E-3</v>
      </c>
      <c r="AI2301" s="46">
        <f t="shared" si="467"/>
        <v>0.99787746602851723</v>
      </c>
      <c r="AK2301" s="38">
        <v>36942</v>
      </c>
      <c r="AL2301" s="19">
        <v>105.31229999999999</v>
      </c>
      <c r="AM2301" s="19">
        <f t="shared" si="456"/>
        <v>-7.1355711066312111E-4</v>
      </c>
      <c r="AN2301" s="37">
        <f t="shared" si="457"/>
        <v>0.99928644288933688</v>
      </c>
      <c r="AQ2301" s="38">
        <v>36942</v>
      </c>
      <c r="AR2301" s="19">
        <f t="shared" si="458"/>
        <v>238.76194031400001</v>
      </c>
      <c r="AS2301" s="40">
        <f t="shared" si="455"/>
        <v>-7.1355711066312111E-4</v>
      </c>
      <c r="AT2301" s="51">
        <f t="shared" si="459"/>
        <v>0.99928644288933688</v>
      </c>
    </row>
    <row r="2302" spans="1:46">
      <c r="A2302" s="38">
        <v>36943</v>
      </c>
      <c r="B2302" s="37">
        <v>0.90769999999999995</v>
      </c>
      <c r="D2302" s="38">
        <v>36943</v>
      </c>
      <c r="E2302" s="19">
        <v>1178.1395</v>
      </c>
      <c r="F2302" s="19">
        <v>1297.9392971246007</v>
      </c>
      <c r="G2302" s="19">
        <v>-1.1172140191996638E-2</v>
      </c>
      <c r="H2302" s="37">
        <f t="shared" si="461"/>
        <v>0.98882785980800336</v>
      </c>
      <c r="I2302" s="19"/>
      <c r="J2302" s="19"/>
      <c r="K2302" s="19"/>
      <c r="L2302" s="19"/>
      <c r="N2302" s="38">
        <v>36943</v>
      </c>
      <c r="O2302" s="19">
        <v>357.03140000000002</v>
      </c>
      <c r="P2302" s="19">
        <v>393.33634460724915</v>
      </c>
      <c r="Q2302" s="19">
        <v>-2.3353184841928942E-2</v>
      </c>
      <c r="R2302" s="37">
        <f t="shared" si="462"/>
        <v>0.97664681515807106</v>
      </c>
      <c r="T2302" s="39">
        <v>36943</v>
      </c>
      <c r="U2302" s="40">
        <v>239.35570000000001</v>
      </c>
      <c r="V2302" s="40">
        <f t="shared" si="463"/>
        <v>3.5106533702067289E-4</v>
      </c>
      <c r="W2302" s="41">
        <f t="shared" si="464"/>
        <v>1.0003510653370207</v>
      </c>
      <c r="Y2302" s="42">
        <v>36943</v>
      </c>
      <c r="Z2302" s="43">
        <v>179.47900000000001</v>
      </c>
      <c r="AA2302" s="43">
        <f t="shared" si="465"/>
        <v>197.7294260218134</v>
      </c>
      <c r="AB2302" s="19">
        <f t="shared" si="468"/>
        <v>-1.9273597993282321E-3</v>
      </c>
      <c r="AC2302" s="37">
        <f t="shared" si="469"/>
        <v>0.99807264020067177</v>
      </c>
      <c r="AE2302" s="44">
        <v>36943</v>
      </c>
      <c r="AF2302" s="45">
        <v>3917.7638999999999</v>
      </c>
      <c r="AG2302" s="19">
        <f t="shared" si="460"/>
        <v>4316.1439903051669</v>
      </c>
      <c r="AH2302" s="45">
        <f t="shared" si="466"/>
        <v>-6.2038968596445088E-3</v>
      </c>
      <c r="AI2302" s="46">
        <f t="shared" si="467"/>
        <v>0.99379610314035549</v>
      </c>
      <c r="AK2302" s="38">
        <v>36943</v>
      </c>
      <c r="AL2302" s="19">
        <v>105.2063</v>
      </c>
      <c r="AM2302" s="19">
        <f t="shared" si="456"/>
        <v>-1.0065301014221539E-3</v>
      </c>
      <c r="AN2302" s="37">
        <f t="shared" si="457"/>
        <v>0.99899346989857785</v>
      </c>
      <c r="AQ2302" s="38">
        <v>36943</v>
      </c>
      <c r="AR2302" s="19">
        <f t="shared" si="458"/>
        <v>238.52161923400001</v>
      </c>
      <c r="AS2302" s="40">
        <f t="shared" si="455"/>
        <v>-1.0065301014221539E-3</v>
      </c>
      <c r="AT2302" s="51">
        <f t="shared" si="459"/>
        <v>0.99899346989857785</v>
      </c>
    </row>
    <row r="2303" spans="1:46">
      <c r="A2303" s="38">
        <v>36944</v>
      </c>
      <c r="B2303" s="37">
        <v>0.90690000000000004</v>
      </c>
      <c r="D2303" s="38">
        <v>36944</v>
      </c>
      <c r="E2303" s="19">
        <v>1174.1113</v>
      </c>
      <c r="F2303" s="19">
        <v>1294.6425184695115</v>
      </c>
      <c r="G2303" s="19">
        <v>-2.5400098929069248E-3</v>
      </c>
      <c r="H2303" s="37">
        <f t="shared" si="461"/>
        <v>0.99745999010709308</v>
      </c>
      <c r="I2303" s="19"/>
      <c r="J2303" s="19"/>
      <c r="K2303" s="19"/>
      <c r="L2303" s="19"/>
      <c r="N2303" s="38">
        <v>36944</v>
      </c>
      <c r="O2303" s="19">
        <v>350.4212</v>
      </c>
      <c r="P2303" s="19">
        <v>386.39453081927445</v>
      </c>
      <c r="Q2303" s="19">
        <v>-1.7648544008579181E-2</v>
      </c>
      <c r="R2303" s="37">
        <f t="shared" si="462"/>
        <v>0.98235145599142082</v>
      </c>
      <c r="T2303" s="39">
        <v>36944</v>
      </c>
      <c r="U2303" s="40">
        <v>238.91749999999999</v>
      </c>
      <c r="V2303" s="40">
        <f t="shared" si="463"/>
        <v>-1.8307481292487715E-3</v>
      </c>
      <c r="W2303" s="41">
        <f t="shared" si="464"/>
        <v>0.99816925187075123</v>
      </c>
      <c r="Y2303" s="42">
        <v>36944</v>
      </c>
      <c r="Z2303" s="43">
        <v>179.215</v>
      </c>
      <c r="AA2303" s="43">
        <f t="shared" si="465"/>
        <v>197.61274671959421</v>
      </c>
      <c r="AB2303" s="19">
        <f t="shared" si="468"/>
        <v>-5.9009579184388095E-4</v>
      </c>
      <c r="AC2303" s="37">
        <f t="shared" si="469"/>
        <v>0.99940990420815612</v>
      </c>
      <c r="AE2303" s="44">
        <v>36944</v>
      </c>
      <c r="AF2303" s="45">
        <v>3924.97</v>
      </c>
      <c r="AG2303" s="19">
        <f t="shared" si="460"/>
        <v>4327.8972323299149</v>
      </c>
      <c r="AH2303" s="45">
        <f t="shared" si="466"/>
        <v>2.7230884908260311E-3</v>
      </c>
      <c r="AI2303" s="46">
        <f t="shared" si="467"/>
        <v>1.002723088490826</v>
      </c>
      <c r="AK2303" s="38">
        <v>36944</v>
      </c>
      <c r="AL2303" s="19">
        <v>105.13330000000001</v>
      </c>
      <c r="AM2303" s="19">
        <f t="shared" si="456"/>
        <v>-6.9387479647120553E-4</v>
      </c>
      <c r="AN2303" s="37">
        <f t="shared" si="457"/>
        <v>0.99930612520352879</v>
      </c>
      <c r="AQ2303" s="38">
        <v>36944</v>
      </c>
      <c r="AR2303" s="19">
        <f t="shared" si="458"/>
        <v>238.35611509400005</v>
      </c>
      <c r="AS2303" s="40">
        <f t="shared" si="455"/>
        <v>-6.9387479647120553E-4</v>
      </c>
      <c r="AT2303" s="51">
        <f t="shared" si="459"/>
        <v>0.99930612520352879</v>
      </c>
    </row>
    <row r="2304" spans="1:46">
      <c r="A2304" s="38">
        <v>36945</v>
      </c>
      <c r="B2304" s="37">
        <v>0.90949999999999998</v>
      </c>
      <c r="D2304" s="38">
        <v>36945</v>
      </c>
      <c r="E2304" s="19">
        <v>1165.874</v>
      </c>
      <c r="F2304" s="19">
        <v>1281.8845519516219</v>
      </c>
      <c r="G2304" s="19">
        <v>-9.8544318882495263E-3</v>
      </c>
      <c r="H2304" s="37">
        <f t="shared" si="461"/>
        <v>0.99014556811175047</v>
      </c>
      <c r="I2304" s="19"/>
      <c r="J2304" s="19"/>
      <c r="K2304" s="19"/>
      <c r="L2304" s="19"/>
      <c r="N2304" s="38">
        <v>36945</v>
      </c>
      <c r="O2304" s="19">
        <v>348.0865</v>
      </c>
      <c r="P2304" s="19">
        <v>382.72292468389224</v>
      </c>
      <c r="Q2304" s="19">
        <v>-9.5022207679732462E-3</v>
      </c>
      <c r="R2304" s="37">
        <f t="shared" si="462"/>
        <v>0.99049777923202675</v>
      </c>
      <c r="T2304" s="39">
        <v>36945</v>
      </c>
      <c r="U2304" s="40">
        <v>238.99340000000001</v>
      </c>
      <c r="V2304" s="40">
        <f t="shared" si="463"/>
        <v>3.1768288216649232E-4</v>
      </c>
      <c r="W2304" s="41">
        <f t="shared" si="464"/>
        <v>1.0003176828821665</v>
      </c>
      <c r="Y2304" s="42">
        <v>36945</v>
      </c>
      <c r="Z2304" s="43">
        <v>179.66800000000001</v>
      </c>
      <c r="AA2304" s="43">
        <f t="shared" si="465"/>
        <v>197.54590434304563</v>
      </c>
      <c r="AB2304" s="19">
        <f t="shared" si="468"/>
        <v>-3.382493166973477E-4</v>
      </c>
      <c r="AC2304" s="37">
        <f t="shared" si="469"/>
        <v>0.99966175068330265</v>
      </c>
      <c r="AE2304" s="44">
        <v>36945</v>
      </c>
      <c r="AF2304" s="45">
        <v>3941.6709000000001</v>
      </c>
      <c r="AG2304" s="19">
        <f t="shared" si="460"/>
        <v>4333.8877405167677</v>
      </c>
      <c r="AH2304" s="45">
        <f t="shared" si="466"/>
        <v>1.3841613756682136E-3</v>
      </c>
      <c r="AI2304" s="46">
        <f t="shared" si="467"/>
        <v>1.0013841613756682</v>
      </c>
      <c r="AK2304" s="38">
        <v>36945</v>
      </c>
      <c r="AL2304" s="19">
        <v>105.2649</v>
      </c>
      <c r="AM2304" s="19">
        <f t="shared" si="456"/>
        <v>1.2517442142498947E-3</v>
      </c>
      <c r="AN2304" s="37">
        <f t="shared" si="457"/>
        <v>1.0012517442142499</v>
      </c>
      <c r="AQ2304" s="38">
        <v>36945</v>
      </c>
      <c r="AR2304" s="19">
        <f t="shared" si="458"/>
        <v>238.65447598200001</v>
      </c>
      <c r="AS2304" s="40">
        <f t="shared" si="455"/>
        <v>1.2517442142496726E-3</v>
      </c>
      <c r="AT2304" s="51">
        <f t="shared" si="459"/>
        <v>1.0012517442142497</v>
      </c>
    </row>
    <row r="2305" spans="1:46">
      <c r="A2305" s="38">
        <v>36948</v>
      </c>
      <c r="B2305" s="37">
        <v>0.9093</v>
      </c>
      <c r="D2305" s="38">
        <v>36948</v>
      </c>
      <c r="E2305" s="19">
        <v>1181.6470999999999</v>
      </c>
      <c r="F2305" s="19">
        <v>1299.5129220279334</v>
      </c>
      <c r="G2305" s="19">
        <v>1.3751917089158239E-2</v>
      </c>
      <c r="H2305" s="37">
        <f t="shared" si="461"/>
        <v>1.0137519170891582</v>
      </c>
      <c r="I2305" s="19"/>
      <c r="J2305" s="19"/>
      <c r="K2305" s="19"/>
      <c r="L2305" s="19"/>
      <c r="N2305" s="38">
        <v>36948</v>
      </c>
      <c r="O2305" s="19">
        <v>351.23829999999998</v>
      </c>
      <c r="P2305" s="19">
        <v>386.27328714395685</v>
      </c>
      <c r="Q2305" s="19">
        <v>9.2765868754713932E-3</v>
      </c>
      <c r="R2305" s="37">
        <f t="shared" si="462"/>
        <v>1.0092765868754714</v>
      </c>
      <c r="T2305" s="39">
        <v>36948</v>
      </c>
      <c r="U2305" s="40">
        <v>239.60339999999999</v>
      </c>
      <c r="V2305" s="40">
        <f t="shared" si="463"/>
        <v>2.5523717391358058E-3</v>
      </c>
      <c r="W2305" s="41">
        <f t="shared" si="464"/>
        <v>1.0025523717391358</v>
      </c>
      <c r="Y2305" s="42">
        <v>36948</v>
      </c>
      <c r="Z2305" s="43">
        <v>179.23</v>
      </c>
      <c r="AA2305" s="43">
        <f t="shared" si="465"/>
        <v>197.10766523699547</v>
      </c>
      <c r="AB2305" s="19">
        <f t="shared" si="468"/>
        <v>-2.2184165625076524E-3</v>
      </c>
      <c r="AC2305" s="37">
        <f t="shared" si="469"/>
        <v>0.99778158343749235</v>
      </c>
      <c r="AE2305" s="44">
        <v>36948</v>
      </c>
      <c r="AF2305" s="45">
        <v>3902.8330000000001</v>
      </c>
      <c r="AG2305" s="19">
        <f t="shared" si="460"/>
        <v>4292.1291103046296</v>
      </c>
      <c r="AH2305" s="45">
        <f t="shared" si="466"/>
        <v>-9.635374221104942E-3</v>
      </c>
      <c r="AI2305" s="46">
        <f t="shared" si="467"/>
        <v>0.99036462577889506</v>
      </c>
      <c r="AK2305" s="38">
        <v>36948</v>
      </c>
      <c r="AL2305" s="19">
        <v>105.34010000000001</v>
      </c>
      <c r="AM2305" s="19">
        <f t="shared" si="456"/>
        <v>7.1438817687585754E-4</v>
      </c>
      <c r="AN2305" s="37">
        <f t="shared" si="457"/>
        <v>1.0007143881768759</v>
      </c>
      <c r="AQ2305" s="38">
        <v>36948</v>
      </c>
      <c r="AR2305" s="19">
        <f t="shared" si="458"/>
        <v>238.82496791800003</v>
      </c>
      <c r="AS2305" s="40">
        <f t="shared" si="455"/>
        <v>7.1438817687585754E-4</v>
      </c>
      <c r="AT2305" s="51">
        <f t="shared" si="459"/>
        <v>1.0007143881768759</v>
      </c>
    </row>
    <row r="2306" spans="1:46">
      <c r="A2306" s="38">
        <v>36949</v>
      </c>
      <c r="B2306" s="37">
        <v>0.91279999999999994</v>
      </c>
      <c r="D2306" s="38">
        <v>36949</v>
      </c>
      <c r="E2306" s="19">
        <v>1180.6359</v>
      </c>
      <c r="F2306" s="19">
        <v>1293.4223269062227</v>
      </c>
      <c r="G2306" s="19">
        <v>-4.6868292099828679E-3</v>
      </c>
      <c r="H2306" s="37">
        <f t="shared" si="461"/>
        <v>0.99531317079001713</v>
      </c>
      <c r="I2306" s="19"/>
      <c r="J2306" s="19"/>
      <c r="K2306" s="19"/>
      <c r="L2306" s="19"/>
      <c r="N2306" s="38">
        <v>36949</v>
      </c>
      <c r="O2306" s="19">
        <v>350.09859999999998</v>
      </c>
      <c r="P2306" s="19">
        <v>383.54360210341804</v>
      </c>
      <c r="Q2306" s="19">
        <v>-7.0667196810881849E-3</v>
      </c>
      <c r="R2306" s="37">
        <f t="shared" si="462"/>
        <v>0.99293328031891182</v>
      </c>
      <c r="T2306" s="39">
        <v>36949</v>
      </c>
      <c r="U2306" s="40">
        <v>240.11760000000001</v>
      </c>
      <c r="V2306" s="40">
        <f t="shared" si="463"/>
        <v>2.146046341579444E-3</v>
      </c>
      <c r="W2306" s="41">
        <f t="shared" si="464"/>
        <v>1.0021460463415794</v>
      </c>
      <c r="Y2306" s="42">
        <v>36949</v>
      </c>
      <c r="Z2306" s="43">
        <v>179.79900000000001</v>
      </c>
      <c r="AA2306" s="43">
        <f t="shared" si="465"/>
        <v>196.97524101665209</v>
      </c>
      <c r="AB2306" s="19">
        <f t="shared" si="468"/>
        <v>-6.7183698911033041E-4</v>
      </c>
      <c r="AC2306" s="37">
        <f t="shared" si="469"/>
        <v>0.99932816301088967</v>
      </c>
      <c r="AE2306" s="44">
        <v>36949</v>
      </c>
      <c r="AF2306" s="45">
        <v>3907.53</v>
      </c>
      <c r="AG2306" s="19">
        <f t="shared" si="460"/>
        <v>4280.8172655565295</v>
      </c>
      <c r="AH2306" s="45">
        <f t="shared" si="466"/>
        <v>-2.6354856662961224E-3</v>
      </c>
      <c r="AI2306" s="46">
        <f t="shared" si="467"/>
        <v>0.99736451433370388</v>
      </c>
      <c r="AK2306" s="38">
        <v>36949</v>
      </c>
      <c r="AL2306" s="19">
        <v>105.69370000000001</v>
      </c>
      <c r="AM2306" s="19">
        <f t="shared" si="456"/>
        <v>3.3567463862289593E-3</v>
      </c>
      <c r="AN2306" s="37">
        <f t="shared" si="457"/>
        <v>1.003356746386229</v>
      </c>
      <c r="AQ2306" s="38">
        <v>36949</v>
      </c>
      <c r="AR2306" s="19">
        <f t="shared" si="458"/>
        <v>239.62664276600003</v>
      </c>
      <c r="AS2306" s="40">
        <f t="shared" si="455"/>
        <v>3.3567463862289593E-3</v>
      </c>
      <c r="AT2306" s="51">
        <f t="shared" si="459"/>
        <v>1.003356746386229</v>
      </c>
    </row>
    <row r="2307" spans="1:46">
      <c r="A2307" s="38">
        <v>36950</v>
      </c>
      <c r="B2307" s="37">
        <v>0.92120000000000002</v>
      </c>
      <c r="D2307" s="38">
        <v>36950</v>
      </c>
      <c r="E2307" s="19">
        <v>1169.4476</v>
      </c>
      <c r="F2307" s="19">
        <v>1269.4828484585323</v>
      </c>
      <c r="G2307" s="19">
        <v>-1.8508632447185258E-2</v>
      </c>
      <c r="H2307" s="37">
        <f t="shared" si="461"/>
        <v>0.98149136755281474</v>
      </c>
      <c r="I2307" s="19"/>
      <c r="J2307" s="19"/>
      <c r="K2307" s="19"/>
      <c r="L2307" s="19"/>
      <c r="N2307" s="38">
        <v>36950</v>
      </c>
      <c r="O2307" s="19">
        <v>349.02359999999999</v>
      </c>
      <c r="P2307" s="19">
        <v>378.87928788536686</v>
      </c>
      <c r="Q2307" s="19">
        <v>-1.2161105523521454E-2</v>
      </c>
      <c r="R2307" s="37">
        <f t="shared" si="462"/>
        <v>0.98783889447647855</v>
      </c>
      <c r="T2307" s="39">
        <v>36950</v>
      </c>
      <c r="U2307" s="40">
        <v>240.67939999999999</v>
      </c>
      <c r="V2307" s="40">
        <f t="shared" si="463"/>
        <v>2.339686886758674E-3</v>
      </c>
      <c r="W2307" s="41">
        <f t="shared" si="464"/>
        <v>1.0023396868867587</v>
      </c>
      <c r="Y2307" s="42">
        <v>36950</v>
      </c>
      <c r="Z2307" s="43">
        <v>179.81200000000001</v>
      </c>
      <c r="AA2307" s="43">
        <f t="shared" si="465"/>
        <v>195.1932262266609</v>
      </c>
      <c r="AB2307" s="19">
        <f t="shared" si="468"/>
        <v>-9.0468973704189715E-3</v>
      </c>
      <c r="AC2307" s="37">
        <f t="shared" si="469"/>
        <v>0.99095310262958103</v>
      </c>
      <c r="AE2307" s="44">
        <v>36950</v>
      </c>
      <c r="AF2307" s="45">
        <v>3872.9259999999999</v>
      </c>
      <c r="AG2307" s="19">
        <f t="shared" si="460"/>
        <v>4204.2184107685625</v>
      </c>
      <c r="AH2307" s="45">
        <f t="shared" si="466"/>
        <v>-1.7893511924529371E-2</v>
      </c>
      <c r="AI2307" s="46">
        <f t="shared" si="467"/>
        <v>0.98210648807547063</v>
      </c>
      <c r="AK2307" s="38">
        <v>36950</v>
      </c>
      <c r="AL2307" s="19">
        <v>105.72920000000001</v>
      </c>
      <c r="AM2307" s="19">
        <f t="shared" si="456"/>
        <v>3.3587621589559191E-4</v>
      </c>
      <c r="AN2307" s="37">
        <f t="shared" si="457"/>
        <v>1.0003358762158956</v>
      </c>
      <c r="AQ2307" s="38">
        <v>36950</v>
      </c>
      <c r="AR2307" s="19">
        <f t="shared" si="458"/>
        <v>239.70712765600004</v>
      </c>
      <c r="AS2307" s="40">
        <f t="shared" si="455"/>
        <v>3.3587621589559191E-4</v>
      </c>
      <c r="AT2307" s="51">
        <f t="shared" si="459"/>
        <v>1.0003358762158956</v>
      </c>
    </row>
    <row r="2308" spans="1:46">
      <c r="A2308" s="38">
        <v>36951</v>
      </c>
      <c r="B2308" s="37">
        <v>0.92910000000000004</v>
      </c>
      <c r="D2308" s="38">
        <v>36951</v>
      </c>
      <c r="E2308" s="19">
        <v>1168.7646999999999</v>
      </c>
      <c r="F2308" s="19">
        <v>1257.9536110214185</v>
      </c>
      <c r="G2308" s="19">
        <v>-9.0818378925821008E-3</v>
      </c>
      <c r="H2308" s="37">
        <f t="shared" si="461"/>
        <v>0.9909181621074179</v>
      </c>
      <c r="I2308" s="19"/>
      <c r="J2308" s="19"/>
      <c r="K2308" s="19"/>
      <c r="L2308" s="19"/>
      <c r="N2308" s="38">
        <v>36951</v>
      </c>
      <c r="O2308" s="19">
        <v>347.33670000000001</v>
      </c>
      <c r="P2308" s="19">
        <v>373.84210526315786</v>
      </c>
      <c r="Q2308" s="19">
        <v>-1.3294953784153685E-2</v>
      </c>
      <c r="R2308" s="37">
        <f t="shared" si="462"/>
        <v>0.98670504621584632</v>
      </c>
      <c r="T2308" s="39">
        <v>36951</v>
      </c>
      <c r="U2308" s="40">
        <v>240.952</v>
      </c>
      <c r="V2308" s="40">
        <f t="shared" si="463"/>
        <v>1.1326270549121276E-3</v>
      </c>
      <c r="W2308" s="41">
        <f t="shared" si="464"/>
        <v>1.0011326270549121</v>
      </c>
      <c r="Y2308" s="42">
        <v>36951</v>
      </c>
      <c r="Z2308" s="43">
        <v>180.27199999999999</v>
      </c>
      <c r="AA2308" s="43">
        <f t="shared" si="465"/>
        <v>194.0286298568507</v>
      </c>
      <c r="AB2308" s="19">
        <f t="shared" si="468"/>
        <v>-5.9663769707758441E-3</v>
      </c>
      <c r="AC2308" s="37">
        <f t="shared" si="469"/>
        <v>0.99403362302922416</v>
      </c>
      <c r="AE2308" s="44">
        <v>36951</v>
      </c>
      <c r="AF2308" s="45">
        <v>3887.7260999999999</v>
      </c>
      <c r="AG2308" s="19">
        <f t="shared" si="460"/>
        <v>4184.4000645786246</v>
      </c>
      <c r="AH2308" s="45">
        <f t="shared" si="466"/>
        <v>-4.713919271933098E-3</v>
      </c>
      <c r="AI2308" s="46">
        <f t="shared" si="467"/>
        <v>0.9952860807280669</v>
      </c>
      <c r="AK2308" s="38">
        <v>36951</v>
      </c>
      <c r="AL2308" s="19">
        <v>105.73390000000001</v>
      </c>
      <c r="AM2308" s="19">
        <f t="shared" si="456"/>
        <v>4.4453187955539875E-5</v>
      </c>
      <c r="AN2308" s="37">
        <f t="shared" si="457"/>
        <v>1.0000444531879555</v>
      </c>
      <c r="AQ2308" s="38">
        <v>36951</v>
      </c>
      <c r="AR2308" s="19">
        <f t="shared" si="458"/>
        <v>239.71778340200004</v>
      </c>
      <c r="AS2308" s="40">
        <f t="shared" si="455"/>
        <v>4.4453187955539875E-5</v>
      </c>
      <c r="AT2308" s="51">
        <f t="shared" si="459"/>
        <v>1.0000444531879555</v>
      </c>
    </row>
    <row r="2309" spans="1:46">
      <c r="A2309" s="38">
        <v>36952</v>
      </c>
      <c r="B2309" s="37">
        <v>0.93400000000000005</v>
      </c>
      <c r="D2309" s="38">
        <v>36952</v>
      </c>
      <c r="E2309" s="19">
        <v>1161.6015</v>
      </c>
      <c r="F2309" s="19">
        <v>1243.6846895074946</v>
      </c>
      <c r="G2309" s="19">
        <v>-1.1342963197456868E-2</v>
      </c>
      <c r="H2309" s="37">
        <f t="shared" si="461"/>
        <v>0.98865703680254313</v>
      </c>
      <c r="I2309" s="19"/>
      <c r="J2309" s="19"/>
      <c r="K2309" s="19"/>
      <c r="L2309" s="19"/>
      <c r="N2309" s="38">
        <v>36952</v>
      </c>
      <c r="O2309" s="19">
        <v>344.00909999999999</v>
      </c>
      <c r="P2309" s="19">
        <v>368.31809421841541</v>
      </c>
      <c r="Q2309" s="19">
        <v>-1.477632125159889E-2</v>
      </c>
      <c r="R2309" s="37">
        <f t="shared" si="462"/>
        <v>0.98522367874840111</v>
      </c>
      <c r="T2309" s="39">
        <v>36952</v>
      </c>
      <c r="U2309" s="40">
        <v>240.77500000000001</v>
      </c>
      <c r="V2309" s="40">
        <f t="shared" si="463"/>
        <v>-7.3458614163812719E-4</v>
      </c>
      <c r="W2309" s="41">
        <f t="shared" si="464"/>
        <v>0.99926541385836187</v>
      </c>
      <c r="Y2309" s="42">
        <v>36952</v>
      </c>
      <c r="Z2309" s="43">
        <v>180.91</v>
      </c>
      <c r="AA2309" s="43">
        <f t="shared" si="465"/>
        <v>193.69379014989292</v>
      </c>
      <c r="AB2309" s="19">
        <f t="shared" si="468"/>
        <v>-1.7257231945864149E-3</v>
      </c>
      <c r="AC2309" s="37">
        <f t="shared" si="469"/>
        <v>0.99827427680541359</v>
      </c>
      <c r="AE2309" s="44">
        <v>36952</v>
      </c>
      <c r="AF2309" s="45">
        <v>3913.4771000000001</v>
      </c>
      <c r="AG2309" s="19">
        <f t="shared" si="460"/>
        <v>4190.0183083511774</v>
      </c>
      <c r="AH2309" s="45">
        <f t="shared" si="466"/>
        <v>1.3426641061671241E-3</v>
      </c>
      <c r="AI2309" s="46">
        <f t="shared" si="467"/>
        <v>1.0013426641061671</v>
      </c>
      <c r="AK2309" s="38">
        <v>36952</v>
      </c>
      <c r="AL2309" s="19">
        <v>105.7894</v>
      </c>
      <c r="AM2309" s="19">
        <f t="shared" si="456"/>
        <v>5.2490260928617083E-4</v>
      </c>
      <c r="AN2309" s="37">
        <f t="shared" si="457"/>
        <v>1.0005249026092862</v>
      </c>
      <c r="AQ2309" s="38">
        <v>36952</v>
      </c>
      <c r="AR2309" s="19">
        <f t="shared" si="458"/>
        <v>239.84361189200001</v>
      </c>
      <c r="AS2309" s="40">
        <f t="shared" ref="AS2309:AS2372" si="470">AR2309/AR2308-1</f>
        <v>5.2490260928594878E-4</v>
      </c>
      <c r="AT2309" s="51">
        <f t="shared" si="459"/>
        <v>1.0005249026092859</v>
      </c>
    </row>
    <row r="2310" spans="1:46">
      <c r="A2310" s="38">
        <v>36955</v>
      </c>
      <c r="B2310" s="37">
        <v>0.92889999999999995</v>
      </c>
      <c r="D2310" s="38">
        <v>36955</v>
      </c>
      <c r="E2310" s="19">
        <v>1167.1968999999999</v>
      </c>
      <c r="F2310" s="19">
        <v>1256.5366562600925</v>
      </c>
      <c r="G2310" s="19">
        <v>1.0333782236788158E-2</v>
      </c>
      <c r="H2310" s="37">
        <f t="shared" si="461"/>
        <v>1.0103337822367882</v>
      </c>
      <c r="I2310" s="19"/>
      <c r="J2310" s="19"/>
      <c r="K2310" s="19"/>
      <c r="L2310" s="19"/>
      <c r="N2310" s="38">
        <v>36955</v>
      </c>
      <c r="O2310" s="19">
        <v>345.75220000000002</v>
      </c>
      <c r="P2310" s="19">
        <v>372.21681558833035</v>
      </c>
      <c r="Q2310" s="19">
        <v>1.0585201843499314E-2</v>
      </c>
      <c r="R2310" s="37">
        <f t="shared" si="462"/>
        <v>1.0105852018434993</v>
      </c>
      <c r="T2310" s="39">
        <v>36955</v>
      </c>
      <c r="U2310" s="40">
        <v>240.72559999999999</v>
      </c>
      <c r="V2310" s="40">
        <f t="shared" si="463"/>
        <v>-2.0517080261661658E-4</v>
      </c>
      <c r="W2310" s="41">
        <f t="shared" si="464"/>
        <v>0.99979482919738338</v>
      </c>
      <c r="Y2310" s="42">
        <v>36955</v>
      </c>
      <c r="Z2310" s="43">
        <v>182.60300000000001</v>
      </c>
      <c r="AA2310" s="43">
        <f t="shared" si="465"/>
        <v>196.57982560017226</v>
      </c>
      <c r="AB2310" s="19">
        <f t="shared" si="468"/>
        <v>1.4899989555916759E-2</v>
      </c>
      <c r="AC2310" s="37">
        <f t="shared" si="469"/>
        <v>1.0148999895559168</v>
      </c>
      <c r="AE2310" s="44">
        <v>36955</v>
      </c>
      <c r="AF2310" s="45">
        <v>3980.1239999999998</v>
      </c>
      <c r="AG2310" s="19">
        <f t="shared" si="460"/>
        <v>4284.7712347938423</v>
      </c>
      <c r="AH2310" s="45">
        <f t="shared" si="466"/>
        <v>2.2613964777626672E-2</v>
      </c>
      <c r="AI2310" s="46">
        <f t="shared" si="467"/>
        <v>1.0226139647776267</v>
      </c>
      <c r="AK2310" s="38">
        <v>36955</v>
      </c>
      <c r="AL2310" s="19">
        <v>105.67829999999999</v>
      </c>
      <c r="AM2310" s="19">
        <f t="shared" si="456"/>
        <v>-1.050199736457591E-3</v>
      </c>
      <c r="AN2310" s="37">
        <f t="shared" si="457"/>
        <v>0.99894980026354241</v>
      </c>
      <c r="AQ2310" s="38">
        <v>36955</v>
      </c>
      <c r="AR2310" s="19">
        <f t="shared" si="458"/>
        <v>239.59172819400001</v>
      </c>
      <c r="AS2310" s="40">
        <f t="shared" si="470"/>
        <v>-1.05019973645748E-3</v>
      </c>
      <c r="AT2310" s="51">
        <f t="shared" si="459"/>
        <v>0.99894980026354252</v>
      </c>
    </row>
    <row r="2311" spans="1:46">
      <c r="A2311" s="38">
        <v>36956</v>
      </c>
      <c r="B2311" s="37">
        <v>0.93130000000000002</v>
      </c>
      <c r="D2311" s="38">
        <v>36956</v>
      </c>
      <c r="E2311" s="19">
        <v>1181.1692</v>
      </c>
      <c r="F2311" s="19">
        <v>1268.3015140126704</v>
      </c>
      <c r="G2311" s="19">
        <v>9.3629244272064316E-3</v>
      </c>
      <c r="H2311" s="37">
        <f t="shared" si="461"/>
        <v>1.0093629244272064</v>
      </c>
      <c r="I2311" s="19"/>
      <c r="J2311" s="19"/>
      <c r="K2311" s="19"/>
      <c r="L2311" s="19"/>
      <c r="N2311" s="38">
        <v>36956</v>
      </c>
      <c r="O2311" s="19">
        <v>348.5804</v>
      </c>
      <c r="P2311" s="19">
        <v>374.29442714485128</v>
      </c>
      <c r="Q2311" s="19">
        <v>5.5817240638014187E-3</v>
      </c>
      <c r="R2311" s="37">
        <f t="shared" si="462"/>
        <v>1.0055817240638014</v>
      </c>
      <c r="T2311" s="39">
        <v>36956</v>
      </c>
      <c r="U2311" s="40">
        <v>240.5574</v>
      </c>
      <c r="V2311" s="40">
        <f t="shared" si="463"/>
        <v>-6.9872086724465099E-4</v>
      </c>
      <c r="W2311" s="41">
        <f t="shared" si="464"/>
        <v>0.99930127913275535</v>
      </c>
      <c r="Y2311" s="42">
        <v>36956</v>
      </c>
      <c r="Z2311" s="43">
        <v>182.44300000000001</v>
      </c>
      <c r="AA2311" s="43">
        <f t="shared" si="465"/>
        <v>195.90142811124235</v>
      </c>
      <c r="AB2311" s="19">
        <f t="shared" si="468"/>
        <v>-3.451002598352626E-3</v>
      </c>
      <c r="AC2311" s="37">
        <f t="shared" si="469"/>
        <v>0.99654899740164737</v>
      </c>
      <c r="AE2311" s="44">
        <v>36956</v>
      </c>
      <c r="AF2311" s="45">
        <v>3965.7190000000001</v>
      </c>
      <c r="AG2311" s="19">
        <f t="shared" si="460"/>
        <v>4258.2615698485988</v>
      </c>
      <c r="AH2311" s="45">
        <f t="shared" si="466"/>
        <v>-6.1869498959421509E-3</v>
      </c>
      <c r="AI2311" s="46">
        <f t="shared" si="467"/>
        <v>0.99381305010405785</v>
      </c>
      <c r="AK2311" s="38">
        <v>36956</v>
      </c>
      <c r="AL2311" s="19">
        <v>105.7392</v>
      </c>
      <c r="AM2311" s="19">
        <f t="shared" si="456"/>
        <v>5.7627724897169053E-4</v>
      </c>
      <c r="AN2311" s="37">
        <f t="shared" si="457"/>
        <v>1.0005762772489717</v>
      </c>
      <c r="AQ2311" s="38">
        <v>36956</v>
      </c>
      <c r="AR2311" s="19">
        <f t="shared" si="458"/>
        <v>239.72979945600002</v>
      </c>
      <c r="AS2311" s="40">
        <f t="shared" si="470"/>
        <v>5.7627724897169053E-4</v>
      </c>
      <c r="AT2311" s="51">
        <f t="shared" si="459"/>
        <v>1.0005762772489717</v>
      </c>
    </row>
    <row r="2312" spans="1:46">
      <c r="A2312" s="38">
        <v>36957</v>
      </c>
      <c r="B2312" s="37">
        <v>0.9274</v>
      </c>
      <c r="D2312" s="38">
        <v>36957</v>
      </c>
      <c r="E2312" s="19">
        <v>1184.4126000000001</v>
      </c>
      <c r="F2312" s="19">
        <v>1277.1324131981885</v>
      </c>
      <c r="G2312" s="19">
        <v>6.9627758762020875E-3</v>
      </c>
      <c r="H2312" s="37">
        <f t="shared" si="461"/>
        <v>1.0069627758762021</v>
      </c>
      <c r="I2312" s="19"/>
      <c r="J2312" s="19"/>
      <c r="K2312" s="19"/>
      <c r="L2312" s="19"/>
      <c r="N2312" s="38">
        <v>36957</v>
      </c>
      <c r="O2312" s="19">
        <v>349.52640000000002</v>
      </c>
      <c r="P2312" s="19">
        <v>376.88850549924524</v>
      </c>
      <c r="Q2312" s="19">
        <v>6.930582360474391E-3</v>
      </c>
      <c r="R2312" s="37">
        <f t="shared" si="462"/>
        <v>1.0069305823604744</v>
      </c>
      <c r="T2312" s="39">
        <v>36957</v>
      </c>
      <c r="U2312" s="40">
        <v>240.89240000000001</v>
      </c>
      <c r="V2312" s="40">
        <f t="shared" si="463"/>
        <v>1.3925990221044238E-3</v>
      </c>
      <c r="W2312" s="41">
        <f t="shared" si="464"/>
        <v>1.0013925990221044</v>
      </c>
      <c r="Y2312" s="42">
        <v>36957</v>
      </c>
      <c r="Z2312" s="43">
        <v>183.00899999999999</v>
      </c>
      <c r="AA2312" s="43">
        <f t="shared" si="465"/>
        <v>197.33556178563725</v>
      </c>
      <c r="AB2312" s="19">
        <f t="shared" si="468"/>
        <v>7.3206902482636504E-3</v>
      </c>
      <c r="AC2312" s="37">
        <f t="shared" si="469"/>
        <v>1.0073206902482637</v>
      </c>
      <c r="AE2312" s="44">
        <v>36957</v>
      </c>
      <c r="AF2312" s="45">
        <v>4006.5358999999999</v>
      </c>
      <c r="AG2312" s="19">
        <f t="shared" si="460"/>
        <v>4320.1810437783051</v>
      </c>
      <c r="AH2312" s="45">
        <f t="shared" si="466"/>
        <v>1.4541021708985413E-2</v>
      </c>
      <c r="AI2312" s="46">
        <f t="shared" si="467"/>
        <v>1.0145410217089854</v>
      </c>
      <c r="AK2312" s="38">
        <v>36957</v>
      </c>
      <c r="AL2312" s="19">
        <v>105.7891</v>
      </c>
      <c r="AM2312" s="19">
        <f t="shared" si="456"/>
        <v>4.7191580795025168E-4</v>
      </c>
      <c r="AN2312" s="37">
        <f t="shared" si="457"/>
        <v>1.0004719158079503</v>
      </c>
      <c r="AQ2312" s="38">
        <v>36957</v>
      </c>
      <c r="AR2312" s="19">
        <f t="shared" si="458"/>
        <v>239.84293173800003</v>
      </c>
      <c r="AS2312" s="40">
        <f t="shared" si="470"/>
        <v>4.7191580795025168E-4</v>
      </c>
      <c r="AT2312" s="51">
        <f t="shared" si="459"/>
        <v>1.0004719158079503</v>
      </c>
    </row>
    <row r="2313" spans="1:46">
      <c r="A2313" s="38">
        <v>36958</v>
      </c>
      <c r="B2313" s="37">
        <v>0.92810000000000004</v>
      </c>
      <c r="D2313" s="38">
        <v>36958</v>
      </c>
      <c r="E2313" s="19">
        <v>1185.3557000000001</v>
      </c>
      <c r="F2313" s="19">
        <v>1277.1853248572352</v>
      </c>
      <c r="G2313" s="19">
        <v>4.1430049460666751E-5</v>
      </c>
      <c r="H2313" s="37">
        <f t="shared" si="461"/>
        <v>1.0000414300494607</v>
      </c>
      <c r="I2313" s="19"/>
      <c r="J2313" s="19"/>
      <c r="K2313" s="19"/>
      <c r="L2313" s="19"/>
      <c r="N2313" s="38">
        <v>36958</v>
      </c>
      <c r="O2313" s="19">
        <v>350.58969999999999</v>
      </c>
      <c r="P2313" s="19">
        <v>377.74991918974246</v>
      </c>
      <c r="Q2313" s="19">
        <v>2.2855928953209315E-3</v>
      </c>
      <c r="R2313" s="37">
        <f t="shared" si="462"/>
        <v>1.0022855928953209</v>
      </c>
      <c r="T2313" s="39">
        <v>36958</v>
      </c>
      <c r="U2313" s="40">
        <v>241.1362</v>
      </c>
      <c r="V2313" s="40">
        <f t="shared" si="463"/>
        <v>1.0120701192730674E-3</v>
      </c>
      <c r="W2313" s="41">
        <f t="shared" si="464"/>
        <v>1.0010120701192731</v>
      </c>
      <c r="Y2313" s="42">
        <v>36958</v>
      </c>
      <c r="Z2313" s="43">
        <v>181.607</v>
      </c>
      <c r="AA2313" s="43">
        <f t="shared" si="465"/>
        <v>195.67611248787844</v>
      </c>
      <c r="AB2313" s="19">
        <f t="shared" si="468"/>
        <v>-8.4092764767935702E-3</v>
      </c>
      <c r="AC2313" s="37">
        <f t="shared" si="469"/>
        <v>0.99159072352320643</v>
      </c>
      <c r="AE2313" s="44">
        <v>36958</v>
      </c>
      <c r="AF2313" s="45">
        <v>3958.5801000000001</v>
      </c>
      <c r="AG2313" s="19">
        <f t="shared" si="460"/>
        <v>4265.2516970154074</v>
      </c>
      <c r="AH2313" s="45">
        <f t="shared" si="466"/>
        <v>-1.2714593718706313E-2</v>
      </c>
      <c r="AI2313" s="46">
        <f t="shared" si="467"/>
        <v>0.98728540628129369</v>
      </c>
      <c r="AK2313" s="38">
        <v>36958</v>
      </c>
      <c r="AL2313" s="19">
        <v>106.004</v>
      </c>
      <c r="AM2313" s="19">
        <f t="shared" si="456"/>
        <v>2.031400210418699E-3</v>
      </c>
      <c r="AN2313" s="37">
        <f t="shared" si="457"/>
        <v>1.0020314002104187</v>
      </c>
      <c r="AQ2313" s="38">
        <v>36958</v>
      </c>
      <c r="AR2313" s="19">
        <f t="shared" si="458"/>
        <v>240.33014872000004</v>
      </c>
      <c r="AS2313" s="40">
        <f t="shared" si="470"/>
        <v>2.031400210418699E-3</v>
      </c>
      <c r="AT2313" s="51">
        <f t="shared" si="459"/>
        <v>1.0020314002104187</v>
      </c>
    </row>
    <row r="2314" spans="1:46">
      <c r="A2314" s="38">
        <v>36959</v>
      </c>
      <c r="B2314" s="37">
        <v>0.93149999999999999</v>
      </c>
      <c r="D2314" s="38">
        <v>36959</v>
      </c>
      <c r="E2314" s="19">
        <v>1165.6684</v>
      </c>
      <c r="F2314" s="19">
        <v>1251.3885131508321</v>
      </c>
      <c r="G2314" s="19">
        <v>-2.0198174222904375E-2</v>
      </c>
      <c r="H2314" s="37">
        <f t="shared" si="461"/>
        <v>0.97980182577709563</v>
      </c>
      <c r="I2314" s="19"/>
      <c r="J2314" s="19"/>
      <c r="K2314" s="19"/>
      <c r="L2314" s="19"/>
      <c r="N2314" s="38">
        <v>36959</v>
      </c>
      <c r="O2314" s="19">
        <v>346.43349999999998</v>
      </c>
      <c r="P2314" s="19">
        <v>371.9092860976919</v>
      </c>
      <c r="Q2314" s="19">
        <v>-1.5461639553963291E-2</v>
      </c>
      <c r="R2314" s="37">
        <f t="shared" si="462"/>
        <v>0.98453836044603671</v>
      </c>
      <c r="T2314" s="39">
        <v>36959</v>
      </c>
      <c r="U2314" s="40">
        <v>241.38669999999999</v>
      </c>
      <c r="V2314" s="40">
        <f t="shared" si="463"/>
        <v>1.0388319961913695E-3</v>
      </c>
      <c r="W2314" s="41">
        <f t="shared" si="464"/>
        <v>1.0010388319961914</v>
      </c>
      <c r="Y2314" s="42">
        <v>36959</v>
      </c>
      <c r="Z2314" s="43">
        <v>180.90799999999999</v>
      </c>
      <c r="AA2314" s="43">
        <f t="shared" si="465"/>
        <v>194.21148684916798</v>
      </c>
      <c r="AB2314" s="19">
        <f t="shared" si="468"/>
        <v>-7.4849485718456732E-3</v>
      </c>
      <c r="AC2314" s="37">
        <f t="shared" si="469"/>
        <v>0.99251505142815433</v>
      </c>
      <c r="AE2314" s="44">
        <v>36959</v>
      </c>
      <c r="AF2314" s="45">
        <v>3909.5039000000002</v>
      </c>
      <c r="AG2314" s="19">
        <f t="shared" si="460"/>
        <v>4196.9982823403116</v>
      </c>
      <c r="AH2314" s="45">
        <f t="shared" si="466"/>
        <v>-1.6002200930570143E-2</v>
      </c>
      <c r="AI2314" s="46">
        <f t="shared" si="467"/>
        <v>0.98399779906942986</v>
      </c>
      <c r="AK2314" s="38">
        <v>36959</v>
      </c>
      <c r="AL2314" s="19">
        <v>106.0022</v>
      </c>
      <c r="AM2314" s="19">
        <f t="shared" si="456"/>
        <v>-1.6980491302276413E-5</v>
      </c>
      <c r="AN2314" s="37">
        <f t="shared" si="457"/>
        <v>0.99998301950869772</v>
      </c>
      <c r="AQ2314" s="38">
        <v>36959</v>
      </c>
      <c r="AR2314" s="19">
        <f t="shared" si="458"/>
        <v>240.32606779600002</v>
      </c>
      <c r="AS2314" s="40">
        <f t="shared" si="470"/>
        <v>-1.6980491302276413E-5</v>
      </c>
      <c r="AT2314" s="51">
        <f t="shared" si="459"/>
        <v>0.99998301950869772</v>
      </c>
    </row>
    <row r="2315" spans="1:46">
      <c r="A2315" s="38">
        <v>36962</v>
      </c>
      <c r="B2315" s="37">
        <v>0.93</v>
      </c>
      <c r="D2315" s="38">
        <v>36962</v>
      </c>
      <c r="E2315" s="19">
        <v>1123.8792000000001</v>
      </c>
      <c r="F2315" s="19">
        <v>1208.4722580645162</v>
      </c>
      <c r="G2315" s="19">
        <v>-3.4294908923415357E-2</v>
      </c>
      <c r="H2315" s="37">
        <f t="shared" si="461"/>
        <v>0.96570509107658464</v>
      </c>
      <c r="I2315" s="19"/>
      <c r="J2315" s="19"/>
      <c r="K2315" s="19"/>
      <c r="L2315" s="19"/>
      <c r="N2315" s="38">
        <v>36962</v>
      </c>
      <c r="O2315" s="19">
        <v>335.08350000000002</v>
      </c>
      <c r="P2315" s="19">
        <v>360.30483870967743</v>
      </c>
      <c r="Q2315" s="19">
        <v>-3.1202359881291719E-2</v>
      </c>
      <c r="R2315" s="37">
        <f t="shared" si="462"/>
        <v>0.96879764011870828</v>
      </c>
      <c r="T2315" s="39">
        <v>36962</v>
      </c>
      <c r="U2315" s="40">
        <v>241.13640000000001</v>
      </c>
      <c r="V2315" s="40">
        <f t="shared" si="463"/>
        <v>-1.0369253981266091E-3</v>
      </c>
      <c r="W2315" s="41">
        <f t="shared" si="464"/>
        <v>0.99896307460187339</v>
      </c>
      <c r="Y2315" s="42">
        <v>36962</v>
      </c>
      <c r="Z2315" s="43">
        <v>180.94</v>
      </c>
      <c r="AA2315" s="43">
        <f t="shared" si="465"/>
        <v>194.55913978494621</v>
      </c>
      <c r="AB2315" s="19">
        <f t="shared" si="468"/>
        <v>1.7900740137386517E-3</v>
      </c>
      <c r="AC2315" s="37">
        <f t="shared" si="469"/>
        <v>1.0017900740137387</v>
      </c>
      <c r="AE2315" s="44">
        <v>36962</v>
      </c>
      <c r="AF2315" s="45">
        <v>3915.0371</v>
      </c>
      <c r="AG2315" s="19">
        <f t="shared" si="460"/>
        <v>4209.717311827957</v>
      </c>
      <c r="AH2315" s="45">
        <f t="shared" si="466"/>
        <v>3.0305062408919614E-3</v>
      </c>
      <c r="AI2315" s="46">
        <f t="shared" si="467"/>
        <v>1.003030506240892</v>
      </c>
      <c r="AK2315" s="38">
        <v>36962</v>
      </c>
      <c r="AL2315" s="19">
        <v>106.0912</v>
      </c>
      <c r="AM2315" s="19">
        <f t="shared" si="456"/>
        <v>8.3960521574089064E-4</v>
      </c>
      <c r="AN2315" s="37">
        <f t="shared" si="457"/>
        <v>1.0008396052157409</v>
      </c>
      <c r="AQ2315" s="38">
        <v>36962</v>
      </c>
      <c r="AR2315" s="19">
        <f t="shared" si="458"/>
        <v>240.52784681600002</v>
      </c>
      <c r="AS2315" s="40">
        <f t="shared" si="470"/>
        <v>8.3960521574089064E-4</v>
      </c>
      <c r="AT2315" s="51">
        <f t="shared" si="459"/>
        <v>1.0008396052157409</v>
      </c>
    </row>
    <row r="2316" spans="1:46">
      <c r="A2316" s="38">
        <v>36963</v>
      </c>
      <c r="B2316" s="37">
        <v>0.91479999999999995</v>
      </c>
      <c r="D2316" s="38">
        <v>36963</v>
      </c>
      <c r="E2316" s="19">
        <v>1121.7116000000001</v>
      </c>
      <c r="F2316" s="19">
        <v>1226.1823349365984</v>
      </c>
      <c r="G2316" s="19">
        <v>1.46549304329473E-2</v>
      </c>
      <c r="H2316" s="37">
        <f t="shared" si="461"/>
        <v>1.0146549304329473</v>
      </c>
      <c r="I2316" s="19"/>
      <c r="J2316" s="19"/>
      <c r="K2316" s="19"/>
      <c r="L2316" s="19"/>
      <c r="N2316" s="38">
        <v>36963</v>
      </c>
      <c r="O2316" s="19">
        <v>332.0231</v>
      </c>
      <c r="P2316" s="19">
        <v>362.94610843900307</v>
      </c>
      <c r="Q2316" s="19">
        <v>7.3306529514967078E-3</v>
      </c>
      <c r="R2316" s="37">
        <f t="shared" si="462"/>
        <v>1.0073306529514967</v>
      </c>
      <c r="T2316" s="39">
        <v>36963</v>
      </c>
      <c r="U2316" s="40">
        <v>241.274</v>
      </c>
      <c r="V2316" s="40">
        <f t="shared" si="463"/>
        <v>5.7063139368418447E-4</v>
      </c>
      <c r="W2316" s="41">
        <f t="shared" si="464"/>
        <v>1.0005706313936842</v>
      </c>
      <c r="Y2316" s="42">
        <v>36963</v>
      </c>
      <c r="Z2316" s="43">
        <v>179.68</v>
      </c>
      <c r="AA2316" s="43">
        <f t="shared" si="465"/>
        <v>196.41451683428073</v>
      </c>
      <c r="AB2316" s="19">
        <f t="shared" si="468"/>
        <v>9.5363140039852468E-3</v>
      </c>
      <c r="AC2316" s="37">
        <f t="shared" si="469"/>
        <v>1.0095363140039852</v>
      </c>
      <c r="AE2316" s="44">
        <v>36963</v>
      </c>
      <c r="AF2316" s="45">
        <v>3871.6350000000002</v>
      </c>
      <c r="AG2316" s="19">
        <f t="shared" si="460"/>
        <v>4232.220157411457</v>
      </c>
      <c r="AH2316" s="45">
        <f t="shared" si="466"/>
        <v>5.3454528930658718E-3</v>
      </c>
      <c r="AI2316" s="46">
        <f t="shared" si="467"/>
        <v>1.0053454528930659</v>
      </c>
      <c r="AK2316" s="38">
        <v>36963</v>
      </c>
      <c r="AL2316" s="19">
        <v>105.9646</v>
      </c>
      <c r="AM2316" s="19">
        <f t="shared" si="456"/>
        <v>-1.1933129232207795E-3</v>
      </c>
      <c r="AN2316" s="37">
        <f t="shared" si="457"/>
        <v>0.99880668707677922</v>
      </c>
      <c r="AQ2316" s="38">
        <v>36963</v>
      </c>
      <c r="AR2316" s="19">
        <f t="shared" si="458"/>
        <v>240.24082182800004</v>
      </c>
      <c r="AS2316" s="40">
        <f t="shared" si="470"/>
        <v>-1.1933129232206685E-3</v>
      </c>
      <c r="AT2316" s="51">
        <f t="shared" si="459"/>
        <v>0.99880668707677933</v>
      </c>
    </row>
    <row r="2317" spans="1:46">
      <c r="A2317" s="38">
        <v>36964</v>
      </c>
      <c r="B2317" s="37">
        <v>0.9133</v>
      </c>
      <c r="D2317" s="38">
        <v>36964</v>
      </c>
      <c r="E2317" s="19">
        <v>1096.7083</v>
      </c>
      <c r="F2317" s="19">
        <v>1200.819336472134</v>
      </c>
      <c r="G2317" s="19">
        <v>-2.0684524431495599E-2</v>
      </c>
      <c r="H2317" s="37">
        <f t="shared" si="461"/>
        <v>0.9793154755685044</v>
      </c>
      <c r="I2317" s="19"/>
      <c r="J2317" s="19"/>
      <c r="K2317" s="19"/>
      <c r="L2317" s="19"/>
      <c r="N2317" s="38">
        <v>36964</v>
      </c>
      <c r="O2317" s="19">
        <v>328.62240000000003</v>
      </c>
      <c r="P2317" s="19">
        <v>359.8186795138509</v>
      </c>
      <c r="Q2317" s="19">
        <v>-8.6167859426925508E-3</v>
      </c>
      <c r="R2317" s="37">
        <f t="shared" si="462"/>
        <v>0.99138321405730745</v>
      </c>
      <c r="T2317" s="39">
        <v>36964</v>
      </c>
      <c r="U2317" s="40">
        <v>241.1191</v>
      </c>
      <c r="V2317" s="40">
        <f t="shared" si="463"/>
        <v>-6.4200867064001521E-4</v>
      </c>
      <c r="W2317" s="41">
        <f t="shared" si="464"/>
        <v>0.99935799132935998</v>
      </c>
      <c r="Y2317" s="42">
        <v>36964</v>
      </c>
      <c r="Z2317" s="43">
        <v>176.51499999999999</v>
      </c>
      <c r="AA2317" s="43">
        <f t="shared" si="465"/>
        <v>193.2716522500821</v>
      </c>
      <c r="AB2317" s="19">
        <f t="shared" si="468"/>
        <v>-1.6001182778411116E-2</v>
      </c>
      <c r="AC2317" s="37">
        <f t="shared" si="469"/>
        <v>0.98399881722158888</v>
      </c>
      <c r="AE2317" s="44">
        <v>36964</v>
      </c>
      <c r="AF2317" s="45">
        <v>3775.1559999999999</v>
      </c>
      <c r="AG2317" s="19">
        <f t="shared" si="460"/>
        <v>4133.53334063287</v>
      </c>
      <c r="AH2317" s="45">
        <f t="shared" si="466"/>
        <v>-2.3317978060703348E-2</v>
      </c>
      <c r="AI2317" s="46">
        <f t="shared" si="467"/>
        <v>0.97668202193929665</v>
      </c>
      <c r="AK2317" s="38">
        <v>36964</v>
      </c>
      <c r="AL2317" s="19">
        <v>106.1639</v>
      </c>
      <c r="AM2317" s="19">
        <f t="shared" si="456"/>
        <v>1.880816801082652E-3</v>
      </c>
      <c r="AN2317" s="37">
        <f t="shared" si="457"/>
        <v>1.0018808168010827</v>
      </c>
      <c r="AQ2317" s="38">
        <v>36964</v>
      </c>
      <c r="AR2317" s="19">
        <f t="shared" si="458"/>
        <v>240.69267080200001</v>
      </c>
      <c r="AS2317" s="40">
        <f t="shared" si="470"/>
        <v>1.88081680108243E-3</v>
      </c>
      <c r="AT2317" s="51">
        <f t="shared" si="459"/>
        <v>1.0018808168010824</v>
      </c>
    </row>
    <row r="2318" spans="1:46">
      <c r="A2318" s="38">
        <v>36965</v>
      </c>
      <c r="B2318" s="37">
        <v>0.90459999999999996</v>
      </c>
      <c r="D2318" s="38">
        <v>36965</v>
      </c>
      <c r="E2318" s="19">
        <v>1105.9111</v>
      </c>
      <c r="F2318" s="19">
        <v>1222.5415653327439</v>
      </c>
      <c r="G2318" s="19">
        <v>1.8089506223665008E-2</v>
      </c>
      <c r="H2318" s="37">
        <f t="shared" si="461"/>
        <v>1.018089506223665</v>
      </c>
      <c r="I2318" s="19"/>
      <c r="J2318" s="19"/>
      <c r="K2318" s="19"/>
      <c r="L2318" s="19"/>
      <c r="N2318" s="38">
        <v>36965</v>
      </c>
      <c r="O2318" s="19">
        <v>328.95890000000003</v>
      </c>
      <c r="P2318" s="19">
        <v>363.65122706168478</v>
      </c>
      <c r="Q2318" s="19">
        <v>1.0651330144983095E-2</v>
      </c>
      <c r="R2318" s="37">
        <f t="shared" si="462"/>
        <v>1.0106513301449831</v>
      </c>
      <c r="T2318" s="39">
        <v>36965</v>
      </c>
      <c r="U2318" s="40">
        <v>241.96270000000001</v>
      </c>
      <c r="V2318" s="40">
        <f t="shared" si="463"/>
        <v>3.4986859191163955E-3</v>
      </c>
      <c r="W2318" s="41">
        <f t="shared" si="464"/>
        <v>1.0034986859191164</v>
      </c>
      <c r="Y2318" s="42">
        <v>36965</v>
      </c>
      <c r="Z2318" s="43">
        <v>175.28200000000001</v>
      </c>
      <c r="AA2318" s="43">
        <f t="shared" si="465"/>
        <v>193.76741101039136</v>
      </c>
      <c r="AB2318" s="19">
        <f t="shared" si="468"/>
        <v>2.5650878157121859E-3</v>
      </c>
      <c r="AC2318" s="37">
        <f t="shared" si="469"/>
        <v>1.0025650878157122</v>
      </c>
      <c r="AE2318" s="44">
        <v>36965</v>
      </c>
      <c r="AF2318" s="45">
        <v>3766.1120999999998</v>
      </c>
      <c r="AG2318" s="19">
        <f t="shared" si="460"/>
        <v>4163.2899624143265</v>
      </c>
      <c r="AH2318" s="45">
        <f t="shared" si="466"/>
        <v>7.1988343456546033E-3</v>
      </c>
      <c r="AI2318" s="46">
        <f t="shared" si="467"/>
        <v>1.0071988343456546</v>
      </c>
      <c r="AK2318" s="38">
        <v>36965</v>
      </c>
      <c r="AL2318" s="19">
        <v>106.1969</v>
      </c>
      <c r="AM2318" s="19">
        <f t="shared" si="456"/>
        <v>3.1084012550408602E-4</v>
      </c>
      <c r="AN2318" s="37">
        <f t="shared" si="457"/>
        <v>1.0003108401255041</v>
      </c>
      <c r="AQ2318" s="38">
        <v>36965</v>
      </c>
      <c r="AR2318" s="19">
        <f t="shared" si="458"/>
        <v>240.76748774200001</v>
      </c>
      <c r="AS2318" s="40">
        <f t="shared" si="470"/>
        <v>3.1084012550408602E-4</v>
      </c>
      <c r="AT2318" s="51">
        <f t="shared" si="459"/>
        <v>1.0003108401255041</v>
      </c>
    </row>
    <row r="2319" spans="1:46">
      <c r="A2319" s="38">
        <v>36966</v>
      </c>
      <c r="B2319" s="37">
        <v>0.89290000000000003</v>
      </c>
      <c r="D2319" s="38">
        <v>36966</v>
      </c>
      <c r="E2319" s="19">
        <v>1080.5771999999999</v>
      </c>
      <c r="F2319" s="19">
        <v>1210.188374958002</v>
      </c>
      <c r="G2319" s="19">
        <v>-1.0104515645960599E-2</v>
      </c>
      <c r="H2319" s="37">
        <f t="shared" si="461"/>
        <v>0.9898954843540394</v>
      </c>
      <c r="I2319" s="19"/>
      <c r="J2319" s="19"/>
      <c r="K2319" s="19"/>
      <c r="L2319" s="19"/>
      <c r="N2319" s="38">
        <v>36966</v>
      </c>
      <c r="O2319" s="19">
        <v>326.44130000000001</v>
      </c>
      <c r="P2319" s="19">
        <v>365.59670735804684</v>
      </c>
      <c r="Q2319" s="19">
        <v>5.3498521428942958E-3</v>
      </c>
      <c r="R2319" s="37">
        <f t="shared" si="462"/>
        <v>1.0053498521428943</v>
      </c>
      <c r="T2319" s="39">
        <v>36966</v>
      </c>
      <c r="U2319" s="40">
        <v>242.23269999999999</v>
      </c>
      <c r="V2319" s="40">
        <f t="shared" si="463"/>
        <v>1.1158744715611402E-3</v>
      </c>
      <c r="W2319" s="41">
        <f t="shared" si="464"/>
        <v>1.0011158744715611</v>
      </c>
      <c r="Y2319" s="42">
        <v>36966</v>
      </c>
      <c r="Z2319" s="43">
        <v>174.565</v>
      </c>
      <c r="AA2319" s="43">
        <f t="shared" si="465"/>
        <v>195.50341583603986</v>
      </c>
      <c r="AB2319" s="19">
        <f t="shared" si="468"/>
        <v>8.9592198017003355E-3</v>
      </c>
      <c r="AC2319" s="37">
        <f t="shared" si="469"/>
        <v>1.0089592198017003</v>
      </c>
      <c r="AE2319" s="44">
        <v>36966</v>
      </c>
      <c r="AF2319" s="45">
        <v>3773.3521000000001</v>
      </c>
      <c r="AG2319" s="19">
        <f t="shared" si="460"/>
        <v>4225.9515063276958</v>
      </c>
      <c r="AH2319" s="45">
        <f t="shared" si="466"/>
        <v>1.5050967979427288E-2</v>
      </c>
      <c r="AI2319" s="46">
        <f t="shared" si="467"/>
        <v>1.0150509679794273</v>
      </c>
      <c r="AK2319" s="38">
        <v>36966</v>
      </c>
      <c r="AL2319" s="19">
        <v>106.4058</v>
      </c>
      <c r="AM2319" s="19">
        <f t="shared" si="456"/>
        <v>1.9671007345789526E-3</v>
      </c>
      <c r="AN2319" s="37">
        <f t="shared" si="457"/>
        <v>1.001967100734579</v>
      </c>
      <c r="AQ2319" s="38">
        <v>36966</v>
      </c>
      <c r="AR2319" s="19">
        <f t="shared" si="458"/>
        <v>241.24110164400003</v>
      </c>
      <c r="AS2319" s="40">
        <f t="shared" si="470"/>
        <v>1.9671007345789526E-3</v>
      </c>
      <c r="AT2319" s="51">
        <f t="shared" si="459"/>
        <v>1.001967100734579</v>
      </c>
    </row>
    <row r="2320" spans="1:46">
      <c r="A2320" s="38">
        <v>36969</v>
      </c>
      <c r="B2320" s="37">
        <v>0.89849999999999997</v>
      </c>
      <c r="D2320" s="38">
        <v>36969</v>
      </c>
      <c r="E2320" s="19">
        <v>1089.8206</v>
      </c>
      <c r="F2320" s="19">
        <v>1212.9333333333334</v>
      </c>
      <c r="G2320" s="19">
        <v>2.268207522177379E-3</v>
      </c>
      <c r="H2320" s="37">
        <f t="shared" si="461"/>
        <v>1.0022682075221774</v>
      </c>
      <c r="I2320" s="19"/>
      <c r="J2320" s="19"/>
      <c r="K2320" s="19"/>
      <c r="L2320" s="19"/>
      <c r="N2320" s="38">
        <v>36969</v>
      </c>
      <c r="O2320" s="19">
        <v>323.24770000000001</v>
      </c>
      <c r="P2320" s="19">
        <v>359.7637173066222</v>
      </c>
      <c r="Q2320" s="19">
        <v>-1.5954711664599608E-2</v>
      </c>
      <c r="R2320" s="37">
        <f t="shared" si="462"/>
        <v>0.98404528833540039</v>
      </c>
      <c r="T2320" s="39">
        <v>36969</v>
      </c>
      <c r="U2320" s="40">
        <v>242.2106</v>
      </c>
      <c r="V2320" s="40">
        <f t="shared" si="463"/>
        <v>-9.1234585586463801E-5</v>
      </c>
      <c r="W2320" s="41">
        <f t="shared" si="464"/>
        <v>0.99990876541441354</v>
      </c>
      <c r="Y2320" s="42">
        <v>36969</v>
      </c>
      <c r="Z2320" s="43">
        <v>173.965</v>
      </c>
      <c r="AA2320" s="43">
        <f t="shared" si="465"/>
        <v>193.61713967723986</v>
      </c>
      <c r="AB2320" s="19">
        <f t="shared" si="468"/>
        <v>-9.6483028224014777E-3</v>
      </c>
      <c r="AC2320" s="37">
        <f t="shared" si="469"/>
        <v>0.99035169717759852</v>
      </c>
      <c r="AE2320" s="44">
        <v>36969</v>
      </c>
      <c r="AF2320" s="45">
        <v>3740.8739999999998</v>
      </c>
      <c r="AG2320" s="19">
        <f t="shared" si="460"/>
        <v>4163.4657762938232</v>
      </c>
      <c r="AH2320" s="45">
        <f t="shared" si="466"/>
        <v>-1.4786191923951364E-2</v>
      </c>
      <c r="AI2320" s="46">
        <f t="shared" si="467"/>
        <v>0.98521380807604864</v>
      </c>
      <c r="AK2320" s="38">
        <v>36969</v>
      </c>
      <c r="AL2320" s="19">
        <v>106.2961</v>
      </c>
      <c r="AM2320" s="19">
        <f t="shared" si="456"/>
        <v>-1.0309588387099611E-3</v>
      </c>
      <c r="AN2320" s="37">
        <f t="shared" si="457"/>
        <v>0.99896904116129004</v>
      </c>
      <c r="AQ2320" s="38">
        <v>36969</v>
      </c>
      <c r="AR2320" s="19">
        <f t="shared" si="458"/>
        <v>240.99239199800002</v>
      </c>
      <c r="AS2320" s="40">
        <f t="shared" si="470"/>
        <v>-1.0309588387099611E-3</v>
      </c>
      <c r="AT2320" s="51">
        <f t="shared" si="459"/>
        <v>0.99896904116129004</v>
      </c>
    </row>
    <row r="2321" spans="1:46">
      <c r="A2321" s="38">
        <v>36970</v>
      </c>
      <c r="B2321" s="37">
        <v>0.90539999999999998</v>
      </c>
      <c r="D2321" s="38">
        <v>36970</v>
      </c>
      <c r="E2321" s="19">
        <v>1082.3569</v>
      </c>
      <c r="F2321" s="19">
        <v>1195.4461011707533</v>
      </c>
      <c r="G2321" s="19">
        <v>-1.4417306938479757E-2</v>
      </c>
      <c r="H2321" s="37">
        <f t="shared" si="461"/>
        <v>0.98558269306152024</v>
      </c>
      <c r="I2321" s="19"/>
      <c r="J2321" s="19"/>
      <c r="K2321" s="19"/>
      <c r="L2321" s="19"/>
      <c r="N2321" s="38">
        <v>36970</v>
      </c>
      <c r="O2321" s="19">
        <v>322.4796</v>
      </c>
      <c r="P2321" s="19">
        <v>356.17362491716369</v>
      </c>
      <c r="Q2321" s="19">
        <v>-9.9790285033071191E-3</v>
      </c>
      <c r="R2321" s="37">
        <f t="shared" si="462"/>
        <v>0.99002097149669288</v>
      </c>
      <c r="T2321" s="39">
        <v>36970</v>
      </c>
      <c r="U2321" s="40">
        <v>242.0968</v>
      </c>
      <c r="V2321" s="40">
        <f t="shared" si="463"/>
        <v>-4.6983905741526666E-4</v>
      </c>
      <c r="W2321" s="41">
        <f t="shared" si="464"/>
        <v>0.99953016094258473</v>
      </c>
      <c r="Y2321" s="42">
        <v>36970</v>
      </c>
      <c r="Z2321" s="43">
        <v>174.23099999999999</v>
      </c>
      <c r="AA2321" s="43">
        <f t="shared" si="465"/>
        <v>192.43538767395626</v>
      </c>
      <c r="AB2321" s="19">
        <f t="shared" si="468"/>
        <v>-6.1035505702314863E-3</v>
      </c>
      <c r="AC2321" s="37">
        <f t="shared" si="469"/>
        <v>0.99389644942976851</v>
      </c>
      <c r="AE2321" s="44">
        <v>36970</v>
      </c>
      <c r="AF2321" s="45">
        <v>3749.8969999999999</v>
      </c>
      <c r="AG2321" s="19">
        <f t="shared" si="460"/>
        <v>4141.7020101612543</v>
      </c>
      <c r="AH2321" s="45">
        <f t="shared" si="466"/>
        <v>-5.2273195702696729E-3</v>
      </c>
      <c r="AI2321" s="46">
        <f t="shared" si="467"/>
        <v>0.99477268042973033</v>
      </c>
      <c r="AK2321" s="38">
        <v>36970</v>
      </c>
      <c r="AL2321" s="19">
        <v>106.26349999999999</v>
      </c>
      <c r="AM2321" s="19">
        <f t="shared" ref="AM2321:AM2384" si="471">AL2321/AL2320-1</f>
        <v>-3.0669046183262605E-4</v>
      </c>
      <c r="AN2321" s="37">
        <f t="shared" ref="AN2321:AN2384" si="472">AL2321/AL2320</f>
        <v>0.99969330953816737</v>
      </c>
      <c r="AQ2321" s="38">
        <v>36970</v>
      </c>
      <c r="AR2321" s="19">
        <f t="shared" ref="AR2321:AR2384" si="473">AL2321*2.26718</f>
        <v>240.91848193000001</v>
      </c>
      <c r="AS2321" s="40">
        <f t="shared" si="470"/>
        <v>-3.0669046183262605E-4</v>
      </c>
      <c r="AT2321" s="51">
        <f t="shared" si="459"/>
        <v>0.99969330953816737</v>
      </c>
    </row>
    <row r="2322" spans="1:46">
      <c r="A2322" s="38">
        <v>36971</v>
      </c>
      <c r="B2322" s="37">
        <v>0.89700000000000002</v>
      </c>
      <c r="D2322" s="38">
        <v>36971</v>
      </c>
      <c r="E2322" s="19">
        <v>1069.4628</v>
      </c>
      <c r="F2322" s="19">
        <v>1192.266220735786</v>
      </c>
      <c r="G2322" s="19">
        <v>-2.6599948185477285E-3</v>
      </c>
      <c r="H2322" s="37">
        <f t="shared" si="461"/>
        <v>0.99734000518145227</v>
      </c>
      <c r="I2322" s="19"/>
      <c r="J2322" s="19"/>
      <c r="K2322" s="19"/>
      <c r="L2322" s="19"/>
      <c r="N2322" s="38">
        <v>36971</v>
      </c>
      <c r="O2322" s="19">
        <v>322.22269999999997</v>
      </c>
      <c r="P2322" s="19">
        <v>359.22263099219617</v>
      </c>
      <c r="Q2322" s="19">
        <v>8.560448786014474E-3</v>
      </c>
      <c r="R2322" s="37">
        <f t="shared" si="462"/>
        <v>1.0085604487860145</v>
      </c>
      <c r="T2322" s="39">
        <v>36971</v>
      </c>
      <c r="U2322" s="40">
        <v>242.6069</v>
      </c>
      <c r="V2322" s="40">
        <f t="shared" si="463"/>
        <v>2.1070084362948549E-3</v>
      </c>
      <c r="W2322" s="41">
        <f t="shared" si="464"/>
        <v>1.0021070084362949</v>
      </c>
      <c r="Y2322" s="42">
        <v>36971</v>
      </c>
      <c r="Z2322" s="43">
        <v>174.66900000000001</v>
      </c>
      <c r="AA2322" s="43">
        <f t="shared" si="465"/>
        <v>194.72575250836121</v>
      </c>
      <c r="AB2322" s="19">
        <f t="shared" si="468"/>
        <v>1.1901994025576679E-2</v>
      </c>
      <c r="AC2322" s="37">
        <f t="shared" si="469"/>
        <v>1.0119019940255767</v>
      </c>
      <c r="AE2322" s="44">
        <v>36971</v>
      </c>
      <c r="AF2322" s="45">
        <v>3770.498</v>
      </c>
      <c r="AG2322" s="19">
        <f t="shared" si="460"/>
        <v>4203.4537346711259</v>
      </c>
      <c r="AH2322" s="45">
        <f t="shared" si="466"/>
        <v>1.4909745886683812E-2</v>
      </c>
      <c r="AI2322" s="46">
        <f t="shared" si="467"/>
        <v>1.0149097458866838</v>
      </c>
      <c r="AK2322" s="38">
        <v>36971</v>
      </c>
      <c r="AL2322" s="19">
        <v>106.5322</v>
      </c>
      <c r="AM2322" s="19">
        <f t="shared" si="471"/>
        <v>2.5286198930019044E-3</v>
      </c>
      <c r="AN2322" s="37">
        <f t="shared" si="472"/>
        <v>1.0025286198930019</v>
      </c>
      <c r="AQ2322" s="38">
        <v>36971</v>
      </c>
      <c r="AR2322" s="19">
        <f t="shared" si="473"/>
        <v>241.52767319600002</v>
      </c>
      <c r="AS2322" s="40">
        <f t="shared" si="470"/>
        <v>2.5286198930019044E-3</v>
      </c>
      <c r="AT2322" s="51">
        <f t="shared" si="459"/>
        <v>1.0025286198930019</v>
      </c>
    </row>
    <row r="2323" spans="1:46">
      <c r="A2323" s="38">
        <v>36972</v>
      </c>
      <c r="B2323" s="37">
        <v>0.8881</v>
      </c>
      <c r="D2323" s="38">
        <v>36972</v>
      </c>
      <c r="E2323" s="19">
        <v>1043.8879999999999</v>
      </c>
      <c r="F2323" s="19">
        <v>1175.4171827496903</v>
      </c>
      <c r="G2323" s="19">
        <v>-1.4131942759979865E-2</v>
      </c>
      <c r="H2323" s="37">
        <f t="shared" si="461"/>
        <v>0.98586805724002013</v>
      </c>
      <c r="I2323" s="19"/>
      <c r="J2323" s="19"/>
      <c r="K2323" s="19"/>
      <c r="L2323" s="19"/>
      <c r="N2323" s="38">
        <v>36972</v>
      </c>
      <c r="O2323" s="19">
        <v>314.99829999999997</v>
      </c>
      <c r="P2323" s="19">
        <v>354.68787298727619</v>
      </c>
      <c r="Q2323" s="19">
        <v>-1.262380934184093E-2</v>
      </c>
      <c r="R2323" s="37">
        <f t="shared" si="462"/>
        <v>0.98737619065815907</v>
      </c>
      <c r="T2323" s="39">
        <v>36972</v>
      </c>
      <c r="U2323" s="40">
        <v>243.09649999999999</v>
      </c>
      <c r="V2323" s="40">
        <f t="shared" si="463"/>
        <v>2.0180794528101842E-3</v>
      </c>
      <c r="W2323" s="41">
        <f t="shared" si="464"/>
        <v>1.0020180794528102</v>
      </c>
      <c r="Y2323" s="42">
        <v>36972</v>
      </c>
      <c r="Z2323" s="43">
        <v>173.82900000000001</v>
      </c>
      <c r="AA2323" s="43">
        <f t="shared" si="465"/>
        <v>195.73133656119808</v>
      </c>
      <c r="AB2323" s="19">
        <f t="shared" si="468"/>
        <v>5.1641040791134962E-3</v>
      </c>
      <c r="AC2323" s="37">
        <f t="shared" si="469"/>
        <v>1.0051641040791135</v>
      </c>
      <c r="AE2323" s="44">
        <v>36972</v>
      </c>
      <c r="AF2323" s="45">
        <v>3757.6079</v>
      </c>
      <c r="AG2323" s="19">
        <f t="shared" si="460"/>
        <v>4231.0639567616263</v>
      </c>
      <c r="AH2323" s="45">
        <f t="shared" si="466"/>
        <v>6.5684610402070298E-3</v>
      </c>
      <c r="AI2323" s="46">
        <f t="shared" si="467"/>
        <v>1.006568461040207</v>
      </c>
      <c r="AK2323" s="38">
        <v>36972</v>
      </c>
      <c r="AL2323" s="19">
        <v>106.883</v>
      </c>
      <c r="AM2323" s="19">
        <f t="shared" si="471"/>
        <v>3.2929011134661401E-3</v>
      </c>
      <c r="AN2323" s="37">
        <f t="shared" si="472"/>
        <v>1.0032929011134661</v>
      </c>
      <c r="AQ2323" s="38">
        <v>36972</v>
      </c>
      <c r="AR2323" s="19">
        <f t="shared" si="473"/>
        <v>242.32299994000002</v>
      </c>
      <c r="AS2323" s="40">
        <f t="shared" si="470"/>
        <v>3.2929011134661401E-3</v>
      </c>
      <c r="AT2323" s="51">
        <f t="shared" ref="AT2323:AT2386" si="474">AR2323/AR2322</f>
        <v>1.0032929011134661</v>
      </c>
    </row>
    <row r="2324" spans="1:46">
      <c r="A2324" s="38">
        <v>36973</v>
      </c>
      <c r="B2324" s="37">
        <v>0.89259999999999995</v>
      </c>
      <c r="D2324" s="38">
        <v>36973</v>
      </c>
      <c r="E2324" s="19">
        <v>1069.6527000000001</v>
      </c>
      <c r="F2324" s="19">
        <v>1198.3561505713647</v>
      </c>
      <c r="G2324" s="19">
        <v>1.9515596809647207E-2</v>
      </c>
      <c r="H2324" s="37">
        <f t="shared" si="461"/>
        <v>1.0195155968096472</v>
      </c>
      <c r="I2324" s="19"/>
      <c r="J2324" s="19"/>
      <c r="K2324" s="19"/>
      <c r="L2324" s="19"/>
      <c r="N2324" s="38">
        <v>36973</v>
      </c>
      <c r="O2324" s="19">
        <v>317.19409999999999</v>
      </c>
      <c r="P2324" s="19">
        <v>355.35973560385395</v>
      </c>
      <c r="Q2324" s="19">
        <v>1.8942362221723297E-3</v>
      </c>
      <c r="R2324" s="37">
        <f t="shared" si="462"/>
        <v>1.0018942362221723</v>
      </c>
      <c r="T2324" s="39">
        <v>36973</v>
      </c>
      <c r="U2324" s="40">
        <v>243.179</v>
      </c>
      <c r="V2324" s="40">
        <f t="shared" si="463"/>
        <v>3.3937140189177484E-4</v>
      </c>
      <c r="W2324" s="41">
        <f t="shared" si="464"/>
        <v>1.0003393714018918</v>
      </c>
      <c r="Y2324" s="42">
        <v>36973</v>
      </c>
      <c r="Z2324" s="43">
        <v>175.76400000000001</v>
      </c>
      <c r="AA2324" s="43">
        <f t="shared" si="465"/>
        <v>196.91239076854137</v>
      </c>
      <c r="AB2324" s="19">
        <f t="shared" si="468"/>
        <v>6.0340578473188078E-3</v>
      </c>
      <c r="AC2324" s="37">
        <f t="shared" si="469"/>
        <v>1.0060340578473188</v>
      </c>
      <c r="AE2324" s="44">
        <v>36973</v>
      </c>
      <c r="AF2324" s="45">
        <v>3826.386</v>
      </c>
      <c r="AG2324" s="19">
        <f t="shared" si="460"/>
        <v>4286.7869146314142</v>
      </c>
      <c r="AH2324" s="45">
        <f t="shared" si="466"/>
        <v>1.3169963498362414E-2</v>
      </c>
      <c r="AI2324" s="46">
        <f t="shared" si="467"/>
        <v>1.0131699634983624</v>
      </c>
      <c r="AK2324" s="38">
        <v>36973</v>
      </c>
      <c r="AL2324" s="19">
        <v>106.79389999999999</v>
      </c>
      <c r="AM2324" s="19">
        <f t="shared" si="471"/>
        <v>-8.336218107650728E-4</v>
      </c>
      <c r="AN2324" s="37">
        <f t="shared" si="472"/>
        <v>0.99916637818923493</v>
      </c>
      <c r="AQ2324" s="38">
        <v>36973</v>
      </c>
      <c r="AR2324" s="19">
        <f t="shared" si="473"/>
        <v>242.12099420200002</v>
      </c>
      <c r="AS2324" s="40">
        <f t="shared" si="470"/>
        <v>-8.336218107650728E-4</v>
      </c>
      <c r="AT2324" s="51">
        <f t="shared" si="474"/>
        <v>0.99916637818923493</v>
      </c>
    </row>
    <row r="2325" spans="1:46">
      <c r="A2325" s="38">
        <v>36976</v>
      </c>
      <c r="B2325" s="37">
        <v>0.89549999999999996</v>
      </c>
      <c r="D2325" s="38">
        <v>36976</v>
      </c>
      <c r="E2325" s="19">
        <v>1094.4701</v>
      </c>
      <c r="F2325" s="19">
        <v>1222.1888330541597</v>
      </c>
      <c r="G2325" s="19">
        <v>1.9887812543400996E-2</v>
      </c>
      <c r="H2325" s="37">
        <f t="shared" si="461"/>
        <v>1.019887812543401</v>
      </c>
      <c r="I2325" s="19"/>
      <c r="J2325" s="19"/>
      <c r="K2325" s="19"/>
      <c r="L2325" s="19"/>
      <c r="N2325" s="38">
        <v>36976</v>
      </c>
      <c r="O2325" s="19">
        <v>322.39870000000002</v>
      </c>
      <c r="P2325" s="19">
        <v>360.02088218872143</v>
      </c>
      <c r="Q2325" s="19">
        <v>1.3116698707992036E-2</v>
      </c>
      <c r="R2325" s="37">
        <f t="shared" si="462"/>
        <v>1.013116698707992</v>
      </c>
      <c r="T2325" s="39">
        <v>36976</v>
      </c>
      <c r="U2325" s="40">
        <v>243.10990000000001</v>
      </c>
      <c r="V2325" s="40">
        <f t="shared" si="463"/>
        <v>-2.8415282569627109E-4</v>
      </c>
      <c r="W2325" s="41">
        <f t="shared" si="464"/>
        <v>0.99971584717430373</v>
      </c>
      <c r="Y2325" s="42">
        <v>36976</v>
      </c>
      <c r="Z2325" s="43">
        <v>176.73099999999999</v>
      </c>
      <c r="AA2325" s="43">
        <f t="shared" si="465"/>
        <v>197.35455053042992</v>
      </c>
      <c r="AB2325" s="19">
        <f t="shared" si="468"/>
        <v>2.245464392376828E-3</v>
      </c>
      <c r="AC2325" s="37">
        <f t="shared" si="469"/>
        <v>1.0022454643923768</v>
      </c>
      <c r="AE2325" s="44">
        <v>36976</v>
      </c>
      <c r="AF2325" s="45">
        <v>3847.3258999999998</v>
      </c>
      <c r="AG2325" s="19">
        <f t="shared" si="460"/>
        <v>4296.2879955332219</v>
      </c>
      <c r="AH2325" s="45">
        <f t="shared" si="466"/>
        <v>2.2163641652863664E-3</v>
      </c>
      <c r="AI2325" s="46">
        <f t="shared" si="467"/>
        <v>1.0022163641652864</v>
      </c>
      <c r="AK2325" s="38">
        <v>36976</v>
      </c>
      <c r="AL2325" s="19">
        <v>106.82769999999999</v>
      </c>
      <c r="AM2325" s="19">
        <f t="shared" si="471"/>
        <v>3.1649747785222893E-4</v>
      </c>
      <c r="AN2325" s="37">
        <f t="shared" si="472"/>
        <v>1.0003164974778522</v>
      </c>
      <c r="AQ2325" s="38">
        <v>36976</v>
      </c>
      <c r="AR2325" s="19">
        <f t="shared" si="473"/>
        <v>242.197624886</v>
      </c>
      <c r="AS2325" s="40">
        <f t="shared" si="470"/>
        <v>3.1649747785200688E-4</v>
      </c>
      <c r="AT2325" s="51">
        <f t="shared" si="474"/>
        <v>1.000316497477852</v>
      </c>
    </row>
    <row r="2326" spans="1:46">
      <c r="A2326" s="38">
        <v>36977</v>
      </c>
      <c r="B2326" s="37">
        <v>0.89100000000000001</v>
      </c>
      <c r="D2326" s="38">
        <v>36977</v>
      </c>
      <c r="E2326" s="19">
        <v>1117.8005000000001</v>
      </c>
      <c r="F2326" s="19">
        <v>1254.5460157126824</v>
      </c>
      <c r="G2326" s="19">
        <v>2.6474781787741097E-2</v>
      </c>
      <c r="H2326" s="37">
        <f t="shared" si="461"/>
        <v>1.0264747817877411</v>
      </c>
      <c r="I2326" s="19"/>
      <c r="J2326" s="19"/>
      <c r="K2326" s="19"/>
      <c r="L2326" s="19"/>
      <c r="N2326" s="38">
        <v>36977</v>
      </c>
      <c r="O2326" s="19">
        <v>321.87779999999998</v>
      </c>
      <c r="P2326" s="19">
        <v>361.25454545454545</v>
      </c>
      <c r="Q2326" s="19">
        <v>3.4266436389023269E-3</v>
      </c>
      <c r="R2326" s="37">
        <f t="shared" si="462"/>
        <v>1.0034266436389023</v>
      </c>
      <c r="T2326" s="39">
        <v>36977</v>
      </c>
      <c r="U2326" s="40">
        <v>243.37440000000001</v>
      </c>
      <c r="V2326" s="40">
        <f t="shared" si="463"/>
        <v>1.0879853103473724E-3</v>
      </c>
      <c r="W2326" s="41">
        <f t="shared" si="464"/>
        <v>1.0010879853103474</v>
      </c>
      <c r="Y2326" s="42">
        <v>36977</v>
      </c>
      <c r="Z2326" s="43">
        <v>178.26900000000001</v>
      </c>
      <c r="AA2326" s="43">
        <f t="shared" si="465"/>
        <v>200.07744107744108</v>
      </c>
      <c r="AB2326" s="19">
        <f t="shared" si="468"/>
        <v>1.379694838397616E-2</v>
      </c>
      <c r="AC2326" s="37">
        <f t="shared" si="469"/>
        <v>1.0137969483839762</v>
      </c>
      <c r="AE2326" s="44">
        <v>36977</v>
      </c>
      <c r="AF2326" s="45">
        <v>3908.1120999999998</v>
      </c>
      <c r="AG2326" s="19">
        <f t="shared" si="460"/>
        <v>4386.2088664421999</v>
      </c>
      <c r="AH2326" s="45">
        <f t="shared" si="466"/>
        <v>2.0929898322102014E-2</v>
      </c>
      <c r="AI2326" s="46">
        <f t="shared" si="467"/>
        <v>1.020929898322102</v>
      </c>
      <c r="AK2326" s="38">
        <v>36977</v>
      </c>
      <c r="AL2326" s="19">
        <v>106.65649999999999</v>
      </c>
      <c r="AM2326" s="19">
        <f t="shared" si="471"/>
        <v>-1.6025806040942392E-3</v>
      </c>
      <c r="AN2326" s="37">
        <f t="shared" si="472"/>
        <v>0.99839741939590576</v>
      </c>
      <c r="AQ2326" s="38">
        <v>36977</v>
      </c>
      <c r="AR2326" s="19">
        <f t="shared" si="473"/>
        <v>241.80948367000002</v>
      </c>
      <c r="AS2326" s="40">
        <f t="shared" si="470"/>
        <v>-1.6025806040941282E-3</v>
      </c>
      <c r="AT2326" s="51">
        <f t="shared" si="474"/>
        <v>0.99839741939590587</v>
      </c>
    </row>
    <row r="2327" spans="1:46">
      <c r="A2327" s="38">
        <v>36978</v>
      </c>
      <c r="B2327" s="37">
        <v>0.88819999999999999</v>
      </c>
      <c r="D2327" s="38">
        <v>36978</v>
      </c>
      <c r="E2327" s="19">
        <v>1096.8474000000001</v>
      </c>
      <c r="F2327" s="19">
        <v>1234.9103805449224</v>
      </c>
      <c r="G2327" s="19">
        <v>-1.5651586248596416E-2</v>
      </c>
      <c r="H2327" s="37">
        <f t="shared" si="461"/>
        <v>0.98434841375140358</v>
      </c>
      <c r="I2327" s="19"/>
      <c r="J2327" s="19"/>
      <c r="K2327" s="19"/>
      <c r="L2327" s="19"/>
      <c r="N2327" s="38">
        <v>36978</v>
      </c>
      <c r="O2327" s="19">
        <v>319.33179999999999</v>
      </c>
      <c r="P2327" s="19">
        <v>359.52690835397431</v>
      </c>
      <c r="Q2327" s="19">
        <v>-4.782326263597203E-3</v>
      </c>
      <c r="R2327" s="37">
        <f t="shared" si="462"/>
        <v>0.9952176737364028</v>
      </c>
      <c r="T2327" s="39">
        <v>36978</v>
      </c>
      <c r="U2327" s="40">
        <v>242.72710000000001</v>
      </c>
      <c r="V2327" s="40">
        <f t="shared" si="463"/>
        <v>-2.6596881183887922E-3</v>
      </c>
      <c r="W2327" s="41">
        <f t="shared" si="464"/>
        <v>0.99734031188161121</v>
      </c>
      <c r="Y2327" s="42">
        <v>36978</v>
      </c>
      <c r="Z2327" s="43">
        <v>174.60300000000001</v>
      </c>
      <c r="AA2327" s="43">
        <f t="shared" si="465"/>
        <v>196.580725061923</v>
      </c>
      <c r="AB2327" s="19">
        <f t="shared" si="468"/>
        <v>-1.7476812961460531E-2</v>
      </c>
      <c r="AC2327" s="37">
        <f t="shared" si="469"/>
        <v>0.98252318703853947</v>
      </c>
      <c r="AE2327" s="44">
        <v>36978</v>
      </c>
      <c r="AF2327" s="45">
        <v>3793.2141000000001</v>
      </c>
      <c r="AG2327" s="19">
        <f t="shared" si="460"/>
        <v>4270.6756361179914</v>
      </c>
      <c r="AH2327" s="45">
        <f t="shared" si="466"/>
        <v>-2.6340111436125357E-2</v>
      </c>
      <c r="AI2327" s="46">
        <f t="shared" si="467"/>
        <v>0.97365988856387464</v>
      </c>
      <c r="AK2327" s="38">
        <v>36978</v>
      </c>
      <c r="AL2327" s="19">
        <v>106.6785</v>
      </c>
      <c r="AM2327" s="19">
        <f t="shared" si="471"/>
        <v>2.0626966007708525E-4</v>
      </c>
      <c r="AN2327" s="37">
        <f t="shared" si="472"/>
        <v>1.0002062696600771</v>
      </c>
      <c r="AQ2327" s="38">
        <v>36978</v>
      </c>
      <c r="AR2327" s="19">
        <f t="shared" si="473"/>
        <v>241.85936163000002</v>
      </c>
      <c r="AS2327" s="40">
        <f t="shared" si="470"/>
        <v>2.0626966007708525E-4</v>
      </c>
      <c r="AT2327" s="51">
        <f t="shared" si="474"/>
        <v>1.0002062696600771</v>
      </c>
    </row>
    <row r="2328" spans="1:46">
      <c r="A2328" s="38">
        <v>36979</v>
      </c>
      <c r="B2328" s="37">
        <v>0.88070000000000004</v>
      </c>
      <c r="D2328" s="38">
        <v>36979</v>
      </c>
      <c r="E2328" s="19">
        <v>1086.3907999999999</v>
      </c>
      <c r="F2328" s="19">
        <v>1233.5537640513226</v>
      </c>
      <c r="G2328" s="19">
        <v>-1.0985546117129319E-3</v>
      </c>
      <c r="H2328" s="37">
        <f t="shared" si="461"/>
        <v>0.99890144538828707</v>
      </c>
      <c r="I2328" s="19"/>
      <c r="J2328" s="19"/>
      <c r="K2328" s="19"/>
      <c r="L2328" s="19"/>
      <c r="N2328" s="38">
        <v>36979</v>
      </c>
      <c r="O2328" s="19">
        <v>313.61630000000002</v>
      </c>
      <c r="P2328" s="19">
        <v>356.0988986033837</v>
      </c>
      <c r="Q2328" s="19">
        <v>-9.5347793751657806E-3</v>
      </c>
      <c r="R2328" s="37">
        <f t="shared" si="462"/>
        <v>0.99046522062483422</v>
      </c>
      <c r="T2328" s="39">
        <v>36979</v>
      </c>
      <c r="U2328" s="40">
        <v>242.82429999999999</v>
      </c>
      <c r="V2328" s="40">
        <f t="shared" si="463"/>
        <v>4.0044972316644056E-4</v>
      </c>
      <c r="W2328" s="41">
        <f t="shared" si="464"/>
        <v>1.0004004497231664</v>
      </c>
      <c r="Y2328" s="42">
        <v>36979</v>
      </c>
      <c r="Z2328" s="43">
        <v>174.23</v>
      </c>
      <c r="AA2328" s="43">
        <f t="shared" si="465"/>
        <v>197.83127058022026</v>
      </c>
      <c r="AB2328" s="19">
        <f t="shared" si="468"/>
        <v>6.361485938681577E-3</v>
      </c>
      <c r="AC2328" s="37">
        <f t="shared" si="469"/>
        <v>1.0063614859386816</v>
      </c>
      <c r="AE2328" s="44">
        <v>36979</v>
      </c>
      <c r="AF2328" s="45">
        <v>3764.0381000000002</v>
      </c>
      <c r="AG2328" s="19">
        <f t="shared" si="460"/>
        <v>4273.9163165663676</v>
      </c>
      <c r="AH2328" s="45">
        <f t="shared" si="466"/>
        <v>7.5882148973560604E-4</v>
      </c>
      <c r="AI2328" s="46">
        <f t="shared" si="467"/>
        <v>1.0007588214897356</v>
      </c>
      <c r="AK2328" s="38">
        <v>36979</v>
      </c>
      <c r="AL2328" s="19">
        <v>106.55500000000001</v>
      </c>
      <c r="AM2328" s="19">
        <f t="shared" si="471"/>
        <v>-1.1576840694235147E-3</v>
      </c>
      <c r="AN2328" s="37">
        <f t="shared" si="472"/>
        <v>0.99884231593057649</v>
      </c>
      <c r="AQ2328" s="38">
        <v>36979</v>
      </c>
      <c r="AR2328" s="19">
        <f t="shared" si="473"/>
        <v>241.57936490000003</v>
      </c>
      <c r="AS2328" s="40">
        <f t="shared" si="470"/>
        <v>-1.1576840694235147E-3</v>
      </c>
      <c r="AT2328" s="51">
        <f t="shared" si="474"/>
        <v>0.99884231593057649</v>
      </c>
    </row>
    <row r="2329" spans="1:46">
      <c r="A2329" s="38">
        <v>36980</v>
      </c>
      <c r="B2329" s="37">
        <v>0.87939999999999996</v>
      </c>
      <c r="D2329" s="38">
        <v>36980</v>
      </c>
      <c r="E2329" s="19">
        <v>1092.6699000000001</v>
      </c>
      <c r="F2329" s="19">
        <v>1242.5175119399591</v>
      </c>
      <c r="G2329" s="19">
        <v>7.2666049505594188E-3</v>
      </c>
      <c r="H2329" s="37">
        <f t="shared" si="461"/>
        <v>1.0072666049505594</v>
      </c>
      <c r="I2329" s="19"/>
      <c r="J2329" s="19"/>
      <c r="K2329" s="19"/>
      <c r="L2329" s="19"/>
      <c r="N2329" s="38">
        <v>36980</v>
      </c>
      <c r="O2329" s="19">
        <v>313.13839999999999</v>
      </c>
      <c r="P2329" s="19">
        <v>356.08187400500344</v>
      </c>
      <c r="Q2329" s="19">
        <v>-4.7808624084599849E-5</v>
      </c>
      <c r="R2329" s="37">
        <f t="shared" si="462"/>
        <v>0.9999521913759154</v>
      </c>
      <c r="T2329" s="39">
        <v>36980</v>
      </c>
      <c r="U2329" s="40">
        <v>242.49299999999999</v>
      </c>
      <c r="V2329" s="40">
        <f t="shared" si="463"/>
        <v>-1.3643609803466461E-3</v>
      </c>
      <c r="W2329" s="41">
        <f t="shared" si="464"/>
        <v>0.99863563901965335</v>
      </c>
      <c r="Y2329" s="42">
        <v>36980</v>
      </c>
      <c r="Z2329" s="43">
        <v>172.15100000000001</v>
      </c>
      <c r="AA2329" s="43">
        <f t="shared" si="465"/>
        <v>195.75960882419832</v>
      </c>
      <c r="AB2329" s="19">
        <f t="shared" si="468"/>
        <v>-1.0471861955624884E-2</v>
      </c>
      <c r="AC2329" s="37">
        <f t="shared" si="469"/>
        <v>0.98952813804437512</v>
      </c>
      <c r="AE2329" s="44">
        <v>36980</v>
      </c>
      <c r="AF2329" s="45">
        <v>3721.134</v>
      </c>
      <c r="AG2329" s="19">
        <f t="shared" si="460"/>
        <v>4231.4464407550604</v>
      </c>
      <c r="AH2329" s="45">
        <f t="shared" si="466"/>
        <v>-9.9369928341103142E-3</v>
      </c>
      <c r="AI2329" s="46">
        <f t="shared" si="467"/>
        <v>0.99006300716588969</v>
      </c>
      <c r="AK2329" s="38">
        <v>36980</v>
      </c>
      <c r="AL2329" s="19">
        <v>106.56359999999999</v>
      </c>
      <c r="AM2329" s="19">
        <f t="shared" si="471"/>
        <v>8.0709492750186129E-5</v>
      </c>
      <c r="AN2329" s="37">
        <f t="shared" si="472"/>
        <v>1.0000807094927502</v>
      </c>
      <c r="AQ2329" s="38">
        <v>36980</v>
      </c>
      <c r="AR2329" s="19">
        <f t="shared" si="473"/>
        <v>241.59886264799999</v>
      </c>
      <c r="AS2329" s="40">
        <f t="shared" si="470"/>
        <v>8.0709492749964085E-5</v>
      </c>
      <c r="AT2329" s="51">
        <f t="shared" si="474"/>
        <v>1.00008070949275</v>
      </c>
    </row>
    <row r="2330" spans="1:46">
      <c r="A2330" s="38">
        <v>36983</v>
      </c>
      <c r="B2330" s="37">
        <v>0.88239999999999996</v>
      </c>
      <c r="D2330" s="38">
        <v>36983</v>
      </c>
      <c r="E2330" s="19">
        <v>1081.6235999999999</v>
      </c>
      <c r="F2330" s="19">
        <v>1225.774705349048</v>
      </c>
      <c r="G2330" s="19">
        <v>-1.3474905930919601E-2</v>
      </c>
      <c r="H2330" s="37">
        <f t="shared" si="461"/>
        <v>0.9865250940690804</v>
      </c>
      <c r="I2330" s="19"/>
      <c r="J2330" s="19"/>
      <c r="K2330" s="19"/>
      <c r="L2330" s="19"/>
      <c r="N2330" s="38">
        <v>36983</v>
      </c>
      <c r="O2330" s="19">
        <v>308.07530000000003</v>
      </c>
      <c r="P2330" s="19">
        <v>349.1333862194017</v>
      </c>
      <c r="Q2330" s="19">
        <v>-1.9513736286121963E-2</v>
      </c>
      <c r="R2330" s="37">
        <f t="shared" si="462"/>
        <v>0.98048626371387804</v>
      </c>
      <c r="T2330" s="39">
        <v>36983</v>
      </c>
      <c r="U2330" s="40">
        <v>242.90969999999999</v>
      </c>
      <c r="V2330" s="40">
        <f t="shared" si="463"/>
        <v>1.7184001187662279E-3</v>
      </c>
      <c r="W2330" s="41">
        <f t="shared" si="464"/>
        <v>1.0017184001187662</v>
      </c>
      <c r="Y2330" s="42">
        <v>36983</v>
      </c>
      <c r="Z2330" s="43">
        <v>171.482</v>
      </c>
      <c r="AA2330" s="43">
        <f t="shared" si="465"/>
        <v>194.33590208522213</v>
      </c>
      <c r="AB2330" s="19">
        <f t="shared" si="468"/>
        <v>-7.2727297910303301E-3</v>
      </c>
      <c r="AC2330" s="37">
        <f t="shared" si="469"/>
        <v>0.99272727020896967</v>
      </c>
      <c r="AE2330" s="44">
        <v>36983</v>
      </c>
      <c r="AF2330" s="45">
        <v>3688.7289999999998</v>
      </c>
      <c r="AG2330" s="19">
        <f t="shared" si="460"/>
        <v>4180.3365820489571</v>
      </c>
      <c r="AH2330" s="45">
        <f t="shared" si="466"/>
        <v>-1.2078578666112838E-2</v>
      </c>
      <c r="AI2330" s="46">
        <f t="shared" si="467"/>
        <v>0.98792142133388716</v>
      </c>
      <c r="AK2330" s="38">
        <v>36983</v>
      </c>
      <c r="AL2330" s="19">
        <v>106.5363</v>
      </c>
      <c r="AM2330" s="19">
        <f t="shared" si="471"/>
        <v>-2.5618503879365484E-4</v>
      </c>
      <c r="AN2330" s="37">
        <f t="shared" si="472"/>
        <v>0.99974381496120635</v>
      </c>
      <c r="AQ2330" s="38">
        <v>36983</v>
      </c>
      <c r="AR2330" s="19">
        <f t="shared" si="473"/>
        <v>241.536968634</v>
      </c>
      <c r="AS2330" s="40">
        <f t="shared" si="470"/>
        <v>-2.5618503879365484E-4</v>
      </c>
      <c r="AT2330" s="51">
        <f t="shared" si="474"/>
        <v>0.99974381496120635</v>
      </c>
    </row>
    <row r="2331" spans="1:46">
      <c r="A2331" s="38">
        <v>36984</v>
      </c>
      <c r="B2331" s="37">
        <v>0.89300000000000002</v>
      </c>
      <c r="D2331" s="38">
        <v>36984</v>
      </c>
      <c r="E2331" s="19">
        <v>1054.9386</v>
      </c>
      <c r="F2331" s="19">
        <v>1181.3422172452406</v>
      </c>
      <c r="G2331" s="19">
        <v>-3.6248494857915148E-2</v>
      </c>
      <c r="H2331" s="37">
        <f t="shared" si="461"/>
        <v>0.96375150514208485</v>
      </c>
      <c r="I2331" s="19"/>
      <c r="J2331" s="19"/>
      <c r="K2331" s="19"/>
      <c r="L2331" s="19"/>
      <c r="N2331" s="38">
        <v>36984</v>
      </c>
      <c r="O2331" s="19">
        <v>300.85169999999999</v>
      </c>
      <c r="P2331" s="19">
        <v>336.9</v>
      </c>
      <c r="Q2331" s="19">
        <v>-3.503929071886025E-2</v>
      </c>
      <c r="R2331" s="37">
        <f t="shared" si="462"/>
        <v>0.96496070928113975</v>
      </c>
      <c r="T2331" s="39">
        <v>36984</v>
      </c>
      <c r="U2331" s="40">
        <v>242.51329999999999</v>
      </c>
      <c r="V2331" s="40">
        <f t="shared" si="463"/>
        <v>-1.6318821356249291E-3</v>
      </c>
      <c r="W2331" s="41">
        <f t="shared" si="464"/>
        <v>0.99836811786437507</v>
      </c>
      <c r="Y2331" s="42">
        <v>36984</v>
      </c>
      <c r="Z2331" s="43">
        <v>172.96600000000001</v>
      </c>
      <c r="AA2331" s="43">
        <f t="shared" si="465"/>
        <v>193.69092945128779</v>
      </c>
      <c r="AB2331" s="19">
        <f t="shared" si="468"/>
        <v>-3.3188547613374197E-3</v>
      </c>
      <c r="AC2331" s="37">
        <f t="shared" si="469"/>
        <v>0.99668114523866258</v>
      </c>
      <c r="AE2331" s="44">
        <v>36984</v>
      </c>
      <c r="AF2331" s="45">
        <v>3742.4938999999999</v>
      </c>
      <c r="AG2331" s="19">
        <f t="shared" si="460"/>
        <v>4190.9226203807393</v>
      </c>
      <c r="AH2331" s="45">
        <f t="shared" si="466"/>
        <v>2.5323411462225831E-3</v>
      </c>
      <c r="AI2331" s="46">
        <f t="shared" si="467"/>
        <v>1.0025323411462226</v>
      </c>
      <c r="AK2331" s="38">
        <v>36984</v>
      </c>
      <c r="AL2331" s="19">
        <v>106.5621</v>
      </c>
      <c r="AM2331" s="19">
        <f t="shared" si="471"/>
        <v>2.4217097834267065E-4</v>
      </c>
      <c r="AN2331" s="37">
        <f t="shared" si="472"/>
        <v>1.0002421709783427</v>
      </c>
      <c r="AQ2331" s="38">
        <v>36984</v>
      </c>
      <c r="AR2331" s="19">
        <f t="shared" si="473"/>
        <v>241.59546187800001</v>
      </c>
      <c r="AS2331" s="40">
        <f t="shared" si="470"/>
        <v>2.4217097834267065E-4</v>
      </c>
      <c r="AT2331" s="51">
        <f t="shared" si="474"/>
        <v>1.0002421709783427</v>
      </c>
    </row>
    <row r="2332" spans="1:46">
      <c r="A2332" s="38">
        <v>36985</v>
      </c>
      <c r="B2332" s="37">
        <v>0.90129999999999999</v>
      </c>
      <c r="D2332" s="38">
        <v>36985</v>
      </c>
      <c r="E2332" s="19">
        <v>1062.1904999999999</v>
      </c>
      <c r="F2332" s="19">
        <v>1178.5093753467213</v>
      </c>
      <c r="G2332" s="19">
        <v>-2.3979858310025914E-3</v>
      </c>
      <c r="H2332" s="37">
        <f t="shared" si="461"/>
        <v>0.99760201416899741</v>
      </c>
      <c r="I2332" s="19"/>
      <c r="J2332" s="19"/>
      <c r="K2332" s="19"/>
      <c r="L2332" s="19"/>
      <c r="N2332" s="38">
        <v>36985</v>
      </c>
      <c r="O2332" s="19">
        <v>297.01119999999997</v>
      </c>
      <c r="P2332" s="19">
        <v>329.53644735382221</v>
      </c>
      <c r="Q2332" s="19">
        <v>-2.1856790282510419E-2</v>
      </c>
      <c r="R2332" s="37">
        <f t="shared" si="462"/>
        <v>0.97814320971748958</v>
      </c>
      <c r="T2332" s="39">
        <v>36985</v>
      </c>
      <c r="U2332" s="40">
        <v>242.6421</v>
      </c>
      <c r="V2332" s="40">
        <f t="shared" si="463"/>
        <v>5.3110489197916166E-4</v>
      </c>
      <c r="W2332" s="41">
        <f t="shared" si="464"/>
        <v>1.0005311048919792</v>
      </c>
      <c r="Y2332" s="42">
        <v>36985</v>
      </c>
      <c r="Z2332" s="43">
        <v>175.69800000000001</v>
      </c>
      <c r="AA2332" s="43">
        <f t="shared" si="465"/>
        <v>194.93842227893043</v>
      </c>
      <c r="AB2332" s="19">
        <f t="shared" si="468"/>
        <v>6.4406362816096241E-3</v>
      </c>
      <c r="AC2332" s="37">
        <f t="shared" si="469"/>
        <v>1.0064406362816096</v>
      </c>
      <c r="AE2332" s="44">
        <v>36985</v>
      </c>
      <c r="AF2332" s="45">
        <v>3833.6869999999999</v>
      </c>
      <c r="AG2332" s="19">
        <f t="shared" si="460"/>
        <v>4253.5082658382335</v>
      </c>
      <c r="AH2332" s="45">
        <f t="shared" si="466"/>
        <v>1.4933619903439777E-2</v>
      </c>
      <c r="AI2332" s="46">
        <f t="shared" si="467"/>
        <v>1.0149336199034398</v>
      </c>
      <c r="AK2332" s="38">
        <v>36985</v>
      </c>
      <c r="AL2332" s="19">
        <v>106.34269999999999</v>
      </c>
      <c r="AM2332" s="19">
        <f t="shared" si="471"/>
        <v>-2.0588933588959746E-3</v>
      </c>
      <c r="AN2332" s="37">
        <f t="shared" si="472"/>
        <v>0.99794110664110403</v>
      </c>
      <c r="AQ2332" s="38">
        <v>36985</v>
      </c>
      <c r="AR2332" s="19">
        <f t="shared" si="473"/>
        <v>241.09804258600002</v>
      </c>
      <c r="AS2332" s="40">
        <f t="shared" si="470"/>
        <v>-2.0588933588958636E-3</v>
      </c>
      <c r="AT2332" s="51">
        <f t="shared" si="474"/>
        <v>0.99794110664110414</v>
      </c>
    </row>
    <row r="2333" spans="1:46">
      <c r="A2333" s="38">
        <v>36986</v>
      </c>
      <c r="B2333" s="37">
        <v>0.89759999999999995</v>
      </c>
      <c r="D2333" s="38">
        <v>36986</v>
      </c>
      <c r="E2333" s="19">
        <v>1094.3081</v>
      </c>
      <c r="F2333" s="19">
        <v>1219.1489527629233</v>
      </c>
      <c r="G2333" s="19">
        <v>3.4483881304928632E-2</v>
      </c>
      <c r="H2333" s="37">
        <f t="shared" si="461"/>
        <v>1.0344838813049286</v>
      </c>
      <c r="I2333" s="19"/>
      <c r="J2333" s="19"/>
      <c r="K2333" s="19"/>
      <c r="L2333" s="19"/>
      <c r="N2333" s="38">
        <v>36986</v>
      </c>
      <c r="O2333" s="19">
        <v>302.05959999999999</v>
      </c>
      <c r="P2333" s="19">
        <v>336.51916221033866</v>
      </c>
      <c r="Q2333" s="19">
        <v>2.118950699562272E-2</v>
      </c>
      <c r="R2333" s="37">
        <f t="shared" si="462"/>
        <v>1.0211895069956227</v>
      </c>
      <c r="T2333" s="39">
        <v>36986</v>
      </c>
      <c r="U2333" s="40">
        <v>242.2741</v>
      </c>
      <c r="V2333" s="40">
        <f t="shared" si="463"/>
        <v>-1.51663705515237E-3</v>
      </c>
      <c r="W2333" s="41">
        <f t="shared" si="464"/>
        <v>0.99848336294484763</v>
      </c>
      <c r="Y2333" s="42">
        <v>36986</v>
      </c>
      <c r="Z2333" s="43">
        <v>176.55600000000001</v>
      </c>
      <c r="AA2333" s="43">
        <f t="shared" si="465"/>
        <v>196.69786096256686</v>
      </c>
      <c r="AB2333" s="19">
        <f t="shared" si="468"/>
        <v>9.0256126168852813E-3</v>
      </c>
      <c r="AC2333" s="37">
        <f t="shared" si="469"/>
        <v>1.0090256126168853</v>
      </c>
      <c r="AE2333" s="44">
        <v>36986</v>
      </c>
      <c r="AF2333" s="45">
        <v>3870.9708999999998</v>
      </c>
      <c r="AG2333" s="19">
        <f t="shared" si="460"/>
        <v>4312.5789884135474</v>
      </c>
      <c r="AH2333" s="45">
        <f t="shared" si="466"/>
        <v>1.3887529748028538E-2</v>
      </c>
      <c r="AI2333" s="46">
        <f t="shared" si="467"/>
        <v>1.0138875297480285</v>
      </c>
      <c r="AK2333" s="38">
        <v>36986</v>
      </c>
      <c r="AL2333" s="19">
        <v>106.3763</v>
      </c>
      <c r="AM2333" s="19">
        <f t="shared" si="471"/>
        <v>3.1595962863462113E-4</v>
      </c>
      <c r="AN2333" s="37">
        <f t="shared" si="472"/>
        <v>1.0003159596286346</v>
      </c>
      <c r="AQ2333" s="38">
        <v>36986</v>
      </c>
      <c r="AR2333" s="19">
        <f t="shared" si="473"/>
        <v>241.17421983400001</v>
      </c>
      <c r="AS2333" s="40">
        <f t="shared" si="470"/>
        <v>3.1595962863462113E-4</v>
      </c>
      <c r="AT2333" s="51">
        <f t="shared" si="474"/>
        <v>1.0003159596286346</v>
      </c>
    </row>
    <row r="2334" spans="1:46">
      <c r="A2334" s="38">
        <v>36987</v>
      </c>
      <c r="B2334" s="37">
        <v>0.9002</v>
      </c>
      <c r="D2334" s="38">
        <v>36987</v>
      </c>
      <c r="E2334" s="19">
        <v>1084.6549</v>
      </c>
      <c r="F2334" s="19">
        <v>1204.9043545878694</v>
      </c>
      <c r="G2334" s="19">
        <v>-1.168405070009837E-2</v>
      </c>
      <c r="H2334" s="37">
        <f t="shared" si="461"/>
        <v>0.98831594929990163</v>
      </c>
      <c r="I2334" s="19"/>
      <c r="J2334" s="19"/>
      <c r="K2334" s="19"/>
      <c r="L2334" s="19"/>
      <c r="N2334" s="38">
        <v>36987</v>
      </c>
      <c r="O2334" s="19">
        <v>304.97620000000001</v>
      </c>
      <c r="P2334" s="19">
        <v>338.78715840924241</v>
      </c>
      <c r="Q2334" s="19">
        <v>6.7395751968684081E-3</v>
      </c>
      <c r="R2334" s="37">
        <f t="shared" si="462"/>
        <v>1.0067395751968684</v>
      </c>
      <c r="T2334" s="39">
        <v>36987</v>
      </c>
      <c r="U2334" s="40">
        <v>242.4325</v>
      </c>
      <c r="V2334" s="40">
        <f t="shared" si="463"/>
        <v>6.5380492590838557E-4</v>
      </c>
      <c r="W2334" s="41">
        <f t="shared" si="464"/>
        <v>1.0006538049259084</v>
      </c>
      <c r="Y2334" s="42">
        <v>36987</v>
      </c>
      <c r="Z2334" s="43">
        <v>175.43600000000001</v>
      </c>
      <c r="AA2334" s="43">
        <f t="shared" si="465"/>
        <v>194.885580982004</v>
      </c>
      <c r="AB2334" s="19">
        <f t="shared" si="468"/>
        <v>-9.2135215487053612E-3</v>
      </c>
      <c r="AC2334" s="37">
        <f t="shared" si="469"/>
        <v>0.99078647845129464</v>
      </c>
      <c r="AE2334" s="44">
        <v>36987</v>
      </c>
      <c r="AF2334" s="45">
        <v>3842.5270999999998</v>
      </c>
      <c r="AG2334" s="19">
        <f t="shared" si="460"/>
        <v>4268.5259942235052</v>
      </c>
      <c r="AH2334" s="45">
        <f t="shared" si="466"/>
        <v>-1.0214999959049509E-2</v>
      </c>
      <c r="AI2334" s="46">
        <f t="shared" si="467"/>
        <v>0.98978500004095049</v>
      </c>
      <c r="AK2334" s="38">
        <v>36987</v>
      </c>
      <c r="AL2334" s="19">
        <v>106.6588</v>
      </c>
      <c r="AM2334" s="19">
        <f t="shared" si="471"/>
        <v>2.6556667227568553E-3</v>
      </c>
      <c r="AN2334" s="37">
        <f t="shared" si="472"/>
        <v>1.0026556667227569</v>
      </c>
      <c r="AQ2334" s="38">
        <v>36987</v>
      </c>
      <c r="AR2334" s="19">
        <f t="shared" si="473"/>
        <v>241.81469818400001</v>
      </c>
      <c r="AS2334" s="40">
        <f t="shared" si="470"/>
        <v>2.6556667227568553E-3</v>
      </c>
      <c r="AT2334" s="51">
        <f t="shared" si="474"/>
        <v>1.0026556667227569</v>
      </c>
    </row>
    <row r="2335" spans="1:46">
      <c r="A2335" s="38">
        <v>36990</v>
      </c>
      <c r="B2335" s="37">
        <v>0.90139999999999998</v>
      </c>
      <c r="D2335" s="38">
        <v>36990</v>
      </c>
      <c r="E2335" s="19">
        <v>1089.7274</v>
      </c>
      <c r="F2335" s="19">
        <v>1208.9276680718881</v>
      </c>
      <c r="G2335" s="19">
        <v>3.3391144024828012E-3</v>
      </c>
      <c r="H2335" s="37">
        <f t="shared" si="461"/>
        <v>1.0033391144024828</v>
      </c>
      <c r="I2335" s="19"/>
      <c r="J2335" s="19"/>
      <c r="K2335" s="19"/>
      <c r="L2335" s="19"/>
      <c r="N2335" s="38">
        <v>36990</v>
      </c>
      <c r="O2335" s="19">
        <v>303.39600000000002</v>
      </c>
      <c r="P2335" s="19">
        <v>336.58309296649657</v>
      </c>
      <c r="Q2335" s="19">
        <v>-6.505752617941396E-3</v>
      </c>
      <c r="R2335" s="37">
        <f t="shared" si="462"/>
        <v>0.9934942473820586</v>
      </c>
      <c r="T2335" s="39">
        <v>36990</v>
      </c>
      <c r="U2335" s="40">
        <v>242.89420000000001</v>
      </c>
      <c r="V2335" s="40">
        <f t="shared" si="463"/>
        <v>1.9044476297527257E-3</v>
      </c>
      <c r="W2335" s="41">
        <f t="shared" si="464"/>
        <v>1.0019044476297527</v>
      </c>
      <c r="Y2335" s="42">
        <v>36990</v>
      </c>
      <c r="Z2335" s="43">
        <v>176.37700000000001</v>
      </c>
      <c r="AA2335" s="43">
        <f t="shared" si="465"/>
        <v>195.67006878189486</v>
      </c>
      <c r="AB2335" s="19">
        <f t="shared" si="468"/>
        <v>4.025376305101247E-3</v>
      </c>
      <c r="AC2335" s="37">
        <f t="shared" si="469"/>
        <v>1.0040253763051012</v>
      </c>
      <c r="AE2335" s="44">
        <v>36990</v>
      </c>
      <c r="AF2335" s="45">
        <v>3875.4819000000002</v>
      </c>
      <c r="AG2335" s="19">
        <f t="shared" si="460"/>
        <v>4299.4030397159977</v>
      </c>
      <c r="AH2335" s="45">
        <f t="shared" si="466"/>
        <v>7.2336552557668021E-3</v>
      </c>
      <c r="AI2335" s="46">
        <f t="shared" si="467"/>
        <v>1.0072336552557668</v>
      </c>
      <c r="AK2335" s="38">
        <v>36990</v>
      </c>
      <c r="AL2335" s="19">
        <v>106.6532</v>
      </c>
      <c r="AM2335" s="19">
        <f t="shared" si="471"/>
        <v>-5.2503872160603038E-5</v>
      </c>
      <c r="AN2335" s="37">
        <f t="shared" si="472"/>
        <v>0.9999474961278394</v>
      </c>
      <c r="AQ2335" s="38">
        <v>36990</v>
      </c>
      <c r="AR2335" s="19">
        <f t="shared" si="473"/>
        <v>241.80200197600001</v>
      </c>
      <c r="AS2335" s="40">
        <f t="shared" si="470"/>
        <v>-5.2503872160603038E-5</v>
      </c>
      <c r="AT2335" s="51">
        <f t="shared" si="474"/>
        <v>0.9999474961278394</v>
      </c>
    </row>
    <row r="2336" spans="1:46">
      <c r="A2336" s="38">
        <v>36991</v>
      </c>
      <c r="B2336" s="37">
        <v>0.88839999999999997</v>
      </c>
      <c r="D2336" s="38">
        <v>36991</v>
      </c>
      <c r="E2336" s="19">
        <v>1107.6177</v>
      </c>
      <c r="F2336" s="19">
        <v>1246.7556280954525</v>
      </c>
      <c r="G2336" s="19">
        <v>3.1290507300487214E-2</v>
      </c>
      <c r="H2336" s="37">
        <f t="shared" si="461"/>
        <v>1.0312905073004872</v>
      </c>
      <c r="I2336" s="19"/>
      <c r="J2336" s="19"/>
      <c r="K2336" s="19"/>
      <c r="L2336" s="19"/>
      <c r="N2336" s="38">
        <v>36991</v>
      </c>
      <c r="O2336" s="19">
        <v>306.42700000000002</v>
      </c>
      <c r="P2336" s="19">
        <v>344.92008104457454</v>
      </c>
      <c r="Q2336" s="19">
        <v>2.4769479668748096E-2</v>
      </c>
      <c r="R2336" s="37">
        <f t="shared" si="462"/>
        <v>1.0247694796687481</v>
      </c>
      <c r="T2336" s="39">
        <v>36991</v>
      </c>
      <c r="U2336" s="40">
        <v>242.91399999999999</v>
      </c>
      <c r="V2336" s="40">
        <f t="shared" si="463"/>
        <v>8.1516973233553003E-5</v>
      </c>
      <c r="W2336" s="41">
        <f t="shared" si="464"/>
        <v>1.0000815169732336</v>
      </c>
      <c r="Y2336" s="42">
        <v>36991</v>
      </c>
      <c r="Z2336" s="43">
        <v>178.352</v>
      </c>
      <c r="AA2336" s="43">
        <f t="shared" si="465"/>
        <v>200.75641602881586</v>
      </c>
      <c r="AB2336" s="19">
        <f t="shared" si="468"/>
        <v>2.5994508401744998E-2</v>
      </c>
      <c r="AC2336" s="37">
        <f t="shared" si="469"/>
        <v>1.025994508401745</v>
      </c>
      <c r="AE2336" s="44">
        <v>36991</v>
      </c>
      <c r="AF2336" s="45">
        <v>3976.6120999999998</v>
      </c>
      <c r="AG2336" s="19">
        <f t="shared" si="460"/>
        <v>4476.1504952723999</v>
      </c>
      <c r="AH2336" s="45">
        <f t="shared" si="466"/>
        <v>4.1109766617292376E-2</v>
      </c>
      <c r="AI2336" s="46">
        <f t="shared" si="467"/>
        <v>1.0411097666172924</v>
      </c>
      <c r="AK2336" s="38">
        <v>36991</v>
      </c>
      <c r="AL2336" s="19">
        <v>106.45440000000001</v>
      </c>
      <c r="AM2336" s="19">
        <f t="shared" si="471"/>
        <v>-1.8639853281475771E-3</v>
      </c>
      <c r="AN2336" s="37">
        <f t="shared" si="472"/>
        <v>0.99813601467185242</v>
      </c>
      <c r="AQ2336" s="38">
        <v>36991</v>
      </c>
      <c r="AR2336" s="19">
        <f t="shared" si="473"/>
        <v>241.35128659200004</v>
      </c>
      <c r="AS2336" s="40">
        <f t="shared" si="470"/>
        <v>-1.8639853281475771E-3</v>
      </c>
      <c r="AT2336" s="51">
        <f t="shared" si="474"/>
        <v>0.99813601467185242</v>
      </c>
    </row>
    <row r="2337" spans="1:46">
      <c r="A2337" s="38">
        <v>36992</v>
      </c>
      <c r="B2337" s="37">
        <v>0.88560000000000005</v>
      </c>
      <c r="D2337" s="38">
        <v>36992</v>
      </c>
      <c r="E2337" s="19">
        <v>1107.8996999999999</v>
      </c>
      <c r="F2337" s="19">
        <v>1251.0159214092139</v>
      </c>
      <c r="G2337" s="19">
        <v>3.4171037352921374E-3</v>
      </c>
      <c r="H2337" s="37">
        <f t="shared" si="461"/>
        <v>1.0034171037352921</v>
      </c>
      <c r="I2337" s="19"/>
      <c r="J2337" s="19"/>
      <c r="K2337" s="19"/>
      <c r="L2337" s="19"/>
      <c r="N2337" s="38">
        <v>36992</v>
      </c>
      <c r="O2337" s="19">
        <v>310.71710000000002</v>
      </c>
      <c r="P2337" s="19">
        <v>350.85490063233965</v>
      </c>
      <c r="Q2337" s="19">
        <v>1.7206361455650132E-2</v>
      </c>
      <c r="R2337" s="37">
        <f t="shared" si="462"/>
        <v>1.0172063614556501</v>
      </c>
      <c r="T2337" s="39">
        <v>36992</v>
      </c>
      <c r="U2337" s="40">
        <v>242.31290000000001</v>
      </c>
      <c r="V2337" s="40">
        <f t="shared" si="463"/>
        <v>-2.474538313971042E-3</v>
      </c>
      <c r="W2337" s="41">
        <f t="shared" si="464"/>
        <v>0.99752546168602896</v>
      </c>
      <c r="Y2337" s="42">
        <v>36992</v>
      </c>
      <c r="Z2337" s="43">
        <v>178.273</v>
      </c>
      <c r="AA2337" s="43">
        <f t="shared" si="465"/>
        <v>201.30194218608852</v>
      </c>
      <c r="AB2337" s="19">
        <f t="shared" si="468"/>
        <v>2.7173535375046853E-3</v>
      </c>
      <c r="AC2337" s="37">
        <f t="shared" si="469"/>
        <v>1.0027173535375047</v>
      </c>
      <c r="AE2337" s="44">
        <v>36992</v>
      </c>
      <c r="AF2337" s="45">
        <v>3952.6030000000001</v>
      </c>
      <c r="AG2337" s="19">
        <f t="shared" si="460"/>
        <v>4463.1921860885277</v>
      </c>
      <c r="AH2337" s="45">
        <f t="shared" si="466"/>
        <v>-2.8949672709973617E-3</v>
      </c>
      <c r="AI2337" s="46">
        <f t="shared" si="467"/>
        <v>0.99710503272900264</v>
      </c>
      <c r="AK2337" s="38">
        <v>36992</v>
      </c>
      <c r="AL2337" s="19">
        <v>105.9868</v>
      </c>
      <c r="AM2337" s="19">
        <f t="shared" si="471"/>
        <v>-4.3924910572038511E-3</v>
      </c>
      <c r="AN2337" s="37">
        <f t="shared" si="472"/>
        <v>0.99560750894279615</v>
      </c>
      <c r="AQ2337" s="38">
        <v>36992</v>
      </c>
      <c r="AR2337" s="19">
        <f t="shared" si="473"/>
        <v>240.29115322400003</v>
      </c>
      <c r="AS2337" s="40">
        <f t="shared" si="470"/>
        <v>-4.3924910572038511E-3</v>
      </c>
      <c r="AT2337" s="51">
        <f t="shared" si="474"/>
        <v>0.99560750894279615</v>
      </c>
    </row>
    <row r="2338" spans="1:46">
      <c r="A2338" s="38">
        <v>36993</v>
      </c>
      <c r="B2338" s="37">
        <v>0.89219999999999999</v>
      </c>
      <c r="D2338" s="38">
        <v>36993</v>
      </c>
      <c r="E2338" s="19">
        <v>1121.6536000000001</v>
      </c>
      <c r="F2338" s="19">
        <v>1257.1773145034747</v>
      </c>
      <c r="G2338" s="19">
        <v>4.9251116543107543E-3</v>
      </c>
      <c r="H2338" s="37">
        <f t="shared" si="461"/>
        <v>1.0049251116543108</v>
      </c>
      <c r="I2338" s="19"/>
      <c r="J2338" s="19"/>
      <c r="K2338" s="19"/>
      <c r="L2338" s="19"/>
      <c r="N2338" s="38">
        <v>36993</v>
      </c>
      <c r="O2338" s="19">
        <v>312.4513</v>
      </c>
      <c r="P2338" s="19">
        <v>350.20320555929163</v>
      </c>
      <c r="Q2338" s="19">
        <v>-1.857448967859554E-3</v>
      </c>
      <c r="R2338" s="37">
        <f t="shared" si="462"/>
        <v>0.99814255103214045</v>
      </c>
      <c r="T2338" s="39">
        <v>36993</v>
      </c>
      <c r="U2338" s="40">
        <v>241.21360000000001</v>
      </c>
      <c r="V2338" s="40">
        <f t="shared" si="463"/>
        <v>-4.5366961478320311E-3</v>
      </c>
      <c r="W2338" s="41">
        <f t="shared" si="464"/>
        <v>0.99546330385216797</v>
      </c>
      <c r="Y2338" s="42">
        <v>36993</v>
      </c>
      <c r="Z2338" s="43">
        <v>178.66200000000001</v>
      </c>
      <c r="AA2338" s="43">
        <f t="shared" si="465"/>
        <v>200.24882313382651</v>
      </c>
      <c r="AB2338" s="19">
        <f t="shared" si="468"/>
        <v>-5.2315394517579161E-3</v>
      </c>
      <c r="AC2338" s="37">
        <f t="shared" si="469"/>
        <v>0.99476846054824208</v>
      </c>
      <c r="AE2338" s="44">
        <v>36993</v>
      </c>
      <c r="AF2338" s="45">
        <v>3966.6089000000002</v>
      </c>
      <c r="AG2338" s="19">
        <f t="shared" si="460"/>
        <v>4445.8741313606815</v>
      </c>
      <c r="AH2338" s="45">
        <f t="shared" si="466"/>
        <v>-3.8801947139595061E-3</v>
      </c>
      <c r="AI2338" s="46">
        <f t="shared" si="467"/>
        <v>0.99611980528604049</v>
      </c>
      <c r="AK2338" s="38">
        <v>36993</v>
      </c>
      <c r="AL2338" s="19">
        <v>105.9362</v>
      </c>
      <c r="AM2338" s="19">
        <f t="shared" si="471"/>
        <v>-4.7741794261180193E-4</v>
      </c>
      <c r="AN2338" s="37">
        <f t="shared" si="472"/>
        <v>0.9995225820573882</v>
      </c>
      <c r="AQ2338" s="38">
        <v>36993</v>
      </c>
      <c r="AR2338" s="19">
        <f t="shared" si="473"/>
        <v>240.17643391600001</v>
      </c>
      <c r="AS2338" s="40">
        <f t="shared" si="470"/>
        <v>-4.7741794261180193E-4</v>
      </c>
      <c r="AT2338" s="51">
        <f t="shared" si="474"/>
        <v>0.9995225820573882</v>
      </c>
    </row>
    <row r="2339" spans="1:46">
      <c r="A2339" s="38">
        <v>36994</v>
      </c>
      <c r="B2339" s="37">
        <v>0.88880000000000003</v>
      </c>
      <c r="D2339" s="38">
        <v>36994</v>
      </c>
      <c r="E2339" s="19">
        <v>1121.1275000000001</v>
      </c>
      <c r="F2339" s="19">
        <v>1261.3945769576958</v>
      </c>
      <c r="G2339" s="19">
        <v>3.3545486428752103E-3</v>
      </c>
      <c r="H2339" s="37">
        <f t="shared" si="461"/>
        <v>1.0033545486428752</v>
      </c>
      <c r="I2339" s="19"/>
      <c r="J2339" s="19"/>
      <c r="K2339" s="19"/>
      <c r="L2339" s="19"/>
      <c r="N2339" s="38">
        <v>36994</v>
      </c>
      <c r="O2339" s="19">
        <v>312.82859999999999</v>
      </c>
      <c r="P2339" s="19">
        <v>351.96737173717372</v>
      </c>
      <c r="Q2339" s="19">
        <v>5.0375500563013542E-3</v>
      </c>
      <c r="R2339" s="37">
        <f t="shared" si="462"/>
        <v>1.0050375500563014</v>
      </c>
      <c r="T2339" s="38">
        <v>36994</v>
      </c>
      <c r="U2339" s="40">
        <v>241.21360000000001</v>
      </c>
      <c r="V2339" s="40">
        <f t="shared" si="463"/>
        <v>0</v>
      </c>
      <c r="W2339" s="41">
        <f t="shared" si="464"/>
        <v>1</v>
      </c>
      <c r="Y2339" s="38">
        <v>36994</v>
      </c>
      <c r="Z2339" s="43">
        <v>178.66200000000001</v>
      </c>
      <c r="AA2339" s="43">
        <f t="shared" si="465"/>
        <v>201.01485148514851</v>
      </c>
      <c r="AB2339" s="19">
        <f t="shared" si="468"/>
        <v>3.8253825382537077E-3</v>
      </c>
      <c r="AC2339" s="37">
        <f t="shared" si="469"/>
        <v>1.0038253825382537</v>
      </c>
      <c r="AE2339" s="38">
        <v>36994</v>
      </c>
      <c r="AF2339" s="45">
        <v>3966.6089000000002</v>
      </c>
      <c r="AG2339" s="19">
        <f t="shared" si="460"/>
        <v>4462.8813006300634</v>
      </c>
      <c r="AH2339" s="45">
        <f t="shared" si="466"/>
        <v>3.8253825382539297E-3</v>
      </c>
      <c r="AI2339" s="46">
        <f t="shared" si="467"/>
        <v>1.0038253825382539</v>
      </c>
      <c r="AK2339" s="38">
        <v>36994</v>
      </c>
      <c r="AL2339" s="19">
        <v>105.95189999999999</v>
      </c>
      <c r="AM2339" s="19">
        <f t="shared" si="471"/>
        <v>1.4820240861945777E-4</v>
      </c>
      <c r="AN2339" s="37">
        <f t="shared" si="472"/>
        <v>1.0001482024086195</v>
      </c>
      <c r="AQ2339" s="38">
        <v>36994</v>
      </c>
      <c r="AR2339" s="19">
        <f t="shared" si="473"/>
        <v>240.21202864200001</v>
      </c>
      <c r="AS2339" s="40">
        <f t="shared" si="470"/>
        <v>1.4820240861945777E-4</v>
      </c>
      <c r="AT2339" s="51">
        <f t="shared" si="474"/>
        <v>1.0001482024086195</v>
      </c>
    </row>
    <row r="2340" spans="1:46">
      <c r="A2340" s="38">
        <v>36997</v>
      </c>
      <c r="B2340" s="37">
        <v>0.88619999999999999</v>
      </c>
      <c r="D2340" s="38">
        <v>36997</v>
      </c>
      <c r="E2340" s="19">
        <v>1115.1323</v>
      </c>
      <c r="F2340" s="19">
        <v>1258.3302866170166</v>
      </c>
      <c r="G2340" s="19">
        <v>-2.4292877079509223E-3</v>
      </c>
      <c r="H2340" s="37">
        <f t="shared" si="461"/>
        <v>0.99757071229204908</v>
      </c>
      <c r="I2340" s="19"/>
      <c r="J2340" s="19"/>
      <c r="K2340" s="19"/>
      <c r="L2340" s="19"/>
      <c r="N2340" s="38">
        <v>36997</v>
      </c>
      <c r="O2340" s="19">
        <v>310.3227</v>
      </c>
      <c r="P2340" s="19">
        <v>350.17230873392009</v>
      </c>
      <c r="Q2340" s="19">
        <v>-5.1000835514778409E-3</v>
      </c>
      <c r="R2340" s="37">
        <f t="shared" si="462"/>
        <v>0.99489991644852216</v>
      </c>
      <c r="T2340" s="38">
        <v>36997</v>
      </c>
      <c r="U2340" s="40">
        <v>241.21360000000001</v>
      </c>
      <c r="V2340" s="40">
        <f t="shared" si="463"/>
        <v>0</v>
      </c>
      <c r="W2340" s="41">
        <f t="shared" si="464"/>
        <v>1</v>
      </c>
      <c r="Y2340" s="42">
        <v>36997</v>
      </c>
      <c r="Z2340" s="43">
        <v>180.46100000000001</v>
      </c>
      <c r="AA2340" s="43">
        <f t="shared" si="465"/>
        <v>203.63461972466715</v>
      </c>
      <c r="AB2340" s="19">
        <f t="shared" si="468"/>
        <v>1.3032709872743853E-2</v>
      </c>
      <c r="AC2340" s="37">
        <f t="shared" si="469"/>
        <v>1.0130327098727439</v>
      </c>
      <c r="AE2340" s="44">
        <v>36997</v>
      </c>
      <c r="AF2340" s="45">
        <v>4024.9299000000001</v>
      </c>
      <c r="AG2340" s="19">
        <f t="shared" si="460"/>
        <v>4541.7850372376442</v>
      </c>
      <c r="AH2340" s="45">
        <f t="shared" si="466"/>
        <v>1.7679998927249363E-2</v>
      </c>
      <c r="AI2340" s="46">
        <f t="shared" si="467"/>
        <v>1.0176799989272494</v>
      </c>
      <c r="AK2340" s="38">
        <v>36997</v>
      </c>
      <c r="AL2340" s="19">
        <v>105.99890000000001</v>
      </c>
      <c r="AM2340" s="19">
        <f t="shared" si="471"/>
        <v>4.43597519251826E-4</v>
      </c>
      <c r="AN2340" s="37">
        <f t="shared" si="472"/>
        <v>1.0004435975192518</v>
      </c>
      <c r="AQ2340" s="38">
        <v>36997</v>
      </c>
      <c r="AR2340" s="19">
        <f t="shared" si="473"/>
        <v>240.31858610200004</v>
      </c>
      <c r="AS2340" s="40">
        <f t="shared" si="470"/>
        <v>4.43597519251826E-4</v>
      </c>
      <c r="AT2340" s="51">
        <f t="shared" si="474"/>
        <v>1.0004435975192518</v>
      </c>
    </row>
    <row r="2341" spans="1:46">
      <c r="A2341" s="38">
        <v>36998</v>
      </c>
      <c r="B2341" s="37">
        <v>0.88139999999999996</v>
      </c>
      <c r="D2341" s="38">
        <v>36998</v>
      </c>
      <c r="E2341" s="19">
        <v>1118.8558</v>
      </c>
      <c r="F2341" s="19">
        <v>1269.4075334694805</v>
      </c>
      <c r="G2341" s="19">
        <v>8.80313139584743E-3</v>
      </c>
      <c r="H2341" s="37">
        <f t="shared" si="461"/>
        <v>1.0088031313958474</v>
      </c>
      <c r="I2341" s="19"/>
      <c r="J2341" s="19"/>
      <c r="K2341" s="19"/>
      <c r="L2341" s="19"/>
      <c r="N2341" s="38">
        <v>36998</v>
      </c>
      <c r="O2341" s="19">
        <v>310.0181</v>
      </c>
      <c r="P2341" s="19">
        <v>351.73371908327664</v>
      </c>
      <c r="Q2341" s="19">
        <v>4.4589772246754755E-3</v>
      </c>
      <c r="R2341" s="37">
        <f t="shared" si="462"/>
        <v>1.0044589772246755</v>
      </c>
      <c r="T2341" s="39">
        <v>36998</v>
      </c>
      <c r="U2341" s="40">
        <v>241.0908</v>
      </c>
      <c r="V2341" s="40">
        <f t="shared" si="463"/>
        <v>-5.0909235631824146E-4</v>
      </c>
      <c r="W2341" s="41">
        <f t="shared" si="464"/>
        <v>0.99949090764368176</v>
      </c>
      <c r="Y2341" s="42">
        <v>36998</v>
      </c>
      <c r="Z2341" s="43">
        <v>179.06100000000001</v>
      </c>
      <c r="AA2341" s="43">
        <f t="shared" si="465"/>
        <v>203.15520762423418</v>
      </c>
      <c r="AB2341" s="19">
        <f t="shared" si="468"/>
        <v>-2.354276012011991E-3</v>
      </c>
      <c r="AC2341" s="37">
        <f t="shared" si="469"/>
        <v>0.99764572398798801</v>
      </c>
      <c r="AE2341" s="44">
        <v>36998</v>
      </c>
      <c r="AF2341" s="45">
        <v>3984.7539000000002</v>
      </c>
      <c r="AG2341" s="19">
        <f t="shared" si="460"/>
        <v>4520.9370319945547</v>
      </c>
      <c r="AH2341" s="45">
        <f t="shared" si="466"/>
        <v>-4.5902668382935552E-3</v>
      </c>
      <c r="AI2341" s="46">
        <f t="shared" si="467"/>
        <v>0.99540973316170644</v>
      </c>
      <c r="AK2341" s="38">
        <v>36998</v>
      </c>
      <c r="AL2341" s="19">
        <v>105.81610000000001</v>
      </c>
      <c r="AM2341" s="19">
        <f t="shared" si="471"/>
        <v>-1.724546198120902E-3</v>
      </c>
      <c r="AN2341" s="37">
        <f t="shared" si="472"/>
        <v>0.9982754538018791</v>
      </c>
      <c r="AQ2341" s="38">
        <v>36998</v>
      </c>
      <c r="AR2341" s="19">
        <f t="shared" si="473"/>
        <v>239.90414559800004</v>
      </c>
      <c r="AS2341" s="40">
        <f t="shared" si="470"/>
        <v>-1.724546198120902E-3</v>
      </c>
      <c r="AT2341" s="51">
        <f t="shared" si="474"/>
        <v>0.9982754538018791</v>
      </c>
    </row>
    <row r="2342" spans="1:46">
      <c r="A2342" s="38">
        <v>36999</v>
      </c>
      <c r="B2342" s="37">
        <v>0.88160000000000005</v>
      </c>
      <c r="D2342" s="38">
        <v>36999</v>
      </c>
      <c r="E2342" s="19">
        <v>1152.819</v>
      </c>
      <c r="F2342" s="19">
        <v>1307.6440562613429</v>
      </c>
      <c r="G2342" s="19">
        <v>3.0121550237973027E-2</v>
      </c>
      <c r="H2342" s="37">
        <f t="shared" si="461"/>
        <v>1.030121550237973</v>
      </c>
      <c r="I2342" s="19"/>
      <c r="J2342" s="19"/>
      <c r="K2342" s="19"/>
      <c r="L2342" s="19"/>
      <c r="N2342" s="38">
        <v>36999</v>
      </c>
      <c r="O2342" s="19">
        <v>319.49119999999999</v>
      </c>
      <c r="P2342" s="19">
        <v>362.39927404718691</v>
      </c>
      <c r="Q2342" s="19">
        <v>3.0322810652637644E-2</v>
      </c>
      <c r="R2342" s="37">
        <f t="shared" si="462"/>
        <v>1.0303228106526376</v>
      </c>
      <c r="T2342" s="39">
        <v>36999</v>
      </c>
      <c r="U2342" s="40">
        <v>240.37860000000001</v>
      </c>
      <c r="V2342" s="40">
        <f t="shared" si="463"/>
        <v>-2.9540737348749957E-3</v>
      </c>
      <c r="W2342" s="41">
        <f t="shared" si="464"/>
        <v>0.997045926265125</v>
      </c>
      <c r="Y2342" s="42">
        <v>36999</v>
      </c>
      <c r="Z2342" s="43">
        <v>179.096</v>
      </c>
      <c r="AA2342" s="43">
        <f t="shared" si="465"/>
        <v>203.14882032667876</v>
      </c>
      <c r="AB2342" s="19">
        <f t="shared" si="468"/>
        <v>-3.1440481541800125E-5</v>
      </c>
      <c r="AC2342" s="37">
        <f t="shared" si="469"/>
        <v>0.9999685595184582</v>
      </c>
      <c r="AE2342" s="44">
        <v>36999</v>
      </c>
      <c r="AF2342" s="45">
        <v>3958.9661000000001</v>
      </c>
      <c r="AG2342" s="19">
        <f t="shared" si="460"/>
        <v>4490.6602767695094</v>
      </c>
      <c r="AH2342" s="45">
        <f t="shared" si="466"/>
        <v>-6.697008830421125E-3</v>
      </c>
      <c r="AI2342" s="46">
        <f t="shared" si="467"/>
        <v>0.99330299116957887</v>
      </c>
      <c r="AK2342" s="38">
        <v>36999</v>
      </c>
      <c r="AL2342" s="19">
        <v>105.6854</v>
      </c>
      <c r="AM2342" s="19">
        <f t="shared" si="471"/>
        <v>-1.2351617570484086E-3</v>
      </c>
      <c r="AN2342" s="37">
        <f t="shared" si="472"/>
        <v>0.99876483824295159</v>
      </c>
      <c r="AQ2342" s="38">
        <v>36999</v>
      </c>
      <c r="AR2342" s="19">
        <f t="shared" si="473"/>
        <v>239.60782517200002</v>
      </c>
      <c r="AS2342" s="40">
        <f t="shared" si="470"/>
        <v>-1.2351617570484086E-3</v>
      </c>
      <c r="AT2342" s="51">
        <f t="shared" si="474"/>
        <v>0.99876483824295159</v>
      </c>
    </row>
    <row r="2343" spans="1:46">
      <c r="A2343" s="38">
        <v>37000</v>
      </c>
      <c r="B2343" s="37">
        <v>0.89090000000000003</v>
      </c>
      <c r="D2343" s="38">
        <v>37000</v>
      </c>
      <c r="E2343" s="19">
        <v>1169.6845000000001</v>
      </c>
      <c r="F2343" s="19">
        <v>1312.9245706588842</v>
      </c>
      <c r="G2343" s="19">
        <v>4.0381894233807447E-3</v>
      </c>
      <c r="H2343" s="37">
        <f t="shared" si="461"/>
        <v>1.0040381894233807</v>
      </c>
      <c r="I2343" s="19"/>
      <c r="J2343" s="19"/>
      <c r="K2343" s="19"/>
      <c r="L2343" s="19"/>
      <c r="N2343" s="38">
        <v>37000</v>
      </c>
      <c r="O2343" s="19">
        <v>324.22919999999999</v>
      </c>
      <c r="P2343" s="19">
        <v>363.93444831069701</v>
      </c>
      <c r="Q2343" s="19">
        <v>4.2361405594599777E-3</v>
      </c>
      <c r="R2343" s="37">
        <f t="shared" si="462"/>
        <v>1.00423614055946</v>
      </c>
      <c r="T2343" s="39">
        <v>37000</v>
      </c>
      <c r="U2343" s="40">
        <v>240.8004</v>
      </c>
      <c r="V2343" s="40">
        <f t="shared" si="463"/>
        <v>1.7547319104112002E-3</v>
      </c>
      <c r="W2343" s="41">
        <f t="shared" si="464"/>
        <v>1.0017547319104112</v>
      </c>
      <c r="Y2343" s="42">
        <v>37000</v>
      </c>
      <c r="Z2343" s="43">
        <v>178.14099999999999</v>
      </c>
      <c r="AA2343" s="43">
        <f t="shared" si="465"/>
        <v>199.95622404310245</v>
      </c>
      <c r="AB2343" s="19">
        <f t="shared" si="468"/>
        <v>-1.5715554136333965E-2</v>
      </c>
      <c r="AC2343" s="37">
        <f t="shared" si="469"/>
        <v>0.98428444586366604</v>
      </c>
      <c r="AE2343" s="44">
        <v>37000</v>
      </c>
      <c r="AF2343" s="45">
        <v>3930.6608999999999</v>
      </c>
      <c r="AG2343" s="19">
        <f t="shared" si="460"/>
        <v>4412.0113368503753</v>
      </c>
      <c r="AH2343" s="45">
        <f t="shared" si="466"/>
        <v>-1.7513892183292135E-2</v>
      </c>
      <c r="AI2343" s="46">
        <f t="shared" si="467"/>
        <v>0.98248610781670787</v>
      </c>
      <c r="AK2343" s="38">
        <v>37000</v>
      </c>
      <c r="AL2343" s="19">
        <v>105.4701</v>
      </c>
      <c r="AM2343" s="19">
        <f t="shared" si="471"/>
        <v>-2.0371782668182625E-3</v>
      </c>
      <c r="AN2343" s="37">
        <f t="shared" si="472"/>
        <v>0.99796282173318174</v>
      </c>
      <c r="AQ2343" s="38">
        <v>37000</v>
      </c>
      <c r="AR2343" s="19">
        <f t="shared" si="473"/>
        <v>239.11970131800004</v>
      </c>
      <c r="AS2343" s="40">
        <f t="shared" si="470"/>
        <v>-2.0371782668182625E-3</v>
      </c>
      <c r="AT2343" s="51">
        <f t="shared" si="474"/>
        <v>0.99796282173318174</v>
      </c>
    </row>
    <row r="2344" spans="1:46">
      <c r="A2344" s="38">
        <v>37001</v>
      </c>
      <c r="B2344" s="37">
        <v>0.9032</v>
      </c>
      <c r="D2344" s="38">
        <v>37001</v>
      </c>
      <c r="E2344" s="19">
        <v>1165.0818999999999</v>
      </c>
      <c r="F2344" s="19">
        <v>1289.9489592559787</v>
      </c>
      <c r="G2344" s="19">
        <v>-1.7499566933518063E-2</v>
      </c>
      <c r="H2344" s="37">
        <f t="shared" si="461"/>
        <v>0.98250043306648194</v>
      </c>
      <c r="I2344" s="19"/>
      <c r="J2344" s="19"/>
      <c r="K2344" s="19"/>
      <c r="L2344" s="19"/>
      <c r="N2344" s="38">
        <v>37001</v>
      </c>
      <c r="O2344" s="19">
        <v>319.11130000000003</v>
      </c>
      <c r="P2344" s="19">
        <v>353.31189105403013</v>
      </c>
      <c r="Q2344" s="19">
        <v>-2.9188106006382331E-2</v>
      </c>
      <c r="R2344" s="37">
        <f t="shared" si="462"/>
        <v>0.97081189399361767</v>
      </c>
      <c r="T2344" s="39">
        <v>37001</v>
      </c>
      <c r="U2344" s="40">
        <v>240.34289999999999</v>
      </c>
      <c r="V2344" s="40">
        <f t="shared" si="463"/>
        <v>-1.8999137875186367E-3</v>
      </c>
      <c r="W2344" s="41">
        <f t="shared" si="464"/>
        <v>0.99810008621248136</v>
      </c>
      <c r="Y2344" s="42">
        <v>37001</v>
      </c>
      <c r="Z2344" s="43">
        <v>177.28100000000001</v>
      </c>
      <c r="AA2344" s="43">
        <f t="shared" si="465"/>
        <v>196.28100088573959</v>
      </c>
      <c r="AB2344" s="19">
        <f t="shared" si="468"/>
        <v>-1.838013882763978E-2</v>
      </c>
      <c r="AC2344" s="37">
        <f t="shared" si="469"/>
        <v>0.98161986117236022</v>
      </c>
      <c r="AE2344" s="44">
        <v>37001</v>
      </c>
      <c r="AF2344" s="45">
        <v>3896.4180000000001</v>
      </c>
      <c r="AG2344" s="19">
        <f t="shared" si="460"/>
        <v>4314.0146147032774</v>
      </c>
      <c r="AH2344" s="45">
        <f t="shared" si="466"/>
        <v>-2.2211348671886122E-2</v>
      </c>
      <c r="AI2344" s="46">
        <f t="shared" si="467"/>
        <v>0.97778865132811388</v>
      </c>
      <c r="AK2344" s="38">
        <v>37001</v>
      </c>
      <c r="AL2344" s="19">
        <v>105.6309</v>
      </c>
      <c r="AM2344" s="19">
        <f t="shared" si="471"/>
        <v>1.5246027073074764E-3</v>
      </c>
      <c r="AN2344" s="37">
        <f t="shared" si="472"/>
        <v>1.0015246027073075</v>
      </c>
      <c r="AQ2344" s="38">
        <v>37001</v>
      </c>
      <c r="AR2344" s="19">
        <f t="shared" si="473"/>
        <v>239.48426386200001</v>
      </c>
      <c r="AS2344" s="40">
        <f t="shared" si="470"/>
        <v>1.5246027073074764E-3</v>
      </c>
      <c r="AT2344" s="51">
        <f t="shared" si="474"/>
        <v>1.0015246027073075</v>
      </c>
    </row>
    <row r="2345" spans="1:46">
      <c r="A2345" s="38">
        <v>37004</v>
      </c>
      <c r="B2345" s="37">
        <v>0.89600000000000002</v>
      </c>
      <c r="D2345" s="38">
        <v>37004</v>
      </c>
      <c r="E2345" s="19">
        <v>1151.2739999999999</v>
      </c>
      <c r="F2345" s="19">
        <v>1284.9040178571427</v>
      </c>
      <c r="G2345" s="19">
        <v>-3.9109620288743097E-3</v>
      </c>
      <c r="H2345" s="37">
        <f t="shared" si="461"/>
        <v>0.99608903797112569</v>
      </c>
      <c r="I2345" s="19"/>
      <c r="J2345" s="19"/>
      <c r="K2345" s="19"/>
      <c r="L2345" s="19"/>
      <c r="N2345" s="38">
        <v>37004</v>
      </c>
      <c r="O2345" s="19">
        <v>317.56650000000002</v>
      </c>
      <c r="P2345" s="19">
        <v>354.42689732142861</v>
      </c>
      <c r="Q2345" s="19">
        <v>3.1558696314242241E-3</v>
      </c>
      <c r="R2345" s="37">
        <f t="shared" si="462"/>
        <v>1.0031558696314242</v>
      </c>
      <c r="T2345" s="39">
        <v>37004</v>
      </c>
      <c r="U2345" s="40">
        <v>240.71799999999999</v>
      </c>
      <c r="V2345" s="40">
        <f t="shared" si="463"/>
        <v>1.5606868353505998E-3</v>
      </c>
      <c r="W2345" s="41">
        <f t="shared" si="464"/>
        <v>1.0015606868353506</v>
      </c>
      <c r="Y2345" s="42">
        <v>37004</v>
      </c>
      <c r="Z2345" s="43">
        <v>176.804</v>
      </c>
      <c r="AA2345" s="43">
        <f t="shared" si="465"/>
        <v>197.32589285714286</v>
      </c>
      <c r="AB2345" s="19">
        <f t="shared" si="468"/>
        <v>5.3234493745604183E-3</v>
      </c>
      <c r="AC2345" s="37">
        <f t="shared" si="469"/>
        <v>1.0053234493745604</v>
      </c>
      <c r="AE2345" s="44">
        <v>37004</v>
      </c>
      <c r="AF2345" s="45">
        <v>3890.8181</v>
      </c>
      <c r="AG2345" s="19">
        <f t="shared" ref="AG2345:AG2408" si="475">AF2345/B2345</f>
        <v>4342.430915178571</v>
      </c>
      <c r="AH2345" s="45">
        <f t="shared" si="466"/>
        <v>6.5869736227697206E-3</v>
      </c>
      <c r="AI2345" s="46">
        <f t="shared" si="467"/>
        <v>1.0065869736227697</v>
      </c>
      <c r="AK2345" s="38">
        <v>37004</v>
      </c>
      <c r="AL2345" s="19">
        <v>105.7908</v>
      </c>
      <c r="AM2345" s="19">
        <f t="shared" si="471"/>
        <v>1.5137615981688501E-3</v>
      </c>
      <c r="AN2345" s="37">
        <f t="shared" si="472"/>
        <v>1.0015137615981689</v>
      </c>
      <c r="AQ2345" s="38">
        <v>37004</v>
      </c>
      <c r="AR2345" s="19">
        <f t="shared" si="473"/>
        <v>239.84678594400003</v>
      </c>
      <c r="AS2345" s="40">
        <f t="shared" si="470"/>
        <v>1.5137615981688501E-3</v>
      </c>
      <c r="AT2345" s="51">
        <f t="shared" si="474"/>
        <v>1.0015137615981689</v>
      </c>
    </row>
    <row r="2346" spans="1:46">
      <c r="A2346" s="38">
        <v>37005</v>
      </c>
      <c r="B2346" s="37">
        <v>0.89459999999999995</v>
      </c>
      <c r="D2346" s="38">
        <v>37005</v>
      </c>
      <c r="E2346" s="19">
        <v>1142.8933999999999</v>
      </c>
      <c r="F2346" s="19">
        <v>1277.5468365750055</v>
      </c>
      <c r="G2346" s="19">
        <v>-5.7258605933904194E-3</v>
      </c>
      <c r="H2346" s="37">
        <f t="shared" ref="H2346:H2409" si="476">(F2346/F2345)</f>
        <v>0.99427413940660958</v>
      </c>
      <c r="I2346" s="19"/>
      <c r="J2346" s="19"/>
      <c r="K2346" s="19"/>
      <c r="L2346" s="19"/>
      <c r="N2346" s="38">
        <v>37005</v>
      </c>
      <c r="O2346" s="19">
        <v>317.98020000000002</v>
      </c>
      <c r="P2346" s="19">
        <v>355.44399731723678</v>
      </c>
      <c r="Q2346" s="19">
        <v>2.8697031841964371E-3</v>
      </c>
      <c r="R2346" s="37">
        <f t="shared" ref="R2346:R2409" si="477">P2346/P2345</f>
        <v>1.0028697031841964</v>
      </c>
      <c r="T2346" s="39">
        <v>37005</v>
      </c>
      <c r="U2346" s="40">
        <v>240.1514</v>
      </c>
      <c r="V2346" s="40">
        <f t="shared" ref="V2346:V2409" si="478">U2346/U2345-1</f>
        <v>-2.3537915735424297E-3</v>
      </c>
      <c r="W2346" s="41">
        <f t="shared" ref="W2346:W2409" si="479">U2346/U2345</f>
        <v>0.99764620842645757</v>
      </c>
      <c r="Y2346" s="42">
        <v>37005</v>
      </c>
      <c r="Z2346" s="43">
        <v>175.648</v>
      </c>
      <c r="AA2346" s="43">
        <f t="shared" ref="AA2346:AA2409" si="480">Z2346/B2346</f>
        <v>196.34249944109101</v>
      </c>
      <c r="AB2346" s="19">
        <f t="shared" si="468"/>
        <v>-4.9836004885774887E-3</v>
      </c>
      <c r="AC2346" s="37">
        <f t="shared" si="469"/>
        <v>0.99501639951142251</v>
      </c>
      <c r="AE2346" s="44">
        <v>37005</v>
      </c>
      <c r="AF2346" s="45">
        <v>3843.864</v>
      </c>
      <c r="AG2346" s="19">
        <f t="shared" si="475"/>
        <v>4296.740442655936</v>
      </c>
      <c r="AH2346" s="45">
        <f t="shared" ref="AH2346:AH2409" si="481">AG2346/AG2345-1</f>
        <v>-1.0521865152287924E-2</v>
      </c>
      <c r="AI2346" s="46">
        <f t="shared" ref="AI2346:AI2409" si="482">(AG2346/AG2345)</f>
        <v>0.98947813484771208</v>
      </c>
      <c r="AK2346" s="38">
        <v>37005</v>
      </c>
      <c r="AL2346" s="19">
        <v>105.58029999999999</v>
      </c>
      <c r="AM2346" s="19">
        <f t="shared" si="471"/>
        <v>-1.9897760485789728E-3</v>
      </c>
      <c r="AN2346" s="37">
        <f t="shared" si="472"/>
        <v>0.99801022395142103</v>
      </c>
      <c r="AQ2346" s="38">
        <v>37005</v>
      </c>
      <c r="AR2346" s="19">
        <f t="shared" si="473"/>
        <v>239.36954455400002</v>
      </c>
      <c r="AS2346" s="40">
        <f t="shared" si="470"/>
        <v>-1.9897760485789728E-3</v>
      </c>
      <c r="AT2346" s="51">
        <f t="shared" si="474"/>
        <v>0.99801022395142103</v>
      </c>
    </row>
    <row r="2347" spans="1:46">
      <c r="A2347" s="38">
        <v>37006</v>
      </c>
      <c r="B2347" s="37">
        <v>0.8972</v>
      </c>
      <c r="D2347" s="38">
        <v>37006</v>
      </c>
      <c r="E2347" s="19">
        <v>1154.6514</v>
      </c>
      <c r="F2347" s="19">
        <v>1286.9498439589834</v>
      </c>
      <c r="G2347" s="19">
        <v>7.3602056024706375E-3</v>
      </c>
      <c r="H2347" s="37">
        <f t="shared" si="476"/>
        <v>1.0073602056024706</v>
      </c>
      <c r="I2347" s="19"/>
      <c r="J2347" s="19"/>
      <c r="K2347" s="19"/>
      <c r="L2347" s="19"/>
      <c r="N2347" s="38">
        <v>37006</v>
      </c>
      <c r="O2347" s="19">
        <v>318.98309999999998</v>
      </c>
      <c r="P2347" s="19">
        <v>355.53176549264379</v>
      </c>
      <c r="Q2347" s="19">
        <v>2.4692546806082127E-4</v>
      </c>
      <c r="R2347" s="37">
        <f t="shared" si="477"/>
        <v>1.0002469254680608</v>
      </c>
      <c r="T2347" s="39">
        <v>37006</v>
      </c>
      <c r="U2347" s="40">
        <v>240.53100000000001</v>
      </c>
      <c r="V2347" s="40">
        <f t="shared" si="478"/>
        <v>1.5806695276396887E-3</v>
      </c>
      <c r="W2347" s="41">
        <f t="shared" si="479"/>
        <v>1.0015806695276397</v>
      </c>
      <c r="Y2347" s="42">
        <v>37006</v>
      </c>
      <c r="Z2347" s="43">
        <v>176.02500000000001</v>
      </c>
      <c r="AA2347" s="43">
        <f t="shared" si="480"/>
        <v>196.1937137761926</v>
      </c>
      <c r="AB2347" s="19">
        <f t="shared" ref="AB2347:AB2410" si="483">AA2347/AA2346-1</f>
        <v>-7.5778634438261605E-4</v>
      </c>
      <c r="AC2347" s="37">
        <f t="shared" ref="AC2347:AC2410" si="484">(AA2347/AA2346)</f>
        <v>0.99924221365561738</v>
      </c>
      <c r="AE2347" s="44">
        <v>37006</v>
      </c>
      <c r="AF2347" s="45">
        <v>3862.9198999999999</v>
      </c>
      <c r="AG2347" s="19">
        <f t="shared" si="475"/>
        <v>4305.5281988408378</v>
      </c>
      <c r="AH2347" s="45">
        <f t="shared" si="481"/>
        <v>2.0452145765337271E-3</v>
      </c>
      <c r="AI2347" s="46">
        <f t="shared" si="482"/>
        <v>1.0020452145765337</v>
      </c>
      <c r="AK2347" s="38">
        <v>37006</v>
      </c>
      <c r="AL2347" s="19">
        <v>105.63200000000001</v>
      </c>
      <c r="AM2347" s="19">
        <f t="shared" si="471"/>
        <v>4.8967468362959288E-4</v>
      </c>
      <c r="AN2347" s="37">
        <f t="shared" si="472"/>
        <v>1.0004896746836296</v>
      </c>
      <c r="AQ2347" s="38">
        <v>37006</v>
      </c>
      <c r="AR2347" s="19">
        <f t="shared" si="473"/>
        <v>239.48675776000005</v>
      </c>
      <c r="AS2347" s="40">
        <f t="shared" si="470"/>
        <v>4.8967468362959288E-4</v>
      </c>
      <c r="AT2347" s="51">
        <f t="shared" si="474"/>
        <v>1.0004896746836296</v>
      </c>
    </row>
    <row r="2348" spans="1:46">
      <c r="A2348" s="38">
        <v>37007</v>
      </c>
      <c r="B2348" s="37">
        <v>0.90110000000000001</v>
      </c>
      <c r="D2348" s="38">
        <v>37007</v>
      </c>
      <c r="E2348" s="19">
        <v>1163.1651999999999</v>
      </c>
      <c r="F2348" s="19">
        <v>1290.8280989901232</v>
      </c>
      <c r="G2348" s="19">
        <v>3.0135246135227778E-3</v>
      </c>
      <c r="H2348" s="37">
        <f t="shared" si="476"/>
        <v>1.0030135246135228</v>
      </c>
      <c r="I2348" s="19"/>
      <c r="J2348" s="19"/>
      <c r="K2348" s="19"/>
      <c r="L2348" s="19"/>
      <c r="N2348" s="38">
        <v>37007</v>
      </c>
      <c r="O2348" s="19">
        <v>322.32740000000001</v>
      </c>
      <c r="P2348" s="19">
        <v>357.7043613361447</v>
      </c>
      <c r="Q2348" s="19">
        <v>6.1108346830569538E-3</v>
      </c>
      <c r="R2348" s="37">
        <f t="shared" si="477"/>
        <v>1.006110834683057</v>
      </c>
      <c r="T2348" s="39">
        <v>37007</v>
      </c>
      <c r="U2348" s="40">
        <v>240.67670000000001</v>
      </c>
      <c r="V2348" s="40">
        <f t="shared" si="478"/>
        <v>6.0574312666550334E-4</v>
      </c>
      <c r="W2348" s="41">
        <f t="shared" si="479"/>
        <v>1.0006057431266655</v>
      </c>
      <c r="Y2348" s="42">
        <v>37007</v>
      </c>
      <c r="Z2348" s="43">
        <v>178.05699999999999</v>
      </c>
      <c r="AA2348" s="43">
        <f t="shared" si="480"/>
        <v>197.59960048829208</v>
      </c>
      <c r="AB2348" s="19">
        <f t="shared" si="483"/>
        <v>7.1658091640145472E-3</v>
      </c>
      <c r="AC2348" s="37">
        <f t="shared" si="484"/>
        <v>1.0071658091640145</v>
      </c>
      <c r="AE2348" s="44">
        <v>37007</v>
      </c>
      <c r="AF2348" s="45">
        <v>3934.4879999999998</v>
      </c>
      <c r="AG2348" s="19">
        <f t="shared" si="475"/>
        <v>4366.3167240039948</v>
      </c>
      <c r="AH2348" s="45">
        <f t="shared" si="481"/>
        <v>1.4118714906924179E-2</v>
      </c>
      <c r="AI2348" s="46">
        <f t="shared" si="482"/>
        <v>1.0141187149069242</v>
      </c>
      <c r="AK2348" s="38">
        <v>37007</v>
      </c>
      <c r="AL2348" s="19">
        <v>105.9631</v>
      </c>
      <c r="AM2348" s="19">
        <f t="shared" si="471"/>
        <v>3.1344668282338173E-3</v>
      </c>
      <c r="AN2348" s="37">
        <f t="shared" si="472"/>
        <v>1.0031344668282338</v>
      </c>
      <c r="AQ2348" s="38">
        <v>37007</v>
      </c>
      <c r="AR2348" s="19">
        <f t="shared" si="473"/>
        <v>240.23742105800002</v>
      </c>
      <c r="AS2348" s="40">
        <f t="shared" si="470"/>
        <v>3.1344668282338173E-3</v>
      </c>
      <c r="AT2348" s="51">
        <f t="shared" si="474"/>
        <v>1.0031344668282338</v>
      </c>
    </row>
    <row r="2349" spans="1:46">
      <c r="A2349" s="38">
        <v>37008</v>
      </c>
      <c r="B2349" s="37">
        <v>0.89239999999999997</v>
      </c>
      <c r="D2349" s="38">
        <v>37008</v>
      </c>
      <c r="E2349" s="19">
        <v>1173.0744</v>
      </c>
      <c r="F2349" s="19">
        <v>1314.5163603765127</v>
      </c>
      <c r="G2349" s="19">
        <v>1.8351212996464916E-2</v>
      </c>
      <c r="H2349" s="37">
        <f t="shared" si="476"/>
        <v>1.0183512129964649</v>
      </c>
      <c r="I2349" s="19"/>
      <c r="J2349" s="19"/>
      <c r="K2349" s="19"/>
      <c r="L2349" s="19"/>
      <c r="N2349" s="38">
        <v>37008</v>
      </c>
      <c r="O2349" s="19">
        <v>323.72750000000002</v>
      </c>
      <c r="P2349" s="19">
        <v>362.76053339309732</v>
      </c>
      <c r="Q2349" s="19">
        <v>1.4135058454602278E-2</v>
      </c>
      <c r="R2349" s="37">
        <f t="shared" si="477"/>
        <v>1.0141350584546023</v>
      </c>
      <c r="T2349" s="39">
        <v>37008</v>
      </c>
      <c r="U2349" s="40">
        <v>241.09800000000001</v>
      </c>
      <c r="V2349" s="40">
        <f t="shared" si="478"/>
        <v>1.7504810395023718E-3</v>
      </c>
      <c r="W2349" s="41">
        <f t="shared" si="479"/>
        <v>1.0017504810395024</v>
      </c>
      <c r="Y2349" s="42">
        <v>37008</v>
      </c>
      <c r="Z2349" s="43">
        <v>177.511</v>
      </c>
      <c r="AA2349" s="43">
        <f t="shared" si="480"/>
        <v>198.91416405199462</v>
      </c>
      <c r="AB2349" s="19">
        <f t="shared" si="483"/>
        <v>6.6526630643690687E-3</v>
      </c>
      <c r="AC2349" s="37">
        <f t="shared" si="484"/>
        <v>1.0066526630643691</v>
      </c>
      <c r="AE2349" s="44">
        <v>37008</v>
      </c>
      <c r="AF2349" s="45">
        <v>3917.4670000000001</v>
      </c>
      <c r="AG2349" s="19">
        <f t="shared" si="475"/>
        <v>4389.8106230389958</v>
      </c>
      <c r="AH2349" s="45">
        <f t="shared" si="481"/>
        <v>5.3807134296608439E-3</v>
      </c>
      <c r="AI2349" s="46">
        <f t="shared" si="482"/>
        <v>1.0053807134296608</v>
      </c>
      <c r="AK2349" s="38">
        <v>37008</v>
      </c>
      <c r="AL2349" s="19">
        <v>105.6015</v>
      </c>
      <c r="AM2349" s="19">
        <f t="shared" si="471"/>
        <v>-3.4125086940641758E-3</v>
      </c>
      <c r="AN2349" s="37">
        <f t="shared" si="472"/>
        <v>0.99658749130593582</v>
      </c>
      <c r="AQ2349" s="38">
        <v>37008</v>
      </c>
      <c r="AR2349" s="19">
        <f t="shared" si="473"/>
        <v>239.41760877000002</v>
      </c>
      <c r="AS2349" s="40">
        <f t="shared" si="470"/>
        <v>-3.4125086940642868E-3</v>
      </c>
      <c r="AT2349" s="51">
        <f t="shared" si="474"/>
        <v>0.99658749130593571</v>
      </c>
    </row>
    <row r="2350" spans="1:46">
      <c r="A2350" s="38">
        <v>37011</v>
      </c>
      <c r="B2350" s="37">
        <v>0.88739999999999997</v>
      </c>
      <c r="D2350" s="38">
        <v>37011</v>
      </c>
      <c r="E2350" s="19">
        <v>1173.444</v>
      </c>
      <c r="F2350" s="19">
        <v>1322.3394185260311</v>
      </c>
      <c r="G2350" s="19">
        <v>5.9512824528693553E-3</v>
      </c>
      <c r="H2350" s="37">
        <f t="shared" si="476"/>
        <v>1.0059512824528694</v>
      </c>
      <c r="I2350" s="19"/>
      <c r="J2350" s="19"/>
      <c r="K2350" s="19"/>
      <c r="L2350" s="19"/>
      <c r="N2350" s="38">
        <v>37011</v>
      </c>
      <c r="O2350" s="19">
        <v>327.70890000000003</v>
      </c>
      <c r="P2350" s="19">
        <v>369.29107505070999</v>
      </c>
      <c r="Q2350" s="19">
        <v>1.8002348812669711E-2</v>
      </c>
      <c r="R2350" s="37">
        <f t="shared" si="477"/>
        <v>1.0180023488126697</v>
      </c>
      <c r="T2350" s="39">
        <v>37011</v>
      </c>
      <c r="U2350" s="40">
        <v>239.8544</v>
      </c>
      <c r="V2350" s="40">
        <f t="shared" si="478"/>
        <v>-5.1580685032642792E-3</v>
      </c>
      <c r="W2350" s="41">
        <f t="shared" si="479"/>
        <v>0.99484193149673572</v>
      </c>
      <c r="Y2350" s="42">
        <v>37011</v>
      </c>
      <c r="Z2350" s="43">
        <v>178.208</v>
      </c>
      <c r="AA2350" s="43">
        <f t="shared" si="480"/>
        <v>200.82037412666216</v>
      </c>
      <c r="AB2350" s="19">
        <f t="shared" si="483"/>
        <v>9.5830786296811077E-3</v>
      </c>
      <c r="AC2350" s="37">
        <f t="shared" si="484"/>
        <v>1.0095830786296811</v>
      </c>
      <c r="AE2350" s="44">
        <v>37011</v>
      </c>
      <c r="AF2350" s="45">
        <v>3920.9650999999999</v>
      </c>
      <c r="AG2350" s="19">
        <f t="shared" si="475"/>
        <v>4418.4867027270675</v>
      </c>
      <c r="AH2350" s="45">
        <f t="shared" si="481"/>
        <v>6.5324184003681118E-3</v>
      </c>
      <c r="AI2350" s="46">
        <f t="shared" si="482"/>
        <v>1.0065324184003681</v>
      </c>
      <c r="AK2350" s="38">
        <v>37011</v>
      </c>
      <c r="AL2350" s="19">
        <v>105.2205</v>
      </c>
      <c r="AM2350" s="19">
        <f t="shared" si="471"/>
        <v>-3.607903296828141E-3</v>
      </c>
      <c r="AN2350" s="37">
        <f t="shared" si="472"/>
        <v>0.99639209670317186</v>
      </c>
      <c r="AQ2350" s="38">
        <v>37011</v>
      </c>
      <c r="AR2350" s="19">
        <f t="shared" si="473"/>
        <v>238.55381319000003</v>
      </c>
      <c r="AS2350" s="40">
        <f t="shared" si="470"/>
        <v>-3.607903296828141E-3</v>
      </c>
      <c r="AT2350" s="51">
        <f t="shared" si="474"/>
        <v>0.99639209670317186</v>
      </c>
    </row>
    <row r="2351" spans="1:46">
      <c r="A2351" s="38">
        <v>37012</v>
      </c>
      <c r="B2351" s="37">
        <v>0.89370000000000005</v>
      </c>
      <c r="D2351" s="38">
        <v>37012</v>
      </c>
      <c r="E2351" s="19">
        <v>1188.9455</v>
      </c>
      <c r="F2351" s="19">
        <v>1330.3630972362089</v>
      </c>
      <c r="G2351" s="19">
        <v>6.0677906124295689E-3</v>
      </c>
      <c r="H2351" s="37">
        <f t="shared" si="476"/>
        <v>1.0060677906124296</v>
      </c>
      <c r="I2351" s="19"/>
      <c r="J2351" s="19"/>
      <c r="K2351" s="19"/>
      <c r="L2351" s="19"/>
      <c r="N2351" s="38">
        <v>37012</v>
      </c>
      <c r="O2351" s="19">
        <v>327.66289999999998</v>
      </c>
      <c r="P2351" s="19">
        <v>366.63634329193235</v>
      </c>
      <c r="Q2351" s="19">
        <v>-7.1887243914927623E-3</v>
      </c>
      <c r="R2351" s="37">
        <f t="shared" si="477"/>
        <v>0.99281127560850724</v>
      </c>
      <c r="T2351" s="38">
        <v>37012</v>
      </c>
      <c r="U2351" s="40">
        <v>239.8544</v>
      </c>
      <c r="V2351" s="40">
        <f t="shared" si="478"/>
        <v>0</v>
      </c>
      <c r="W2351" s="41">
        <f t="shared" si="479"/>
        <v>1</v>
      </c>
      <c r="Y2351" s="42">
        <v>37012</v>
      </c>
      <c r="Z2351" s="43">
        <v>179.322</v>
      </c>
      <c r="AA2351" s="43">
        <f t="shared" si="480"/>
        <v>200.65122524337025</v>
      </c>
      <c r="AB2351" s="19">
        <f t="shared" si="483"/>
        <v>-8.4228945408315603E-4</v>
      </c>
      <c r="AC2351" s="37">
        <f t="shared" si="484"/>
        <v>0.99915771054591684</v>
      </c>
      <c r="AE2351" s="44">
        <v>37012</v>
      </c>
      <c r="AF2351" s="45">
        <v>3951.3249999999998</v>
      </c>
      <c r="AG2351" s="19">
        <f t="shared" si="475"/>
        <v>4421.3102830927601</v>
      </c>
      <c r="AH2351" s="45">
        <f t="shared" si="481"/>
        <v>6.3903787782138011E-4</v>
      </c>
      <c r="AI2351" s="46">
        <f t="shared" si="482"/>
        <v>1.0006390378778214</v>
      </c>
      <c r="AK2351" s="38">
        <v>37012</v>
      </c>
      <c r="AL2351" s="19">
        <v>105.2363</v>
      </c>
      <c r="AM2351" s="19">
        <f t="shared" si="471"/>
        <v>1.5016085268548807E-4</v>
      </c>
      <c r="AN2351" s="37">
        <f t="shared" si="472"/>
        <v>1.0001501608526855</v>
      </c>
      <c r="AQ2351" s="38">
        <v>37012</v>
      </c>
      <c r="AR2351" s="19">
        <f t="shared" si="473"/>
        <v>238.58963463400002</v>
      </c>
      <c r="AS2351" s="40">
        <f t="shared" si="470"/>
        <v>1.5016085268548807E-4</v>
      </c>
      <c r="AT2351" s="51">
        <f t="shared" si="474"/>
        <v>1.0001501608526855</v>
      </c>
    </row>
    <row r="2352" spans="1:46">
      <c r="A2352" s="38">
        <v>37013</v>
      </c>
      <c r="B2352" s="37">
        <v>0.89249999999999996</v>
      </c>
      <c r="D2352" s="38">
        <v>37013</v>
      </c>
      <c r="E2352" s="19">
        <v>1189.8905</v>
      </c>
      <c r="F2352" s="19">
        <v>1333.2106442577031</v>
      </c>
      <c r="G2352" s="19">
        <v>2.140428449503684E-3</v>
      </c>
      <c r="H2352" s="37">
        <f t="shared" si="476"/>
        <v>1.0021404284495037</v>
      </c>
      <c r="I2352" s="19"/>
      <c r="J2352" s="19"/>
      <c r="K2352" s="19"/>
      <c r="L2352" s="19"/>
      <c r="N2352" s="38">
        <v>37013</v>
      </c>
      <c r="O2352" s="19">
        <v>331.06319999999999</v>
      </c>
      <c r="P2352" s="19">
        <v>370.93915966386555</v>
      </c>
      <c r="Q2352" s="19">
        <v>1.1735924303901024E-2</v>
      </c>
      <c r="R2352" s="37">
        <f t="shared" si="477"/>
        <v>1.011735924303901</v>
      </c>
      <c r="T2352" s="39">
        <v>37013</v>
      </c>
      <c r="U2352" s="40">
        <v>239.6172</v>
      </c>
      <c r="V2352" s="40">
        <f t="shared" si="478"/>
        <v>-9.8893328619364951E-4</v>
      </c>
      <c r="W2352" s="41">
        <f t="shared" si="479"/>
        <v>0.99901106671380635</v>
      </c>
      <c r="Y2352" s="42">
        <v>37013</v>
      </c>
      <c r="Z2352" s="43">
        <v>177.82900000000001</v>
      </c>
      <c r="AA2352" s="43">
        <f t="shared" si="480"/>
        <v>199.24817927170869</v>
      </c>
      <c r="AB2352" s="19">
        <f t="shared" si="483"/>
        <v>-6.9924615210288366E-3</v>
      </c>
      <c r="AC2352" s="37">
        <f t="shared" si="484"/>
        <v>0.99300753847897116</v>
      </c>
      <c r="AE2352" s="44">
        <v>37013</v>
      </c>
      <c r="AF2352" s="45">
        <v>3867.5509999999999</v>
      </c>
      <c r="AG2352" s="19">
        <f t="shared" si="475"/>
        <v>4333.390476190476</v>
      </c>
      <c r="AH2352" s="45">
        <f t="shared" si="481"/>
        <v>-1.9885464098390093E-2</v>
      </c>
      <c r="AI2352" s="46">
        <f t="shared" si="482"/>
        <v>0.98011453590160991</v>
      </c>
      <c r="AK2352" s="38">
        <v>37013</v>
      </c>
      <c r="AL2352" s="19">
        <v>105.3524</v>
      </c>
      <c r="AM2352" s="19">
        <f t="shared" si="471"/>
        <v>1.1032314895145223E-3</v>
      </c>
      <c r="AN2352" s="37">
        <f t="shared" si="472"/>
        <v>1.0011032314895145</v>
      </c>
      <c r="AQ2352" s="38">
        <v>37013</v>
      </c>
      <c r="AR2352" s="19">
        <f t="shared" si="473"/>
        <v>238.85285423200003</v>
      </c>
      <c r="AS2352" s="40">
        <f t="shared" si="470"/>
        <v>1.1032314895145223E-3</v>
      </c>
      <c r="AT2352" s="51">
        <f t="shared" si="474"/>
        <v>1.0011032314895145</v>
      </c>
    </row>
    <row r="2353" spans="1:46">
      <c r="A2353" s="38">
        <v>37014</v>
      </c>
      <c r="B2353" s="37">
        <v>0.8891</v>
      </c>
      <c r="D2353" s="38">
        <v>37014</v>
      </c>
      <c r="E2353" s="19">
        <v>1174.9793999999999</v>
      </c>
      <c r="F2353" s="19">
        <v>1321.5379597345629</v>
      </c>
      <c r="G2353" s="19">
        <v>-8.7553190288539584E-3</v>
      </c>
      <c r="H2353" s="37">
        <f t="shared" si="476"/>
        <v>0.99124468097114604</v>
      </c>
      <c r="I2353" s="19"/>
      <c r="J2353" s="19"/>
      <c r="K2353" s="19"/>
      <c r="L2353" s="19"/>
      <c r="N2353" s="38">
        <v>37014</v>
      </c>
      <c r="O2353" s="19">
        <v>331.43119999999999</v>
      </c>
      <c r="P2353" s="19">
        <v>372.77156675289615</v>
      </c>
      <c r="Q2353" s="19">
        <v>4.9399127627589579E-3</v>
      </c>
      <c r="R2353" s="37">
        <f t="shared" si="477"/>
        <v>1.004939912762759</v>
      </c>
      <c r="T2353" s="39">
        <v>37014</v>
      </c>
      <c r="U2353" s="40">
        <v>240.03360000000001</v>
      </c>
      <c r="V2353" s="40">
        <f t="shared" si="478"/>
        <v>1.737771745934813E-3</v>
      </c>
      <c r="W2353" s="41">
        <f t="shared" si="479"/>
        <v>1.0017377717459348</v>
      </c>
      <c r="Y2353" s="42">
        <v>37014</v>
      </c>
      <c r="Z2353" s="43">
        <v>178.934</v>
      </c>
      <c r="AA2353" s="43">
        <f t="shared" si="480"/>
        <v>201.25295242379934</v>
      </c>
      <c r="AB2353" s="19">
        <f t="shared" si="483"/>
        <v>1.0061688691050952E-2</v>
      </c>
      <c r="AC2353" s="37">
        <f t="shared" si="484"/>
        <v>1.010061688691051</v>
      </c>
      <c r="AE2353" s="44">
        <v>37014</v>
      </c>
      <c r="AF2353" s="45">
        <v>3924.2891</v>
      </c>
      <c r="AG2353" s="19">
        <f t="shared" si="475"/>
        <v>4413.7769654707008</v>
      </c>
      <c r="AH2353" s="45">
        <f t="shared" si="481"/>
        <v>1.8550483673673845E-2</v>
      </c>
      <c r="AI2353" s="46">
        <f t="shared" si="482"/>
        <v>1.0185504836736738</v>
      </c>
      <c r="AK2353" s="38">
        <v>37014</v>
      </c>
      <c r="AL2353" s="19">
        <v>105.5989</v>
      </c>
      <c r="AM2353" s="19">
        <f t="shared" si="471"/>
        <v>2.3397663460917872E-3</v>
      </c>
      <c r="AN2353" s="37">
        <f t="shared" si="472"/>
        <v>1.0023397663460918</v>
      </c>
      <c r="AQ2353" s="38">
        <v>37014</v>
      </c>
      <c r="AR2353" s="19">
        <f t="shared" si="473"/>
        <v>239.41171410200002</v>
      </c>
      <c r="AS2353" s="40">
        <f t="shared" si="470"/>
        <v>2.3397663460917872E-3</v>
      </c>
      <c r="AT2353" s="51">
        <f t="shared" si="474"/>
        <v>1.0023397663460918</v>
      </c>
    </row>
    <row r="2354" spans="1:46">
      <c r="A2354" s="38">
        <v>37015</v>
      </c>
      <c r="B2354" s="37">
        <v>0.89339999999999997</v>
      </c>
      <c r="D2354" s="38">
        <v>37015</v>
      </c>
      <c r="E2354" s="19">
        <v>1186.951</v>
      </c>
      <c r="F2354" s="19">
        <v>1328.5773449742558</v>
      </c>
      <c r="G2354" s="19">
        <v>5.3266614007112523E-3</v>
      </c>
      <c r="H2354" s="37">
        <f t="shared" si="476"/>
        <v>1.0053266614007113</v>
      </c>
      <c r="I2354" s="19"/>
      <c r="J2354" s="19"/>
      <c r="K2354" s="19"/>
      <c r="L2354" s="19"/>
      <c r="N2354" s="38">
        <v>37015</v>
      </c>
      <c r="O2354" s="19">
        <v>329.54930000000002</v>
      </c>
      <c r="P2354" s="19">
        <v>368.87094246698013</v>
      </c>
      <c r="Q2354" s="19">
        <v>-1.0463846048917369E-2</v>
      </c>
      <c r="R2354" s="37">
        <f t="shared" si="477"/>
        <v>0.98953615395108263</v>
      </c>
      <c r="T2354" s="39">
        <v>37015</v>
      </c>
      <c r="U2354" s="40">
        <v>240.58189999999999</v>
      </c>
      <c r="V2354" s="40">
        <f t="shared" si="478"/>
        <v>2.2842635364381803E-3</v>
      </c>
      <c r="W2354" s="41">
        <f t="shared" si="479"/>
        <v>1.0022842635364382</v>
      </c>
      <c r="Y2354" s="42">
        <v>37015</v>
      </c>
      <c r="Z2354" s="43">
        <v>178.78899999999999</v>
      </c>
      <c r="AA2354" s="43">
        <f t="shared" si="480"/>
        <v>200.12200582046114</v>
      </c>
      <c r="AB2354" s="19">
        <f t="shared" si="483"/>
        <v>-5.6195280104842649E-3</v>
      </c>
      <c r="AC2354" s="37">
        <f t="shared" si="484"/>
        <v>0.99438047198951574</v>
      </c>
      <c r="AE2354" s="44">
        <v>37015</v>
      </c>
      <c r="AF2354" s="45">
        <v>3921.2310000000002</v>
      </c>
      <c r="AG2354" s="19">
        <f t="shared" si="475"/>
        <v>4389.1101410342517</v>
      </c>
      <c r="AH2354" s="45">
        <f t="shared" si="481"/>
        <v>-5.5885978447528517E-3</v>
      </c>
      <c r="AI2354" s="46">
        <f t="shared" si="482"/>
        <v>0.99441140215524715</v>
      </c>
      <c r="AK2354" s="38">
        <v>37015</v>
      </c>
      <c r="AL2354" s="19">
        <v>105.7762</v>
      </c>
      <c r="AM2354" s="19">
        <f t="shared" si="471"/>
        <v>1.6789947622559698E-3</v>
      </c>
      <c r="AN2354" s="37">
        <f t="shared" si="472"/>
        <v>1.001678994762256</v>
      </c>
      <c r="AQ2354" s="38">
        <v>37015</v>
      </c>
      <c r="AR2354" s="19">
        <f t="shared" si="473"/>
        <v>239.81368511600002</v>
      </c>
      <c r="AS2354" s="40">
        <f t="shared" si="470"/>
        <v>1.6789947622559698E-3</v>
      </c>
      <c r="AT2354" s="51">
        <f t="shared" si="474"/>
        <v>1.001678994762256</v>
      </c>
    </row>
    <row r="2355" spans="1:46">
      <c r="A2355" s="38">
        <v>37018</v>
      </c>
      <c r="B2355" s="37">
        <v>0.89159999999999995</v>
      </c>
      <c r="D2355" s="38">
        <v>37018</v>
      </c>
      <c r="E2355" s="19">
        <v>1187.4159</v>
      </c>
      <c r="F2355" s="19">
        <v>1331.7809555854644</v>
      </c>
      <c r="G2355" s="19">
        <v>2.4113090768311807E-3</v>
      </c>
      <c r="H2355" s="37">
        <f t="shared" si="476"/>
        <v>1.0024113090768312</v>
      </c>
      <c r="I2355" s="19"/>
      <c r="J2355" s="19"/>
      <c r="K2355" s="19"/>
      <c r="L2355" s="19"/>
      <c r="N2355" s="38">
        <v>37018</v>
      </c>
      <c r="O2355" s="19">
        <v>330.06270000000001</v>
      </c>
      <c r="P2355" s="19">
        <v>370.19145356662182</v>
      </c>
      <c r="Q2355" s="19">
        <v>3.5798729246880878E-3</v>
      </c>
      <c r="R2355" s="37">
        <f t="shared" si="477"/>
        <v>1.0035798729246881</v>
      </c>
      <c r="T2355" s="39">
        <v>37018</v>
      </c>
      <c r="U2355" s="40">
        <v>240.9359</v>
      </c>
      <c r="V2355" s="40">
        <f t="shared" si="478"/>
        <v>1.471432389552163E-3</v>
      </c>
      <c r="W2355" s="41">
        <f t="shared" si="479"/>
        <v>1.0014714323895522</v>
      </c>
      <c r="Y2355" s="42">
        <v>37018</v>
      </c>
      <c r="Z2355" s="43">
        <v>177.49600000000001</v>
      </c>
      <c r="AA2355" s="43">
        <f t="shared" si="480"/>
        <v>199.07581875280397</v>
      </c>
      <c r="AB2355" s="19">
        <f t="shared" si="483"/>
        <v>-5.2277462609272574E-3</v>
      </c>
      <c r="AC2355" s="37">
        <f t="shared" si="484"/>
        <v>0.99477225373907274</v>
      </c>
      <c r="AE2355" s="44">
        <v>37018</v>
      </c>
      <c r="AF2355" s="45">
        <v>3862.3020000000001</v>
      </c>
      <c r="AG2355" s="19">
        <f t="shared" si="475"/>
        <v>4331.877523553163</v>
      </c>
      <c r="AH2355" s="45">
        <f t="shared" si="481"/>
        <v>-1.3039685868444062E-2</v>
      </c>
      <c r="AI2355" s="46">
        <f t="shared" si="482"/>
        <v>0.98696031413155594</v>
      </c>
      <c r="AK2355" s="38">
        <v>37018</v>
      </c>
      <c r="AL2355" s="19">
        <v>105.8386</v>
      </c>
      <c r="AM2355" s="19">
        <f t="shared" si="471"/>
        <v>5.899247656844242E-4</v>
      </c>
      <c r="AN2355" s="37">
        <f t="shared" si="472"/>
        <v>1.0005899247656844</v>
      </c>
      <c r="AQ2355" s="38">
        <v>37018</v>
      </c>
      <c r="AR2355" s="19">
        <f t="shared" si="473"/>
        <v>239.95515714800001</v>
      </c>
      <c r="AS2355" s="40">
        <f t="shared" si="470"/>
        <v>5.899247656844242E-4</v>
      </c>
      <c r="AT2355" s="51">
        <f t="shared" si="474"/>
        <v>1.0005899247656844</v>
      </c>
    </row>
    <row r="2356" spans="1:46">
      <c r="A2356" s="38">
        <v>37019</v>
      </c>
      <c r="B2356" s="37">
        <v>0.88480000000000003</v>
      </c>
      <c r="D2356" s="38">
        <v>37019</v>
      </c>
      <c r="E2356" s="19">
        <v>1180.3264999999999</v>
      </c>
      <c r="F2356" s="19">
        <v>1334.0037296564194</v>
      </c>
      <c r="G2356" s="19">
        <v>1.669023769736766E-3</v>
      </c>
      <c r="H2356" s="37">
        <f t="shared" si="476"/>
        <v>1.0016690237697368</v>
      </c>
      <c r="I2356" s="19"/>
      <c r="J2356" s="19"/>
      <c r="K2356" s="19"/>
      <c r="L2356" s="19"/>
      <c r="N2356" s="38">
        <v>37019</v>
      </c>
      <c r="O2356" s="19">
        <v>328.55829999999997</v>
      </c>
      <c r="P2356" s="19">
        <v>371.33623417721515</v>
      </c>
      <c r="Q2356" s="19">
        <v>3.0924015116067238E-3</v>
      </c>
      <c r="R2356" s="37">
        <f t="shared" si="477"/>
        <v>1.0030924015116067</v>
      </c>
      <c r="T2356" s="39">
        <v>37019</v>
      </c>
      <c r="U2356" s="40">
        <v>241.11959999999999</v>
      </c>
      <c r="V2356" s="40">
        <f t="shared" si="478"/>
        <v>7.6244345487741505E-4</v>
      </c>
      <c r="W2356" s="41">
        <f t="shared" si="479"/>
        <v>1.0007624434548774</v>
      </c>
      <c r="Y2356" s="42">
        <v>37019</v>
      </c>
      <c r="Z2356" s="43">
        <v>177.06200000000001</v>
      </c>
      <c r="AA2356" s="43">
        <f t="shared" si="480"/>
        <v>200.11528028933094</v>
      </c>
      <c r="AB2356" s="19">
        <f t="shared" si="483"/>
        <v>5.2214354462492008E-3</v>
      </c>
      <c r="AC2356" s="37">
        <f t="shared" si="484"/>
        <v>1.0052214354462492</v>
      </c>
      <c r="AE2356" s="44">
        <v>37019</v>
      </c>
      <c r="AF2356" s="45">
        <v>3838.2179999999998</v>
      </c>
      <c r="AG2356" s="19">
        <f t="shared" si="475"/>
        <v>4337.9498191681732</v>
      </c>
      <c r="AH2356" s="45">
        <f t="shared" si="481"/>
        <v>1.4017699212394152E-3</v>
      </c>
      <c r="AI2356" s="46">
        <f t="shared" si="482"/>
        <v>1.0014017699212394</v>
      </c>
      <c r="AK2356" s="38">
        <v>37019</v>
      </c>
      <c r="AL2356" s="19">
        <v>105.8763</v>
      </c>
      <c r="AM2356" s="19">
        <f t="shared" si="471"/>
        <v>3.5620274644609928E-4</v>
      </c>
      <c r="AN2356" s="37">
        <f t="shared" si="472"/>
        <v>1.0003562027464461</v>
      </c>
      <c r="AQ2356" s="38">
        <v>37019</v>
      </c>
      <c r="AR2356" s="19">
        <f t="shared" si="473"/>
        <v>240.04062983400001</v>
      </c>
      <c r="AS2356" s="40">
        <f t="shared" si="470"/>
        <v>3.5620274644609928E-4</v>
      </c>
      <c r="AT2356" s="51">
        <f t="shared" si="474"/>
        <v>1.0003562027464461</v>
      </c>
    </row>
    <row r="2357" spans="1:46">
      <c r="A2357" s="38">
        <v>37020</v>
      </c>
      <c r="B2357" s="37">
        <v>0.88449999999999995</v>
      </c>
      <c r="D2357" s="38">
        <v>37020</v>
      </c>
      <c r="E2357" s="19">
        <v>1173.1418000000001</v>
      </c>
      <c r="F2357" s="19">
        <v>1326.3332956472586</v>
      </c>
      <c r="G2357" s="19">
        <v>-5.7499344556827259E-3</v>
      </c>
      <c r="H2357" s="37">
        <f t="shared" si="476"/>
        <v>0.99425006554431727</v>
      </c>
      <c r="I2357" s="19"/>
      <c r="J2357" s="19"/>
      <c r="K2357" s="19"/>
      <c r="L2357" s="19"/>
      <c r="N2357" s="38">
        <v>37020</v>
      </c>
      <c r="O2357" s="19">
        <v>328.33100000000002</v>
      </c>
      <c r="P2357" s="19">
        <v>371.2052006783494</v>
      </c>
      <c r="Q2357" s="19">
        <v>-3.5287022058616557E-4</v>
      </c>
      <c r="R2357" s="37">
        <f t="shared" si="477"/>
        <v>0.99964712977941383</v>
      </c>
      <c r="T2357" s="39">
        <v>37020</v>
      </c>
      <c r="U2357" s="40">
        <v>241.22069999999999</v>
      </c>
      <c r="V2357" s="40">
        <f t="shared" si="478"/>
        <v>4.1929399352014229E-4</v>
      </c>
      <c r="W2357" s="41">
        <f t="shared" si="479"/>
        <v>1.0004192939935201</v>
      </c>
      <c r="Y2357" s="42">
        <v>37020</v>
      </c>
      <c r="Z2357" s="43">
        <v>177.66200000000001</v>
      </c>
      <c r="AA2357" s="43">
        <f t="shared" si="480"/>
        <v>200.86150367439234</v>
      </c>
      <c r="AB2357" s="19">
        <f t="shared" si="483"/>
        <v>3.7289675430207669E-3</v>
      </c>
      <c r="AC2357" s="37">
        <f t="shared" si="484"/>
        <v>1.0037289675430208</v>
      </c>
      <c r="AE2357" s="44">
        <v>37020</v>
      </c>
      <c r="AF2357" s="45">
        <v>3868.75</v>
      </c>
      <c r="AG2357" s="19">
        <f t="shared" si="475"/>
        <v>4373.9400791407579</v>
      </c>
      <c r="AH2357" s="45">
        <f t="shared" si="481"/>
        <v>8.296605879015484E-3</v>
      </c>
      <c r="AI2357" s="46">
        <f t="shared" si="482"/>
        <v>1.0082966058790155</v>
      </c>
      <c r="AK2357" s="38">
        <v>37020</v>
      </c>
      <c r="AL2357" s="19">
        <v>106.0082</v>
      </c>
      <c r="AM2357" s="19">
        <f t="shared" si="471"/>
        <v>1.2457934400804671E-3</v>
      </c>
      <c r="AN2357" s="37">
        <f t="shared" si="472"/>
        <v>1.0012457934400805</v>
      </c>
      <c r="AQ2357" s="38">
        <v>37020</v>
      </c>
      <c r="AR2357" s="19">
        <f t="shared" si="473"/>
        <v>240.33967087600001</v>
      </c>
      <c r="AS2357" s="40">
        <f t="shared" si="470"/>
        <v>1.2457934400804671E-3</v>
      </c>
      <c r="AT2357" s="51">
        <f t="shared" si="474"/>
        <v>1.0012457934400805</v>
      </c>
    </row>
    <row r="2358" spans="1:46">
      <c r="A2358" s="38">
        <v>37021</v>
      </c>
      <c r="B2358" s="37">
        <v>0.87919999999999998</v>
      </c>
      <c r="D2358" s="38">
        <v>37021</v>
      </c>
      <c r="E2358" s="19">
        <v>1178.2597000000001</v>
      </c>
      <c r="F2358" s="19">
        <v>1340.149795268426</v>
      </c>
      <c r="G2358" s="19">
        <v>1.0417064599456349E-2</v>
      </c>
      <c r="H2358" s="37">
        <f t="shared" si="476"/>
        <v>1.0104170645994563</v>
      </c>
      <c r="I2358" s="19"/>
      <c r="J2358" s="19"/>
      <c r="K2358" s="19"/>
      <c r="L2358" s="19"/>
      <c r="N2358" s="38">
        <v>37021</v>
      </c>
      <c r="O2358" s="19">
        <v>328.15219999999999</v>
      </c>
      <c r="P2358" s="19">
        <v>373.23953594176527</v>
      </c>
      <c r="Q2358" s="19">
        <v>5.4803522679591765E-3</v>
      </c>
      <c r="R2358" s="37">
        <f t="shared" si="477"/>
        <v>1.0054803522679592</v>
      </c>
      <c r="T2358" s="39">
        <v>37021</v>
      </c>
      <c r="U2358" s="40">
        <v>241.5806</v>
      </c>
      <c r="V2358" s="40">
        <f t="shared" si="478"/>
        <v>1.4919946754154978E-3</v>
      </c>
      <c r="W2358" s="41">
        <f t="shared" si="479"/>
        <v>1.0014919946754155</v>
      </c>
      <c r="Y2358" s="42">
        <v>37021</v>
      </c>
      <c r="Z2358" s="43">
        <v>177.71899999999999</v>
      </c>
      <c r="AA2358" s="43">
        <f t="shared" si="480"/>
        <v>202.13717015468609</v>
      </c>
      <c r="AB2358" s="19">
        <f t="shared" si="483"/>
        <v>6.3509754580035604E-3</v>
      </c>
      <c r="AC2358" s="37">
        <f t="shared" si="484"/>
        <v>1.0063509754580036</v>
      </c>
      <c r="AE2358" s="44">
        <v>37021</v>
      </c>
      <c r="AF2358" s="45">
        <v>3897.4041000000002</v>
      </c>
      <c r="AG2358" s="19">
        <f t="shared" si="475"/>
        <v>4432.8982029117378</v>
      </c>
      <c r="AH2358" s="45">
        <f t="shared" si="481"/>
        <v>1.3479408200434584E-2</v>
      </c>
      <c r="AI2358" s="46">
        <f t="shared" si="482"/>
        <v>1.0134794082004346</v>
      </c>
      <c r="AK2358" s="38">
        <v>37021</v>
      </c>
      <c r="AL2358" s="19">
        <v>106.15649999999999</v>
      </c>
      <c r="AM2358" s="19">
        <f t="shared" si="471"/>
        <v>1.3989483832381744E-3</v>
      </c>
      <c r="AN2358" s="37">
        <f t="shared" si="472"/>
        <v>1.0013989483832382</v>
      </c>
      <c r="AQ2358" s="38">
        <v>37021</v>
      </c>
      <c r="AR2358" s="19">
        <f t="shared" si="473"/>
        <v>240.67589366999999</v>
      </c>
      <c r="AS2358" s="40">
        <f t="shared" si="470"/>
        <v>1.3989483832381744E-3</v>
      </c>
      <c r="AT2358" s="51">
        <f t="shared" si="474"/>
        <v>1.0013989483832382</v>
      </c>
    </row>
    <row r="2359" spans="1:46">
      <c r="A2359" s="38">
        <v>37022</v>
      </c>
      <c r="B2359" s="37">
        <v>0.87590000000000001</v>
      </c>
      <c r="D2359" s="38">
        <v>37022</v>
      </c>
      <c r="E2359" s="19">
        <v>1169.085</v>
      </c>
      <c r="F2359" s="19">
        <v>1334.7242835940176</v>
      </c>
      <c r="G2359" s="19">
        <v>-4.0484367445817737E-3</v>
      </c>
      <c r="H2359" s="37">
        <f t="shared" si="476"/>
        <v>0.99595156325541823</v>
      </c>
      <c r="I2359" s="19"/>
      <c r="J2359" s="19"/>
      <c r="K2359" s="19"/>
      <c r="L2359" s="19"/>
      <c r="N2359" s="38">
        <v>37022</v>
      </c>
      <c r="O2359" s="19">
        <v>326.96910000000003</v>
      </c>
      <c r="P2359" s="19">
        <v>373.29501084598701</v>
      </c>
      <c r="Q2359" s="19">
        <v>1.4863083591021287E-4</v>
      </c>
      <c r="R2359" s="37">
        <f t="shared" si="477"/>
        <v>1.0001486308359102</v>
      </c>
      <c r="T2359" s="39">
        <v>37022</v>
      </c>
      <c r="U2359" s="40">
        <v>241.79910000000001</v>
      </c>
      <c r="V2359" s="40">
        <f t="shared" si="478"/>
        <v>9.0446004356303789E-4</v>
      </c>
      <c r="W2359" s="41">
        <f t="shared" si="479"/>
        <v>1.000904460043563</v>
      </c>
      <c r="Y2359" s="42">
        <v>37022</v>
      </c>
      <c r="Z2359" s="43">
        <v>177.30500000000001</v>
      </c>
      <c r="AA2359" s="43">
        <f t="shared" si="480"/>
        <v>202.42607603607718</v>
      </c>
      <c r="AB2359" s="19">
        <f t="shared" si="483"/>
        <v>1.4292565843778693E-3</v>
      </c>
      <c r="AC2359" s="37">
        <f t="shared" si="484"/>
        <v>1.0014292565843779</v>
      </c>
      <c r="AE2359" s="44">
        <v>37022</v>
      </c>
      <c r="AF2359" s="45">
        <v>3877.1541000000002</v>
      </c>
      <c r="AG2359" s="19">
        <f t="shared" si="475"/>
        <v>4426.4803059710011</v>
      </c>
      <c r="AH2359" s="45">
        <f t="shared" si="481"/>
        <v>-1.4477880264701648E-3</v>
      </c>
      <c r="AI2359" s="46">
        <f t="shared" si="482"/>
        <v>0.99855221197352984</v>
      </c>
      <c r="AK2359" s="38">
        <v>37022</v>
      </c>
      <c r="AL2359" s="19">
        <v>105.8015</v>
      </c>
      <c r="AM2359" s="19">
        <f t="shared" si="471"/>
        <v>-3.3441192955682153E-3</v>
      </c>
      <c r="AN2359" s="37">
        <f t="shared" si="472"/>
        <v>0.99665588070443178</v>
      </c>
      <c r="AQ2359" s="38">
        <v>37022</v>
      </c>
      <c r="AR2359" s="19">
        <f t="shared" si="473"/>
        <v>239.87104477000003</v>
      </c>
      <c r="AS2359" s="40">
        <f t="shared" si="470"/>
        <v>-3.3441192955682153E-3</v>
      </c>
      <c r="AT2359" s="51">
        <f t="shared" si="474"/>
        <v>0.99665588070443178</v>
      </c>
    </row>
    <row r="2360" spans="1:46">
      <c r="A2360" s="38">
        <v>37025</v>
      </c>
      <c r="B2360" s="37">
        <v>0.87480000000000002</v>
      </c>
      <c r="D2360" s="38">
        <v>37025</v>
      </c>
      <c r="E2360" s="19">
        <v>1161.2675999999999</v>
      </c>
      <c r="F2360" s="19">
        <v>1327.4663923182441</v>
      </c>
      <c r="G2360" s="19">
        <v>-5.4377457314481736E-3</v>
      </c>
      <c r="H2360" s="37">
        <f t="shared" si="476"/>
        <v>0.99456225426855183</v>
      </c>
      <c r="I2360" s="19"/>
      <c r="J2360" s="19"/>
      <c r="K2360" s="19"/>
      <c r="L2360" s="19"/>
      <c r="N2360" s="38">
        <v>37025</v>
      </c>
      <c r="O2360" s="19">
        <v>323.23480000000001</v>
      </c>
      <c r="P2360" s="19">
        <v>369.49565614997715</v>
      </c>
      <c r="Q2360" s="19">
        <v>-1.0177887691023457E-2</v>
      </c>
      <c r="R2360" s="37">
        <f t="shared" si="477"/>
        <v>0.98982211230897654</v>
      </c>
      <c r="T2360" s="39">
        <v>37025</v>
      </c>
      <c r="U2360" s="40">
        <v>240.471</v>
      </c>
      <c r="V2360" s="40">
        <f t="shared" si="478"/>
        <v>-5.4925762750978047E-3</v>
      </c>
      <c r="W2360" s="41">
        <f t="shared" si="479"/>
        <v>0.9945074237249022</v>
      </c>
      <c r="Y2360" s="42">
        <v>37025</v>
      </c>
      <c r="Z2360" s="43">
        <v>177.465</v>
      </c>
      <c r="AA2360" s="43">
        <f t="shared" si="480"/>
        <v>202.86351165980795</v>
      </c>
      <c r="AB2360" s="19">
        <f t="shared" si="483"/>
        <v>2.1609647941445154E-3</v>
      </c>
      <c r="AC2360" s="37">
        <f t="shared" si="484"/>
        <v>1.0021609647941445</v>
      </c>
      <c r="AE2360" s="44">
        <v>37025</v>
      </c>
      <c r="AF2360" s="45">
        <v>3884.55</v>
      </c>
      <c r="AG2360" s="19">
        <f t="shared" si="475"/>
        <v>4440.5006858710567</v>
      </c>
      <c r="AH2360" s="45">
        <f t="shared" si="481"/>
        <v>3.1673878411122569E-3</v>
      </c>
      <c r="AI2360" s="46">
        <f t="shared" si="482"/>
        <v>1.0031673878411123</v>
      </c>
      <c r="AK2360" s="38">
        <v>37025</v>
      </c>
      <c r="AL2360" s="19">
        <v>105.4945</v>
      </c>
      <c r="AM2360" s="19">
        <f t="shared" si="471"/>
        <v>-2.9016601844019663E-3</v>
      </c>
      <c r="AN2360" s="37">
        <f t="shared" si="472"/>
        <v>0.99709833981559803</v>
      </c>
      <c r="AQ2360" s="38">
        <v>37025</v>
      </c>
      <c r="AR2360" s="19">
        <f t="shared" si="473"/>
        <v>239.17502051000002</v>
      </c>
      <c r="AS2360" s="40">
        <f t="shared" si="470"/>
        <v>-2.9016601844019663E-3</v>
      </c>
      <c r="AT2360" s="51">
        <f t="shared" si="474"/>
        <v>0.99709833981559803</v>
      </c>
    </row>
    <row r="2361" spans="1:46">
      <c r="A2361" s="38">
        <v>37026</v>
      </c>
      <c r="B2361" s="37">
        <v>0.87880000000000003</v>
      </c>
      <c r="D2361" s="38">
        <v>37026</v>
      </c>
      <c r="E2361" s="19">
        <v>1167.9629</v>
      </c>
      <c r="F2361" s="19">
        <v>1329.042899408284</v>
      </c>
      <c r="G2361" s="19">
        <v>1.1876060284183865E-3</v>
      </c>
      <c r="H2361" s="37">
        <f t="shared" si="476"/>
        <v>1.0011876060284184</v>
      </c>
      <c r="I2361" s="19"/>
      <c r="J2361" s="19"/>
      <c r="K2361" s="19"/>
      <c r="L2361" s="19"/>
      <c r="N2361" s="38">
        <v>37026</v>
      </c>
      <c r="O2361" s="19">
        <v>321.61989999999997</v>
      </c>
      <c r="P2361" s="19">
        <v>365.97621756941277</v>
      </c>
      <c r="Q2361" s="19">
        <v>-9.5249795822656136E-3</v>
      </c>
      <c r="R2361" s="37">
        <f t="shared" si="477"/>
        <v>0.99047502041773439</v>
      </c>
      <c r="T2361" s="39">
        <v>37026</v>
      </c>
      <c r="U2361" s="40">
        <v>240.54900000000001</v>
      </c>
      <c r="V2361" s="40">
        <f t="shared" si="478"/>
        <v>3.2436343675534829E-4</v>
      </c>
      <c r="W2361" s="41">
        <f t="shared" si="479"/>
        <v>1.0003243634367553</v>
      </c>
      <c r="Y2361" s="42">
        <v>37026</v>
      </c>
      <c r="Z2361" s="43">
        <v>178.29499999999999</v>
      </c>
      <c r="AA2361" s="43">
        <f t="shared" si="480"/>
        <v>202.88461538461536</v>
      </c>
      <c r="AB2361" s="19">
        <f t="shared" si="483"/>
        <v>1.0402918018481699E-4</v>
      </c>
      <c r="AC2361" s="37">
        <f t="shared" si="484"/>
        <v>1.0001040291801848</v>
      </c>
      <c r="AE2361" s="44">
        <v>37026</v>
      </c>
      <c r="AF2361" s="45">
        <v>3924.6941000000002</v>
      </c>
      <c r="AG2361" s="19">
        <f t="shared" si="475"/>
        <v>4465.9696176604457</v>
      </c>
      <c r="AH2361" s="45">
        <f t="shared" si="481"/>
        <v>5.7355991117007399E-3</v>
      </c>
      <c r="AI2361" s="46">
        <f t="shared" si="482"/>
        <v>1.0057355991117007</v>
      </c>
      <c r="AK2361" s="38">
        <v>37026</v>
      </c>
      <c r="AL2361" s="19">
        <v>105.4922</v>
      </c>
      <c r="AM2361" s="19">
        <f t="shared" si="471"/>
        <v>-2.1802084468891536E-5</v>
      </c>
      <c r="AN2361" s="37">
        <f t="shared" si="472"/>
        <v>0.99997819791553111</v>
      </c>
      <c r="AQ2361" s="38">
        <v>37026</v>
      </c>
      <c r="AR2361" s="19">
        <f t="shared" si="473"/>
        <v>239.16980599600001</v>
      </c>
      <c r="AS2361" s="40">
        <f t="shared" si="470"/>
        <v>-2.1802084468891536E-5</v>
      </c>
      <c r="AT2361" s="51">
        <f t="shared" si="474"/>
        <v>0.99997819791553111</v>
      </c>
    </row>
    <row r="2362" spans="1:46">
      <c r="A2362" s="38">
        <v>37027</v>
      </c>
      <c r="B2362" s="37">
        <v>0.88419999999999999</v>
      </c>
      <c r="D2362" s="38">
        <v>37027</v>
      </c>
      <c r="E2362" s="19">
        <v>1185.9384</v>
      </c>
      <c r="F2362" s="19">
        <v>1341.255824474101</v>
      </c>
      <c r="G2362" s="19">
        <v>9.1892632444403599E-3</v>
      </c>
      <c r="H2362" s="37">
        <f t="shared" si="476"/>
        <v>1.0091892632444404</v>
      </c>
      <c r="I2362" s="19"/>
      <c r="J2362" s="19"/>
      <c r="K2362" s="19"/>
      <c r="L2362" s="19"/>
      <c r="N2362" s="38">
        <v>37027</v>
      </c>
      <c r="O2362" s="19">
        <v>323.1893</v>
      </c>
      <c r="P2362" s="19">
        <v>365.51605971499663</v>
      </c>
      <c r="Q2362" s="19">
        <v>-1.2573435986420467E-3</v>
      </c>
      <c r="R2362" s="37">
        <f t="shared" si="477"/>
        <v>0.99874265640135795</v>
      </c>
      <c r="T2362" s="39">
        <v>37027</v>
      </c>
      <c r="U2362" s="40">
        <v>240.56190000000001</v>
      </c>
      <c r="V2362" s="40">
        <f t="shared" si="478"/>
        <v>5.3627327488481313E-5</v>
      </c>
      <c r="W2362" s="41">
        <f t="shared" si="479"/>
        <v>1.0000536273274885</v>
      </c>
      <c r="Y2362" s="42">
        <v>37027</v>
      </c>
      <c r="Z2362" s="43">
        <v>178.29300000000001</v>
      </c>
      <c r="AA2362" s="43">
        <f t="shared" si="480"/>
        <v>201.64329337254017</v>
      </c>
      <c r="AB2362" s="19">
        <f t="shared" si="483"/>
        <v>-6.1183644197070342E-3</v>
      </c>
      <c r="AC2362" s="37">
        <f t="shared" si="484"/>
        <v>0.99388163558029297</v>
      </c>
      <c r="AE2362" s="44">
        <v>37027</v>
      </c>
      <c r="AF2362" s="45">
        <v>3887.5709999999999</v>
      </c>
      <c r="AG2362" s="19">
        <f t="shared" si="475"/>
        <v>4396.7100203573855</v>
      </c>
      <c r="AH2362" s="45">
        <f t="shared" si="481"/>
        <v>-1.5508300152597743E-2</v>
      </c>
      <c r="AI2362" s="46">
        <f t="shared" si="482"/>
        <v>0.98449169984740226</v>
      </c>
      <c r="AK2362" s="38">
        <v>37027</v>
      </c>
      <c r="AL2362" s="19">
        <v>105.5829</v>
      </c>
      <c r="AM2362" s="19">
        <f t="shared" si="471"/>
        <v>8.597792064246601E-4</v>
      </c>
      <c r="AN2362" s="37">
        <f t="shared" si="472"/>
        <v>1.0008597792064247</v>
      </c>
      <c r="AQ2362" s="38">
        <v>37027</v>
      </c>
      <c r="AR2362" s="19">
        <f t="shared" si="473"/>
        <v>239.37543922200001</v>
      </c>
      <c r="AS2362" s="40">
        <f t="shared" si="470"/>
        <v>8.597792064246601E-4</v>
      </c>
      <c r="AT2362" s="51">
        <f t="shared" si="474"/>
        <v>1.0008597792064247</v>
      </c>
    </row>
    <row r="2363" spans="1:46">
      <c r="A2363" s="38">
        <v>37028</v>
      </c>
      <c r="B2363" s="37">
        <v>0.88280000000000003</v>
      </c>
      <c r="D2363" s="38">
        <v>37028</v>
      </c>
      <c r="E2363" s="19">
        <v>1193.0047</v>
      </c>
      <c r="F2363" s="19">
        <v>1351.3872904395105</v>
      </c>
      <c r="G2363" s="19">
        <v>7.5537162862886476E-3</v>
      </c>
      <c r="H2363" s="37">
        <f t="shared" si="476"/>
        <v>1.0075537162862886</v>
      </c>
      <c r="I2363" s="19"/>
      <c r="J2363" s="19"/>
      <c r="K2363" s="19"/>
      <c r="L2363" s="19"/>
      <c r="N2363" s="38">
        <v>37028</v>
      </c>
      <c r="O2363" s="19">
        <v>332.05610000000001</v>
      </c>
      <c r="P2363" s="19">
        <v>376.13966923425465</v>
      </c>
      <c r="Q2363" s="19">
        <v>2.9064686042910237E-2</v>
      </c>
      <c r="R2363" s="37">
        <f t="shared" si="477"/>
        <v>1.0290646860429102</v>
      </c>
      <c r="T2363" s="39">
        <v>37028</v>
      </c>
      <c r="U2363" s="40">
        <v>240.54589999999999</v>
      </c>
      <c r="V2363" s="40">
        <f t="shared" si="478"/>
        <v>-6.6510947909992346E-5</v>
      </c>
      <c r="W2363" s="41">
        <f t="shared" si="479"/>
        <v>0.99993348905209001</v>
      </c>
      <c r="Y2363" s="42">
        <v>37028</v>
      </c>
      <c r="Z2363" s="43">
        <v>179.07</v>
      </c>
      <c r="AA2363" s="43">
        <f t="shared" si="480"/>
        <v>202.8432260987766</v>
      </c>
      <c r="AB2363" s="19">
        <f t="shared" si="483"/>
        <v>5.950769332156991E-3</v>
      </c>
      <c r="AC2363" s="37">
        <f t="shared" si="484"/>
        <v>1.005950769332157</v>
      </c>
      <c r="AE2363" s="44">
        <v>37028</v>
      </c>
      <c r="AF2363" s="45">
        <v>3898.3798999999999</v>
      </c>
      <c r="AG2363" s="19">
        <f t="shared" si="475"/>
        <v>4415.9264839148163</v>
      </c>
      <c r="AH2363" s="45">
        <f t="shared" si="481"/>
        <v>4.3706461123103058E-3</v>
      </c>
      <c r="AI2363" s="46">
        <f t="shared" si="482"/>
        <v>1.0043706461123103</v>
      </c>
      <c r="AK2363" s="38">
        <v>37028</v>
      </c>
      <c r="AL2363" s="19">
        <v>105.66970000000001</v>
      </c>
      <c r="AM2363" s="19">
        <f t="shared" si="471"/>
        <v>8.2210282157446635E-4</v>
      </c>
      <c r="AN2363" s="37">
        <f t="shared" si="472"/>
        <v>1.0008221028215745</v>
      </c>
      <c r="AQ2363" s="38">
        <v>37028</v>
      </c>
      <c r="AR2363" s="19">
        <f t="shared" si="473"/>
        <v>239.57223044600002</v>
      </c>
      <c r="AS2363" s="40">
        <f t="shared" si="470"/>
        <v>8.2210282157446635E-4</v>
      </c>
      <c r="AT2363" s="51">
        <f t="shared" si="474"/>
        <v>1.0008221028215745</v>
      </c>
    </row>
    <row r="2364" spans="1:46">
      <c r="A2364" s="38">
        <v>37029</v>
      </c>
      <c r="B2364" s="37">
        <v>0.87739999999999996</v>
      </c>
      <c r="D2364" s="38">
        <v>37029</v>
      </c>
      <c r="E2364" s="19">
        <v>1193.57</v>
      </c>
      <c r="F2364" s="19">
        <v>1360.3487576931843</v>
      </c>
      <c r="G2364" s="19">
        <v>6.6313094085406199E-3</v>
      </c>
      <c r="H2364" s="37">
        <f t="shared" si="476"/>
        <v>1.0066313094085406</v>
      </c>
      <c r="I2364" s="19"/>
      <c r="J2364" s="19"/>
      <c r="K2364" s="19"/>
      <c r="L2364" s="19"/>
      <c r="N2364" s="38">
        <v>37029</v>
      </c>
      <c r="O2364" s="19">
        <v>333.50349999999997</v>
      </c>
      <c r="P2364" s="19">
        <v>380.10428538864829</v>
      </c>
      <c r="Q2364" s="19">
        <v>1.0540276601148646E-2</v>
      </c>
      <c r="R2364" s="37">
        <f t="shared" si="477"/>
        <v>1.0105402766011486</v>
      </c>
      <c r="T2364" s="39">
        <v>37029</v>
      </c>
      <c r="U2364" s="40">
        <v>240.89689999999999</v>
      </c>
      <c r="V2364" s="40">
        <f t="shared" si="478"/>
        <v>1.4591809712825032E-3</v>
      </c>
      <c r="W2364" s="41">
        <f t="shared" si="479"/>
        <v>1.0014591809712825</v>
      </c>
      <c r="Y2364" s="42">
        <v>37029</v>
      </c>
      <c r="Z2364" s="43">
        <v>182.03100000000001</v>
      </c>
      <c r="AA2364" s="43">
        <f t="shared" si="480"/>
        <v>207.46637793480741</v>
      </c>
      <c r="AB2364" s="19">
        <f t="shared" si="483"/>
        <v>2.2791748706360693E-2</v>
      </c>
      <c r="AC2364" s="37">
        <f t="shared" si="484"/>
        <v>1.0227917487063607</v>
      </c>
      <c r="AE2364" s="44">
        <v>37029</v>
      </c>
      <c r="AF2364" s="45">
        <v>3978.6430999999998</v>
      </c>
      <c r="AG2364" s="19">
        <f t="shared" si="475"/>
        <v>4534.5829724185096</v>
      </c>
      <c r="AH2364" s="45">
        <f t="shared" si="481"/>
        <v>2.687012316348647E-2</v>
      </c>
      <c r="AI2364" s="46">
        <f t="shared" si="482"/>
        <v>1.0268701231634865</v>
      </c>
      <c r="AK2364" s="38">
        <v>37029</v>
      </c>
      <c r="AL2364" s="19">
        <v>105.6682</v>
      </c>
      <c r="AM2364" s="19">
        <f t="shared" si="471"/>
        <v>-1.4195176100684215E-5</v>
      </c>
      <c r="AN2364" s="37">
        <f t="shared" si="472"/>
        <v>0.99998580482389932</v>
      </c>
      <c r="AQ2364" s="38">
        <v>37029</v>
      </c>
      <c r="AR2364" s="19">
        <f t="shared" si="473"/>
        <v>239.56882967600001</v>
      </c>
      <c r="AS2364" s="40">
        <f t="shared" si="470"/>
        <v>-1.4195176100684215E-5</v>
      </c>
      <c r="AT2364" s="51">
        <f t="shared" si="474"/>
        <v>0.99998580482389932</v>
      </c>
    </row>
    <row r="2365" spans="1:46">
      <c r="A2365" s="38">
        <v>37032</v>
      </c>
      <c r="B2365" s="37">
        <v>0.87619999999999998</v>
      </c>
      <c r="D2365" s="38">
        <v>37032</v>
      </c>
      <c r="E2365" s="19">
        <v>1206.8380999999999</v>
      </c>
      <c r="F2365" s="19">
        <v>1377.3545994065282</v>
      </c>
      <c r="G2365" s="19">
        <v>1.2501089604537663E-2</v>
      </c>
      <c r="H2365" s="37">
        <f t="shared" si="476"/>
        <v>1.0125010896045377</v>
      </c>
      <c r="I2365" s="19"/>
      <c r="J2365" s="19"/>
      <c r="K2365" s="19"/>
      <c r="L2365" s="19"/>
      <c r="N2365" s="38">
        <v>37032</v>
      </c>
      <c r="O2365" s="19">
        <v>335.39780000000002</v>
      </c>
      <c r="P2365" s="19">
        <v>382.78680666514498</v>
      </c>
      <c r="Q2365" s="19">
        <v>7.0573297371636645E-3</v>
      </c>
      <c r="R2365" s="37">
        <f t="shared" si="477"/>
        <v>1.0070573297371637</v>
      </c>
      <c r="T2365" s="39">
        <v>37032</v>
      </c>
      <c r="U2365" s="40">
        <v>240.48830000000001</v>
      </c>
      <c r="V2365" s="40">
        <f t="shared" si="478"/>
        <v>-1.6961613038606327E-3</v>
      </c>
      <c r="W2365" s="41">
        <f t="shared" si="479"/>
        <v>0.99830383869613937</v>
      </c>
      <c r="Y2365" s="42">
        <v>37032</v>
      </c>
      <c r="Z2365" s="43">
        <v>181.22499999999999</v>
      </c>
      <c r="AA2365" s="43">
        <f t="shared" si="480"/>
        <v>206.83063227573612</v>
      </c>
      <c r="AB2365" s="19">
        <f t="shared" si="483"/>
        <v>-3.064331027512579E-3</v>
      </c>
      <c r="AC2365" s="37">
        <f t="shared" si="484"/>
        <v>0.99693566897248742</v>
      </c>
      <c r="AE2365" s="44">
        <v>37032</v>
      </c>
      <c r="AF2365" s="45">
        <v>3963.3600999999999</v>
      </c>
      <c r="AG2365" s="19">
        <f t="shared" si="475"/>
        <v>4523.3509472723126</v>
      </c>
      <c r="AH2365" s="45">
        <f t="shared" si="481"/>
        <v>-2.4769698149786912E-3</v>
      </c>
      <c r="AI2365" s="46">
        <f t="shared" si="482"/>
        <v>0.99752303018502131</v>
      </c>
      <c r="AK2365" s="38">
        <v>37032</v>
      </c>
      <c r="AL2365" s="19">
        <v>105.74039999999999</v>
      </c>
      <c r="AM2365" s="19">
        <f t="shared" si="471"/>
        <v>6.8327084212649325E-4</v>
      </c>
      <c r="AN2365" s="37">
        <f t="shared" si="472"/>
        <v>1.0006832708421265</v>
      </c>
      <c r="AQ2365" s="38">
        <v>37032</v>
      </c>
      <c r="AR2365" s="19">
        <f t="shared" si="473"/>
        <v>239.732520072</v>
      </c>
      <c r="AS2365" s="40">
        <f t="shared" si="470"/>
        <v>6.8327084212649325E-4</v>
      </c>
      <c r="AT2365" s="51">
        <f t="shared" si="474"/>
        <v>1.0006832708421265</v>
      </c>
    </row>
    <row r="2366" spans="1:46">
      <c r="A2366" s="38">
        <v>37033</v>
      </c>
      <c r="B2366" s="37">
        <v>0.86570000000000003</v>
      </c>
      <c r="D2366" s="38">
        <v>37033</v>
      </c>
      <c r="E2366" s="19">
        <v>1204.6606999999999</v>
      </c>
      <c r="F2366" s="19">
        <v>1391.5452235185398</v>
      </c>
      <c r="G2366" s="19">
        <v>1.0302810995894696E-2</v>
      </c>
      <c r="H2366" s="37">
        <f t="shared" si="476"/>
        <v>1.0103028109958947</v>
      </c>
      <c r="I2366" s="19"/>
      <c r="J2366" s="19"/>
      <c r="K2366" s="19"/>
      <c r="L2366" s="19"/>
      <c r="N2366" s="38">
        <v>37033</v>
      </c>
      <c r="O2366" s="19">
        <v>337.0301</v>
      </c>
      <c r="P2366" s="19">
        <v>389.31512071156288</v>
      </c>
      <c r="Q2366" s="19">
        <v>1.7054699725136402E-2</v>
      </c>
      <c r="R2366" s="37">
        <f t="shared" si="477"/>
        <v>1.0170546997251364</v>
      </c>
      <c r="T2366" s="39">
        <v>37033</v>
      </c>
      <c r="U2366" s="40">
        <v>240.74010000000001</v>
      </c>
      <c r="V2366" s="40">
        <f t="shared" si="478"/>
        <v>1.0470363838905872E-3</v>
      </c>
      <c r="W2366" s="41">
        <f t="shared" si="479"/>
        <v>1.0010470363838906</v>
      </c>
      <c r="Y2366" s="42">
        <v>37033</v>
      </c>
      <c r="Z2366" s="43">
        <v>180.233</v>
      </c>
      <c r="AA2366" s="43">
        <f t="shared" si="480"/>
        <v>208.19336952754995</v>
      </c>
      <c r="AB2366" s="19">
        <f t="shared" si="483"/>
        <v>6.5886626019548977E-3</v>
      </c>
      <c r="AC2366" s="37">
        <f t="shared" si="484"/>
        <v>1.0065886626019549</v>
      </c>
      <c r="AE2366" s="44">
        <v>37033</v>
      </c>
      <c r="AF2366" s="45">
        <v>3938.8939999999998</v>
      </c>
      <c r="AG2366" s="19">
        <f t="shared" si="475"/>
        <v>4549.9526394824998</v>
      </c>
      <c r="AH2366" s="45">
        <f t="shared" si="481"/>
        <v>5.8809702188216129E-3</v>
      </c>
      <c r="AI2366" s="46">
        <f t="shared" si="482"/>
        <v>1.0058809702188216</v>
      </c>
      <c r="AK2366" s="38">
        <v>37033</v>
      </c>
      <c r="AL2366" s="19">
        <v>105.56100000000001</v>
      </c>
      <c r="AM2366" s="19">
        <f t="shared" si="471"/>
        <v>-1.6966079190166017E-3</v>
      </c>
      <c r="AN2366" s="37">
        <f t="shared" si="472"/>
        <v>0.9983033920809834</v>
      </c>
      <c r="AQ2366" s="38">
        <v>37033</v>
      </c>
      <c r="AR2366" s="19">
        <f t="shared" si="473"/>
        <v>239.32578798000003</v>
      </c>
      <c r="AS2366" s="40">
        <f t="shared" si="470"/>
        <v>-1.6966079190166017E-3</v>
      </c>
      <c r="AT2366" s="51">
        <f t="shared" si="474"/>
        <v>0.9983033920809834</v>
      </c>
    </row>
    <row r="2367" spans="1:46">
      <c r="A2367" s="38">
        <v>37034</v>
      </c>
      <c r="B2367" s="37">
        <v>0.85980000000000001</v>
      </c>
      <c r="D2367" s="38">
        <v>37034</v>
      </c>
      <c r="E2367" s="19">
        <v>1191.5504000000001</v>
      </c>
      <c r="F2367" s="19">
        <v>1385.8460107001629</v>
      </c>
      <c r="G2367" s="19">
        <v>-4.0956001443965828E-3</v>
      </c>
      <c r="H2367" s="37">
        <f t="shared" si="476"/>
        <v>0.99590439985560342</v>
      </c>
      <c r="I2367" s="19"/>
      <c r="J2367" s="19"/>
      <c r="K2367" s="19"/>
      <c r="L2367" s="19"/>
      <c r="N2367" s="38">
        <v>37034</v>
      </c>
      <c r="O2367" s="19">
        <v>338.31599999999997</v>
      </c>
      <c r="P2367" s="19">
        <v>393.48220516399158</v>
      </c>
      <c r="Q2367" s="19">
        <v>1.0703628579368685E-2</v>
      </c>
      <c r="R2367" s="37">
        <f t="shared" si="477"/>
        <v>1.0107036285793687</v>
      </c>
      <c r="T2367" s="39">
        <v>37034</v>
      </c>
      <c r="U2367" s="40">
        <v>239.88200000000001</v>
      </c>
      <c r="V2367" s="40">
        <f t="shared" si="478"/>
        <v>-3.5644248714693516E-3</v>
      </c>
      <c r="W2367" s="41">
        <f t="shared" si="479"/>
        <v>0.99643557512853065</v>
      </c>
      <c r="Y2367" s="42">
        <v>37034</v>
      </c>
      <c r="Z2367" s="43">
        <v>179.803</v>
      </c>
      <c r="AA2367" s="43">
        <f t="shared" si="480"/>
        <v>209.12188881135148</v>
      </c>
      <c r="AB2367" s="19">
        <f t="shared" si="483"/>
        <v>4.4598888327165298E-3</v>
      </c>
      <c r="AC2367" s="37">
        <f t="shared" si="484"/>
        <v>1.0044598888327165</v>
      </c>
      <c r="AE2367" s="44">
        <v>37034</v>
      </c>
      <c r="AF2367" s="45">
        <v>3922.2329</v>
      </c>
      <c r="AG2367" s="19">
        <f t="shared" si="475"/>
        <v>4561.7968132123751</v>
      </c>
      <c r="AH2367" s="45">
        <f t="shared" si="481"/>
        <v>2.6031422013268468E-3</v>
      </c>
      <c r="AI2367" s="46">
        <f t="shared" si="482"/>
        <v>1.0026031422013268</v>
      </c>
      <c r="AK2367" s="38">
        <v>37034</v>
      </c>
      <c r="AL2367" s="19">
        <v>105.45359999999999</v>
      </c>
      <c r="AM2367" s="19">
        <f t="shared" si="471"/>
        <v>-1.0174212066957899E-3</v>
      </c>
      <c r="AN2367" s="37">
        <f t="shared" si="472"/>
        <v>0.99898257879330421</v>
      </c>
      <c r="AQ2367" s="38">
        <v>37034</v>
      </c>
      <c r="AR2367" s="19">
        <f t="shared" si="473"/>
        <v>239.08229284800001</v>
      </c>
      <c r="AS2367" s="40">
        <f t="shared" si="470"/>
        <v>-1.0174212066957899E-3</v>
      </c>
      <c r="AT2367" s="51">
        <f t="shared" si="474"/>
        <v>0.99898257879330421</v>
      </c>
    </row>
    <row r="2368" spans="1:46">
      <c r="A2368" s="38">
        <v>37035</v>
      </c>
      <c r="B2368" s="37">
        <v>0.85699999999999998</v>
      </c>
      <c r="D2368" s="38">
        <v>37035</v>
      </c>
      <c r="E2368" s="19">
        <v>1192.2995000000001</v>
      </c>
      <c r="F2368" s="19">
        <v>1391.2479579929989</v>
      </c>
      <c r="G2368" s="19">
        <v>3.8979419438576191E-3</v>
      </c>
      <c r="H2368" s="37">
        <f t="shared" si="476"/>
        <v>1.0038979419438576</v>
      </c>
      <c r="I2368" s="19"/>
      <c r="J2368" s="19"/>
      <c r="K2368" s="19"/>
      <c r="L2368" s="19"/>
      <c r="N2368" s="38">
        <v>37035</v>
      </c>
      <c r="O2368" s="19">
        <v>337.12220000000002</v>
      </c>
      <c r="P2368" s="19">
        <v>393.37479579929993</v>
      </c>
      <c r="Q2368" s="19">
        <v>-2.7297133969983456E-4</v>
      </c>
      <c r="R2368" s="37">
        <f t="shared" si="477"/>
        <v>0.99972702866030017</v>
      </c>
      <c r="T2368" s="39">
        <v>37035</v>
      </c>
      <c r="U2368" s="40">
        <v>240.2003</v>
      </c>
      <c r="V2368" s="40">
        <f t="shared" si="478"/>
        <v>1.326902393676832E-3</v>
      </c>
      <c r="W2368" s="41">
        <f t="shared" si="479"/>
        <v>1.0013269023936768</v>
      </c>
      <c r="Y2368" s="42">
        <v>37035</v>
      </c>
      <c r="Z2368" s="43">
        <v>178.101</v>
      </c>
      <c r="AA2368" s="43">
        <f t="shared" si="480"/>
        <v>207.81913652275381</v>
      </c>
      <c r="AB2368" s="19">
        <f t="shared" si="483"/>
        <v>-6.2296314173638789E-3</v>
      </c>
      <c r="AC2368" s="37">
        <f t="shared" si="484"/>
        <v>0.99377036858263612</v>
      </c>
      <c r="AE2368" s="44">
        <v>37035</v>
      </c>
      <c r="AF2368" s="45">
        <v>3849.6750000000002</v>
      </c>
      <c r="AG2368" s="19">
        <f t="shared" si="475"/>
        <v>4492.0361726954497</v>
      </c>
      <c r="AH2368" s="45">
        <f t="shared" si="481"/>
        <v>-1.5292360307429087E-2</v>
      </c>
      <c r="AI2368" s="46">
        <f t="shared" si="482"/>
        <v>0.98470763969257091</v>
      </c>
      <c r="AK2368" s="38">
        <v>37035</v>
      </c>
      <c r="AL2368" s="19">
        <v>105.4042</v>
      </c>
      <c r="AM2368" s="19">
        <f t="shared" si="471"/>
        <v>-4.6845247578075622E-4</v>
      </c>
      <c r="AN2368" s="37">
        <f t="shared" si="472"/>
        <v>0.99953154752421924</v>
      </c>
      <c r="AQ2368" s="38">
        <v>37035</v>
      </c>
      <c r="AR2368" s="19">
        <f t="shared" si="473"/>
        <v>238.97029415600002</v>
      </c>
      <c r="AS2368" s="40">
        <f t="shared" si="470"/>
        <v>-4.6845247578075622E-4</v>
      </c>
      <c r="AT2368" s="51">
        <f t="shared" si="474"/>
        <v>0.99953154752421924</v>
      </c>
    </row>
    <row r="2369" spans="1:46">
      <c r="A2369" s="38">
        <v>37036</v>
      </c>
      <c r="B2369" s="37">
        <v>0.85770000000000002</v>
      </c>
      <c r="D2369" s="38">
        <v>37036</v>
      </c>
      <c r="E2369" s="19">
        <v>1181.4757999999999</v>
      </c>
      <c r="F2369" s="19">
        <v>1377.4930628424856</v>
      </c>
      <c r="G2369" s="19">
        <v>-9.8867316005666339E-3</v>
      </c>
      <c r="H2369" s="37">
        <f t="shared" si="476"/>
        <v>0.99011326839943337</v>
      </c>
      <c r="I2369" s="19"/>
      <c r="J2369" s="19"/>
      <c r="K2369" s="19"/>
      <c r="L2369" s="19"/>
      <c r="N2369" s="38">
        <v>37036</v>
      </c>
      <c r="O2369" s="19">
        <v>335.55579999999998</v>
      </c>
      <c r="P2369" s="19">
        <v>391.22746881193888</v>
      </c>
      <c r="Q2369" s="19">
        <v>-5.4587304786466451E-3</v>
      </c>
      <c r="R2369" s="37">
        <f t="shared" si="477"/>
        <v>0.99454126952135335</v>
      </c>
      <c r="T2369" s="39">
        <v>37036</v>
      </c>
      <c r="U2369" s="40">
        <v>239.92949999999999</v>
      </c>
      <c r="V2369" s="40">
        <f t="shared" si="478"/>
        <v>-1.1273924304008309E-3</v>
      </c>
      <c r="W2369" s="41">
        <f t="shared" si="479"/>
        <v>0.99887260756959917</v>
      </c>
      <c r="Y2369" s="42">
        <v>37036</v>
      </c>
      <c r="Z2369" s="43">
        <v>176.584</v>
      </c>
      <c r="AA2369" s="43">
        <f t="shared" si="480"/>
        <v>205.88084411798997</v>
      </c>
      <c r="AB2369" s="19">
        <f t="shared" si="483"/>
        <v>-9.3268234927519345E-3</v>
      </c>
      <c r="AC2369" s="37">
        <f t="shared" si="484"/>
        <v>0.99067317650724807</v>
      </c>
      <c r="AE2369" s="44">
        <v>37036</v>
      </c>
      <c r="AF2369" s="45">
        <v>3820.415</v>
      </c>
      <c r="AG2369" s="19">
        <f t="shared" si="475"/>
        <v>4454.2555672146436</v>
      </c>
      <c r="AH2369" s="45">
        <f t="shared" si="481"/>
        <v>-8.4105746321574415E-3</v>
      </c>
      <c r="AI2369" s="46">
        <f t="shared" si="482"/>
        <v>0.99158942536784256</v>
      </c>
      <c r="AK2369" s="38">
        <v>37036</v>
      </c>
      <c r="AL2369" s="19">
        <v>105.2748</v>
      </c>
      <c r="AM2369" s="19">
        <f t="shared" si="471"/>
        <v>-1.2276550649784612E-3</v>
      </c>
      <c r="AN2369" s="37">
        <f t="shared" si="472"/>
        <v>0.99877234493502154</v>
      </c>
      <c r="AQ2369" s="38">
        <v>37036</v>
      </c>
      <c r="AR2369" s="19">
        <f t="shared" si="473"/>
        <v>238.67692106400003</v>
      </c>
      <c r="AS2369" s="40">
        <f t="shared" si="470"/>
        <v>-1.2276550649784612E-3</v>
      </c>
      <c r="AT2369" s="51">
        <f t="shared" si="474"/>
        <v>0.99877234493502154</v>
      </c>
    </row>
    <row r="2370" spans="1:46">
      <c r="A2370" s="38">
        <v>37039</v>
      </c>
      <c r="B2370" s="37">
        <v>0.85770000000000002</v>
      </c>
      <c r="D2370" s="38">
        <v>37039</v>
      </c>
      <c r="E2370" s="19">
        <v>1181.7065</v>
      </c>
      <c r="F2370" s="19">
        <v>1377.7620380086278</v>
      </c>
      <c r="G2370" s="19">
        <v>1.9526426186655677E-4</v>
      </c>
      <c r="H2370" s="37">
        <f t="shared" si="476"/>
        <v>1.0001952642618666</v>
      </c>
      <c r="I2370" s="19"/>
      <c r="J2370" s="19"/>
      <c r="K2370" s="19"/>
      <c r="L2370" s="19"/>
      <c r="N2370" s="38">
        <v>37039</v>
      </c>
      <c r="O2370" s="19">
        <v>335.37700000000001</v>
      </c>
      <c r="P2370" s="19">
        <v>391.01900431386264</v>
      </c>
      <c r="Q2370" s="19">
        <v>-5.328472939523099E-4</v>
      </c>
      <c r="R2370" s="37">
        <f t="shared" si="477"/>
        <v>0.99946715270604769</v>
      </c>
      <c r="T2370" s="39">
        <v>37039</v>
      </c>
      <c r="U2370" s="40">
        <v>240.07050000000001</v>
      </c>
      <c r="V2370" s="40">
        <f t="shared" si="478"/>
        <v>5.8767262883474558E-4</v>
      </c>
      <c r="W2370" s="41">
        <f t="shared" si="479"/>
        <v>1.0005876726288347</v>
      </c>
      <c r="Y2370" s="38">
        <v>37039</v>
      </c>
      <c r="Z2370" s="43">
        <v>176.584</v>
      </c>
      <c r="AA2370" s="43">
        <f t="shared" si="480"/>
        <v>205.88084411798997</v>
      </c>
      <c r="AB2370" s="19">
        <f t="shared" si="483"/>
        <v>0</v>
      </c>
      <c r="AC2370" s="37">
        <f t="shared" si="484"/>
        <v>1</v>
      </c>
      <c r="AE2370" s="38">
        <v>37039</v>
      </c>
      <c r="AF2370" s="45">
        <v>3820.415</v>
      </c>
      <c r="AG2370" s="19">
        <f t="shared" si="475"/>
        <v>4454.2555672146436</v>
      </c>
      <c r="AH2370" s="45">
        <f t="shared" si="481"/>
        <v>0</v>
      </c>
      <c r="AI2370" s="46">
        <f t="shared" si="482"/>
        <v>1</v>
      </c>
      <c r="AK2370" s="38">
        <v>37039</v>
      </c>
      <c r="AL2370" s="19">
        <v>105.4406</v>
      </c>
      <c r="AM2370" s="19">
        <f t="shared" si="471"/>
        <v>1.5749258132051747E-3</v>
      </c>
      <c r="AN2370" s="37">
        <f t="shared" si="472"/>
        <v>1.0015749258132052</v>
      </c>
      <c r="AQ2370" s="38">
        <v>37039</v>
      </c>
      <c r="AR2370" s="19">
        <f t="shared" si="473"/>
        <v>239.05281950800003</v>
      </c>
      <c r="AS2370" s="40">
        <f t="shared" si="470"/>
        <v>1.5749258132049526E-3</v>
      </c>
      <c r="AT2370" s="51">
        <f t="shared" si="474"/>
        <v>1.001574925813205</v>
      </c>
    </row>
    <row r="2371" spans="1:46">
      <c r="A2371" s="38">
        <v>37040</v>
      </c>
      <c r="B2371" s="37">
        <v>0.85470000000000002</v>
      </c>
      <c r="D2371" s="38">
        <v>37040</v>
      </c>
      <c r="E2371" s="19">
        <v>1174.1194</v>
      </c>
      <c r="F2371" s="19">
        <v>1373.7210717210717</v>
      </c>
      <c r="G2371" s="19">
        <v>-2.932992908845744E-3</v>
      </c>
      <c r="H2371" s="37">
        <f t="shared" si="476"/>
        <v>0.99706700709115426</v>
      </c>
      <c r="I2371" s="19"/>
      <c r="J2371" s="19"/>
      <c r="K2371" s="19"/>
      <c r="L2371" s="19"/>
      <c r="N2371" s="38">
        <v>37040</v>
      </c>
      <c r="O2371" s="19">
        <v>334.58199999999999</v>
      </c>
      <c r="P2371" s="19">
        <v>391.46133146133144</v>
      </c>
      <c r="Q2371" s="19">
        <v>1.1312164948222847E-3</v>
      </c>
      <c r="R2371" s="37">
        <f t="shared" si="477"/>
        <v>1.0011312164948223</v>
      </c>
      <c r="T2371" s="39">
        <v>37040</v>
      </c>
      <c r="U2371" s="40">
        <v>240.2</v>
      </c>
      <c r="V2371" s="40">
        <f t="shared" si="478"/>
        <v>5.3942487727565158E-4</v>
      </c>
      <c r="W2371" s="41">
        <f t="shared" si="479"/>
        <v>1.0005394248772757</v>
      </c>
      <c r="Y2371" s="42">
        <v>37040</v>
      </c>
      <c r="Z2371" s="43">
        <v>175.47900000000001</v>
      </c>
      <c r="AA2371" s="43">
        <f t="shared" si="480"/>
        <v>205.31063531063532</v>
      </c>
      <c r="AB2371" s="19">
        <f t="shared" si="483"/>
        <v>-2.7696059329728184E-3</v>
      </c>
      <c r="AC2371" s="37">
        <f t="shared" si="484"/>
        <v>0.99723039406702718</v>
      </c>
      <c r="AE2371" s="44">
        <v>37040</v>
      </c>
      <c r="AF2371" s="45">
        <v>3819.2141000000001</v>
      </c>
      <c r="AG2371" s="19">
        <f t="shared" si="475"/>
        <v>4468.4849654849659</v>
      </c>
      <c r="AH2371" s="45">
        <f t="shared" si="481"/>
        <v>3.1945626054905585E-3</v>
      </c>
      <c r="AI2371" s="46">
        <f t="shared" si="482"/>
        <v>1.0031945626054906</v>
      </c>
      <c r="AK2371" s="38">
        <v>37040</v>
      </c>
      <c r="AL2371" s="19">
        <v>105.5916</v>
      </c>
      <c r="AM2371" s="19">
        <f t="shared" si="471"/>
        <v>1.4320859327432434E-3</v>
      </c>
      <c r="AN2371" s="37">
        <f t="shared" si="472"/>
        <v>1.0014320859327432</v>
      </c>
      <c r="AQ2371" s="38">
        <v>37040</v>
      </c>
      <c r="AR2371" s="19">
        <f t="shared" si="473"/>
        <v>239.39516368800003</v>
      </c>
      <c r="AS2371" s="40">
        <f t="shared" si="470"/>
        <v>1.4320859327432434E-3</v>
      </c>
      <c r="AT2371" s="51">
        <f t="shared" si="474"/>
        <v>1.0014320859327432</v>
      </c>
    </row>
    <row r="2372" spans="1:46">
      <c r="A2372" s="38">
        <v>37041</v>
      </c>
      <c r="B2372" s="37">
        <v>0.85760000000000003</v>
      </c>
      <c r="D2372" s="38">
        <v>37041</v>
      </c>
      <c r="E2372" s="19">
        <v>1158.0966000000001</v>
      </c>
      <c r="F2372" s="19">
        <v>1350.3924906716418</v>
      </c>
      <c r="G2372" s="19">
        <v>-1.6982036258789135E-2</v>
      </c>
      <c r="H2372" s="37">
        <f t="shared" si="476"/>
        <v>0.98301796374121087</v>
      </c>
      <c r="I2372" s="19"/>
      <c r="J2372" s="19"/>
      <c r="K2372" s="19"/>
      <c r="L2372" s="19"/>
      <c r="N2372" s="38">
        <v>37041</v>
      </c>
      <c r="O2372" s="19">
        <v>331.16180000000003</v>
      </c>
      <c r="P2372" s="19">
        <v>386.14948694029852</v>
      </c>
      <c r="Q2372" s="19">
        <v>-1.3569270050770355E-2</v>
      </c>
      <c r="R2372" s="37">
        <f t="shared" si="477"/>
        <v>0.98643072994922965</v>
      </c>
      <c r="T2372" s="39">
        <v>37041</v>
      </c>
      <c r="U2372" s="40">
        <v>240.34469999999999</v>
      </c>
      <c r="V2372" s="40">
        <f t="shared" si="478"/>
        <v>6.0241465445454168E-4</v>
      </c>
      <c r="W2372" s="41">
        <f t="shared" si="479"/>
        <v>1.0006024146544545</v>
      </c>
      <c r="Y2372" s="42">
        <v>37041</v>
      </c>
      <c r="Z2372" s="43">
        <v>174.62899999999999</v>
      </c>
      <c r="AA2372" s="43">
        <f t="shared" si="480"/>
        <v>203.62523320895519</v>
      </c>
      <c r="AB2372" s="19">
        <f t="shared" si="483"/>
        <v>-8.2090345642840123E-3</v>
      </c>
      <c r="AC2372" s="37">
        <f t="shared" si="484"/>
        <v>0.99179096543571599</v>
      </c>
      <c r="AE2372" s="44">
        <v>37041</v>
      </c>
      <c r="AF2372" s="45">
        <v>3822.0801000000001</v>
      </c>
      <c r="AG2372" s="19">
        <f t="shared" si="475"/>
        <v>4456.7165345149251</v>
      </c>
      <c r="AH2372" s="45">
        <f t="shared" si="481"/>
        <v>-2.6336512399485201E-3</v>
      </c>
      <c r="AI2372" s="46">
        <f t="shared" si="482"/>
        <v>0.99736634876005148</v>
      </c>
      <c r="AK2372" s="38">
        <v>37041</v>
      </c>
      <c r="AL2372" s="19">
        <v>105.6161</v>
      </c>
      <c r="AM2372" s="19">
        <f t="shared" si="471"/>
        <v>2.3202603237382213E-4</v>
      </c>
      <c r="AN2372" s="37">
        <f t="shared" si="472"/>
        <v>1.0002320260323738</v>
      </c>
      <c r="AQ2372" s="38">
        <v>37041</v>
      </c>
      <c r="AR2372" s="19">
        <f t="shared" si="473"/>
        <v>239.45070959800003</v>
      </c>
      <c r="AS2372" s="40">
        <f t="shared" si="470"/>
        <v>2.3202603237382213E-4</v>
      </c>
      <c r="AT2372" s="51">
        <f t="shared" si="474"/>
        <v>1.0002320260323738</v>
      </c>
    </row>
    <row r="2373" spans="1:46">
      <c r="A2373" s="38">
        <v>37042</v>
      </c>
      <c r="B2373" s="37">
        <v>0.84550000000000003</v>
      </c>
      <c r="D2373" s="38">
        <v>37042</v>
      </c>
      <c r="E2373" s="19">
        <v>1158.7610999999999</v>
      </c>
      <c r="F2373" s="19">
        <v>1370.5039621525723</v>
      </c>
      <c r="G2373" s="19">
        <v>1.4893056366840129E-2</v>
      </c>
      <c r="H2373" s="37">
        <f t="shared" si="476"/>
        <v>1.0148930563668401</v>
      </c>
      <c r="I2373" s="19"/>
      <c r="J2373" s="19"/>
      <c r="K2373" s="19"/>
      <c r="L2373" s="19"/>
      <c r="N2373" s="38">
        <v>37042</v>
      </c>
      <c r="O2373" s="19">
        <v>330.5446</v>
      </c>
      <c r="P2373" s="19">
        <v>390.945712596097</v>
      </c>
      <c r="Q2373" s="19">
        <v>1.2420644900507094E-2</v>
      </c>
      <c r="R2373" s="37">
        <f t="shared" si="477"/>
        <v>1.0124206449005071</v>
      </c>
      <c r="T2373" s="39">
        <v>37042</v>
      </c>
      <c r="U2373" s="40">
        <v>240.16829999999999</v>
      </c>
      <c r="V2373" s="40">
        <f t="shared" si="478"/>
        <v>-7.3394587024389057E-4</v>
      </c>
      <c r="W2373" s="41">
        <f t="shared" si="479"/>
        <v>0.99926605412975611</v>
      </c>
      <c r="Y2373" s="42">
        <v>37042</v>
      </c>
      <c r="Z2373" s="43">
        <v>174.471</v>
      </c>
      <c r="AA2373" s="43">
        <f t="shared" si="480"/>
        <v>206.35245416913068</v>
      </c>
      <c r="AB2373" s="19">
        <f t="shared" si="483"/>
        <v>1.3393334987009675E-2</v>
      </c>
      <c r="AC2373" s="37">
        <f t="shared" si="484"/>
        <v>1.0133933349870097</v>
      </c>
      <c r="AE2373" s="44">
        <v>37042</v>
      </c>
      <c r="AF2373" s="45">
        <v>3809.2781</v>
      </c>
      <c r="AG2373" s="19">
        <f t="shared" si="475"/>
        <v>4505.3555292726196</v>
      </c>
      <c r="AH2373" s="45">
        <f t="shared" si="481"/>
        <v>1.0913638859687547E-2</v>
      </c>
      <c r="AI2373" s="46">
        <f t="shared" si="482"/>
        <v>1.0109136388596875</v>
      </c>
      <c r="AK2373" s="38">
        <v>37042</v>
      </c>
      <c r="AL2373" s="19">
        <v>105.4796</v>
      </c>
      <c r="AM2373" s="19">
        <f t="shared" si="471"/>
        <v>-1.292416591788581E-3</v>
      </c>
      <c r="AN2373" s="37">
        <f t="shared" si="472"/>
        <v>0.99870758340821142</v>
      </c>
      <c r="AQ2373" s="38">
        <v>37042</v>
      </c>
      <c r="AR2373" s="19">
        <f t="shared" si="473"/>
        <v>239.14123952800003</v>
      </c>
      <c r="AS2373" s="40">
        <f t="shared" ref="AS2373:AS2436" si="485">AR2373/AR2372-1</f>
        <v>-1.292416591788581E-3</v>
      </c>
      <c r="AT2373" s="51">
        <f t="shared" si="474"/>
        <v>0.99870758340821142</v>
      </c>
    </row>
    <row r="2374" spans="1:46">
      <c r="A2374" s="38">
        <v>37043</v>
      </c>
      <c r="B2374" s="37">
        <v>0.84519999999999995</v>
      </c>
      <c r="D2374" s="38">
        <v>37043</v>
      </c>
      <c r="E2374" s="19">
        <v>1160.4558999999999</v>
      </c>
      <c r="F2374" s="19">
        <v>1372.9956223379081</v>
      </c>
      <c r="G2374" s="19">
        <v>1.8180612782923156E-3</v>
      </c>
      <c r="H2374" s="37">
        <f t="shared" si="476"/>
        <v>1.0018180612782923</v>
      </c>
      <c r="I2374" s="19"/>
      <c r="J2374" s="19"/>
      <c r="K2374" s="19"/>
      <c r="L2374" s="19"/>
      <c r="N2374" s="38">
        <v>37043</v>
      </c>
      <c r="O2374" s="19">
        <v>329.43650000000002</v>
      </c>
      <c r="P2374" s="19">
        <v>389.77342640795081</v>
      </c>
      <c r="Q2374" s="19">
        <v>-2.9985907259644229E-3</v>
      </c>
      <c r="R2374" s="37">
        <f t="shared" si="477"/>
        <v>0.99700140927403558</v>
      </c>
      <c r="T2374" s="39">
        <v>37043</v>
      </c>
      <c r="U2374" s="40">
        <v>240.80670000000001</v>
      </c>
      <c r="V2374" s="40">
        <f t="shared" si="478"/>
        <v>2.6581359821427064E-3</v>
      </c>
      <c r="W2374" s="41">
        <f t="shared" si="479"/>
        <v>1.0026581359821427</v>
      </c>
      <c r="Y2374" s="42">
        <v>37043</v>
      </c>
      <c r="Z2374" s="43">
        <v>174.64</v>
      </c>
      <c r="AA2374" s="43">
        <f t="shared" si="480"/>
        <v>206.62565073355418</v>
      </c>
      <c r="AB2374" s="19">
        <f t="shared" si="483"/>
        <v>1.3239317434994291E-3</v>
      </c>
      <c r="AC2374" s="37">
        <f t="shared" si="484"/>
        <v>1.0013239317434994</v>
      </c>
      <c r="AE2374" s="44">
        <v>37043</v>
      </c>
      <c r="AF2374" s="45">
        <v>3795.96</v>
      </c>
      <c r="AG2374" s="19">
        <f t="shared" si="475"/>
        <v>4491.1973497397066</v>
      </c>
      <c r="AH2374" s="45">
        <f t="shared" si="481"/>
        <v>-3.1425221474583598E-3</v>
      </c>
      <c r="AI2374" s="46">
        <f t="shared" si="482"/>
        <v>0.99685747785254164</v>
      </c>
      <c r="AK2374" s="38">
        <v>37043</v>
      </c>
      <c r="AL2374" s="19">
        <v>106.0142</v>
      </c>
      <c r="AM2374" s="19">
        <f t="shared" si="471"/>
        <v>5.0682786055313844E-3</v>
      </c>
      <c r="AN2374" s="37">
        <f t="shared" si="472"/>
        <v>1.0050682786055314</v>
      </c>
      <c r="AQ2374" s="38">
        <v>37043</v>
      </c>
      <c r="AR2374" s="19">
        <f t="shared" si="473"/>
        <v>240.35327395600004</v>
      </c>
      <c r="AS2374" s="40">
        <f t="shared" si="485"/>
        <v>5.0682786055313844E-3</v>
      </c>
      <c r="AT2374" s="51">
        <f t="shared" si="474"/>
        <v>1.0050682786055314</v>
      </c>
    </row>
    <row r="2375" spans="1:46">
      <c r="A2375" s="38">
        <v>37046</v>
      </c>
      <c r="B2375" s="37">
        <v>0.84489999999999998</v>
      </c>
      <c r="D2375" s="38">
        <v>37046</v>
      </c>
      <c r="E2375" s="19">
        <v>1165.6921</v>
      </c>
      <c r="F2375" s="19">
        <v>1379.6805539117056</v>
      </c>
      <c r="G2375" s="19">
        <v>4.8688659053512939E-3</v>
      </c>
      <c r="H2375" s="37">
        <f t="shared" si="476"/>
        <v>1.0048688659053513</v>
      </c>
      <c r="I2375" s="19"/>
      <c r="J2375" s="19"/>
      <c r="K2375" s="19"/>
      <c r="L2375" s="19"/>
      <c r="N2375" s="38">
        <v>37046</v>
      </c>
      <c r="O2375" s="19">
        <v>330.47859999999997</v>
      </c>
      <c r="P2375" s="19">
        <v>391.14522428689781</v>
      </c>
      <c r="Q2375" s="19">
        <v>3.519475125816296E-3</v>
      </c>
      <c r="R2375" s="37">
        <f t="shared" si="477"/>
        <v>1.0035194751258163</v>
      </c>
      <c r="T2375" s="39">
        <v>37046</v>
      </c>
      <c r="U2375" s="40">
        <v>241.3682</v>
      </c>
      <c r="V2375" s="40">
        <f t="shared" si="478"/>
        <v>2.3317457529212771E-3</v>
      </c>
      <c r="W2375" s="41">
        <f t="shared" si="479"/>
        <v>1.0023317457529213</v>
      </c>
      <c r="Y2375" s="42">
        <v>37046</v>
      </c>
      <c r="Z2375" s="43">
        <v>174.04900000000001</v>
      </c>
      <c r="AA2375" s="43">
        <f t="shared" si="480"/>
        <v>205.99952657119186</v>
      </c>
      <c r="AB2375" s="19">
        <f t="shared" si="483"/>
        <v>-3.0302344367191258E-3</v>
      </c>
      <c r="AC2375" s="37">
        <f t="shared" si="484"/>
        <v>0.99696976556328087</v>
      </c>
      <c r="AE2375" s="44">
        <v>37046</v>
      </c>
      <c r="AF2375" s="45">
        <v>3805.3870000000002</v>
      </c>
      <c r="AG2375" s="19">
        <f t="shared" si="475"/>
        <v>4503.9495798319331</v>
      </c>
      <c r="AH2375" s="45">
        <f t="shared" si="481"/>
        <v>2.839383153128594E-3</v>
      </c>
      <c r="AI2375" s="46">
        <f t="shared" si="482"/>
        <v>1.0028393831531286</v>
      </c>
      <c r="AK2375" s="38">
        <v>37046</v>
      </c>
      <c r="AL2375" s="19">
        <v>106.08029999999999</v>
      </c>
      <c r="AM2375" s="19">
        <f t="shared" si="471"/>
        <v>6.2350138000377697E-4</v>
      </c>
      <c r="AN2375" s="37">
        <f t="shared" si="472"/>
        <v>1.0006235013800038</v>
      </c>
      <c r="AQ2375" s="38">
        <v>37046</v>
      </c>
      <c r="AR2375" s="19">
        <f t="shared" si="473"/>
        <v>240.50313455400001</v>
      </c>
      <c r="AS2375" s="40">
        <f t="shared" si="485"/>
        <v>6.2350138000377697E-4</v>
      </c>
      <c r="AT2375" s="51">
        <f t="shared" si="474"/>
        <v>1.0006235013800038</v>
      </c>
    </row>
    <row r="2376" spans="1:46">
      <c r="A2376" s="38">
        <v>37047</v>
      </c>
      <c r="B2376" s="37">
        <v>0.85040000000000004</v>
      </c>
      <c r="D2376" s="38">
        <v>37047</v>
      </c>
      <c r="E2376" s="19">
        <v>1176.2191</v>
      </c>
      <c r="F2376" s="19">
        <v>1383.1362888052681</v>
      </c>
      <c r="G2376" s="19">
        <v>2.5047355228460244E-3</v>
      </c>
      <c r="H2376" s="37">
        <f t="shared" si="476"/>
        <v>1.002504735522846</v>
      </c>
      <c r="I2376" s="19"/>
      <c r="J2376" s="19"/>
      <c r="K2376" s="19"/>
      <c r="L2376" s="19"/>
      <c r="N2376" s="38">
        <v>37047</v>
      </c>
      <c r="O2376" s="19">
        <v>329.20429999999999</v>
      </c>
      <c r="P2376" s="19">
        <v>387.11700376293504</v>
      </c>
      <c r="Q2376" s="19">
        <v>-1.0298529226086539E-2</v>
      </c>
      <c r="R2376" s="37">
        <f t="shared" si="477"/>
        <v>0.98970147077391346</v>
      </c>
      <c r="T2376" s="39">
        <v>37047</v>
      </c>
      <c r="U2376" s="40">
        <v>241.357</v>
      </c>
      <c r="V2376" s="40">
        <f t="shared" si="478"/>
        <v>-4.6402135824075152E-5</v>
      </c>
      <c r="W2376" s="41">
        <f t="shared" si="479"/>
        <v>0.99995359786417592</v>
      </c>
      <c r="Y2376" s="42">
        <v>37047</v>
      </c>
      <c r="Z2376" s="43">
        <v>174.30199999999999</v>
      </c>
      <c r="AA2376" s="43">
        <f t="shared" si="480"/>
        <v>204.96472248353714</v>
      </c>
      <c r="AB2376" s="19">
        <f t="shared" si="483"/>
        <v>-5.0233323584707446E-3</v>
      </c>
      <c r="AC2376" s="37">
        <f t="shared" si="484"/>
        <v>0.99497666764152926</v>
      </c>
      <c r="AE2376" s="44">
        <v>37047</v>
      </c>
      <c r="AF2376" s="45">
        <v>3802.9270000000001</v>
      </c>
      <c r="AG2376" s="19">
        <f t="shared" si="475"/>
        <v>4471.9273283160865</v>
      </c>
      <c r="AH2376" s="45">
        <f t="shared" si="481"/>
        <v>-7.1098157180172761E-3</v>
      </c>
      <c r="AI2376" s="46">
        <f t="shared" si="482"/>
        <v>0.99289018428198272</v>
      </c>
      <c r="AK2376" s="38">
        <v>37047</v>
      </c>
      <c r="AL2376" s="19">
        <v>106.3849</v>
      </c>
      <c r="AM2376" s="19">
        <f t="shared" si="471"/>
        <v>2.8714096773860831E-3</v>
      </c>
      <c r="AN2376" s="37">
        <f t="shared" si="472"/>
        <v>1.0028714096773861</v>
      </c>
      <c r="AQ2376" s="38">
        <v>37047</v>
      </c>
      <c r="AR2376" s="19">
        <f t="shared" si="473"/>
        <v>241.19371758200003</v>
      </c>
      <c r="AS2376" s="40">
        <f t="shared" si="485"/>
        <v>2.8714096773860831E-3</v>
      </c>
      <c r="AT2376" s="51">
        <f t="shared" si="474"/>
        <v>1.0028714096773861</v>
      </c>
    </row>
    <row r="2377" spans="1:46">
      <c r="A2377" s="38">
        <v>37048</v>
      </c>
      <c r="B2377" s="37">
        <v>0.84519999999999995</v>
      </c>
      <c r="D2377" s="38">
        <v>37048</v>
      </c>
      <c r="E2377" s="19">
        <v>1166.6176</v>
      </c>
      <c r="F2377" s="19">
        <v>1380.2858495030764</v>
      </c>
      <c r="G2377" s="19">
        <v>-2.0608520832418042E-3</v>
      </c>
      <c r="H2377" s="37">
        <f t="shared" si="476"/>
        <v>0.9979391479167582</v>
      </c>
      <c r="I2377" s="19"/>
      <c r="J2377" s="19"/>
      <c r="K2377" s="19"/>
      <c r="L2377" s="19"/>
      <c r="N2377" s="38">
        <v>37048</v>
      </c>
      <c r="O2377" s="19">
        <v>330.71109999999999</v>
      </c>
      <c r="P2377" s="19">
        <v>391.28147184098441</v>
      </c>
      <c r="Q2377" s="19">
        <v>1.075764700999704E-2</v>
      </c>
      <c r="R2377" s="37">
        <f t="shared" si="477"/>
        <v>1.010757647009997</v>
      </c>
      <c r="T2377" s="39">
        <v>37048</v>
      </c>
      <c r="U2377" s="40">
        <v>241.93100000000001</v>
      </c>
      <c r="V2377" s="40">
        <f t="shared" si="478"/>
        <v>2.3782198154600476E-3</v>
      </c>
      <c r="W2377" s="41">
        <f t="shared" si="479"/>
        <v>1.00237821981546</v>
      </c>
      <c r="Y2377" s="42">
        <v>37048</v>
      </c>
      <c r="Z2377" s="43">
        <v>173.57900000000001</v>
      </c>
      <c r="AA2377" s="43">
        <f t="shared" si="480"/>
        <v>205.37032654992902</v>
      </c>
      <c r="AB2377" s="19">
        <f t="shared" si="483"/>
        <v>1.9788969607901219E-3</v>
      </c>
      <c r="AC2377" s="37">
        <f t="shared" si="484"/>
        <v>1.0019788969607901</v>
      </c>
      <c r="AE2377" s="44">
        <v>37048</v>
      </c>
      <c r="AF2377" s="45">
        <v>3759.9679999999998</v>
      </c>
      <c r="AG2377" s="19">
        <f t="shared" si="475"/>
        <v>4448.6133459536204</v>
      </c>
      <c r="AH2377" s="45">
        <f t="shared" si="481"/>
        <v>-5.2134081461572279E-3</v>
      </c>
      <c r="AI2377" s="46">
        <f t="shared" si="482"/>
        <v>0.99478659185384277</v>
      </c>
      <c r="AK2377" s="38">
        <v>37048</v>
      </c>
      <c r="AL2377" s="19">
        <v>106.27290000000001</v>
      </c>
      <c r="AM2377" s="19">
        <f t="shared" si="471"/>
        <v>-1.0527809867753035E-3</v>
      </c>
      <c r="AN2377" s="37">
        <f t="shared" si="472"/>
        <v>0.9989472190132247</v>
      </c>
      <c r="AQ2377" s="38">
        <v>37048</v>
      </c>
      <c r="AR2377" s="19">
        <f t="shared" si="473"/>
        <v>240.93979342200004</v>
      </c>
      <c r="AS2377" s="40">
        <f t="shared" si="485"/>
        <v>-1.0527809867754145E-3</v>
      </c>
      <c r="AT2377" s="51">
        <f t="shared" si="474"/>
        <v>0.99894721901322459</v>
      </c>
    </row>
    <row r="2378" spans="1:46">
      <c r="A2378" s="38">
        <v>37049</v>
      </c>
      <c r="B2378" s="37">
        <v>0.85060000000000002</v>
      </c>
      <c r="D2378" s="38">
        <v>37049</v>
      </c>
      <c r="E2378" s="19">
        <v>1171.1541</v>
      </c>
      <c r="F2378" s="19">
        <v>1376.8564542675758</v>
      </c>
      <c r="G2378" s="19">
        <v>-2.4845543672965542E-3</v>
      </c>
      <c r="H2378" s="37">
        <f t="shared" si="476"/>
        <v>0.99751544563270345</v>
      </c>
      <c r="I2378" s="19"/>
      <c r="J2378" s="19"/>
      <c r="K2378" s="19"/>
      <c r="L2378" s="19"/>
      <c r="N2378" s="38">
        <v>37049</v>
      </c>
      <c r="O2378" s="19">
        <v>331.37880000000001</v>
      </c>
      <c r="P2378" s="19">
        <v>389.58241241476605</v>
      </c>
      <c r="Q2378" s="19">
        <v>-4.3422946101288051E-3</v>
      </c>
      <c r="R2378" s="37">
        <f t="shared" si="477"/>
        <v>0.99565770538987119</v>
      </c>
      <c r="T2378" s="39">
        <v>37049</v>
      </c>
      <c r="U2378" s="40">
        <v>241.8426</v>
      </c>
      <c r="V2378" s="40">
        <f t="shared" si="478"/>
        <v>-3.6539343862507234E-4</v>
      </c>
      <c r="W2378" s="41">
        <f t="shared" si="479"/>
        <v>0.99963460656137493</v>
      </c>
      <c r="Y2378" s="42">
        <v>37049</v>
      </c>
      <c r="Z2378" s="43">
        <v>173.322</v>
      </c>
      <c r="AA2378" s="43">
        <f t="shared" si="480"/>
        <v>203.76440159887139</v>
      </c>
      <c r="AB2378" s="19">
        <f t="shared" si="483"/>
        <v>-7.8196542705851746E-3</v>
      </c>
      <c r="AC2378" s="37">
        <f t="shared" si="484"/>
        <v>0.99218034572941483</v>
      </c>
      <c r="AE2378" s="44">
        <v>37049</v>
      </c>
      <c r="AF2378" s="45">
        <v>3753.1779999999999</v>
      </c>
      <c r="AG2378" s="19">
        <f t="shared" si="475"/>
        <v>4412.3889019515636</v>
      </c>
      <c r="AH2378" s="45">
        <f t="shared" si="481"/>
        <v>-8.142861872903806E-3</v>
      </c>
      <c r="AI2378" s="46">
        <f t="shared" si="482"/>
        <v>0.99185713812709619</v>
      </c>
      <c r="AK2378" s="38">
        <v>37049</v>
      </c>
      <c r="AL2378" s="19">
        <v>106.08459999999999</v>
      </c>
      <c r="AM2378" s="19">
        <f t="shared" si="471"/>
        <v>-1.7718534075951142E-3</v>
      </c>
      <c r="AN2378" s="37">
        <f t="shared" si="472"/>
        <v>0.99822814659240489</v>
      </c>
      <c r="AQ2378" s="38">
        <v>37049</v>
      </c>
      <c r="AR2378" s="19">
        <f t="shared" si="473"/>
        <v>240.51288342800001</v>
      </c>
      <c r="AS2378" s="40">
        <f t="shared" si="485"/>
        <v>-1.7718534075951142E-3</v>
      </c>
      <c r="AT2378" s="51">
        <f t="shared" si="474"/>
        <v>0.99822814659240489</v>
      </c>
    </row>
    <row r="2379" spans="1:46">
      <c r="A2379" s="38">
        <v>37050</v>
      </c>
      <c r="B2379" s="37">
        <v>0.85050000000000003</v>
      </c>
      <c r="D2379" s="38">
        <v>37050</v>
      </c>
      <c r="E2379" s="19">
        <v>1163.8098</v>
      </c>
      <c r="F2379" s="19">
        <v>1368.3830687830687</v>
      </c>
      <c r="G2379" s="19">
        <v>-6.1541531495485913E-3</v>
      </c>
      <c r="H2379" s="37">
        <f t="shared" si="476"/>
        <v>0.99384584685045141</v>
      </c>
      <c r="I2379" s="19"/>
      <c r="J2379" s="19"/>
      <c r="K2379" s="19"/>
      <c r="L2379" s="19"/>
      <c r="N2379" s="38">
        <v>37050</v>
      </c>
      <c r="O2379" s="19">
        <v>334.63670000000002</v>
      </c>
      <c r="P2379" s="19">
        <v>393.45878894767782</v>
      </c>
      <c r="Q2379" s="19">
        <v>9.9500809312325078E-3</v>
      </c>
      <c r="R2379" s="37">
        <f t="shared" si="477"/>
        <v>1.0099500809312325</v>
      </c>
      <c r="T2379" s="39">
        <v>37050</v>
      </c>
      <c r="U2379" s="40">
        <v>241.69390000000001</v>
      </c>
      <c r="V2379" s="40">
        <f t="shared" si="478"/>
        <v>-6.1486272476396486E-4</v>
      </c>
      <c r="W2379" s="41">
        <f t="shared" si="479"/>
        <v>0.99938513727523604</v>
      </c>
      <c r="Y2379" s="42">
        <v>37050</v>
      </c>
      <c r="Z2379" s="43">
        <v>174.77799999999999</v>
      </c>
      <c r="AA2379" s="43">
        <f t="shared" si="480"/>
        <v>205.50029394473836</v>
      </c>
      <c r="AB2379" s="19">
        <f t="shared" si="483"/>
        <v>8.5191148809409256E-3</v>
      </c>
      <c r="AC2379" s="37">
        <f t="shared" si="484"/>
        <v>1.0085191148809409</v>
      </c>
      <c r="AE2379" s="44">
        <v>37050</v>
      </c>
      <c r="AF2379" s="45">
        <v>3805.2438999999999</v>
      </c>
      <c r="AG2379" s="19">
        <f t="shared" si="475"/>
        <v>4474.1256907701354</v>
      </c>
      <c r="AH2379" s="45">
        <f t="shared" si="481"/>
        <v>1.3991692525395116E-2</v>
      </c>
      <c r="AI2379" s="46">
        <f t="shared" si="482"/>
        <v>1.0139916925253951</v>
      </c>
      <c r="AK2379" s="38">
        <v>37050</v>
      </c>
      <c r="AL2379" s="19">
        <v>106.1225</v>
      </c>
      <c r="AM2379" s="19">
        <f t="shared" si="471"/>
        <v>3.5726203426333925E-4</v>
      </c>
      <c r="AN2379" s="37">
        <f t="shared" si="472"/>
        <v>1.0003572620342633</v>
      </c>
      <c r="AQ2379" s="38">
        <v>37050</v>
      </c>
      <c r="AR2379" s="19">
        <f t="shared" si="473"/>
        <v>240.59880955000003</v>
      </c>
      <c r="AS2379" s="40">
        <f t="shared" si="485"/>
        <v>3.5726203426333925E-4</v>
      </c>
      <c r="AT2379" s="51">
        <f t="shared" si="474"/>
        <v>1.0003572620342633</v>
      </c>
    </row>
    <row r="2380" spans="1:46">
      <c r="A2380" s="38">
        <v>37053</v>
      </c>
      <c r="B2380" s="37">
        <v>0.84250000000000003</v>
      </c>
      <c r="D2380" s="38">
        <v>37053</v>
      </c>
      <c r="E2380" s="19">
        <v>1151.1001000000001</v>
      </c>
      <c r="F2380" s="19">
        <v>1366.2909198813056</v>
      </c>
      <c r="G2380" s="19">
        <v>-1.5289204824958658E-3</v>
      </c>
      <c r="H2380" s="37">
        <f t="shared" si="476"/>
        <v>0.99847107951750413</v>
      </c>
      <c r="I2380" s="19"/>
      <c r="J2380" s="19"/>
      <c r="K2380" s="19"/>
      <c r="L2380" s="19"/>
      <c r="N2380" s="38">
        <v>37053</v>
      </c>
      <c r="O2380" s="19">
        <v>332.66930000000002</v>
      </c>
      <c r="P2380" s="19">
        <v>394.85970326409495</v>
      </c>
      <c r="Q2380" s="19">
        <v>3.5605109245722133E-3</v>
      </c>
      <c r="R2380" s="37">
        <f t="shared" si="477"/>
        <v>1.0035605109245722</v>
      </c>
      <c r="T2380" s="39">
        <v>37053</v>
      </c>
      <c r="U2380" s="40">
        <v>242.00309999999999</v>
      </c>
      <c r="V2380" s="40">
        <f t="shared" si="478"/>
        <v>1.2793041115228831E-3</v>
      </c>
      <c r="W2380" s="41">
        <f t="shared" si="479"/>
        <v>1.0012793041115229</v>
      </c>
      <c r="Y2380" s="42">
        <v>37053</v>
      </c>
      <c r="Z2380" s="43">
        <v>175.62899999999999</v>
      </c>
      <c r="AA2380" s="43">
        <f t="shared" si="480"/>
        <v>208.46172106824923</v>
      </c>
      <c r="AB2380" s="19">
        <f t="shared" si="483"/>
        <v>1.4410816970934492E-2</v>
      </c>
      <c r="AC2380" s="37">
        <f t="shared" si="484"/>
        <v>1.0144108169709345</v>
      </c>
      <c r="AE2380" s="44">
        <v>37053</v>
      </c>
      <c r="AF2380" s="45">
        <v>3862.1869999999999</v>
      </c>
      <c r="AG2380" s="19">
        <f t="shared" si="475"/>
        <v>4584.1982195845694</v>
      </c>
      <c r="AH2380" s="45">
        <f t="shared" si="481"/>
        <v>2.4602019796070351E-2</v>
      </c>
      <c r="AI2380" s="46">
        <f t="shared" si="482"/>
        <v>1.0246020197960704</v>
      </c>
      <c r="AK2380" s="38">
        <v>37053</v>
      </c>
      <c r="AL2380" s="19">
        <v>106.2479</v>
      </c>
      <c r="AM2380" s="19">
        <f t="shared" si="471"/>
        <v>1.1816532780513089E-3</v>
      </c>
      <c r="AN2380" s="37">
        <f t="shared" si="472"/>
        <v>1.0011816532780513</v>
      </c>
      <c r="AQ2380" s="38">
        <v>37053</v>
      </c>
      <c r="AR2380" s="19">
        <f t="shared" si="473"/>
        <v>240.88311392200004</v>
      </c>
      <c r="AS2380" s="40">
        <f t="shared" si="485"/>
        <v>1.1816532780513089E-3</v>
      </c>
      <c r="AT2380" s="51">
        <f t="shared" si="474"/>
        <v>1.0011816532780513</v>
      </c>
    </row>
    <row r="2381" spans="1:46">
      <c r="A2381" s="38">
        <v>37054</v>
      </c>
      <c r="B2381" s="37">
        <v>0.84789999999999999</v>
      </c>
      <c r="D2381" s="38">
        <v>37054</v>
      </c>
      <c r="E2381" s="19">
        <v>1143.9960000000001</v>
      </c>
      <c r="F2381" s="19">
        <v>1349.210991862248</v>
      </c>
      <c r="G2381" s="19">
        <v>-1.250094527492096E-2</v>
      </c>
      <c r="H2381" s="37">
        <f t="shared" si="476"/>
        <v>0.98749905472507904</v>
      </c>
      <c r="I2381" s="19"/>
      <c r="J2381" s="19"/>
      <c r="K2381" s="19"/>
      <c r="L2381" s="19"/>
      <c r="N2381" s="38">
        <v>37054</v>
      </c>
      <c r="O2381" s="19">
        <v>331.56580000000002</v>
      </c>
      <c r="P2381" s="19">
        <v>391.04351928293437</v>
      </c>
      <c r="Q2381" s="19">
        <v>-9.6646579775404584E-3</v>
      </c>
      <c r="R2381" s="37">
        <f t="shared" si="477"/>
        <v>0.99033534202245954</v>
      </c>
      <c r="T2381" s="39">
        <v>37054</v>
      </c>
      <c r="U2381" s="40">
        <v>241.60310000000001</v>
      </c>
      <c r="V2381" s="40">
        <f t="shared" si="478"/>
        <v>-1.6528713888375179E-3</v>
      </c>
      <c r="W2381" s="41">
        <f t="shared" si="479"/>
        <v>0.99834712861116248</v>
      </c>
      <c r="Y2381" s="42">
        <v>37054</v>
      </c>
      <c r="Z2381" s="43">
        <v>176.49799999999999</v>
      </c>
      <c r="AA2381" s="43">
        <f t="shared" si="480"/>
        <v>208.15898101191178</v>
      </c>
      <c r="AB2381" s="19">
        <f t="shared" si="483"/>
        <v>-1.4522573006980899E-3</v>
      </c>
      <c r="AC2381" s="37">
        <f t="shared" si="484"/>
        <v>0.99854774269930191</v>
      </c>
      <c r="AE2381" s="44">
        <v>37054</v>
      </c>
      <c r="AF2381" s="45">
        <v>3890.3611000000001</v>
      </c>
      <c r="AG2381" s="19">
        <f t="shared" si="475"/>
        <v>4588.2310413963914</v>
      </c>
      <c r="AH2381" s="45">
        <f t="shared" si="481"/>
        <v>8.79722389532267E-4</v>
      </c>
      <c r="AI2381" s="46">
        <f t="shared" si="482"/>
        <v>1.0008797223895323</v>
      </c>
      <c r="AK2381" s="38">
        <v>37054</v>
      </c>
      <c r="AL2381" s="19">
        <v>106.1407</v>
      </c>
      <c r="AM2381" s="19">
        <f t="shared" si="471"/>
        <v>-1.0089611182904079E-3</v>
      </c>
      <c r="AN2381" s="37">
        <f t="shared" si="472"/>
        <v>0.99899103888170959</v>
      </c>
      <c r="AQ2381" s="38">
        <v>37054</v>
      </c>
      <c r="AR2381" s="19">
        <f t="shared" si="473"/>
        <v>240.640072226</v>
      </c>
      <c r="AS2381" s="40">
        <f t="shared" si="485"/>
        <v>-1.0089611182905189E-3</v>
      </c>
      <c r="AT2381" s="51">
        <f t="shared" si="474"/>
        <v>0.99899103888170948</v>
      </c>
    </row>
    <row r="2382" spans="1:46">
      <c r="A2382" s="38">
        <v>37055</v>
      </c>
      <c r="B2382" s="37">
        <v>0.85360000000000003</v>
      </c>
      <c r="D2382" s="38">
        <v>37055</v>
      </c>
      <c r="E2382" s="19">
        <v>1141.3318999999999</v>
      </c>
      <c r="F2382" s="19">
        <v>1337.0804826616682</v>
      </c>
      <c r="G2382" s="19">
        <v>-8.9908170580768054E-3</v>
      </c>
      <c r="H2382" s="37">
        <f t="shared" si="476"/>
        <v>0.99100918294192319</v>
      </c>
      <c r="I2382" s="19"/>
      <c r="J2382" s="19"/>
      <c r="K2382" s="19"/>
      <c r="L2382" s="19"/>
      <c r="N2382" s="38">
        <v>37055</v>
      </c>
      <c r="O2382" s="19">
        <v>331.0104</v>
      </c>
      <c r="P2382" s="19">
        <v>387.78163074039361</v>
      </c>
      <c r="Q2382" s="19">
        <v>-8.3414975103593969E-3</v>
      </c>
      <c r="R2382" s="37">
        <f t="shared" si="477"/>
        <v>0.9916585024896406</v>
      </c>
      <c r="T2382" s="39">
        <v>37055</v>
      </c>
      <c r="U2382" s="40">
        <v>241.34739999999999</v>
      </c>
      <c r="V2382" s="40">
        <f t="shared" si="478"/>
        <v>-1.05834734736443E-3</v>
      </c>
      <c r="W2382" s="41">
        <f t="shared" si="479"/>
        <v>0.99894165265263557</v>
      </c>
      <c r="Y2382" s="42">
        <v>37055</v>
      </c>
      <c r="Z2382" s="43">
        <v>175.77099999999999</v>
      </c>
      <c r="AA2382" s="43">
        <f t="shared" si="480"/>
        <v>205.91729147141515</v>
      </c>
      <c r="AB2382" s="19">
        <f t="shared" si="483"/>
        <v>-1.0769122377517482E-2</v>
      </c>
      <c r="AC2382" s="37">
        <f t="shared" si="484"/>
        <v>0.98923087762248252</v>
      </c>
      <c r="AE2382" s="44">
        <v>37055</v>
      </c>
      <c r="AF2382" s="45">
        <v>3855.0700999999999</v>
      </c>
      <c r="AG2382" s="19">
        <f t="shared" si="475"/>
        <v>4516.2489456419862</v>
      </c>
      <c r="AH2382" s="45">
        <f t="shared" si="481"/>
        <v>-1.5688420026141014E-2</v>
      </c>
      <c r="AI2382" s="46">
        <f t="shared" si="482"/>
        <v>0.98431157997385899</v>
      </c>
      <c r="AK2382" s="38">
        <v>37055</v>
      </c>
      <c r="AL2382" s="19">
        <v>106.07810000000001</v>
      </c>
      <c r="AM2382" s="19">
        <f t="shared" si="471"/>
        <v>-5.8978318401881058E-4</v>
      </c>
      <c r="AN2382" s="37">
        <f t="shared" si="472"/>
        <v>0.99941021681598119</v>
      </c>
      <c r="AQ2382" s="38">
        <v>37055</v>
      </c>
      <c r="AR2382" s="19">
        <f t="shared" si="473"/>
        <v>240.49814675800005</v>
      </c>
      <c r="AS2382" s="40">
        <f t="shared" si="485"/>
        <v>-5.8978318401881058E-4</v>
      </c>
      <c r="AT2382" s="51">
        <f t="shared" si="474"/>
        <v>0.99941021681598119</v>
      </c>
    </row>
    <row r="2383" spans="1:46">
      <c r="A2383" s="38">
        <v>37056</v>
      </c>
      <c r="B2383" s="37">
        <v>0.85980000000000001</v>
      </c>
      <c r="D2383" s="38">
        <v>37056</v>
      </c>
      <c r="E2383" s="19">
        <v>1129.5518999999999</v>
      </c>
      <c r="F2383" s="19">
        <v>1313.7379623168179</v>
      </c>
      <c r="G2383" s="19">
        <v>-1.7457827443852381E-2</v>
      </c>
      <c r="H2383" s="37">
        <f t="shared" si="476"/>
        <v>0.98254217255614762</v>
      </c>
      <c r="I2383" s="19"/>
      <c r="J2383" s="19"/>
      <c r="K2383" s="19"/>
      <c r="L2383" s="19"/>
      <c r="N2383" s="38">
        <v>37056</v>
      </c>
      <c r="O2383" s="19">
        <v>329.12950000000001</v>
      </c>
      <c r="P2383" s="19">
        <v>382.79774366131659</v>
      </c>
      <c r="Q2383" s="19">
        <v>-1.2852303162378398E-2</v>
      </c>
      <c r="R2383" s="37">
        <f t="shared" si="477"/>
        <v>0.9871476968376216</v>
      </c>
      <c r="T2383" s="39">
        <v>37056</v>
      </c>
      <c r="U2383" s="40">
        <v>241.7029</v>
      </c>
      <c r="V2383" s="40">
        <f t="shared" si="478"/>
        <v>1.4729804423001536E-3</v>
      </c>
      <c r="W2383" s="41">
        <f t="shared" si="479"/>
        <v>1.0014729804423002</v>
      </c>
      <c r="Y2383" s="42">
        <v>37056</v>
      </c>
      <c r="Z2383" s="43">
        <v>175.941</v>
      </c>
      <c r="AA2383" s="43">
        <f t="shared" si="480"/>
        <v>204.6301465457083</v>
      </c>
      <c r="AB2383" s="19">
        <f t="shared" si="483"/>
        <v>-6.2507860146632233E-3</v>
      </c>
      <c r="AC2383" s="37">
        <f t="shared" si="484"/>
        <v>0.99374921398533678</v>
      </c>
      <c r="AE2383" s="44">
        <v>37056</v>
      </c>
      <c r="AF2383" s="45">
        <v>3854.5830000000001</v>
      </c>
      <c r="AG2383" s="19">
        <f t="shared" si="475"/>
        <v>4483.1158408932306</v>
      </c>
      <c r="AH2383" s="45">
        <f t="shared" si="481"/>
        <v>-7.3364212530241391E-3</v>
      </c>
      <c r="AI2383" s="46">
        <f t="shared" si="482"/>
        <v>0.99266357874697586</v>
      </c>
      <c r="AK2383" s="38">
        <v>37056</v>
      </c>
      <c r="AL2383" s="19">
        <v>106.4562</v>
      </c>
      <c r="AM2383" s="19">
        <f t="shared" si="471"/>
        <v>3.5643549422545995E-3</v>
      </c>
      <c r="AN2383" s="37">
        <f t="shared" si="472"/>
        <v>1.0035643549422546</v>
      </c>
      <c r="AQ2383" s="38">
        <v>37056</v>
      </c>
      <c r="AR2383" s="19">
        <f t="shared" si="473"/>
        <v>241.355367516</v>
      </c>
      <c r="AS2383" s="40">
        <f t="shared" si="485"/>
        <v>3.5643549422545995E-3</v>
      </c>
      <c r="AT2383" s="51">
        <f t="shared" si="474"/>
        <v>1.0035643549422546</v>
      </c>
    </row>
    <row r="2384" spans="1:46">
      <c r="A2384" s="38">
        <v>37057</v>
      </c>
      <c r="B2384" s="37">
        <v>0.86280000000000001</v>
      </c>
      <c r="D2384" s="38">
        <v>37057</v>
      </c>
      <c r="E2384" s="19">
        <v>1122.7245</v>
      </c>
      <c r="F2384" s="19">
        <v>1301.2569541029206</v>
      </c>
      <c r="G2384" s="19">
        <v>-9.5003787451544142E-3</v>
      </c>
      <c r="H2384" s="37">
        <f t="shared" si="476"/>
        <v>0.99049962125484559</v>
      </c>
      <c r="I2384" s="19"/>
      <c r="J2384" s="19"/>
      <c r="K2384" s="19"/>
      <c r="L2384" s="19"/>
      <c r="N2384" s="38">
        <v>37057</v>
      </c>
      <c r="O2384" s="19">
        <v>326.98660000000001</v>
      </c>
      <c r="P2384" s="19">
        <v>378.98307834955961</v>
      </c>
      <c r="Q2384" s="19">
        <v>-9.9652241292520483E-3</v>
      </c>
      <c r="R2384" s="37">
        <f t="shared" si="477"/>
        <v>0.99003477587074795</v>
      </c>
      <c r="T2384" s="39">
        <v>37057</v>
      </c>
      <c r="U2384" s="40">
        <v>242.38820000000001</v>
      </c>
      <c r="V2384" s="40">
        <f t="shared" si="478"/>
        <v>2.835299038613126E-3</v>
      </c>
      <c r="W2384" s="41">
        <f t="shared" si="479"/>
        <v>1.0028352990386131</v>
      </c>
      <c r="Y2384" s="42">
        <v>37057</v>
      </c>
      <c r="Z2384" s="43">
        <v>173.63499999999999</v>
      </c>
      <c r="AA2384" s="43">
        <f t="shared" si="480"/>
        <v>201.2459434399629</v>
      </c>
      <c r="AB2384" s="19">
        <f t="shared" si="483"/>
        <v>-1.6538145345996069E-2</v>
      </c>
      <c r="AC2384" s="37">
        <f t="shared" si="484"/>
        <v>0.98346185465400393</v>
      </c>
      <c r="AE2384" s="44">
        <v>37057</v>
      </c>
      <c r="AF2384" s="45">
        <v>3809.2460999999998</v>
      </c>
      <c r="AG2384" s="19">
        <f t="shared" si="475"/>
        <v>4414.9815716272597</v>
      </c>
      <c r="AH2384" s="45">
        <f t="shared" si="481"/>
        <v>-1.5197972054274533E-2</v>
      </c>
      <c r="AI2384" s="46">
        <f t="shared" si="482"/>
        <v>0.98480202794572547</v>
      </c>
      <c r="AK2384" s="38">
        <v>37057</v>
      </c>
      <c r="AL2384" s="19">
        <v>106.4383</v>
      </c>
      <c r="AM2384" s="19">
        <f t="shared" si="471"/>
        <v>-1.6814426966205165E-4</v>
      </c>
      <c r="AN2384" s="37">
        <f t="shared" si="472"/>
        <v>0.99983185573033795</v>
      </c>
      <c r="AQ2384" s="38">
        <v>37057</v>
      </c>
      <c r="AR2384" s="19">
        <f t="shared" si="473"/>
        <v>241.31478499400001</v>
      </c>
      <c r="AS2384" s="40">
        <f t="shared" si="485"/>
        <v>-1.6814426966205165E-4</v>
      </c>
      <c r="AT2384" s="51">
        <f t="shared" si="474"/>
        <v>0.99983185573033795</v>
      </c>
    </row>
    <row r="2385" spans="1:46">
      <c r="A2385" s="38">
        <v>37060</v>
      </c>
      <c r="B2385" s="37">
        <v>0.86099999999999999</v>
      </c>
      <c r="D2385" s="38">
        <v>37060</v>
      </c>
      <c r="E2385" s="19">
        <v>1115.3027</v>
      </c>
      <c r="F2385" s="19">
        <v>1295.35737514518</v>
      </c>
      <c r="G2385" s="19">
        <v>-4.5337540284715594E-3</v>
      </c>
      <c r="H2385" s="37">
        <f t="shared" si="476"/>
        <v>0.99546624597152844</v>
      </c>
      <c r="I2385" s="19"/>
      <c r="J2385" s="19"/>
      <c r="K2385" s="19"/>
      <c r="L2385" s="19"/>
      <c r="N2385" s="38">
        <v>37060</v>
      </c>
      <c r="O2385" s="19">
        <v>320.52170000000001</v>
      </c>
      <c r="P2385" s="19">
        <v>372.26678281068524</v>
      </c>
      <c r="Q2385" s="19">
        <v>-1.7721887658212254E-2</v>
      </c>
      <c r="R2385" s="37">
        <f t="shared" si="477"/>
        <v>0.98227811234178775</v>
      </c>
      <c r="T2385" s="39">
        <v>37060</v>
      </c>
      <c r="U2385" s="40">
        <v>242.619</v>
      </c>
      <c r="V2385" s="40">
        <f t="shared" si="478"/>
        <v>9.5219156708115094E-4</v>
      </c>
      <c r="W2385" s="41">
        <f t="shared" si="479"/>
        <v>1.0009521915670812</v>
      </c>
      <c r="Y2385" s="42">
        <v>37060</v>
      </c>
      <c r="Z2385" s="43">
        <v>172.8</v>
      </c>
      <c r="AA2385" s="43">
        <f t="shared" si="480"/>
        <v>200.69686411149829</v>
      </c>
      <c r="AB2385" s="19">
        <f t="shared" si="483"/>
        <v>-2.7283994851226012E-3</v>
      </c>
      <c r="AC2385" s="37">
        <f t="shared" si="484"/>
        <v>0.9972716005148774</v>
      </c>
      <c r="AE2385" s="44">
        <v>37060</v>
      </c>
      <c r="AF2385" s="45">
        <v>3742.4708999999998</v>
      </c>
      <c r="AG2385" s="19">
        <f t="shared" si="475"/>
        <v>4346.6560975609755</v>
      </c>
      <c r="AH2385" s="45">
        <f t="shared" si="481"/>
        <v>-1.5475823162066082E-2</v>
      </c>
      <c r="AI2385" s="46">
        <f t="shared" si="482"/>
        <v>0.98452417683793392</v>
      </c>
      <c r="AK2385" s="38">
        <v>37060</v>
      </c>
      <c r="AL2385" s="19">
        <v>106.5814</v>
      </c>
      <c r="AM2385" s="19">
        <f t="shared" ref="AM2385:AM2448" si="486">AL2385/AL2384-1</f>
        <v>1.3444408638620953E-3</v>
      </c>
      <c r="AN2385" s="37">
        <f t="shared" ref="AN2385:AN2448" si="487">AL2385/AL2384</f>
        <v>1.0013444408638621</v>
      </c>
      <c r="AQ2385" s="38">
        <v>37060</v>
      </c>
      <c r="AR2385" s="19">
        <f t="shared" ref="AR2385:AR2448" si="488">AL2385*2.26718</f>
        <v>241.63921845200002</v>
      </c>
      <c r="AS2385" s="40">
        <f t="shared" si="485"/>
        <v>1.3444408638620953E-3</v>
      </c>
      <c r="AT2385" s="51">
        <f t="shared" si="474"/>
        <v>1.0013444408638621</v>
      </c>
    </row>
    <row r="2386" spans="1:46">
      <c r="A2386" s="38">
        <v>37061</v>
      </c>
      <c r="B2386" s="37">
        <v>0.85580000000000001</v>
      </c>
      <c r="D2386" s="38">
        <v>37061</v>
      </c>
      <c r="E2386" s="19">
        <v>1116.6673000000001</v>
      </c>
      <c r="F2386" s="19">
        <v>1304.8227389577005</v>
      </c>
      <c r="G2386" s="19">
        <v>7.3071447263421963E-3</v>
      </c>
      <c r="H2386" s="37">
        <f t="shared" si="476"/>
        <v>1.0073071447263422</v>
      </c>
      <c r="I2386" s="19"/>
      <c r="J2386" s="19"/>
      <c r="K2386" s="19"/>
      <c r="L2386" s="19"/>
      <c r="N2386" s="38">
        <v>37061</v>
      </c>
      <c r="O2386" s="19">
        <v>320.41800000000001</v>
      </c>
      <c r="P2386" s="19">
        <v>374.40757186258475</v>
      </c>
      <c r="Q2386" s="19">
        <v>5.750685128917965E-3</v>
      </c>
      <c r="R2386" s="37">
        <f t="shared" si="477"/>
        <v>1.005750685128918</v>
      </c>
      <c r="T2386" s="39">
        <v>37061</v>
      </c>
      <c r="U2386" s="40">
        <v>242.6541</v>
      </c>
      <c r="V2386" s="40">
        <f t="shared" si="478"/>
        <v>1.4467127471462504E-4</v>
      </c>
      <c r="W2386" s="41">
        <f t="shared" si="479"/>
        <v>1.0001446712747146</v>
      </c>
      <c r="Y2386" s="42">
        <v>37061</v>
      </c>
      <c r="Z2386" s="43">
        <v>172.97499999999999</v>
      </c>
      <c r="AA2386" s="43">
        <f t="shared" si="480"/>
        <v>202.12082262210797</v>
      </c>
      <c r="AB2386" s="19">
        <f t="shared" si="483"/>
        <v>7.0950710511281656E-3</v>
      </c>
      <c r="AC2386" s="37">
        <f t="shared" si="484"/>
        <v>1.0070950710511282</v>
      </c>
      <c r="AE2386" s="44">
        <v>37061</v>
      </c>
      <c r="AF2386" s="45">
        <v>3745.9879999999998</v>
      </c>
      <c r="AG2386" s="19">
        <f t="shared" si="475"/>
        <v>4377.1769104931054</v>
      </c>
      <c r="AH2386" s="45">
        <f t="shared" si="481"/>
        <v>7.0216764904074136E-3</v>
      </c>
      <c r="AI2386" s="46">
        <f t="shared" si="482"/>
        <v>1.0070216764904074</v>
      </c>
      <c r="AK2386" s="38">
        <v>37061</v>
      </c>
      <c r="AL2386" s="19">
        <v>106.51560000000001</v>
      </c>
      <c r="AM2386" s="19">
        <f t="shared" si="486"/>
        <v>-6.1736850895177664E-4</v>
      </c>
      <c r="AN2386" s="37">
        <f t="shared" si="487"/>
        <v>0.99938263149104822</v>
      </c>
      <c r="AQ2386" s="38">
        <v>37061</v>
      </c>
      <c r="AR2386" s="19">
        <f t="shared" si="488"/>
        <v>241.49003800800003</v>
      </c>
      <c r="AS2386" s="40">
        <f t="shared" si="485"/>
        <v>-6.1736850895177664E-4</v>
      </c>
      <c r="AT2386" s="51">
        <f t="shared" si="474"/>
        <v>0.99938263149104822</v>
      </c>
    </row>
    <row r="2387" spans="1:46">
      <c r="A2387" s="38">
        <v>37062</v>
      </c>
      <c r="B2387" s="37">
        <v>0.85060000000000002</v>
      </c>
      <c r="D2387" s="38">
        <v>37062</v>
      </c>
      <c r="E2387" s="19">
        <v>1119.3344</v>
      </c>
      <c r="F2387" s="19">
        <v>1315.9351046320244</v>
      </c>
      <c r="G2387" s="19">
        <v>8.5163795376530516E-3</v>
      </c>
      <c r="H2387" s="37">
        <f t="shared" si="476"/>
        <v>1.0085163795376531</v>
      </c>
      <c r="I2387" s="19"/>
      <c r="J2387" s="19"/>
      <c r="K2387" s="19"/>
      <c r="L2387" s="19"/>
      <c r="N2387" s="38">
        <v>37062</v>
      </c>
      <c r="O2387" s="19">
        <v>319.30739999999997</v>
      </c>
      <c r="P2387" s="19">
        <v>375.39078297672228</v>
      </c>
      <c r="Q2387" s="19">
        <v>2.6260449521529061E-3</v>
      </c>
      <c r="R2387" s="37">
        <f t="shared" si="477"/>
        <v>1.0026260449521529</v>
      </c>
      <c r="T2387" s="39">
        <v>37062</v>
      </c>
      <c r="U2387" s="40">
        <v>242.9547</v>
      </c>
      <c r="V2387" s="40">
        <f t="shared" si="478"/>
        <v>1.2388004159007426E-3</v>
      </c>
      <c r="W2387" s="41">
        <f t="shared" si="479"/>
        <v>1.0012388004159007</v>
      </c>
      <c r="Y2387" s="42">
        <v>37062</v>
      </c>
      <c r="Z2387" s="43">
        <v>169.30099999999999</v>
      </c>
      <c r="AA2387" s="43">
        <f t="shared" si="480"/>
        <v>199.03715024688452</v>
      </c>
      <c r="AB2387" s="19">
        <f t="shared" si="483"/>
        <v>-1.525657938266356E-2</v>
      </c>
      <c r="AC2387" s="37">
        <f t="shared" si="484"/>
        <v>0.98474342061733644</v>
      </c>
      <c r="AE2387" s="44">
        <v>37062</v>
      </c>
      <c r="AF2387" s="45">
        <v>3627.1370000000002</v>
      </c>
      <c r="AG2387" s="19">
        <f t="shared" si="475"/>
        <v>4264.209969433341</v>
      </c>
      <c r="AH2387" s="45">
        <f t="shared" si="481"/>
        <v>-2.5808173480253105E-2</v>
      </c>
      <c r="AI2387" s="46">
        <f t="shared" si="482"/>
        <v>0.9741918265197469</v>
      </c>
      <c r="AK2387" s="38">
        <v>37062</v>
      </c>
      <c r="AL2387" s="19">
        <v>106.61020000000001</v>
      </c>
      <c r="AM2387" s="19">
        <f t="shared" si="486"/>
        <v>8.8813281810362632E-4</v>
      </c>
      <c r="AN2387" s="37">
        <f t="shared" si="487"/>
        <v>1.0008881328181036</v>
      </c>
      <c r="AQ2387" s="38">
        <v>37062</v>
      </c>
      <c r="AR2387" s="19">
        <f t="shared" si="488"/>
        <v>241.70451323600003</v>
      </c>
      <c r="AS2387" s="40">
        <f t="shared" si="485"/>
        <v>8.8813281810362632E-4</v>
      </c>
      <c r="AT2387" s="51">
        <f t="shared" ref="AT2387:AT2450" si="489">AR2387/AR2386</f>
        <v>1.0008881328181036</v>
      </c>
    </row>
    <row r="2388" spans="1:46">
      <c r="A2388" s="38">
        <v>37063</v>
      </c>
      <c r="B2388" s="37">
        <v>0.85440000000000005</v>
      </c>
      <c r="D2388" s="38">
        <v>37063</v>
      </c>
      <c r="E2388" s="19">
        <v>1128.4253000000001</v>
      </c>
      <c r="F2388" s="19">
        <v>1320.722495318352</v>
      </c>
      <c r="G2388" s="19">
        <v>3.6380142679348637E-3</v>
      </c>
      <c r="H2388" s="37">
        <f t="shared" si="476"/>
        <v>1.0036380142679349</v>
      </c>
      <c r="I2388" s="19"/>
      <c r="J2388" s="19"/>
      <c r="K2388" s="19"/>
      <c r="L2388" s="19"/>
      <c r="N2388" s="38">
        <v>37063</v>
      </c>
      <c r="O2388" s="19">
        <v>321.89659999999998</v>
      </c>
      <c r="P2388" s="19">
        <v>376.75163857677899</v>
      </c>
      <c r="Q2388" s="19">
        <v>3.6251705203456108E-3</v>
      </c>
      <c r="R2388" s="37">
        <f t="shared" si="477"/>
        <v>1.0036251705203456</v>
      </c>
      <c r="T2388" s="39">
        <v>37063</v>
      </c>
      <c r="U2388" s="40">
        <v>243.1551</v>
      </c>
      <c r="V2388" s="40">
        <f t="shared" si="478"/>
        <v>8.2484512544933608E-4</v>
      </c>
      <c r="W2388" s="41">
        <f t="shared" si="479"/>
        <v>1.0008248451254493</v>
      </c>
      <c r="Y2388" s="42">
        <v>37063</v>
      </c>
      <c r="Z2388" s="43">
        <v>169.37299999999999</v>
      </c>
      <c r="AA2388" s="43">
        <f t="shared" si="480"/>
        <v>198.23618913857675</v>
      </c>
      <c r="AB2388" s="19">
        <f t="shared" si="483"/>
        <v>-4.0241789400333738E-3</v>
      </c>
      <c r="AC2388" s="37">
        <f t="shared" si="484"/>
        <v>0.99597582105996663</v>
      </c>
      <c r="AE2388" s="44">
        <v>37063</v>
      </c>
      <c r="AF2388" s="45">
        <v>3627.3440000000001</v>
      </c>
      <c r="AG2388" s="19">
        <f t="shared" si="475"/>
        <v>4245.4868913857672</v>
      </c>
      <c r="AH2388" s="45">
        <f t="shared" si="481"/>
        <v>-4.3907495601258617E-3</v>
      </c>
      <c r="AI2388" s="46">
        <f t="shared" si="482"/>
        <v>0.99560925043987414</v>
      </c>
      <c r="AK2388" s="38">
        <v>37063</v>
      </c>
      <c r="AL2388" s="19">
        <v>106.8488</v>
      </c>
      <c r="AM2388" s="19">
        <f t="shared" si="486"/>
        <v>2.2380597728921536E-3</v>
      </c>
      <c r="AN2388" s="37">
        <f t="shared" si="487"/>
        <v>1.0022380597728922</v>
      </c>
      <c r="AQ2388" s="38">
        <v>37063</v>
      </c>
      <c r="AR2388" s="19">
        <f t="shared" si="488"/>
        <v>242.24546238400001</v>
      </c>
      <c r="AS2388" s="40">
        <f t="shared" si="485"/>
        <v>2.2380597728921536E-3</v>
      </c>
      <c r="AT2388" s="51">
        <f t="shared" si="489"/>
        <v>1.0022380597728922</v>
      </c>
    </row>
    <row r="2389" spans="1:46">
      <c r="A2389" s="38">
        <v>37064</v>
      </c>
      <c r="B2389" s="37">
        <v>0.85699999999999998</v>
      </c>
      <c r="D2389" s="38">
        <v>37064</v>
      </c>
      <c r="E2389" s="19">
        <v>1125.3032000000001</v>
      </c>
      <c r="F2389" s="19">
        <v>1313.0725787631272</v>
      </c>
      <c r="G2389" s="19">
        <v>-5.7922209868779273E-3</v>
      </c>
      <c r="H2389" s="37">
        <f t="shared" si="476"/>
        <v>0.99420777901312207</v>
      </c>
      <c r="I2389" s="19"/>
      <c r="J2389" s="19"/>
      <c r="K2389" s="19"/>
      <c r="L2389" s="19"/>
      <c r="N2389" s="38">
        <v>37064</v>
      </c>
      <c r="O2389" s="19">
        <v>322.63310000000001</v>
      </c>
      <c r="P2389" s="19">
        <v>376.46802800466747</v>
      </c>
      <c r="Q2389" s="19">
        <v>-7.5277860285594134E-4</v>
      </c>
      <c r="R2389" s="37">
        <f t="shared" si="477"/>
        <v>0.99924722139714406</v>
      </c>
      <c r="T2389" s="39">
        <v>37064</v>
      </c>
      <c r="U2389" s="40">
        <v>243.59190000000001</v>
      </c>
      <c r="V2389" s="40">
        <f t="shared" si="478"/>
        <v>1.7963842831181243E-3</v>
      </c>
      <c r="W2389" s="41">
        <f t="shared" si="479"/>
        <v>1.0017963842831181</v>
      </c>
      <c r="Y2389" s="42">
        <v>37064</v>
      </c>
      <c r="Z2389" s="43">
        <v>168.94300000000001</v>
      </c>
      <c r="AA2389" s="43">
        <f t="shared" si="480"/>
        <v>197.13302217036176</v>
      </c>
      <c r="AB2389" s="19">
        <f t="shared" si="483"/>
        <v>-5.5649121031268178E-3</v>
      </c>
      <c r="AC2389" s="37">
        <f t="shared" si="484"/>
        <v>0.99443508789687318</v>
      </c>
      <c r="AE2389" s="44">
        <v>37064</v>
      </c>
      <c r="AF2389" s="45">
        <v>3634.7251000000001</v>
      </c>
      <c r="AG2389" s="19">
        <f t="shared" si="475"/>
        <v>4241.219486581097</v>
      </c>
      <c r="AH2389" s="45">
        <f t="shared" si="481"/>
        <v>-1.005162638313406E-3</v>
      </c>
      <c r="AI2389" s="46">
        <f t="shared" si="482"/>
        <v>0.99899483736168659</v>
      </c>
      <c r="AK2389" s="38">
        <v>37064</v>
      </c>
      <c r="AL2389" s="19">
        <v>106.93770000000001</v>
      </c>
      <c r="AM2389" s="19">
        <f t="shared" si="486"/>
        <v>8.3201683126077342E-4</v>
      </c>
      <c r="AN2389" s="37">
        <f t="shared" si="487"/>
        <v>1.0008320168312608</v>
      </c>
      <c r="AQ2389" s="38">
        <v>37064</v>
      </c>
      <c r="AR2389" s="19">
        <f t="shared" si="488"/>
        <v>242.44701468600005</v>
      </c>
      <c r="AS2389" s="40">
        <f t="shared" si="485"/>
        <v>8.3201683126077342E-4</v>
      </c>
      <c r="AT2389" s="51">
        <f t="shared" si="489"/>
        <v>1.0008320168312608</v>
      </c>
    </row>
    <row r="2390" spans="1:46">
      <c r="A2390" s="38">
        <v>37067</v>
      </c>
      <c r="B2390" s="37">
        <v>0.86109999999999998</v>
      </c>
      <c r="D2390" s="38">
        <v>37067</v>
      </c>
      <c r="E2390" s="19">
        <v>1122.9982</v>
      </c>
      <c r="F2390" s="19">
        <v>1304.1437695970271</v>
      </c>
      <c r="G2390" s="19">
        <v>-6.7999357465150512E-3</v>
      </c>
      <c r="H2390" s="37">
        <f t="shared" si="476"/>
        <v>0.99320006425348495</v>
      </c>
      <c r="I2390" s="19"/>
      <c r="J2390" s="19"/>
      <c r="K2390" s="19"/>
      <c r="L2390" s="19"/>
      <c r="N2390" s="38">
        <v>37067</v>
      </c>
      <c r="O2390" s="19">
        <v>322.27690000000001</v>
      </c>
      <c r="P2390" s="19">
        <v>374.26187434676581</v>
      </c>
      <c r="Q2390" s="19">
        <v>-5.8601355063127025E-3</v>
      </c>
      <c r="R2390" s="37">
        <f t="shared" si="477"/>
        <v>0.9941398644936873</v>
      </c>
      <c r="T2390" s="39">
        <v>37067</v>
      </c>
      <c r="U2390" s="40">
        <v>243.83320000000001</v>
      </c>
      <c r="V2390" s="40">
        <f t="shared" si="478"/>
        <v>9.9059123066069787E-4</v>
      </c>
      <c r="W2390" s="41">
        <f t="shared" si="479"/>
        <v>1.0009905912306607</v>
      </c>
      <c r="Y2390" s="42">
        <v>37067</v>
      </c>
      <c r="Z2390" s="43">
        <v>168.83699999999999</v>
      </c>
      <c r="AA2390" s="43">
        <f t="shared" si="480"/>
        <v>196.07130414585993</v>
      </c>
      <c r="AB2390" s="19">
        <f t="shared" si="483"/>
        <v>-5.3857948953083268E-3</v>
      </c>
      <c r="AC2390" s="37">
        <f t="shared" si="484"/>
        <v>0.99461420510469167</v>
      </c>
      <c r="AE2390" s="44">
        <v>37067</v>
      </c>
      <c r="AF2390" s="45">
        <v>3633.8879000000002</v>
      </c>
      <c r="AG2390" s="19">
        <f t="shared" si="475"/>
        <v>4220.0533039135989</v>
      </c>
      <c r="AH2390" s="45">
        <f t="shared" si="481"/>
        <v>-4.9905888470206383E-3</v>
      </c>
      <c r="AI2390" s="46">
        <f t="shared" si="482"/>
        <v>0.99500941115297936</v>
      </c>
      <c r="AK2390" s="38">
        <v>37067</v>
      </c>
      <c r="AL2390" s="19">
        <v>106.95959999999999</v>
      </c>
      <c r="AM2390" s="19">
        <f t="shared" si="486"/>
        <v>2.0479213598179058E-4</v>
      </c>
      <c r="AN2390" s="37">
        <f t="shared" si="487"/>
        <v>1.0002047921359818</v>
      </c>
      <c r="AQ2390" s="38">
        <v>37067</v>
      </c>
      <c r="AR2390" s="19">
        <f t="shared" si="488"/>
        <v>242.496665928</v>
      </c>
      <c r="AS2390" s="40">
        <f t="shared" si="485"/>
        <v>2.0479213598179058E-4</v>
      </c>
      <c r="AT2390" s="51">
        <f t="shared" si="489"/>
        <v>1.0002047921359818</v>
      </c>
    </row>
    <row r="2391" spans="1:46">
      <c r="A2391" s="38">
        <v>37068</v>
      </c>
      <c r="B2391" s="37">
        <v>0.86229999999999996</v>
      </c>
      <c r="D2391" s="38">
        <v>37068</v>
      </c>
      <c r="E2391" s="19">
        <v>1116.4557</v>
      </c>
      <c r="F2391" s="19">
        <v>1294.7416212455062</v>
      </c>
      <c r="G2391" s="19">
        <v>-7.2094416050664245E-3</v>
      </c>
      <c r="H2391" s="37">
        <f t="shared" si="476"/>
        <v>0.99279055839493358</v>
      </c>
      <c r="I2391" s="19"/>
      <c r="J2391" s="19"/>
      <c r="K2391" s="19"/>
      <c r="L2391" s="19"/>
      <c r="N2391" s="38">
        <v>37068</v>
      </c>
      <c r="O2391" s="19">
        <v>320.88</v>
      </c>
      <c r="P2391" s="19">
        <v>372.12107155282388</v>
      </c>
      <c r="Q2391" s="19">
        <v>-5.7200664579539762E-3</v>
      </c>
      <c r="R2391" s="37">
        <f t="shared" si="477"/>
        <v>0.99427993354204602</v>
      </c>
      <c r="T2391" s="39">
        <v>37068</v>
      </c>
      <c r="U2391" s="40">
        <v>243.62610000000001</v>
      </c>
      <c r="V2391" s="40">
        <f t="shared" si="478"/>
        <v>-8.4935111379413897E-4</v>
      </c>
      <c r="W2391" s="41">
        <f t="shared" si="479"/>
        <v>0.99915064888620586</v>
      </c>
      <c r="Y2391" s="42">
        <v>37068</v>
      </c>
      <c r="Z2391" s="43">
        <v>169.28</v>
      </c>
      <c r="AA2391" s="43">
        <f t="shared" si="480"/>
        <v>196.31218833352662</v>
      </c>
      <c r="AB2391" s="19">
        <f t="shared" si="483"/>
        <v>1.2285540136331985E-3</v>
      </c>
      <c r="AC2391" s="37">
        <f t="shared" si="484"/>
        <v>1.0012285540136332</v>
      </c>
      <c r="AE2391" s="44">
        <v>37068</v>
      </c>
      <c r="AF2391" s="45">
        <v>3621.1498999999999</v>
      </c>
      <c r="AG2391" s="19">
        <f t="shared" si="475"/>
        <v>4199.4084425374003</v>
      </c>
      <c r="AH2391" s="45">
        <f t="shared" si="481"/>
        <v>-4.8920854523455404E-3</v>
      </c>
      <c r="AI2391" s="46">
        <f t="shared" si="482"/>
        <v>0.99510791454765446</v>
      </c>
      <c r="AK2391" s="38">
        <v>37068</v>
      </c>
      <c r="AL2391" s="19">
        <v>106.8462</v>
      </c>
      <c r="AM2391" s="19">
        <f t="shared" si="486"/>
        <v>-1.0602133889805465E-3</v>
      </c>
      <c r="AN2391" s="37">
        <f t="shared" si="487"/>
        <v>0.99893978661101945</v>
      </c>
      <c r="AQ2391" s="38">
        <v>37068</v>
      </c>
      <c r="AR2391" s="19">
        <f t="shared" si="488"/>
        <v>242.23956771600001</v>
      </c>
      <c r="AS2391" s="40">
        <f t="shared" si="485"/>
        <v>-1.0602133889804355E-3</v>
      </c>
      <c r="AT2391" s="51">
        <f t="shared" si="489"/>
        <v>0.99893978661101956</v>
      </c>
    </row>
    <row r="2392" spans="1:46">
      <c r="A2392" s="38">
        <v>37069</v>
      </c>
      <c r="B2392" s="37">
        <v>0.86209999999999998</v>
      </c>
      <c r="D2392" s="38">
        <v>37069</v>
      </c>
      <c r="E2392" s="19">
        <v>1112.2747999999999</v>
      </c>
      <c r="F2392" s="19">
        <v>1290.1923210764412</v>
      </c>
      <c r="G2392" s="19">
        <v>-3.5136741527538318E-3</v>
      </c>
      <c r="H2392" s="37">
        <f t="shared" si="476"/>
        <v>0.99648632584724617</v>
      </c>
      <c r="I2392" s="19"/>
      <c r="J2392" s="19"/>
      <c r="K2392" s="19"/>
      <c r="L2392" s="19"/>
      <c r="N2392" s="38">
        <v>37069</v>
      </c>
      <c r="O2392" s="19">
        <v>321.24869999999999</v>
      </c>
      <c r="P2392" s="19">
        <v>372.63507713722305</v>
      </c>
      <c r="Q2392" s="19">
        <v>1.3812858870212441E-3</v>
      </c>
      <c r="R2392" s="37">
        <f t="shared" si="477"/>
        <v>1.0013812858870212</v>
      </c>
      <c r="T2392" s="39">
        <v>37069</v>
      </c>
      <c r="U2392" s="40">
        <v>243.52199999999999</v>
      </c>
      <c r="V2392" s="40">
        <f t="shared" si="478"/>
        <v>-4.2729411996500488E-4</v>
      </c>
      <c r="W2392" s="41">
        <f t="shared" si="479"/>
        <v>0.999572705880035</v>
      </c>
      <c r="Y2392" s="42">
        <v>37069</v>
      </c>
      <c r="Z2392" s="43">
        <v>166.90100000000001</v>
      </c>
      <c r="AA2392" s="43">
        <f t="shared" si="480"/>
        <v>193.59819046514326</v>
      </c>
      <c r="AB2392" s="19">
        <f t="shared" si="483"/>
        <v>-1.3824907619960802E-2</v>
      </c>
      <c r="AC2392" s="37">
        <f t="shared" si="484"/>
        <v>0.9861750923800392</v>
      </c>
      <c r="AE2392" s="44">
        <v>37069</v>
      </c>
      <c r="AF2392" s="45">
        <v>3508.6188999999999</v>
      </c>
      <c r="AG2392" s="19">
        <f t="shared" si="475"/>
        <v>4069.8514093492636</v>
      </c>
      <c r="AH2392" s="45">
        <f t="shared" si="481"/>
        <v>-3.0851257971433399E-2</v>
      </c>
      <c r="AI2392" s="46">
        <f t="shared" si="482"/>
        <v>0.9691487420285666</v>
      </c>
      <c r="AK2392" s="38">
        <v>37069</v>
      </c>
      <c r="AL2392" s="19">
        <v>106.90470000000001</v>
      </c>
      <c r="AM2392" s="19">
        <f t="shared" si="486"/>
        <v>5.475159621961545E-4</v>
      </c>
      <c r="AN2392" s="37">
        <f t="shared" si="487"/>
        <v>1.0005475159621962</v>
      </c>
      <c r="AQ2392" s="38">
        <v>37069</v>
      </c>
      <c r="AR2392" s="19">
        <f t="shared" si="488"/>
        <v>242.37219774600004</v>
      </c>
      <c r="AS2392" s="40">
        <f t="shared" si="485"/>
        <v>5.475159621961545E-4</v>
      </c>
      <c r="AT2392" s="51">
        <f t="shared" si="489"/>
        <v>1.0005475159621962</v>
      </c>
    </row>
    <row r="2393" spans="1:46">
      <c r="A2393" s="38">
        <v>37070</v>
      </c>
      <c r="B2393" s="37">
        <v>0.84699999999999998</v>
      </c>
      <c r="D2393" s="38">
        <v>37070</v>
      </c>
      <c r="E2393" s="19">
        <v>1118.7389000000001</v>
      </c>
      <c r="F2393" s="19">
        <v>1320.8251475796931</v>
      </c>
      <c r="G2393" s="19">
        <v>2.3742837407134898E-2</v>
      </c>
      <c r="H2393" s="37">
        <f t="shared" si="476"/>
        <v>1.0237428374071349</v>
      </c>
      <c r="I2393" s="19"/>
      <c r="J2393" s="19"/>
      <c r="K2393" s="19"/>
      <c r="L2393" s="19"/>
      <c r="N2393" s="38">
        <v>37070</v>
      </c>
      <c r="O2393" s="19">
        <v>319.26740000000001</v>
      </c>
      <c r="P2393" s="19">
        <v>376.93907910271548</v>
      </c>
      <c r="Q2393" s="19">
        <v>1.1550179329756105E-2</v>
      </c>
      <c r="R2393" s="37">
        <f t="shared" si="477"/>
        <v>1.0115501793297561</v>
      </c>
      <c r="T2393" s="39">
        <v>37070</v>
      </c>
      <c r="U2393" s="40">
        <v>243.89</v>
      </c>
      <c r="V2393" s="40">
        <f t="shared" si="478"/>
        <v>1.5111571028489923E-3</v>
      </c>
      <c r="W2393" s="41">
        <f t="shared" si="479"/>
        <v>1.001511157102849</v>
      </c>
      <c r="Y2393" s="42">
        <v>37070</v>
      </c>
      <c r="Z2393" s="43">
        <v>166.04900000000001</v>
      </c>
      <c r="AA2393" s="43">
        <f t="shared" si="480"/>
        <v>196.04368358913814</v>
      </c>
      <c r="AB2393" s="19">
        <f t="shared" si="483"/>
        <v>1.2631797425995073E-2</v>
      </c>
      <c r="AC2393" s="37">
        <f t="shared" si="484"/>
        <v>1.0126317974259951</v>
      </c>
      <c r="AE2393" s="44">
        <v>37070</v>
      </c>
      <c r="AF2393" s="45">
        <v>3495.5358999999999</v>
      </c>
      <c r="AG2393" s="19">
        <f t="shared" si="475"/>
        <v>4126.9609208972843</v>
      </c>
      <c r="AH2393" s="45">
        <f t="shared" si="481"/>
        <v>1.4032333322250734E-2</v>
      </c>
      <c r="AI2393" s="46">
        <f t="shared" si="482"/>
        <v>1.0140323333222507</v>
      </c>
      <c r="AK2393" s="38">
        <v>37070</v>
      </c>
      <c r="AL2393" s="19">
        <v>106.7454</v>
      </c>
      <c r="AM2393" s="19">
        <f t="shared" si="486"/>
        <v>-1.490112221445794E-3</v>
      </c>
      <c r="AN2393" s="37">
        <f t="shared" si="487"/>
        <v>0.99850988777855421</v>
      </c>
      <c r="AQ2393" s="38">
        <v>37070</v>
      </c>
      <c r="AR2393" s="19">
        <f t="shared" si="488"/>
        <v>242.01103597200003</v>
      </c>
      <c r="AS2393" s="40">
        <f t="shared" si="485"/>
        <v>-1.490112221445905E-3</v>
      </c>
      <c r="AT2393" s="51">
        <f t="shared" si="489"/>
        <v>0.99850988777855409</v>
      </c>
    </row>
    <row r="2394" spans="1:46">
      <c r="A2394" s="38">
        <v>37071</v>
      </c>
      <c r="B2394" s="37">
        <v>0.84740000000000004</v>
      </c>
      <c r="D2394" s="38">
        <v>37071</v>
      </c>
      <c r="E2394" s="19">
        <v>1122.7819</v>
      </c>
      <c r="F2394" s="19">
        <v>1324.9727401463299</v>
      </c>
      <c r="G2394" s="19">
        <v>3.1401526343111108E-3</v>
      </c>
      <c r="H2394" s="37">
        <f t="shared" si="476"/>
        <v>1.0031401526343111</v>
      </c>
      <c r="I2394" s="19"/>
      <c r="J2394" s="19"/>
      <c r="K2394" s="19"/>
      <c r="L2394" s="19"/>
      <c r="N2394" s="38">
        <v>37071</v>
      </c>
      <c r="O2394" s="19">
        <v>322.8879</v>
      </c>
      <c r="P2394" s="19">
        <v>381.0336322869955</v>
      </c>
      <c r="Q2394" s="19">
        <v>1.0862639114062933E-2</v>
      </c>
      <c r="R2394" s="37">
        <f t="shared" si="477"/>
        <v>1.0108626391140629</v>
      </c>
      <c r="T2394" s="39">
        <v>37071</v>
      </c>
      <c r="U2394" s="40">
        <v>242.71559999999999</v>
      </c>
      <c r="V2394" s="40">
        <f t="shared" si="478"/>
        <v>-4.8152855795645655E-3</v>
      </c>
      <c r="W2394" s="41">
        <f t="shared" si="479"/>
        <v>0.99518471442043543</v>
      </c>
      <c r="Y2394" s="42">
        <v>37071</v>
      </c>
      <c r="Z2394" s="43">
        <v>167.51300000000001</v>
      </c>
      <c r="AA2394" s="43">
        <f t="shared" si="480"/>
        <v>197.67878215718667</v>
      </c>
      <c r="AB2394" s="19">
        <f t="shared" si="483"/>
        <v>8.3404807444615869E-3</v>
      </c>
      <c r="AC2394" s="37">
        <f t="shared" si="484"/>
        <v>1.0083404807444616</v>
      </c>
      <c r="AE2394" s="44">
        <v>37071</v>
      </c>
      <c r="AF2394" s="45">
        <v>3533.7089999999998</v>
      </c>
      <c r="AG2394" s="19">
        <f t="shared" si="475"/>
        <v>4170.0601840925183</v>
      </c>
      <c r="AH2394" s="45">
        <f t="shared" si="481"/>
        <v>1.0443341728048949E-2</v>
      </c>
      <c r="AI2394" s="46">
        <f t="shared" si="482"/>
        <v>1.0104433417280489</v>
      </c>
      <c r="AK2394" s="38">
        <v>37071</v>
      </c>
      <c r="AL2394" s="19">
        <v>106.2948</v>
      </c>
      <c r="AM2394" s="19">
        <f t="shared" si="486"/>
        <v>-4.2212591830655954E-3</v>
      </c>
      <c r="AN2394" s="37">
        <f t="shared" si="487"/>
        <v>0.9957787408169344</v>
      </c>
      <c r="AQ2394" s="38">
        <v>37071</v>
      </c>
      <c r="AR2394" s="19">
        <f t="shared" si="488"/>
        <v>240.98944466400002</v>
      </c>
      <c r="AS2394" s="40">
        <f t="shared" si="485"/>
        <v>-4.2212591830655954E-3</v>
      </c>
      <c r="AT2394" s="51">
        <f t="shared" si="489"/>
        <v>0.9957787408169344</v>
      </c>
    </row>
    <row r="2395" spans="1:46">
      <c r="A2395" s="38">
        <v>37074</v>
      </c>
      <c r="B2395" s="37">
        <v>0.84550000000000003</v>
      </c>
      <c r="D2395" s="38">
        <v>37074</v>
      </c>
      <c r="E2395" s="19">
        <v>1133.8280999999999</v>
      </c>
      <c r="F2395" s="19">
        <v>1341.0149024246007</v>
      </c>
      <c r="G2395" s="19">
        <v>1.2107541379680731E-2</v>
      </c>
      <c r="H2395" s="37">
        <f t="shared" si="476"/>
        <v>1.0121075413796807</v>
      </c>
      <c r="I2395" s="19"/>
      <c r="J2395" s="19"/>
      <c r="K2395" s="19"/>
      <c r="L2395" s="19"/>
      <c r="N2395" s="38">
        <v>37074</v>
      </c>
      <c r="O2395" s="19">
        <v>323.54340000000002</v>
      </c>
      <c r="P2395" s="19">
        <v>382.66516853932586</v>
      </c>
      <c r="Q2395" s="19">
        <v>4.2818694049071571E-3</v>
      </c>
      <c r="R2395" s="37">
        <f t="shared" si="477"/>
        <v>1.0042818694049072</v>
      </c>
      <c r="T2395" s="39">
        <v>37074</v>
      </c>
      <c r="U2395" s="40">
        <v>242.59350000000001</v>
      </c>
      <c r="V2395" s="40">
        <f t="shared" si="478"/>
        <v>-5.0305789986304639E-4</v>
      </c>
      <c r="W2395" s="41">
        <f t="shared" si="479"/>
        <v>0.99949694210013695</v>
      </c>
      <c r="Y2395" s="42">
        <v>37074</v>
      </c>
      <c r="Z2395" s="43">
        <v>167.50899999999999</v>
      </c>
      <c r="AA2395" s="43">
        <f t="shared" si="480"/>
        <v>198.11827321111767</v>
      </c>
      <c r="AB2395" s="19">
        <f t="shared" si="483"/>
        <v>2.2232586073984706E-3</v>
      </c>
      <c r="AC2395" s="37">
        <f t="shared" si="484"/>
        <v>1.0022232586073985</v>
      </c>
      <c r="AE2395" s="44">
        <v>37074</v>
      </c>
      <c r="AF2395" s="45">
        <v>3508.5979000000002</v>
      </c>
      <c r="AG2395" s="19">
        <f t="shared" si="475"/>
        <v>4149.7314015375523</v>
      </c>
      <c r="AH2395" s="45">
        <f t="shared" si="481"/>
        <v>-4.8749374487481179E-3</v>
      </c>
      <c r="AI2395" s="46">
        <f t="shared" si="482"/>
        <v>0.99512506255125188</v>
      </c>
      <c r="AK2395" s="38">
        <v>37074</v>
      </c>
      <c r="AL2395" s="19">
        <v>106.4157</v>
      </c>
      <c r="AM2395" s="19">
        <f t="shared" si="486"/>
        <v>1.1374027704083023E-3</v>
      </c>
      <c r="AN2395" s="37">
        <f t="shared" si="487"/>
        <v>1.0011374027704083</v>
      </c>
      <c r="AQ2395" s="38">
        <v>37074</v>
      </c>
      <c r="AR2395" s="19">
        <f t="shared" si="488"/>
        <v>241.26354672600002</v>
      </c>
      <c r="AS2395" s="40">
        <f t="shared" si="485"/>
        <v>1.1374027704083023E-3</v>
      </c>
      <c r="AT2395" s="51">
        <f t="shared" si="489"/>
        <v>1.0011374027704083</v>
      </c>
    </row>
    <row r="2396" spans="1:46">
      <c r="A2396" s="38">
        <v>37075</v>
      </c>
      <c r="B2396" s="37">
        <v>0.84770000000000001</v>
      </c>
      <c r="D2396" s="38">
        <v>37075</v>
      </c>
      <c r="E2396" s="19">
        <v>1128.9966999999999</v>
      </c>
      <c r="F2396" s="19">
        <v>1331.835201132476</v>
      </c>
      <c r="G2396" s="19">
        <v>-6.8453387621029149E-3</v>
      </c>
      <c r="H2396" s="37">
        <f t="shared" si="476"/>
        <v>0.99315466123789709</v>
      </c>
      <c r="I2396" s="19"/>
      <c r="J2396" s="19"/>
      <c r="K2396" s="19"/>
      <c r="L2396" s="19"/>
      <c r="N2396" s="38">
        <v>37075</v>
      </c>
      <c r="O2396" s="19">
        <v>320.84460000000001</v>
      </c>
      <c r="P2396" s="19">
        <v>378.48838032322755</v>
      </c>
      <c r="Q2396" s="19">
        <v>-1.0914994516071475E-2</v>
      </c>
      <c r="R2396" s="37">
        <f t="shared" si="477"/>
        <v>0.98908500548392853</v>
      </c>
      <c r="T2396" s="39">
        <v>37075</v>
      </c>
      <c r="U2396" s="40">
        <v>242.66489999999999</v>
      </c>
      <c r="V2396" s="40">
        <f t="shared" si="478"/>
        <v>2.9431950979708077E-4</v>
      </c>
      <c r="W2396" s="41">
        <f t="shared" si="479"/>
        <v>1.0002943195097971</v>
      </c>
      <c r="Y2396" s="42">
        <v>37075</v>
      </c>
      <c r="Z2396" s="43">
        <v>167.685</v>
      </c>
      <c r="AA2396" s="43">
        <f t="shared" si="480"/>
        <v>197.81172584640794</v>
      </c>
      <c r="AB2396" s="19">
        <f t="shared" si="483"/>
        <v>-1.5472947534883597E-3</v>
      </c>
      <c r="AC2396" s="37">
        <f t="shared" si="484"/>
        <v>0.99845270524651164</v>
      </c>
      <c r="AE2396" s="44">
        <v>37075</v>
      </c>
      <c r="AF2396" s="45">
        <v>3522.2671</v>
      </c>
      <c r="AG2396" s="19">
        <f t="shared" si="475"/>
        <v>4155.0868231685736</v>
      </c>
      <c r="AH2396" s="45">
        <f t="shared" si="481"/>
        <v>1.2905465710473241E-3</v>
      </c>
      <c r="AI2396" s="46">
        <f t="shared" si="482"/>
        <v>1.0012905465710473</v>
      </c>
      <c r="AK2396" s="38">
        <v>37075</v>
      </c>
      <c r="AL2396" s="19">
        <v>106.22320000000001</v>
      </c>
      <c r="AM2396" s="19">
        <f t="shared" si="486"/>
        <v>-1.8089436051258456E-3</v>
      </c>
      <c r="AN2396" s="37">
        <f t="shared" si="487"/>
        <v>0.99819105639487415</v>
      </c>
      <c r="AQ2396" s="38">
        <v>37075</v>
      </c>
      <c r="AR2396" s="19">
        <f t="shared" si="488"/>
        <v>240.82711457600004</v>
      </c>
      <c r="AS2396" s="40">
        <f t="shared" si="485"/>
        <v>-1.8089436051258456E-3</v>
      </c>
      <c r="AT2396" s="51">
        <f t="shared" si="489"/>
        <v>0.99819105639487415</v>
      </c>
    </row>
    <row r="2397" spans="1:46">
      <c r="A2397" s="38">
        <v>37076</v>
      </c>
      <c r="B2397" s="37">
        <v>0.84770000000000001</v>
      </c>
      <c r="D2397" s="38">
        <v>37076</v>
      </c>
      <c r="E2397" s="19">
        <v>1125.1947</v>
      </c>
      <c r="F2397" s="19">
        <v>1327.3501238645747</v>
      </c>
      <c r="G2397" s="19">
        <v>-3.3675917741831096E-3</v>
      </c>
      <c r="H2397" s="37">
        <f t="shared" si="476"/>
        <v>0.99663240822581689</v>
      </c>
      <c r="I2397" s="19"/>
      <c r="J2397" s="19"/>
      <c r="K2397" s="19"/>
      <c r="L2397" s="19"/>
      <c r="N2397" s="38">
        <v>37076</v>
      </c>
      <c r="O2397" s="19">
        <v>318.22649999999999</v>
      </c>
      <c r="P2397" s="19">
        <v>375.39990562699069</v>
      </c>
      <c r="Q2397" s="19">
        <v>-8.1600251336627627E-3</v>
      </c>
      <c r="R2397" s="37">
        <f t="shared" si="477"/>
        <v>0.99183997486633724</v>
      </c>
      <c r="T2397" s="39">
        <v>37076</v>
      </c>
      <c r="U2397" s="40">
        <v>242.06180000000001</v>
      </c>
      <c r="V2397" s="40">
        <f t="shared" si="478"/>
        <v>-2.4853202914800754E-3</v>
      </c>
      <c r="W2397" s="41">
        <f t="shared" si="479"/>
        <v>0.99751467970851992</v>
      </c>
      <c r="Y2397" s="38">
        <v>37076</v>
      </c>
      <c r="Z2397" s="43">
        <v>167.685</v>
      </c>
      <c r="AA2397" s="43">
        <f t="shared" si="480"/>
        <v>197.81172584640794</v>
      </c>
      <c r="AB2397" s="19">
        <f t="shared" si="483"/>
        <v>0</v>
      </c>
      <c r="AC2397" s="37">
        <f t="shared" si="484"/>
        <v>1</v>
      </c>
      <c r="AE2397" s="38">
        <v>37076</v>
      </c>
      <c r="AF2397" s="45">
        <v>3522.2671</v>
      </c>
      <c r="AG2397" s="19">
        <f t="shared" si="475"/>
        <v>4155.0868231685736</v>
      </c>
      <c r="AH2397" s="45">
        <f t="shared" si="481"/>
        <v>0</v>
      </c>
      <c r="AI2397" s="46">
        <f t="shared" si="482"/>
        <v>1</v>
      </c>
      <c r="AK2397" s="38">
        <v>37076</v>
      </c>
      <c r="AL2397" s="19">
        <v>106.2535</v>
      </c>
      <c r="AM2397" s="19">
        <f t="shared" si="486"/>
        <v>2.8524842030730468E-4</v>
      </c>
      <c r="AN2397" s="37">
        <f t="shared" si="487"/>
        <v>1.0002852484203073</v>
      </c>
      <c r="AQ2397" s="38">
        <v>37076</v>
      </c>
      <c r="AR2397" s="19">
        <f t="shared" si="488"/>
        <v>240.89581013000003</v>
      </c>
      <c r="AS2397" s="40">
        <f t="shared" si="485"/>
        <v>2.8524842030730468E-4</v>
      </c>
      <c r="AT2397" s="51">
        <f t="shared" si="489"/>
        <v>1.0002852484203073</v>
      </c>
    </row>
    <row r="2398" spans="1:46">
      <c r="A2398" s="38">
        <v>37077</v>
      </c>
      <c r="B2398" s="37">
        <v>0.83699999999999997</v>
      </c>
      <c r="D2398" s="38">
        <v>37077</v>
      </c>
      <c r="E2398" s="19">
        <v>1109.5561</v>
      </c>
      <c r="F2398" s="19">
        <v>1325.6345280764635</v>
      </c>
      <c r="G2398" s="19">
        <v>-1.2924968004042192E-3</v>
      </c>
      <c r="H2398" s="37">
        <f t="shared" si="476"/>
        <v>0.99870750319959578</v>
      </c>
      <c r="I2398" s="19"/>
      <c r="J2398" s="19"/>
      <c r="K2398" s="19"/>
      <c r="L2398" s="19"/>
      <c r="N2398" s="38">
        <v>37077</v>
      </c>
      <c r="O2398" s="19">
        <v>316.42860000000002</v>
      </c>
      <c r="P2398" s="19">
        <v>378.0508960573477</v>
      </c>
      <c r="Q2398" s="19">
        <v>7.0617770292971116E-3</v>
      </c>
      <c r="R2398" s="37">
        <f t="shared" si="477"/>
        <v>1.0070617770292971</v>
      </c>
      <c r="T2398" s="39">
        <v>37077</v>
      </c>
      <c r="U2398" s="40">
        <v>242.11259999999999</v>
      </c>
      <c r="V2398" s="40">
        <f t="shared" si="478"/>
        <v>2.0986376206399981E-4</v>
      </c>
      <c r="W2398" s="41">
        <f t="shared" si="479"/>
        <v>1.000209863762064</v>
      </c>
      <c r="Y2398" s="42">
        <v>37077</v>
      </c>
      <c r="Z2398" s="43">
        <v>168.446</v>
      </c>
      <c r="AA2398" s="43">
        <f t="shared" si="480"/>
        <v>201.24970131421745</v>
      </c>
      <c r="AB2398" s="19">
        <f t="shared" si="483"/>
        <v>1.7380038787381924E-2</v>
      </c>
      <c r="AC2398" s="37">
        <f t="shared" si="484"/>
        <v>1.0173800387873819</v>
      </c>
      <c r="AE2398" s="44">
        <v>37077</v>
      </c>
      <c r="AF2398" s="45">
        <v>3560.3058999999998</v>
      </c>
      <c r="AG2398" s="19">
        <f t="shared" si="475"/>
        <v>4253.651015531661</v>
      </c>
      <c r="AH2398" s="45">
        <f t="shared" si="481"/>
        <v>2.3721331600942142E-2</v>
      </c>
      <c r="AI2398" s="46">
        <f t="shared" si="482"/>
        <v>1.0237213316009421</v>
      </c>
      <c r="AK2398" s="38">
        <v>37077</v>
      </c>
      <c r="AL2398" s="19">
        <v>106.29519999999999</v>
      </c>
      <c r="AM2398" s="19">
        <f t="shared" si="486"/>
        <v>3.9245766021811512E-4</v>
      </c>
      <c r="AN2398" s="37">
        <f t="shared" si="487"/>
        <v>1.0003924576602181</v>
      </c>
      <c r="AQ2398" s="38">
        <v>37077</v>
      </c>
      <c r="AR2398" s="19">
        <f t="shared" si="488"/>
        <v>240.99035153600002</v>
      </c>
      <c r="AS2398" s="40">
        <f t="shared" si="485"/>
        <v>3.9245766021811512E-4</v>
      </c>
      <c r="AT2398" s="51">
        <f t="shared" si="489"/>
        <v>1.0003924576602181</v>
      </c>
    </row>
    <row r="2399" spans="1:46">
      <c r="A2399" s="38">
        <v>37078</v>
      </c>
      <c r="B2399" s="37">
        <v>0.84650000000000003</v>
      </c>
      <c r="D2399" s="38">
        <v>37078</v>
      </c>
      <c r="E2399" s="19">
        <v>1087.9936</v>
      </c>
      <c r="F2399" s="19">
        <v>1285.2848198464264</v>
      </c>
      <c r="G2399" s="19">
        <v>-3.0438033542009357E-2</v>
      </c>
      <c r="H2399" s="37">
        <f t="shared" si="476"/>
        <v>0.96956196645799064</v>
      </c>
      <c r="I2399" s="19"/>
      <c r="J2399" s="19"/>
      <c r="K2399" s="19"/>
      <c r="L2399" s="19"/>
      <c r="N2399" s="38">
        <v>37078</v>
      </c>
      <c r="O2399" s="19">
        <v>311.42340000000002</v>
      </c>
      <c r="P2399" s="19">
        <v>367.89533372711162</v>
      </c>
      <c r="Q2399" s="19">
        <v>-2.6862950031721566E-2</v>
      </c>
      <c r="R2399" s="37">
        <f t="shared" si="477"/>
        <v>0.97313704996827843</v>
      </c>
      <c r="T2399" s="39">
        <v>37078</v>
      </c>
      <c r="U2399" s="40">
        <v>242.15819999999999</v>
      </c>
      <c r="V2399" s="40">
        <f t="shared" si="478"/>
        <v>1.8834211850182747E-4</v>
      </c>
      <c r="W2399" s="41">
        <f t="shared" si="479"/>
        <v>1.0001883421185018</v>
      </c>
      <c r="Y2399" s="42">
        <v>37078</v>
      </c>
      <c r="Z2399" s="43">
        <v>170.42699999999999</v>
      </c>
      <c r="AA2399" s="43">
        <f t="shared" si="480"/>
        <v>201.33136444181923</v>
      </c>
      <c r="AB2399" s="19">
        <f t="shared" si="483"/>
        <v>4.0578011827352434E-4</v>
      </c>
      <c r="AC2399" s="37">
        <f t="shared" si="484"/>
        <v>1.0004057801182735</v>
      </c>
      <c r="AE2399" s="44">
        <v>37078</v>
      </c>
      <c r="AF2399" s="45">
        <v>3645.6970000000001</v>
      </c>
      <c r="AG2399" s="19">
        <f t="shared" si="475"/>
        <v>4306.7891317188423</v>
      </c>
      <c r="AH2399" s="45">
        <f t="shared" si="481"/>
        <v>1.2492354448720544E-2</v>
      </c>
      <c r="AI2399" s="46">
        <f t="shared" si="482"/>
        <v>1.0124923544487205</v>
      </c>
      <c r="AK2399" s="38">
        <v>37078</v>
      </c>
      <c r="AL2399" s="19">
        <v>106.5235</v>
      </c>
      <c r="AM2399" s="19">
        <f t="shared" si="486"/>
        <v>2.1477921862886884E-3</v>
      </c>
      <c r="AN2399" s="37">
        <f t="shared" si="487"/>
        <v>1.0021477921862887</v>
      </c>
      <c r="AQ2399" s="38">
        <v>37078</v>
      </c>
      <c r="AR2399" s="19">
        <f t="shared" si="488"/>
        <v>241.50794873000001</v>
      </c>
      <c r="AS2399" s="40">
        <f t="shared" si="485"/>
        <v>2.1477921862886884E-3</v>
      </c>
      <c r="AT2399" s="51">
        <f t="shared" si="489"/>
        <v>1.0021477921862887</v>
      </c>
    </row>
    <row r="2400" spans="1:46">
      <c r="A2400" s="38">
        <v>37081</v>
      </c>
      <c r="B2400" s="37">
        <v>0.84740000000000004</v>
      </c>
      <c r="D2400" s="38">
        <v>37081</v>
      </c>
      <c r="E2400" s="19">
        <v>1093.5399</v>
      </c>
      <c r="F2400" s="19">
        <v>1290.4648336086852</v>
      </c>
      <c r="G2400" s="19">
        <v>4.03024581187994E-3</v>
      </c>
      <c r="H2400" s="37">
        <f t="shared" si="476"/>
        <v>1.0040302458118799</v>
      </c>
      <c r="I2400" s="19"/>
      <c r="J2400" s="19"/>
      <c r="K2400" s="19"/>
      <c r="L2400" s="19"/>
      <c r="N2400" s="38">
        <v>37081</v>
      </c>
      <c r="O2400" s="19">
        <v>309.3279</v>
      </c>
      <c r="P2400" s="19">
        <v>365.03174415860275</v>
      </c>
      <c r="Q2400" s="19">
        <v>-7.7837072286243147E-3</v>
      </c>
      <c r="R2400" s="37">
        <f t="shared" si="477"/>
        <v>0.99221629277137569</v>
      </c>
      <c r="T2400" s="39">
        <v>37081</v>
      </c>
      <c r="U2400" s="40">
        <v>242.44399999999999</v>
      </c>
      <c r="V2400" s="40">
        <f t="shared" si="478"/>
        <v>1.1802202031563347E-3</v>
      </c>
      <c r="W2400" s="41">
        <f t="shared" si="479"/>
        <v>1.0011802202031563</v>
      </c>
      <c r="Y2400" s="42">
        <v>37081</v>
      </c>
      <c r="Z2400" s="43">
        <v>170.08</v>
      </c>
      <c r="AA2400" s="43">
        <f t="shared" si="480"/>
        <v>200.70804814727401</v>
      </c>
      <c r="AB2400" s="19">
        <f t="shared" si="483"/>
        <v>-3.0959721366481396E-3</v>
      </c>
      <c r="AC2400" s="37">
        <f t="shared" si="484"/>
        <v>0.99690402786335186</v>
      </c>
      <c r="AE2400" s="44">
        <v>37081</v>
      </c>
      <c r="AF2400" s="45">
        <v>3608.5320000000002</v>
      </c>
      <c r="AG2400" s="19">
        <f t="shared" si="475"/>
        <v>4258.3573282983243</v>
      </c>
      <c r="AH2400" s="45">
        <f t="shared" si="481"/>
        <v>-1.1245455010514771E-2</v>
      </c>
      <c r="AI2400" s="46">
        <f t="shared" si="482"/>
        <v>0.98875454498948523</v>
      </c>
      <c r="AK2400" s="38">
        <v>37081</v>
      </c>
      <c r="AL2400" s="19">
        <v>106.41540000000001</v>
      </c>
      <c r="AM2400" s="19">
        <f t="shared" si="486"/>
        <v>-1.0147995512727048E-3</v>
      </c>
      <c r="AN2400" s="37">
        <f t="shared" si="487"/>
        <v>0.9989852004487273</v>
      </c>
      <c r="AQ2400" s="38">
        <v>37081</v>
      </c>
      <c r="AR2400" s="19">
        <f t="shared" si="488"/>
        <v>241.26286657200004</v>
      </c>
      <c r="AS2400" s="40">
        <f t="shared" si="485"/>
        <v>-1.0147995512725938E-3</v>
      </c>
      <c r="AT2400" s="51">
        <f t="shared" si="489"/>
        <v>0.99898520044872741</v>
      </c>
    </row>
    <row r="2401" spans="1:46">
      <c r="A2401" s="38">
        <v>37082</v>
      </c>
      <c r="B2401" s="37">
        <v>0.85570000000000002</v>
      </c>
      <c r="D2401" s="38">
        <v>37082</v>
      </c>
      <c r="E2401" s="19">
        <v>1087.0691999999999</v>
      </c>
      <c r="F2401" s="19">
        <v>1270.3858829028864</v>
      </c>
      <c r="G2401" s="19">
        <v>-1.5559471426780158E-2</v>
      </c>
      <c r="H2401" s="37">
        <f t="shared" si="476"/>
        <v>0.98444052857321984</v>
      </c>
      <c r="I2401" s="19"/>
      <c r="J2401" s="19"/>
      <c r="K2401" s="19"/>
      <c r="L2401" s="19"/>
      <c r="N2401" s="38">
        <v>37082</v>
      </c>
      <c r="O2401" s="19">
        <v>307.19720000000001</v>
      </c>
      <c r="P2401" s="19">
        <v>359.00105177048033</v>
      </c>
      <c r="Q2401" s="19">
        <v>-1.6521008061978648E-2</v>
      </c>
      <c r="R2401" s="37">
        <f t="shared" si="477"/>
        <v>0.98347899193802135</v>
      </c>
      <c r="T2401" s="39">
        <v>37082</v>
      </c>
      <c r="U2401" s="40">
        <v>242.30019999999999</v>
      </c>
      <c r="V2401" s="40">
        <f t="shared" si="478"/>
        <v>-5.9312666017719007E-4</v>
      </c>
      <c r="W2401" s="41">
        <f t="shared" si="479"/>
        <v>0.99940687333982281</v>
      </c>
      <c r="Y2401" s="42">
        <v>37082</v>
      </c>
      <c r="Z2401" s="43">
        <v>170.32400000000001</v>
      </c>
      <c r="AA2401" s="43">
        <f t="shared" si="480"/>
        <v>199.04639476452027</v>
      </c>
      <c r="AB2401" s="19">
        <f t="shared" si="483"/>
        <v>-8.2789574114858766E-3</v>
      </c>
      <c r="AC2401" s="37">
        <f t="shared" si="484"/>
        <v>0.99172104258851412</v>
      </c>
      <c r="AE2401" s="44">
        <v>37082</v>
      </c>
      <c r="AF2401" s="45">
        <v>3608.2881000000002</v>
      </c>
      <c r="AG2401" s="19">
        <f t="shared" si="475"/>
        <v>4216.767675587239</v>
      </c>
      <c r="AH2401" s="45">
        <f t="shared" si="481"/>
        <v>-9.7665953100523062E-3</v>
      </c>
      <c r="AI2401" s="46">
        <f t="shared" si="482"/>
        <v>0.99023340468994769</v>
      </c>
      <c r="AK2401" s="38">
        <v>37082</v>
      </c>
      <c r="AL2401" s="19">
        <v>106.54389999999999</v>
      </c>
      <c r="AM2401" s="19">
        <f t="shared" si="486"/>
        <v>1.2075319925497485E-3</v>
      </c>
      <c r="AN2401" s="37">
        <f t="shared" si="487"/>
        <v>1.0012075319925497</v>
      </c>
      <c r="AQ2401" s="38">
        <v>37082</v>
      </c>
      <c r="AR2401" s="19">
        <f t="shared" si="488"/>
        <v>241.55419920200001</v>
      </c>
      <c r="AS2401" s="40">
        <f t="shared" si="485"/>
        <v>1.2075319925497485E-3</v>
      </c>
      <c r="AT2401" s="51">
        <f t="shared" si="489"/>
        <v>1.0012075319925497</v>
      </c>
    </row>
    <row r="2402" spans="1:46">
      <c r="A2402" s="38">
        <v>37083</v>
      </c>
      <c r="B2402" s="37">
        <v>0.86140000000000005</v>
      </c>
      <c r="D2402" s="38">
        <v>37083</v>
      </c>
      <c r="E2402" s="19">
        <v>1082.8862999999999</v>
      </c>
      <c r="F2402" s="19">
        <v>1257.1236359414904</v>
      </c>
      <c r="G2402" s="19">
        <v>-1.0439542142180569E-2</v>
      </c>
      <c r="H2402" s="37">
        <f t="shared" si="476"/>
        <v>0.98956045785781943</v>
      </c>
      <c r="I2402" s="19"/>
      <c r="J2402" s="19"/>
      <c r="K2402" s="19"/>
      <c r="L2402" s="19"/>
      <c r="N2402" s="38">
        <v>37083</v>
      </c>
      <c r="O2402" s="19">
        <v>300.91050000000001</v>
      </c>
      <c r="P2402" s="19">
        <v>349.3272579521709</v>
      </c>
      <c r="Q2402" s="19">
        <v>-2.6946421941109411E-2</v>
      </c>
      <c r="R2402" s="37">
        <f t="shared" si="477"/>
        <v>0.97305357805889059</v>
      </c>
      <c r="T2402" s="39">
        <v>37083</v>
      </c>
      <c r="U2402" s="40">
        <v>242.87139999999999</v>
      </c>
      <c r="V2402" s="40">
        <f t="shared" si="478"/>
        <v>2.3574062258306938E-3</v>
      </c>
      <c r="W2402" s="41">
        <f t="shared" si="479"/>
        <v>1.0023574062258307</v>
      </c>
      <c r="Y2402" s="42">
        <v>37083</v>
      </c>
      <c r="Z2402" s="43">
        <v>171.017</v>
      </c>
      <c r="AA2402" s="43">
        <f t="shared" si="480"/>
        <v>198.53378221499881</v>
      </c>
      <c r="AB2402" s="19">
        <f t="shared" si="483"/>
        <v>-2.5753420458979326E-3</v>
      </c>
      <c r="AC2402" s="37">
        <f t="shared" si="484"/>
        <v>0.99742465795410207</v>
      </c>
      <c r="AE2402" s="44">
        <v>37083</v>
      </c>
      <c r="AF2402" s="45">
        <v>3601.377</v>
      </c>
      <c r="AG2402" s="19">
        <f t="shared" si="475"/>
        <v>4180.8416531228231</v>
      </c>
      <c r="AH2402" s="45">
        <f t="shared" si="481"/>
        <v>-8.5198012383769228E-3</v>
      </c>
      <c r="AI2402" s="46">
        <f t="shared" si="482"/>
        <v>0.99148019876162308</v>
      </c>
      <c r="AK2402" s="38">
        <v>37083</v>
      </c>
      <c r="AL2402" s="19">
        <v>106.77209999999999</v>
      </c>
      <c r="AM2402" s="19">
        <f t="shared" si="486"/>
        <v>2.1418401241177776E-3</v>
      </c>
      <c r="AN2402" s="37">
        <f t="shared" si="487"/>
        <v>1.0021418401241178</v>
      </c>
      <c r="AQ2402" s="38">
        <v>37083</v>
      </c>
      <c r="AR2402" s="19">
        <f t="shared" si="488"/>
        <v>242.071569678</v>
      </c>
      <c r="AS2402" s="40">
        <f t="shared" si="485"/>
        <v>2.1418401241177776E-3</v>
      </c>
      <c r="AT2402" s="51">
        <f t="shared" si="489"/>
        <v>1.0021418401241178</v>
      </c>
    </row>
    <row r="2403" spans="1:46">
      <c r="A2403" s="38">
        <v>37084</v>
      </c>
      <c r="B2403" s="37">
        <v>0.85299999999999998</v>
      </c>
      <c r="D2403" s="38">
        <v>37084</v>
      </c>
      <c r="E2403" s="19">
        <v>1100.4204</v>
      </c>
      <c r="F2403" s="19">
        <v>1290.0590855803048</v>
      </c>
      <c r="G2403" s="19">
        <v>2.619905369462594E-2</v>
      </c>
      <c r="H2403" s="37">
        <f t="shared" si="476"/>
        <v>1.0261990536946259</v>
      </c>
      <c r="I2403" s="19"/>
      <c r="J2403" s="19"/>
      <c r="K2403" s="19"/>
      <c r="L2403" s="19"/>
      <c r="N2403" s="38">
        <v>37084</v>
      </c>
      <c r="O2403" s="19">
        <v>303.52730000000003</v>
      </c>
      <c r="P2403" s="19">
        <v>355.83505275498243</v>
      </c>
      <c r="Q2403" s="19">
        <v>1.8629507588275862E-2</v>
      </c>
      <c r="R2403" s="37">
        <f t="shared" si="477"/>
        <v>1.0186295075882759</v>
      </c>
      <c r="T2403" s="39">
        <v>37084</v>
      </c>
      <c r="U2403" s="40">
        <v>242.79679999999999</v>
      </c>
      <c r="V2403" s="40">
        <f t="shared" si="478"/>
        <v>-3.0715843858108993E-4</v>
      </c>
      <c r="W2403" s="41">
        <f t="shared" si="479"/>
        <v>0.99969284156141891</v>
      </c>
      <c r="Y2403" s="42">
        <v>37084</v>
      </c>
      <c r="Z2403" s="43">
        <v>172.751</v>
      </c>
      <c r="AA2403" s="43">
        <f t="shared" si="480"/>
        <v>202.5216881594373</v>
      </c>
      <c r="AB2403" s="19">
        <f t="shared" si="483"/>
        <v>2.0086787749401092E-2</v>
      </c>
      <c r="AC2403" s="37">
        <f t="shared" si="484"/>
        <v>1.0200867877494011</v>
      </c>
      <c r="AE2403" s="44">
        <v>37084</v>
      </c>
      <c r="AF2403" s="45">
        <v>3619.4380000000001</v>
      </c>
      <c r="AG2403" s="19">
        <f t="shared" si="475"/>
        <v>4243.1864009378669</v>
      </c>
      <c r="AH2403" s="45">
        <f t="shared" si="481"/>
        <v>1.4912008869906845E-2</v>
      </c>
      <c r="AI2403" s="46">
        <f t="shared" si="482"/>
        <v>1.0149120088699068</v>
      </c>
      <c r="AK2403" s="38">
        <v>37084</v>
      </c>
      <c r="AL2403" s="19">
        <v>106.70350000000001</v>
      </c>
      <c r="AM2403" s="19">
        <f t="shared" si="486"/>
        <v>-6.4248993885096528E-4</v>
      </c>
      <c r="AN2403" s="37">
        <f t="shared" si="487"/>
        <v>0.99935751006114903</v>
      </c>
      <c r="AQ2403" s="38">
        <v>37084</v>
      </c>
      <c r="AR2403" s="19">
        <f t="shared" si="488"/>
        <v>241.91604113000002</v>
      </c>
      <c r="AS2403" s="40">
        <f t="shared" si="485"/>
        <v>-6.4248993885096528E-4</v>
      </c>
      <c r="AT2403" s="51">
        <f t="shared" si="489"/>
        <v>0.99935751006114903</v>
      </c>
    </row>
    <row r="2404" spans="1:46">
      <c r="A2404" s="38">
        <v>37085</v>
      </c>
      <c r="B2404" s="37">
        <v>0.85270000000000001</v>
      </c>
      <c r="D2404" s="38">
        <v>37085</v>
      </c>
      <c r="E2404" s="19">
        <v>1104.8995</v>
      </c>
      <c r="F2404" s="19">
        <v>1295.7658027442242</v>
      </c>
      <c r="G2404" s="19">
        <v>4.4236091414002754E-3</v>
      </c>
      <c r="H2404" s="37">
        <f t="shared" si="476"/>
        <v>1.0044236091414003</v>
      </c>
      <c r="I2404" s="19"/>
      <c r="J2404" s="19"/>
      <c r="K2404" s="19"/>
      <c r="L2404" s="19"/>
      <c r="N2404" s="38">
        <v>37085</v>
      </c>
      <c r="O2404" s="19">
        <v>301.84289999999999</v>
      </c>
      <c r="P2404" s="19">
        <v>353.98487158437899</v>
      </c>
      <c r="Q2404" s="19">
        <v>-5.1995472516795926E-3</v>
      </c>
      <c r="R2404" s="37">
        <f t="shared" si="477"/>
        <v>0.99480045274832041</v>
      </c>
      <c r="T2404" s="39">
        <v>37085</v>
      </c>
      <c r="U2404" s="40">
        <v>243.0703</v>
      </c>
      <c r="V2404" s="40">
        <f t="shared" si="478"/>
        <v>1.1264563618631485E-3</v>
      </c>
      <c r="W2404" s="41">
        <f t="shared" si="479"/>
        <v>1.0011264563618631</v>
      </c>
      <c r="Y2404" s="42">
        <v>37085</v>
      </c>
      <c r="Z2404" s="43">
        <v>171.16300000000001</v>
      </c>
      <c r="AA2404" s="43">
        <f t="shared" si="480"/>
        <v>200.73062038231501</v>
      </c>
      <c r="AB2404" s="19">
        <f t="shared" si="483"/>
        <v>-8.8438319539991816E-3</v>
      </c>
      <c r="AC2404" s="37">
        <f t="shared" si="484"/>
        <v>0.99115616804600082</v>
      </c>
      <c r="AE2404" s="44">
        <v>37085</v>
      </c>
      <c r="AF2404" s="45">
        <v>3570.6498999999999</v>
      </c>
      <c r="AG2404" s="19">
        <f t="shared" si="475"/>
        <v>4187.4632344318043</v>
      </c>
      <c r="AH2404" s="45">
        <f t="shared" si="481"/>
        <v>-1.3132387135702084E-2</v>
      </c>
      <c r="AI2404" s="46">
        <f t="shared" si="482"/>
        <v>0.98686761286429792</v>
      </c>
      <c r="AK2404" s="38">
        <v>37085</v>
      </c>
      <c r="AL2404" s="19">
        <v>106.6557</v>
      </c>
      <c r="AM2404" s="19">
        <f t="shared" si="486"/>
        <v>-4.4797031025234357E-4</v>
      </c>
      <c r="AN2404" s="37">
        <f t="shared" si="487"/>
        <v>0.99955202968974766</v>
      </c>
      <c r="AQ2404" s="38">
        <v>37085</v>
      </c>
      <c r="AR2404" s="19">
        <f t="shared" si="488"/>
        <v>241.80766992600002</v>
      </c>
      <c r="AS2404" s="40">
        <f t="shared" si="485"/>
        <v>-4.4797031025223255E-4</v>
      </c>
      <c r="AT2404" s="51">
        <f t="shared" si="489"/>
        <v>0.99955202968974777</v>
      </c>
    </row>
    <row r="2405" spans="1:46">
      <c r="A2405" s="38">
        <v>37088</v>
      </c>
      <c r="B2405" s="37">
        <v>0.85489999999999999</v>
      </c>
      <c r="D2405" s="38">
        <v>37088</v>
      </c>
      <c r="E2405" s="19">
        <v>1098.0512000000001</v>
      </c>
      <c r="F2405" s="19">
        <v>1284.42063399228</v>
      </c>
      <c r="G2405" s="19">
        <v>-8.7555704340374074E-3</v>
      </c>
      <c r="H2405" s="37">
        <f t="shared" si="476"/>
        <v>0.99124442956596259</v>
      </c>
      <c r="I2405" s="19"/>
      <c r="J2405" s="19"/>
      <c r="K2405" s="19"/>
      <c r="L2405" s="19"/>
      <c r="N2405" s="38">
        <v>37088</v>
      </c>
      <c r="O2405" s="19">
        <v>299.15629999999999</v>
      </c>
      <c r="P2405" s="19">
        <v>349.93133699847937</v>
      </c>
      <c r="Q2405" s="19">
        <v>-1.1451152044313795E-2</v>
      </c>
      <c r="R2405" s="37">
        <f t="shared" si="477"/>
        <v>0.98854884795568621</v>
      </c>
      <c r="T2405" s="39">
        <v>37088</v>
      </c>
      <c r="U2405" s="40">
        <v>243.11259999999999</v>
      </c>
      <c r="V2405" s="40">
        <f t="shared" si="478"/>
        <v>1.740237289376001E-4</v>
      </c>
      <c r="W2405" s="41">
        <f t="shared" si="479"/>
        <v>1.0001740237289376</v>
      </c>
      <c r="Y2405" s="42">
        <v>37088</v>
      </c>
      <c r="Z2405" s="43">
        <v>169.44499999999999</v>
      </c>
      <c r="AA2405" s="43">
        <f t="shared" si="480"/>
        <v>198.20446835887239</v>
      </c>
      <c r="AB2405" s="19">
        <f t="shared" si="483"/>
        <v>-1.2584786609194265E-2</v>
      </c>
      <c r="AC2405" s="37">
        <f t="shared" si="484"/>
        <v>0.98741521339080573</v>
      </c>
      <c r="AE2405" s="44">
        <v>37088</v>
      </c>
      <c r="AF2405" s="45">
        <v>3529.7539000000002</v>
      </c>
      <c r="AG2405" s="19">
        <f t="shared" si="475"/>
        <v>4128.8500409404614</v>
      </c>
      <c r="AH2405" s="45">
        <f t="shared" si="481"/>
        <v>-1.3997303429291175E-2</v>
      </c>
      <c r="AI2405" s="46">
        <f t="shared" si="482"/>
        <v>0.98600269657070883</v>
      </c>
      <c r="AK2405" s="38">
        <v>37088</v>
      </c>
      <c r="AL2405" s="19">
        <v>106.8124</v>
      </c>
      <c r="AM2405" s="19">
        <f t="shared" si="486"/>
        <v>1.4692135535185891E-3</v>
      </c>
      <c r="AN2405" s="37">
        <f t="shared" si="487"/>
        <v>1.0014692135535186</v>
      </c>
      <c r="AQ2405" s="38">
        <v>37088</v>
      </c>
      <c r="AR2405" s="19">
        <f t="shared" si="488"/>
        <v>242.162937032</v>
      </c>
      <c r="AS2405" s="40">
        <f t="shared" si="485"/>
        <v>1.469213553518367E-3</v>
      </c>
      <c r="AT2405" s="51">
        <f t="shared" si="489"/>
        <v>1.0014692135535184</v>
      </c>
    </row>
    <row r="2406" spans="1:46">
      <c r="A2406" s="38">
        <v>37089</v>
      </c>
      <c r="B2406" s="37">
        <v>0.85489999999999999</v>
      </c>
      <c r="D2406" s="38">
        <v>37089</v>
      </c>
      <c r="E2406" s="19">
        <v>1098.3733</v>
      </c>
      <c r="F2406" s="19">
        <v>1284.7974032050531</v>
      </c>
      <c r="G2406" s="19">
        <v>2.9333786985508148E-4</v>
      </c>
      <c r="H2406" s="37">
        <f t="shared" si="476"/>
        <v>1.0002933378698551</v>
      </c>
      <c r="I2406" s="19"/>
      <c r="J2406" s="19"/>
      <c r="K2406" s="19"/>
      <c r="L2406" s="19"/>
      <c r="N2406" s="38">
        <v>37089</v>
      </c>
      <c r="O2406" s="19">
        <v>299.22480000000002</v>
      </c>
      <c r="P2406" s="19">
        <v>350.01146332904437</v>
      </c>
      <c r="Q2406" s="19">
        <v>2.289772938093293E-4</v>
      </c>
      <c r="R2406" s="37">
        <f t="shared" si="477"/>
        <v>1.0002289772938093</v>
      </c>
      <c r="T2406" s="39">
        <v>37089</v>
      </c>
      <c r="U2406" s="40">
        <v>243.31790000000001</v>
      </c>
      <c r="V2406" s="40">
        <f t="shared" si="478"/>
        <v>8.4446466369914042E-4</v>
      </c>
      <c r="W2406" s="41">
        <f t="shared" si="479"/>
        <v>1.0008444646636991</v>
      </c>
      <c r="Y2406" s="42">
        <v>37089</v>
      </c>
      <c r="Z2406" s="43">
        <v>171.03100000000001</v>
      </c>
      <c r="AA2406" s="43">
        <f t="shared" si="480"/>
        <v>200.05965610012868</v>
      </c>
      <c r="AB2406" s="19">
        <f t="shared" si="483"/>
        <v>9.3599693115760108E-3</v>
      </c>
      <c r="AC2406" s="37">
        <f t="shared" si="484"/>
        <v>1.009359969311576</v>
      </c>
      <c r="AE2406" s="44">
        <v>37089</v>
      </c>
      <c r="AF2406" s="45">
        <v>3540.2838999999999</v>
      </c>
      <c r="AG2406" s="19">
        <f t="shared" si="475"/>
        <v>4141.1672710258508</v>
      </c>
      <c r="AH2406" s="45">
        <f t="shared" si="481"/>
        <v>2.9832108125156243E-3</v>
      </c>
      <c r="AI2406" s="46">
        <f t="shared" si="482"/>
        <v>1.0029832108125156</v>
      </c>
      <c r="AK2406" s="38">
        <v>37089</v>
      </c>
      <c r="AL2406" s="19">
        <v>106.9157</v>
      </c>
      <c r="AM2406" s="19">
        <f t="shared" si="486"/>
        <v>9.6711617752243129E-4</v>
      </c>
      <c r="AN2406" s="37">
        <f t="shared" si="487"/>
        <v>1.0009671161775224</v>
      </c>
      <c r="AQ2406" s="38">
        <v>37089</v>
      </c>
      <c r="AR2406" s="19">
        <f t="shared" si="488"/>
        <v>242.39713672600001</v>
      </c>
      <c r="AS2406" s="40">
        <f t="shared" si="485"/>
        <v>9.6711617752243129E-4</v>
      </c>
      <c r="AT2406" s="51">
        <f t="shared" si="489"/>
        <v>1.0009671161775224</v>
      </c>
    </row>
    <row r="2407" spans="1:46">
      <c r="A2407" s="38">
        <v>37090</v>
      </c>
      <c r="B2407" s="37">
        <v>0.87009999999999998</v>
      </c>
      <c r="D2407" s="38">
        <v>37090</v>
      </c>
      <c r="E2407" s="19">
        <v>1096.5637999999999</v>
      </c>
      <c r="F2407" s="19">
        <v>1260.2733019193195</v>
      </c>
      <c r="G2407" s="19">
        <v>-1.908791317958447E-2</v>
      </c>
      <c r="H2407" s="37">
        <f t="shared" si="476"/>
        <v>0.98091208682041553</v>
      </c>
      <c r="I2407" s="19"/>
      <c r="J2407" s="19"/>
      <c r="K2407" s="19"/>
      <c r="L2407" s="19"/>
      <c r="N2407" s="38">
        <v>37090</v>
      </c>
      <c r="O2407" s="19">
        <v>297.38380000000001</v>
      </c>
      <c r="P2407" s="19">
        <v>341.78117457763477</v>
      </c>
      <c r="Q2407" s="19">
        <v>-2.3514340567961201E-2</v>
      </c>
      <c r="R2407" s="37">
        <f t="shared" si="477"/>
        <v>0.9764856594320388</v>
      </c>
      <c r="T2407" s="39">
        <v>37090</v>
      </c>
      <c r="U2407" s="40">
        <v>243.40369999999999</v>
      </c>
      <c r="V2407" s="40">
        <f t="shared" si="478"/>
        <v>3.5262510485245535E-4</v>
      </c>
      <c r="W2407" s="41">
        <f t="shared" si="479"/>
        <v>1.0003526251048525</v>
      </c>
      <c r="Y2407" s="42">
        <v>37090</v>
      </c>
      <c r="Z2407" s="43">
        <v>168.833</v>
      </c>
      <c r="AA2407" s="43">
        <f t="shared" si="480"/>
        <v>194.03861625100564</v>
      </c>
      <c r="AB2407" s="19">
        <f t="shared" si="483"/>
        <v>-3.0096222129410988E-2</v>
      </c>
      <c r="AC2407" s="37">
        <f t="shared" si="484"/>
        <v>0.96990377787058901</v>
      </c>
      <c r="AE2407" s="44">
        <v>37090</v>
      </c>
      <c r="AF2407" s="45">
        <v>3477.3501000000001</v>
      </c>
      <c r="AG2407" s="19">
        <f t="shared" si="475"/>
        <v>3996.49477071601</v>
      </c>
      <c r="AH2407" s="45">
        <f t="shared" si="481"/>
        <v>-3.4935198421483404E-2</v>
      </c>
      <c r="AI2407" s="46">
        <f t="shared" si="482"/>
        <v>0.9650648015785166</v>
      </c>
      <c r="AK2407" s="38">
        <v>37090</v>
      </c>
      <c r="AL2407" s="19">
        <v>107.06270000000001</v>
      </c>
      <c r="AM2407" s="19">
        <f t="shared" si="486"/>
        <v>1.3749150031285851E-3</v>
      </c>
      <c r="AN2407" s="37">
        <f t="shared" si="487"/>
        <v>1.0013749150031286</v>
      </c>
      <c r="AQ2407" s="38">
        <v>37090</v>
      </c>
      <c r="AR2407" s="19">
        <f t="shared" si="488"/>
        <v>242.73041218600002</v>
      </c>
      <c r="AS2407" s="40">
        <f t="shared" si="485"/>
        <v>1.3749150031285851E-3</v>
      </c>
      <c r="AT2407" s="51">
        <f t="shared" si="489"/>
        <v>1.0013749150031286</v>
      </c>
    </row>
    <row r="2408" spans="1:46">
      <c r="A2408" s="38">
        <v>37091</v>
      </c>
      <c r="B2408" s="37">
        <v>0.86899999999999999</v>
      </c>
      <c r="D2408" s="38">
        <v>37091</v>
      </c>
      <c r="E2408" s="19">
        <v>1105.0682999999999</v>
      </c>
      <c r="F2408" s="19">
        <v>1271.6551208285384</v>
      </c>
      <c r="G2408" s="19">
        <v>9.0312306797939446E-3</v>
      </c>
      <c r="H2408" s="37">
        <f t="shared" si="476"/>
        <v>1.0090312306797939</v>
      </c>
      <c r="I2408" s="19"/>
      <c r="J2408" s="19"/>
      <c r="K2408" s="19"/>
      <c r="L2408" s="19"/>
      <c r="N2408" s="38">
        <v>37091</v>
      </c>
      <c r="O2408" s="19">
        <v>297.98160000000001</v>
      </c>
      <c r="P2408" s="19">
        <v>342.90172612197932</v>
      </c>
      <c r="Q2408" s="19">
        <v>3.2785642618535782E-3</v>
      </c>
      <c r="R2408" s="37">
        <f t="shared" si="477"/>
        <v>1.0032785642618536</v>
      </c>
      <c r="T2408" s="39">
        <v>37091</v>
      </c>
      <c r="U2408" s="40">
        <v>243.9537</v>
      </c>
      <c r="V2408" s="40">
        <f t="shared" si="478"/>
        <v>2.259620539868612E-3</v>
      </c>
      <c r="W2408" s="41">
        <f t="shared" si="479"/>
        <v>1.0022596205398686</v>
      </c>
      <c r="Y2408" s="42">
        <v>37091</v>
      </c>
      <c r="Z2408" s="43">
        <v>167.881</v>
      </c>
      <c r="AA2408" s="43">
        <f t="shared" si="480"/>
        <v>193.18872266973534</v>
      </c>
      <c r="AB2408" s="19">
        <f t="shared" si="483"/>
        <v>-4.3800228928188023E-3</v>
      </c>
      <c r="AC2408" s="37">
        <f t="shared" si="484"/>
        <v>0.9956199771071812</v>
      </c>
      <c r="AE2408" s="44">
        <v>37091</v>
      </c>
      <c r="AF2408" s="45">
        <v>3445.5171</v>
      </c>
      <c r="AG2408" s="19">
        <f t="shared" si="475"/>
        <v>3964.9218642117376</v>
      </c>
      <c r="AH2408" s="45">
        <f t="shared" si="481"/>
        <v>-7.9001495849864156E-3</v>
      </c>
      <c r="AI2408" s="46">
        <f t="shared" si="482"/>
        <v>0.99209985041501358</v>
      </c>
      <c r="AK2408" s="38">
        <v>37091</v>
      </c>
      <c r="AL2408" s="19">
        <v>107.1086</v>
      </c>
      <c r="AM2408" s="19">
        <f t="shared" si="486"/>
        <v>4.287207402764448E-4</v>
      </c>
      <c r="AN2408" s="37">
        <f t="shared" si="487"/>
        <v>1.0004287207402764</v>
      </c>
      <c r="AQ2408" s="38">
        <v>37091</v>
      </c>
      <c r="AR2408" s="19">
        <f t="shared" si="488"/>
        <v>242.83447574800002</v>
      </c>
      <c r="AS2408" s="40">
        <f t="shared" si="485"/>
        <v>4.287207402764448E-4</v>
      </c>
      <c r="AT2408" s="51">
        <f t="shared" si="489"/>
        <v>1.0004287207402764</v>
      </c>
    </row>
    <row r="2409" spans="1:46">
      <c r="A2409" s="38">
        <v>37092</v>
      </c>
      <c r="B2409" s="37">
        <v>0.87129999999999996</v>
      </c>
      <c r="D2409" s="38">
        <v>37092</v>
      </c>
      <c r="E2409" s="19">
        <v>1101.4236000000001</v>
      </c>
      <c r="F2409" s="19">
        <v>1264.1152301159188</v>
      </c>
      <c r="G2409" s="19">
        <v>-5.9291946292066022E-3</v>
      </c>
      <c r="H2409" s="37">
        <f t="shared" si="476"/>
        <v>0.9940708053707934</v>
      </c>
      <c r="I2409" s="19"/>
      <c r="J2409" s="19"/>
      <c r="K2409" s="19"/>
      <c r="L2409" s="19"/>
      <c r="N2409" s="38">
        <v>37092</v>
      </c>
      <c r="O2409" s="19">
        <v>297.68740000000003</v>
      </c>
      <c r="P2409" s="19">
        <v>341.65890049351549</v>
      </c>
      <c r="Q2409" s="19">
        <v>-3.6244367811135714E-3</v>
      </c>
      <c r="R2409" s="37">
        <f t="shared" si="477"/>
        <v>0.99637556321888643</v>
      </c>
      <c r="T2409" s="39">
        <v>37092</v>
      </c>
      <c r="U2409" s="40">
        <v>244.2439</v>
      </c>
      <c r="V2409" s="40">
        <f t="shared" si="478"/>
        <v>1.1895699880755117E-3</v>
      </c>
      <c r="W2409" s="41">
        <f t="shared" si="479"/>
        <v>1.0011895699880755</v>
      </c>
      <c r="Y2409" s="42">
        <v>37092</v>
      </c>
      <c r="Z2409" s="43">
        <v>167.94800000000001</v>
      </c>
      <c r="AA2409" s="43">
        <f t="shared" si="480"/>
        <v>192.75565247331576</v>
      </c>
      <c r="AB2409" s="19">
        <f t="shared" si="483"/>
        <v>-2.2416950142577496E-3</v>
      </c>
      <c r="AC2409" s="37">
        <f t="shared" si="484"/>
        <v>0.99775830498574225</v>
      </c>
      <c r="AE2409" s="44">
        <v>37092</v>
      </c>
      <c r="AF2409" s="45">
        <v>3495.9729000000002</v>
      </c>
      <c r="AG2409" s="19">
        <f t="shared" ref="AG2409:AG2472" si="490">AF2409/B2409</f>
        <v>4012.3641684838749</v>
      </c>
      <c r="AH2409" s="45">
        <f t="shared" si="481"/>
        <v>1.1965507996604341E-2</v>
      </c>
      <c r="AI2409" s="46">
        <f t="shared" si="482"/>
        <v>1.0119655079966043</v>
      </c>
      <c r="AK2409" s="38">
        <v>37092</v>
      </c>
      <c r="AL2409" s="19">
        <v>107.35769999999999</v>
      </c>
      <c r="AM2409" s="19">
        <f t="shared" si="486"/>
        <v>2.3256769297703705E-3</v>
      </c>
      <c r="AN2409" s="37">
        <f t="shared" si="487"/>
        <v>1.0023256769297704</v>
      </c>
      <c r="AQ2409" s="38">
        <v>37092</v>
      </c>
      <c r="AR2409" s="19">
        <f t="shared" si="488"/>
        <v>243.39923028600001</v>
      </c>
      <c r="AS2409" s="40">
        <f t="shared" si="485"/>
        <v>2.3256769297703705E-3</v>
      </c>
      <c r="AT2409" s="51">
        <f t="shared" si="489"/>
        <v>1.0023256769297704</v>
      </c>
    </row>
    <row r="2410" spans="1:46">
      <c r="A2410" s="38">
        <v>37095</v>
      </c>
      <c r="B2410" s="37">
        <v>0.86760000000000004</v>
      </c>
      <c r="D2410" s="38">
        <v>37095</v>
      </c>
      <c r="E2410" s="19">
        <v>1086.9304999999999</v>
      </c>
      <c r="F2410" s="19">
        <v>1252.801406177962</v>
      </c>
      <c r="G2410" s="19">
        <v>-8.9499941685848849E-3</v>
      </c>
      <c r="H2410" s="37">
        <f t="shared" ref="H2410:H2473" si="491">(F2410/F2409)</f>
        <v>0.99105000583141512</v>
      </c>
      <c r="I2410" s="19"/>
      <c r="J2410" s="19"/>
      <c r="K2410" s="19"/>
      <c r="L2410" s="19"/>
      <c r="N2410" s="38">
        <v>37095</v>
      </c>
      <c r="O2410" s="19">
        <v>297.55399999999997</v>
      </c>
      <c r="P2410" s="19">
        <v>342.96219455970487</v>
      </c>
      <c r="Q2410" s="19">
        <v>3.8146059251107367E-3</v>
      </c>
      <c r="R2410" s="37">
        <f t="shared" ref="R2410:R2473" si="492">P2410/P2409</f>
        <v>1.0038146059251107</v>
      </c>
      <c r="T2410" s="39">
        <v>37095</v>
      </c>
      <c r="U2410" s="40">
        <v>244.3723</v>
      </c>
      <c r="V2410" s="40">
        <f t="shared" ref="V2410:V2473" si="493">U2410/U2409-1</f>
        <v>5.2570401962959146E-4</v>
      </c>
      <c r="W2410" s="41">
        <f t="shared" ref="W2410:W2473" si="494">U2410/U2409</f>
        <v>1.0005257040196296</v>
      </c>
      <c r="Y2410" s="42">
        <v>37095</v>
      </c>
      <c r="Z2410" s="43">
        <v>168.20400000000001</v>
      </c>
      <c r="AA2410" s="43">
        <f t="shared" ref="AA2410:AA2473" si="495">Z2410/B2410</f>
        <v>193.87275242047025</v>
      </c>
      <c r="AB2410" s="19">
        <f t="shared" si="483"/>
        <v>5.7954199154244268E-3</v>
      </c>
      <c r="AC2410" s="37">
        <f t="shared" si="484"/>
        <v>1.0057954199154244</v>
      </c>
      <c r="AE2410" s="44">
        <v>37095</v>
      </c>
      <c r="AF2410" s="45">
        <v>3507.4220999999998</v>
      </c>
      <c r="AG2410" s="19">
        <f t="shared" si="490"/>
        <v>4042.6718533886578</v>
      </c>
      <c r="AH2410" s="45">
        <f t="shared" ref="AH2410:AH2473" si="496">AG2410/AG2409-1</f>
        <v>7.5535728144624503E-3</v>
      </c>
      <c r="AI2410" s="46">
        <f t="shared" ref="AI2410:AI2473" si="497">(AG2410/AG2409)</f>
        <v>1.0075535728144625</v>
      </c>
      <c r="AK2410" s="38">
        <v>37095</v>
      </c>
      <c r="AL2410" s="19">
        <v>107.4059</v>
      </c>
      <c r="AM2410" s="19">
        <f t="shared" si="486"/>
        <v>4.4896639924307813E-4</v>
      </c>
      <c r="AN2410" s="37">
        <f t="shared" si="487"/>
        <v>1.0004489663992431</v>
      </c>
      <c r="AQ2410" s="38">
        <v>37095</v>
      </c>
      <c r="AR2410" s="19">
        <f t="shared" si="488"/>
        <v>243.50850836200001</v>
      </c>
      <c r="AS2410" s="40">
        <f t="shared" si="485"/>
        <v>4.4896639924285608E-4</v>
      </c>
      <c r="AT2410" s="51">
        <f t="shared" si="489"/>
        <v>1.0004489663992429</v>
      </c>
    </row>
    <row r="2411" spans="1:46">
      <c r="A2411" s="38">
        <v>37096</v>
      </c>
      <c r="B2411" s="37">
        <v>0.87519999999999998</v>
      </c>
      <c r="D2411" s="38">
        <v>37096</v>
      </c>
      <c r="E2411" s="19">
        <v>1076.2265</v>
      </c>
      <c r="F2411" s="19">
        <v>1229.6920703839123</v>
      </c>
      <c r="G2411" s="19">
        <v>-1.8446128556441788E-2</v>
      </c>
      <c r="H2411" s="37">
        <f t="shared" si="491"/>
        <v>0.98155387144355821</v>
      </c>
      <c r="I2411" s="19"/>
      <c r="J2411" s="19"/>
      <c r="K2411" s="19"/>
      <c r="L2411" s="19"/>
      <c r="N2411" s="38">
        <v>37096</v>
      </c>
      <c r="O2411" s="19">
        <v>295.56279999999998</v>
      </c>
      <c r="P2411" s="19">
        <v>337.70886654478977</v>
      </c>
      <c r="Q2411" s="19">
        <v>-1.5317513411818862E-2</v>
      </c>
      <c r="R2411" s="37">
        <f t="shared" si="492"/>
        <v>0.98468248658818114</v>
      </c>
      <c r="T2411" s="39">
        <v>37096</v>
      </c>
      <c r="U2411" s="40">
        <v>244.5258</v>
      </c>
      <c r="V2411" s="40">
        <f t="shared" si="493"/>
        <v>6.2813993238997057E-4</v>
      </c>
      <c r="W2411" s="41">
        <f t="shared" si="494"/>
        <v>1.00062813993239</v>
      </c>
      <c r="Y2411" s="42">
        <v>37096</v>
      </c>
      <c r="Z2411" s="43">
        <v>168.57599999999999</v>
      </c>
      <c r="AA2411" s="43">
        <f t="shared" si="495"/>
        <v>192.61425959780621</v>
      </c>
      <c r="AB2411" s="19">
        <f t="shared" ref="AB2411:AB2474" si="498">AA2411/AA2410-1</f>
        <v>-6.4913341712641293E-3</v>
      </c>
      <c r="AC2411" s="37">
        <f t="shared" ref="AC2411:AC2474" si="499">(AA2411/AA2410)</f>
        <v>0.99350866582873587</v>
      </c>
      <c r="AE2411" s="44">
        <v>37096</v>
      </c>
      <c r="AF2411" s="45">
        <v>3516.7251000000001</v>
      </c>
      <c r="AG2411" s="19">
        <f t="shared" si="490"/>
        <v>4018.195955210238</v>
      </c>
      <c r="AH2411" s="45">
        <f t="shared" si="496"/>
        <v>-6.0543865705804389E-3</v>
      </c>
      <c r="AI2411" s="46">
        <f t="shared" si="497"/>
        <v>0.99394561342941956</v>
      </c>
      <c r="AK2411" s="38">
        <v>37096</v>
      </c>
      <c r="AL2411" s="19">
        <v>107.41840000000001</v>
      </c>
      <c r="AM2411" s="19">
        <f t="shared" si="486"/>
        <v>1.1638094369126328E-4</v>
      </c>
      <c r="AN2411" s="37">
        <f t="shared" si="487"/>
        <v>1.0001163809436913</v>
      </c>
      <c r="AQ2411" s="38">
        <v>37096</v>
      </c>
      <c r="AR2411" s="19">
        <f t="shared" si="488"/>
        <v>243.53684811200003</v>
      </c>
      <c r="AS2411" s="40">
        <f t="shared" si="485"/>
        <v>1.1638094369126328E-4</v>
      </c>
      <c r="AT2411" s="51">
        <f t="shared" si="489"/>
        <v>1.0001163809436913</v>
      </c>
    </row>
    <row r="2412" spans="1:46">
      <c r="A2412" s="38">
        <v>37097</v>
      </c>
      <c r="B2412" s="37">
        <v>0.87970000000000004</v>
      </c>
      <c r="D2412" s="38">
        <v>37097</v>
      </c>
      <c r="E2412" s="19">
        <v>1083.9186</v>
      </c>
      <c r="F2412" s="19">
        <v>1232.1457314993747</v>
      </c>
      <c r="G2412" s="19">
        <v>1.9953459687647168E-3</v>
      </c>
      <c r="H2412" s="37">
        <f t="shared" si="491"/>
        <v>1.0019953459687647</v>
      </c>
      <c r="I2412" s="19"/>
      <c r="J2412" s="19"/>
      <c r="K2412" s="19"/>
      <c r="L2412" s="19"/>
      <c r="N2412" s="38">
        <v>37097</v>
      </c>
      <c r="O2412" s="19">
        <v>295.72179999999997</v>
      </c>
      <c r="P2412" s="19">
        <v>336.16210071615319</v>
      </c>
      <c r="Q2412" s="19">
        <v>-4.5801753577335846E-3</v>
      </c>
      <c r="R2412" s="37">
        <f t="shared" si="492"/>
        <v>0.99541982464226642</v>
      </c>
      <c r="T2412" s="39">
        <v>37097</v>
      </c>
      <c r="U2412" s="40">
        <v>244.29060000000001</v>
      </c>
      <c r="V2412" s="40">
        <f t="shared" si="493"/>
        <v>-9.6186169312195702E-4</v>
      </c>
      <c r="W2412" s="41">
        <f t="shared" si="494"/>
        <v>0.99903813830687804</v>
      </c>
      <c r="Y2412" s="42">
        <v>37097</v>
      </c>
      <c r="Z2412" s="43">
        <v>170.20599999999999</v>
      </c>
      <c r="AA2412" s="43">
        <f t="shared" si="495"/>
        <v>193.48186881891553</v>
      </c>
      <c r="AB2412" s="19">
        <f t="shared" si="498"/>
        <v>4.504387281195843E-3</v>
      </c>
      <c r="AC2412" s="37">
        <f t="shared" si="499"/>
        <v>1.0045043872811958</v>
      </c>
      <c r="AE2412" s="44">
        <v>37097</v>
      </c>
      <c r="AF2412" s="45">
        <v>3585.1399000000001</v>
      </c>
      <c r="AG2412" s="19">
        <f t="shared" si="490"/>
        <v>4075.4119586222578</v>
      </c>
      <c r="AH2412" s="45">
        <f t="shared" si="496"/>
        <v>1.423922676987166E-2</v>
      </c>
      <c r="AI2412" s="46">
        <f t="shared" si="497"/>
        <v>1.0142392267698717</v>
      </c>
      <c r="AK2412" s="38">
        <v>37097</v>
      </c>
      <c r="AL2412" s="19">
        <v>107.3347</v>
      </c>
      <c r="AM2412" s="19">
        <f t="shared" si="486"/>
        <v>-7.7919611537691225E-4</v>
      </c>
      <c r="AN2412" s="37">
        <f t="shared" si="487"/>
        <v>0.99922080388462309</v>
      </c>
      <c r="AQ2412" s="38">
        <v>37097</v>
      </c>
      <c r="AR2412" s="19">
        <f t="shared" si="488"/>
        <v>243.34708514600001</v>
      </c>
      <c r="AS2412" s="40">
        <f t="shared" si="485"/>
        <v>-7.7919611537691225E-4</v>
      </c>
      <c r="AT2412" s="51">
        <f t="shared" si="489"/>
        <v>0.99922080388462309</v>
      </c>
    </row>
    <row r="2413" spans="1:46">
      <c r="A2413" s="38">
        <v>37098</v>
      </c>
      <c r="B2413" s="37">
        <v>0.87649999999999995</v>
      </c>
      <c r="D2413" s="38">
        <v>37098</v>
      </c>
      <c r="E2413" s="19">
        <v>1090.7669000000001</v>
      </c>
      <c r="F2413" s="19">
        <v>1244.4573873359957</v>
      </c>
      <c r="G2413" s="19">
        <v>9.992045195529764E-3</v>
      </c>
      <c r="H2413" s="37">
        <f t="shared" si="491"/>
        <v>1.0099920451955298</v>
      </c>
      <c r="I2413" s="19"/>
      <c r="J2413" s="19"/>
      <c r="K2413" s="19"/>
      <c r="L2413" s="19"/>
      <c r="N2413" s="38">
        <v>37098</v>
      </c>
      <c r="O2413" s="19">
        <v>298.6429</v>
      </c>
      <c r="P2413" s="19">
        <v>340.72207644038792</v>
      </c>
      <c r="Q2413" s="19">
        <v>1.3564812078816324E-2</v>
      </c>
      <c r="R2413" s="37">
        <f t="shared" si="492"/>
        <v>1.0135648120788163</v>
      </c>
      <c r="T2413" s="39">
        <v>37098</v>
      </c>
      <c r="U2413" s="40">
        <v>244.19990000000001</v>
      </c>
      <c r="V2413" s="40">
        <f t="shared" si="493"/>
        <v>-3.7127912412515673E-4</v>
      </c>
      <c r="W2413" s="41">
        <f t="shared" si="494"/>
        <v>0.99962872087587484</v>
      </c>
      <c r="Y2413" s="42">
        <v>37098</v>
      </c>
      <c r="Z2413" s="43">
        <v>170.02799999999999</v>
      </c>
      <c r="AA2413" s="43">
        <f t="shared" si="495"/>
        <v>193.98516828294353</v>
      </c>
      <c r="AB2413" s="19">
        <f t="shared" si="498"/>
        <v>2.6012745643833046E-3</v>
      </c>
      <c r="AC2413" s="37">
        <f t="shared" si="499"/>
        <v>1.0026012745643833</v>
      </c>
      <c r="AE2413" s="44">
        <v>37098</v>
      </c>
      <c r="AF2413" s="45">
        <v>3573.6851000000001</v>
      </c>
      <c r="AG2413" s="19">
        <f t="shared" si="490"/>
        <v>4077.2220193953226</v>
      </c>
      <c r="AH2413" s="45">
        <f t="shared" si="496"/>
        <v>4.4414179264395948E-4</v>
      </c>
      <c r="AI2413" s="46">
        <f t="shared" si="497"/>
        <v>1.000444141792644</v>
      </c>
      <c r="AK2413" s="38">
        <v>37098</v>
      </c>
      <c r="AL2413" s="19">
        <v>107.4435</v>
      </c>
      <c r="AM2413" s="19">
        <f t="shared" si="486"/>
        <v>1.0136516895282721E-3</v>
      </c>
      <c r="AN2413" s="37">
        <f t="shared" si="487"/>
        <v>1.0010136516895283</v>
      </c>
      <c r="AQ2413" s="38">
        <v>37098</v>
      </c>
      <c r="AR2413" s="19">
        <f t="shared" si="488"/>
        <v>243.59375433000002</v>
      </c>
      <c r="AS2413" s="40">
        <f t="shared" si="485"/>
        <v>1.0136516895282721E-3</v>
      </c>
      <c r="AT2413" s="51">
        <f t="shared" si="489"/>
        <v>1.0010136516895283</v>
      </c>
    </row>
    <row r="2414" spans="1:46">
      <c r="A2414" s="38">
        <v>37099</v>
      </c>
      <c r="B2414" s="37">
        <v>0.87490000000000001</v>
      </c>
      <c r="D2414" s="38">
        <v>37099</v>
      </c>
      <c r="E2414" s="19">
        <v>1096.3997999999999</v>
      </c>
      <c r="F2414" s="19">
        <v>1253.1715624642816</v>
      </c>
      <c r="G2414" s="19">
        <v>7.0023893280430904E-3</v>
      </c>
      <c r="H2414" s="37">
        <f t="shared" si="491"/>
        <v>1.0070023893280431</v>
      </c>
      <c r="I2414" s="19"/>
      <c r="J2414" s="19"/>
      <c r="K2414" s="19"/>
      <c r="L2414" s="19"/>
      <c r="N2414" s="38">
        <v>37099</v>
      </c>
      <c r="O2414" s="19">
        <v>299.95319999999998</v>
      </c>
      <c r="P2414" s="19">
        <v>342.84283918162072</v>
      </c>
      <c r="Q2414" s="19">
        <v>6.2243185513217725E-3</v>
      </c>
      <c r="R2414" s="37">
        <f t="shared" si="492"/>
        <v>1.0062243185513218</v>
      </c>
      <c r="T2414" s="39">
        <v>37099</v>
      </c>
      <c r="U2414" s="40">
        <v>244.83779999999999</v>
      </c>
      <c r="V2414" s="40">
        <f t="shared" si="493"/>
        <v>2.6122041819016673E-3</v>
      </c>
      <c r="W2414" s="41">
        <f t="shared" si="494"/>
        <v>1.0026122041819017</v>
      </c>
      <c r="Y2414" s="42">
        <v>37099</v>
      </c>
      <c r="Z2414" s="43">
        <v>170.649</v>
      </c>
      <c r="AA2414" s="43">
        <f t="shared" si="495"/>
        <v>195.04971996799634</v>
      </c>
      <c r="AB2414" s="19">
        <f t="shared" si="498"/>
        <v>5.4877993739195219E-3</v>
      </c>
      <c r="AC2414" s="37">
        <f t="shared" si="499"/>
        <v>1.0054877993739195</v>
      </c>
      <c r="AE2414" s="44">
        <v>37099</v>
      </c>
      <c r="AF2414" s="45">
        <v>3586.1660000000002</v>
      </c>
      <c r="AG2414" s="19">
        <f t="shared" si="490"/>
        <v>4098.943879300492</v>
      </c>
      <c r="AH2414" s="45">
        <f t="shared" si="496"/>
        <v>5.3276127230350578E-3</v>
      </c>
      <c r="AI2414" s="46">
        <f t="shared" si="497"/>
        <v>1.0053276127230351</v>
      </c>
      <c r="AK2414" s="38">
        <v>37099</v>
      </c>
      <c r="AL2414" s="19">
        <v>107.71769999999999</v>
      </c>
      <c r="AM2414" s="19">
        <f t="shared" si="486"/>
        <v>2.5520389786259923E-3</v>
      </c>
      <c r="AN2414" s="37">
        <f t="shared" si="487"/>
        <v>1.002552038978626</v>
      </c>
      <c r="AQ2414" s="38">
        <v>37099</v>
      </c>
      <c r="AR2414" s="19">
        <f t="shared" si="488"/>
        <v>244.21541508600001</v>
      </c>
      <c r="AS2414" s="40">
        <f t="shared" si="485"/>
        <v>2.5520389786259923E-3</v>
      </c>
      <c r="AT2414" s="51">
        <f t="shared" si="489"/>
        <v>1.002552038978626</v>
      </c>
    </row>
    <row r="2415" spans="1:46">
      <c r="A2415" s="38">
        <v>37102</v>
      </c>
      <c r="B2415" s="37">
        <v>0.875</v>
      </c>
      <c r="D2415" s="38">
        <v>37102</v>
      </c>
      <c r="E2415" s="19">
        <v>1098.1077</v>
      </c>
      <c r="F2415" s="19">
        <v>1254.9802285714286</v>
      </c>
      <c r="G2415" s="19">
        <v>1.443270946549724E-3</v>
      </c>
      <c r="H2415" s="37">
        <f t="shared" si="491"/>
        <v>1.0014432709465497</v>
      </c>
      <c r="I2415" s="19"/>
      <c r="J2415" s="19"/>
      <c r="K2415" s="19"/>
      <c r="L2415" s="19"/>
      <c r="N2415" s="38">
        <v>37102</v>
      </c>
      <c r="O2415" s="19">
        <v>300.77089999999998</v>
      </c>
      <c r="P2415" s="19">
        <v>343.73817142857143</v>
      </c>
      <c r="Q2415" s="19">
        <v>2.6114946693589491E-3</v>
      </c>
      <c r="R2415" s="37">
        <f t="shared" si="492"/>
        <v>1.0026114946693589</v>
      </c>
      <c r="T2415" s="39">
        <v>37102</v>
      </c>
      <c r="U2415" s="40">
        <v>245.12870000000001</v>
      </c>
      <c r="V2415" s="40">
        <f t="shared" si="493"/>
        <v>1.1881335316688002E-3</v>
      </c>
      <c r="W2415" s="41">
        <f t="shared" si="494"/>
        <v>1.0011881335316688</v>
      </c>
      <c r="Y2415" s="42">
        <v>37102</v>
      </c>
      <c r="Z2415" s="43">
        <v>169.548</v>
      </c>
      <c r="AA2415" s="43">
        <f t="shared" si="495"/>
        <v>193.76914285714287</v>
      </c>
      <c r="AB2415" s="19">
        <f t="shared" si="498"/>
        <v>-6.5653881023955973E-3</v>
      </c>
      <c r="AC2415" s="37">
        <f t="shared" si="499"/>
        <v>0.9934346118976044</v>
      </c>
      <c r="AE2415" s="44">
        <v>37102</v>
      </c>
      <c r="AF2415" s="45">
        <v>3567.5900999999999</v>
      </c>
      <c r="AG2415" s="19">
        <f t="shared" si="490"/>
        <v>4077.2458285714283</v>
      </c>
      <c r="AH2415" s="45">
        <f t="shared" si="496"/>
        <v>-5.2935710680592774E-3</v>
      </c>
      <c r="AI2415" s="46">
        <f t="shared" si="497"/>
        <v>0.99470642893194072</v>
      </c>
      <c r="AK2415" s="38">
        <v>37102</v>
      </c>
      <c r="AL2415" s="19">
        <v>107.7791</v>
      </c>
      <c r="AM2415" s="19">
        <f t="shared" si="486"/>
        <v>5.7000845729171523E-4</v>
      </c>
      <c r="AN2415" s="37">
        <f t="shared" si="487"/>
        <v>1.0005700084572917</v>
      </c>
      <c r="AQ2415" s="38">
        <v>37102</v>
      </c>
      <c r="AR2415" s="19">
        <f t="shared" si="488"/>
        <v>244.35461993800001</v>
      </c>
      <c r="AS2415" s="40">
        <f t="shared" si="485"/>
        <v>5.7000845729171523E-4</v>
      </c>
      <c r="AT2415" s="51">
        <f t="shared" si="489"/>
        <v>1.0005700084572917</v>
      </c>
    </row>
    <row r="2416" spans="1:46">
      <c r="A2416" s="38">
        <v>37103</v>
      </c>
      <c r="B2416" s="37">
        <v>0.87519999999999998</v>
      </c>
      <c r="D2416" s="38">
        <v>37103</v>
      </c>
      <c r="E2416" s="19">
        <v>1107.9674</v>
      </c>
      <c r="F2416" s="19">
        <v>1265.9590950639854</v>
      </c>
      <c r="G2416" s="19">
        <v>8.7482386117383459E-3</v>
      </c>
      <c r="H2416" s="37">
        <f t="shared" si="491"/>
        <v>1.0087482386117383</v>
      </c>
      <c r="I2416" s="19"/>
      <c r="J2416" s="19"/>
      <c r="K2416" s="19"/>
      <c r="L2416" s="19"/>
      <c r="N2416" s="38">
        <v>37103</v>
      </c>
      <c r="O2416" s="19">
        <v>301.66570000000002</v>
      </c>
      <c r="P2416" s="19">
        <v>344.68201553930533</v>
      </c>
      <c r="Q2416" s="19">
        <v>2.7458228069674462E-3</v>
      </c>
      <c r="R2416" s="37">
        <f t="shared" si="492"/>
        <v>1.0027458228069674</v>
      </c>
      <c r="T2416" s="39">
        <v>37103</v>
      </c>
      <c r="U2416" s="40">
        <v>245.49959999999999</v>
      </c>
      <c r="V2416" s="40">
        <f t="shared" si="493"/>
        <v>1.5130827194040908E-3</v>
      </c>
      <c r="W2416" s="41">
        <f t="shared" si="494"/>
        <v>1.0015130827194041</v>
      </c>
      <c r="Y2416" s="42">
        <v>37103</v>
      </c>
      <c r="Z2416" s="43">
        <v>169.69399999999999</v>
      </c>
      <c r="AA2416" s="43">
        <f t="shared" si="495"/>
        <v>193.8916819012797</v>
      </c>
      <c r="AB2416" s="19">
        <f t="shared" si="498"/>
        <v>6.3239710064255661E-4</v>
      </c>
      <c r="AC2416" s="37">
        <f t="shared" si="499"/>
        <v>1.0006323971006426</v>
      </c>
      <c r="AE2416" s="44">
        <v>37103</v>
      </c>
      <c r="AF2416" s="45">
        <v>3542.165</v>
      </c>
      <c r="AG2416" s="19">
        <f t="shared" si="490"/>
        <v>4047.2634826325411</v>
      </c>
      <c r="AH2416" s="45">
        <f t="shared" si="496"/>
        <v>-7.3535781749496376E-3</v>
      </c>
      <c r="AI2416" s="46">
        <f t="shared" si="497"/>
        <v>0.99264642182505036</v>
      </c>
      <c r="AK2416" s="38">
        <v>37103</v>
      </c>
      <c r="AL2416" s="19">
        <v>107.923</v>
      </c>
      <c r="AM2416" s="19">
        <f t="shared" si="486"/>
        <v>1.335138259644042E-3</v>
      </c>
      <c r="AN2416" s="37">
        <f t="shared" si="487"/>
        <v>1.001335138259644</v>
      </c>
      <c r="AQ2416" s="38">
        <v>37103</v>
      </c>
      <c r="AR2416" s="19">
        <f t="shared" si="488"/>
        <v>244.68086714000003</v>
      </c>
      <c r="AS2416" s="40">
        <f t="shared" si="485"/>
        <v>1.335138259644042E-3</v>
      </c>
      <c r="AT2416" s="51">
        <f t="shared" si="489"/>
        <v>1.001335138259644</v>
      </c>
    </row>
    <row r="2417" spans="1:46">
      <c r="A2417" s="38">
        <v>37104</v>
      </c>
      <c r="B2417" s="37">
        <v>0.87929999999999997</v>
      </c>
      <c r="D2417" s="38">
        <v>37104</v>
      </c>
      <c r="E2417" s="19">
        <v>1114.3479</v>
      </c>
      <c r="F2417" s="19">
        <v>1267.3125213237804</v>
      </c>
      <c r="G2417" s="19">
        <v>1.0690916199995737E-3</v>
      </c>
      <c r="H2417" s="37">
        <f t="shared" si="491"/>
        <v>1.0010690916199996</v>
      </c>
      <c r="I2417" s="19"/>
      <c r="J2417" s="19"/>
      <c r="K2417" s="19"/>
      <c r="L2417" s="19"/>
      <c r="N2417" s="38">
        <v>37104</v>
      </c>
      <c r="O2417" s="19">
        <v>303.43239999999997</v>
      </c>
      <c r="P2417" s="19">
        <v>345.0840441260093</v>
      </c>
      <c r="Q2417" s="19">
        <v>1.1663752925286097E-3</v>
      </c>
      <c r="R2417" s="37">
        <f t="shared" si="492"/>
        <v>1.0011663752925286</v>
      </c>
      <c r="T2417" s="39">
        <v>37104</v>
      </c>
      <c r="U2417" s="40">
        <v>245.45740000000001</v>
      </c>
      <c r="V2417" s="40">
        <f t="shared" si="493"/>
        <v>-1.7189437375852989E-4</v>
      </c>
      <c r="W2417" s="41">
        <f t="shared" si="494"/>
        <v>0.99982810562624147</v>
      </c>
      <c r="Y2417" s="42">
        <v>37104</v>
      </c>
      <c r="Z2417" s="43">
        <v>169.24700000000001</v>
      </c>
      <c r="AA2417" s="43">
        <f t="shared" si="495"/>
        <v>192.47924485386105</v>
      </c>
      <c r="AB2417" s="19">
        <f t="shared" si="498"/>
        <v>-7.2846706654378091E-3</v>
      </c>
      <c r="AC2417" s="37">
        <f t="shared" si="499"/>
        <v>0.99271532933456219</v>
      </c>
      <c r="AE2417" s="44">
        <v>37104</v>
      </c>
      <c r="AF2417" s="45">
        <v>3538.915</v>
      </c>
      <c r="AG2417" s="19">
        <f t="shared" si="490"/>
        <v>4024.6957807346753</v>
      </c>
      <c r="AH2417" s="45">
        <f t="shared" si="496"/>
        <v>-5.5760397104630544E-3</v>
      </c>
      <c r="AI2417" s="46">
        <f t="shared" si="497"/>
        <v>0.99442396028953695</v>
      </c>
      <c r="AK2417" s="38">
        <v>37104</v>
      </c>
      <c r="AL2417" s="19">
        <v>107.8203</v>
      </c>
      <c r="AM2417" s="19">
        <f t="shared" si="486"/>
        <v>-9.5160438460750729E-4</v>
      </c>
      <c r="AN2417" s="37">
        <f t="shared" si="487"/>
        <v>0.99904839561539249</v>
      </c>
      <c r="AQ2417" s="38">
        <v>37104</v>
      </c>
      <c r="AR2417" s="19">
        <f t="shared" si="488"/>
        <v>244.44802775400004</v>
      </c>
      <c r="AS2417" s="40">
        <f t="shared" si="485"/>
        <v>-9.5160438460750729E-4</v>
      </c>
      <c r="AT2417" s="51">
        <f t="shared" si="489"/>
        <v>0.99904839561539249</v>
      </c>
    </row>
    <row r="2418" spans="1:46">
      <c r="A2418" s="38">
        <v>37105</v>
      </c>
      <c r="B2418" s="37">
        <v>0.88129999999999997</v>
      </c>
      <c r="D2418" s="38">
        <v>37105</v>
      </c>
      <c r="E2418" s="19">
        <v>1121.9881</v>
      </c>
      <c r="F2418" s="19">
        <v>1273.1057528650858</v>
      </c>
      <c r="G2418" s="19">
        <v>4.5712730236848742E-3</v>
      </c>
      <c r="H2418" s="37">
        <f t="shared" si="491"/>
        <v>1.0045712730236849</v>
      </c>
      <c r="I2418" s="19"/>
      <c r="J2418" s="19"/>
      <c r="K2418" s="19"/>
      <c r="L2418" s="19"/>
      <c r="N2418" s="38">
        <v>37105</v>
      </c>
      <c r="O2418" s="19">
        <v>306.94709999999998</v>
      </c>
      <c r="P2418" s="19">
        <v>348.28900487915575</v>
      </c>
      <c r="Q2418" s="19">
        <v>9.2874788263932473E-3</v>
      </c>
      <c r="R2418" s="37">
        <f t="shared" si="492"/>
        <v>1.0092874788263932</v>
      </c>
      <c r="T2418" s="39">
        <v>37105</v>
      </c>
      <c r="U2418" s="40">
        <v>245.3569</v>
      </c>
      <c r="V2418" s="40">
        <f t="shared" si="493"/>
        <v>-4.0943968281259568E-4</v>
      </c>
      <c r="W2418" s="41">
        <f t="shared" si="494"/>
        <v>0.9995905603171874</v>
      </c>
      <c r="Y2418" s="42">
        <v>37105</v>
      </c>
      <c r="Z2418" s="43">
        <v>169.977</v>
      </c>
      <c r="AA2418" s="43">
        <f t="shared" si="495"/>
        <v>192.87075910586634</v>
      </c>
      <c r="AB2418" s="19">
        <f t="shared" si="498"/>
        <v>2.0340595803072237E-3</v>
      </c>
      <c r="AC2418" s="37">
        <f t="shared" si="499"/>
        <v>1.0020340595803072</v>
      </c>
      <c r="AE2418" s="44">
        <v>37105</v>
      </c>
      <c r="AF2418" s="45">
        <v>3613.4938999999999</v>
      </c>
      <c r="AG2418" s="19">
        <f t="shared" si="490"/>
        <v>4100.1859752638147</v>
      </c>
      <c r="AH2418" s="45">
        <f t="shared" si="496"/>
        <v>1.8756745513659467E-2</v>
      </c>
      <c r="AI2418" s="46">
        <f t="shared" si="497"/>
        <v>1.0187567455136595</v>
      </c>
      <c r="AK2418" s="38">
        <v>37105</v>
      </c>
      <c r="AL2418" s="19">
        <v>107.7453</v>
      </c>
      <c r="AM2418" s="19">
        <f t="shared" si="486"/>
        <v>-6.9560184863148855E-4</v>
      </c>
      <c r="AN2418" s="37">
        <f t="shared" si="487"/>
        <v>0.99930439815136851</v>
      </c>
      <c r="AQ2418" s="38">
        <v>37105</v>
      </c>
      <c r="AR2418" s="19">
        <f t="shared" si="488"/>
        <v>244.27798925400003</v>
      </c>
      <c r="AS2418" s="40">
        <f t="shared" si="485"/>
        <v>-6.9560184863148855E-4</v>
      </c>
      <c r="AT2418" s="51">
        <f t="shared" si="489"/>
        <v>0.99930439815136851</v>
      </c>
    </row>
    <row r="2419" spans="1:46">
      <c r="A2419" s="38">
        <v>37106</v>
      </c>
      <c r="B2419" s="37">
        <v>0.88429999999999997</v>
      </c>
      <c r="D2419" s="38">
        <v>37106</v>
      </c>
      <c r="E2419" s="19">
        <v>1115.7089000000001</v>
      </c>
      <c r="F2419" s="19">
        <v>1261.6859663010291</v>
      </c>
      <c r="G2419" s="19">
        <v>-8.9700219627134592E-3</v>
      </c>
      <c r="H2419" s="37">
        <f t="shared" si="491"/>
        <v>0.99102997803728654</v>
      </c>
      <c r="I2419" s="19"/>
      <c r="J2419" s="19"/>
      <c r="K2419" s="19"/>
      <c r="L2419" s="19"/>
      <c r="N2419" s="38">
        <v>37106</v>
      </c>
      <c r="O2419" s="19">
        <v>306.89069999999998</v>
      </c>
      <c r="P2419" s="19">
        <v>347.04365034490559</v>
      </c>
      <c r="Q2419" s="19">
        <v>-3.5756355118998773E-3</v>
      </c>
      <c r="R2419" s="37">
        <f t="shared" si="492"/>
        <v>0.99642436448810012</v>
      </c>
      <c r="T2419" s="39">
        <v>37106</v>
      </c>
      <c r="U2419" s="40">
        <v>245.292</v>
      </c>
      <c r="V2419" s="40">
        <f t="shared" si="493"/>
        <v>-2.6451263445204098E-4</v>
      </c>
      <c r="W2419" s="41">
        <f t="shared" si="494"/>
        <v>0.99973548736554796</v>
      </c>
      <c r="Y2419" s="42">
        <v>37106</v>
      </c>
      <c r="Z2419" s="43">
        <v>169.01400000000001</v>
      </c>
      <c r="AA2419" s="43">
        <f t="shared" si="495"/>
        <v>191.12744543706887</v>
      </c>
      <c r="AB2419" s="19">
        <f t="shared" si="498"/>
        <v>-9.0387660466487718E-3</v>
      </c>
      <c r="AC2419" s="37">
        <f t="shared" si="499"/>
        <v>0.99096123395335123</v>
      </c>
      <c r="AE2419" s="44">
        <v>37106</v>
      </c>
      <c r="AF2419" s="45">
        <v>3578.7820000000002</v>
      </c>
      <c r="AG2419" s="19">
        <f t="shared" si="490"/>
        <v>4047.0225036752236</v>
      </c>
      <c r="AH2419" s="45">
        <f t="shared" si="496"/>
        <v>-1.2966112246937889E-2</v>
      </c>
      <c r="AI2419" s="46">
        <f t="shared" si="497"/>
        <v>0.98703388775306211</v>
      </c>
      <c r="AK2419" s="38">
        <v>37106</v>
      </c>
      <c r="AL2419" s="19">
        <v>107.8394</v>
      </c>
      <c r="AM2419" s="19">
        <f t="shared" si="486"/>
        <v>8.7335596077031674E-4</v>
      </c>
      <c r="AN2419" s="37">
        <f t="shared" si="487"/>
        <v>1.0008733559607703</v>
      </c>
      <c r="AQ2419" s="38">
        <v>37106</v>
      </c>
      <c r="AR2419" s="19">
        <f t="shared" si="488"/>
        <v>244.49133089200001</v>
      </c>
      <c r="AS2419" s="40">
        <f t="shared" si="485"/>
        <v>8.7335596077031674E-4</v>
      </c>
      <c r="AT2419" s="51">
        <f t="shared" si="489"/>
        <v>1.0008733559607703</v>
      </c>
    </row>
    <row r="2420" spans="1:46">
      <c r="A2420" s="38">
        <v>37109</v>
      </c>
      <c r="B2420" s="37">
        <v>0.88019999999999998</v>
      </c>
      <c r="D2420" s="38">
        <v>37109</v>
      </c>
      <c r="E2420" s="19">
        <v>1106.6243999999999</v>
      </c>
      <c r="F2420" s="19">
        <v>1257.2419904567143</v>
      </c>
      <c r="G2420" s="19">
        <v>-3.5222519414584985E-3</v>
      </c>
      <c r="H2420" s="37">
        <f t="shared" si="491"/>
        <v>0.9964777480585415</v>
      </c>
      <c r="I2420" s="19"/>
      <c r="J2420" s="19"/>
      <c r="K2420" s="19"/>
      <c r="L2420" s="19"/>
      <c r="N2420" s="38">
        <v>37109</v>
      </c>
      <c r="O2420" s="19">
        <v>304.74509999999998</v>
      </c>
      <c r="P2420" s="19">
        <v>346.22256305385139</v>
      </c>
      <c r="Q2420" s="19">
        <v>-2.3659481746407529E-3</v>
      </c>
      <c r="R2420" s="37">
        <f t="shared" si="492"/>
        <v>0.99763405182535925</v>
      </c>
      <c r="T2420" s="39">
        <v>37109</v>
      </c>
      <c r="U2420" s="40">
        <v>245.71180000000001</v>
      </c>
      <c r="V2420" s="40">
        <f t="shared" si="493"/>
        <v>1.7114296430378317E-3</v>
      </c>
      <c r="W2420" s="41">
        <f t="shared" si="494"/>
        <v>1.0017114296430378</v>
      </c>
      <c r="Y2420" s="42">
        <v>37109</v>
      </c>
      <c r="Z2420" s="43">
        <v>169.40899999999999</v>
      </c>
      <c r="AA2420" s="43">
        <f t="shared" si="495"/>
        <v>192.46648488979775</v>
      </c>
      <c r="AB2420" s="19">
        <f t="shared" si="498"/>
        <v>7.0060029822864855E-3</v>
      </c>
      <c r="AC2420" s="37">
        <f t="shared" si="499"/>
        <v>1.0070060029822865</v>
      </c>
      <c r="AE2420" s="44">
        <v>37109</v>
      </c>
      <c r="AF2420" s="45">
        <v>3590.2319000000002</v>
      </c>
      <c r="AG2420" s="19">
        <f t="shared" si="490"/>
        <v>4078.8819586457626</v>
      </c>
      <c r="AH2420" s="45">
        <f t="shared" si="496"/>
        <v>7.8723196971617337E-3</v>
      </c>
      <c r="AI2420" s="46">
        <f t="shared" si="497"/>
        <v>1.0078723196971617</v>
      </c>
      <c r="AK2420" s="38">
        <v>37109</v>
      </c>
      <c r="AL2420" s="19">
        <v>107.9281</v>
      </c>
      <c r="AM2420" s="19">
        <f t="shared" si="486"/>
        <v>8.2251941312727617E-4</v>
      </c>
      <c r="AN2420" s="37">
        <f t="shared" si="487"/>
        <v>1.0008225194131273</v>
      </c>
      <c r="AQ2420" s="38">
        <v>37109</v>
      </c>
      <c r="AR2420" s="19">
        <f t="shared" si="488"/>
        <v>244.69242975800003</v>
      </c>
      <c r="AS2420" s="40">
        <f t="shared" si="485"/>
        <v>8.2251941312749821E-4</v>
      </c>
      <c r="AT2420" s="51">
        <f t="shared" si="489"/>
        <v>1.0008225194131275</v>
      </c>
    </row>
    <row r="2421" spans="1:46">
      <c r="A2421" s="38">
        <v>37110</v>
      </c>
      <c r="B2421" s="37">
        <v>0.87749999999999995</v>
      </c>
      <c r="D2421" s="38">
        <v>37110</v>
      </c>
      <c r="E2421" s="19">
        <v>1109.1358</v>
      </c>
      <c r="F2421" s="19">
        <v>1263.9724216524216</v>
      </c>
      <c r="G2421" s="19">
        <v>5.3533299450667649E-3</v>
      </c>
      <c r="H2421" s="37">
        <f t="shared" si="491"/>
        <v>1.0053533299450668</v>
      </c>
      <c r="I2421" s="19"/>
      <c r="J2421" s="19"/>
      <c r="K2421" s="19"/>
      <c r="L2421" s="19"/>
      <c r="N2421" s="38">
        <v>37110</v>
      </c>
      <c r="O2421" s="19">
        <v>302.82330000000002</v>
      </c>
      <c r="P2421" s="19">
        <v>345.09777777777782</v>
      </c>
      <c r="Q2421" s="19">
        <v>-3.2487347622650598E-3</v>
      </c>
      <c r="R2421" s="37">
        <f t="shared" si="492"/>
        <v>0.99675126523773494</v>
      </c>
      <c r="T2421" s="39">
        <v>37110</v>
      </c>
      <c r="U2421" s="40">
        <v>245.81460000000001</v>
      </c>
      <c r="V2421" s="40">
        <f t="shared" si="493"/>
        <v>4.1837632543484382E-4</v>
      </c>
      <c r="W2421" s="41">
        <f t="shared" si="494"/>
        <v>1.0004183763254348</v>
      </c>
      <c r="Y2421" s="42">
        <v>37110</v>
      </c>
      <c r="Z2421" s="43">
        <v>170.08099999999999</v>
      </c>
      <c r="AA2421" s="43">
        <f t="shared" si="495"/>
        <v>193.82450142450142</v>
      </c>
      <c r="AB2421" s="19">
        <f t="shared" si="498"/>
        <v>7.0558598058318989E-3</v>
      </c>
      <c r="AC2421" s="37">
        <f t="shared" si="499"/>
        <v>1.0070558598058319</v>
      </c>
      <c r="AE2421" s="44">
        <v>37110</v>
      </c>
      <c r="AF2421" s="45">
        <v>3607.616</v>
      </c>
      <c r="AG2421" s="19">
        <f t="shared" si="490"/>
        <v>4111.2433048433049</v>
      </c>
      <c r="AH2421" s="45">
        <f t="shared" si="496"/>
        <v>7.9338766175736097E-3</v>
      </c>
      <c r="AI2421" s="46">
        <f t="shared" si="497"/>
        <v>1.0079338766175736</v>
      </c>
      <c r="AK2421" s="38">
        <v>37110</v>
      </c>
      <c r="AL2421" s="19">
        <v>107.93170000000001</v>
      </c>
      <c r="AM2421" s="19">
        <f t="shared" si="486"/>
        <v>3.3355539474921869E-5</v>
      </c>
      <c r="AN2421" s="37">
        <f t="shared" si="487"/>
        <v>1.0000333555394749</v>
      </c>
      <c r="AQ2421" s="38">
        <v>37110</v>
      </c>
      <c r="AR2421" s="19">
        <f t="shared" si="488"/>
        <v>244.70059160600005</v>
      </c>
      <c r="AS2421" s="40">
        <f t="shared" si="485"/>
        <v>3.3355539474921869E-5</v>
      </c>
      <c r="AT2421" s="51">
        <f t="shared" si="489"/>
        <v>1.0000333555394749</v>
      </c>
    </row>
    <row r="2422" spans="1:46">
      <c r="A2422" s="38">
        <v>37111</v>
      </c>
      <c r="B2422" s="37">
        <v>0.87780000000000002</v>
      </c>
      <c r="D2422" s="38">
        <v>37111</v>
      </c>
      <c r="E2422" s="19">
        <v>1093.9158</v>
      </c>
      <c r="F2422" s="19">
        <v>1246.2016404647984</v>
      </c>
      <c r="G2422" s="19">
        <v>-1.4059469085876963E-2</v>
      </c>
      <c r="H2422" s="37">
        <f t="shared" si="491"/>
        <v>0.98594053091412304</v>
      </c>
      <c r="I2422" s="19"/>
      <c r="J2422" s="19"/>
      <c r="K2422" s="19"/>
      <c r="L2422" s="19"/>
      <c r="N2422" s="38">
        <v>37111</v>
      </c>
      <c r="O2422" s="19">
        <v>303.18119999999999</v>
      </c>
      <c r="P2422" s="19">
        <v>345.38755980861242</v>
      </c>
      <c r="Q2422" s="19">
        <v>8.397099300396782E-4</v>
      </c>
      <c r="R2422" s="37">
        <f t="shared" si="492"/>
        <v>1.0008397099300397</v>
      </c>
      <c r="T2422" s="39">
        <v>37111</v>
      </c>
      <c r="U2422" s="40">
        <v>245.5772</v>
      </c>
      <c r="V2422" s="40">
        <f t="shared" si="493"/>
        <v>-9.6576851008856046E-4</v>
      </c>
      <c r="W2422" s="41">
        <f t="shared" si="494"/>
        <v>0.99903423148991144</v>
      </c>
      <c r="Y2422" s="42">
        <v>37111</v>
      </c>
      <c r="Z2422" s="43">
        <v>169.65899999999999</v>
      </c>
      <c r="AA2422" s="43">
        <f t="shared" si="495"/>
        <v>193.27751196172247</v>
      </c>
      <c r="AB2422" s="19">
        <f t="shared" si="498"/>
        <v>-2.8220862623604681E-3</v>
      </c>
      <c r="AC2422" s="37">
        <f t="shared" si="499"/>
        <v>0.99717791373763953</v>
      </c>
      <c r="AE2422" s="44">
        <v>37111</v>
      </c>
      <c r="AF2422" s="45">
        <v>3588.9070000000002</v>
      </c>
      <c r="AG2422" s="19">
        <f t="shared" si="490"/>
        <v>4088.5247208931419</v>
      </c>
      <c r="AH2422" s="45">
        <f t="shared" si="496"/>
        <v>-5.5259643532649116E-3</v>
      </c>
      <c r="AI2422" s="46">
        <f t="shared" si="497"/>
        <v>0.99447403564673509</v>
      </c>
      <c r="AK2422" s="38">
        <v>37111</v>
      </c>
      <c r="AL2422" s="19">
        <v>107.9051</v>
      </c>
      <c r="AM2422" s="19">
        <f t="shared" si="486"/>
        <v>-2.4645215446439384E-4</v>
      </c>
      <c r="AN2422" s="37">
        <f t="shared" si="487"/>
        <v>0.99975354784553561</v>
      </c>
      <c r="AQ2422" s="38">
        <v>37111</v>
      </c>
      <c r="AR2422" s="19">
        <f t="shared" si="488"/>
        <v>244.64028461800004</v>
      </c>
      <c r="AS2422" s="40">
        <f t="shared" si="485"/>
        <v>-2.4645215446439384E-4</v>
      </c>
      <c r="AT2422" s="51">
        <f t="shared" si="489"/>
        <v>0.99975354784553561</v>
      </c>
    </row>
    <row r="2423" spans="1:46">
      <c r="A2423" s="38">
        <v>37112</v>
      </c>
      <c r="B2423" s="37">
        <v>0.88859999999999995</v>
      </c>
      <c r="D2423" s="38">
        <v>37112</v>
      </c>
      <c r="E2423" s="19">
        <v>1088.5487000000001</v>
      </c>
      <c r="F2423" s="19">
        <v>1225.0154175106911</v>
      </c>
      <c r="G2423" s="19">
        <v>-1.700063799162177E-2</v>
      </c>
      <c r="H2423" s="37">
        <f t="shared" si="491"/>
        <v>0.98299936200837823</v>
      </c>
      <c r="I2423" s="19"/>
      <c r="J2423" s="19"/>
      <c r="K2423" s="19"/>
      <c r="L2423" s="19"/>
      <c r="N2423" s="38">
        <v>37112</v>
      </c>
      <c r="O2423" s="19">
        <v>300.50189999999998</v>
      </c>
      <c r="P2423" s="19">
        <v>338.17454422687371</v>
      </c>
      <c r="Q2423" s="19">
        <v>-2.0883831443540224E-2</v>
      </c>
      <c r="R2423" s="37">
        <f t="shared" si="492"/>
        <v>0.97911616855645978</v>
      </c>
      <c r="T2423" s="39">
        <v>37112</v>
      </c>
      <c r="U2423" s="40">
        <v>246.483</v>
      </c>
      <c r="V2423" s="40">
        <f t="shared" si="493"/>
        <v>3.688453162590033E-3</v>
      </c>
      <c r="W2423" s="41">
        <f t="shared" si="494"/>
        <v>1.00368845316259</v>
      </c>
      <c r="Y2423" s="42">
        <v>37112</v>
      </c>
      <c r="Z2423" s="43">
        <v>170.51900000000001</v>
      </c>
      <c r="AA2423" s="43">
        <f t="shared" si="495"/>
        <v>191.89624127841552</v>
      </c>
      <c r="AB2423" s="19">
        <f t="shared" si="498"/>
        <v>-7.146566971435897E-3</v>
      </c>
      <c r="AC2423" s="37">
        <f t="shared" si="499"/>
        <v>0.9928534330285641</v>
      </c>
      <c r="AE2423" s="44">
        <v>37112</v>
      </c>
      <c r="AF2423" s="45">
        <v>3590.9380000000001</v>
      </c>
      <c r="AG2423" s="19">
        <f t="shared" si="490"/>
        <v>4041.118613549404</v>
      </c>
      <c r="AH2423" s="45">
        <f t="shared" si="496"/>
        <v>-1.1594917624316525E-2</v>
      </c>
      <c r="AI2423" s="46">
        <f t="shared" si="497"/>
        <v>0.98840508237568347</v>
      </c>
      <c r="AK2423" s="38">
        <v>37112</v>
      </c>
      <c r="AL2423" s="19">
        <v>108.3171</v>
      </c>
      <c r="AM2423" s="19">
        <f t="shared" si="486"/>
        <v>3.8181698548074294E-3</v>
      </c>
      <c r="AN2423" s="37">
        <f t="shared" si="487"/>
        <v>1.0038181698548074</v>
      </c>
      <c r="AQ2423" s="38">
        <v>37112</v>
      </c>
      <c r="AR2423" s="19">
        <f t="shared" si="488"/>
        <v>245.57436277800002</v>
      </c>
      <c r="AS2423" s="40">
        <f t="shared" si="485"/>
        <v>3.8181698548074294E-3</v>
      </c>
      <c r="AT2423" s="51">
        <f t="shared" si="489"/>
        <v>1.0038181698548074</v>
      </c>
    </row>
    <row r="2424" spans="1:46">
      <c r="A2424" s="38">
        <v>37113</v>
      </c>
      <c r="B2424" s="37">
        <v>0.89400000000000002</v>
      </c>
      <c r="D2424" s="38">
        <v>37113</v>
      </c>
      <c r="E2424" s="19">
        <v>1092.3447000000001</v>
      </c>
      <c r="F2424" s="19">
        <v>1221.8620805369128</v>
      </c>
      <c r="G2424" s="19">
        <v>-2.5741202344915504E-3</v>
      </c>
      <c r="H2424" s="37">
        <f t="shared" si="491"/>
        <v>0.99742587976550845</v>
      </c>
      <c r="I2424" s="19"/>
      <c r="J2424" s="19"/>
      <c r="K2424" s="19"/>
      <c r="L2424" s="19"/>
      <c r="N2424" s="38">
        <v>37113</v>
      </c>
      <c r="O2424" s="19">
        <v>301.68779999999998</v>
      </c>
      <c r="P2424" s="19">
        <v>337.45838926174491</v>
      </c>
      <c r="Q2424" s="19">
        <v>-2.1177080810917959E-3</v>
      </c>
      <c r="R2424" s="37">
        <f t="shared" si="492"/>
        <v>0.9978822919189082</v>
      </c>
      <c r="T2424" s="39">
        <v>37113</v>
      </c>
      <c r="U2424" s="40">
        <v>246.56780000000001</v>
      </c>
      <c r="V2424" s="40">
        <f t="shared" si="493"/>
        <v>3.4403995407394916E-4</v>
      </c>
      <c r="W2424" s="41">
        <f t="shared" si="494"/>
        <v>1.0003440399540739</v>
      </c>
      <c r="Y2424" s="42">
        <v>37113</v>
      </c>
      <c r="Z2424" s="43">
        <v>171.411</v>
      </c>
      <c r="AA2424" s="43">
        <f t="shared" si="495"/>
        <v>191.73489932885906</v>
      </c>
      <c r="AB2424" s="19">
        <f t="shared" si="498"/>
        <v>-8.4077701825524542E-4</v>
      </c>
      <c r="AC2424" s="37">
        <f t="shared" si="499"/>
        <v>0.99915922298174475</v>
      </c>
      <c r="AE2424" s="44">
        <v>37113</v>
      </c>
      <c r="AF2424" s="45">
        <v>3628.7710000000002</v>
      </c>
      <c r="AG2424" s="19">
        <f t="shared" si="490"/>
        <v>4059.0279642058167</v>
      </c>
      <c r="AH2424" s="45">
        <f t="shared" si="496"/>
        <v>4.4317804967082264E-3</v>
      </c>
      <c r="AI2424" s="46">
        <f t="shared" si="497"/>
        <v>1.0044317804967082</v>
      </c>
      <c r="AK2424" s="38">
        <v>37113</v>
      </c>
      <c r="AL2424" s="19">
        <v>108.5566</v>
      </c>
      <c r="AM2424" s="19">
        <f t="shared" si="486"/>
        <v>2.2111005556832986E-3</v>
      </c>
      <c r="AN2424" s="37">
        <f t="shared" si="487"/>
        <v>1.0022111005556833</v>
      </c>
      <c r="AQ2424" s="38">
        <v>37113</v>
      </c>
      <c r="AR2424" s="19">
        <f t="shared" si="488"/>
        <v>246.11735238800003</v>
      </c>
      <c r="AS2424" s="40">
        <f t="shared" si="485"/>
        <v>2.2111005556832986E-3</v>
      </c>
      <c r="AT2424" s="51">
        <f t="shared" si="489"/>
        <v>1.0022111005556833</v>
      </c>
    </row>
    <row r="2425" spans="1:46">
      <c r="A2425" s="38">
        <v>37116</v>
      </c>
      <c r="B2425" s="37">
        <v>0.89829999999999999</v>
      </c>
      <c r="D2425" s="38">
        <v>37116</v>
      </c>
      <c r="E2425" s="19">
        <v>1093.3163</v>
      </c>
      <c r="F2425" s="19">
        <v>1217.094845819882</v>
      </c>
      <c r="G2425" s="19">
        <v>-3.9016144235656247E-3</v>
      </c>
      <c r="H2425" s="37">
        <f t="shared" si="491"/>
        <v>0.99609838557643438</v>
      </c>
      <c r="I2425" s="19"/>
      <c r="J2425" s="19"/>
      <c r="K2425" s="19"/>
      <c r="L2425" s="19"/>
      <c r="N2425" s="38">
        <v>37116</v>
      </c>
      <c r="O2425" s="19">
        <v>302.8535</v>
      </c>
      <c r="P2425" s="19">
        <v>337.14071023043527</v>
      </c>
      <c r="Q2425" s="19">
        <v>-9.4138726852999177E-4</v>
      </c>
      <c r="R2425" s="37">
        <f t="shared" si="492"/>
        <v>0.99905861273147001</v>
      </c>
      <c r="T2425" s="39">
        <v>37116</v>
      </c>
      <c r="U2425" s="40">
        <v>246.78749999999999</v>
      </c>
      <c r="V2425" s="40">
        <f t="shared" si="493"/>
        <v>8.9103281125924028E-4</v>
      </c>
      <c r="W2425" s="41">
        <f t="shared" si="494"/>
        <v>1.0008910328112592</v>
      </c>
      <c r="Y2425" s="42">
        <v>37116</v>
      </c>
      <c r="Z2425" s="43">
        <v>171.94</v>
      </c>
      <c r="AA2425" s="43">
        <f t="shared" si="495"/>
        <v>191.40598909050428</v>
      </c>
      <c r="AB2425" s="19">
        <f t="shared" si="498"/>
        <v>-1.7154427258996297E-3</v>
      </c>
      <c r="AC2425" s="37">
        <f t="shared" si="499"/>
        <v>0.99828455727410037</v>
      </c>
      <c r="AE2425" s="44">
        <v>37116</v>
      </c>
      <c r="AF2425" s="45">
        <v>3626.7419</v>
      </c>
      <c r="AG2425" s="19">
        <f t="shared" si="490"/>
        <v>4037.3393075809863</v>
      </c>
      <c r="AH2425" s="45">
        <f t="shared" si="496"/>
        <v>-5.3433129350400899E-3</v>
      </c>
      <c r="AI2425" s="46">
        <f t="shared" si="497"/>
        <v>0.99465668706495991</v>
      </c>
      <c r="AK2425" s="38">
        <v>37116</v>
      </c>
      <c r="AL2425" s="19">
        <v>108.605</v>
      </c>
      <c r="AM2425" s="19">
        <f t="shared" si="486"/>
        <v>4.4585036745803386E-4</v>
      </c>
      <c r="AN2425" s="37">
        <f t="shared" si="487"/>
        <v>1.000445850367458</v>
      </c>
      <c r="AQ2425" s="38">
        <v>37116</v>
      </c>
      <c r="AR2425" s="19">
        <f t="shared" si="488"/>
        <v>246.22708390000003</v>
      </c>
      <c r="AS2425" s="40">
        <f t="shared" si="485"/>
        <v>4.4585036745803386E-4</v>
      </c>
      <c r="AT2425" s="51">
        <f t="shared" si="489"/>
        <v>1.000445850367458</v>
      </c>
    </row>
    <row r="2426" spans="1:46">
      <c r="A2426" s="38">
        <v>37117</v>
      </c>
      <c r="B2426" s="37">
        <v>0.90249999999999997</v>
      </c>
      <c r="D2426" s="38">
        <v>37117</v>
      </c>
      <c r="E2426" s="19">
        <v>1098.075</v>
      </c>
      <c r="F2426" s="19">
        <v>1216.7036011080334</v>
      </c>
      <c r="G2426" s="19">
        <v>-3.2145786599324655E-4</v>
      </c>
      <c r="H2426" s="37">
        <f t="shared" si="491"/>
        <v>0.99967854213400675</v>
      </c>
      <c r="I2426" s="19"/>
      <c r="J2426" s="19"/>
      <c r="K2426" s="19"/>
      <c r="L2426" s="19"/>
      <c r="N2426" s="38">
        <v>37117</v>
      </c>
      <c r="O2426" s="19">
        <v>305.93430000000001</v>
      </c>
      <c r="P2426" s="19">
        <v>338.98537396121884</v>
      </c>
      <c r="Q2426" s="19">
        <v>5.4714950606906676E-3</v>
      </c>
      <c r="R2426" s="37">
        <f t="shared" si="492"/>
        <v>1.0054714950606907</v>
      </c>
      <c r="T2426" s="39">
        <v>37117</v>
      </c>
      <c r="U2426" s="40">
        <v>246.74799999999999</v>
      </c>
      <c r="V2426" s="40">
        <f t="shared" si="493"/>
        <v>-1.6005672896723944E-4</v>
      </c>
      <c r="W2426" s="41">
        <f t="shared" si="494"/>
        <v>0.99983994327103276</v>
      </c>
      <c r="Y2426" s="42">
        <v>37117</v>
      </c>
      <c r="Z2426" s="43">
        <v>172.036</v>
      </c>
      <c r="AA2426" s="43">
        <f t="shared" si="495"/>
        <v>190.62160664819945</v>
      </c>
      <c r="AB2426" s="19">
        <f t="shared" si="498"/>
        <v>-4.0980036519857599E-3</v>
      </c>
      <c r="AC2426" s="37">
        <f t="shared" si="499"/>
        <v>0.99590199634801424</v>
      </c>
      <c r="AE2426" s="44">
        <v>37117</v>
      </c>
      <c r="AF2426" s="45">
        <v>3639.3229999999999</v>
      </c>
      <c r="AG2426" s="19">
        <f t="shared" si="490"/>
        <v>4032.4908587257619</v>
      </c>
      <c r="AH2426" s="45">
        <f t="shared" si="496"/>
        <v>-1.2009020015039118E-3</v>
      </c>
      <c r="AI2426" s="46">
        <f t="shared" si="497"/>
        <v>0.99879909799849609</v>
      </c>
      <c r="AK2426" s="38">
        <v>37117</v>
      </c>
      <c r="AL2426" s="19">
        <v>108.4278</v>
      </c>
      <c r="AM2426" s="19">
        <f t="shared" si="486"/>
        <v>-1.6316007550296607E-3</v>
      </c>
      <c r="AN2426" s="37">
        <f t="shared" si="487"/>
        <v>0.99836839924497034</v>
      </c>
      <c r="AQ2426" s="38">
        <v>37117</v>
      </c>
      <c r="AR2426" s="19">
        <f t="shared" si="488"/>
        <v>245.82533960400002</v>
      </c>
      <c r="AS2426" s="40">
        <f t="shared" si="485"/>
        <v>-1.6316007550296607E-3</v>
      </c>
      <c r="AT2426" s="51">
        <f t="shared" si="489"/>
        <v>0.99836839924497034</v>
      </c>
    </row>
    <row r="2427" spans="1:46">
      <c r="A2427" s="38">
        <v>37118</v>
      </c>
      <c r="B2427" s="37">
        <v>0.91139999999999999</v>
      </c>
      <c r="D2427" s="38">
        <v>37118</v>
      </c>
      <c r="E2427" s="19">
        <v>1098.1567</v>
      </c>
      <c r="F2427" s="19">
        <v>1204.911893789774</v>
      </c>
      <c r="G2427" s="19">
        <v>-9.6915200279844571E-3</v>
      </c>
      <c r="H2427" s="37">
        <f t="shared" si="491"/>
        <v>0.99030847997201554</v>
      </c>
      <c r="I2427" s="19"/>
      <c r="J2427" s="19"/>
      <c r="K2427" s="19"/>
      <c r="L2427" s="19"/>
      <c r="N2427" s="38">
        <v>37118</v>
      </c>
      <c r="O2427" s="19">
        <v>305.68709999999999</v>
      </c>
      <c r="P2427" s="19">
        <v>335.40388413429889</v>
      </c>
      <c r="Q2427" s="19">
        <v>-1.0565322583297343E-2</v>
      </c>
      <c r="R2427" s="37">
        <f t="shared" si="492"/>
        <v>0.98943467741670266</v>
      </c>
      <c r="T2427" s="39">
        <v>37118</v>
      </c>
      <c r="U2427" s="40">
        <v>246.93799999999999</v>
      </c>
      <c r="V2427" s="40">
        <f t="shared" si="493"/>
        <v>7.7001637297979819E-4</v>
      </c>
      <c r="W2427" s="41">
        <f t="shared" si="494"/>
        <v>1.0007700163729798</v>
      </c>
      <c r="Y2427" s="42">
        <v>37118</v>
      </c>
      <c r="Z2427" s="43">
        <v>171.94900000000001</v>
      </c>
      <c r="AA2427" s="43">
        <f t="shared" si="495"/>
        <v>188.66469168312489</v>
      </c>
      <c r="AB2427" s="19">
        <f t="shared" si="498"/>
        <v>-1.0265966169753948E-2</v>
      </c>
      <c r="AC2427" s="37">
        <f t="shared" si="499"/>
        <v>0.98973403383024605</v>
      </c>
      <c r="AE2427" s="44">
        <v>37118</v>
      </c>
      <c r="AF2427" s="45">
        <v>3640.7109</v>
      </c>
      <c r="AG2427" s="19">
        <f t="shared" si="490"/>
        <v>3994.6356155365374</v>
      </c>
      <c r="AH2427" s="45">
        <f t="shared" si="496"/>
        <v>-9.3875583393601136E-3</v>
      </c>
      <c r="AI2427" s="46">
        <f t="shared" si="497"/>
        <v>0.99061244166063989</v>
      </c>
      <c r="AK2427" s="38">
        <v>37118</v>
      </c>
      <c r="AL2427" s="19">
        <v>108.4812</v>
      </c>
      <c r="AM2427" s="19">
        <f t="shared" si="486"/>
        <v>4.9249362248415807E-4</v>
      </c>
      <c r="AN2427" s="37">
        <f t="shared" si="487"/>
        <v>1.0004924936224842</v>
      </c>
      <c r="AQ2427" s="38">
        <v>37118</v>
      </c>
      <c r="AR2427" s="19">
        <f t="shared" si="488"/>
        <v>245.94640701600002</v>
      </c>
      <c r="AS2427" s="40">
        <f t="shared" si="485"/>
        <v>4.9249362248438011E-4</v>
      </c>
      <c r="AT2427" s="51">
        <f t="shared" si="489"/>
        <v>1.0004924936224844</v>
      </c>
    </row>
    <row r="2428" spans="1:46">
      <c r="A2428" s="38">
        <v>37119</v>
      </c>
      <c r="B2428" s="37">
        <v>0.91379999999999995</v>
      </c>
      <c r="D2428" s="38">
        <v>37119</v>
      </c>
      <c r="E2428" s="19">
        <v>1094.7986000000001</v>
      </c>
      <c r="F2428" s="19">
        <v>1198.0724447362663</v>
      </c>
      <c r="G2428" s="19">
        <v>-5.6763063662652602E-3</v>
      </c>
      <c r="H2428" s="37">
        <f t="shared" si="491"/>
        <v>0.99432369363373474</v>
      </c>
      <c r="I2428" s="19"/>
      <c r="J2428" s="19"/>
      <c r="K2428" s="19"/>
      <c r="L2428" s="19"/>
      <c r="N2428" s="38">
        <v>37119</v>
      </c>
      <c r="O2428" s="19">
        <v>304.97210000000001</v>
      </c>
      <c r="P2428" s="19">
        <v>333.74053403370544</v>
      </c>
      <c r="Q2428" s="19">
        <v>-4.959245194451678E-3</v>
      </c>
      <c r="R2428" s="37">
        <f t="shared" si="492"/>
        <v>0.99504075480554832</v>
      </c>
      <c r="T2428" s="39">
        <v>37119</v>
      </c>
      <c r="U2428" s="40">
        <v>247.2533</v>
      </c>
      <c r="V2428" s="40">
        <f t="shared" si="493"/>
        <v>1.2768387206505416E-3</v>
      </c>
      <c r="W2428" s="41">
        <f t="shared" si="494"/>
        <v>1.0012768387206505</v>
      </c>
      <c r="Y2428" s="42">
        <v>37119</v>
      </c>
      <c r="Z2428" s="43">
        <v>170.98599999999999</v>
      </c>
      <c r="AA2428" s="43">
        <f t="shared" si="495"/>
        <v>187.11534252571678</v>
      </c>
      <c r="AB2428" s="19">
        <f t="shared" si="498"/>
        <v>-8.2121839735138646E-3</v>
      </c>
      <c r="AC2428" s="37">
        <f t="shared" si="499"/>
        <v>0.99178781602648614</v>
      </c>
      <c r="AE2428" s="44">
        <v>37119</v>
      </c>
      <c r="AF2428" s="45">
        <v>3613.0610000000001</v>
      </c>
      <c r="AG2428" s="19">
        <f t="shared" si="490"/>
        <v>3953.8859706719199</v>
      </c>
      <c r="AH2428" s="45">
        <f t="shared" si="496"/>
        <v>-1.0201091860826517E-2</v>
      </c>
      <c r="AI2428" s="46">
        <f t="shared" si="497"/>
        <v>0.98979890813917348</v>
      </c>
      <c r="AK2428" s="38">
        <v>37119</v>
      </c>
      <c r="AL2428" s="19">
        <v>108.5258</v>
      </c>
      <c r="AM2428" s="19">
        <f t="shared" si="486"/>
        <v>4.1113114530455519E-4</v>
      </c>
      <c r="AN2428" s="37">
        <f t="shared" si="487"/>
        <v>1.0004111311453046</v>
      </c>
      <c r="AQ2428" s="38">
        <v>37119</v>
      </c>
      <c r="AR2428" s="19">
        <f t="shared" si="488"/>
        <v>246.04752324400002</v>
      </c>
      <c r="AS2428" s="40">
        <f t="shared" si="485"/>
        <v>4.1113114530433315E-4</v>
      </c>
      <c r="AT2428" s="51">
        <f t="shared" si="489"/>
        <v>1.0004111311453043</v>
      </c>
    </row>
    <row r="2429" spans="1:46">
      <c r="A2429" s="38">
        <v>37120</v>
      </c>
      <c r="B2429" s="37">
        <v>0.91649999999999998</v>
      </c>
      <c r="D2429" s="38">
        <v>37120</v>
      </c>
      <c r="E2429" s="19">
        <v>1079.9955</v>
      </c>
      <c r="F2429" s="19">
        <v>1178.39116202946</v>
      </c>
      <c r="G2429" s="19">
        <v>-1.6427456280524666E-2</v>
      </c>
      <c r="H2429" s="37">
        <f t="shared" si="491"/>
        <v>0.98357254371947533</v>
      </c>
      <c r="I2429" s="19"/>
      <c r="J2429" s="19"/>
      <c r="K2429" s="19"/>
      <c r="L2429" s="19"/>
      <c r="N2429" s="38">
        <v>37120</v>
      </c>
      <c r="O2429" s="19">
        <v>300.45</v>
      </c>
      <c r="P2429" s="19">
        <v>327.82324058919801</v>
      </c>
      <c r="Q2429" s="19">
        <v>-1.7730221058224305E-2</v>
      </c>
      <c r="R2429" s="37">
        <f t="shared" si="492"/>
        <v>0.9822697789417757</v>
      </c>
      <c r="T2429" s="39">
        <v>37120</v>
      </c>
      <c r="U2429" s="40">
        <v>247.35900000000001</v>
      </c>
      <c r="V2429" s="40">
        <f t="shared" si="493"/>
        <v>4.2749682208498285E-4</v>
      </c>
      <c r="W2429" s="41">
        <f t="shared" si="494"/>
        <v>1.000427496822085</v>
      </c>
      <c r="Y2429" s="42">
        <v>37120</v>
      </c>
      <c r="Z2429" s="43">
        <v>170.458</v>
      </c>
      <c r="AA2429" s="43">
        <f t="shared" si="495"/>
        <v>185.98799781778504</v>
      </c>
      <c r="AB2429" s="19">
        <f t="shared" si="498"/>
        <v>-6.0248651591827684E-3</v>
      </c>
      <c r="AC2429" s="37">
        <f t="shared" si="499"/>
        <v>0.99397513484081723</v>
      </c>
      <c r="AE2429" s="44">
        <v>37120</v>
      </c>
      <c r="AF2429" s="45">
        <v>3541.1759999999999</v>
      </c>
      <c r="AG2429" s="19">
        <f t="shared" si="490"/>
        <v>3863.8036006546645</v>
      </c>
      <c r="AH2429" s="45">
        <f t="shared" si="496"/>
        <v>-2.2783249361626567E-2</v>
      </c>
      <c r="AI2429" s="46">
        <f t="shared" si="497"/>
        <v>0.97721675063837343</v>
      </c>
      <c r="AK2429" s="38">
        <v>37120</v>
      </c>
      <c r="AL2429" s="19">
        <v>108.86799999999999</v>
      </c>
      <c r="AM2429" s="19">
        <f t="shared" si="486"/>
        <v>3.1531672652953535E-3</v>
      </c>
      <c r="AN2429" s="37">
        <f t="shared" si="487"/>
        <v>1.0031531672652954</v>
      </c>
      <c r="AQ2429" s="38">
        <v>37120</v>
      </c>
      <c r="AR2429" s="19">
        <f t="shared" si="488"/>
        <v>246.82335224000002</v>
      </c>
      <c r="AS2429" s="40">
        <f t="shared" si="485"/>
        <v>3.1531672652953535E-3</v>
      </c>
      <c r="AT2429" s="51">
        <f t="shared" si="489"/>
        <v>1.0031531672652954</v>
      </c>
    </row>
    <row r="2430" spans="1:46">
      <c r="A2430" s="38">
        <v>37123</v>
      </c>
      <c r="B2430" s="37">
        <v>0.91269999999999996</v>
      </c>
      <c r="D2430" s="38">
        <v>37123</v>
      </c>
      <c r="E2430" s="19">
        <v>1081.3349000000001</v>
      </c>
      <c r="F2430" s="19">
        <v>1184.7648734523941</v>
      </c>
      <c r="G2430" s="19">
        <v>5.4088248692880647E-3</v>
      </c>
      <c r="H2430" s="37">
        <f t="shared" si="491"/>
        <v>1.0054088248692881</v>
      </c>
      <c r="I2430" s="19"/>
      <c r="J2430" s="19"/>
      <c r="K2430" s="19"/>
      <c r="L2430" s="19"/>
      <c r="N2430" s="38">
        <v>37123</v>
      </c>
      <c r="O2430" s="19">
        <v>297.40109999999999</v>
      </c>
      <c r="P2430" s="19">
        <v>325.84759504766077</v>
      </c>
      <c r="Q2430" s="19">
        <v>-6.0265572934560252E-3</v>
      </c>
      <c r="R2430" s="37">
        <f t="shared" si="492"/>
        <v>0.99397344270654397</v>
      </c>
      <c r="T2430" s="39">
        <v>37123</v>
      </c>
      <c r="U2430" s="40">
        <v>247.62799999999999</v>
      </c>
      <c r="V2430" s="40">
        <f t="shared" si="493"/>
        <v>1.0874882256153295E-3</v>
      </c>
      <c r="W2430" s="41">
        <f t="shared" si="494"/>
        <v>1.0010874882256153</v>
      </c>
      <c r="Y2430" s="42">
        <v>37123</v>
      </c>
      <c r="Z2430" s="43">
        <v>168.96700000000001</v>
      </c>
      <c r="AA2430" s="43">
        <f t="shared" si="495"/>
        <v>185.12873890654106</v>
      </c>
      <c r="AB2430" s="19">
        <f t="shared" si="498"/>
        <v>-4.6199696825910408E-3</v>
      </c>
      <c r="AC2430" s="37">
        <f t="shared" si="499"/>
        <v>0.99538003031740896</v>
      </c>
      <c r="AE2430" s="44">
        <v>37123</v>
      </c>
      <c r="AF2430" s="45">
        <v>3549.8510999999999</v>
      </c>
      <c r="AG2430" s="19">
        <f t="shared" si="490"/>
        <v>3889.395310616851</v>
      </c>
      <c r="AH2430" s="45">
        <f t="shared" si="496"/>
        <v>6.6234500008879316E-3</v>
      </c>
      <c r="AI2430" s="46">
        <f t="shared" si="497"/>
        <v>1.0066234500008879</v>
      </c>
      <c r="AK2430" s="38">
        <v>37123</v>
      </c>
      <c r="AL2430" s="19">
        <v>108.81480000000001</v>
      </c>
      <c r="AM2430" s="19">
        <f t="shared" si="486"/>
        <v>-4.8866517250234498E-4</v>
      </c>
      <c r="AN2430" s="37">
        <f t="shared" si="487"/>
        <v>0.99951133482749766</v>
      </c>
      <c r="AQ2430" s="38">
        <v>37123</v>
      </c>
      <c r="AR2430" s="19">
        <f t="shared" si="488"/>
        <v>246.70273826400003</v>
      </c>
      <c r="AS2430" s="40">
        <f t="shared" si="485"/>
        <v>-4.88665172502456E-4</v>
      </c>
      <c r="AT2430" s="51">
        <f t="shared" si="489"/>
        <v>0.99951133482749754</v>
      </c>
    </row>
    <row r="2431" spans="1:46">
      <c r="A2431" s="38">
        <v>37124</v>
      </c>
      <c r="B2431" s="37">
        <v>0.91149999999999998</v>
      </c>
      <c r="D2431" s="38">
        <v>37124</v>
      </c>
      <c r="E2431" s="19">
        <v>1079.0101999999999</v>
      </c>
      <c r="F2431" s="19">
        <v>1183.7742183214482</v>
      </c>
      <c r="G2431" s="19">
        <v>-8.3616180150514197E-4</v>
      </c>
      <c r="H2431" s="37">
        <f t="shared" si="491"/>
        <v>0.99916383819849486</v>
      </c>
      <c r="I2431" s="19"/>
      <c r="J2431" s="19"/>
      <c r="K2431" s="19"/>
      <c r="L2431" s="19"/>
      <c r="N2431" s="38">
        <v>37124</v>
      </c>
      <c r="O2431" s="19">
        <v>297.64839999999998</v>
      </c>
      <c r="P2431" s="19">
        <v>326.54788809654417</v>
      </c>
      <c r="Q2431" s="19">
        <v>2.1491429107554083E-3</v>
      </c>
      <c r="R2431" s="37">
        <f t="shared" si="492"/>
        <v>1.0021491429107554</v>
      </c>
      <c r="T2431" s="39">
        <v>37124</v>
      </c>
      <c r="U2431" s="40">
        <v>247.50370000000001</v>
      </c>
      <c r="V2431" s="40">
        <f t="shared" si="493"/>
        <v>-5.0196262135127068E-4</v>
      </c>
      <c r="W2431" s="41">
        <f t="shared" si="494"/>
        <v>0.99949803737864873</v>
      </c>
      <c r="Y2431" s="42">
        <v>37124</v>
      </c>
      <c r="Z2431" s="43">
        <v>169.673</v>
      </c>
      <c r="AA2431" s="43">
        <f t="shared" si="495"/>
        <v>186.1470104223807</v>
      </c>
      <c r="AB2431" s="19">
        <f t="shared" si="498"/>
        <v>5.5003427444817454E-3</v>
      </c>
      <c r="AC2431" s="37">
        <f t="shared" si="499"/>
        <v>1.0055003427444817</v>
      </c>
      <c r="AE2431" s="44">
        <v>37124</v>
      </c>
      <c r="AF2431" s="45">
        <v>3583.9661000000001</v>
      </c>
      <c r="AG2431" s="19">
        <f t="shared" si="490"/>
        <v>3931.9430608886455</v>
      </c>
      <c r="AH2431" s="45">
        <f t="shared" si="496"/>
        <v>1.0939425508035283E-2</v>
      </c>
      <c r="AI2431" s="46">
        <f t="shared" si="497"/>
        <v>1.0109394255080353</v>
      </c>
      <c r="AK2431" s="38">
        <v>37124</v>
      </c>
      <c r="AL2431" s="19">
        <v>108.62609999999999</v>
      </c>
      <c r="AM2431" s="19">
        <f t="shared" si="486"/>
        <v>-1.7341391060775591E-3</v>
      </c>
      <c r="AN2431" s="37">
        <f t="shared" si="487"/>
        <v>0.99826586089392244</v>
      </c>
      <c r="AQ2431" s="38">
        <v>37124</v>
      </c>
      <c r="AR2431" s="19">
        <f t="shared" si="488"/>
        <v>246.274921398</v>
      </c>
      <c r="AS2431" s="40">
        <f t="shared" si="485"/>
        <v>-1.7341391060775591E-3</v>
      </c>
      <c r="AT2431" s="51">
        <f t="shared" si="489"/>
        <v>0.99826586089392244</v>
      </c>
    </row>
    <row r="2432" spans="1:46">
      <c r="A2432" s="38">
        <v>37125</v>
      </c>
      <c r="B2432" s="37">
        <v>0.9194</v>
      </c>
      <c r="D2432" s="38">
        <v>37125</v>
      </c>
      <c r="E2432" s="19">
        <v>1086.1768</v>
      </c>
      <c r="F2432" s="19">
        <v>1181.397433108549</v>
      </c>
      <c r="G2432" s="19">
        <v>-2.0078028192482833E-3</v>
      </c>
      <c r="H2432" s="37">
        <f t="shared" si="491"/>
        <v>0.99799219718075172</v>
      </c>
      <c r="I2432" s="19"/>
      <c r="J2432" s="19"/>
      <c r="K2432" s="19"/>
      <c r="L2432" s="19"/>
      <c r="N2432" s="38">
        <v>37125</v>
      </c>
      <c r="O2432" s="19">
        <v>298.56880000000001</v>
      </c>
      <c r="P2432" s="19">
        <v>324.74309332173158</v>
      </c>
      <c r="Q2432" s="19">
        <v>-5.5268915849763234E-3</v>
      </c>
      <c r="R2432" s="37">
        <f t="shared" si="492"/>
        <v>0.99447310841502368</v>
      </c>
      <c r="T2432" s="39">
        <v>37125</v>
      </c>
      <c r="U2432" s="40">
        <v>247.01580000000001</v>
      </c>
      <c r="V2432" s="40">
        <f t="shared" si="493"/>
        <v>-1.9712836616179175E-3</v>
      </c>
      <c r="W2432" s="41">
        <f t="shared" si="494"/>
        <v>0.99802871633838208</v>
      </c>
      <c r="Y2432" s="42">
        <v>37125</v>
      </c>
      <c r="Z2432" s="43">
        <v>169.12100000000001</v>
      </c>
      <c r="AA2432" s="43">
        <f t="shared" si="495"/>
        <v>183.94713943876442</v>
      </c>
      <c r="AB2432" s="19">
        <f t="shared" si="498"/>
        <v>-1.1817922719385199E-2</v>
      </c>
      <c r="AC2432" s="37">
        <f t="shared" si="499"/>
        <v>0.9881820772806148</v>
      </c>
      <c r="AE2432" s="44">
        <v>37125</v>
      </c>
      <c r="AF2432" s="45">
        <v>3544.01</v>
      </c>
      <c r="AG2432" s="19">
        <f t="shared" si="490"/>
        <v>3854.6987165542746</v>
      </c>
      <c r="AH2432" s="45">
        <f t="shared" si="496"/>
        <v>-1.9645336450246909E-2</v>
      </c>
      <c r="AI2432" s="46">
        <f t="shared" si="497"/>
        <v>0.98035466354975309</v>
      </c>
      <c r="AK2432" s="38">
        <v>37125</v>
      </c>
      <c r="AL2432" s="19">
        <v>108.5564</v>
      </c>
      <c r="AM2432" s="19">
        <f t="shared" si="486"/>
        <v>-6.4165057937271008E-4</v>
      </c>
      <c r="AN2432" s="37">
        <f t="shared" si="487"/>
        <v>0.99935834942062729</v>
      </c>
      <c r="AQ2432" s="38">
        <v>37125</v>
      </c>
      <c r="AR2432" s="19">
        <f t="shared" si="488"/>
        <v>246.11689895200001</v>
      </c>
      <c r="AS2432" s="40">
        <f t="shared" si="485"/>
        <v>-6.4165057937271008E-4</v>
      </c>
      <c r="AT2432" s="51">
        <f t="shared" si="489"/>
        <v>0.99935834942062729</v>
      </c>
    </row>
    <row r="2433" spans="1:46">
      <c r="A2433" s="38">
        <v>37126</v>
      </c>
      <c r="B2433" s="37">
        <v>0.91659999999999997</v>
      </c>
      <c r="D2433" s="38">
        <v>37126</v>
      </c>
      <c r="E2433" s="19">
        <v>1080.8141000000001</v>
      </c>
      <c r="F2433" s="19">
        <v>1179.1556840497492</v>
      </c>
      <c r="G2433" s="19">
        <v>-1.8975401469267794E-3</v>
      </c>
      <c r="H2433" s="37">
        <f t="shared" si="491"/>
        <v>0.99810245985307322</v>
      </c>
      <c r="I2433" s="19"/>
      <c r="J2433" s="19"/>
      <c r="K2433" s="19"/>
      <c r="L2433" s="19"/>
      <c r="N2433" s="38">
        <v>37126</v>
      </c>
      <c r="O2433" s="19">
        <v>298.25189999999998</v>
      </c>
      <c r="P2433" s="19">
        <v>325.38937377263801</v>
      </c>
      <c r="Q2433" s="19">
        <v>1.990128394404822E-3</v>
      </c>
      <c r="R2433" s="37">
        <f t="shared" si="492"/>
        <v>1.0019901283944048</v>
      </c>
      <c r="T2433" s="39">
        <v>37126</v>
      </c>
      <c r="U2433" s="40">
        <v>247.09520000000001</v>
      </c>
      <c r="V2433" s="40">
        <f t="shared" si="493"/>
        <v>3.2143692832597992E-4</v>
      </c>
      <c r="W2433" s="41">
        <f t="shared" si="494"/>
        <v>1.000321436928326</v>
      </c>
      <c r="Y2433" s="42">
        <v>37126</v>
      </c>
      <c r="Z2433" s="43">
        <v>169.65799999999999</v>
      </c>
      <c r="AA2433" s="43">
        <f t="shared" si="495"/>
        <v>185.09491599389045</v>
      </c>
      <c r="AB2433" s="19">
        <f t="shared" si="498"/>
        <v>6.2397086392753653E-3</v>
      </c>
      <c r="AC2433" s="37">
        <f t="shared" si="499"/>
        <v>1.0062397086392754</v>
      </c>
      <c r="AE2433" s="44">
        <v>37126</v>
      </c>
      <c r="AF2433" s="45">
        <v>3565.1201000000001</v>
      </c>
      <c r="AG2433" s="19">
        <f t="shared" si="490"/>
        <v>3889.5048003491165</v>
      </c>
      <c r="AH2433" s="45">
        <f t="shared" si="496"/>
        <v>9.0295212036584083E-3</v>
      </c>
      <c r="AI2433" s="46">
        <f t="shared" si="497"/>
        <v>1.0090295212036584</v>
      </c>
      <c r="AK2433" s="38">
        <v>37126</v>
      </c>
      <c r="AL2433" s="19">
        <v>108.52419999999999</v>
      </c>
      <c r="AM2433" s="19">
        <f t="shared" si="486"/>
        <v>-2.966200058218682E-4</v>
      </c>
      <c r="AN2433" s="37">
        <f t="shared" si="487"/>
        <v>0.99970337999417813</v>
      </c>
      <c r="AQ2433" s="38">
        <v>37126</v>
      </c>
      <c r="AR2433" s="19">
        <f t="shared" si="488"/>
        <v>246.04389575600001</v>
      </c>
      <c r="AS2433" s="40">
        <f t="shared" si="485"/>
        <v>-2.966200058218682E-4</v>
      </c>
      <c r="AT2433" s="51">
        <f t="shared" si="489"/>
        <v>0.99970337999417813</v>
      </c>
    </row>
    <row r="2434" spans="1:46">
      <c r="A2434" s="38">
        <v>37127</v>
      </c>
      <c r="B2434" s="37">
        <v>0.91159999999999997</v>
      </c>
      <c r="D2434" s="38">
        <v>37127</v>
      </c>
      <c r="E2434" s="19">
        <v>1097.3507</v>
      </c>
      <c r="F2434" s="19">
        <v>1203.7633830627469</v>
      </c>
      <c r="G2434" s="19">
        <v>2.0868914381588555E-2</v>
      </c>
      <c r="H2434" s="37">
        <f t="shared" si="491"/>
        <v>1.0208689143815886</v>
      </c>
      <c r="I2434" s="19"/>
      <c r="J2434" s="19"/>
      <c r="K2434" s="19"/>
      <c r="L2434" s="19"/>
      <c r="N2434" s="38">
        <v>37127</v>
      </c>
      <c r="O2434" s="19">
        <v>298.74419999999998</v>
      </c>
      <c r="P2434" s="19">
        <v>327.7141290039491</v>
      </c>
      <c r="Q2434" s="19">
        <v>7.1445333458721727E-3</v>
      </c>
      <c r="R2434" s="37">
        <f t="shared" si="492"/>
        <v>1.0071445333458722</v>
      </c>
      <c r="T2434" s="39">
        <v>37127</v>
      </c>
      <c r="U2434" s="40">
        <v>246.79910000000001</v>
      </c>
      <c r="V2434" s="40">
        <f t="shared" si="493"/>
        <v>-1.1983235611213727E-3</v>
      </c>
      <c r="W2434" s="41">
        <f t="shared" si="494"/>
        <v>0.99880167643887863</v>
      </c>
      <c r="Y2434" s="42">
        <v>37127</v>
      </c>
      <c r="Z2434" s="43">
        <v>169.64500000000001</v>
      </c>
      <c r="AA2434" s="43">
        <f t="shared" si="495"/>
        <v>186.09587538394035</v>
      </c>
      <c r="AB2434" s="19">
        <f t="shared" si="498"/>
        <v>5.4078167661986143E-3</v>
      </c>
      <c r="AC2434" s="37">
        <f t="shared" si="499"/>
        <v>1.0054078167661986</v>
      </c>
      <c r="AE2434" s="44">
        <v>37127</v>
      </c>
      <c r="AF2434" s="45">
        <v>3582.7319000000002</v>
      </c>
      <c r="AG2434" s="19">
        <f t="shared" si="490"/>
        <v>3930.1578543220717</v>
      </c>
      <c r="AH2434" s="45">
        <f t="shared" si="496"/>
        <v>1.045198709339723E-2</v>
      </c>
      <c r="AI2434" s="46">
        <f t="shared" si="497"/>
        <v>1.0104519870933972</v>
      </c>
      <c r="AK2434" s="38">
        <v>37127</v>
      </c>
      <c r="AL2434" s="19">
        <v>108.3212</v>
      </c>
      <c r="AM2434" s="19">
        <f t="shared" si="486"/>
        <v>-1.8705505315863569E-3</v>
      </c>
      <c r="AN2434" s="37">
        <f t="shared" si="487"/>
        <v>0.99812944946841364</v>
      </c>
      <c r="AQ2434" s="38">
        <v>37127</v>
      </c>
      <c r="AR2434" s="19">
        <f t="shared" si="488"/>
        <v>245.58365821600003</v>
      </c>
      <c r="AS2434" s="40">
        <f t="shared" si="485"/>
        <v>-1.8705505315864679E-3</v>
      </c>
      <c r="AT2434" s="51">
        <f t="shared" si="489"/>
        <v>0.99812944946841353</v>
      </c>
    </row>
    <row r="2435" spans="1:46">
      <c r="A2435" s="38">
        <v>37130</v>
      </c>
      <c r="B2435" s="37">
        <v>0.90980000000000005</v>
      </c>
      <c r="D2435" s="38">
        <v>37130</v>
      </c>
      <c r="E2435" s="19">
        <v>1094.7211</v>
      </c>
      <c r="F2435" s="19">
        <v>1203.254671356342</v>
      </c>
      <c r="G2435" s="19">
        <v>-4.2260108054670287E-4</v>
      </c>
      <c r="H2435" s="37">
        <f t="shared" si="491"/>
        <v>0.9995773989194533</v>
      </c>
      <c r="I2435" s="19"/>
      <c r="J2435" s="19"/>
      <c r="K2435" s="19"/>
      <c r="L2435" s="19"/>
      <c r="N2435" s="38">
        <v>37130</v>
      </c>
      <c r="O2435" s="19">
        <v>302.3768</v>
      </c>
      <c r="P2435" s="19">
        <v>332.3552429105298</v>
      </c>
      <c r="Q2435" s="19">
        <v>1.4162080593494331E-2</v>
      </c>
      <c r="R2435" s="37">
        <f t="shared" si="492"/>
        <v>1.0141620805934943</v>
      </c>
      <c r="T2435" s="39">
        <v>37130</v>
      </c>
      <c r="U2435" s="40">
        <v>246.65629999999999</v>
      </c>
      <c r="V2435" s="40">
        <f t="shared" si="493"/>
        <v>-5.7860826883093797E-4</v>
      </c>
      <c r="W2435" s="41">
        <f t="shared" si="494"/>
        <v>0.99942139173116906</v>
      </c>
      <c r="Y2435" s="42">
        <v>37130</v>
      </c>
      <c r="Z2435" s="43">
        <v>169.55600000000001</v>
      </c>
      <c r="AA2435" s="43">
        <f t="shared" si="495"/>
        <v>186.36623433721698</v>
      </c>
      <c r="AB2435" s="19">
        <f t="shared" si="498"/>
        <v>1.4527939037811688E-3</v>
      </c>
      <c r="AC2435" s="37">
        <f t="shared" si="499"/>
        <v>1.0014527939037812</v>
      </c>
      <c r="AE2435" s="44">
        <v>37130</v>
      </c>
      <c r="AF2435" s="45">
        <v>3560.9231</v>
      </c>
      <c r="AG2435" s="19">
        <f t="shared" si="490"/>
        <v>3913.9625192349963</v>
      </c>
      <c r="AH2435" s="45">
        <f t="shared" si="496"/>
        <v>-4.1207848863539231E-3</v>
      </c>
      <c r="AI2435" s="46">
        <f t="shared" si="497"/>
        <v>0.99587921511364608</v>
      </c>
      <c r="AK2435" s="38">
        <v>37130</v>
      </c>
      <c r="AL2435" s="19">
        <v>108.42919999999999</v>
      </c>
      <c r="AM2435" s="19">
        <f t="shared" si="486"/>
        <v>9.9703474481449561E-4</v>
      </c>
      <c r="AN2435" s="37">
        <f t="shared" si="487"/>
        <v>1.0009970347448145</v>
      </c>
      <c r="AQ2435" s="38">
        <v>37130</v>
      </c>
      <c r="AR2435" s="19">
        <f t="shared" si="488"/>
        <v>245.82851365600001</v>
      </c>
      <c r="AS2435" s="40">
        <f t="shared" si="485"/>
        <v>9.9703474481449561E-4</v>
      </c>
      <c r="AT2435" s="51">
        <f t="shared" si="489"/>
        <v>1.0009970347448145</v>
      </c>
    </row>
    <row r="2436" spans="1:46">
      <c r="A2436" s="38">
        <v>37131</v>
      </c>
      <c r="B2436" s="37">
        <v>0.91020000000000001</v>
      </c>
      <c r="D2436" s="38">
        <v>37131</v>
      </c>
      <c r="E2436" s="19">
        <v>1080.7379000000001</v>
      </c>
      <c r="F2436" s="19">
        <v>1187.3631070094486</v>
      </c>
      <c r="G2436" s="19">
        <v>-1.32071495130619E-2</v>
      </c>
      <c r="H2436" s="37">
        <f t="shared" si="491"/>
        <v>0.9867928504869381</v>
      </c>
      <c r="I2436" s="19"/>
      <c r="J2436" s="19"/>
      <c r="K2436" s="19"/>
      <c r="L2436" s="19"/>
      <c r="N2436" s="38">
        <v>37131</v>
      </c>
      <c r="O2436" s="19">
        <v>301.35230000000001</v>
      </c>
      <c r="P2436" s="19">
        <v>331.08360799824214</v>
      </c>
      <c r="Q2436" s="19">
        <v>-3.8261316450181049E-3</v>
      </c>
      <c r="R2436" s="37">
        <f t="shared" si="492"/>
        <v>0.9961738683549819</v>
      </c>
      <c r="T2436" s="39">
        <v>37131</v>
      </c>
      <c r="U2436" s="40">
        <v>247.14089999999999</v>
      </c>
      <c r="V2436" s="40">
        <f t="shared" si="493"/>
        <v>1.9646771641348426E-3</v>
      </c>
      <c r="W2436" s="41">
        <f t="shared" si="494"/>
        <v>1.0019646771641348</v>
      </c>
      <c r="Y2436" s="42">
        <v>37131</v>
      </c>
      <c r="Z2436" s="43">
        <v>169.52799999999999</v>
      </c>
      <c r="AA2436" s="43">
        <f t="shared" si="495"/>
        <v>186.25357064381453</v>
      </c>
      <c r="AB2436" s="19">
        <f t="shared" si="498"/>
        <v>-6.0452846409186911E-4</v>
      </c>
      <c r="AC2436" s="37">
        <f t="shared" si="499"/>
        <v>0.99939547153590813</v>
      </c>
      <c r="AE2436" s="44">
        <v>37131</v>
      </c>
      <c r="AF2436" s="45">
        <v>3578.4670000000001</v>
      </c>
      <c r="AG2436" s="19">
        <f t="shared" si="490"/>
        <v>3931.5172489562733</v>
      </c>
      <c r="AH2436" s="45">
        <f t="shared" si="496"/>
        <v>4.4851552959450647E-3</v>
      </c>
      <c r="AI2436" s="46">
        <f t="shared" si="497"/>
        <v>1.0044851552959451</v>
      </c>
      <c r="AK2436" s="38">
        <v>37131</v>
      </c>
      <c r="AL2436" s="19">
        <v>108.79989999999999</v>
      </c>
      <c r="AM2436" s="19">
        <f t="shared" si="486"/>
        <v>3.4188207604592957E-3</v>
      </c>
      <c r="AN2436" s="37">
        <f t="shared" si="487"/>
        <v>1.0034188207604593</v>
      </c>
      <c r="AQ2436" s="38">
        <v>37131</v>
      </c>
      <c r="AR2436" s="19">
        <f t="shared" si="488"/>
        <v>246.66895728200001</v>
      </c>
      <c r="AS2436" s="40">
        <f t="shared" si="485"/>
        <v>3.4188207604592957E-3</v>
      </c>
      <c r="AT2436" s="51">
        <f t="shared" si="489"/>
        <v>1.0034188207604593</v>
      </c>
    </row>
    <row r="2437" spans="1:46">
      <c r="A2437" s="38">
        <v>37132</v>
      </c>
      <c r="B2437" s="37">
        <v>0.90969999999999995</v>
      </c>
      <c r="D2437" s="38">
        <v>37132</v>
      </c>
      <c r="E2437" s="19">
        <v>1071.8882000000001</v>
      </c>
      <c r="F2437" s="19">
        <v>1178.287567329889</v>
      </c>
      <c r="G2437" s="19">
        <v>-7.6434408530829945E-3</v>
      </c>
      <c r="H2437" s="37">
        <f t="shared" si="491"/>
        <v>0.99235655914691701</v>
      </c>
      <c r="I2437" s="19"/>
      <c r="J2437" s="19"/>
      <c r="K2437" s="19"/>
      <c r="L2437" s="19"/>
      <c r="N2437" s="38">
        <v>37132</v>
      </c>
      <c r="O2437" s="19">
        <v>301.87459999999999</v>
      </c>
      <c r="P2437" s="19">
        <v>331.83972738265362</v>
      </c>
      <c r="Q2437" s="19">
        <v>2.2837717306001259E-3</v>
      </c>
      <c r="R2437" s="37">
        <f t="shared" si="492"/>
        <v>1.0022837717306001</v>
      </c>
      <c r="T2437" s="39">
        <v>37132</v>
      </c>
      <c r="U2437" s="40">
        <v>247.5658</v>
      </c>
      <c r="V2437" s="40">
        <f t="shared" si="493"/>
        <v>1.7192621698796096E-3</v>
      </c>
      <c r="W2437" s="41">
        <f t="shared" si="494"/>
        <v>1.0017192621698796</v>
      </c>
      <c r="Y2437" s="42">
        <v>37132</v>
      </c>
      <c r="Z2437" s="43">
        <v>170.06</v>
      </c>
      <c r="AA2437" s="43">
        <f t="shared" si="495"/>
        <v>186.94074969770256</v>
      </c>
      <c r="AB2437" s="19">
        <f t="shared" si="498"/>
        <v>3.6894812352465944E-3</v>
      </c>
      <c r="AC2437" s="37">
        <f t="shared" si="499"/>
        <v>1.0036894812352466</v>
      </c>
      <c r="AE2437" s="44">
        <v>37132</v>
      </c>
      <c r="AF2437" s="45">
        <v>3577.5681</v>
      </c>
      <c r="AG2437" s="19">
        <f t="shared" si="490"/>
        <v>3932.6900076948446</v>
      </c>
      <c r="AH2437" s="45">
        <f t="shared" si="496"/>
        <v>2.9829672981396271E-4</v>
      </c>
      <c r="AI2437" s="46">
        <f t="shared" si="497"/>
        <v>1.000298296729814</v>
      </c>
      <c r="AK2437" s="38">
        <v>37132</v>
      </c>
      <c r="AL2437" s="19">
        <v>108.83329999999999</v>
      </c>
      <c r="AM2437" s="19">
        <f t="shared" si="486"/>
        <v>3.0698557627339973E-4</v>
      </c>
      <c r="AN2437" s="37">
        <f t="shared" si="487"/>
        <v>1.0003069855762734</v>
      </c>
      <c r="AQ2437" s="38">
        <v>37132</v>
      </c>
      <c r="AR2437" s="19">
        <f t="shared" si="488"/>
        <v>246.74468109400001</v>
      </c>
      <c r="AS2437" s="40">
        <f t="shared" ref="AS2437:AS2500" si="500">AR2437/AR2436-1</f>
        <v>3.0698557627362177E-4</v>
      </c>
      <c r="AT2437" s="51">
        <f t="shared" si="489"/>
        <v>1.0003069855762736</v>
      </c>
    </row>
    <row r="2438" spans="1:46">
      <c r="A2438" s="38">
        <v>37133</v>
      </c>
      <c r="B2438" s="37">
        <v>0.91539999999999999</v>
      </c>
      <c r="D2438" s="38">
        <v>37133</v>
      </c>
      <c r="E2438" s="19">
        <v>1052.6766</v>
      </c>
      <c r="F2438" s="19">
        <v>1149.9635132182652</v>
      </c>
      <c r="G2438" s="19">
        <v>-2.4038320438030891E-2</v>
      </c>
      <c r="H2438" s="37">
        <f t="shared" si="491"/>
        <v>0.97596167956196911</v>
      </c>
      <c r="I2438" s="19"/>
      <c r="J2438" s="19"/>
      <c r="K2438" s="19"/>
      <c r="L2438" s="19"/>
      <c r="N2438" s="38">
        <v>37133</v>
      </c>
      <c r="O2438" s="19">
        <v>300.10509999999999</v>
      </c>
      <c r="P2438" s="19">
        <v>327.84039764037578</v>
      </c>
      <c r="Q2438" s="19">
        <v>-1.2051992007774626E-2</v>
      </c>
      <c r="R2438" s="37">
        <f t="shared" si="492"/>
        <v>0.98794800799222537</v>
      </c>
      <c r="T2438" s="39">
        <v>37133</v>
      </c>
      <c r="U2438" s="40">
        <v>247.61150000000001</v>
      </c>
      <c r="V2438" s="40">
        <f t="shared" si="493"/>
        <v>1.8459738784604163E-4</v>
      </c>
      <c r="W2438" s="41">
        <f t="shared" si="494"/>
        <v>1.000184597387846</v>
      </c>
      <c r="Y2438" s="42">
        <v>37133</v>
      </c>
      <c r="Z2438" s="43">
        <v>168.11699999999999</v>
      </c>
      <c r="AA2438" s="43">
        <f t="shared" si="495"/>
        <v>183.65414026655014</v>
      </c>
      <c r="AB2438" s="19">
        <f t="shared" si="498"/>
        <v>-1.7581021989411694E-2</v>
      </c>
      <c r="AC2438" s="37">
        <f t="shared" si="499"/>
        <v>0.98241897801058831</v>
      </c>
      <c r="AE2438" s="44">
        <v>37133</v>
      </c>
      <c r="AF2438" s="45">
        <v>3527.9861000000001</v>
      </c>
      <c r="AG2438" s="19">
        <f t="shared" si="490"/>
        <v>3854.0376884422112</v>
      </c>
      <c r="AH2438" s="45">
        <f t="shared" si="496"/>
        <v>-1.9999623438089253E-2</v>
      </c>
      <c r="AI2438" s="46">
        <f t="shared" si="497"/>
        <v>0.98000037656191075</v>
      </c>
      <c r="AK2438" s="38">
        <v>37133</v>
      </c>
      <c r="AL2438" s="19">
        <v>109.0748</v>
      </c>
      <c r="AM2438" s="19">
        <f t="shared" si="486"/>
        <v>2.2189899598743512E-3</v>
      </c>
      <c r="AN2438" s="37">
        <f t="shared" si="487"/>
        <v>1.0022189899598744</v>
      </c>
      <c r="AQ2438" s="38">
        <v>37133</v>
      </c>
      <c r="AR2438" s="19">
        <f t="shared" si="488"/>
        <v>247.292205064</v>
      </c>
      <c r="AS2438" s="40">
        <f t="shared" si="500"/>
        <v>2.2189899598743512E-3</v>
      </c>
      <c r="AT2438" s="51">
        <f t="shared" si="489"/>
        <v>1.0022189899598744</v>
      </c>
    </row>
    <row r="2439" spans="1:46">
      <c r="A2439" s="38">
        <v>37134</v>
      </c>
      <c r="B2439" s="37">
        <v>0.90900000000000003</v>
      </c>
      <c r="D2439" s="38">
        <v>37134</v>
      </c>
      <c r="E2439" s="19">
        <v>1054.9087999999999</v>
      </c>
      <c r="F2439" s="19">
        <v>1160.5157315731572</v>
      </c>
      <c r="G2439" s="19">
        <v>9.176133184748414E-3</v>
      </c>
      <c r="H2439" s="37">
        <f t="shared" si="491"/>
        <v>1.0091761331847484</v>
      </c>
      <c r="I2439" s="19"/>
      <c r="J2439" s="19"/>
      <c r="K2439" s="19"/>
      <c r="L2439" s="19"/>
      <c r="N2439" s="38">
        <v>37134</v>
      </c>
      <c r="O2439" s="19">
        <v>298.16890000000001</v>
      </c>
      <c r="P2439" s="19">
        <v>328.0185918591859</v>
      </c>
      <c r="Q2439" s="19">
        <v>5.4353953964381141E-4</v>
      </c>
      <c r="R2439" s="37">
        <f t="shared" si="492"/>
        <v>1.0005435395396438</v>
      </c>
      <c r="T2439" s="39">
        <v>37134</v>
      </c>
      <c r="U2439" s="40">
        <v>248.33359999999999</v>
      </c>
      <c r="V2439" s="40">
        <f t="shared" si="493"/>
        <v>2.9162619668310352E-3</v>
      </c>
      <c r="W2439" s="41">
        <f t="shared" si="494"/>
        <v>1.002916261966831</v>
      </c>
      <c r="Y2439" s="42">
        <v>37134</v>
      </c>
      <c r="Z2439" s="43">
        <v>169.62</v>
      </c>
      <c r="AA2439" s="43">
        <f t="shared" si="495"/>
        <v>186.60066006600661</v>
      </c>
      <c r="AB2439" s="19">
        <f t="shared" si="498"/>
        <v>1.6043851748618332E-2</v>
      </c>
      <c r="AC2439" s="37">
        <f t="shared" si="499"/>
        <v>1.0160438517486183</v>
      </c>
      <c r="AE2439" s="44">
        <v>37134</v>
      </c>
      <c r="AF2439" s="45">
        <v>3576.0309999999999</v>
      </c>
      <c r="AG2439" s="19">
        <f t="shared" si="490"/>
        <v>3934.0275027502748</v>
      </c>
      <c r="AH2439" s="45">
        <f t="shared" si="496"/>
        <v>2.0754808534421798E-2</v>
      </c>
      <c r="AI2439" s="46">
        <f t="shared" si="497"/>
        <v>1.0207548085344218</v>
      </c>
      <c r="AK2439" s="38">
        <v>37134</v>
      </c>
      <c r="AL2439" s="19">
        <v>109.0008</v>
      </c>
      <c r="AM2439" s="19">
        <f t="shared" si="486"/>
        <v>-6.7843351534913054E-4</v>
      </c>
      <c r="AN2439" s="37">
        <f t="shared" si="487"/>
        <v>0.99932156648465087</v>
      </c>
      <c r="AQ2439" s="38">
        <v>37134</v>
      </c>
      <c r="AR2439" s="19">
        <f t="shared" si="488"/>
        <v>247.12443374400002</v>
      </c>
      <c r="AS2439" s="40">
        <f t="shared" si="500"/>
        <v>-6.7843351534901952E-4</v>
      </c>
      <c r="AT2439" s="51">
        <f t="shared" si="489"/>
        <v>0.99932156648465098</v>
      </c>
    </row>
    <row r="2440" spans="1:46">
      <c r="A2440" s="38">
        <v>37134</v>
      </c>
      <c r="B2440" s="37">
        <v>0.90900000000000003</v>
      </c>
      <c r="D2440" s="38">
        <v>37137</v>
      </c>
      <c r="E2440" s="19">
        <v>1047.8997999999999</v>
      </c>
      <c r="F2440" s="19">
        <v>1152.8050605060505</v>
      </c>
      <c r="G2440" s="19">
        <v>-6.6441762548572481E-3</v>
      </c>
      <c r="H2440" s="37">
        <f t="shared" si="491"/>
        <v>0.99335582374514275</v>
      </c>
      <c r="I2440" s="19"/>
      <c r="J2440" s="19"/>
      <c r="K2440" s="19"/>
      <c r="L2440" s="19"/>
      <c r="N2440" s="38">
        <v>37137</v>
      </c>
      <c r="O2440" s="19">
        <v>295.38479999999998</v>
      </c>
      <c r="P2440" s="19">
        <v>324.95577557755774</v>
      </c>
      <c r="Q2440" s="19">
        <v>-9.337325254243467E-3</v>
      </c>
      <c r="R2440" s="37">
        <f t="shared" si="492"/>
        <v>0.99066267474575653</v>
      </c>
      <c r="T2440" s="39">
        <v>37137</v>
      </c>
      <c r="U2440" s="40">
        <v>248.2996</v>
      </c>
      <c r="V2440" s="40">
        <f t="shared" si="493"/>
        <v>-1.369126046575353E-4</v>
      </c>
      <c r="W2440" s="41">
        <f t="shared" si="494"/>
        <v>0.99986308739534246</v>
      </c>
      <c r="Y2440" s="38">
        <v>37134</v>
      </c>
      <c r="Z2440" s="43">
        <v>169.62</v>
      </c>
      <c r="AA2440" s="43">
        <f t="shared" si="495"/>
        <v>186.60066006600661</v>
      </c>
      <c r="AB2440" s="19">
        <f t="shared" si="498"/>
        <v>0</v>
      </c>
      <c r="AC2440" s="37">
        <f t="shared" si="499"/>
        <v>1</v>
      </c>
      <c r="AE2440" s="38">
        <v>37137</v>
      </c>
      <c r="AF2440" s="45">
        <v>3576.0309999999999</v>
      </c>
      <c r="AG2440" s="19">
        <f t="shared" si="490"/>
        <v>3934.0275027502748</v>
      </c>
      <c r="AH2440" s="45">
        <f t="shared" si="496"/>
        <v>0</v>
      </c>
      <c r="AI2440" s="46">
        <f t="shared" si="497"/>
        <v>1</v>
      </c>
      <c r="AK2440" s="38">
        <v>37137</v>
      </c>
      <c r="AL2440" s="19">
        <v>109.0788</v>
      </c>
      <c r="AM2440" s="19">
        <f t="shared" si="486"/>
        <v>7.1559107823060408E-4</v>
      </c>
      <c r="AN2440" s="37">
        <f t="shared" si="487"/>
        <v>1.0007155910782306</v>
      </c>
      <c r="AQ2440" s="38">
        <v>37137</v>
      </c>
      <c r="AR2440" s="19">
        <f t="shared" si="488"/>
        <v>247.30127378400002</v>
      </c>
      <c r="AS2440" s="40">
        <f t="shared" si="500"/>
        <v>7.1559107823060408E-4</v>
      </c>
      <c r="AT2440" s="51">
        <f t="shared" si="489"/>
        <v>1.0007155910782306</v>
      </c>
    </row>
    <row r="2441" spans="1:46">
      <c r="A2441" s="38">
        <v>37138</v>
      </c>
      <c r="B2441" s="37">
        <v>0.88680000000000003</v>
      </c>
      <c r="D2441" s="38">
        <v>37138</v>
      </c>
      <c r="E2441" s="19">
        <v>1050.5481</v>
      </c>
      <c r="F2441" s="19">
        <v>1184.6505412719891</v>
      </c>
      <c r="G2441" s="19">
        <v>2.7624341579450817E-2</v>
      </c>
      <c r="H2441" s="37">
        <f t="shared" si="491"/>
        <v>1.0276243415794508</v>
      </c>
      <c r="I2441" s="19"/>
      <c r="J2441" s="19"/>
      <c r="K2441" s="19"/>
      <c r="L2441" s="19"/>
      <c r="N2441" s="38">
        <v>37138</v>
      </c>
      <c r="O2441" s="19">
        <v>297.05700000000002</v>
      </c>
      <c r="P2441" s="19">
        <v>334.9763193504736</v>
      </c>
      <c r="Q2441" s="19">
        <v>3.0836638478284994E-2</v>
      </c>
      <c r="R2441" s="37">
        <f t="shared" si="492"/>
        <v>1.030836638478285</v>
      </c>
      <c r="T2441" s="39">
        <v>37138</v>
      </c>
      <c r="U2441" s="40">
        <v>247.953</v>
      </c>
      <c r="V2441" s="40">
        <f t="shared" si="493"/>
        <v>-1.3958943147713843E-3</v>
      </c>
      <c r="W2441" s="41">
        <f t="shared" si="494"/>
        <v>0.99860410568522862</v>
      </c>
      <c r="Y2441" s="42">
        <v>37138</v>
      </c>
      <c r="Z2441" s="43">
        <v>168.23400000000001</v>
      </c>
      <c r="AA2441" s="43">
        <f t="shared" si="495"/>
        <v>189.70906630581868</v>
      </c>
      <c r="AB2441" s="19">
        <f t="shared" si="498"/>
        <v>1.6658066690184992E-2</v>
      </c>
      <c r="AC2441" s="37">
        <f t="shared" si="499"/>
        <v>1.016658066690185</v>
      </c>
      <c r="AE2441" s="44">
        <v>37138</v>
      </c>
      <c r="AF2441" s="45">
        <v>3549.4169999999999</v>
      </c>
      <c r="AG2441" s="19">
        <f t="shared" si="490"/>
        <v>4002.4999999999995</v>
      </c>
      <c r="AH2441" s="45">
        <f t="shared" si="496"/>
        <v>1.7405190279390581E-2</v>
      </c>
      <c r="AI2441" s="46">
        <f t="shared" si="497"/>
        <v>1.0174051902793906</v>
      </c>
      <c r="AK2441" s="38">
        <v>37138</v>
      </c>
      <c r="AL2441" s="19">
        <v>108.51439999999999</v>
      </c>
      <c r="AM2441" s="19">
        <f t="shared" si="486"/>
        <v>-5.1742410074185896E-3</v>
      </c>
      <c r="AN2441" s="37">
        <f t="shared" si="487"/>
        <v>0.99482575899258141</v>
      </c>
      <c r="AQ2441" s="38">
        <v>37138</v>
      </c>
      <c r="AR2441" s="19">
        <f t="shared" si="488"/>
        <v>246.02167739200002</v>
      </c>
      <c r="AS2441" s="40">
        <f t="shared" si="500"/>
        <v>-5.1742410074184786E-3</v>
      </c>
      <c r="AT2441" s="51">
        <f t="shared" si="489"/>
        <v>0.99482575899258152</v>
      </c>
    </row>
    <row r="2442" spans="1:46">
      <c r="A2442" s="38">
        <v>37139</v>
      </c>
      <c r="B2442" s="37">
        <v>0.88970000000000005</v>
      </c>
      <c r="D2442" s="38">
        <v>37139</v>
      </c>
      <c r="E2442" s="19">
        <v>1042.6764000000001</v>
      </c>
      <c r="F2442" s="19">
        <v>1171.9415533325839</v>
      </c>
      <c r="G2442" s="19">
        <v>-1.0728048058593953E-2</v>
      </c>
      <c r="H2442" s="37">
        <f t="shared" si="491"/>
        <v>0.98927195194140605</v>
      </c>
      <c r="I2442" s="19"/>
      <c r="J2442" s="19"/>
      <c r="K2442" s="19"/>
      <c r="L2442" s="19"/>
      <c r="N2442" s="38">
        <v>37139</v>
      </c>
      <c r="O2442" s="19">
        <v>294.98899999999998</v>
      </c>
      <c r="P2442" s="19">
        <v>331.56007643025737</v>
      </c>
      <c r="Q2442" s="19">
        <v>-1.0198460974317203E-2</v>
      </c>
      <c r="R2442" s="37">
        <f t="shared" si="492"/>
        <v>0.9898015390256828</v>
      </c>
      <c r="T2442" s="39">
        <v>37139</v>
      </c>
      <c r="U2442" s="40">
        <v>246.8116</v>
      </c>
      <c r="V2442" s="40">
        <f t="shared" si="493"/>
        <v>-4.6032917528725514E-3</v>
      </c>
      <c r="W2442" s="41">
        <f t="shared" si="494"/>
        <v>0.99539670824712745</v>
      </c>
      <c r="Y2442" s="42">
        <v>37139</v>
      </c>
      <c r="Z2442" s="43">
        <v>168.245</v>
      </c>
      <c r="AA2442" s="43">
        <f t="shared" si="495"/>
        <v>189.10306845003933</v>
      </c>
      <c r="AB2442" s="19">
        <f t="shared" si="498"/>
        <v>-3.1943536889399438E-3</v>
      </c>
      <c r="AC2442" s="37">
        <f t="shared" si="499"/>
        <v>0.99680564631106006</v>
      </c>
      <c r="AE2442" s="44">
        <v>37139</v>
      </c>
      <c r="AF2442" s="45">
        <v>3563.0210000000002</v>
      </c>
      <c r="AG2442" s="19">
        <f t="shared" si="490"/>
        <v>4004.7442958300549</v>
      </c>
      <c r="AH2442" s="45">
        <f t="shared" si="496"/>
        <v>5.6072350532310189E-4</v>
      </c>
      <c r="AI2442" s="46">
        <f t="shared" si="497"/>
        <v>1.0005607235053231</v>
      </c>
      <c r="AK2442" s="38">
        <v>37139</v>
      </c>
      <c r="AL2442" s="19">
        <v>108.38630000000001</v>
      </c>
      <c r="AM2442" s="19">
        <f t="shared" si="486"/>
        <v>-1.1804884881636557E-3</v>
      </c>
      <c r="AN2442" s="37">
        <f t="shared" si="487"/>
        <v>0.99881951151183634</v>
      </c>
      <c r="AQ2442" s="38">
        <v>37139</v>
      </c>
      <c r="AR2442" s="19">
        <f t="shared" si="488"/>
        <v>245.73125163400005</v>
      </c>
      <c r="AS2442" s="40">
        <f t="shared" si="500"/>
        <v>-1.1804884881636557E-3</v>
      </c>
      <c r="AT2442" s="51">
        <f t="shared" si="489"/>
        <v>0.99881951151183634</v>
      </c>
    </row>
    <row r="2443" spans="1:46">
      <c r="A2443" s="38">
        <v>37140</v>
      </c>
      <c r="B2443" s="37">
        <v>0.89429999999999998</v>
      </c>
      <c r="D2443" s="38">
        <v>37140</v>
      </c>
      <c r="E2443" s="19">
        <v>1022.7886999999999</v>
      </c>
      <c r="F2443" s="19">
        <v>1143.6751649334674</v>
      </c>
      <c r="G2443" s="19">
        <v>-2.4119281647396962E-2</v>
      </c>
      <c r="H2443" s="37">
        <f t="shared" si="491"/>
        <v>0.97588071835260304</v>
      </c>
      <c r="I2443" s="19"/>
      <c r="J2443" s="19"/>
      <c r="K2443" s="19"/>
      <c r="L2443" s="19"/>
      <c r="N2443" s="38">
        <v>37140</v>
      </c>
      <c r="O2443" s="19">
        <v>291.18950000000001</v>
      </c>
      <c r="P2443" s="19">
        <v>325.60606060606062</v>
      </c>
      <c r="Q2443" s="19">
        <v>-1.7957577668278657E-2</v>
      </c>
      <c r="R2443" s="37">
        <f t="shared" si="492"/>
        <v>0.98204242233172134</v>
      </c>
      <c r="T2443" s="39">
        <v>37140</v>
      </c>
      <c r="U2443" s="40">
        <v>246.9265</v>
      </c>
      <c r="V2443" s="40">
        <f t="shared" si="493"/>
        <v>4.6553727620590735E-4</v>
      </c>
      <c r="W2443" s="41">
        <f t="shared" si="494"/>
        <v>1.0004655372762059</v>
      </c>
      <c r="Y2443" s="42">
        <v>37140</v>
      </c>
      <c r="Z2443" s="43">
        <v>167.982</v>
      </c>
      <c r="AA2443" s="43">
        <f t="shared" si="495"/>
        <v>187.83629654478364</v>
      </c>
      <c r="AB2443" s="19">
        <f t="shared" si="498"/>
        <v>-6.6988437344704943E-3</v>
      </c>
      <c r="AC2443" s="37">
        <f t="shared" si="499"/>
        <v>0.99330115626552951</v>
      </c>
      <c r="AE2443" s="44">
        <v>37140</v>
      </c>
      <c r="AF2443" s="45">
        <v>3594.9279999999999</v>
      </c>
      <c r="AG2443" s="19">
        <f t="shared" si="490"/>
        <v>4019.8233255059822</v>
      </c>
      <c r="AH2443" s="45">
        <f t="shared" si="496"/>
        <v>3.7652915047856617E-3</v>
      </c>
      <c r="AI2443" s="46">
        <f t="shared" si="497"/>
        <v>1.0037652915047857</v>
      </c>
      <c r="AK2443" s="38">
        <v>37140</v>
      </c>
      <c r="AL2443" s="19">
        <v>108.684</v>
      </c>
      <c r="AM2443" s="19">
        <f t="shared" si="486"/>
        <v>2.7466570959613357E-3</v>
      </c>
      <c r="AN2443" s="37">
        <f t="shared" si="487"/>
        <v>1.0027466570959613</v>
      </c>
      <c r="AQ2443" s="38">
        <v>37140</v>
      </c>
      <c r="AR2443" s="19">
        <f t="shared" si="488"/>
        <v>246.40619112000002</v>
      </c>
      <c r="AS2443" s="40">
        <f t="shared" si="500"/>
        <v>2.7466570959613357E-3</v>
      </c>
      <c r="AT2443" s="51">
        <f t="shared" si="489"/>
        <v>1.0027466570959613</v>
      </c>
    </row>
    <row r="2444" spans="1:46">
      <c r="A2444" s="38">
        <v>37141</v>
      </c>
      <c r="B2444" s="37">
        <v>0.90439999999999998</v>
      </c>
      <c r="D2444" s="38">
        <v>37141</v>
      </c>
      <c r="E2444" s="19">
        <v>1008.0864</v>
      </c>
      <c r="F2444" s="19">
        <v>1114.6466165413535</v>
      </c>
      <c r="G2444" s="19">
        <v>-2.5381812320636188E-2</v>
      </c>
      <c r="H2444" s="37">
        <f t="shared" si="491"/>
        <v>0.97461818767936381</v>
      </c>
      <c r="I2444" s="19"/>
      <c r="J2444" s="19"/>
      <c r="K2444" s="19"/>
      <c r="L2444" s="19"/>
      <c r="N2444" s="38">
        <v>37141</v>
      </c>
      <c r="O2444" s="19">
        <v>290.15699999999998</v>
      </c>
      <c r="P2444" s="19">
        <v>320.82817337461302</v>
      </c>
      <c r="Q2444" s="19">
        <v>-1.4673827700118269E-2</v>
      </c>
      <c r="R2444" s="37">
        <f t="shared" si="492"/>
        <v>0.98532617229988173</v>
      </c>
      <c r="T2444" s="39">
        <v>37141</v>
      </c>
      <c r="U2444" s="40">
        <v>247.62190000000001</v>
      </c>
      <c r="V2444" s="40">
        <f t="shared" si="493"/>
        <v>2.8162226411503344E-3</v>
      </c>
      <c r="W2444" s="41">
        <f t="shared" si="494"/>
        <v>1.0028162226411503</v>
      </c>
      <c r="Y2444" s="42">
        <v>37141</v>
      </c>
      <c r="Z2444" s="43">
        <v>168.72800000000001</v>
      </c>
      <c r="AA2444" s="43">
        <f t="shared" si="495"/>
        <v>186.56346749226009</v>
      </c>
      <c r="AB2444" s="19">
        <f t="shared" si="498"/>
        <v>-6.7762678243610264E-3</v>
      </c>
      <c r="AC2444" s="37">
        <f t="shared" si="499"/>
        <v>0.99322373217563897</v>
      </c>
      <c r="AE2444" s="44">
        <v>37141</v>
      </c>
      <c r="AF2444" s="45">
        <v>3640.9198999999999</v>
      </c>
      <c r="AG2444" s="19">
        <f t="shared" si="490"/>
        <v>4025.784940291906</v>
      </c>
      <c r="AH2444" s="45">
        <f t="shared" si="496"/>
        <v>1.4830539312753466E-3</v>
      </c>
      <c r="AI2444" s="46">
        <f t="shared" si="497"/>
        <v>1.0014830539312753</v>
      </c>
      <c r="AK2444" s="38">
        <v>37141</v>
      </c>
      <c r="AL2444" s="19">
        <v>109.0048</v>
      </c>
      <c r="AM2444" s="19">
        <f t="shared" si="486"/>
        <v>2.9516764197121681E-3</v>
      </c>
      <c r="AN2444" s="37">
        <f t="shared" si="487"/>
        <v>1.0029516764197122</v>
      </c>
      <c r="AQ2444" s="38">
        <v>37141</v>
      </c>
      <c r="AR2444" s="19">
        <f t="shared" si="488"/>
        <v>247.13350246400003</v>
      </c>
      <c r="AS2444" s="40">
        <f t="shared" si="500"/>
        <v>2.9516764197121681E-3</v>
      </c>
      <c r="AT2444" s="51">
        <f t="shared" si="489"/>
        <v>1.0029516764197122</v>
      </c>
    </row>
    <row r="2445" spans="1:46">
      <c r="A2445" s="38">
        <v>37144</v>
      </c>
      <c r="B2445" s="37">
        <v>0.89880000000000004</v>
      </c>
      <c r="D2445" s="38">
        <v>37144</v>
      </c>
      <c r="E2445" s="19">
        <v>1004.6453</v>
      </c>
      <c r="F2445" s="19">
        <v>1117.7629060970182</v>
      </c>
      <c r="G2445" s="19">
        <v>2.7957646032554795E-3</v>
      </c>
      <c r="H2445" s="37">
        <f t="shared" si="491"/>
        <v>1.0027957646032555</v>
      </c>
      <c r="I2445" s="19"/>
      <c r="J2445" s="19"/>
      <c r="K2445" s="19"/>
      <c r="L2445" s="19"/>
      <c r="N2445" s="38">
        <v>37144</v>
      </c>
      <c r="O2445" s="19">
        <v>287.60789999999997</v>
      </c>
      <c r="P2445" s="19">
        <v>319.99098798397858</v>
      </c>
      <c r="Q2445" s="19">
        <v>-2.6094509775389518E-3</v>
      </c>
      <c r="R2445" s="37">
        <f t="shared" si="492"/>
        <v>0.99739054902246105</v>
      </c>
      <c r="T2445" s="39">
        <v>37144</v>
      </c>
      <c r="U2445" s="40">
        <v>248.30189999999999</v>
      </c>
      <c r="V2445" s="40">
        <f t="shared" si="493"/>
        <v>2.7461222129383511E-3</v>
      </c>
      <c r="W2445" s="41">
        <f t="shared" si="494"/>
        <v>1.0027461222129384</v>
      </c>
      <c r="Y2445" s="42">
        <v>37144</v>
      </c>
      <c r="Z2445" s="43">
        <v>168.01300000000001</v>
      </c>
      <c r="AA2445" s="43">
        <f t="shared" si="495"/>
        <v>186.93035157988427</v>
      </c>
      <c r="AB2445" s="19">
        <f t="shared" si="498"/>
        <v>1.9665376751181185E-3</v>
      </c>
      <c r="AC2445" s="37">
        <f t="shared" si="499"/>
        <v>1.0019665376751181</v>
      </c>
      <c r="AE2445" s="44">
        <v>37144</v>
      </c>
      <c r="AF2445" s="45">
        <v>3611.1851000000001</v>
      </c>
      <c r="AG2445" s="19">
        <f t="shared" si="490"/>
        <v>4017.7849354695149</v>
      </c>
      <c r="AH2445" s="45">
        <f t="shared" si="496"/>
        <v>-1.9871913033215893E-3</v>
      </c>
      <c r="AI2445" s="46">
        <f t="shared" si="497"/>
        <v>0.99801280869667841</v>
      </c>
      <c r="AK2445" s="38">
        <v>37144</v>
      </c>
      <c r="AL2445" s="19">
        <v>108.88939999999999</v>
      </c>
      <c r="AM2445" s="19">
        <f t="shared" si="486"/>
        <v>-1.0586689760451184E-3</v>
      </c>
      <c r="AN2445" s="37">
        <f t="shared" si="487"/>
        <v>0.99894133102395488</v>
      </c>
      <c r="AQ2445" s="38">
        <v>37144</v>
      </c>
      <c r="AR2445" s="19">
        <f t="shared" si="488"/>
        <v>246.87186989200001</v>
      </c>
      <c r="AS2445" s="40">
        <f t="shared" si="500"/>
        <v>-1.0586689760452295E-3</v>
      </c>
      <c r="AT2445" s="51">
        <f t="shared" si="489"/>
        <v>0.99894133102395477</v>
      </c>
    </row>
    <row r="2446" spans="1:46">
      <c r="A2446" s="38">
        <v>37145</v>
      </c>
      <c r="B2446" s="37">
        <v>0.89880000000000004</v>
      </c>
      <c r="D2446" s="38">
        <v>37145</v>
      </c>
      <c r="E2446" s="19">
        <v>989.56089999999995</v>
      </c>
      <c r="F2446" s="19">
        <v>1100.9800845571872</v>
      </c>
      <c r="G2446" s="19">
        <v>-1.5014652435043629E-2</v>
      </c>
      <c r="H2446" s="37">
        <f t="shared" si="491"/>
        <v>0.98498534756495637</v>
      </c>
      <c r="I2446" s="19"/>
      <c r="J2446" s="19"/>
      <c r="K2446" s="19"/>
      <c r="L2446" s="19"/>
      <c r="N2446" s="38">
        <v>37145</v>
      </c>
      <c r="O2446" s="19">
        <v>278.10570000000001</v>
      </c>
      <c r="P2446" s="19">
        <v>309.41889185580771</v>
      </c>
      <c r="Q2446" s="19">
        <v>-3.3038730855445841E-2</v>
      </c>
      <c r="R2446" s="37">
        <f t="shared" si="492"/>
        <v>0.96696126914455416</v>
      </c>
      <c r="T2446" s="39">
        <v>37145</v>
      </c>
      <c r="U2446" s="40">
        <v>247.57400000000001</v>
      </c>
      <c r="V2446" s="40">
        <f t="shared" si="493"/>
        <v>-2.93151200212316E-3</v>
      </c>
      <c r="W2446" s="41">
        <f t="shared" si="494"/>
        <v>0.99706848799787684</v>
      </c>
      <c r="Y2446" s="38">
        <v>37145</v>
      </c>
      <c r="Z2446" s="43">
        <v>168.01300000000001</v>
      </c>
      <c r="AA2446" s="43">
        <f t="shared" si="495"/>
        <v>186.93035157988427</v>
      </c>
      <c r="AB2446" s="19">
        <f t="shared" si="498"/>
        <v>0</v>
      </c>
      <c r="AC2446" s="37">
        <f t="shared" si="499"/>
        <v>1</v>
      </c>
      <c r="AE2446" s="44">
        <v>37145</v>
      </c>
      <c r="AF2446" s="45">
        <v>3648.4299000000001</v>
      </c>
      <c r="AG2446" s="19">
        <f t="shared" si="490"/>
        <v>4059.223297730307</v>
      </c>
      <c r="AH2446" s="45">
        <f t="shared" si="496"/>
        <v>1.0313733294923022E-2</v>
      </c>
      <c r="AI2446" s="46">
        <f t="shared" si="497"/>
        <v>1.010313733294923</v>
      </c>
      <c r="AK2446" s="38">
        <v>37145</v>
      </c>
      <c r="AL2446" s="19">
        <v>109.371</v>
      </c>
      <c r="AM2446" s="19">
        <f t="shared" si="486"/>
        <v>4.4228363826046557E-3</v>
      </c>
      <c r="AN2446" s="37">
        <f t="shared" si="487"/>
        <v>1.0044228363826047</v>
      </c>
      <c r="AQ2446" s="38">
        <v>37145</v>
      </c>
      <c r="AR2446" s="19">
        <f t="shared" si="488"/>
        <v>247.96374378000002</v>
      </c>
      <c r="AS2446" s="40">
        <f t="shared" si="500"/>
        <v>4.4228363826048778E-3</v>
      </c>
      <c r="AT2446" s="51">
        <f t="shared" si="489"/>
        <v>1.0044228363826049</v>
      </c>
    </row>
    <row r="2447" spans="1:46">
      <c r="A2447" s="38">
        <v>37146</v>
      </c>
      <c r="B2447" s="37">
        <v>0.90690000000000004</v>
      </c>
      <c r="D2447" s="38">
        <v>37146</v>
      </c>
      <c r="E2447" s="19">
        <v>985.14589999999998</v>
      </c>
      <c r="F2447" s="19">
        <v>1086.2784209945969</v>
      </c>
      <c r="G2447" s="19">
        <v>-1.3353251133968791E-2</v>
      </c>
      <c r="H2447" s="37">
        <f t="shared" si="491"/>
        <v>0.98664674886603121</v>
      </c>
      <c r="I2447" s="19"/>
      <c r="J2447" s="19"/>
      <c r="K2447" s="19"/>
      <c r="L2447" s="19"/>
      <c r="N2447" s="38">
        <v>37146</v>
      </c>
      <c r="O2447" s="19">
        <v>270.76409999999998</v>
      </c>
      <c r="P2447" s="19">
        <v>298.56003969566655</v>
      </c>
      <c r="Q2447" s="19">
        <v>-3.5094341185868849E-2</v>
      </c>
      <c r="R2447" s="37">
        <f t="shared" si="492"/>
        <v>0.96490565881413115</v>
      </c>
      <c r="T2447" s="39">
        <v>37146</v>
      </c>
      <c r="U2447" s="40">
        <v>248.9349</v>
      </c>
      <c r="V2447" s="40">
        <f t="shared" si="493"/>
        <v>5.4969423283544039E-3</v>
      </c>
      <c r="W2447" s="41">
        <f t="shared" si="494"/>
        <v>1.0054969423283544</v>
      </c>
      <c r="Y2447" s="38">
        <v>37146</v>
      </c>
      <c r="Z2447" s="43">
        <v>168.01300000000001</v>
      </c>
      <c r="AA2447" s="43">
        <f t="shared" si="495"/>
        <v>185.26077847612746</v>
      </c>
      <c r="AB2447" s="19">
        <f t="shared" si="498"/>
        <v>-8.9315249751902304E-3</v>
      </c>
      <c r="AC2447" s="37">
        <f t="shared" si="499"/>
        <v>0.99106847502480977</v>
      </c>
      <c r="AE2447" s="38">
        <v>37146</v>
      </c>
      <c r="AF2447" s="45">
        <v>3648.4299000000001</v>
      </c>
      <c r="AG2447" s="19">
        <f t="shared" si="490"/>
        <v>4022.9682434667548</v>
      </c>
      <c r="AH2447" s="45">
        <f t="shared" si="496"/>
        <v>-8.9315249751902304E-3</v>
      </c>
      <c r="AI2447" s="46">
        <f t="shared" si="497"/>
        <v>0.99106847502480977</v>
      </c>
      <c r="AK2447" s="38">
        <v>37146</v>
      </c>
      <c r="AL2447" s="19">
        <v>109.13590000000001</v>
      </c>
      <c r="AM2447" s="19">
        <f t="shared" si="486"/>
        <v>-2.1495643269238141E-3</v>
      </c>
      <c r="AN2447" s="37">
        <f t="shared" si="487"/>
        <v>0.99785043567307619</v>
      </c>
      <c r="AQ2447" s="38">
        <v>37146</v>
      </c>
      <c r="AR2447" s="19">
        <f t="shared" si="488"/>
        <v>247.43072976200003</v>
      </c>
      <c r="AS2447" s="40">
        <f t="shared" si="500"/>
        <v>-2.1495643269239251E-3</v>
      </c>
      <c r="AT2447" s="51">
        <f t="shared" si="489"/>
        <v>0.99785043567307607</v>
      </c>
    </row>
    <row r="2448" spans="1:46">
      <c r="A2448" s="38">
        <v>37147</v>
      </c>
      <c r="B2448" s="37">
        <v>0.90890000000000004</v>
      </c>
      <c r="D2448" s="38">
        <v>37147</v>
      </c>
      <c r="E2448" s="19">
        <v>990.74329999999998</v>
      </c>
      <c r="F2448" s="19">
        <v>1090.0465397733524</v>
      </c>
      <c r="G2448" s="19">
        <v>3.4688333174337505E-3</v>
      </c>
      <c r="H2448" s="37">
        <f t="shared" si="491"/>
        <v>1.0034688333174338</v>
      </c>
      <c r="I2448" s="19"/>
      <c r="J2448" s="19"/>
      <c r="K2448" s="19"/>
      <c r="L2448" s="19"/>
      <c r="N2448" s="38">
        <v>37147</v>
      </c>
      <c r="O2448" s="19">
        <v>267.30619999999999</v>
      </c>
      <c r="P2448" s="19">
        <v>294.09858070194741</v>
      </c>
      <c r="Q2448" s="19">
        <v>-1.4943255628807051E-2</v>
      </c>
      <c r="R2448" s="37">
        <f t="shared" si="492"/>
        <v>0.98505674437119295</v>
      </c>
      <c r="T2448" s="39">
        <v>37147</v>
      </c>
      <c r="U2448" s="40">
        <v>249.02950000000001</v>
      </c>
      <c r="V2448" s="40">
        <f t="shared" si="493"/>
        <v>3.8001903308870766E-4</v>
      </c>
      <c r="W2448" s="41">
        <f t="shared" si="494"/>
        <v>1.0003800190330887</v>
      </c>
      <c r="Y2448" s="38">
        <v>37147</v>
      </c>
      <c r="Z2448" s="43">
        <v>168.01300000000001</v>
      </c>
      <c r="AA2448" s="43">
        <f t="shared" si="495"/>
        <v>184.85311915502254</v>
      </c>
      <c r="AB2448" s="19">
        <f t="shared" si="498"/>
        <v>-2.2004620970403899E-3</v>
      </c>
      <c r="AC2448" s="37">
        <f t="shared" si="499"/>
        <v>0.99779953790295961</v>
      </c>
      <c r="AE2448" s="38">
        <v>37147</v>
      </c>
      <c r="AF2448" s="45">
        <v>3648.4299000000001</v>
      </c>
      <c r="AG2448" s="19">
        <f t="shared" si="490"/>
        <v>4014.1158543294091</v>
      </c>
      <c r="AH2448" s="45">
        <f t="shared" si="496"/>
        <v>-2.2004620970403899E-3</v>
      </c>
      <c r="AI2448" s="46">
        <f t="shared" si="497"/>
        <v>0.99779953790295961</v>
      </c>
      <c r="AK2448" s="38">
        <v>37147</v>
      </c>
      <c r="AL2448" s="19">
        <v>109.0016</v>
      </c>
      <c r="AM2448" s="19">
        <f t="shared" si="486"/>
        <v>-1.2305758233542852E-3</v>
      </c>
      <c r="AN2448" s="37">
        <f t="shared" si="487"/>
        <v>0.99876942417664571</v>
      </c>
      <c r="AQ2448" s="38">
        <v>37147</v>
      </c>
      <c r="AR2448" s="19">
        <f t="shared" si="488"/>
        <v>247.12624748800002</v>
      </c>
      <c r="AS2448" s="40">
        <f t="shared" si="500"/>
        <v>-1.2305758233541741E-3</v>
      </c>
      <c r="AT2448" s="51">
        <f t="shared" si="489"/>
        <v>0.99876942417664583</v>
      </c>
    </row>
    <row r="2449" spans="1:46">
      <c r="A2449" s="38">
        <v>37148</v>
      </c>
      <c r="B2449" s="37">
        <v>0.91990000000000005</v>
      </c>
      <c r="D2449" s="38">
        <v>37148</v>
      </c>
      <c r="E2449" s="19">
        <v>982.28099999999995</v>
      </c>
      <c r="F2449" s="19">
        <v>1067.8128057397541</v>
      </c>
      <c r="G2449" s="19">
        <v>-2.0397050238076253E-2</v>
      </c>
      <c r="H2449" s="37">
        <f t="shared" si="491"/>
        <v>0.97960294976192375</v>
      </c>
      <c r="I2449" s="19"/>
      <c r="J2449" s="19"/>
      <c r="K2449" s="19"/>
      <c r="L2449" s="19"/>
      <c r="N2449" s="38">
        <v>37148</v>
      </c>
      <c r="O2449" s="19">
        <v>260.87130000000002</v>
      </c>
      <c r="P2449" s="19">
        <v>283.58658549842374</v>
      </c>
      <c r="Q2449" s="19">
        <v>-3.5743100760411317E-2</v>
      </c>
      <c r="R2449" s="37">
        <f t="shared" si="492"/>
        <v>0.96425689923958868</v>
      </c>
      <c r="T2449" s="39">
        <v>37148</v>
      </c>
      <c r="U2449" s="40">
        <v>249.5214</v>
      </c>
      <c r="V2449" s="40">
        <f t="shared" si="493"/>
        <v>1.9752679903384252E-3</v>
      </c>
      <c r="W2449" s="41">
        <f t="shared" si="494"/>
        <v>1.0019752679903384</v>
      </c>
      <c r="Y2449" s="38">
        <v>37148</v>
      </c>
      <c r="Z2449" s="43">
        <v>168.01300000000001</v>
      </c>
      <c r="AA2449" s="43">
        <f t="shared" si="495"/>
        <v>182.64267855201652</v>
      </c>
      <c r="AB2449" s="19">
        <f t="shared" si="498"/>
        <v>-1.1957821502337151E-2</v>
      </c>
      <c r="AC2449" s="37">
        <f t="shared" si="499"/>
        <v>0.98804217849766285</v>
      </c>
      <c r="AE2449" s="44">
        <v>37148</v>
      </c>
      <c r="AF2449" s="45">
        <v>3767.1169</v>
      </c>
      <c r="AG2449" s="19">
        <f t="shared" si="490"/>
        <v>4095.1374062398086</v>
      </c>
      <c r="AH2449" s="45">
        <f t="shared" si="496"/>
        <v>2.0184158816197062E-2</v>
      </c>
      <c r="AI2449" s="46">
        <f t="shared" si="497"/>
        <v>1.0201841588161971</v>
      </c>
      <c r="AK2449" s="38">
        <v>37148</v>
      </c>
      <c r="AL2449" s="19">
        <v>109.3754</v>
      </c>
      <c r="AM2449" s="19">
        <f t="shared" ref="AM2449:AM2512" si="501">AL2449/AL2448-1</f>
        <v>3.4293074597069317E-3</v>
      </c>
      <c r="AN2449" s="37">
        <f t="shared" ref="AN2449:AN2512" si="502">AL2449/AL2448</f>
        <v>1.0034293074597069</v>
      </c>
      <c r="AQ2449" s="38">
        <v>37148</v>
      </c>
      <c r="AR2449" s="19">
        <f t="shared" ref="AR2449:AR2512" si="503">AL2449*2.26718</f>
        <v>247.97371937200001</v>
      </c>
      <c r="AS2449" s="40">
        <f t="shared" si="500"/>
        <v>3.4293074597069317E-3</v>
      </c>
      <c r="AT2449" s="51">
        <f t="shared" si="489"/>
        <v>1.0034293074597069</v>
      </c>
    </row>
    <row r="2450" spans="1:46">
      <c r="A2450" s="38">
        <v>37151</v>
      </c>
      <c r="B2450" s="37">
        <v>0.91979999999999995</v>
      </c>
      <c r="D2450" s="38">
        <v>37151</v>
      </c>
      <c r="E2450" s="19">
        <v>956.05340000000001</v>
      </c>
      <c r="F2450" s="19">
        <v>1039.4144379212873</v>
      </c>
      <c r="G2450" s="19">
        <v>-2.6594893473667502E-2</v>
      </c>
      <c r="H2450" s="37">
        <f t="shared" si="491"/>
        <v>0.9734051065263325</v>
      </c>
      <c r="I2450" s="19"/>
      <c r="J2450" s="19"/>
      <c r="K2450" s="19"/>
      <c r="L2450" s="19"/>
      <c r="N2450" s="38">
        <v>37151</v>
      </c>
      <c r="O2450" s="19">
        <v>256.59089999999998</v>
      </c>
      <c r="P2450" s="19">
        <v>278.96379647749512</v>
      </c>
      <c r="Q2450" s="19">
        <v>-1.6301155475332951E-2</v>
      </c>
      <c r="R2450" s="37">
        <f t="shared" si="492"/>
        <v>0.98369884452466705</v>
      </c>
      <c r="T2450" s="39">
        <v>37151</v>
      </c>
      <c r="U2450" s="40">
        <v>249.7653</v>
      </c>
      <c r="V2450" s="40">
        <f t="shared" si="493"/>
        <v>9.7747127100111797E-4</v>
      </c>
      <c r="W2450" s="41">
        <f t="shared" si="494"/>
        <v>1.0009774712710011</v>
      </c>
      <c r="Y2450" s="42">
        <v>37151</v>
      </c>
      <c r="Z2450" s="43">
        <v>171.09200000000001</v>
      </c>
      <c r="AA2450" s="43">
        <f t="shared" si="495"/>
        <v>186.01000217438576</v>
      </c>
      <c r="AB2450" s="19">
        <f t="shared" si="498"/>
        <v>1.8436674544335618E-2</v>
      </c>
      <c r="AC2450" s="37">
        <f t="shared" si="499"/>
        <v>1.0184366745443356</v>
      </c>
      <c r="AE2450" s="44">
        <v>37151</v>
      </c>
      <c r="AF2450" s="45">
        <v>3692.3539999999998</v>
      </c>
      <c r="AG2450" s="19">
        <f t="shared" si="490"/>
        <v>4014.3009349858667</v>
      </c>
      <c r="AH2450" s="45">
        <f t="shared" si="496"/>
        <v>-1.9739623664585815E-2</v>
      </c>
      <c r="AI2450" s="46">
        <f t="shared" si="497"/>
        <v>0.98026037633541419</v>
      </c>
      <c r="AK2450" s="38">
        <v>37151</v>
      </c>
      <c r="AL2450" s="19">
        <v>109.19840000000001</v>
      </c>
      <c r="AM2450" s="19">
        <f t="shared" si="501"/>
        <v>-1.618279796005262E-3</v>
      </c>
      <c r="AN2450" s="37">
        <f t="shared" si="502"/>
        <v>0.99838172020399474</v>
      </c>
      <c r="AQ2450" s="38">
        <v>37151</v>
      </c>
      <c r="AR2450" s="19">
        <f t="shared" si="503"/>
        <v>247.57242851200004</v>
      </c>
      <c r="AS2450" s="40">
        <f t="shared" si="500"/>
        <v>-1.6182797960051509E-3</v>
      </c>
      <c r="AT2450" s="51">
        <f t="shared" si="489"/>
        <v>0.99838172020399485</v>
      </c>
    </row>
    <row r="2451" spans="1:46">
      <c r="A2451" s="38">
        <v>37152</v>
      </c>
      <c r="B2451" s="37">
        <v>0.92330000000000001</v>
      </c>
      <c r="D2451" s="38">
        <v>37152</v>
      </c>
      <c r="E2451" s="19">
        <v>951.9547</v>
      </c>
      <c r="F2451" s="19">
        <v>1031.0350915195495</v>
      </c>
      <c r="G2451" s="19">
        <v>-8.0616028564078901E-3</v>
      </c>
      <c r="H2451" s="37">
        <f t="shared" si="491"/>
        <v>0.99193839714359211</v>
      </c>
      <c r="I2451" s="19"/>
      <c r="J2451" s="19"/>
      <c r="K2451" s="19"/>
      <c r="L2451" s="19"/>
      <c r="N2451" s="38">
        <v>37152</v>
      </c>
      <c r="O2451" s="19">
        <v>257.86419999999998</v>
      </c>
      <c r="P2451" s="19">
        <v>279.28538936423695</v>
      </c>
      <c r="Q2451" s="19">
        <v>1.1528122674075991E-3</v>
      </c>
      <c r="R2451" s="37">
        <f t="shared" si="492"/>
        <v>1.0011528122674076</v>
      </c>
      <c r="T2451" s="39">
        <v>37152</v>
      </c>
      <c r="U2451" s="40">
        <v>250.0334</v>
      </c>
      <c r="V2451" s="40">
        <f t="shared" si="493"/>
        <v>1.0734077151630661E-3</v>
      </c>
      <c r="W2451" s="41">
        <f t="shared" si="494"/>
        <v>1.0010734077151631</v>
      </c>
      <c r="Y2451" s="42">
        <v>37152</v>
      </c>
      <c r="Z2451" s="43">
        <v>168.07499999999999</v>
      </c>
      <c r="AA2451" s="43">
        <f t="shared" si="495"/>
        <v>182.03725766273149</v>
      </c>
      <c r="AB2451" s="19">
        <f t="shared" si="498"/>
        <v>-2.1357692947768459E-2</v>
      </c>
      <c r="AC2451" s="37">
        <f t="shared" si="499"/>
        <v>0.97864230705223154</v>
      </c>
      <c r="AE2451" s="44">
        <v>37152</v>
      </c>
      <c r="AF2451" s="45">
        <v>3576.9661000000001</v>
      </c>
      <c r="AG2451" s="19">
        <f t="shared" si="490"/>
        <v>3874.110364995126</v>
      </c>
      <c r="AH2451" s="45">
        <f t="shared" si="496"/>
        <v>-3.492278537688509E-2</v>
      </c>
      <c r="AI2451" s="46">
        <f t="shared" si="497"/>
        <v>0.96507721462311491</v>
      </c>
      <c r="AK2451" s="38">
        <v>37152</v>
      </c>
      <c r="AL2451" s="19">
        <v>109.2954</v>
      </c>
      <c r="AM2451" s="19">
        <f t="shared" si="501"/>
        <v>8.8829140353707814E-4</v>
      </c>
      <c r="AN2451" s="37">
        <f t="shared" si="502"/>
        <v>1.0008882914035371</v>
      </c>
      <c r="AQ2451" s="38">
        <v>37152</v>
      </c>
      <c r="AR2451" s="19">
        <f t="shared" si="503"/>
        <v>247.79234497200002</v>
      </c>
      <c r="AS2451" s="40">
        <f t="shared" si="500"/>
        <v>8.8829140353685609E-4</v>
      </c>
      <c r="AT2451" s="51">
        <f t="shared" ref="AT2451:AT2514" si="504">AR2451/AR2450</f>
        <v>1.0008882914035369</v>
      </c>
    </row>
    <row r="2452" spans="1:46">
      <c r="A2452" s="38">
        <v>37153</v>
      </c>
      <c r="B2452" s="37">
        <v>0.93100000000000005</v>
      </c>
      <c r="D2452" s="38">
        <v>37153</v>
      </c>
      <c r="E2452" s="19">
        <v>942.2722</v>
      </c>
      <c r="F2452" s="19">
        <v>1012.1076262083781</v>
      </c>
      <c r="G2452" s="19">
        <v>-1.8357731435964975E-2</v>
      </c>
      <c r="H2452" s="37">
        <f t="shared" si="491"/>
        <v>0.98164226856403503</v>
      </c>
      <c r="I2452" s="19"/>
      <c r="J2452" s="19"/>
      <c r="K2452" s="19"/>
      <c r="L2452" s="19"/>
      <c r="N2452" s="38">
        <v>37153</v>
      </c>
      <c r="O2452" s="19">
        <v>259.7115</v>
      </c>
      <c r="P2452" s="19">
        <v>278.95972073039741</v>
      </c>
      <c r="Q2452" s="19">
        <v>-1.1660783064265656E-3</v>
      </c>
      <c r="R2452" s="37">
        <f t="shared" si="492"/>
        <v>0.99883392169357343</v>
      </c>
      <c r="T2452" s="39">
        <v>37153</v>
      </c>
      <c r="U2452" s="40">
        <v>249.49080000000001</v>
      </c>
      <c r="V2452" s="40">
        <f t="shared" si="493"/>
        <v>-2.1701100732941514E-3</v>
      </c>
      <c r="W2452" s="41">
        <f t="shared" si="494"/>
        <v>0.99782988992670585</v>
      </c>
      <c r="Y2452" s="42">
        <v>37153</v>
      </c>
      <c r="Z2452" s="43">
        <v>165.374</v>
      </c>
      <c r="AA2452" s="43">
        <f t="shared" si="495"/>
        <v>177.63050483351233</v>
      </c>
      <c r="AB2452" s="19">
        <f t="shared" si="498"/>
        <v>-2.4207971960244268E-2</v>
      </c>
      <c r="AC2452" s="37">
        <f t="shared" si="499"/>
        <v>0.97579202803975573</v>
      </c>
      <c r="AE2452" s="44">
        <v>37153</v>
      </c>
      <c r="AF2452" s="45">
        <v>3466.8998999999999</v>
      </c>
      <c r="AG2452" s="19">
        <f t="shared" si="490"/>
        <v>3723.8452201933401</v>
      </c>
      <c r="AH2452" s="45">
        <f t="shared" si="496"/>
        <v>-3.8787006730505169E-2</v>
      </c>
      <c r="AI2452" s="46">
        <f t="shared" si="497"/>
        <v>0.96121299326949483</v>
      </c>
      <c r="AK2452" s="38">
        <v>37153</v>
      </c>
      <c r="AL2452" s="19">
        <v>109.2976</v>
      </c>
      <c r="AM2452" s="19">
        <f t="shared" si="501"/>
        <v>2.0128934978158597E-5</v>
      </c>
      <c r="AN2452" s="37">
        <f t="shared" si="502"/>
        <v>1.0000201289349782</v>
      </c>
      <c r="AQ2452" s="38">
        <v>37153</v>
      </c>
      <c r="AR2452" s="19">
        <f t="shared" si="503"/>
        <v>247.79733276800002</v>
      </c>
      <c r="AS2452" s="40">
        <f t="shared" si="500"/>
        <v>2.0128934977936552E-5</v>
      </c>
      <c r="AT2452" s="51">
        <f t="shared" si="504"/>
        <v>1.0000201289349779</v>
      </c>
    </row>
    <row r="2453" spans="1:46">
      <c r="A2453" s="38">
        <v>37154</v>
      </c>
      <c r="B2453" s="37">
        <v>0.92549999999999999</v>
      </c>
      <c r="D2453" s="38">
        <v>37154</v>
      </c>
      <c r="E2453" s="19">
        <v>913.02260000000001</v>
      </c>
      <c r="F2453" s="19">
        <v>986.51820637493245</v>
      </c>
      <c r="G2453" s="19">
        <v>-2.5283299098644574E-2</v>
      </c>
      <c r="H2453" s="37">
        <f t="shared" si="491"/>
        <v>0.97471670090135543</v>
      </c>
      <c r="I2453" s="19"/>
      <c r="J2453" s="19"/>
      <c r="K2453" s="19"/>
      <c r="L2453" s="19"/>
      <c r="N2453" s="38">
        <v>37154</v>
      </c>
      <c r="O2453" s="19">
        <v>252.36240000000001</v>
      </c>
      <c r="P2453" s="19">
        <v>272.67682333873586</v>
      </c>
      <c r="Q2453" s="19">
        <v>-2.2522597080363749E-2</v>
      </c>
      <c r="R2453" s="37">
        <f t="shared" si="492"/>
        <v>0.97747740291963625</v>
      </c>
      <c r="T2453" s="39">
        <v>37154</v>
      </c>
      <c r="U2453" s="40">
        <v>249.78700000000001</v>
      </c>
      <c r="V2453" s="40">
        <f t="shared" si="493"/>
        <v>1.1872181258787418E-3</v>
      </c>
      <c r="W2453" s="41">
        <f t="shared" si="494"/>
        <v>1.0011872181258787</v>
      </c>
      <c r="Y2453" s="42">
        <v>37154</v>
      </c>
      <c r="Z2453" s="43">
        <v>164.74600000000001</v>
      </c>
      <c r="AA2453" s="43">
        <f t="shared" si="495"/>
        <v>178.00756347920046</v>
      </c>
      <c r="AB2453" s="19">
        <f t="shared" si="498"/>
        <v>2.122713359631101E-3</v>
      </c>
      <c r="AC2453" s="37">
        <f t="shared" si="499"/>
        <v>1.0021227133596311</v>
      </c>
      <c r="AE2453" s="44">
        <v>37154</v>
      </c>
      <c r="AF2453" s="45">
        <v>3450.4189000000001</v>
      </c>
      <c r="AG2453" s="19">
        <f t="shared" si="490"/>
        <v>3728.1673689897357</v>
      </c>
      <c r="AH2453" s="45">
        <f t="shared" si="496"/>
        <v>1.1606682181519723E-3</v>
      </c>
      <c r="AI2453" s="46">
        <f t="shared" si="497"/>
        <v>1.001160668218152</v>
      </c>
      <c r="AK2453" s="38">
        <v>37154</v>
      </c>
      <c r="AL2453" s="19">
        <v>109.2101</v>
      </c>
      <c r="AM2453" s="19">
        <f t="shared" si="501"/>
        <v>-8.0056652662097161E-4</v>
      </c>
      <c r="AN2453" s="37">
        <f t="shared" si="502"/>
        <v>0.99919943347337903</v>
      </c>
      <c r="AQ2453" s="38">
        <v>37154</v>
      </c>
      <c r="AR2453" s="19">
        <f t="shared" si="503"/>
        <v>247.59895451800003</v>
      </c>
      <c r="AS2453" s="40">
        <f t="shared" si="500"/>
        <v>-8.0056652662086059E-4</v>
      </c>
      <c r="AT2453" s="51">
        <f t="shared" si="504"/>
        <v>0.99919943347337914</v>
      </c>
    </row>
    <row r="2454" spans="1:46">
      <c r="A2454" s="38">
        <v>37155</v>
      </c>
      <c r="B2454" s="37">
        <v>0.90990000000000004</v>
      </c>
      <c r="D2454" s="38">
        <v>37155</v>
      </c>
      <c r="E2454" s="19">
        <v>889.29110000000003</v>
      </c>
      <c r="F2454" s="19">
        <v>977.35036817232663</v>
      </c>
      <c r="G2454" s="19">
        <v>-9.2931262123321368E-3</v>
      </c>
      <c r="H2454" s="37">
        <f t="shared" si="491"/>
        <v>0.99070687378766786</v>
      </c>
      <c r="I2454" s="19"/>
      <c r="J2454" s="19"/>
      <c r="K2454" s="19"/>
      <c r="L2454" s="19"/>
      <c r="N2454" s="38">
        <v>37155</v>
      </c>
      <c r="O2454" s="19">
        <v>245.64259999999999</v>
      </c>
      <c r="P2454" s="19">
        <v>269.9665897351357</v>
      </c>
      <c r="Q2454" s="19">
        <v>-9.9393618071945689E-3</v>
      </c>
      <c r="R2454" s="37">
        <f t="shared" si="492"/>
        <v>0.99006063819280543</v>
      </c>
      <c r="T2454" s="39">
        <v>37155</v>
      </c>
      <c r="U2454" s="40">
        <v>249.66659999999999</v>
      </c>
      <c r="V2454" s="40">
        <f t="shared" si="493"/>
        <v>-4.8201067309350254E-4</v>
      </c>
      <c r="W2454" s="41">
        <f t="shared" si="494"/>
        <v>0.9995179893269065</v>
      </c>
      <c r="Y2454" s="42">
        <v>37155</v>
      </c>
      <c r="Z2454" s="43">
        <v>163.661</v>
      </c>
      <c r="AA2454" s="43">
        <f t="shared" si="495"/>
        <v>179.86701835366523</v>
      </c>
      <c r="AB2454" s="19">
        <f t="shared" si="498"/>
        <v>1.0445931836385425E-2</v>
      </c>
      <c r="AC2454" s="37">
        <f t="shared" si="499"/>
        <v>1.0104459318363854</v>
      </c>
      <c r="AE2454" s="44">
        <v>37155</v>
      </c>
      <c r="AF2454" s="45">
        <v>3396.8368999999998</v>
      </c>
      <c r="AG2454" s="19">
        <f t="shared" si="490"/>
        <v>3733.1980437410703</v>
      </c>
      <c r="AH2454" s="45">
        <f t="shared" si="496"/>
        <v>1.3493693424762032E-3</v>
      </c>
      <c r="AI2454" s="46">
        <f t="shared" si="497"/>
        <v>1.0013493693424762</v>
      </c>
      <c r="AK2454" s="38">
        <v>37155</v>
      </c>
      <c r="AL2454" s="19">
        <v>109.0947</v>
      </c>
      <c r="AM2454" s="19">
        <f t="shared" si="501"/>
        <v>-1.056678823661894E-3</v>
      </c>
      <c r="AN2454" s="37">
        <f t="shared" si="502"/>
        <v>0.99894332117633811</v>
      </c>
      <c r="AQ2454" s="38">
        <v>37155</v>
      </c>
      <c r="AR2454" s="19">
        <f t="shared" si="503"/>
        <v>247.33732194600003</v>
      </c>
      <c r="AS2454" s="40">
        <f t="shared" si="500"/>
        <v>-1.056678823661894E-3</v>
      </c>
      <c r="AT2454" s="51">
        <f t="shared" si="504"/>
        <v>0.99894332117633811</v>
      </c>
    </row>
    <row r="2455" spans="1:46">
      <c r="A2455" s="38">
        <v>37158</v>
      </c>
      <c r="B2455" s="37">
        <v>0.91349999999999998</v>
      </c>
      <c r="D2455" s="38">
        <v>37158</v>
      </c>
      <c r="E2455" s="19">
        <v>922.60599999999999</v>
      </c>
      <c r="F2455" s="19">
        <v>1009.968253968254</v>
      </c>
      <c r="G2455" s="19">
        <v>3.3373789848694324E-2</v>
      </c>
      <c r="H2455" s="37">
        <f t="shared" si="491"/>
        <v>1.0333737898486943</v>
      </c>
      <c r="I2455" s="19"/>
      <c r="J2455" s="19"/>
      <c r="K2455" s="19"/>
      <c r="L2455" s="19"/>
      <c r="N2455" s="38">
        <v>37158</v>
      </c>
      <c r="O2455" s="19">
        <v>248.3896</v>
      </c>
      <c r="P2455" s="19">
        <v>271.90979748221127</v>
      </c>
      <c r="Q2455" s="19">
        <v>7.1979564174295962E-3</v>
      </c>
      <c r="R2455" s="37">
        <f t="shared" si="492"/>
        <v>1.0071979564174296</v>
      </c>
      <c r="T2455" s="39">
        <v>37158</v>
      </c>
      <c r="U2455" s="40">
        <v>249.20920000000001</v>
      </c>
      <c r="V2455" s="40">
        <f t="shared" si="493"/>
        <v>-1.8320432128285935E-3</v>
      </c>
      <c r="W2455" s="41">
        <f t="shared" si="494"/>
        <v>0.99816795678717141</v>
      </c>
      <c r="Y2455" s="42">
        <v>37158</v>
      </c>
      <c r="Z2455" s="43">
        <v>156.84899999999999</v>
      </c>
      <c r="AA2455" s="43">
        <f t="shared" si="495"/>
        <v>171.70114942528735</v>
      </c>
      <c r="AB2455" s="19">
        <f t="shared" si="498"/>
        <v>-4.5399479032457557E-2</v>
      </c>
      <c r="AC2455" s="37">
        <f t="shared" si="499"/>
        <v>0.95460052096754244</v>
      </c>
      <c r="AE2455" s="44">
        <v>37158</v>
      </c>
      <c r="AF2455" s="45">
        <v>3099.2229000000002</v>
      </c>
      <c r="AG2455" s="19">
        <f t="shared" si="490"/>
        <v>3392.6906403940889</v>
      </c>
      <c r="AH2455" s="45">
        <f t="shared" si="496"/>
        <v>-9.1210645499469889E-2</v>
      </c>
      <c r="AI2455" s="46">
        <f t="shared" si="497"/>
        <v>0.90878935450053011</v>
      </c>
      <c r="AK2455" s="38">
        <v>37158</v>
      </c>
      <c r="AL2455" s="19">
        <v>109.1112</v>
      </c>
      <c r="AM2455" s="19">
        <f t="shared" si="501"/>
        <v>1.5124474424510481E-4</v>
      </c>
      <c r="AN2455" s="37">
        <f t="shared" si="502"/>
        <v>1.0001512447442451</v>
      </c>
      <c r="AQ2455" s="38">
        <v>37158</v>
      </c>
      <c r="AR2455" s="19">
        <f t="shared" si="503"/>
        <v>247.37473041600001</v>
      </c>
      <c r="AS2455" s="40">
        <f t="shared" si="500"/>
        <v>1.5124474424510481E-4</v>
      </c>
      <c r="AT2455" s="51">
        <f t="shared" si="504"/>
        <v>1.0001512447442451</v>
      </c>
    </row>
    <row r="2456" spans="1:46">
      <c r="A2456" s="38">
        <v>37159</v>
      </c>
      <c r="B2456" s="37">
        <v>0.92220000000000002</v>
      </c>
      <c r="D2456" s="38">
        <v>37159</v>
      </c>
      <c r="E2456" s="19">
        <v>933.73620000000005</v>
      </c>
      <c r="F2456" s="19">
        <v>1012.5094339622642</v>
      </c>
      <c r="G2456" s="19">
        <v>2.516098881351736E-3</v>
      </c>
      <c r="H2456" s="37">
        <f t="shared" si="491"/>
        <v>1.0025160988813517</v>
      </c>
      <c r="I2456" s="19"/>
      <c r="J2456" s="19"/>
      <c r="K2456" s="19"/>
      <c r="L2456" s="19"/>
      <c r="N2456" s="38">
        <v>37159</v>
      </c>
      <c r="O2456" s="19">
        <v>247.27799999999999</v>
      </c>
      <c r="P2456" s="19">
        <v>268.13923227065709</v>
      </c>
      <c r="Q2456" s="19">
        <v>-1.3866970761878705E-2</v>
      </c>
      <c r="R2456" s="37">
        <f t="shared" si="492"/>
        <v>0.98613302923812129</v>
      </c>
      <c r="T2456" s="39">
        <v>37159</v>
      </c>
      <c r="U2456" s="40">
        <v>249.50450000000001</v>
      </c>
      <c r="V2456" s="40">
        <f t="shared" si="493"/>
        <v>1.1849482282355606E-3</v>
      </c>
      <c r="W2456" s="41">
        <f t="shared" si="494"/>
        <v>1.0011849482282356</v>
      </c>
      <c r="Y2456" s="42">
        <v>37159</v>
      </c>
      <c r="Z2456" s="43">
        <v>156.11500000000001</v>
      </c>
      <c r="AA2456" s="43">
        <f t="shared" si="495"/>
        <v>169.28540446757754</v>
      </c>
      <c r="AB2456" s="19">
        <f t="shared" si="498"/>
        <v>-1.4069474582993347E-2</v>
      </c>
      <c r="AC2456" s="37">
        <f t="shared" si="499"/>
        <v>0.98593052541700665</v>
      </c>
      <c r="AE2456" s="44">
        <v>37159</v>
      </c>
      <c r="AF2456" s="45">
        <v>3091.3290999999999</v>
      </c>
      <c r="AG2456" s="19">
        <f t="shared" si="490"/>
        <v>3352.1243764909996</v>
      </c>
      <c r="AH2456" s="45">
        <f t="shared" si="496"/>
        <v>-1.1956959299530223E-2</v>
      </c>
      <c r="AI2456" s="46">
        <f t="shared" si="497"/>
        <v>0.98804304070046978</v>
      </c>
      <c r="AK2456" s="38">
        <v>37159</v>
      </c>
      <c r="AL2456" s="19">
        <v>109.4345</v>
      </c>
      <c r="AM2456" s="19">
        <f t="shared" si="501"/>
        <v>2.9630322093423533E-3</v>
      </c>
      <c r="AN2456" s="37">
        <f t="shared" si="502"/>
        <v>1.0029630322093424</v>
      </c>
      <c r="AQ2456" s="38">
        <v>37159</v>
      </c>
      <c r="AR2456" s="19">
        <f t="shared" si="503"/>
        <v>248.10770971000002</v>
      </c>
      <c r="AS2456" s="40">
        <f t="shared" si="500"/>
        <v>2.9630322093425754E-3</v>
      </c>
      <c r="AT2456" s="51">
        <f t="shared" si="504"/>
        <v>1.0029630322093426</v>
      </c>
    </row>
    <row r="2457" spans="1:46">
      <c r="A2457" s="38">
        <v>37160</v>
      </c>
      <c r="B2457" s="37">
        <v>0.92310000000000003</v>
      </c>
      <c r="D2457" s="38">
        <v>37160</v>
      </c>
      <c r="E2457" s="19">
        <v>933.44740000000002</v>
      </c>
      <c r="F2457" s="19">
        <v>1011.2094030982558</v>
      </c>
      <c r="G2457" s="19">
        <v>-1.2839691368810024E-3</v>
      </c>
      <c r="H2457" s="37">
        <f t="shared" si="491"/>
        <v>0.998716030863119</v>
      </c>
      <c r="I2457" s="19"/>
      <c r="J2457" s="19"/>
      <c r="K2457" s="19"/>
      <c r="L2457" s="19"/>
      <c r="N2457" s="38">
        <v>37160</v>
      </c>
      <c r="O2457" s="19">
        <v>247.48849999999999</v>
      </c>
      <c r="P2457" s="19">
        <v>268.10583902069112</v>
      </c>
      <c r="Q2457" s="19">
        <v>-1.2453697910297379E-4</v>
      </c>
      <c r="R2457" s="37">
        <f t="shared" si="492"/>
        <v>0.99987546302089703</v>
      </c>
      <c r="T2457" s="39">
        <v>37160</v>
      </c>
      <c r="U2457" s="40">
        <v>249.7159</v>
      </c>
      <c r="V2457" s="40">
        <f t="shared" si="493"/>
        <v>8.4727930758754511E-4</v>
      </c>
      <c r="W2457" s="41">
        <f t="shared" si="494"/>
        <v>1.0008472793075875</v>
      </c>
      <c r="Y2457" s="42">
        <v>37160</v>
      </c>
      <c r="Z2457" s="43">
        <v>157.911</v>
      </c>
      <c r="AA2457" s="43">
        <f t="shared" si="495"/>
        <v>171.06597335066624</v>
      </c>
      <c r="AB2457" s="19">
        <f t="shared" si="498"/>
        <v>1.0518147673089784E-2</v>
      </c>
      <c r="AC2457" s="37">
        <f t="shared" si="499"/>
        <v>1.0105181476730898</v>
      </c>
      <c r="AE2457" s="44">
        <v>37160</v>
      </c>
      <c r="AF2457" s="45">
        <v>3136.25</v>
      </c>
      <c r="AG2457" s="19">
        <f t="shared" si="490"/>
        <v>3397.5192286859492</v>
      </c>
      <c r="AH2457" s="45">
        <f t="shared" si="496"/>
        <v>1.354211452096199E-2</v>
      </c>
      <c r="AI2457" s="46">
        <f t="shared" si="497"/>
        <v>1.013542114520962</v>
      </c>
      <c r="AK2457" s="38">
        <v>37160</v>
      </c>
      <c r="AL2457" s="19">
        <v>109.5698</v>
      </c>
      <c r="AM2457" s="19">
        <f t="shared" si="501"/>
        <v>1.2363559937680346E-3</v>
      </c>
      <c r="AN2457" s="37">
        <f t="shared" si="502"/>
        <v>1.001236355993768</v>
      </c>
      <c r="AQ2457" s="38">
        <v>37160</v>
      </c>
      <c r="AR2457" s="19">
        <f t="shared" si="503"/>
        <v>248.41445916400002</v>
      </c>
      <c r="AS2457" s="40">
        <f t="shared" si="500"/>
        <v>1.2363559937680346E-3</v>
      </c>
      <c r="AT2457" s="51">
        <f t="shared" si="504"/>
        <v>1.001236355993768</v>
      </c>
    </row>
    <row r="2458" spans="1:46">
      <c r="A2458" s="38">
        <v>37161</v>
      </c>
      <c r="B2458" s="37">
        <v>0.91810000000000003</v>
      </c>
      <c r="D2458" s="38">
        <v>37161</v>
      </c>
      <c r="E2458" s="19">
        <v>941.67920000000004</v>
      </c>
      <c r="F2458" s="19">
        <v>1025.6826053806774</v>
      </c>
      <c r="G2458" s="19">
        <v>1.4312764733078076E-2</v>
      </c>
      <c r="H2458" s="37">
        <f t="shared" si="491"/>
        <v>1.0143127647330781</v>
      </c>
      <c r="I2458" s="19"/>
      <c r="J2458" s="19"/>
      <c r="K2458" s="19"/>
      <c r="L2458" s="19"/>
      <c r="N2458" s="38">
        <v>37161</v>
      </c>
      <c r="O2458" s="19">
        <v>247.52029999999999</v>
      </c>
      <c r="P2458" s="19">
        <v>269.60058817122314</v>
      </c>
      <c r="Q2458" s="19">
        <v>5.575220427842531E-3</v>
      </c>
      <c r="R2458" s="37">
        <f t="shared" si="492"/>
        <v>1.0055752204278425</v>
      </c>
      <c r="T2458" s="39">
        <v>37161</v>
      </c>
      <c r="U2458" s="40">
        <v>250.40700000000001</v>
      </c>
      <c r="V2458" s="40">
        <f t="shared" si="493"/>
        <v>2.7675450381814404E-3</v>
      </c>
      <c r="W2458" s="41">
        <f t="shared" si="494"/>
        <v>1.0027675450381814</v>
      </c>
      <c r="Y2458" s="42">
        <v>37161</v>
      </c>
      <c r="Z2458" s="43">
        <v>158.1</v>
      </c>
      <c r="AA2458" s="43">
        <f t="shared" si="495"/>
        <v>172.20346367498092</v>
      </c>
      <c r="AB2458" s="19">
        <f t="shared" si="498"/>
        <v>6.6494247922872507E-3</v>
      </c>
      <c r="AC2458" s="37">
        <f t="shared" si="499"/>
        <v>1.0066494247922873</v>
      </c>
      <c r="AE2458" s="44">
        <v>37161</v>
      </c>
      <c r="AF2458" s="45">
        <v>3152.5749999999998</v>
      </c>
      <c r="AG2458" s="19">
        <f t="shared" si="490"/>
        <v>3433.8035072432194</v>
      </c>
      <c r="AH2458" s="45">
        <f t="shared" si="496"/>
        <v>1.0679638911507805E-2</v>
      </c>
      <c r="AI2458" s="46">
        <f t="shared" si="497"/>
        <v>1.0106796389115078</v>
      </c>
      <c r="AK2458" s="38">
        <v>37161</v>
      </c>
      <c r="AL2458" s="19">
        <v>109.8496</v>
      </c>
      <c r="AM2458" s="19">
        <f t="shared" si="501"/>
        <v>2.5536233524201535E-3</v>
      </c>
      <c r="AN2458" s="37">
        <f t="shared" si="502"/>
        <v>1.0025536233524202</v>
      </c>
      <c r="AQ2458" s="38">
        <v>37161</v>
      </c>
      <c r="AR2458" s="19">
        <f t="shared" si="503"/>
        <v>249.048816128</v>
      </c>
      <c r="AS2458" s="40">
        <f t="shared" si="500"/>
        <v>2.5536233524199314E-3</v>
      </c>
      <c r="AT2458" s="51">
        <f t="shared" si="504"/>
        <v>1.0025536233524199</v>
      </c>
    </row>
    <row r="2459" spans="1:46">
      <c r="A2459" s="38">
        <v>37162</v>
      </c>
      <c r="B2459" s="37">
        <v>0.90990000000000004</v>
      </c>
      <c r="D2459" s="38">
        <v>37162</v>
      </c>
      <c r="E2459" s="19">
        <v>961.94219999999996</v>
      </c>
      <c r="F2459" s="19">
        <v>1057.1955159907682</v>
      </c>
      <c r="G2459" s="19">
        <v>3.0723842292708969E-2</v>
      </c>
      <c r="H2459" s="37">
        <f t="shared" si="491"/>
        <v>1.030723842292709</v>
      </c>
      <c r="I2459" s="19"/>
      <c r="J2459" s="19"/>
      <c r="K2459" s="19"/>
      <c r="L2459" s="19"/>
      <c r="N2459" s="38">
        <v>37162</v>
      </c>
      <c r="O2459" s="19">
        <v>251.39519999999999</v>
      </c>
      <c r="P2459" s="19">
        <v>276.28882294757665</v>
      </c>
      <c r="Q2459" s="19">
        <v>2.4807938371802951E-2</v>
      </c>
      <c r="R2459" s="37">
        <f t="shared" si="492"/>
        <v>1.024807938371803</v>
      </c>
      <c r="T2459" s="39">
        <v>37162</v>
      </c>
      <c r="U2459" s="40">
        <v>250.6977</v>
      </c>
      <c r="V2459" s="40">
        <f t="shared" si="493"/>
        <v>1.1609100384573079E-3</v>
      </c>
      <c r="W2459" s="41">
        <f t="shared" si="494"/>
        <v>1.0011609100384573</v>
      </c>
      <c r="Y2459" s="42">
        <v>37162</v>
      </c>
      <c r="Z2459" s="43">
        <v>158.178</v>
      </c>
      <c r="AA2459" s="43">
        <f t="shared" si="495"/>
        <v>173.84108143752059</v>
      </c>
      <c r="AB2459" s="19">
        <f t="shared" si="498"/>
        <v>9.509784109978936E-3</v>
      </c>
      <c r="AC2459" s="37">
        <f t="shared" si="499"/>
        <v>1.0095097841099789</v>
      </c>
      <c r="AE2459" s="44">
        <v>37162</v>
      </c>
      <c r="AF2459" s="45">
        <v>3184.2379999999998</v>
      </c>
      <c r="AG2459" s="19">
        <f t="shared" si="490"/>
        <v>3499.547202989339</v>
      </c>
      <c r="AH2459" s="45">
        <f t="shared" si="496"/>
        <v>1.9146027315610992E-2</v>
      </c>
      <c r="AI2459" s="46">
        <f t="shared" si="497"/>
        <v>1.019146027315611</v>
      </c>
      <c r="AK2459" s="38">
        <v>37162</v>
      </c>
      <c r="AL2459" s="19">
        <v>109.76090000000001</v>
      </c>
      <c r="AM2459" s="19">
        <f t="shared" si="501"/>
        <v>-8.0746766487982402E-4</v>
      </c>
      <c r="AN2459" s="37">
        <f t="shared" si="502"/>
        <v>0.99919253233512018</v>
      </c>
      <c r="AQ2459" s="38">
        <v>37162</v>
      </c>
      <c r="AR2459" s="19">
        <f t="shared" si="503"/>
        <v>248.84771726200003</v>
      </c>
      <c r="AS2459" s="40">
        <f t="shared" si="500"/>
        <v>-8.0746766487982402E-4</v>
      </c>
      <c r="AT2459" s="51">
        <f t="shared" si="504"/>
        <v>0.99919253233512018</v>
      </c>
    </row>
    <row r="2460" spans="1:46">
      <c r="A2460" s="38">
        <v>37165</v>
      </c>
      <c r="B2460" s="37">
        <v>0.91590000000000005</v>
      </c>
      <c r="D2460" s="38">
        <v>37165</v>
      </c>
      <c r="E2460" s="19">
        <v>957.74159999999995</v>
      </c>
      <c r="F2460" s="19">
        <v>1045.6835899115622</v>
      </c>
      <c r="G2460" s="19">
        <v>-1.0889117391325143E-2</v>
      </c>
      <c r="H2460" s="37">
        <f t="shared" si="491"/>
        <v>0.98911088260867486</v>
      </c>
      <c r="I2460" s="19"/>
      <c r="J2460" s="19"/>
      <c r="K2460" s="19"/>
      <c r="L2460" s="19"/>
      <c r="N2460" s="38">
        <v>37165</v>
      </c>
      <c r="O2460" s="19">
        <v>250.29310000000001</v>
      </c>
      <c r="P2460" s="19">
        <v>273.2755759362376</v>
      </c>
      <c r="Q2460" s="19">
        <v>-1.0906148787317327E-2</v>
      </c>
      <c r="R2460" s="37">
        <f t="shared" si="492"/>
        <v>0.98909385121268267</v>
      </c>
      <c r="T2460" s="39">
        <v>37165</v>
      </c>
      <c r="U2460" s="40">
        <v>250.4222</v>
      </c>
      <c r="V2460" s="40">
        <f t="shared" si="493"/>
        <v>-1.098933097511412E-3</v>
      </c>
      <c r="W2460" s="41">
        <f t="shared" si="494"/>
        <v>0.99890106690248859</v>
      </c>
      <c r="Y2460" s="42">
        <v>37165</v>
      </c>
      <c r="Z2460" s="43">
        <v>157.83099999999999</v>
      </c>
      <c r="AA2460" s="43">
        <f t="shared" si="495"/>
        <v>172.32339775084614</v>
      </c>
      <c r="AB2460" s="19">
        <f t="shared" si="498"/>
        <v>-8.7302936344186843E-3</v>
      </c>
      <c r="AC2460" s="37">
        <f t="shared" si="499"/>
        <v>0.99126970636558132</v>
      </c>
      <c r="AE2460" s="44">
        <v>37165</v>
      </c>
      <c r="AF2460" s="45">
        <v>3163.5769</v>
      </c>
      <c r="AG2460" s="19">
        <f t="shared" si="490"/>
        <v>3454.0636532372528</v>
      </c>
      <c r="AH2460" s="45">
        <f t="shared" si="496"/>
        <v>-1.2996981356111936E-2</v>
      </c>
      <c r="AI2460" s="46">
        <f t="shared" si="497"/>
        <v>0.98700301864388806</v>
      </c>
      <c r="AK2460" s="38">
        <v>37165</v>
      </c>
      <c r="AL2460" s="19">
        <v>109.9089</v>
      </c>
      <c r="AM2460" s="19">
        <f t="shared" si="501"/>
        <v>1.3483854450901944E-3</v>
      </c>
      <c r="AN2460" s="37">
        <f t="shared" si="502"/>
        <v>1.0013483854450902</v>
      </c>
      <c r="AQ2460" s="38">
        <v>37165</v>
      </c>
      <c r="AR2460" s="19">
        <f t="shared" si="503"/>
        <v>249.18325990200003</v>
      </c>
      <c r="AS2460" s="40">
        <f t="shared" si="500"/>
        <v>1.3483854450901944E-3</v>
      </c>
      <c r="AT2460" s="51">
        <f t="shared" si="504"/>
        <v>1.0013483854450902</v>
      </c>
    </row>
    <row r="2461" spans="1:46">
      <c r="A2461" s="38">
        <v>37166</v>
      </c>
      <c r="B2461" s="37">
        <v>0.91490000000000005</v>
      </c>
      <c r="D2461" s="38">
        <v>37166</v>
      </c>
      <c r="E2461" s="19">
        <v>968.48249999999996</v>
      </c>
      <c r="F2461" s="19">
        <v>1058.5665100010929</v>
      </c>
      <c r="G2461" s="19">
        <v>1.2320093968979817E-2</v>
      </c>
      <c r="H2461" s="37">
        <f t="shared" si="491"/>
        <v>1.0123200939689798</v>
      </c>
      <c r="I2461" s="19"/>
      <c r="J2461" s="19"/>
      <c r="K2461" s="19"/>
      <c r="L2461" s="19"/>
      <c r="N2461" s="38">
        <v>37166</v>
      </c>
      <c r="O2461" s="19">
        <v>248.33349999999999</v>
      </c>
      <c r="P2461" s="19">
        <v>271.43239698327682</v>
      </c>
      <c r="Q2461" s="19">
        <v>-6.7447628520993508E-3</v>
      </c>
      <c r="R2461" s="37">
        <f t="shared" si="492"/>
        <v>0.99325523714790065</v>
      </c>
      <c r="T2461" s="39">
        <v>37166</v>
      </c>
      <c r="U2461" s="40">
        <v>250.77019999999999</v>
      </c>
      <c r="V2461" s="40">
        <f t="shared" si="493"/>
        <v>1.3896531537538337E-3</v>
      </c>
      <c r="W2461" s="41">
        <f t="shared" si="494"/>
        <v>1.0013896531537538</v>
      </c>
      <c r="Y2461" s="42">
        <v>37166</v>
      </c>
      <c r="Z2461" s="43">
        <v>156.721</v>
      </c>
      <c r="AA2461" s="43">
        <f t="shared" si="495"/>
        <v>171.29850256858671</v>
      </c>
      <c r="AB2461" s="19">
        <f t="shared" si="498"/>
        <v>-5.9475102953882031E-3</v>
      </c>
      <c r="AC2461" s="37">
        <f t="shared" si="499"/>
        <v>0.9940524897046118</v>
      </c>
      <c r="AE2461" s="44">
        <v>37166</v>
      </c>
      <c r="AF2461" s="45">
        <v>3127.45</v>
      </c>
      <c r="AG2461" s="19">
        <f t="shared" si="490"/>
        <v>3418.3517324297732</v>
      </c>
      <c r="AH2461" s="45">
        <f t="shared" si="496"/>
        <v>-1.0339103268699024E-2</v>
      </c>
      <c r="AI2461" s="46">
        <f t="shared" si="497"/>
        <v>0.98966089673130098</v>
      </c>
      <c r="AK2461" s="38">
        <v>37166</v>
      </c>
      <c r="AL2461" s="19">
        <v>110.28100000000001</v>
      </c>
      <c r="AM2461" s="19">
        <f t="shared" si="501"/>
        <v>3.3855311080359662E-3</v>
      </c>
      <c r="AN2461" s="37">
        <f t="shared" si="502"/>
        <v>1.003385531108036</v>
      </c>
      <c r="AQ2461" s="38">
        <v>37166</v>
      </c>
      <c r="AR2461" s="19">
        <f t="shared" si="503"/>
        <v>250.02687758000005</v>
      </c>
      <c r="AS2461" s="40">
        <f t="shared" si="500"/>
        <v>3.3855311080359662E-3</v>
      </c>
      <c r="AT2461" s="51">
        <f t="shared" si="504"/>
        <v>1.003385531108036</v>
      </c>
    </row>
    <row r="2462" spans="1:46">
      <c r="A2462" s="38">
        <v>37167</v>
      </c>
      <c r="B2462" s="37">
        <v>0.91810000000000003</v>
      </c>
      <c r="D2462" s="38">
        <v>37167</v>
      </c>
      <c r="E2462" s="19">
        <v>979.27850000000001</v>
      </c>
      <c r="F2462" s="19">
        <v>1066.6359873652107</v>
      </c>
      <c r="G2462" s="19">
        <v>7.6230234830587662E-3</v>
      </c>
      <c r="H2462" s="37">
        <f t="shared" si="491"/>
        <v>1.0076230234830588</v>
      </c>
      <c r="I2462" s="19"/>
      <c r="J2462" s="19"/>
      <c r="K2462" s="19"/>
      <c r="L2462" s="19"/>
      <c r="N2462" s="38">
        <v>37167</v>
      </c>
      <c r="O2462" s="19">
        <v>247.05340000000001</v>
      </c>
      <c r="P2462" s="19">
        <v>269.09203790436771</v>
      </c>
      <c r="Q2462" s="19">
        <v>-8.622254030543397E-3</v>
      </c>
      <c r="R2462" s="37">
        <f t="shared" si="492"/>
        <v>0.9913777459694566</v>
      </c>
      <c r="T2462" s="39">
        <v>37167</v>
      </c>
      <c r="U2462" s="40">
        <v>251.5265</v>
      </c>
      <c r="V2462" s="40">
        <f t="shared" si="493"/>
        <v>3.0159085888195047E-3</v>
      </c>
      <c r="W2462" s="41">
        <f t="shared" si="494"/>
        <v>1.0030159085888195</v>
      </c>
      <c r="Y2462" s="42">
        <v>37167</v>
      </c>
      <c r="Z2462" s="43">
        <v>155.846</v>
      </c>
      <c r="AA2462" s="43">
        <f t="shared" si="495"/>
        <v>169.74839342119594</v>
      </c>
      <c r="AB2462" s="19">
        <f t="shared" si="498"/>
        <v>-9.0491692813842173E-3</v>
      </c>
      <c r="AC2462" s="37">
        <f t="shared" si="499"/>
        <v>0.99095083071861578</v>
      </c>
      <c r="AE2462" s="44">
        <v>37167</v>
      </c>
      <c r="AF2462" s="45">
        <v>3093.0729999999999</v>
      </c>
      <c r="AG2462" s="19">
        <f t="shared" si="490"/>
        <v>3368.9935736847838</v>
      </c>
      <c r="AH2462" s="45">
        <f t="shared" si="496"/>
        <v>-1.4439169110870176E-2</v>
      </c>
      <c r="AI2462" s="46">
        <f t="shared" si="497"/>
        <v>0.98556083088912982</v>
      </c>
      <c r="AK2462" s="38">
        <v>37167</v>
      </c>
      <c r="AL2462" s="19">
        <v>110.5761</v>
      </c>
      <c r="AM2462" s="19">
        <f t="shared" si="501"/>
        <v>2.675891586039203E-3</v>
      </c>
      <c r="AN2462" s="37">
        <f t="shared" si="502"/>
        <v>1.0026758915860392</v>
      </c>
      <c r="AQ2462" s="38">
        <v>37167</v>
      </c>
      <c r="AR2462" s="19">
        <f t="shared" si="503"/>
        <v>250.69592239800002</v>
      </c>
      <c r="AS2462" s="40">
        <f t="shared" si="500"/>
        <v>2.675891586039203E-3</v>
      </c>
      <c r="AT2462" s="51">
        <f t="shared" si="504"/>
        <v>1.0026758915860392</v>
      </c>
    </row>
    <row r="2463" spans="1:46">
      <c r="A2463" s="38">
        <v>37168</v>
      </c>
      <c r="B2463" s="37">
        <v>0.91410000000000002</v>
      </c>
      <c r="D2463" s="38">
        <v>37168</v>
      </c>
      <c r="E2463" s="19">
        <v>988.4067</v>
      </c>
      <c r="F2463" s="19">
        <v>1081.2894650475878</v>
      </c>
      <c r="G2463" s="19">
        <v>1.3738030458332773E-2</v>
      </c>
      <c r="H2463" s="37">
        <f t="shared" si="491"/>
        <v>1.0137380304583328</v>
      </c>
      <c r="I2463" s="19"/>
      <c r="J2463" s="19"/>
      <c r="K2463" s="19"/>
      <c r="L2463" s="19"/>
      <c r="N2463" s="38">
        <v>37168</v>
      </c>
      <c r="O2463" s="19">
        <v>251.93340000000001</v>
      </c>
      <c r="P2463" s="19">
        <v>275.60813915326548</v>
      </c>
      <c r="Q2463" s="19">
        <v>2.4215139547211439E-2</v>
      </c>
      <c r="R2463" s="37">
        <f t="shared" si="492"/>
        <v>1.0242151395472114</v>
      </c>
      <c r="T2463" s="39">
        <v>37168</v>
      </c>
      <c r="U2463" s="40">
        <v>251.72120000000001</v>
      </c>
      <c r="V2463" s="40">
        <f t="shared" si="493"/>
        <v>7.7407350716529599E-4</v>
      </c>
      <c r="W2463" s="41">
        <f t="shared" si="494"/>
        <v>1.0007740735071653</v>
      </c>
      <c r="Y2463" s="42">
        <v>37168</v>
      </c>
      <c r="Z2463" s="43">
        <v>157.27199999999999</v>
      </c>
      <c r="AA2463" s="43">
        <f t="shared" si="495"/>
        <v>172.05119789957334</v>
      </c>
      <c r="AB2463" s="19">
        <f t="shared" si="498"/>
        <v>1.3565986881910908E-2</v>
      </c>
      <c r="AC2463" s="37">
        <f t="shared" si="499"/>
        <v>1.0135659868819109</v>
      </c>
      <c r="AE2463" s="44">
        <v>37168</v>
      </c>
      <c r="AF2463" s="45">
        <v>3144.71</v>
      </c>
      <c r="AG2463" s="19">
        <f t="shared" si="490"/>
        <v>3440.2253582758999</v>
      </c>
      <c r="AH2463" s="45">
        <f t="shared" si="496"/>
        <v>2.1143342376046093E-2</v>
      </c>
      <c r="AI2463" s="46">
        <f t="shared" si="497"/>
        <v>1.0211433423760461</v>
      </c>
      <c r="AK2463" s="38">
        <v>37168</v>
      </c>
      <c r="AL2463" s="19">
        <v>110.4915</v>
      </c>
      <c r="AM2463" s="19">
        <f t="shared" si="501"/>
        <v>-7.6508395575536348E-4</v>
      </c>
      <c r="AN2463" s="37">
        <f t="shared" si="502"/>
        <v>0.99923491604424464</v>
      </c>
      <c r="AQ2463" s="38">
        <v>37168</v>
      </c>
      <c r="AR2463" s="19">
        <f t="shared" si="503"/>
        <v>250.50411897000004</v>
      </c>
      <c r="AS2463" s="40">
        <f t="shared" si="500"/>
        <v>-7.6508395575525245E-4</v>
      </c>
      <c r="AT2463" s="51">
        <f t="shared" si="504"/>
        <v>0.99923491604424475</v>
      </c>
    </row>
    <row r="2464" spans="1:46">
      <c r="A2464" s="38">
        <v>37169</v>
      </c>
      <c r="B2464" s="37">
        <v>0.91679999999999995</v>
      </c>
      <c r="D2464" s="38">
        <v>37169</v>
      </c>
      <c r="E2464" s="19">
        <v>989.74959999999999</v>
      </c>
      <c r="F2464" s="19">
        <v>1079.5698080279233</v>
      </c>
      <c r="G2464" s="19">
        <v>-1.5903761899583868E-3</v>
      </c>
      <c r="H2464" s="37">
        <f t="shared" si="491"/>
        <v>0.99840962381004161</v>
      </c>
      <c r="I2464" s="19"/>
      <c r="J2464" s="19"/>
      <c r="K2464" s="19"/>
      <c r="L2464" s="19"/>
      <c r="N2464" s="38">
        <v>37169</v>
      </c>
      <c r="O2464" s="19">
        <v>252.7929</v>
      </c>
      <c r="P2464" s="19">
        <v>275.7339659685864</v>
      </c>
      <c r="Q2464" s="19">
        <v>4.5654245084159051E-4</v>
      </c>
      <c r="R2464" s="37">
        <f t="shared" si="492"/>
        <v>1.0004565424508416</v>
      </c>
      <c r="T2464" s="39">
        <v>37169</v>
      </c>
      <c r="U2464" s="40">
        <v>251.99780000000001</v>
      </c>
      <c r="V2464" s="40">
        <f t="shared" si="493"/>
        <v>1.0988347425644474E-3</v>
      </c>
      <c r="W2464" s="41">
        <f t="shared" si="494"/>
        <v>1.0010988347425644</v>
      </c>
      <c r="Y2464" s="42">
        <v>37169</v>
      </c>
      <c r="Z2464" s="43">
        <v>156.40100000000001</v>
      </c>
      <c r="AA2464" s="43">
        <f t="shared" si="495"/>
        <v>170.59445898778361</v>
      </c>
      <c r="AB2464" s="19">
        <f t="shared" si="498"/>
        <v>-8.4668920040883444E-3</v>
      </c>
      <c r="AC2464" s="37">
        <f t="shared" si="499"/>
        <v>0.99153310799591166</v>
      </c>
      <c r="AE2464" s="44">
        <v>37169</v>
      </c>
      <c r="AF2464" s="45">
        <v>3106.3411000000001</v>
      </c>
      <c r="AG2464" s="19">
        <f t="shared" si="490"/>
        <v>3388.2429101221642</v>
      </c>
      <c r="AH2464" s="45">
        <f t="shared" si="496"/>
        <v>-1.5110186903507739E-2</v>
      </c>
      <c r="AI2464" s="46">
        <f t="shared" si="497"/>
        <v>0.98488981309649226</v>
      </c>
      <c r="AK2464" s="38">
        <v>37169</v>
      </c>
      <c r="AL2464" s="19">
        <v>110.631</v>
      </c>
      <c r="AM2464" s="19">
        <f t="shared" si="501"/>
        <v>1.2625405574184789E-3</v>
      </c>
      <c r="AN2464" s="37">
        <f t="shared" si="502"/>
        <v>1.0012625405574185</v>
      </c>
      <c r="AQ2464" s="38">
        <v>37169</v>
      </c>
      <c r="AR2464" s="19">
        <f t="shared" si="503"/>
        <v>250.82039058000001</v>
      </c>
      <c r="AS2464" s="40">
        <f t="shared" si="500"/>
        <v>1.2625405574182569E-3</v>
      </c>
      <c r="AT2464" s="51">
        <f t="shared" si="504"/>
        <v>1.0012625405574183</v>
      </c>
    </row>
    <row r="2465" spans="1:46">
      <c r="A2465" s="38">
        <v>37172</v>
      </c>
      <c r="B2465" s="37">
        <v>0.91679999999999995</v>
      </c>
      <c r="D2465" s="38">
        <v>37172</v>
      </c>
      <c r="E2465" s="19">
        <v>985.26729999999998</v>
      </c>
      <c r="F2465" s="19">
        <v>1074.680737347295</v>
      </c>
      <c r="G2465" s="19">
        <v>-4.5287212038277458E-3</v>
      </c>
      <c r="H2465" s="37">
        <f t="shared" si="491"/>
        <v>0.99547127879617225</v>
      </c>
      <c r="I2465" s="19"/>
      <c r="J2465" s="19"/>
      <c r="K2465" s="19"/>
      <c r="L2465" s="19"/>
      <c r="N2465" s="38">
        <v>37172</v>
      </c>
      <c r="O2465" s="19">
        <v>249.8725</v>
      </c>
      <c r="P2465" s="19">
        <v>272.5485383944154</v>
      </c>
      <c r="Q2465" s="19">
        <v>-1.1552539648067572E-2</v>
      </c>
      <c r="R2465" s="37">
        <f t="shared" si="492"/>
        <v>0.98844746035193243</v>
      </c>
      <c r="T2465" s="39">
        <v>37172</v>
      </c>
      <c r="U2465" s="40">
        <v>252.34469999999999</v>
      </c>
      <c r="V2465" s="40">
        <f t="shared" si="493"/>
        <v>1.376599319517835E-3</v>
      </c>
      <c r="W2465" s="41">
        <f t="shared" si="494"/>
        <v>1.0013765993195178</v>
      </c>
      <c r="Y2465" s="42">
        <v>37172</v>
      </c>
      <c r="Z2465" s="43">
        <v>156.387</v>
      </c>
      <c r="AA2465" s="43">
        <f t="shared" si="495"/>
        <v>170.5791884816754</v>
      </c>
      <c r="AB2465" s="19">
        <f t="shared" si="498"/>
        <v>-8.9513494159310092E-5</v>
      </c>
      <c r="AC2465" s="37">
        <f t="shared" si="499"/>
        <v>0.99991048650584069</v>
      </c>
      <c r="AE2465" s="44">
        <v>37172</v>
      </c>
      <c r="AF2465" s="45">
        <v>3104.2089999999998</v>
      </c>
      <c r="AG2465" s="19">
        <f t="shared" si="490"/>
        <v>3385.9173211169286</v>
      </c>
      <c r="AH2465" s="45">
        <f t="shared" si="496"/>
        <v>-6.863702122088533E-4</v>
      </c>
      <c r="AI2465" s="46">
        <f t="shared" si="497"/>
        <v>0.99931362978779115</v>
      </c>
      <c r="AK2465" s="38">
        <v>37172</v>
      </c>
      <c r="AL2465" s="19">
        <v>110.5609</v>
      </c>
      <c r="AM2465" s="19">
        <f t="shared" si="501"/>
        <v>-6.3363794958015696E-4</v>
      </c>
      <c r="AN2465" s="37">
        <f t="shared" si="502"/>
        <v>0.99936636205041984</v>
      </c>
      <c r="AQ2465" s="38">
        <v>37172</v>
      </c>
      <c r="AR2465" s="19">
        <f t="shared" si="503"/>
        <v>250.66146126200002</v>
      </c>
      <c r="AS2465" s="40">
        <f t="shared" si="500"/>
        <v>-6.3363794958004593E-4</v>
      </c>
      <c r="AT2465" s="51">
        <f t="shared" si="504"/>
        <v>0.99936636205041995</v>
      </c>
    </row>
    <row r="2466" spans="1:46">
      <c r="A2466" s="38">
        <v>37173</v>
      </c>
      <c r="B2466" s="37">
        <v>0.91500000000000004</v>
      </c>
      <c r="D2466" s="38">
        <v>37173</v>
      </c>
      <c r="E2466" s="19">
        <v>978.65750000000003</v>
      </c>
      <c r="F2466" s="19">
        <v>1069.5710382513662</v>
      </c>
      <c r="G2466" s="19">
        <v>-4.7546205290153187E-3</v>
      </c>
      <c r="H2466" s="37">
        <f t="shared" si="491"/>
        <v>0.99524537947098468</v>
      </c>
      <c r="I2466" s="19"/>
      <c r="J2466" s="19"/>
      <c r="K2466" s="19"/>
      <c r="L2466" s="19"/>
      <c r="N2466" s="38">
        <v>37173</v>
      </c>
      <c r="O2466" s="19">
        <v>254.20949999999999</v>
      </c>
      <c r="P2466" s="19">
        <v>277.82459016393443</v>
      </c>
      <c r="Q2466" s="19">
        <v>1.9358209736145549E-2</v>
      </c>
      <c r="R2466" s="37">
        <f t="shared" si="492"/>
        <v>1.0193582097361455</v>
      </c>
      <c r="T2466" s="39">
        <v>37173</v>
      </c>
      <c r="U2466" s="40">
        <v>252.0249</v>
      </c>
      <c r="V2466" s="40">
        <f t="shared" si="493"/>
        <v>-1.2673141143839661E-3</v>
      </c>
      <c r="W2466" s="41">
        <f t="shared" si="494"/>
        <v>0.99873268588561603</v>
      </c>
      <c r="Y2466" s="42">
        <v>37173</v>
      </c>
      <c r="Z2466" s="43">
        <v>155.56200000000001</v>
      </c>
      <c r="AA2466" s="43">
        <f t="shared" si="495"/>
        <v>170.01311475409835</v>
      </c>
      <c r="AB2466" s="19">
        <f t="shared" si="498"/>
        <v>-3.3185392228423094E-3</v>
      </c>
      <c r="AC2466" s="37">
        <f t="shared" si="499"/>
        <v>0.99668146077715769</v>
      </c>
      <c r="AE2466" s="44">
        <v>37173</v>
      </c>
      <c r="AF2466" s="45">
        <v>3110.2419</v>
      </c>
      <c r="AG2466" s="19">
        <f t="shared" si="490"/>
        <v>3399.1714754098357</v>
      </c>
      <c r="AH2466" s="45">
        <f t="shared" si="496"/>
        <v>3.9144943706230784E-3</v>
      </c>
      <c r="AI2466" s="46">
        <f t="shared" si="497"/>
        <v>1.0039144943706231</v>
      </c>
      <c r="AK2466" s="38">
        <v>37173</v>
      </c>
      <c r="AL2466" s="19">
        <v>110.3913</v>
      </c>
      <c r="AM2466" s="19">
        <f t="shared" si="501"/>
        <v>-1.5339961957617776E-3</v>
      </c>
      <c r="AN2466" s="37">
        <f t="shared" si="502"/>
        <v>0.99846600380423822</v>
      </c>
      <c r="AQ2466" s="38">
        <v>37173</v>
      </c>
      <c r="AR2466" s="19">
        <f t="shared" si="503"/>
        <v>250.27694753400002</v>
      </c>
      <c r="AS2466" s="40">
        <f t="shared" si="500"/>
        <v>-1.5339961957617776E-3</v>
      </c>
      <c r="AT2466" s="51">
        <f t="shared" si="504"/>
        <v>0.99846600380423822</v>
      </c>
    </row>
    <row r="2467" spans="1:46">
      <c r="A2467" s="38">
        <v>37174</v>
      </c>
      <c r="B2467" s="37">
        <v>0.91180000000000005</v>
      </c>
      <c r="D2467" s="38">
        <v>37174</v>
      </c>
      <c r="E2467" s="19">
        <v>994.75319999999999</v>
      </c>
      <c r="F2467" s="19">
        <v>1090.9774073261678</v>
      </c>
      <c r="G2467" s="19">
        <v>2.0013975985923027E-2</v>
      </c>
      <c r="H2467" s="37">
        <f t="shared" si="491"/>
        <v>1.020013975985923</v>
      </c>
      <c r="I2467" s="19"/>
      <c r="J2467" s="19"/>
      <c r="K2467" s="19"/>
      <c r="L2467" s="19"/>
      <c r="N2467" s="38">
        <v>37174</v>
      </c>
      <c r="O2467" s="19">
        <v>257.16930000000002</v>
      </c>
      <c r="P2467" s="19">
        <v>282.04573371353365</v>
      </c>
      <c r="Q2467" s="19">
        <v>1.5193556290710175E-2</v>
      </c>
      <c r="R2467" s="37">
        <f t="shared" si="492"/>
        <v>1.0151935562907102</v>
      </c>
      <c r="T2467" s="39">
        <v>37174</v>
      </c>
      <c r="U2467" s="40">
        <v>251.52260000000001</v>
      </c>
      <c r="V2467" s="40">
        <f t="shared" si="493"/>
        <v>-1.9930570352373334E-3</v>
      </c>
      <c r="W2467" s="41">
        <f t="shared" si="494"/>
        <v>0.99800694296476267</v>
      </c>
      <c r="Y2467" s="42">
        <v>37174</v>
      </c>
      <c r="Z2467" s="43">
        <v>155.268</v>
      </c>
      <c r="AA2467" s="43">
        <f t="shared" si="495"/>
        <v>170.28734371572713</v>
      </c>
      <c r="AB2467" s="19">
        <f t="shared" si="498"/>
        <v>1.6129871041150601E-3</v>
      </c>
      <c r="AC2467" s="37">
        <f t="shared" si="499"/>
        <v>1.0016129871041151</v>
      </c>
      <c r="AE2467" s="44">
        <v>37174</v>
      </c>
      <c r="AF2467" s="45">
        <v>3119.7820000000002</v>
      </c>
      <c r="AG2467" s="19">
        <f t="shared" si="490"/>
        <v>3421.5639394604082</v>
      </c>
      <c r="AH2467" s="45">
        <f t="shared" si="496"/>
        <v>6.5876241350468767E-3</v>
      </c>
      <c r="AI2467" s="46">
        <f t="shared" si="497"/>
        <v>1.0065876241350469</v>
      </c>
      <c r="AK2467" s="38">
        <v>37174</v>
      </c>
      <c r="AL2467" s="19">
        <v>110.4481</v>
      </c>
      <c r="AM2467" s="19">
        <f t="shared" si="501"/>
        <v>5.1453330108430784E-4</v>
      </c>
      <c r="AN2467" s="37">
        <f t="shared" si="502"/>
        <v>1.0005145333010843</v>
      </c>
      <c r="AQ2467" s="38">
        <v>37174</v>
      </c>
      <c r="AR2467" s="19">
        <f t="shared" si="503"/>
        <v>250.40572335800002</v>
      </c>
      <c r="AS2467" s="40">
        <f t="shared" si="500"/>
        <v>5.1453330108452988E-4</v>
      </c>
      <c r="AT2467" s="51">
        <f t="shared" si="504"/>
        <v>1.0005145333010845</v>
      </c>
    </row>
    <row r="2468" spans="1:46">
      <c r="A2468" s="38">
        <v>37175</v>
      </c>
      <c r="B2468" s="37">
        <v>0.90080000000000005</v>
      </c>
      <c r="D2468" s="38">
        <v>37175</v>
      </c>
      <c r="E2468" s="19">
        <v>1007.0142</v>
      </c>
      <c r="F2468" s="19">
        <v>1117.9109680284191</v>
      </c>
      <c r="G2468" s="19">
        <v>2.4687551292433829E-2</v>
      </c>
      <c r="H2468" s="37">
        <f t="shared" si="491"/>
        <v>1.0246875512924338</v>
      </c>
      <c r="I2468" s="19"/>
      <c r="J2468" s="19"/>
      <c r="K2468" s="19"/>
      <c r="L2468" s="19"/>
      <c r="N2468" s="38">
        <v>37175</v>
      </c>
      <c r="O2468" s="19">
        <v>264.19659999999999</v>
      </c>
      <c r="P2468" s="19">
        <v>293.29107460035522</v>
      </c>
      <c r="Q2468" s="19">
        <v>3.9870629272638292E-2</v>
      </c>
      <c r="R2468" s="37">
        <f t="shared" si="492"/>
        <v>1.0398706292726383</v>
      </c>
      <c r="T2468" s="39">
        <v>37175</v>
      </c>
      <c r="U2468" s="40">
        <v>251.8408</v>
      </c>
      <c r="V2468" s="40">
        <f t="shared" si="493"/>
        <v>1.2650950650159309E-3</v>
      </c>
      <c r="W2468" s="41">
        <f t="shared" si="494"/>
        <v>1.0012650950650159</v>
      </c>
      <c r="Y2468" s="42">
        <v>37175</v>
      </c>
      <c r="Z2468" s="43">
        <v>156.18799999999999</v>
      </c>
      <c r="AA2468" s="43">
        <f t="shared" si="495"/>
        <v>173.38809946714031</v>
      </c>
      <c r="AB2468" s="19">
        <f t="shared" si="498"/>
        <v>1.8208961886148733E-2</v>
      </c>
      <c r="AC2468" s="37">
        <f t="shared" si="499"/>
        <v>1.0182089618861487</v>
      </c>
      <c r="AE2468" s="44">
        <v>37175</v>
      </c>
      <c r="AF2468" s="45">
        <v>3170.4879999999998</v>
      </c>
      <c r="AG2468" s="19">
        <f t="shared" si="490"/>
        <v>3519.6358792184719</v>
      </c>
      <c r="AH2468" s="45">
        <f t="shared" si="496"/>
        <v>2.8662898456174979E-2</v>
      </c>
      <c r="AI2468" s="46">
        <f t="shared" si="497"/>
        <v>1.028662898456175</v>
      </c>
      <c r="AK2468" s="38">
        <v>37175</v>
      </c>
      <c r="AL2468" s="19">
        <v>110.363</v>
      </c>
      <c r="AM2468" s="19">
        <f t="shared" si="501"/>
        <v>-7.7049763644643221E-4</v>
      </c>
      <c r="AN2468" s="37">
        <f t="shared" si="502"/>
        <v>0.99922950236355357</v>
      </c>
      <c r="AQ2468" s="38">
        <v>37175</v>
      </c>
      <c r="AR2468" s="19">
        <f t="shared" si="503"/>
        <v>250.21278634000001</v>
      </c>
      <c r="AS2468" s="40">
        <f t="shared" si="500"/>
        <v>-7.7049763644643221E-4</v>
      </c>
      <c r="AT2468" s="51">
        <f t="shared" si="504"/>
        <v>0.99922950236355357</v>
      </c>
    </row>
    <row r="2469" spans="1:46">
      <c r="A2469" s="38">
        <v>37176</v>
      </c>
      <c r="B2469" s="37">
        <v>0.90780000000000005</v>
      </c>
      <c r="D2469" s="38">
        <v>37176</v>
      </c>
      <c r="E2469" s="19">
        <v>1006.0225</v>
      </c>
      <c r="F2469" s="19">
        <v>1108.198391716237</v>
      </c>
      <c r="G2469" s="19">
        <v>-8.6881483319835029E-3</v>
      </c>
      <c r="H2469" s="37">
        <f t="shared" si="491"/>
        <v>0.9913118516680165</v>
      </c>
      <c r="I2469" s="19"/>
      <c r="J2469" s="19"/>
      <c r="K2469" s="19"/>
      <c r="L2469" s="19"/>
      <c r="N2469" s="38">
        <v>37176</v>
      </c>
      <c r="O2469" s="19">
        <v>262.8623</v>
      </c>
      <c r="P2469" s="19">
        <v>289.55970478078871</v>
      </c>
      <c r="Q2469" s="19">
        <v>-1.2722411770119346E-2</v>
      </c>
      <c r="R2469" s="37">
        <f t="shared" si="492"/>
        <v>0.98727758822988065</v>
      </c>
      <c r="T2469" s="39">
        <v>37176</v>
      </c>
      <c r="U2469" s="40">
        <v>251.50380000000001</v>
      </c>
      <c r="V2469" s="40">
        <f t="shared" si="493"/>
        <v>-1.3381469563310544E-3</v>
      </c>
      <c r="W2469" s="41">
        <f t="shared" si="494"/>
        <v>0.99866185304366895</v>
      </c>
      <c r="Y2469" s="42">
        <v>37176</v>
      </c>
      <c r="Z2469" s="43">
        <v>153.77199999999999</v>
      </c>
      <c r="AA2469" s="43">
        <f t="shared" si="495"/>
        <v>169.38973342145846</v>
      </c>
      <c r="AB2469" s="19">
        <f t="shared" si="498"/>
        <v>-2.3060210348747723E-2</v>
      </c>
      <c r="AC2469" s="37">
        <f t="shared" si="499"/>
        <v>0.97693978965125228</v>
      </c>
      <c r="AE2469" s="44">
        <v>37176</v>
      </c>
      <c r="AF2469" s="45">
        <v>3085.3560000000002</v>
      </c>
      <c r="AG2469" s="19">
        <f t="shared" si="490"/>
        <v>3398.71777924653</v>
      </c>
      <c r="AH2469" s="45">
        <f t="shared" si="496"/>
        <v>-3.435528677437838E-2</v>
      </c>
      <c r="AI2469" s="46">
        <f t="shared" si="497"/>
        <v>0.96564471322562162</v>
      </c>
      <c r="AK2469" s="38">
        <v>37176</v>
      </c>
      <c r="AL2469" s="19">
        <v>110.4755</v>
      </c>
      <c r="AM2469" s="19">
        <f t="shared" si="501"/>
        <v>1.0193633735944285E-3</v>
      </c>
      <c r="AN2469" s="37">
        <f t="shared" si="502"/>
        <v>1.0010193633735944</v>
      </c>
      <c r="AQ2469" s="38">
        <v>37176</v>
      </c>
      <c r="AR2469" s="19">
        <f t="shared" si="503"/>
        <v>250.46784409000003</v>
      </c>
      <c r="AS2469" s="40">
        <f t="shared" si="500"/>
        <v>1.0193633735944285E-3</v>
      </c>
      <c r="AT2469" s="51">
        <f t="shared" si="504"/>
        <v>1.0010193633735944</v>
      </c>
    </row>
    <row r="2470" spans="1:46">
      <c r="A2470" s="38">
        <v>37179</v>
      </c>
      <c r="B2470" s="37">
        <v>0.90769999999999995</v>
      </c>
      <c r="D2470" s="38">
        <v>37179</v>
      </c>
      <c r="E2470" s="19">
        <v>998.56439999999998</v>
      </c>
      <c r="F2470" s="19">
        <v>1100.1039991186515</v>
      </c>
      <c r="G2470" s="19">
        <v>-7.3041006538999698E-3</v>
      </c>
      <c r="H2470" s="37">
        <f t="shared" si="491"/>
        <v>0.99269589934610003</v>
      </c>
      <c r="I2470" s="19"/>
      <c r="J2470" s="19"/>
      <c r="K2470" s="19"/>
      <c r="L2470" s="19"/>
      <c r="N2470" s="38">
        <v>37179</v>
      </c>
      <c r="O2470" s="19">
        <v>261.74</v>
      </c>
      <c r="P2470" s="19">
        <v>288.35518343064894</v>
      </c>
      <c r="Q2470" s="19">
        <v>-4.1598376094893474E-3</v>
      </c>
      <c r="R2470" s="37">
        <f t="shared" si="492"/>
        <v>0.99584016239051065</v>
      </c>
      <c r="T2470" s="39">
        <v>37179</v>
      </c>
      <c r="U2470" s="40">
        <v>251.88390000000001</v>
      </c>
      <c r="V2470" s="40">
        <f t="shared" si="493"/>
        <v>1.5113091730620809E-3</v>
      </c>
      <c r="W2470" s="41">
        <f t="shared" si="494"/>
        <v>1.0015113091730621</v>
      </c>
      <c r="Y2470" s="42">
        <v>37179</v>
      </c>
      <c r="Z2470" s="43">
        <v>151.82</v>
      </c>
      <c r="AA2470" s="43">
        <f t="shared" si="495"/>
        <v>167.25790459402887</v>
      </c>
      <c r="AB2470" s="19">
        <f t="shared" si="498"/>
        <v>-1.2585348499990712E-2</v>
      </c>
      <c r="AC2470" s="37">
        <f t="shared" si="499"/>
        <v>0.98741465150000929</v>
      </c>
      <c r="AE2470" s="44">
        <v>37179</v>
      </c>
      <c r="AF2470" s="45">
        <v>3047.7251000000001</v>
      </c>
      <c r="AG2470" s="19">
        <f t="shared" si="490"/>
        <v>3357.6347912305832</v>
      </c>
      <c r="AH2470" s="45">
        <f t="shared" si="496"/>
        <v>-1.2087790362239059E-2</v>
      </c>
      <c r="AI2470" s="46">
        <f t="shared" si="497"/>
        <v>0.98791220963776094</v>
      </c>
      <c r="AK2470" s="38">
        <v>37179</v>
      </c>
      <c r="AL2470" s="19">
        <v>110.764</v>
      </c>
      <c r="AM2470" s="19">
        <f t="shared" si="501"/>
        <v>2.611438735285132E-3</v>
      </c>
      <c r="AN2470" s="37">
        <f t="shared" si="502"/>
        <v>1.0026114387352851</v>
      </c>
      <c r="AQ2470" s="38">
        <v>37179</v>
      </c>
      <c r="AR2470" s="19">
        <f t="shared" si="503"/>
        <v>251.12192552000002</v>
      </c>
      <c r="AS2470" s="40">
        <f t="shared" si="500"/>
        <v>2.611438735285132E-3</v>
      </c>
      <c r="AT2470" s="51">
        <f t="shared" si="504"/>
        <v>1.0026114387352851</v>
      </c>
    </row>
    <row r="2471" spans="1:46">
      <c r="A2471" s="38">
        <v>37180</v>
      </c>
      <c r="B2471" s="37">
        <v>0.90939999999999999</v>
      </c>
      <c r="D2471" s="38">
        <v>37180</v>
      </c>
      <c r="E2471" s="19">
        <v>1006.1187</v>
      </c>
      <c r="F2471" s="19">
        <v>1106.3544095007696</v>
      </c>
      <c r="G2471" s="19">
        <v>5.6816540864552678E-3</v>
      </c>
      <c r="H2471" s="37">
        <f t="shared" si="491"/>
        <v>1.0056816540864553</v>
      </c>
      <c r="I2471" s="19"/>
      <c r="J2471" s="19"/>
      <c r="K2471" s="19"/>
      <c r="L2471" s="19"/>
      <c r="N2471" s="38">
        <v>37180</v>
      </c>
      <c r="O2471" s="19">
        <v>264.24970000000002</v>
      </c>
      <c r="P2471" s="19">
        <v>290.5758742027711</v>
      </c>
      <c r="Q2471" s="19">
        <v>7.7012341019917496E-3</v>
      </c>
      <c r="R2471" s="37">
        <f t="shared" si="492"/>
        <v>1.0077012341019917</v>
      </c>
      <c r="T2471" s="39">
        <v>37180</v>
      </c>
      <c r="U2471" s="40">
        <v>252.08969999999999</v>
      </c>
      <c r="V2471" s="40">
        <f t="shared" si="493"/>
        <v>8.1704309009023035E-4</v>
      </c>
      <c r="W2471" s="41">
        <f t="shared" si="494"/>
        <v>1.0008170430900902</v>
      </c>
      <c r="Y2471" s="42">
        <v>37180</v>
      </c>
      <c r="Z2471" s="43">
        <v>152.297</v>
      </c>
      <c r="AA2471" s="43">
        <f t="shared" si="495"/>
        <v>167.46976028150428</v>
      </c>
      <c r="AB2471" s="19">
        <f t="shared" si="498"/>
        <v>1.2666408083350511E-3</v>
      </c>
      <c r="AC2471" s="37">
        <f t="shared" si="499"/>
        <v>1.0012666408083351</v>
      </c>
      <c r="AE2471" s="44">
        <v>37180</v>
      </c>
      <c r="AF2471" s="45">
        <v>3058.0549000000001</v>
      </c>
      <c r="AG2471" s="19">
        <f t="shared" si="490"/>
        <v>3362.7170661974928</v>
      </c>
      <c r="AH2471" s="45">
        <f t="shared" si="496"/>
        <v>1.5136473389492089E-3</v>
      </c>
      <c r="AI2471" s="46">
        <f t="shared" si="497"/>
        <v>1.0015136473389492</v>
      </c>
      <c r="AK2471" s="38">
        <v>37180</v>
      </c>
      <c r="AL2471" s="19">
        <v>110.85809999999999</v>
      </c>
      <c r="AM2471" s="19">
        <f t="shared" si="501"/>
        <v>8.4955400671704595E-4</v>
      </c>
      <c r="AN2471" s="37">
        <f t="shared" si="502"/>
        <v>1.000849554006717</v>
      </c>
      <c r="AQ2471" s="38">
        <v>37180</v>
      </c>
      <c r="AR2471" s="19">
        <f t="shared" si="503"/>
        <v>251.33526715799999</v>
      </c>
      <c r="AS2471" s="40">
        <f t="shared" si="500"/>
        <v>8.4955400671682391E-4</v>
      </c>
      <c r="AT2471" s="51">
        <f t="shared" si="504"/>
        <v>1.0008495540067168</v>
      </c>
    </row>
    <row r="2472" spans="1:46">
      <c r="A2472" s="38">
        <v>37181</v>
      </c>
      <c r="B2472" s="37">
        <v>0.90649999999999997</v>
      </c>
      <c r="D2472" s="38">
        <v>37181</v>
      </c>
      <c r="E2472" s="19">
        <v>1003.1925</v>
      </c>
      <c r="F2472" s="19">
        <v>1106.6657473800331</v>
      </c>
      <c r="G2472" s="19">
        <v>2.8140881130833684E-4</v>
      </c>
      <c r="H2472" s="37">
        <f t="shared" si="491"/>
        <v>1.0002814088113083</v>
      </c>
      <c r="I2472" s="19"/>
      <c r="J2472" s="19"/>
      <c r="K2472" s="19"/>
      <c r="L2472" s="19"/>
      <c r="N2472" s="38">
        <v>37181</v>
      </c>
      <c r="O2472" s="19">
        <v>266.35789999999997</v>
      </c>
      <c r="P2472" s="19">
        <v>293.83110865968007</v>
      </c>
      <c r="Q2472" s="19">
        <v>1.1202700381922837E-2</v>
      </c>
      <c r="R2472" s="37">
        <f t="shared" si="492"/>
        <v>1.0112027003819228</v>
      </c>
      <c r="T2472" s="39">
        <v>37181</v>
      </c>
      <c r="U2472" s="40">
        <v>252.02619999999999</v>
      </c>
      <c r="V2472" s="40">
        <f t="shared" si="493"/>
        <v>-2.5189446454976228E-4</v>
      </c>
      <c r="W2472" s="41">
        <f t="shared" si="494"/>
        <v>0.99974810553545024</v>
      </c>
      <c r="Y2472" s="42">
        <v>37181</v>
      </c>
      <c r="Z2472" s="43">
        <v>152.47399999999999</v>
      </c>
      <c r="AA2472" s="43">
        <f t="shared" si="495"/>
        <v>168.20077220077221</v>
      </c>
      <c r="AB2472" s="19">
        <f t="shared" si="498"/>
        <v>4.3650383092395106E-3</v>
      </c>
      <c r="AC2472" s="37">
        <f t="shared" si="499"/>
        <v>1.0043650383092395</v>
      </c>
      <c r="AE2472" s="44">
        <v>37181</v>
      </c>
      <c r="AF2472" s="45">
        <v>3032.0581000000002</v>
      </c>
      <c r="AG2472" s="19">
        <f t="shared" si="490"/>
        <v>3344.7965802537233</v>
      </c>
      <c r="AH2472" s="45">
        <f t="shared" si="496"/>
        <v>-5.3291685238430198E-3</v>
      </c>
      <c r="AI2472" s="46">
        <f t="shared" si="497"/>
        <v>0.99467083147615698</v>
      </c>
      <c r="AK2472" s="38">
        <v>37181</v>
      </c>
      <c r="AL2472" s="19">
        <v>110.7878</v>
      </c>
      <c r="AM2472" s="19">
        <f t="shared" si="501"/>
        <v>-6.3414400932348958E-4</v>
      </c>
      <c r="AN2472" s="37">
        <f t="shared" si="502"/>
        <v>0.99936585599067651</v>
      </c>
      <c r="AQ2472" s="38">
        <v>37181</v>
      </c>
      <c r="AR2472" s="19">
        <f t="shared" si="503"/>
        <v>251.17588440400004</v>
      </c>
      <c r="AS2472" s="40">
        <f t="shared" si="500"/>
        <v>-6.3414400932337855E-4</v>
      </c>
      <c r="AT2472" s="51">
        <f t="shared" si="504"/>
        <v>0.99936585599067662</v>
      </c>
    </row>
    <row r="2473" spans="1:46">
      <c r="A2473" s="38">
        <v>37182</v>
      </c>
      <c r="B2473" s="37">
        <v>0.90249999999999997</v>
      </c>
      <c r="D2473" s="38">
        <v>37182</v>
      </c>
      <c r="E2473" s="19">
        <v>990.61090000000002</v>
      </c>
      <c r="F2473" s="19">
        <v>1097.6298060941829</v>
      </c>
      <c r="G2473" s="19">
        <v>-8.1650139685286449E-3</v>
      </c>
      <c r="H2473" s="37">
        <f t="shared" si="491"/>
        <v>0.99183498603147136</v>
      </c>
      <c r="I2473" s="19"/>
      <c r="J2473" s="19"/>
      <c r="K2473" s="19"/>
      <c r="L2473" s="19"/>
      <c r="N2473" s="38">
        <v>37182</v>
      </c>
      <c r="O2473" s="19">
        <v>263.36590000000001</v>
      </c>
      <c r="P2473" s="19">
        <v>291.81817174515237</v>
      </c>
      <c r="Q2473" s="19">
        <v>-6.8506596313432366E-3</v>
      </c>
      <c r="R2473" s="37">
        <f t="shared" si="492"/>
        <v>0.99314934036865676</v>
      </c>
      <c r="T2473" s="39">
        <v>37182</v>
      </c>
      <c r="U2473" s="40">
        <v>252.48240000000001</v>
      </c>
      <c r="V2473" s="40">
        <f t="shared" si="493"/>
        <v>1.8101292643384337E-3</v>
      </c>
      <c r="W2473" s="41">
        <f t="shared" si="494"/>
        <v>1.0018101292643384</v>
      </c>
      <c r="Y2473" s="42">
        <v>37182</v>
      </c>
      <c r="Z2473" s="43">
        <v>150.68899999999999</v>
      </c>
      <c r="AA2473" s="43">
        <f t="shared" si="495"/>
        <v>166.96842105263158</v>
      </c>
      <c r="AB2473" s="19">
        <f t="shared" si="498"/>
        <v>-7.3266676009645648E-3</v>
      </c>
      <c r="AC2473" s="37">
        <f t="shared" si="499"/>
        <v>0.99267333239903544</v>
      </c>
      <c r="AE2473" s="44">
        <v>37182</v>
      </c>
      <c r="AF2473" s="45">
        <v>2997.6959999999999</v>
      </c>
      <c r="AG2473" s="19">
        <f t="shared" ref="AG2473:AG2536" si="505">AF2473/B2473</f>
        <v>3321.5468144044321</v>
      </c>
      <c r="AH2473" s="45">
        <f t="shared" si="496"/>
        <v>-6.9510253587761195E-3</v>
      </c>
      <c r="AI2473" s="46">
        <f t="shared" si="497"/>
        <v>0.99304897464122388</v>
      </c>
      <c r="AK2473" s="38">
        <v>37182</v>
      </c>
      <c r="AL2473" s="19">
        <v>110.9315</v>
      </c>
      <c r="AM2473" s="19">
        <f t="shared" si="501"/>
        <v>1.2970742265845381E-3</v>
      </c>
      <c r="AN2473" s="37">
        <f t="shared" si="502"/>
        <v>1.0012970742265845</v>
      </c>
      <c r="AQ2473" s="38">
        <v>37182</v>
      </c>
      <c r="AR2473" s="19">
        <f t="shared" si="503"/>
        <v>251.50167817000002</v>
      </c>
      <c r="AS2473" s="40">
        <f t="shared" si="500"/>
        <v>1.297074226584316E-3</v>
      </c>
      <c r="AT2473" s="51">
        <f t="shared" si="504"/>
        <v>1.0012970742265843</v>
      </c>
    </row>
    <row r="2474" spans="1:46">
      <c r="A2474" s="38">
        <v>37183</v>
      </c>
      <c r="B2474" s="37">
        <v>0.89870000000000005</v>
      </c>
      <c r="D2474" s="38">
        <v>37183</v>
      </c>
      <c r="E2474" s="19">
        <v>986.57180000000005</v>
      </c>
      <c r="F2474" s="19">
        <v>1097.7765661511071</v>
      </c>
      <c r="G2474" s="19">
        <v>1.3370633351006411E-4</v>
      </c>
      <c r="H2474" s="37">
        <f t="shared" ref="H2474:H2537" si="506">(F2474/F2473)</f>
        <v>1.0001337063335101</v>
      </c>
      <c r="I2474" s="19"/>
      <c r="J2474" s="19"/>
      <c r="K2474" s="19"/>
      <c r="L2474" s="19"/>
      <c r="N2474" s="38">
        <v>37183</v>
      </c>
      <c r="O2474" s="19">
        <v>264.0093</v>
      </c>
      <c r="P2474" s="19">
        <v>293.76799821965056</v>
      </c>
      <c r="Q2474" s="19">
        <v>6.6816485856164842E-3</v>
      </c>
      <c r="R2474" s="37">
        <f t="shared" ref="R2474:R2537" si="507">P2474/P2473</f>
        <v>1.0066816485856165</v>
      </c>
      <c r="T2474" s="39">
        <v>37183</v>
      </c>
      <c r="U2474" s="40">
        <v>252.90049999999999</v>
      </c>
      <c r="V2474" s="40">
        <f t="shared" ref="V2474:V2537" si="508">U2474/U2473-1</f>
        <v>1.655957009280673E-3</v>
      </c>
      <c r="W2474" s="41">
        <f t="shared" ref="W2474:W2537" si="509">U2474/U2473</f>
        <v>1.0016559570092807</v>
      </c>
      <c r="Y2474" s="42">
        <v>37183</v>
      </c>
      <c r="Z2474" s="43">
        <v>151.39400000000001</v>
      </c>
      <c r="AA2474" s="43">
        <f t="shared" ref="AA2474:AA2537" si="510">Z2474/B2474</f>
        <v>168.45888505619229</v>
      </c>
      <c r="AB2474" s="19">
        <f t="shared" si="498"/>
        <v>8.9266221370738474E-3</v>
      </c>
      <c r="AC2474" s="37">
        <f t="shared" si="499"/>
        <v>1.0089266221370738</v>
      </c>
      <c r="AE2474" s="44">
        <v>37183</v>
      </c>
      <c r="AF2474" s="45">
        <v>3063.5630000000001</v>
      </c>
      <c r="AG2474" s="19">
        <f t="shared" si="505"/>
        <v>3408.8828307555359</v>
      </c>
      <c r="AH2474" s="45">
        <f t="shared" ref="AH2474:AH2537" si="511">AG2474/AG2473-1</f>
        <v>2.6293778540876556E-2</v>
      </c>
      <c r="AI2474" s="46">
        <f t="shared" ref="AI2474:AI2537" si="512">(AG2474/AG2473)</f>
        <v>1.0262937785408766</v>
      </c>
      <c r="AK2474" s="38">
        <v>37183</v>
      </c>
      <c r="AL2474" s="19">
        <v>110.9609</v>
      </c>
      <c r="AM2474" s="19">
        <f t="shared" si="501"/>
        <v>2.6502841843845104E-4</v>
      </c>
      <c r="AN2474" s="37">
        <f t="shared" si="502"/>
        <v>1.0002650284184385</v>
      </c>
      <c r="AQ2474" s="38">
        <v>37183</v>
      </c>
      <c r="AR2474" s="19">
        <f t="shared" si="503"/>
        <v>251.56833326200001</v>
      </c>
      <c r="AS2474" s="40">
        <f t="shared" si="500"/>
        <v>2.6502841843845104E-4</v>
      </c>
      <c r="AT2474" s="51">
        <f t="shared" si="504"/>
        <v>1.0002650284184385</v>
      </c>
    </row>
    <row r="2475" spans="1:46">
      <c r="A2475" s="38">
        <v>37186</v>
      </c>
      <c r="B2475" s="37">
        <v>0.89059999999999995</v>
      </c>
      <c r="D2475" s="38">
        <v>37186</v>
      </c>
      <c r="E2475" s="19">
        <v>997.28899999999999</v>
      </c>
      <c r="F2475" s="19">
        <v>1119.7945205479452</v>
      </c>
      <c r="G2475" s="19">
        <v>2.0056863186681761E-2</v>
      </c>
      <c r="H2475" s="37">
        <f t="shared" si="506"/>
        <v>1.0200568631866818</v>
      </c>
      <c r="I2475" s="19"/>
      <c r="J2475" s="19"/>
      <c r="K2475" s="19"/>
      <c r="L2475" s="19"/>
      <c r="N2475" s="38">
        <v>37186</v>
      </c>
      <c r="O2475" s="19">
        <v>265.11270000000002</v>
      </c>
      <c r="P2475" s="19">
        <v>297.67875589490234</v>
      </c>
      <c r="Q2475" s="19">
        <v>1.3312401959888476E-2</v>
      </c>
      <c r="R2475" s="37">
        <f t="shared" si="507"/>
        <v>1.0133124019598885</v>
      </c>
      <c r="T2475" s="39">
        <v>37186</v>
      </c>
      <c r="U2475" s="40">
        <v>252.79179999999999</v>
      </c>
      <c r="V2475" s="40">
        <f t="shared" si="508"/>
        <v>-4.2981330602354095E-4</v>
      </c>
      <c r="W2475" s="41">
        <f t="shared" si="509"/>
        <v>0.99957018669397646</v>
      </c>
      <c r="Y2475" s="42">
        <v>37186</v>
      </c>
      <c r="Z2475" s="43">
        <v>150.58000000000001</v>
      </c>
      <c r="AA2475" s="43">
        <f t="shared" si="510"/>
        <v>169.07702672355717</v>
      </c>
      <c r="AB2475" s="19">
        <f t="shared" ref="AB2475:AB2538" si="513">AA2475/AA2474-1</f>
        <v>3.6693918944001869E-3</v>
      </c>
      <c r="AC2475" s="37">
        <f t="shared" ref="AC2475:AC2538" si="514">(AA2475/AA2474)</f>
        <v>1.0036693918944002</v>
      </c>
      <c r="AE2475" s="44">
        <v>37186</v>
      </c>
      <c r="AF2475" s="45">
        <v>3060.1860000000001</v>
      </c>
      <c r="AG2475" s="19">
        <f t="shared" si="505"/>
        <v>3436.0947675724233</v>
      </c>
      <c r="AH2475" s="45">
        <f t="shared" si="511"/>
        <v>7.9826553647948106E-3</v>
      </c>
      <c r="AI2475" s="46">
        <f t="shared" si="512"/>
        <v>1.0079826553647948</v>
      </c>
      <c r="AK2475" s="38">
        <v>37186</v>
      </c>
      <c r="AL2475" s="19">
        <v>111.161</v>
      </c>
      <c r="AM2475" s="19">
        <f t="shared" si="501"/>
        <v>1.8033379325510523E-3</v>
      </c>
      <c r="AN2475" s="37">
        <f t="shared" si="502"/>
        <v>1.0018033379325511</v>
      </c>
      <c r="AQ2475" s="38">
        <v>37186</v>
      </c>
      <c r="AR2475" s="19">
        <f t="shared" si="503"/>
        <v>252.02199598000001</v>
      </c>
      <c r="AS2475" s="40">
        <f t="shared" si="500"/>
        <v>1.8033379325510523E-3</v>
      </c>
      <c r="AT2475" s="51">
        <f t="shared" si="504"/>
        <v>1.0018033379325511</v>
      </c>
    </row>
    <row r="2476" spans="1:46">
      <c r="A2476" s="38">
        <v>37187</v>
      </c>
      <c r="B2476" s="37">
        <v>0.88929999999999998</v>
      </c>
      <c r="D2476" s="38">
        <v>37187</v>
      </c>
      <c r="E2476" s="19">
        <v>1002.6571</v>
      </c>
      <c r="F2476" s="19">
        <v>1127.4677836500618</v>
      </c>
      <c r="G2476" s="19">
        <v>6.8523849343018473E-3</v>
      </c>
      <c r="H2476" s="37">
        <f t="shared" si="506"/>
        <v>1.0068523849343018</v>
      </c>
      <c r="I2476" s="19"/>
      <c r="J2476" s="19"/>
      <c r="K2476" s="19"/>
      <c r="L2476" s="19"/>
      <c r="N2476" s="38">
        <v>37187</v>
      </c>
      <c r="O2476" s="19">
        <v>266.97300000000001</v>
      </c>
      <c r="P2476" s="19">
        <v>300.20577982683011</v>
      </c>
      <c r="Q2476" s="19">
        <v>8.4890973302103045E-3</v>
      </c>
      <c r="R2476" s="37">
        <f t="shared" si="507"/>
        <v>1.0084890973302103</v>
      </c>
      <c r="T2476" s="39">
        <v>37187</v>
      </c>
      <c r="U2476" s="40">
        <v>252.8717</v>
      </c>
      <c r="V2476" s="40">
        <f t="shared" si="508"/>
        <v>3.1607037886516309E-4</v>
      </c>
      <c r="W2476" s="41">
        <f t="shared" si="509"/>
        <v>1.0003160703788652</v>
      </c>
      <c r="Y2476" s="42">
        <v>37187</v>
      </c>
      <c r="Z2476" s="43">
        <v>150.321</v>
      </c>
      <c r="AA2476" s="43">
        <f t="shared" si="510"/>
        <v>169.03294726189137</v>
      </c>
      <c r="AB2476" s="19">
        <f t="shared" si="513"/>
        <v>-2.607063923466546E-4</v>
      </c>
      <c r="AC2476" s="37">
        <f t="shared" si="514"/>
        <v>0.99973929360765335</v>
      </c>
      <c r="AE2476" s="44">
        <v>37187</v>
      </c>
      <c r="AF2476" s="45">
        <v>3029.9079999999999</v>
      </c>
      <c r="AG2476" s="19">
        <f t="shared" si="505"/>
        <v>3407.0707297874733</v>
      </c>
      <c r="AH2476" s="45">
        <f t="shared" si="511"/>
        <v>-8.4468094590578469E-3</v>
      </c>
      <c r="AI2476" s="46">
        <f t="shared" si="512"/>
        <v>0.99155319054094215</v>
      </c>
      <c r="AK2476" s="38">
        <v>37187</v>
      </c>
      <c r="AL2476" s="19">
        <v>111.1259</v>
      </c>
      <c r="AM2476" s="19">
        <f t="shared" si="501"/>
        <v>-3.1575822455720548E-4</v>
      </c>
      <c r="AN2476" s="37">
        <f t="shared" si="502"/>
        <v>0.99968424177544279</v>
      </c>
      <c r="AQ2476" s="38">
        <v>37187</v>
      </c>
      <c r="AR2476" s="19">
        <f t="shared" si="503"/>
        <v>251.94241796200004</v>
      </c>
      <c r="AS2476" s="40">
        <f t="shared" si="500"/>
        <v>-3.1575822455709446E-4</v>
      </c>
      <c r="AT2476" s="51">
        <f t="shared" si="504"/>
        <v>0.99968424177544291</v>
      </c>
    </row>
    <row r="2477" spans="1:46">
      <c r="A2477" s="38">
        <v>37188</v>
      </c>
      <c r="B2477" s="37">
        <v>0.89249999999999996</v>
      </c>
      <c r="D2477" s="38">
        <v>37188</v>
      </c>
      <c r="E2477" s="19">
        <v>1004.6778</v>
      </c>
      <c r="F2477" s="19">
        <v>1125.6894117647059</v>
      </c>
      <c r="G2477" s="19">
        <v>-1.5773150338704855E-3</v>
      </c>
      <c r="H2477" s="37">
        <f t="shared" si="506"/>
        <v>0.99842268496612951</v>
      </c>
      <c r="I2477" s="19"/>
      <c r="J2477" s="19"/>
      <c r="K2477" s="19"/>
      <c r="L2477" s="19"/>
      <c r="N2477" s="38">
        <v>37188</v>
      </c>
      <c r="O2477" s="19">
        <v>270.24990000000003</v>
      </c>
      <c r="P2477" s="19">
        <v>302.80100840336138</v>
      </c>
      <c r="Q2477" s="19">
        <v>8.6448321482295309E-3</v>
      </c>
      <c r="R2477" s="37">
        <f t="shared" si="507"/>
        <v>1.0086448321482295</v>
      </c>
      <c r="T2477" s="39">
        <v>37188</v>
      </c>
      <c r="U2477" s="40">
        <v>253.05709999999999</v>
      </c>
      <c r="V2477" s="40">
        <f t="shared" si="508"/>
        <v>7.3317812946238625E-4</v>
      </c>
      <c r="W2477" s="41">
        <f t="shared" si="509"/>
        <v>1.0007331781294624</v>
      </c>
      <c r="Y2477" s="42">
        <v>37188</v>
      </c>
      <c r="Z2477" s="43">
        <v>151.10499999999999</v>
      </c>
      <c r="AA2477" s="43">
        <f t="shared" si="510"/>
        <v>169.30532212885154</v>
      </c>
      <c r="AB2477" s="19">
        <f t="shared" si="513"/>
        <v>1.6113714596608375E-3</v>
      </c>
      <c r="AC2477" s="37">
        <f t="shared" si="514"/>
        <v>1.0016113714596608</v>
      </c>
      <c r="AE2477" s="44">
        <v>37188</v>
      </c>
      <c r="AF2477" s="45">
        <v>3080.7991000000002</v>
      </c>
      <c r="AG2477" s="19">
        <f t="shared" si="505"/>
        <v>3451.8757422969193</v>
      </c>
      <c r="AH2477" s="45">
        <f t="shared" si="511"/>
        <v>1.3150596527897962E-2</v>
      </c>
      <c r="AI2477" s="46">
        <f t="shared" si="512"/>
        <v>1.013150596527898</v>
      </c>
      <c r="AK2477" s="38">
        <v>37188</v>
      </c>
      <c r="AL2477" s="19">
        <v>111.3685</v>
      </c>
      <c r="AM2477" s="19">
        <f t="shared" si="501"/>
        <v>2.1831094281350438E-3</v>
      </c>
      <c r="AN2477" s="37">
        <f t="shared" si="502"/>
        <v>1.002183109428135</v>
      </c>
      <c r="AQ2477" s="38">
        <v>37188</v>
      </c>
      <c r="AR2477" s="19">
        <f t="shared" si="503"/>
        <v>252.49243583000001</v>
      </c>
      <c r="AS2477" s="40">
        <f t="shared" si="500"/>
        <v>2.1831094281350438E-3</v>
      </c>
      <c r="AT2477" s="51">
        <f t="shared" si="504"/>
        <v>1.002183109428135</v>
      </c>
    </row>
    <row r="2478" spans="1:46">
      <c r="A2478" s="38">
        <v>37189</v>
      </c>
      <c r="B2478" s="37">
        <v>0.89649999999999996</v>
      </c>
      <c r="D2478" s="38">
        <v>37189</v>
      </c>
      <c r="E2478" s="19">
        <v>1008.002</v>
      </c>
      <c r="F2478" s="19">
        <v>1124.3747908533185</v>
      </c>
      <c r="G2478" s="19">
        <v>-1.167836258961108E-3</v>
      </c>
      <c r="H2478" s="37">
        <f t="shared" si="506"/>
        <v>0.99883216374103889</v>
      </c>
      <c r="I2478" s="19"/>
      <c r="J2478" s="19"/>
      <c r="K2478" s="19"/>
      <c r="L2478" s="19"/>
      <c r="N2478" s="38">
        <v>37189</v>
      </c>
      <c r="O2478" s="19">
        <v>270.15010000000001</v>
      </c>
      <c r="P2478" s="19">
        <v>301.33865030674849</v>
      </c>
      <c r="Q2478" s="19">
        <v>-4.8294360191326602E-3</v>
      </c>
      <c r="R2478" s="37">
        <f t="shared" si="507"/>
        <v>0.99517056398086734</v>
      </c>
      <c r="T2478" s="39">
        <v>37189</v>
      </c>
      <c r="U2478" s="40">
        <v>253.4896</v>
      </c>
      <c r="V2478" s="40">
        <f t="shared" si="508"/>
        <v>1.7091004362257411E-3</v>
      </c>
      <c r="W2478" s="41">
        <f t="shared" si="509"/>
        <v>1.0017091004362257</v>
      </c>
      <c r="Y2478" s="42">
        <v>37189</v>
      </c>
      <c r="Z2478" s="43">
        <v>150.904</v>
      </c>
      <c r="AA2478" s="43">
        <f t="shared" si="510"/>
        <v>168.32571109871725</v>
      </c>
      <c r="AB2478" s="19">
        <f t="shared" si="513"/>
        <v>-5.7860616418705657E-3</v>
      </c>
      <c r="AC2478" s="37">
        <f t="shared" si="514"/>
        <v>0.99421393835812943</v>
      </c>
      <c r="AE2478" s="44">
        <v>37189</v>
      </c>
      <c r="AF2478" s="45">
        <v>3058.4780000000001</v>
      </c>
      <c r="AG2478" s="19">
        <f t="shared" si="505"/>
        <v>3411.5761293920805</v>
      </c>
      <c r="AH2478" s="45">
        <f t="shared" si="511"/>
        <v>-1.1674699761360152E-2</v>
      </c>
      <c r="AI2478" s="46">
        <f t="shared" si="512"/>
        <v>0.98832530023863985</v>
      </c>
      <c r="AK2478" s="38">
        <v>37189</v>
      </c>
      <c r="AL2478" s="19">
        <v>111.72920000000001</v>
      </c>
      <c r="AM2478" s="19">
        <f t="shared" si="501"/>
        <v>3.2387973259944136E-3</v>
      </c>
      <c r="AN2478" s="37">
        <f t="shared" si="502"/>
        <v>1.0032387973259944</v>
      </c>
      <c r="AQ2478" s="38">
        <v>37189</v>
      </c>
      <c r="AR2478" s="19">
        <f t="shared" si="503"/>
        <v>253.31020765600005</v>
      </c>
      <c r="AS2478" s="40">
        <f t="shared" si="500"/>
        <v>3.2387973259944136E-3</v>
      </c>
      <c r="AT2478" s="51">
        <f t="shared" si="504"/>
        <v>1.0032387973259944</v>
      </c>
    </row>
    <row r="2479" spans="1:46">
      <c r="A2479" s="38">
        <v>37190</v>
      </c>
      <c r="B2479" s="37">
        <v>0.8921</v>
      </c>
      <c r="D2479" s="38">
        <v>37190</v>
      </c>
      <c r="E2479" s="19">
        <v>1014.8262999999999</v>
      </c>
      <c r="F2479" s="19">
        <v>1137.5701154579083</v>
      </c>
      <c r="G2479" s="19">
        <v>1.17356994410871E-2</v>
      </c>
      <c r="H2479" s="37">
        <f t="shared" si="506"/>
        <v>1.0117356994410871</v>
      </c>
      <c r="I2479" s="19"/>
      <c r="J2479" s="19"/>
      <c r="K2479" s="19"/>
      <c r="L2479" s="19"/>
      <c r="N2479" s="38">
        <v>37190</v>
      </c>
      <c r="O2479" s="19">
        <v>271.52800000000002</v>
      </c>
      <c r="P2479" s="19">
        <v>304.36946530658003</v>
      </c>
      <c r="Q2479" s="19">
        <v>1.0057836911216977E-2</v>
      </c>
      <c r="R2479" s="37">
        <f t="shared" si="507"/>
        <v>1.010057836911217</v>
      </c>
      <c r="T2479" s="39">
        <v>37190</v>
      </c>
      <c r="U2479" s="40">
        <v>254.16030000000001</v>
      </c>
      <c r="V2479" s="40">
        <f t="shared" si="508"/>
        <v>2.6458679172636224E-3</v>
      </c>
      <c r="W2479" s="41">
        <f t="shared" si="509"/>
        <v>1.0026458679172636</v>
      </c>
      <c r="Y2479" s="42">
        <v>37190</v>
      </c>
      <c r="Z2479" s="43">
        <v>151.208</v>
      </c>
      <c r="AA2479" s="43">
        <f t="shared" si="510"/>
        <v>169.49669319583006</v>
      </c>
      <c r="AB2479" s="19">
        <f t="shared" si="513"/>
        <v>6.9566442908182147E-3</v>
      </c>
      <c r="AC2479" s="37">
        <f t="shared" si="514"/>
        <v>1.0069566442908182</v>
      </c>
      <c r="AE2479" s="44">
        <v>37190</v>
      </c>
      <c r="AF2479" s="45">
        <v>3064.3850000000002</v>
      </c>
      <c r="AG2479" s="19">
        <f t="shared" si="505"/>
        <v>3435.024100437171</v>
      </c>
      <c r="AH2479" s="45">
        <f t="shared" si="511"/>
        <v>6.8730610591032359E-3</v>
      </c>
      <c r="AI2479" s="46">
        <f t="shared" si="512"/>
        <v>1.0068730610591032</v>
      </c>
      <c r="AK2479" s="38">
        <v>37190</v>
      </c>
      <c r="AL2479" s="19">
        <v>111.75790000000001</v>
      </c>
      <c r="AM2479" s="19">
        <f t="shared" si="501"/>
        <v>2.5687107756966476E-4</v>
      </c>
      <c r="AN2479" s="37">
        <f t="shared" si="502"/>
        <v>1.0002568710775697</v>
      </c>
      <c r="AQ2479" s="38">
        <v>37190</v>
      </c>
      <c r="AR2479" s="19">
        <f t="shared" si="503"/>
        <v>253.37527572200003</v>
      </c>
      <c r="AS2479" s="40">
        <f t="shared" si="500"/>
        <v>2.5687107756966476E-4</v>
      </c>
      <c r="AT2479" s="51">
        <f t="shared" si="504"/>
        <v>1.0002568710775697</v>
      </c>
    </row>
    <row r="2480" spans="1:46">
      <c r="A2480" s="38">
        <v>37193</v>
      </c>
      <c r="B2480" s="37">
        <v>0.90369999999999995</v>
      </c>
      <c r="D2480" s="38">
        <v>37193</v>
      </c>
      <c r="E2480" s="19">
        <v>996.8682</v>
      </c>
      <c r="F2480" s="19">
        <v>1103.0963815425473</v>
      </c>
      <c r="G2480" s="19">
        <v>-3.0304711284969144E-2</v>
      </c>
      <c r="H2480" s="37">
        <f t="shared" si="506"/>
        <v>0.96969528871503086</v>
      </c>
      <c r="I2480" s="19"/>
      <c r="J2480" s="19"/>
      <c r="K2480" s="19"/>
      <c r="L2480" s="19"/>
      <c r="N2480" s="38">
        <v>37193</v>
      </c>
      <c r="O2480" s="19">
        <v>270.75110000000001</v>
      </c>
      <c r="P2480" s="19">
        <v>299.60285492973333</v>
      </c>
      <c r="Q2480" s="19">
        <v>-1.5660606335939353E-2</v>
      </c>
      <c r="R2480" s="37">
        <f t="shared" si="507"/>
        <v>0.98433939366406065</v>
      </c>
      <c r="T2480" s="39">
        <v>37193</v>
      </c>
      <c r="U2480" s="40">
        <v>254.56659999999999</v>
      </c>
      <c r="V2480" s="40">
        <f t="shared" si="508"/>
        <v>1.5985974206040865E-3</v>
      </c>
      <c r="W2480" s="41">
        <f t="shared" si="509"/>
        <v>1.0015985974206041</v>
      </c>
      <c r="Y2480" s="42">
        <v>37193</v>
      </c>
      <c r="Z2480" s="43">
        <v>151.72300000000001</v>
      </c>
      <c r="AA2480" s="43">
        <f t="shared" si="510"/>
        <v>167.89089299546313</v>
      </c>
      <c r="AB2480" s="19">
        <f t="shared" si="513"/>
        <v>-9.4739323233382633E-3</v>
      </c>
      <c r="AC2480" s="37">
        <f t="shared" si="514"/>
        <v>0.99052606767666174</v>
      </c>
      <c r="AE2480" s="44">
        <v>37193</v>
      </c>
      <c r="AF2480" s="45">
        <v>3086.4771000000001</v>
      </c>
      <c r="AG2480" s="19">
        <f t="shared" si="505"/>
        <v>3415.378001549187</v>
      </c>
      <c r="AH2480" s="45">
        <f t="shared" si="511"/>
        <v>-5.7193481948157876E-3</v>
      </c>
      <c r="AI2480" s="46">
        <f t="shared" si="512"/>
        <v>0.99428065180518421</v>
      </c>
      <c r="AK2480" s="38">
        <v>37193</v>
      </c>
      <c r="AL2480" s="19">
        <v>112.15560000000001</v>
      </c>
      <c r="AM2480" s="19">
        <f t="shared" si="501"/>
        <v>3.558585120157165E-3</v>
      </c>
      <c r="AN2480" s="37">
        <f t="shared" si="502"/>
        <v>1.0035585851201572</v>
      </c>
      <c r="AQ2480" s="38">
        <v>37193</v>
      </c>
      <c r="AR2480" s="19">
        <f t="shared" si="503"/>
        <v>254.27693320800003</v>
      </c>
      <c r="AS2480" s="40">
        <f t="shared" si="500"/>
        <v>3.558585120157165E-3</v>
      </c>
      <c r="AT2480" s="51">
        <f t="shared" si="504"/>
        <v>1.0035585851201572</v>
      </c>
    </row>
    <row r="2481" spans="1:46">
      <c r="A2481" s="38">
        <v>37194</v>
      </c>
      <c r="B2481" s="37">
        <v>0.90600000000000003</v>
      </c>
      <c r="D2481" s="38">
        <v>37194</v>
      </c>
      <c r="E2481" s="19">
        <v>980.34230000000002</v>
      </c>
      <c r="F2481" s="19">
        <v>1082.055518763797</v>
      </c>
      <c r="G2481" s="19">
        <v>-1.9074364788802312E-2</v>
      </c>
      <c r="H2481" s="37">
        <f t="shared" si="506"/>
        <v>0.98092563521119769</v>
      </c>
      <c r="I2481" s="19"/>
      <c r="J2481" s="19"/>
      <c r="K2481" s="19"/>
      <c r="L2481" s="19"/>
      <c r="N2481" s="38">
        <v>37194</v>
      </c>
      <c r="O2481" s="19">
        <v>265.6302</v>
      </c>
      <c r="P2481" s="19">
        <v>293.19006622516554</v>
      </c>
      <c r="Q2481" s="19">
        <v>-2.1404297719632148E-2</v>
      </c>
      <c r="R2481" s="37">
        <f t="shared" si="507"/>
        <v>0.97859570228036785</v>
      </c>
      <c r="T2481" s="39">
        <v>37194</v>
      </c>
      <c r="U2481" s="40">
        <v>254.9803</v>
      </c>
      <c r="V2481" s="40">
        <f t="shared" si="508"/>
        <v>1.6251149993753433E-3</v>
      </c>
      <c r="W2481" s="41">
        <f t="shared" si="509"/>
        <v>1.0016251149993753</v>
      </c>
      <c r="Y2481" s="42">
        <v>37194</v>
      </c>
      <c r="Z2481" s="43">
        <v>151.69999999999999</v>
      </c>
      <c r="AA2481" s="43">
        <f t="shared" si="510"/>
        <v>167.43929359823397</v>
      </c>
      <c r="AB2481" s="19">
        <f t="shared" si="513"/>
        <v>-2.689838556290014E-3</v>
      </c>
      <c r="AC2481" s="37">
        <f t="shared" si="514"/>
        <v>0.99731016144370999</v>
      </c>
      <c r="AE2481" s="44">
        <v>37194</v>
      </c>
      <c r="AF2481" s="45">
        <v>3057.4220999999998</v>
      </c>
      <c r="AG2481" s="19">
        <f t="shared" si="505"/>
        <v>3374.6380794701981</v>
      </c>
      <c r="AH2481" s="45">
        <f t="shared" si="511"/>
        <v>-1.1928378662774519E-2</v>
      </c>
      <c r="AI2481" s="46">
        <f t="shared" si="512"/>
        <v>0.98807162133722548</v>
      </c>
      <c r="AK2481" s="38">
        <v>37194</v>
      </c>
      <c r="AL2481" s="19">
        <v>112.4696</v>
      </c>
      <c r="AM2481" s="19">
        <f t="shared" si="501"/>
        <v>2.7996818705440241E-3</v>
      </c>
      <c r="AN2481" s="37">
        <f t="shared" si="502"/>
        <v>1.002799681870544</v>
      </c>
      <c r="AQ2481" s="38">
        <v>37194</v>
      </c>
      <c r="AR2481" s="19">
        <f t="shared" si="503"/>
        <v>254.98882772800002</v>
      </c>
      <c r="AS2481" s="40">
        <f t="shared" si="500"/>
        <v>2.7996818705440241E-3</v>
      </c>
      <c r="AT2481" s="51">
        <f t="shared" si="504"/>
        <v>1.002799681870544</v>
      </c>
    </row>
    <row r="2482" spans="1:46">
      <c r="A2482" s="38">
        <v>37195</v>
      </c>
      <c r="B2482" s="37">
        <v>0.89929999999999999</v>
      </c>
      <c r="D2482" s="38">
        <v>37195</v>
      </c>
      <c r="E2482" s="19">
        <v>980.50909999999999</v>
      </c>
      <c r="F2482" s="19">
        <v>1090.3025686645169</v>
      </c>
      <c r="G2482" s="19">
        <v>7.6216513457108004E-3</v>
      </c>
      <c r="H2482" s="37">
        <f t="shared" si="506"/>
        <v>1.0076216513457108</v>
      </c>
      <c r="I2482" s="19"/>
      <c r="J2482" s="19"/>
      <c r="K2482" s="19"/>
      <c r="L2482" s="19"/>
      <c r="N2482" s="38">
        <v>37195</v>
      </c>
      <c r="O2482" s="19">
        <v>266.86070000000001</v>
      </c>
      <c r="P2482" s="19">
        <v>296.74268875792285</v>
      </c>
      <c r="Q2482" s="19">
        <v>1.2117131315182217E-2</v>
      </c>
      <c r="R2482" s="37">
        <f t="shared" si="507"/>
        <v>1.0121171313151822</v>
      </c>
      <c r="T2482" s="39">
        <v>37195</v>
      </c>
      <c r="U2482" s="40">
        <v>255.2182</v>
      </c>
      <c r="V2482" s="40">
        <f t="shared" si="508"/>
        <v>9.3301325631811594E-4</v>
      </c>
      <c r="W2482" s="41">
        <f t="shared" si="509"/>
        <v>1.0009330132563181</v>
      </c>
      <c r="Y2482" s="42">
        <v>37195</v>
      </c>
      <c r="Z2482" s="43">
        <v>150.66999999999999</v>
      </c>
      <c r="AA2482" s="43">
        <f t="shared" si="510"/>
        <v>167.54142110530412</v>
      </c>
      <c r="AB2482" s="19">
        <f t="shared" si="513"/>
        <v>6.099375175052657E-4</v>
      </c>
      <c r="AC2482" s="37">
        <f t="shared" si="514"/>
        <v>1.0006099375175053</v>
      </c>
      <c r="AE2482" s="44">
        <v>37195</v>
      </c>
      <c r="AF2482" s="45">
        <v>3023.6720999999998</v>
      </c>
      <c r="AG2482" s="19">
        <f t="shared" si="505"/>
        <v>3362.2507505837871</v>
      </c>
      <c r="AH2482" s="45">
        <f t="shared" si="511"/>
        <v>-3.6707133016041782E-3</v>
      </c>
      <c r="AI2482" s="46">
        <f t="shared" si="512"/>
        <v>0.99632928669839582</v>
      </c>
      <c r="AK2482" s="38">
        <v>37195</v>
      </c>
      <c r="AL2482" s="19">
        <v>112.5483</v>
      </c>
      <c r="AM2482" s="19">
        <f t="shared" si="501"/>
        <v>6.99744642107758E-4</v>
      </c>
      <c r="AN2482" s="37">
        <f t="shared" si="502"/>
        <v>1.0006997446421078</v>
      </c>
      <c r="AQ2482" s="38">
        <v>37195</v>
      </c>
      <c r="AR2482" s="19">
        <f t="shared" si="503"/>
        <v>255.16725479400003</v>
      </c>
      <c r="AS2482" s="40">
        <f t="shared" si="500"/>
        <v>6.99744642107758E-4</v>
      </c>
      <c r="AT2482" s="51">
        <f t="shared" si="504"/>
        <v>1.0006997446421078</v>
      </c>
    </row>
    <row r="2483" spans="1:46">
      <c r="A2483" s="38">
        <v>37196</v>
      </c>
      <c r="B2483" s="37">
        <v>0.90439999999999998</v>
      </c>
      <c r="D2483" s="38">
        <v>37196</v>
      </c>
      <c r="E2483" s="19">
        <v>997.351</v>
      </c>
      <c r="F2483" s="19">
        <v>1102.7764263600177</v>
      </c>
      <c r="G2483" s="19">
        <v>1.1440730356876649E-2</v>
      </c>
      <c r="H2483" s="37">
        <f t="shared" si="506"/>
        <v>1.0114407303568766</v>
      </c>
      <c r="I2483" s="19"/>
      <c r="J2483" s="19"/>
      <c r="K2483" s="19"/>
      <c r="L2483" s="19"/>
      <c r="N2483" s="38">
        <v>37196</v>
      </c>
      <c r="O2483" s="19">
        <v>268.10489999999999</v>
      </c>
      <c r="P2483" s="19">
        <v>296.44504643962847</v>
      </c>
      <c r="Q2483" s="19">
        <v>-1.0030316822302598E-3</v>
      </c>
      <c r="R2483" s="37">
        <f t="shared" si="507"/>
        <v>0.99899696831776974</v>
      </c>
      <c r="T2483" s="39">
        <v>37196</v>
      </c>
      <c r="U2483" s="40">
        <v>256.37599999999998</v>
      </c>
      <c r="V2483" s="40">
        <f t="shared" si="508"/>
        <v>4.5365103272414498E-3</v>
      </c>
      <c r="W2483" s="41">
        <f t="shared" si="509"/>
        <v>1.0045365103272414</v>
      </c>
      <c r="Y2483" s="42">
        <v>37196</v>
      </c>
      <c r="Z2483" s="43">
        <v>149.62799999999999</v>
      </c>
      <c r="AA2483" s="43">
        <f t="shared" si="510"/>
        <v>165.44449358690844</v>
      </c>
      <c r="AB2483" s="19">
        <f t="shared" si="513"/>
        <v>-1.2515875206034699E-2</v>
      </c>
      <c r="AC2483" s="37">
        <f t="shared" si="514"/>
        <v>0.9874841247939653</v>
      </c>
      <c r="AE2483" s="44">
        <v>37196</v>
      </c>
      <c r="AF2483" s="45">
        <v>2966.4470000000001</v>
      </c>
      <c r="AG2483" s="19">
        <f t="shared" si="505"/>
        <v>3280.0165855816012</v>
      </c>
      <c r="AH2483" s="45">
        <f t="shared" si="511"/>
        <v>-2.4458070234026241E-2</v>
      </c>
      <c r="AI2483" s="46">
        <f t="shared" si="512"/>
        <v>0.97554192976597376</v>
      </c>
      <c r="AK2483" s="38">
        <v>37196</v>
      </c>
      <c r="AL2483" s="19">
        <v>113.2432</v>
      </c>
      <c r="AM2483" s="19">
        <f t="shared" si="501"/>
        <v>6.1742380826721455E-3</v>
      </c>
      <c r="AN2483" s="37">
        <f t="shared" si="502"/>
        <v>1.0061742380826721</v>
      </c>
      <c r="AQ2483" s="38">
        <v>37196</v>
      </c>
      <c r="AR2483" s="19">
        <f t="shared" si="503"/>
        <v>256.74271817600004</v>
      </c>
      <c r="AS2483" s="40">
        <f t="shared" si="500"/>
        <v>6.1742380826721455E-3</v>
      </c>
      <c r="AT2483" s="51">
        <f t="shared" si="504"/>
        <v>1.0061742380826721</v>
      </c>
    </row>
    <row r="2484" spans="1:46">
      <c r="A2484" s="38">
        <v>37197</v>
      </c>
      <c r="B2484" s="37">
        <v>0.90369999999999995</v>
      </c>
      <c r="D2484" s="38">
        <v>37197</v>
      </c>
      <c r="E2484" s="19">
        <v>998.87310000000002</v>
      </c>
      <c r="F2484" s="19">
        <v>1105.3149275201949</v>
      </c>
      <c r="G2484" s="19">
        <v>2.301918230657396E-3</v>
      </c>
      <c r="H2484" s="37">
        <f t="shared" si="506"/>
        <v>1.0023019182306574</v>
      </c>
      <c r="I2484" s="19"/>
      <c r="J2484" s="19"/>
      <c r="K2484" s="19"/>
      <c r="L2484" s="19"/>
      <c r="N2484" s="38">
        <v>37197</v>
      </c>
      <c r="O2484" s="19">
        <v>269.95749999999998</v>
      </c>
      <c r="P2484" s="19">
        <v>298.72468739625981</v>
      </c>
      <c r="Q2484" s="19">
        <v>7.6899276409247985E-3</v>
      </c>
      <c r="R2484" s="37">
        <f t="shared" si="507"/>
        <v>1.0076899276409248</v>
      </c>
      <c r="T2484" s="39">
        <v>37197</v>
      </c>
      <c r="U2484" s="40">
        <v>256.35590000000002</v>
      </c>
      <c r="V2484" s="40">
        <f t="shared" si="508"/>
        <v>-7.8400474303186307E-5</v>
      </c>
      <c r="W2484" s="41">
        <f t="shared" si="509"/>
        <v>0.99992159952569681</v>
      </c>
      <c r="Y2484" s="42">
        <v>37197</v>
      </c>
      <c r="Z2484" s="43">
        <v>148.57400000000001</v>
      </c>
      <c r="AA2484" s="43">
        <f t="shared" si="510"/>
        <v>164.40632953413746</v>
      </c>
      <c r="AB2484" s="19">
        <f t="shared" si="513"/>
        <v>-6.2749991266746186E-3</v>
      </c>
      <c r="AC2484" s="37">
        <f t="shared" si="514"/>
        <v>0.99372500087332538</v>
      </c>
      <c r="AE2484" s="44">
        <v>37197</v>
      </c>
      <c r="AF2484" s="45">
        <v>2942.6239999999998</v>
      </c>
      <c r="AG2484" s="19">
        <f t="shared" si="505"/>
        <v>3256.1956401460661</v>
      </c>
      <c r="AH2484" s="45">
        <f t="shared" si="511"/>
        <v>-7.262446641351783E-3</v>
      </c>
      <c r="AI2484" s="46">
        <f t="shared" si="512"/>
        <v>0.99273755335864822</v>
      </c>
      <c r="AK2484" s="38">
        <v>37197</v>
      </c>
      <c r="AL2484" s="19">
        <v>112.96680000000001</v>
      </c>
      <c r="AM2484" s="19">
        <f t="shared" si="501"/>
        <v>-2.4407646551845019E-3</v>
      </c>
      <c r="AN2484" s="37">
        <f t="shared" si="502"/>
        <v>0.9975592353448155</v>
      </c>
      <c r="AQ2484" s="38">
        <v>37197</v>
      </c>
      <c r="AR2484" s="19">
        <f t="shared" si="503"/>
        <v>256.11606962400003</v>
      </c>
      <c r="AS2484" s="40">
        <f t="shared" si="500"/>
        <v>-2.4407646551846129E-3</v>
      </c>
      <c r="AT2484" s="51">
        <f t="shared" si="504"/>
        <v>0.99755923534481539</v>
      </c>
    </row>
    <row r="2485" spans="1:46">
      <c r="A2485" s="38">
        <v>37200</v>
      </c>
      <c r="B2485" s="37">
        <v>0.89629999999999999</v>
      </c>
      <c r="D2485" s="38">
        <v>37200</v>
      </c>
      <c r="E2485" s="19">
        <v>1011.7376</v>
      </c>
      <c r="F2485" s="19">
        <v>1128.793484324445</v>
      </c>
      <c r="G2485" s="19">
        <v>2.1241508840312839E-2</v>
      </c>
      <c r="H2485" s="37">
        <f t="shared" si="506"/>
        <v>1.0212415088403128</v>
      </c>
      <c r="I2485" s="19"/>
      <c r="J2485" s="19"/>
      <c r="K2485" s="19"/>
      <c r="L2485" s="19"/>
      <c r="N2485" s="38">
        <v>37200</v>
      </c>
      <c r="O2485" s="19">
        <v>274.96300000000002</v>
      </c>
      <c r="P2485" s="19">
        <v>306.7756331585407</v>
      </c>
      <c r="Q2485" s="19">
        <v>2.6951055945373836E-2</v>
      </c>
      <c r="R2485" s="37">
        <f t="shared" si="507"/>
        <v>1.0269510559453738</v>
      </c>
      <c r="T2485" s="39">
        <v>37200</v>
      </c>
      <c r="U2485" s="40">
        <v>256.51179999999999</v>
      </c>
      <c r="V2485" s="40">
        <f t="shared" si="508"/>
        <v>6.0813891936950526E-4</v>
      </c>
      <c r="W2485" s="41">
        <f t="shared" si="509"/>
        <v>1.0006081389193695</v>
      </c>
      <c r="Y2485" s="42">
        <v>37200</v>
      </c>
      <c r="Z2485" s="43">
        <v>148.095</v>
      </c>
      <c r="AA2485" s="43">
        <f t="shared" si="510"/>
        <v>165.22927591208301</v>
      </c>
      <c r="AB2485" s="19">
        <f t="shared" si="513"/>
        <v>5.0055638385544388E-3</v>
      </c>
      <c r="AC2485" s="37">
        <f t="shared" si="514"/>
        <v>1.0050055638385544</v>
      </c>
      <c r="AE2485" s="44">
        <v>37200</v>
      </c>
      <c r="AF2485" s="45">
        <v>2901.0459000000001</v>
      </c>
      <c r="AG2485" s="19">
        <f t="shared" si="505"/>
        <v>3236.6907285507086</v>
      </c>
      <c r="AH2485" s="45">
        <f t="shared" si="511"/>
        <v>-5.9900920432663929E-3</v>
      </c>
      <c r="AI2485" s="46">
        <f t="shared" si="512"/>
        <v>0.99400990795673361</v>
      </c>
      <c r="AK2485" s="38">
        <v>37200</v>
      </c>
      <c r="AL2485" s="19">
        <v>113.12730000000001</v>
      </c>
      <c r="AM2485" s="19">
        <f t="shared" si="501"/>
        <v>1.4207714124858661E-3</v>
      </c>
      <c r="AN2485" s="37">
        <f t="shared" si="502"/>
        <v>1.0014207714124859</v>
      </c>
      <c r="AQ2485" s="38">
        <v>37200</v>
      </c>
      <c r="AR2485" s="19">
        <f t="shared" si="503"/>
        <v>256.47995201400005</v>
      </c>
      <c r="AS2485" s="40">
        <f t="shared" si="500"/>
        <v>1.4207714124858661E-3</v>
      </c>
      <c r="AT2485" s="51">
        <f t="shared" si="504"/>
        <v>1.0014207714124859</v>
      </c>
    </row>
    <row r="2486" spans="1:46">
      <c r="A2486" s="38">
        <v>37201</v>
      </c>
      <c r="B2486" s="37">
        <v>0.89749999999999996</v>
      </c>
      <c r="D2486" s="38">
        <v>37201</v>
      </c>
      <c r="E2486" s="19">
        <v>1022.0418</v>
      </c>
      <c r="F2486" s="19">
        <v>1138.7652367688022</v>
      </c>
      <c r="G2486" s="19">
        <v>8.8339918531024075E-3</v>
      </c>
      <c r="H2486" s="37">
        <f t="shared" si="506"/>
        <v>1.0088339918531024</v>
      </c>
      <c r="I2486" s="19"/>
      <c r="J2486" s="19"/>
      <c r="K2486" s="19"/>
      <c r="L2486" s="19"/>
      <c r="N2486" s="38">
        <v>37201</v>
      </c>
      <c r="O2486" s="19">
        <v>275.79250000000002</v>
      </c>
      <c r="P2486" s="19">
        <v>307.28969359331478</v>
      </c>
      <c r="Q2486" s="19">
        <v>1.6756886115150138E-3</v>
      </c>
      <c r="R2486" s="37">
        <f t="shared" si="507"/>
        <v>1.001675688611515</v>
      </c>
      <c r="T2486" s="39">
        <v>37201</v>
      </c>
      <c r="U2486" s="40">
        <v>256.67219999999998</v>
      </c>
      <c r="V2486" s="40">
        <f t="shared" si="508"/>
        <v>6.2531236379759214E-4</v>
      </c>
      <c r="W2486" s="41">
        <f t="shared" si="509"/>
        <v>1.0006253123637976</v>
      </c>
      <c r="Y2486" s="42">
        <v>37201</v>
      </c>
      <c r="Z2486" s="43">
        <v>147.47800000000001</v>
      </c>
      <c r="AA2486" s="43">
        <f t="shared" si="510"/>
        <v>164.32089136490254</v>
      </c>
      <c r="AB2486" s="19">
        <f t="shared" si="513"/>
        <v>-5.4977215276535985E-3</v>
      </c>
      <c r="AC2486" s="37">
        <f t="shared" si="514"/>
        <v>0.9945022784723464</v>
      </c>
      <c r="AE2486" s="44">
        <v>37201</v>
      </c>
      <c r="AF2486" s="45">
        <v>2882.9519</v>
      </c>
      <c r="AG2486" s="19">
        <f t="shared" si="505"/>
        <v>3212.2026740947076</v>
      </c>
      <c r="AH2486" s="45">
        <f t="shared" si="511"/>
        <v>-7.5657690245141129E-3</v>
      </c>
      <c r="AI2486" s="46">
        <f t="shared" si="512"/>
        <v>0.99243423097548589</v>
      </c>
      <c r="AK2486" s="38">
        <v>37201</v>
      </c>
      <c r="AL2486" s="19">
        <v>113.0951</v>
      </c>
      <c r="AM2486" s="19">
        <f t="shared" si="501"/>
        <v>-2.8463509692178146E-4</v>
      </c>
      <c r="AN2486" s="37">
        <f t="shared" si="502"/>
        <v>0.99971536490307822</v>
      </c>
      <c r="AQ2486" s="38">
        <v>37201</v>
      </c>
      <c r="AR2486" s="19">
        <f t="shared" si="503"/>
        <v>256.40694881800005</v>
      </c>
      <c r="AS2486" s="40">
        <f t="shared" si="500"/>
        <v>-2.8463509692178146E-4</v>
      </c>
      <c r="AT2486" s="51">
        <f t="shared" si="504"/>
        <v>0.99971536490307822</v>
      </c>
    </row>
    <row r="2487" spans="1:46">
      <c r="A2487" s="38">
        <v>37202</v>
      </c>
      <c r="B2487" s="37">
        <v>0.89990000000000003</v>
      </c>
      <c r="D2487" s="38">
        <v>37202</v>
      </c>
      <c r="E2487" s="19">
        <v>1021.0582000000001</v>
      </c>
      <c r="F2487" s="19">
        <v>1134.6351816868541</v>
      </c>
      <c r="G2487" s="19">
        <v>-3.6267835973522455E-3</v>
      </c>
      <c r="H2487" s="37">
        <f t="shared" si="506"/>
        <v>0.99637321640264775</v>
      </c>
      <c r="I2487" s="19"/>
      <c r="J2487" s="19"/>
      <c r="K2487" s="19"/>
      <c r="L2487" s="19"/>
      <c r="N2487" s="38">
        <v>37202</v>
      </c>
      <c r="O2487" s="19">
        <v>275.3021</v>
      </c>
      <c r="P2487" s="19">
        <v>305.92521391265694</v>
      </c>
      <c r="Q2487" s="19">
        <v>-4.4403691666394796E-3</v>
      </c>
      <c r="R2487" s="37">
        <f t="shared" si="507"/>
        <v>0.99555963083336052</v>
      </c>
      <c r="T2487" s="39">
        <v>37202</v>
      </c>
      <c r="U2487" s="40">
        <v>257.30270000000002</v>
      </c>
      <c r="V2487" s="40">
        <f t="shared" si="508"/>
        <v>2.4564405494635899E-3</v>
      </c>
      <c r="W2487" s="41">
        <f t="shared" si="509"/>
        <v>1.0024564405494636</v>
      </c>
      <c r="Y2487" s="42">
        <v>37202</v>
      </c>
      <c r="Z2487" s="43">
        <v>148.19300000000001</v>
      </c>
      <c r="AA2487" s="43">
        <f t="shared" si="510"/>
        <v>164.67718635403935</v>
      </c>
      <c r="AB2487" s="19">
        <f t="shared" si="513"/>
        <v>2.1682878310682607E-3</v>
      </c>
      <c r="AC2487" s="37">
        <f t="shared" si="514"/>
        <v>1.0021682878310683</v>
      </c>
      <c r="AE2487" s="44">
        <v>37202</v>
      </c>
      <c r="AF2487" s="45">
        <v>2898.0558999999998</v>
      </c>
      <c r="AG2487" s="19">
        <f t="shared" si="505"/>
        <v>3220.4199355483938</v>
      </c>
      <c r="AH2487" s="45">
        <f t="shared" si="511"/>
        <v>2.5581391610047799E-3</v>
      </c>
      <c r="AI2487" s="46">
        <f t="shared" si="512"/>
        <v>1.0025581391610048</v>
      </c>
      <c r="AK2487" s="38">
        <v>37202</v>
      </c>
      <c r="AL2487" s="19">
        <v>113.4229</v>
      </c>
      <c r="AM2487" s="19">
        <f t="shared" si="501"/>
        <v>2.8984456444178797E-3</v>
      </c>
      <c r="AN2487" s="37">
        <f t="shared" si="502"/>
        <v>1.0028984456444179</v>
      </c>
      <c r="AQ2487" s="38">
        <v>37202</v>
      </c>
      <c r="AR2487" s="19">
        <f t="shared" si="503"/>
        <v>257.15013042200002</v>
      </c>
      <c r="AS2487" s="40">
        <f t="shared" si="500"/>
        <v>2.8984456444176576E-3</v>
      </c>
      <c r="AT2487" s="51">
        <f t="shared" si="504"/>
        <v>1.0028984456444177</v>
      </c>
    </row>
    <row r="2488" spans="1:46">
      <c r="A2488" s="38">
        <v>37203</v>
      </c>
      <c r="B2488" s="37">
        <v>0.89100000000000001</v>
      </c>
      <c r="D2488" s="38">
        <v>37203</v>
      </c>
      <c r="E2488" s="19">
        <v>1028.2376999999999</v>
      </c>
      <c r="F2488" s="19">
        <v>1154.0265993265991</v>
      </c>
      <c r="G2488" s="19">
        <v>1.709044277202465E-2</v>
      </c>
      <c r="H2488" s="37">
        <f t="shared" si="506"/>
        <v>1.0170904427720246</v>
      </c>
      <c r="I2488" s="19"/>
      <c r="J2488" s="19"/>
      <c r="K2488" s="19"/>
      <c r="L2488" s="19"/>
      <c r="N2488" s="38">
        <v>37203</v>
      </c>
      <c r="O2488" s="19">
        <v>278.8519</v>
      </c>
      <c r="P2488" s="19">
        <v>312.96509539842873</v>
      </c>
      <c r="Q2488" s="19">
        <v>2.3011772700048505E-2</v>
      </c>
      <c r="R2488" s="37">
        <f t="shared" si="507"/>
        <v>1.0230117727000485</v>
      </c>
      <c r="T2488" s="39">
        <v>37203</v>
      </c>
      <c r="U2488" s="40">
        <v>257.77030000000002</v>
      </c>
      <c r="V2488" s="40">
        <f t="shared" si="508"/>
        <v>1.8173147813840274E-3</v>
      </c>
      <c r="W2488" s="41">
        <f t="shared" si="509"/>
        <v>1.001817314781384</v>
      </c>
      <c r="Y2488" s="42">
        <v>37203</v>
      </c>
      <c r="Z2488" s="43">
        <v>150.012</v>
      </c>
      <c r="AA2488" s="43">
        <f t="shared" si="510"/>
        <v>168.36363636363637</v>
      </c>
      <c r="AB2488" s="19">
        <f t="shared" si="513"/>
        <v>2.2385918117835191E-2</v>
      </c>
      <c r="AC2488" s="37">
        <f t="shared" si="514"/>
        <v>1.0223859181178352</v>
      </c>
      <c r="AE2488" s="44">
        <v>37203</v>
      </c>
      <c r="AF2488" s="45">
        <v>2983.6641</v>
      </c>
      <c r="AG2488" s="19">
        <f t="shared" si="505"/>
        <v>3348.6690235690235</v>
      </c>
      <c r="AH2488" s="45">
        <f t="shared" si="511"/>
        <v>3.9823715722586472E-2</v>
      </c>
      <c r="AI2488" s="46">
        <f t="shared" si="512"/>
        <v>1.0398237157225865</v>
      </c>
      <c r="AK2488" s="38">
        <v>37203</v>
      </c>
      <c r="AL2488" s="19">
        <v>113.2346</v>
      </c>
      <c r="AM2488" s="19">
        <f t="shared" si="501"/>
        <v>-1.6601585746793823E-3</v>
      </c>
      <c r="AN2488" s="37">
        <f t="shared" si="502"/>
        <v>0.99833984142532062</v>
      </c>
      <c r="AQ2488" s="38">
        <v>37203</v>
      </c>
      <c r="AR2488" s="19">
        <f t="shared" si="503"/>
        <v>256.72322042800005</v>
      </c>
      <c r="AS2488" s="40">
        <f t="shared" si="500"/>
        <v>-1.6601585746792713E-3</v>
      </c>
      <c r="AT2488" s="51">
        <f t="shared" si="504"/>
        <v>0.99833984142532073</v>
      </c>
    </row>
    <row r="2489" spans="1:46">
      <c r="A2489" s="38">
        <v>37204</v>
      </c>
      <c r="B2489" s="37">
        <v>0.89349999999999996</v>
      </c>
      <c r="D2489" s="38">
        <v>37204</v>
      </c>
      <c r="E2489" s="19">
        <v>1025.7402</v>
      </c>
      <c r="F2489" s="19">
        <v>1148.0024622271965</v>
      </c>
      <c r="G2489" s="19">
        <v>-5.2201024681042263E-3</v>
      </c>
      <c r="H2489" s="37">
        <f t="shared" si="506"/>
        <v>0.99477989753189577</v>
      </c>
      <c r="I2489" s="19"/>
      <c r="J2489" s="19"/>
      <c r="K2489" s="19"/>
      <c r="L2489" s="19"/>
      <c r="N2489" s="38">
        <v>37204</v>
      </c>
      <c r="O2489" s="19">
        <v>279.98059999999998</v>
      </c>
      <c r="P2489" s="19">
        <v>313.35265808617794</v>
      </c>
      <c r="Q2489" s="19">
        <v>1.238357546728297E-3</v>
      </c>
      <c r="R2489" s="37">
        <f t="shared" si="507"/>
        <v>1.0012383575467283</v>
      </c>
      <c r="T2489" s="39">
        <v>37204</v>
      </c>
      <c r="U2489" s="40">
        <v>256.9581</v>
      </c>
      <c r="V2489" s="40">
        <f t="shared" si="508"/>
        <v>-3.1508672643824065E-3</v>
      </c>
      <c r="W2489" s="41">
        <f t="shared" si="509"/>
        <v>0.99684913273561759</v>
      </c>
      <c r="Y2489" s="42">
        <v>37204</v>
      </c>
      <c r="Z2489" s="43">
        <v>152.86099999999999</v>
      </c>
      <c r="AA2489" s="43">
        <f t="shared" si="510"/>
        <v>171.08114157806378</v>
      </c>
      <c r="AB2489" s="19">
        <f t="shared" si="513"/>
        <v>1.6140689718521228E-2</v>
      </c>
      <c r="AC2489" s="37">
        <f t="shared" si="514"/>
        <v>1.0161406897185212</v>
      </c>
      <c r="AE2489" s="44">
        <v>37204</v>
      </c>
      <c r="AF2489" s="45">
        <v>3059.6079</v>
      </c>
      <c r="AG2489" s="19">
        <f t="shared" si="505"/>
        <v>3424.2953553441525</v>
      </c>
      <c r="AH2489" s="45">
        <f t="shared" si="511"/>
        <v>2.2583997177041404E-2</v>
      </c>
      <c r="AI2489" s="46">
        <f t="shared" si="512"/>
        <v>1.0225839971770414</v>
      </c>
      <c r="AK2489" s="38">
        <v>37204</v>
      </c>
      <c r="AL2489" s="19">
        <v>113.1806</v>
      </c>
      <c r="AM2489" s="19">
        <f t="shared" si="501"/>
        <v>-4.7688604013262914E-4</v>
      </c>
      <c r="AN2489" s="37">
        <f t="shared" si="502"/>
        <v>0.99952311395986737</v>
      </c>
      <c r="AQ2489" s="38">
        <v>37204</v>
      </c>
      <c r="AR2489" s="19">
        <f t="shared" si="503"/>
        <v>256.60079270800003</v>
      </c>
      <c r="AS2489" s="40">
        <f t="shared" si="500"/>
        <v>-4.7688604013262914E-4</v>
      </c>
      <c r="AT2489" s="51">
        <f t="shared" si="504"/>
        <v>0.99952311395986737</v>
      </c>
    </row>
    <row r="2490" spans="1:46">
      <c r="A2490" s="38">
        <v>37207</v>
      </c>
      <c r="B2490" s="37">
        <v>0.89349999999999996</v>
      </c>
      <c r="D2490" s="38">
        <v>37207</v>
      </c>
      <c r="E2490" s="19">
        <v>1016.9075</v>
      </c>
      <c r="F2490" s="19">
        <v>1138.1169557918299</v>
      </c>
      <c r="G2490" s="19">
        <v>-8.6110498545343139E-3</v>
      </c>
      <c r="H2490" s="37">
        <f t="shared" si="506"/>
        <v>0.99138895014546569</v>
      </c>
      <c r="I2490" s="19"/>
      <c r="J2490" s="19"/>
      <c r="K2490" s="19"/>
      <c r="L2490" s="19"/>
      <c r="N2490" s="38">
        <v>37207</v>
      </c>
      <c r="O2490" s="19">
        <v>279.63</v>
      </c>
      <c r="P2490" s="19">
        <v>312.96026860660328</v>
      </c>
      <c r="Q2490" s="19">
        <v>-1.252229618766254E-3</v>
      </c>
      <c r="R2490" s="37">
        <f t="shared" si="507"/>
        <v>0.99874777038123375</v>
      </c>
      <c r="T2490" s="39">
        <v>37207</v>
      </c>
      <c r="U2490" s="40">
        <v>256.42779999999999</v>
      </c>
      <c r="V2490" s="40">
        <f t="shared" si="508"/>
        <v>-2.063760589761543E-3</v>
      </c>
      <c r="W2490" s="41">
        <f t="shared" si="509"/>
        <v>0.99793623941023846</v>
      </c>
      <c r="Y2490" s="42">
        <v>37207</v>
      </c>
      <c r="Z2490" s="43">
        <v>151.68199999999999</v>
      </c>
      <c r="AA2490" s="43">
        <f t="shared" si="510"/>
        <v>169.76161163961947</v>
      </c>
      <c r="AB2490" s="19">
        <f t="shared" si="513"/>
        <v>-7.7128894878352172E-3</v>
      </c>
      <c r="AC2490" s="37">
        <f t="shared" si="514"/>
        <v>0.99228711051216478</v>
      </c>
      <c r="AE2490" s="44">
        <v>37207</v>
      </c>
      <c r="AF2490" s="45">
        <v>2970.5529999999999</v>
      </c>
      <c r="AG2490" s="19">
        <f t="shared" si="505"/>
        <v>3324.6256295467265</v>
      </c>
      <c r="AH2490" s="45">
        <f t="shared" si="511"/>
        <v>-2.9106638141442986E-2</v>
      </c>
      <c r="AI2490" s="46">
        <f t="shared" si="512"/>
        <v>0.97089336185855701</v>
      </c>
      <c r="AK2490" s="38">
        <v>37207</v>
      </c>
      <c r="AL2490" s="19">
        <v>113.26600000000001</v>
      </c>
      <c r="AM2490" s="19">
        <f t="shared" si="501"/>
        <v>7.5454627383142459E-4</v>
      </c>
      <c r="AN2490" s="37">
        <f t="shared" si="502"/>
        <v>1.0007545462738314</v>
      </c>
      <c r="AQ2490" s="38">
        <v>37207</v>
      </c>
      <c r="AR2490" s="19">
        <f t="shared" si="503"/>
        <v>256.79440988000005</v>
      </c>
      <c r="AS2490" s="40">
        <f t="shared" si="500"/>
        <v>7.5454627383142459E-4</v>
      </c>
      <c r="AT2490" s="51">
        <f t="shared" si="504"/>
        <v>1.0007545462738314</v>
      </c>
    </row>
    <row r="2491" spans="1:46">
      <c r="A2491" s="38">
        <v>37208</v>
      </c>
      <c r="B2491" s="37">
        <v>0.88109999999999999</v>
      </c>
      <c r="D2491" s="38">
        <v>37208</v>
      </c>
      <c r="E2491" s="19">
        <v>1031.1496</v>
      </c>
      <c r="F2491" s="19">
        <v>1170.2980365452274</v>
      </c>
      <c r="G2491" s="19">
        <v>2.827572385213073E-2</v>
      </c>
      <c r="H2491" s="37">
        <f t="shared" si="506"/>
        <v>1.0282757238521307</v>
      </c>
      <c r="I2491" s="19"/>
      <c r="J2491" s="19"/>
      <c r="K2491" s="19"/>
      <c r="L2491" s="19"/>
      <c r="N2491" s="38">
        <v>37208</v>
      </c>
      <c r="O2491" s="19">
        <v>283.28809999999999</v>
      </c>
      <c r="P2491" s="19">
        <v>321.51639995460221</v>
      </c>
      <c r="Q2491" s="19">
        <v>2.733935328626047E-2</v>
      </c>
      <c r="R2491" s="37">
        <f t="shared" si="507"/>
        <v>1.0273393532862605</v>
      </c>
      <c r="T2491" s="39">
        <v>37208</v>
      </c>
      <c r="U2491" s="40">
        <v>256.26330000000002</v>
      </c>
      <c r="V2491" s="40">
        <f t="shared" si="508"/>
        <v>-6.4150610815194575E-4</v>
      </c>
      <c r="W2491" s="41">
        <f t="shared" si="509"/>
        <v>0.99935849389184805</v>
      </c>
      <c r="Y2491" s="42">
        <v>37208</v>
      </c>
      <c r="Z2491" s="43">
        <v>153.68799999999999</v>
      </c>
      <c r="AA2491" s="43">
        <f t="shared" si="510"/>
        <v>174.4274202701169</v>
      </c>
      <c r="AB2491" s="19">
        <f t="shared" si="513"/>
        <v>2.7484474171948214E-2</v>
      </c>
      <c r="AC2491" s="37">
        <f t="shared" si="514"/>
        <v>1.0274844741719482</v>
      </c>
      <c r="AE2491" s="44">
        <v>37208</v>
      </c>
      <c r="AF2491" s="45">
        <v>3014.8560000000002</v>
      </c>
      <c r="AG2491" s="19">
        <f t="shared" si="505"/>
        <v>3421.6956077630239</v>
      </c>
      <c r="AH2491" s="45">
        <f t="shared" si="511"/>
        <v>2.9197265807498374E-2</v>
      </c>
      <c r="AI2491" s="46">
        <f t="shared" si="512"/>
        <v>1.0291972658074984</v>
      </c>
      <c r="AK2491" s="38">
        <v>37208</v>
      </c>
      <c r="AL2491" s="19">
        <v>112.7539</v>
      </c>
      <c r="AM2491" s="19">
        <f t="shared" si="501"/>
        <v>-4.5212155457066139E-3</v>
      </c>
      <c r="AN2491" s="37">
        <f t="shared" si="502"/>
        <v>0.99547878445429339</v>
      </c>
      <c r="AQ2491" s="38">
        <v>37208</v>
      </c>
      <c r="AR2491" s="19">
        <f t="shared" si="503"/>
        <v>255.63338700200003</v>
      </c>
      <c r="AS2491" s="40">
        <f t="shared" si="500"/>
        <v>-4.5212155457066139E-3</v>
      </c>
      <c r="AT2491" s="51">
        <f t="shared" si="504"/>
        <v>0.99547878445429339</v>
      </c>
    </row>
    <row r="2492" spans="1:46">
      <c r="A2492" s="38">
        <v>37209</v>
      </c>
      <c r="B2492" s="37">
        <v>0.88290000000000002</v>
      </c>
      <c r="D2492" s="38">
        <v>37209</v>
      </c>
      <c r="E2492" s="19">
        <v>1034.0534</v>
      </c>
      <c r="F2492" s="19">
        <v>1171.2010420206138</v>
      </c>
      <c r="G2492" s="19">
        <v>7.7160299956768874E-4</v>
      </c>
      <c r="H2492" s="37">
        <f t="shared" si="506"/>
        <v>1.0007716029995677</v>
      </c>
      <c r="I2492" s="19"/>
      <c r="J2492" s="19"/>
      <c r="K2492" s="19"/>
      <c r="L2492" s="19"/>
      <c r="N2492" s="38">
        <v>37209</v>
      </c>
      <c r="O2492" s="19">
        <v>287.81400000000002</v>
      </c>
      <c r="P2492" s="19">
        <v>325.98708800543665</v>
      </c>
      <c r="Q2492" s="19">
        <v>1.3905007805093961E-2</v>
      </c>
      <c r="R2492" s="37">
        <f t="shared" si="507"/>
        <v>1.013905007805094</v>
      </c>
      <c r="T2492" s="39">
        <v>37209</v>
      </c>
      <c r="U2492" s="40">
        <v>255.52780000000001</v>
      </c>
      <c r="V2492" s="40">
        <f t="shared" si="508"/>
        <v>-2.8700949375115581E-3</v>
      </c>
      <c r="W2492" s="41">
        <f t="shared" si="509"/>
        <v>0.99712990506248844</v>
      </c>
      <c r="Y2492" s="42">
        <v>37209</v>
      </c>
      <c r="Z2492" s="43">
        <v>151.07900000000001</v>
      </c>
      <c r="AA2492" s="43">
        <f t="shared" si="510"/>
        <v>171.11677426662138</v>
      </c>
      <c r="AB2492" s="19">
        <f t="shared" si="513"/>
        <v>-1.8980077778876003E-2</v>
      </c>
      <c r="AC2492" s="37">
        <f t="shared" si="514"/>
        <v>0.981019922221124</v>
      </c>
      <c r="AE2492" s="44">
        <v>37209</v>
      </c>
      <c r="AF2492" s="45">
        <v>2882.9629</v>
      </c>
      <c r="AG2492" s="19">
        <f t="shared" si="505"/>
        <v>3265.3334465964435</v>
      </c>
      <c r="AH2492" s="45">
        <f t="shared" si="511"/>
        <v>-4.5697273834595764E-2</v>
      </c>
      <c r="AI2492" s="46">
        <f t="shared" si="512"/>
        <v>0.95430272616540424</v>
      </c>
      <c r="AK2492" s="38">
        <v>37209</v>
      </c>
      <c r="AL2492" s="19">
        <v>112.4255</v>
      </c>
      <c r="AM2492" s="19">
        <f t="shared" si="501"/>
        <v>-2.9125378368287658E-3</v>
      </c>
      <c r="AN2492" s="37">
        <f t="shared" si="502"/>
        <v>0.99708746216317123</v>
      </c>
      <c r="AQ2492" s="38">
        <v>37209</v>
      </c>
      <c r="AR2492" s="19">
        <f t="shared" si="503"/>
        <v>254.88884509000002</v>
      </c>
      <c r="AS2492" s="40">
        <f t="shared" si="500"/>
        <v>-2.9125378368287658E-3</v>
      </c>
      <c r="AT2492" s="51">
        <f t="shared" si="504"/>
        <v>0.99708746216317123</v>
      </c>
    </row>
    <row r="2493" spans="1:46">
      <c r="A2493" s="38">
        <v>37210</v>
      </c>
      <c r="B2493" s="37">
        <v>0.88129999999999997</v>
      </c>
      <c r="D2493" s="38">
        <v>37210</v>
      </c>
      <c r="E2493" s="19">
        <v>1037.2687000000001</v>
      </c>
      <c r="F2493" s="19">
        <v>1176.9757176897765</v>
      </c>
      <c r="G2493" s="19">
        <v>4.9305588553780755E-3</v>
      </c>
      <c r="H2493" s="37">
        <f t="shared" si="506"/>
        <v>1.0049305588553781</v>
      </c>
      <c r="I2493" s="19"/>
      <c r="J2493" s="19"/>
      <c r="K2493" s="19"/>
      <c r="L2493" s="19"/>
      <c r="N2493" s="38">
        <v>37210</v>
      </c>
      <c r="O2493" s="19">
        <v>291.44799999999998</v>
      </c>
      <c r="P2493" s="19">
        <v>330.70237149665263</v>
      </c>
      <c r="Q2493" s="19">
        <v>1.4464632694707769E-2</v>
      </c>
      <c r="R2493" s="37">
        <f t="shared" si="507"/>
        <v>1.0144646326947078</v>
      </c>
      <c r="T2493" s="39">
        <v>37210</v>
      </c>
      <c r="U2493" s="40">
        <v>254.15119999999999</v>
      </c>
      <c r="V2493" s="40">
        <f t="shared" si="508"/>
        <v>-5.3872807577102222E-3</v>
      </c>
      <c r="W2493" s="41">
        <f t="shared" si="509"/>
        <v>0.99461271924228978</v>
      </c>
      <c r="Y2493" s="42">
        <v>37210</v>
      </c>
      <c r="Z2493" s="43">
        <v>147.25</v>
      </c>
      <c r="AA2493" s="43">
        <f t="shared" si="510"/>
        <v>167.08271871099512</v>
      </c>
      <c r="AB2493" s="19">
        <f t="shared" si="513"/>
        <v>-2.3574869108628049E-2</v>
      </c>
      <c r="AC2493" s="37">
        <f t="shared" si="514"/>
        <v>0.97642513089137195</v>
      </c>
      <c r="AE2493" s="44">
        <v>37210</v>
      </c>
      <c r="AF2493" s="45">
        <v>2730.6819</v>
      </c>
      <c r="AG2493" s="19">
        <f t="shared" si="505"/>
        <v>3098.4703279246569</v>
      </c>
      <c r="AH2493" s="45">
        <f t="shared" si="511"/>
        <v>-5.1101402475668523E-2</v>
      </c>
      <c r="AI2493" s="46">
        <f t="shared" si="512"/>
        <v>0.94889859752433148</v>
      </c>
      <c r="AK2493" s="38">
        <v>37210</v>
      </c>
      <c r="AL2493" s="19">
        <v>111.91930000000001</v>
      </c>
      <c r="AM2493" s="19">
        <f t="shared" si="501"/>
        <v>-4.5025372357694327E-3</v>
      </c>
      <c r="AN2493" s="37">
        <f t="shared" si="502"/>
        <v>0.99549746276423057</v>
      </c>
      <c r="AQ2493" s="38">
        <v>37210</v>
      </c>
      <c r="AR2493" s="19">
        <f t="shared" si="503"/>
        <v>253.74119857400004</v>
      </c>
      <c r="AS2493" s="40">
        <f t="shared" si="500"/>
        <v>-4.5025372357694327E-3</v>
      </c>
      <c r="AT2493" s="51">
        <f t="shared" si="504"/>
        <v>0.99549746276423057</v>
      </c>
    </row>
    <row r="2494" spans="1:46">
      <c r="A2494" s="38">
        <v>37211</v>
      </c>
      <c r="B2494" s="37">
        <v>0.88490000000000002</v>
      </c>
      <c r="D2494" s="38">
        <v>37211</v>
      </c>
      <c r="E2494" s="19">
        <v>1039.3467000000001</v>
      </c>
      <c r="F2494" s="19">
        <v>1174.5357667533056</v>
      </c>
      <c r="G2494" s="19">
        <v>-2.0730682033612835E-3</v>
      </c>
      <c r="H2494" s="37">
        <f t="shared" si="506"/>
        <v>0.99792693179663872</v>
      </c>
      <c r="I2494" s="19"/>
      <c r="J2494" s="19"/>
      <c r="K2494" s="19"/>
      <c r="L2494" s="19"/>
      <c r="N2494" s="38">
        <v>37211</v>
      </c>
      <c r="O2494" s="19">
        <v>291.642</v>
      </c>
      <c r="P2494" s="19">
        <v>329.576223302068</v>
      </c>
      <c r="Q2494" s="19">
        <v>-3.4053224036103558E-3</v>
      </c>
      <c r="R2494" s="37">
        <f t="shared" si="507"/>
        <v>0.99659467759638964</v>
      </c>
      <c r="T2494" s="39">
        <v>37211</v>
      </c>
      <c r="U2494" s="40">
        <v>253.88159999999999</v>
      </c>
      <c r="V2494" s="40">
        <f t="shared" si="508"/>
        <v>-1.0607858629035904E-3</v>
      </c>
      <c r="W2494" s="41">
        <f t="shared" si="509"/>
        <v>0.99893921413709641</v>
      </c>
      <c r="Y2494" s="42">
        <v>37211</v>
      </c>
      <c r="Z2494" s="43">
        <v>149.244</v>
      </c>
      <c r="AA2494" s="43">
        <f t="shared" si="510"/>
        <v>168.65634534975703</v>
      </c>
      <c r="AB2494" s="19">
        <f t="shared" si="513"/>
        <v>9.4182489422129922E-3</v>
      </c>
      <c r="AC2494" s="37">
        <f t="shared" si="514"/>
        <v>1.009418248942213</v>
      </c>
      <c r="AE2494" s="44">
        <v>37211</v>
      </c>
      <c r="AF2494" s="45">
        <v>2782.2109</v>
      </c>
      <c r="AG2494" s="19">
        <f t="shared" si="505"/>
        <v>3144.0963950728897</v>
      </c>
      <c r="AH2494" s="45">
        <f t="shared" si="511"/>
        <v>1.4725352293043503E-2</v>
      </c>
      <c r="AI2494" s="46">
        <f t="shared" si="512"/>
        <v>1.0147253522930435</v>
      </c>
      <c r="AK2494" s="38">
        <v>37211</v>
      </c>
      <c r="AL2494" s="19">
        <v>111.7403</v>
      </c>
      <c r="AM2494" s="19">
        <f t="shared" si="501"/>
        <v>-1.5993666865321554E-3</v>
      </c>
      <c r="AN2494" s="37">
        <f t="shared" si="502"/>
        <v>0.99840063331346784</v>
      </c>
      <c r="AQ2494" s="38">
        <v>37211</v>
      </c>
      <c r="AR2494" s="19">
        <f t="shared" si="503"/>
        <v>253.33537335400004</v>
      </c>
      <c r="AS2494" s="40">
        <f t="shared" si="500"/>
        <v>-1.5993666865321554E-3</v>
      </c>
      <c r="AT2494" s="51">
        <f t="shared" si="504"/>
        <v>0.99840063331346784</v>
      </c>
    </row>
    <row r="2495" spans="1:46">
      <c r="A2495" s="38">
        <v>37214</v>
      </c>
      <c r="B2495" s="37">
        <v>0.87809999999999999</v>
      </c>
      <c r="D2495" s="38">
        <v>37214</v>
      </c>
      <c r="E2495" s="19">
        <v>1048.8598</v>
      </c>
      <c r="F2495" s="19">
        <v>1194.4650950916753</v>
      </c>
      <c r="G2495" s="19">
        <v>1.6967834358470935E-2</v>
      </c>
      <c r="H2495" s="37">
        <f t="shared" si="506"/>
        <v>1.0169678343584709</v>
      </c>
      <c r="I2495" s="19"/>
      <c r="J2495" s="19"/>
      <c r="K2495" s="19"/>
      <c r="L2495" s="19"/>
      <c r="N2495" s="38">
        <v>37214</v>
      </c>
      <c r="O2495" s="19">
        <v>296.6046</v>
      </c>
      <c r="P2495" s="19">
        <v>337.77997950119578</v>
      </c>
      <c r="Q2495" s="19">
        <v>2.4891832659933E-2</v>
      </c>
      <c r="R2495" s="37">
        <f t="shared" si="507"/>
        <v>1.024891832659933</v>
      </c>
      <c r="T2495" s="39">
        <v>37214</v>
      </c>
      <c r="U2495" s="40">
        <v>253.4846</v>
      </c>
      <c r="V2495" s="40">
        <f t="shared" si="508"/>
        <v>-1.5637210416193925E-3</v>
      </c>
      <c r="W2495" s="41">
        <f t="shared" si="509"/>
        <v>0.99843627895838061</v>
      </c>
      <c r="Y2495" s="42">
        <v>37214</v>
      </c>
      <c r="Z2495" s="43">
        <v>149.41300000000001</v>
      </c>
      <c r="AA2495" s="43">
        <f t="shared" si="510"/>
        <v>170.15487985423073</v>
      </c>
      <c r="AB2495" s="19">
        <f t="shared" si="513"/>
        <v>8.8851356370023282E-3</v>
      </c>
      <c r="AC2495" s="37">
        <f t="shared" si="514"/>
        <v>1.0088851356370023</v>
      </c>
      <c r="AE2495" s="44">
        <v>37214</v>
      </c>
      <c r="AF2495" s="45">
        <v>2799.105</v>
      </c>
      <c r="AG2495" s="19">
        <f t="shared" si="505"/>
        <v>3187.6836351212846</v>
      </c>
      <c r="AH2495" s="45">
        <f t="shared" si="511"/>
        <v>1.3863200923705854E-2</v>
      </c>
      <c r="AI2495" s="46">
        <f t="shared" si="512"/>
        <v>1.0138632009237059</v>
      </c>
      <c r="AK2495" s="38">
        <v>37214</v>
      </c>
      <c r="AL2495" s="19">
        <v>111.8531</v>
      </c>
      <c r="AM2495" s="19">
        <f t="shared" si="501"/>
        <v>1.0094835972338512E-3</v>
      </c>
      <c r="AN2495" s="37">
        <f t="shared" si="502"/>
        <v>1.0010094835972339</v>
      </c>
      <c r="AQ2495" s="38">
        <v>37214</v>
      </c>
      <c r="AR2495" s="19">
        <f t="shared" si="503"/>
        <v>253.59111125800001</v>
      </c>
      <c r="AS2495" s="40">
        <f t="shared" si="500"/>
        <v>1.0094835972338512E-3</v>
      </c>
      <c r="AT2495" s="51">
        <f t="shared" si="504"/>
        <v>1.0010094835972339</v>
      </c>
    </row>
    <row r="2496" spans="1:46">
      <c r="A2496" s="38">
        <v>37215</v>
      </c>
      <c r="B2496" s="37">
        <v>0.88319999999999999</v>
      </c>
      <c r="D2496" s="38">
        <v>37215</v>
      </c>
      <c r="E2496" s="19">
        <v>1041.7683999999999</v>
      </c>
      <c r="F2496" s="19">
        <v>1179.5384963768115</v>
      </c>
      <c r="G2496" s="19">
        <v>-1.2496471245748819E-2</v>
      </c>
      <c r="H2496" s="37">
        <f t="shared" si="506"/>
        <v>0.98750352875425118</v>
      </c>
      <c r="I2496" s="19"/>
      <c r="J2496" s="19"/>
      <c r="K2496" s="19"/>
      <c r="L2496" s="19"/>
      <c r="N2496" s="38">
        <v>37215</v>
      </c>
      <c r="O2496" s="19">
        <v>292.77760000000001</v>
      </c>
      <c r="P2496" s="19">
        <v>331.49637681159419</v>
      </c>
      <c r="Q2496" s="19">
        <v>-1.8602649863620369E-2</v>
      </c>
      <c r="R2496" s="37">
        <f t="shared" si="507"/>
        <v>0.98139735013637963</v>
      </c>
      <c r="T2496" s="39">
        <v>37215</v>
      </c>
      <c r="U2496" s="40">
        <v>254.31219999999999</v>
      </c>
      <c r="V2496" s="40">
        <f t="shared" si="508"/>
        <v>3.2648926206957363E-3</v>
      </c>
      <c r="W2496" s="41">
        <f t="shared" si="509"/>
        <v>1.0032648926206957</v>
      </c>
      <c r="Y2496" s="42">
        <v>37215</v>
      </c>
      <c r="Z2496" s="43">
        <v>150.03800000000001</v>
      </c>
      <c r="AA2496" s="43">
        <f t="shared" si="510"/>
        <v>169.879981884058</v>
      </c>
      <c r="AB2496" s="19">
        <f t="shared" si="513"/>
        <v>-1.615575000894709E-3</v>
      </c>
      <c r="AC2496" s="37">
        <f t="shared" si="514"/>
        <v>0.99838442499910529</v>
      </c>
      <c r="AE2496" s="44">
        <v>37215</v>
      </c>
      <c r="AF2496" s="45">
        <v>2852.8429999999998</v>
      </c>
      <c r="AG2496" s="19">
        <f t="shared" si="505"/>
        <v>3230.1211503623185</v>
      </c>
      <c r="AH2496" s="45">
        <f t="shared" si="511"/>
        <v>1.3312963298322877E-2</v>
      </c>
      <c r="AI2496" s="46">
        <f t="shared" si="512"/>
        <v>1.0133129632983229</v>
      </c>
      <c r="AK2496" s="38">
        <v>37215</v>
      </c>
      <c r="AL2496" s="19">
        <v>111.9049</v>
      </c>
      <c r="AM2496" s="19">
        <f t="shared" si="501"/>
        <v>4.6310741499344665E-4</v>
      </c>
      <c r="AN2496" s="37">
        <f t="shared" si="502"/>
        <v>1.0004631074149934</v>
      </c>
      <c r="AQ2496" s="38">
        <v>37215</v>
      </c>
      <c r="AR2496" s="19">
        <f t="shared" si="503"/>
        <v>253.70855118200001</v>
      </c>
      <c r="AS2496" s="40">
        <f t="shared" si="500"/>
        <v>4.6310741499344665E-4</v>
      </c>
      <c r="AT2496" s="51">
        <f t="shared" si="504"/>
        <v>1.0004631074149934</v>
      </c>
    </row>
    <row r="2497" spans="1:46">
      <c r="A2497" s="38">
        <v>37216</v>
      </c>
      <c r="B2497" s="37">
        <v>0.87809999999999999</v>
      </c>
      <c r="D2497" s="38">
        <v>37216</v>
      </c>
      <c r="E2497" s="19">
        <v>1036.0168000000001</v>
      </c>
      <c r="F2497" s="19">
        <v>1179.83919826899</v>
      </c>
      <c r="G2497" s="19">
        <v>2.5493181706415236E-4</v>
      </c>
      <c r="H2497" s="37">
        <f t="shared" si="506"/>
        <v>1.0002549318170642</v>
      </c>
      <c r="I2497" s="19"/>
      <c r="J2497" s="19"/>
      <c r="K2497" s="19"/>
      <c r="L2497" s="19"/>
      <c r="N2497" s="38">
        <v>37216</v>
      </c>
      <c r="O2497" s="19">
        <v>292.88099999999997</v>
      </c>
      <c r="P2497" s="19">
        <v>333.5394601981551</v>
      </c>
      <c r="Q2497" s="19">
        <v>6.1632148327284142E-3</v>
      </c>
      <c r="R2497" s="37">
        <f t="shared" si="507"/>
        <v>1.0061632148327284</v>
      </c>
      <c r="T2497" s="39">
        <v>37216</v>
      </c>
      <c r="U2497" s="40">
        <v>254.0052</v>
      </c>
      <c r="V2497" s="40">
        <f t="shared" si="508"/>
        <v>-1.2071776344193541E-3</v>
      </c>
      <c r="W2497" s="41">
        <f t="shared" si="509"/>
        <v>0.99879282236558065</v>
      </c>
      <c r="Y2497" s="42">
        <v>37216</v>
      </c>
      <c r="Z2497" s="43">
        <v>149.93100000000001</v>
      </c>
      <c r="AA2497" s="43">
        <f t="shared" si="510"/>
        <v>170.74478988725659</v>
      </c>
      <c r="AB2497" s="19">
        <f t="shared" si="513"/>
        <v>5.0906998788640134E-3</v>
      </c>
      <c r="AC2497" s="37">
        <f t="shared" si="514"/>
        <v>1.005090699878864</v>
      </c>
      <c r="AE2497" s="44">
        <v>37216</v>
      </c>
      <c r="AF2497" s="45">
        <v>2838.5061000000001</v>
      </c>
      <c r="AG2497" s="19">
        <f t="shared" si="505"/>
        <v>3232.5544926545954</v>
      </c>
      <c r="AH2497" s="45">
        <f t="shared" si="511"/>
        <v>7.533284911012128E-4</v>
      </c>
      <c r="AI2497" s="46">
        <f t="shared" si="512"/>
        <v>1.0007533284911012</v>
      </c>
      <c r="AK2497" s="38">
        <v>37216</v>
      </c>
      <c r="AL2497" s="19">
        <v>111.419</v>
      </c>
      <c r="AM2497" s="19">
        <f t="shared" si="501"/>
        <v>-4.3420797480717699E-3</v>
      </c>
      <c r="AN2497" s="37">
        <f t="shared" si="502"/>
        <v>0.99565792025192823</v>
      </c>
      <c r="AQ2497" s="38">
        <v>37216</v>
      </c>
      <c r="AR2497" s="19">
        <f t="shared" si="503"/>
        <v>252.60692842</v>
      </c>
      <c r="AS2497" s="40">
        <f t="shared" si="500"/>
        <v>-4.3420797480717699E-3</v>
      </c>
      <c r="AT2497" s="51">
        <f t="shared" si="504"/>
        <v>0.99565792025192823</v>
      </c>
    </row>
    <row r="2498" spans="1:46">
      <c r="A2498" s="38">
        <v>37217</v>
      </c>
      <c r="B2498" s="37">
        <v>0.87809999999999999</v>
      </c>
      <c r="D2498" s="38">
        <v>37217</v>
      </c>
      <c r="E2498" s="19">
        <v>1039.4262000000001</v>
      </c>
      <c r="F2498" s="19">
        <v>1183.7218995558594</v>
      </c>
      <c r="G2498" s="19">
        <v>3.2908732754139969E-3</v>
      </c>
      <c r="H2498" s="37">
        <f t="shared" si="506"/>
        <v>1.003290873275414</v>
      </c>
      <c r="I2498" s="19"/>
      <c r="J2498" s="19"/>
      <c r="K2498" s="19"/>
      <c r="L2498" s="19"/>
      <c r="N2498" s="38">
        <v>37217</v>
      </c>
      <c r="O2498" s="19">
        <v>294.26490000000001</v>
      </c>
      <c r="P2498" s="19">
        <v>335.11547659719849</v>
      </c>
      <c r="Q2498" s="19">
        <v>4.7251272701198666E-3</v>
      </c>
      <c r="R2498" s="37">
        <f t="shared" si="507"/>
        <v>1.0047251272701199</v>
      </c>
      <c r="T2498" s="39">
        <v>37217</v>
      </c>
      <c r="U2498" s="40">
        <v>252.85900000000001</v>
      </c>
      <c r="V2498" s="40">
        <f t="shared" si="508"/>
        <v>-4.5125060431833175E-3</v>
      </c>
      <c r="W2498" s="41">
        <f t="shared" si="509"/>
        <v>0.99548749395681668</v>
      </c>
      <c r="Y2498" s="38">
        <v>37217</v>
      </c>
      <c r="Z2498" s="43">
        <v>149.93100000000001</v>
      </c>
      <c r="AA2498" s="43">
        <f t="shared" si="510"/>
        <v>170.74478988725659</v>
      </c>
      <c r="AB2498" s="19">
        <f t="shared" si="513"/>
        <v>0</v>
      </c>
      <c r="AC2498" s="37">
        <f t="shared" si="514"/>
        <v>1</v>
      </c>
      <c r="AE2498" s="38">
        <v>37217</v>
      </c>
      <c r="AF2498" s="45">
        <v>2838.5061000000001</v>
      </c>
      <c r="AG2498" s="19">
        <f t="shared" si="505"/>
        <v>3232.5544926545954</v>
      </c>
      <c r="AH2498" s="45">
        <f t="shared" si="511"/>
        <v>0</v>
      </c>
      <c r="AI2498" s="46">
        <f t="shared" si="512"/>
        <v>1</v>
      </c>
      <c r="AK2498" s="38">
        <v>37217</v>
      </c>
      <c r="AL2498" s="19">
        <v>111.3447</v>
      </c>
      <c r="AM2498" s="19">
        <f t="shared" si="501"/>
        <v>-6.668521526848048E-4</v>
      </c>
      <c r="AN2498" s="37">
        <f t="shared" si="502"/>
        <v>0.9993331478473152</v>
      </c>
      <c r="AQ2498" s="38">
        <v>37217</v>
      </c>
      <c r="AR2498" s="19">
        <f t="shared" si="503"/>
        <v>252.43847694600004</v>
      </c>
      <c r="AS2498" s="40">
        <f t="shared" si="500"/>
        <v>-6.668521526848048E-4</v>
      </c>
      <c r="AT2498" s="51">
        <f t="shared" si="504"/>
        <v>0.9993331478473152</v>
      </c>
    </row>
    <row r="2499" spans="1:46">
      <c r="A2499" s="38">
        <v>37218</v>
      </c>
      <c r="B2499" s="37">
        <v>0.877</v>
      </c>
      <c r="D2499" s="38">
        <v>37218</v>
      </c>
      <c r="E2499" s="19">
        <v>1043.2419</v>
      </c>
      <c r="F2499" s="19">
        <v>1189.5574686431014</v>
      </c>
      <c r="G2499" s="19">
        <v>4.9298480406854139E-3</v>
      </c>
      <c r="H2499" s="37">
        <f t="shared" si="506"/>
        <v>1.0049298480406854</v>
      </c>
      <c r="I2499" s="19"/>
      <c r="J2499" s="19"/>
      <c r="K2499" s="19"/>
      <c r="L2499" s="19"/>
      <c r="N2499" s="38">
        <v>37218</v>
      </c>
      <c r="O2499" s="19">
        <v>297.7303</v>
      </c>
      <c r="P2499" s="19">
        <v>339.48722919042189</v>
      </c>
      <c r="Q2499" s="19">
        <v>1.304551087169914E-2</v>
      </c>
      <c r="R2499" s="37">
        <f t="shared" si="507"/>
        <v>1.0130455108716991</v>
      </c>
      <c r="T2499" s="39">
        <v>37218</v>
      </c>
      <c r="U2499" s="40">
        <v>253.47720000000001</v>
      </c>
      <c r="V2499" s="40">
        <f t="shared" si="508"/>
        <v>2.4448408006043643E-3</v>
      </c>
      <c r="W2499" s="41">
        <f t="shared" si="509"/>
        <v>1.0024448408006044</v>
      </c>
      <c r="Y2499" s="38">
        <v>37218</v>
      </c>
      <c r="Z2499" s="43">
        <v>149.93100000000001</v>
      </c>
      <c r="AA2499" s="43">
        <f t="shared" si="510"/>
        <v>170.95895096921325</v>
      </c>
      <c r="AB2499" s="19">
        <f t="shared" si="513"/>
        <v>1.2542759407070392E-3</v>
      </c>
      <c r="AC2499" s="37">
        <f t="shared" si="514"/>
        <v>1.001254275940707</v>
      </c>
      <c r="AE2499" s="44">
        <v>37218</v>
      </c>
      <c r="AF2499" s="45">
        <v>2852.5309999999999</v>
      </c>
      <c r="AG2499" s="19">
        <f t="shared" si="505"/>
        <v>3252.600912200684</v>
      </c>
      <c r="AH2499" s="45">
        <f t="shared" si="511"/>
        <v>6.2014173594413524E-3</v>
      </c>
      <c r="AI2499" s="46">
        <f t="shared" si="512"/>
        <v>1.0062014173594414</v>
      </c>
      <c r="AK2499" s="38">
        <v>37218</v>
      </c>
      <c r="AL2499" s="19">
        <v>111.5258</v>
      </c>
      <c r="AM2499" s="19">
        <f t="shared" si="501"/>
        <v>1.6264806497301443E-3</v>
      </c>
      <c r="AN2499" s="37">
        <f t="shared" si="502"/>
        <v>1.0016264806497301</v>
      </c>
      <c r="AQ2499" s="38">
        <v>37218</v>
      </c>
      <c r="AR2499" s="19">
        <f t="shared" si="503"/>
        <v>252.84906324400004</v>
      </c>
      <c r="AS2499" s="40">
        <f t="shared" si="500"/>
        <v>1.6264806497301443E-3</v>
      </c>
      <c r="AT2499" s="51">
        <f t="shared" si="504"/>
        <v>1.0016264806497301</v>
      </c>
    </row>
    <row r="2500" spans="1:46">
      <c r="A2500" s="38">
        <v>37221</v>
      </c>
      <c r="B2500" s="37">
        <v>0.88109999999999999</v>
      </c>
      <c r="D2500" s="38">
        <v>37221</v>
      </c>
      <c r="E2500" s="19">
        <v>1049.5619999999999</v>
      </c>
      <c r="F2500" s="19">
        <v>1191.1950970377936</v>
      </c>
      <c r="G2500" s="19">
        <v>1.3766702642457052E-3</v>
      </c>
      <c r="H2500" s="37">
        <f t="shared" si="506"/>
        <v>1.0013766702642457</v>
      </c>
      <c r="I2500" s="19"/>
      <c r="J2500" s="19"/>
      <c r="K2500" s="19"/>
      <c r="L2500" s="19"/>
      <c r="N2500" s="38">
        <v>37221</v>
      </c>
      <c r="O2500" s="19">
        <v>303.02030000000002</v>
      </c>
      <c r="P2500" s="19">
        <v>343.91136079900127</v>
      </c>
      <c r="Q2500" s="19">
        <v>1.3031805700407739E-2</v>
      </c>
      <c r="R2500" s="37">
        <f t="shared" si="507"/>
        <v>1.0130318057004077</v>
      </c>
      <c r="T2500" s="39">
        <v>37221</v>
      </c>
      <c r="U2500" s="40">
        <v>253.328</v>
      </c>
      <c r="V2500" s="40">
        <f t="shared" si="508"/>
        <v>-5.8861309814062235E-4</v>
      </c>
      <c r="W2500" s="41">
        <f t="shared" si="509"/>
        <v>0.99941138690185938</v>
      </c>
      <c r="Y2500" s="42">
        <v>37221</v>
      </c>
      <c r="Z2500" s="43">
        <v>149.08000000000001</v>
      </c>
      <c r="AA2500" s="43">
        <f t="shared" si="510"/>
        <v>169.19759391669507</v>
      </c>
      <c r="AB2500" s="19">
        <f t="shared" si="513"/>
        <v>-1.0302806858211055E-2</v>
      </c>
      <c r="AC2500" s="37">
        <f t="shared" si="514"/>
        <v>0.98969719314178894</v>
      </c>
      <c r="AE2500" s="44">
        <v>37221</v>
      </c>
      <c r="AF2500" s="45">
        <v>2808.5410000000002</v>
      </c>
      <c r="AG2500" s="19">
        <f t="shared" si="505"/>
        <v>3187.5394393371926</v>
      </c>
      <c r="AH2500" s="45">
        <f t="shared" si="511"/>
        <v>-2.0002906787439656E-2</v>
      </c>
      <c r="AI2500" s="46">
        <f t="shared" si="512"/>
        <v>0.97999709321256034</v>
      </c>
      <c r="AK2500" s="38">
        <v>37221</v>
      </c>
      <c r="AL2500" s="19">
        <v>111.7666</v>
      </c>
      <c r="AM2500" s="19">
        <f t="shared" si="501"/>
        <v>2.1591416515280848E-3</v>
      </c>
      <c r="AN2500" s="37">
        <f t="shared" si="502"/>
        <v>1.0021591416515281</v>
      </c>
      <c r="AQ2500" s="38">
        <v>37221</v>
      </c>
      <c r="AR2500" s="19">
        <f t="shared" si="503"/>
        <v>253.39500018800001</v>
      </c>
      <c r="AS2500" s="40">
        <f t="shared" si="500"/>
        <v>2.1591416515280848E-3</v>
      </c>
      <c r="AT2500" s="51">
        <f t="shared" si="504"/>
        <v>1.0021591416515281</v>
      </c>
    </row>
    <row r="2501" spans="1:46">
      <c r="A2501" s="38">
        <v>37222</v>
      </c>
      <c r="B2501" s="37">
        <v>0.88119999999999998</v>
      </c>
      <c r="D2501" s="38">
        <v>37222</v>
      </c>
      <c r="E2501" s="19">
        <v>1042.5088000000001</v>
      </c>
      <c r="F2501" s="19">
        <v>1183.0558329550613</v>
      </c>
      <c r="G2501" s="19">
        <v>-6.8328555943293345E-3</v>
      </c>
      <c r="H2501" s="37">
        <f t="shared" si="506"/>
        <v>0.99316714440567067</v>
      </c>
      <c r="I2501" s="19"/>
      <c r="J2501" s="19"/>
      <c r="K2501" s="19"/>
      <c r="L2501" s="19"/>
      <c r="N2501" s="38">
        <v>37222</v>
      </c>
      <c r="O2501" s="19">
        <v>301.7955</v>
      </c>
      <c r="P2501" s="19">
        <v>342.48241034952338</v>
      </c>
      <c r="Q2501" s="19">
        <v>-4.1549963518450195E-3</v>
      </c>
      <c r="R2501" s="37">
        <f t="shared" si="507"/>
        <v>0.99584500364815498</v>
      </c>
      <c r="T2501" s="39">
        <v>37222</v>
      </c>
      <c r="U2501" s="40">
        <v>252.76070000000001</v>
      </c>
      <c r="V2501" s="40">
        <f t="shared" si="508"/>
        <v>-2.2393892502999835E-3</v>
      </c>
      <c r="W2501" s="41">
        <f t="shared" si="509"/>
        <v>0.99776061074970002</v>
      </c>
      <c r="Y2501" s="42">
        <v>37222</v>
      </c>
      <c r="Z2501" s="43">
        <v>150.61500000000001</v>
      </c>
      <c r="AA2501" s="43">
        <f t="shared" si="510"/>
        <v>170.9203359055833</v>
      </c>
      <c r="AB2501" s="19">
        <f t="shared" si="513"/>
        <v>1.0181835030919073E-2</v>
      </c>
      <c r="AC2501" s="37">
        <f t="shared" si="514"/>
        <v>1.0101818350309191</v>
      </c>
      <c r="AE2501" s="44">
        <v>37222</v>
      </c>
      <c r="AF2501" s="45">
        <v>2866.0801000000001</v>
      </c>
      <c r="AG2501" s="19">
        <f t="shared" si="505"/>
        <v>3252.4740127099412</v>
      </c>
      <c r="AH2501" s="45">
        <f t="shared" si="511"/>
        <v>2.037137880441442E-2</v>
      </c>
      <c r="AI2501" s="46">
        <f t="shared" si="512"/>
        <v>1.0203713788044144</v>
      </c>
      <c r="AK2501" s="38">
        <v>37222</v>
      </c>
      <c r="AL2501" s="19">
        <v>110.9678</v>
      </c>
      <c r="AM2501" s="19">
        <f t="shared" si="501"/>
        <v>-7.1470367712715976E-3</v>
      </c>
      <c r="AN2501" s="37">
        <f t="shared" si="502"/>
        <v>0.9928529632287284</v>
      </c>
      <c r="AQ2501" s="38">
        <v>37222</v>
      </c>
      <c r="AR2501" s="19">
        <f t="shared" si="503"/>
        <v>251.583976804</v>
      </c>
      <c r="AS2501" s="40">
        <f t="shared" ref="AS2501:AS2564" si="515">AR2501/AR2500-1</f>
        <v>-7.1470367712715976E-3</v>
      </c>
      <c r="AT2501" s="51">
        <f t="shared" si="504"/>
        <v>0.9928529632287284</v>
      </c>
    </row>
    <row r="2502" spans="1:46">
      <c r="A2502" s="38">
        <v>37223</v>
      </c>
      <c r="B2502" s="37">
        <v>0.88629999999999998</v>
      </c>
      <c r="D2502" s="38">
        <v>37223</v>
      </c>
      <c r="E2502" s="19">
        <v>1027.5101</v>
      </c>
      <c r="F2502" s="19">
        <v>1159.3253977208619</v>
      </c>
      <c r="G2502" s="19">
        <v>-2.0058592817994936E-2</v>
      </c>
      <c r="H2502" s="37">
        <f t="shared" si="506"/>
        <v>0.97994140718200506</v>
      </c>
      <c r="I2502" s="19"/>
      <c r="J2502" s="19"/>
      <c r="K2502" s="19"/>
      <c r="L2502" s="19"/>
      <c r="N2502" s="38">
        <v>37223</v>
      </c>
      <c r="O2502" s="19">
        <v>295.13099999999997</v>
      </c>
      <c r="P2502" s="19">
        <v>332.99221482567975</v>
      </c>
      <c r="Q2502" s="19">
        <v>-2.7710023163403652E-2</v>
      </c>
      <c r="R2502" s="37">
        <f t="shared" si="507"/>
        <v>0.97228997683659635</v>
      </c>
      <c r="T2502" s="39">
        <v>37223</v>
      </c>
      <c r="U2502" s="40">
        <v>252.6035</v>
      </c>
      <c r="V2502" s="40">
        <f t="shared" si="508"/>
        <v>-6.2193212789807273E-4</v>
      </c>
      <c r="W2502" s="41">
        <f t="shared" si="509"/>
        <v>0.99937806787210193</v>
      </c>
      <c r="Y2502" s="42">
        <v>37223</v>
      </c>
      <c r="Z2502" s="43">
        <v>149.39599999999999</v>
      </c>
      <c r="AA2502" s="43">
        <f t="shared" si="510"/>
        <v>168.56143517996162</v>
      </c>
      <c r="AB2502" s="19">
        <f t="shared" si="513"/>
        <v>-1.3801170663066964E-2</v>
      </c>
      <c r="AC2502" s="37">
        <f t="shared" si="514"/>
        <v>0.98619882933693304</v>
      </c>
      <c r="AE2502" s="44">
        <v>37223</v>
      </c>
      <c r="AF2502" s="45">
        <v>2822.8850000000002</v>
      </c>
      <c r="AG2502" s="19">
        <f t="shared" si="505"/>
        <v>3185.0220015796008</v>
      </c>
      <c r="AH2502" s="45">
        <f t="shared" si="511"/>
        <v>-2.0738677962299779E-2</v>
      </c>
      <c r="AI2502" s="46">
        <f t="shared" si="512"/>
        <v>0.97926132203770022</v>
      </c>
      <c r="AK2502" s="38">
        <v>37223</v>
      </c>
      <c r="AL2502" s="19">
        <v>111.34910000000001</v>
      </c>
      <c r="AM2502" s="19">
        <f t="shared" si="501"/>
        <v>3.436131922954333E-3</v>
      </c>
      <c r="AN2502" s="37">
        <f t="shared" si="502"/>
        <v>1.0034361319229543</v>
      </c>
      <c r="AQ2502" s="38">
        <v>37223</v>
      </c>
      <c r="AR2502" s="19">
        <f t="shared" si="503"/>
        <v>252.44845253800003</v>
      </c>
      <c r="AS2502" s="40">
        <f t="shared" si="515"/>
        <v>3.436131922954333E-3</v>
      </c>
      <c r="AT2502" s="51">
        <f t="shared" si="504"/>
        <v>1.0034361319229543</v>
      </c>
    </row>
    <row r="2503" spans="1:46">
      <c r="A2503" s="38">
        <v>37224</v>
      </c>
      <c r="B2503" s="37">
        <v>0.88790000000000002</v>
      </c>
      <c r="D2503" s="38">
        <v>37224</v>
      </c>
      <c r="E2503" s="19">
        <v>1033.3061</v>
      </c>
      <c r="F2503" s="19">
        <v>1163.7640500056314</v>
      </c>
      <c r="G2503" s="19">
        <v>3.8286509495051302E-3</v>
      </c>
      <c r="H2503" s="37">
        <f t="shared" si="506"/>
        <v>1.0038286509495051</v>
      </c>
      <c r="I2503" s="19"/>
      <c r="J2503" s="19"/>
      <c r="K2503" s="19"/>
      <c r="L2503" s="19"/>
      <c r="N2503" s="38">
        <v>37224</v>
      </c>
      <c r="O2503" s="19">
        <v>293.07749999999999</v>
      </c>
      <c r="P2503" s="19">
        <v>330.07940083342714</v>
      </c>
      <c r="Q2503" s="19">
        <v>-8.7473936703819088E-3</v>
      </c>
      <c r="R2503" s="37">
        <f t="shared" si="507"/>
        <v>0.99125260632961809</v>
      </c>
      <c r="T2503" s="39">
        <v>37224</v>
      </c>
      <c r="U2503" s="40">
        <v>253.06530000000001</v>
      </c>
      <c r="V2503" s="40">
        <f t="shared" si="508"/>
        <v>1.8281615258697315E-3</v>
      </c>
      <c r="W2503" s="41">
        <f t="shared" si="509"/>
        <v>1.0018281615258697</v>
      </c>
      <c r="Y2503" s="42">
        <v>37224</v>
      </c>
      <c r="Z2503" s="43">
        <v>149.13300000000001</v>
      </c>
      <c r="AA2503" s="43">
        <f t="shared" si="510"/>
        <v>167.96148214889064</v>
      </c>
      <c r="AB2503" s="19">
        <f t="shared" si="513"/>
        <v>-3.5592544073349552E-3</v>
      </c>
      <c r="AC2503" s="37">
        <f t="shared" si="514"/>
        <v>0.99644074559266504</v>
      </c>
      <c r="AE2503" s="44">
        <v>37224</v>
      </c>
      <c r="AF2503" s="45">
        <v>2784.105</v>
      </c>
      <c r="AG2503" s="19">
        <f t="shared" si="505"/>
        <v>3135.6064872170291</v>
      </c>
      <c r="AH2503" s="45">
        <f t="shared" si="511"/>
        <v>-1.5514967977635408E-2</v>
      </c>
      <c r="AI2503" s="46">
        <f t="shared" si="512"/>
        <v>0.98448503202236459</v>
      </c>
      <c r="AK2503" s="38">
        <v>37224</v>
      </c>
      <c r="AL2503" s="19">
        <v>111.62949999999999</v>
      </c>
      <c r="AM2503" s="19">
        <f t="shared" si="501"/>
        <v>2.5182062540243244E-3</v>
      </c>
      <c r="AN2503" s="37">
        <f t="shared" si="502"/>
        <v>1.0025182062540243</v>
      </c>
      <c r="AQ2503" s="38">
        <v>37224</v>
      </c>
      <c r="AR2503" s="19">
        <f t="shared" si="503"/>
        <v>253.08416981000002</v>
      </c>
      <c r="AS2503" s="40">
        <f t="shared" si="515"/>
        <v>2.5182062540245465E-3</v>
      </c>
      <c r="AT2503" s="51">
        <f t="shared" si="504"/>
        <v>1.0025182062540245</v>
      </c>
    </row>
    <row r="2504" spans="1:46">
      <c r="A2504" s="38">
        <v>37225</v>
      </c>
      <c r="B2504" s="37">
        <v>0.89580000000000004</v>
      </c>
      <c r="D2504" s="38">
        <v>37225</v>
      </c>
      <c r="E2504" s="19">
        <v>1038.7361000000001</v>
      </c>
      <c r="F2504" s="19">
        <v>1159.5625139540077</v>
      </c>
      <c r="G2504" s="19">
        <v>-3.6102988845576611E-3</v>
      </c>
      <c r="H2504" s="37">
        <f t="shared" si="506"/>
        <v>0.99638970111544234</v>
      </c>
      <c r="I2504" s="19"/>
      <c r="J2504" s="19"/>
      <c r="K2504" s="19"/>
      <c r="L2504" s="19"/>
      <c r="N2504" s="38">
        <v>37225</v>
      </c>
      <c r="O2504" s="19">
        <v>294.4264</v>
      </c>
      <c r="P2504" s="19">
        <v>328.67425764679615</v>
      </c>
      <c r="Q2504" s="19">
        <v>-4.2569853892218124E-3</v>
      </c>
      <c r="R2504" s="37">
        <f t="shared" si="507"/>
        <v>0.99574301461077819</v>
      </c>
      <c r="T2504" s="39">
        <v>37225</v>
      </c>
      <c r="U2504" s="40">
        <v>253.81970000000001</v>
      </c>
      <c r="V2504" s="40">
        <f t="shared" si="508"/>
        <v>2.9810487648840311E-3</v>
      </c>
      <c r="W2504" s="41">
        <f t="shared" si="509"/>
        <v>1.002981048764884</v>
      </c>
      <c r="Y2504" s="42">
        <v>37225</v>
      </c>
      <c r="Z2504" s="43">
        <v>151.834</v>
      </c>
      <c r="AA2504" s="43">
        <f t="shared" si="510"/>
        <v>169.49542308551017</v>
      </c>
      <c r="AB2504" s="19">
        <f t="shared" si="513"/>
        <v>9.132694692820964E-3</v>
      </c>
      <c r="AC2504" s="37">
        <f t="shared" si="514"/>
        <v>1.009132694692821</v>
      </c>
      <c r="AE2504" s="44">
        <v>37225</v>
      </c>
      <c r="AF2504" s="45">
        <v>2861.2759000000001</v>
      </c>
      <c r="AG2504" s="19">
        <f t="shared" si="505"/>
        <v>3194.10125027908</v>
      </c>
      <c r="AH2504" s="45">
        <f t="shared" si="511"/>
        <v>1.8655007667740531E-2</v>
      </c>
      <c r="AI2504" s="46">
        <f t="shared" si="512"/>
        <v>1.0186550076677405</v>
      </c>
      <c r="AK2504" s="38">
        <v>37225</v>
      </c>
      <c r="AL2504" s="19">
        <v>111.9538</v>
      </c>
      <c r="AM2504" s="19">
        <f t="shared" si="501"/>
        <v>2.9051460411451124E-3</v>
      </c>
      <c r="AN2504" s="37">
        <f t="shared" si="502"/>
        <v>1.0029051460411451</v>
      </c>
      <c r="AQ2504" s="38">
        <v>37225</v>
      </c>
      <c r="AR2504" s="19">
        <f t="shared" si="503"/>
        <v>253.81941628400003</v>
      </c>
      <c r="AS2504" s="40">
        <f t="shared" si="515"/>
        <v>2.9051460411451124E-3</v>
      </c>
      <c r="AT2504" s="51">
        <f t="shared" si="504"/>
        <v>1.0029051460411451</v>
      </c>
    </row>
    <row r="2505" spans="1:46">
      <c r="A2505" s="38">
        <v>37228</v>
      </c>
      <c r="B2505" s="37">
        <v>0.88970000000000005</v>
      </c>
      <c r="D2505" s="38">
        <v>37228</v>
      </c>
      <c r="E2505" s="19">
        <v>1027.6533999999999</v>
      </c>
      <c r="F2505" s="19">
        <v>1155.0560863212318</v>
      </c>
      <c r="G2505" s="19">
        <v>-3.8863171054136503E-3</v>
      </c>
      <c r="H2505" s="37">
        <f t="shared" si="506"/>
        <v>0.99611368289458635</v>
      </c>
      <c r="I2505" s="19"/>
      <c r="J2505" s="19"/>
      <c r="K2505" s="19"/>
      <c r="L2505" s="19"/>
      <c r="N2505" s="38">
        <v>37228</v>
      </c>
      <c r="O2505" s="19">
        <v>298.39069999999998</v>
      </c>
      <c r="P2505" s="19">
        <v>335.38350005619867</v>
      </c>
      <c r="Q2505" s="19">
        <v>2.041304499305352E-2</v>
      </c>
      <c r="R2505" s="37">
        <f t="shared" si="507"/>
        <v>1.0204130449930535</v>
      </c>
      <c r="T2505" s="39">
        <v>37228</v>
      </c>
      <c r="U2505" s="40">
        <v>254.45419999999999</v>
      </c>
      <c r="V2505" s="40">
        <f t="shared" si="508"/>
        <v>2.4998059646275106E-3</v>
      </c>
      <c r="W2505" s="41">
        <f t="shared" si="509"/>
        <v>1.0024998059646275</v>
      </c>
      <c r="Y2505" s="42">
        <v>37228</v>
      </c>
      <c r="Z2505" s="43">
        <v>152.07599999999999</v>
      </c>
      <c r="AA2505" s="43">
        <f t="shared" si="510"/>
        <v>170.9295268067888</v>
      </c>
      <c r="AB2505" s="19">
        <f t="shared" si="513"/>
        <v>8.4610173842578629E-3</v>
      </c>
      <c r="AC2505" s="37">
        <f t="shared" si="514"/>
        <v>1.0084610173842579</v>
      </c>
      <c r="AE2505" s="44">
        <v>37228</v>
      </c>
      <c r="AF2505" s="45">
        <v>2889.0320000000002</v>
      </c>
      <c r="AG2505" s="19">
        <f t="shared" si="505"/>
        <v>3247.1979318871531</v>
      </c>
      <c r="AH2505" s="45">
        <f t="shared" si="511"/>
        <v>1.6623355819867625E-2</v>
      </c>
      <c r="AI2505" s="46">
        <f t="shared" si="512"/>
        <v>1.0166233558198676</v>
      </c>
      <c r="AK2505" s="38">
        <v>37228</v>
      </c>
      <c r="AL2505" s="19">
        <v>112.26439999999999</v>
      </c>
      <c r="AM2505" s="19">
        <f t="shared" si="501"/>
        <v>2.7743587086814792E-3</v>
      </c>
      <c r="AN2505" s="37">
        <f t="shared" si="502"/>
        <v>1.0027743587086815</v>
      </c>
      <c r="AQ2505" s="38">
        <v>37228</v>
      </c>
      <c r="AR2505" s="19">
        <f t="shared" si="503"/>
        <v>254.52360239200002</v>
      </c>
      <c r="AS2505" s="40">
        <f t="shared" si="515"/>
        <v>2.7743587086814792E-3</v>
      </c>
      <c r="AT2505" s="51">
        <f t="shared" si="504"/>
        <v>1.0027743587086815</v>
      </c>
    </row>
    <row r="2506" spans="1:46">
      <c r="A2506" s="38">
        <v>37229</v>
      </c>
      <c r="B2506" s="37">
        <v>0.88980000000000004</v>
      </c>
      <c r="D2506" s="38">
        <v>37229</v>
      </c>
      <c r="E2506" s="19">
        <v>1039.5162</v>
      </c>
      <c r="F2506" s="19">
        <v>1168.2582602832097</v>
      </c>
      <c r="G2506" s="19">
        <v>1.142989861559518E-2</v>
      </c>
      <c r="H2506" s="37">
        <f t="shared" si="506"/>
        <v>1.0114298986155952</v>
      </c>
      <c r="I2506" s="19"/>
      <c r="J2506" s="19"/>
      <c r="K2506" s="19"/>
      <c r="L2506" s="19"/>
      <c r="N2506" s="38">
        <v>37229</v>
      </c>
      <c r="O2506" s="19">
        <v>301.56290000000001</v>
      </c>
      <c r="P2506" s="19">
        <v>338.9108788491796</v>
      </c>
      <c r="Q2506" s="19">
        <v>1.051744880827421E-2</v>
      </c>
      <c r="R2506" s="37">
        <f t="shared" si="507"/>
        <v>1.0105174488082742</v>
      </c>
      <c r="T2506" s="39">
        <v>37229</v>
      </c>
      <c r="U2506" s="40">
        <v>254.2944</v>
      </c>
      <c r="V2506" s="40">
        <f t="shared" si="508"/>
        <v>-6.2801085617758545E-4</v>
      </c>
      <c r="W2506" s="41">
        <f t="shared" si="509"/>
        <v>0.99937198914382241</v>
      </c>
      <c r="Y2506" s="42">
        <v>37229</v>
      </c>
      <c r="Z2506" s="43">
        <v>150.31800000000001</v>
      </c>
      <c r="AA2506" s="43">
        <f t="shared" si="510"/>
        <v>168.93459204315576</v>
      </c>
      <c r="AB2506" s="19">
        <f t="shared" si="513"/>
        <v>-1.1671095105107443E-2</v>
      </c>
      <c r="AC2506" s="37">
        <f t="shared" si="514"/>
        <v>0.98832890489489256</v>
      </c>
      <c r="AE2506" s="44">
        <v>37229</v>
      </c>
      <c r="AF2506" s="45">
        <v>2844.7561000000001</v>
      </c>
      <c r="AG2506" s="19">
        <f t="shared" si="505"/>
        <v>3197.0736120476513</v>
      </c>
      <c r="AH2506" s="45">
        <f t="shared" si="511"/>
        <v>-1.5436176325220652E-2</v>
      </c>
      <c r="AI2506" s="46">
        <f t="shared" si="512"/>
        <v>0.98456382367477935</v>
      </c>
      <c r="AK2506" s="38">
        <v>37229</v>
      </c>
      <c r="AL2506" s="19">
        <v>112.3758</v>
      </c>
      <c r="AM2506" s="19">
        <f t="shared" si="501"/>
        <v>9.9230031960262366E-4</v>
      </c>
      <c r="AN2506" s="37">
        <f t="shared" si="502"/>
        <v>1.0009923003196026</v>
      </c>
      <c r="AQ2506" s="38">
        <v>37229</v>
      </c>
      <c r="AR2506" s="19">
        <f t="shared" si="503"/>
        <v>254.77616624400002</v>
      </c>
      <c r="AS2506" s="40">
        <f t="shared" si="515"/>
        <v>9.9230031960262366E-4</v>
      </c>
      <c r="AT2506" s="51">
        <f t="shared" si="504"/>
        <v>1.0009923003196026</v>
      </c>
    </row>
    <row r="2507" spans="1:46">
      <c r="A2507" s="38">
        <v>37230</v>
      </c>
      <c r="B2507" s="37">
        <v>0.88560000000000005</v>
      </c>
      <c r="D2507" s="38">
        <v>37230</v>
      </c>
      <c r="E2507" s="19">
        <v>1063.4147</v>
      </c>
      <c r="F2507" s="19">
        <v>1200.7844399277326</v>
      </c>
      <c r="G2507" s="19">
        <v>2.7841600398047284E-2</v>
      </c>
      <c r="H2507" s="37">
        <f t="shared" si="506"/>
        <v>1.0278416003980473</v>
      </c>
      <c r="I2507" s="19"/>
      <c r="J2507" s="19"/>
      <c r="K2507" s="19"/>
      <c r="L2507" s="19"/>
      <c r="N2507" s="38">
        <v>37230</v>
      </c>
      <c r="O2507" s="19">
        <v>310.41969999999998</v>
      </c>
      <c r="P2507" s="19">
        <v>350.51908310749769</v>
      </c>
      <c r="Q2507" s="19">
        <v>3.4251494958602136E-2</v>
      </c>
      <c r="R2507" s="37">
        <f t="shared" si="507"/>
        <v>1.0342514949586021</v>
      </c>
      <c r="T2507" s="39">
        <v>37230</v>
      </c>
      <c r="U2507" s="40">
        <v>254.24359999999999</v>
      </c>
      <c r="V2507" s="40">
        <f t="shared" si="508"/>
        <v>-1.9976845734714921E-4</v>
      </c>
      <c r="W2507" s="41">
        <f t="shared" si="509"/>
        <v>0.99980023154265285</v>
      </c>
      <c r="Y2507" s="42">
        <v>37230</v>
      </c>
      <c r="Z2507" s="43">
        <v>149.63999999999999</v>
      </c>
      <c r="AA2507" s="43">
        <f t="shared" si="510"/>
        <v>168.970189701897</v>
      </c>
      <c r="AB2507" s="19">
        <f t="shared" si="513"/>
        <v>2.1071858824583956E-4</v>
      </c>
      <c r="AC2507" s="37">
        <f t="shared" si="514"/>
        <v>1.0002107185882458</v>
      </c>
      <c r="AE2507" s="44">
        <v>37230</v>
      </c>
      <c r="AF2507" s="45">
        <v>2826.9389999999999</v>
      </c>
      <c r="AG2507" s="19">
        <f t="shared" si="505"/>
        <v>3192.1172086720862</v>
      </c>
      <c r="AH2507" s="45">
        <f t="shared" si="511"/>
        <v>-1.5502937927007743E-3</v>
      </c>
      <c r="AI2507" s="46">
        <f t="shared" si="512"/>
        <v>0.99844970620729923</v>
      </c>
      <c r="AK2507" s="38">
        <v>37230</v>
      </c>
      <c r="AL2507" s="19">
        <v>111.4289</v>
      </c>
      <c r="AM2507" s="19">
        <f t="shared" si="501"/>
        <v>-8.4261914041990904E-3</v>
      </c>
      <c r="AN2507" s="37">
        <f t="shared" si="502"/>
        <v>0.99157380859580091</v>
      </c>
      <c r="AQ2507" s="38">
        <v>37230</v>
      </c>
      <c r="AR2507" s="19">
        <f t="shared" si="503"/>
        <v>252.62937350200002</v>
      </c>
      <c r="AS2507" s="40">
        <f t="shared" si="515"/>
        <v>-8.4261914041990904E-3</v>
      </c>
      <c r="AT2507" s="51">
        <f t="shared" si="504"/>
        <v>0.99157380859580091</v>
      </c>
    </row>
    <row r="2508" spans="1:46">
      <c r="A2508" s="38">
        <v>37231</v>
      </c>
      <c r="B2508" s="37">
        <v>0.89159999999999995</v>
      </c>
      <c r="D2508" s="38">
        <v>37231</v>
      </c>
      <c r="E2508" s="19">
        <v>1064.9540999999999</v>
      </c>
      <c r="F2508" s="19">
        <v>1194.4303499327052</v>
      </c>
      <c r="G2508" s="19">
        <v>-5.2916158668826485E-3</v>
      </c>
      <c r="H2508" s="37">
        <f t="shared" si="506"/>
        <v>0.99470838413311735</v>
      </c>
      <c r="I2508" s="19"/>
      <c r="J2508" s="19"/>
      <c r="K2508" s="19"/>
      <c r="L2508" s="19"/>
      <c r="N2508" s="38">
        <v>37231</v>
      </c>
      <c r="O2508" s="19">
        <v>315.25599999999997</v>
      </c>
      <c r="P2508" s="19">
        <v>353.58456707043518</v>
      </c>
      <c r="Q2508" s="19">
        <v>8.7455551228785566E-3</v>
      </c>
      <c r="R2508" s="37">
        <f t="shared" si="507"/>
        <v>1.0087455551228786</v>
      </c>
      <c r="T2508" s="39">
        <v>37231</v>
      </c>
      <c r="U2508" s="40">
        <v>251.98410000000001</v>
      </c>
      <c r="V2508" s="40">
        <f t="shared" si="508"/>
        <v>-8.8871460284545289E-3</v>
      </c>
      <c r="W2508" s="41">
        <f t="shared" si="509"/>
        <v>0.99111285397154547</v>
      </c>
      <c r="Y2508" s="42">
        <v>37231</v>
      </c>
      <c r="Z2508" s="43">
        <v>147.84700000000001</v>
      </c>
      <c r="AA2508" s="43">
        <f t="shared" si="510"/>
        <v>165.82211754149844</v>
      </c>
      <c r="AB2508" s="19">
        <f t="shared" si="513"/>
        <v>-1.8630932272446943E-2</v>
      </c>
      <c r="AC2508" s="37">
        <f t="shared" si="514"/>
        <v>0.98136906772755306</v>
      </c>
      <c r="AE2508" s="44">
        <v>37231</v>
      </c>
      <c r="AF2508" s="45">
        <v>2759.9490000000001</v>
      </c>
      <c r="AG2508" s="19">
        <f t="shared" si="505"/>
        <v>3095.5013458950202</v>
      </c>
      <c r="AH2508" s="45">
        <f t="shared" si="511"/>
        <v>-3.0267016046462203E-2</v>
      </c>
      <c r="AI2508" s="46">
        <f t="shared" si="512"/>
        <v>0.9697329839535378</v>
      </c>
      <c r="AK2508" s="38">
        <v>37231</v>
      </c>
      <c r="AL2508" s="19">
        <v>111.1044</v>
      </c>
      <c r="AM2508" s="19">
        <f t="shared" si="501"/>
        <v>-2.9121709000088369E-3</v>
      </c>
      <c r="AN2508" s="37">
        <f t="shared" si="502"/>
        <v>0.99708782909999116</v>
      </c>
      <c r="AQ2508" s="38">
        <v>37231</v>
      </c>
      <c r="AR2508" s="19">
        <f t="shared" si="503"/>
        <v>251.89367359200003</v>
      </c>
      <c r="AS2508" s="40">
        <f t="shared" si="515"/>
        <v>-2.9121709000088369E-3</v>
      </c>
      <c r="AT2508" s="51">
        <f t="shared" si="504"/>
        <v>0.99708782909999116</v>
      </c>
    </row>
    <row r="2509" spans="1:46">
      <c r="A2509" s="38">
        <v>37232</v>
      </c>
      <c r="B2509" s="37">
        <v>0.89049999999999996</v>
      </c>
      <c r="D2509" s="38">
        <v>37232</v>
      </c>
      <c r="E2509" s="19">
        <v>1055.4152999999999</v>
      </c>
      <c r="F2509" s="19">
        <v>1185.1940482874788</v>
      </c>
      <c r="G2509" s="19">
        <v>-7.7328089040493708E-3</v>
      </c>
      <c r="H2509" s="37">
        <f t="shared" si="506"/>
        <v>0.99226719109595063</v>
      </c>
      <c r="I2509" s="19"/>
      <c r="J2509" s="19"/>
      <c r="K2509" s="19"/>
      <c r="L2509" s="19"/>
      <c r="N2509" s="38">
        <v>37232</v>
      </c>
      <c r="O2509" s="19">
        <v>317.15089999999998</v>
      </c>
      <c r="P2509" s="19">
        <v>356.14924199887702</v>
      </c>
      <c r="Q2509" s="19">
        <v>7.2533565299273128E-3</v>
      </c>
      <c r="R2509" s="37">
        <f t="shared" si="507"/>
        <v>1.0072533565299273</v>
      </c>
      <c r="T2509" s="39">
        <v>37232</v>
      </c>
      <c r="U2509" s="40">
        <v>251.68610000000001</v>
      </c>
      <c r="V2509" s="40">
        <f t="shared" si="508"/>
        <v>-1.1826142998705436E-3</v>
      </c>
      <c r="W2509" s="41">
        <f t="shared" si="509"/>
        <v>0.99881738570012946</v>
      </c>
      <c r="Y2509" s="42">
        <v>37232</v>
      </c>
      <c r="Z2509" s="43">
        <v>148.173</v>
      </c>
      <c r="AA2509" s="43">
        <f t="shared" si="510"/>
        <v>166.39303761931501</v>
      </c>
      <c r="AB2509" s="19">
        <f t="shared" si="513"/>
        <v>3.4429669954834097E-3</v>
      </c>
      <c r="AC2509" s="37">
        <f t="shared" si="514"/>
        <v>1.0034429669954834</v>
      </c>
      <c r="AE2509" s="44">
        <v>37232</v>
      </c>
      <c r="AF2509" s="45">
        <v>2785.6120999999998</v>
      </c>
      <c r="AG2509" s="19">
        <f t="shared" si="505"/>
        <v>3128.1438517686693</v>
      </c>
      <c r="AH2509" s="45">
        <f t="shared" si="511"/>
        <v>1.0545143492486808E-2</v>
      </c>
      <c r="AI2509" s="46">
        <f t="shared" si="512"/>
        <v>1.0105451434924868</v>
      </c>
      <c r="AK2509" s="38">
        <v>37232</v>
      </c>
      <c r="AL2509" s="19">
        <v>110.55410000000001</v>
      </c>
      <c r="AM2509" s="19">
        <f t="shared" si="501"/>
        <v>-4.9529991611492186E-3</v>
      </c>
      <c r="AN2509" s="37">
        <f t="shared" si="502"/>
        <v>0.99504700083885078</v>
      </c>
      <c r="AQ2509" s="38">
        <v>37232</v>
      </c>
      <c r="AR2509" s="19">
        <f t="shared" si="503"/>
        <v>250.64604443800005</v>
      </c>
      <c r="AS2509" s="40">
        <f t="shared" si="515"/>
        <v>-4.9529991611492186E-3</v>
      </c>
      <c r="AT2509" s="51">
        <f t="shared" si="504"/>
        <v>0.99504700083885078</v>
      </c>
    </row>
    <row r="2510" spans="1:46">
      <c r="A2510" s="38">
        <v>37235</v>
      </c>
      <c r="B2510" s="37">
        <v>0.88839999999999997</v>
      </c>
      <c r="D2510" s="38">
        <v>37235</v>
      </c>
      <c r="E2510" s="19">
        <v>1037.5894000000001</v>
      </c>
      <c r="F2510" s="19">
        <v>1167.9304367402071</v>
      </c>
      <c r="G2510" s="19">
        <v>-1.4566063314455868E-2</v>
      </c>
      <c r="H2510" s="37">
        <f t="shared" si="506"/>
        <v>0.98543393668554413</v>
      </c>
      <c r="I2510" s="19"/>
      <c r="J2510" s="19"/>
      <c r="K2510" s="19"/>
      <c r="L2510" s="19"/>
      <c r="N2510" s="38">
        <v>37235</v>
      </c>
      <c r="O2510" s="19">
        <v>313.8415</v>
      </c>
      <c r="P2510" s="19">
        <v>353.26598379108509</v>
      </c>
      <c r="Q2510" s="19">
        <v>-8.0956460600890567E-3</v>
      </c>
      <c r="R2510" s="37">
        <f t="shared" si="507"/>
        <v>0.99190435393991094</v>
      </c>
      <c r="T2510" s="39">
        <v>37235</v>
      </c>
      <c r="U2510" s="40">
        <v>251.41900000000001</v>
      </c>
      <c r="V2510" s="40">
        <f t="shared" si="508"/>
        <v>-1.0612425557072758E-3</v>
      </c>
      <c r="W2510" s="41">
        <f t="shared" si="509"/>
        <v>0.99893875744429272</v>
      </c>
      <c r="Y2510" s="42">
        <v>37235</v>
      </c>
      <c r="Z2510" s="43">
        <v>146.595</v>
      </c>
      <c r="AA2510" s="43">
        <f t="shared" si="510"/>
        <v>165.0101305718145</v>
      </c>
      <c r="AB2510" s="19">
        <f t="shared" si="513"/>
        <v>-8.3110872142644343E-3</v>
      </c>
      <c r="AC2510" s="37">
        <f t="shared" si="514"/>
        <v>0.99168891278573557</v>
      </c>
      <c r="AE2510" s="44">
        <v>37235</v>
      </c>
      <c r="AF2510" s="45">
        <v>2747.5729999999999</v>
      </c>
      <c r="AG2510" s="19">
        <f t="shared" si="505"/>
        <v>3092.720621341738</v>
      </c>
      <c r="AH2510" s="45">
        <f t="shared" si="511"/>
        <v>-1.1324041382209105E-2</v>
      </c>
      <c r="AI2510" s="46">
        <f t="shared" si="512"/>
        <v>0.9886759586177909</v>
      </c>
      <c r="AK2510" s="38">
        <v>37235</v>
      </c>
      <c r="AL2510" s="19">
        <v>110.85080000000001</v>
      </c>
      <c r="AM2510" s="19">
        <f t="shared" si="501"/>
        <v>2.6837539268105282E-3</v>
      </c>
      <c r="AN2510" s="37">
        <f t="shared" si="502"/>
        <v>1.0026837539268105</v>
      </c>
      <c r="AQ2510" s="38">
        <v>37235</v>
      </c>
      <c r="AR2510" s="19">
        <f t="shared" si="503"/>
        <v>251.31871674400003</v>
      </c>
      <c r="AS2510" s="40">
        <f t="shared" si="515"/>
        <v>2.6837539268105282E-3</v>
      </c>
      <c r="AT2510" s="51">
        <f t="shared" si="504"/>
        <v>1.0026837539268105</v>
      </c>
    </row>
    <row r="2511" spans="1:46">
      <c r="A2511" s="38">
        <v>37236</v>
      </c>
      <c r="B2511" s="37">
        <v>0.89039999999999997</v>
      </c>
      <c r="D2511" s="38">
        <v>37236</v>
      </c>
      <c r="E2511" s="19">
        <v>1035.2155</v>
      </c>
      <c r="F2511" s="19">
        <v>1162.6409478885894</v>
      </c>
      <c r="G2511" s="19">
        <v>-4.5289416948334216E-3</v>
      </c>
      <c r="H2511" s="37">
        <f t="shared" si="506"/>
        <v>0.99547105830516658</v>
      </c>
      <c r="I2511" s="19"/>
      <c r="J2511" s="19"/>
      <c r="K2511" s="19"/>
      <c r="L2511" s="19"/>
      <c r="N2511" s="38">
        <v>37236</v>
      </c>
      <c r="O2511" s="19">
        <v>312.15660000000003</v>
      </c>
      <c r="P2511" s="19">
        <v>350.58018867924534</v>
      </c>
      <c r="Q2511" s="19">
        <v>-7.6027560961773322E-3</v>
      </c>
      <c r="R2511" s="37">
        <f t="shared" si="507"/>
        <v>0.99239724390382267</v>
      </c>
      <c r="T2511" s="39">
        <v>37236</v>
      </c>
      <c r="U2511" s="40">
        <v>251.81880000000001</v>
      </c>
      <c r="V2511" s="40">
        <f t="shared" si="508"/>
        <v>1.5901741714030582E-3</v>
      </c>
      <c r="W2511" s="41">
        <f t="shared" si="509"/>
        <v>1.0015901741714031</v>
      </c>
      <c r="Y2511" s="42">
        <v>37236</v>
      </c>
      <c r="Z2511" s="43">
        <v>146.78899999999999</v>
      </c>
      <c r="AA2511" s="43">
        <f t="shared" si="510"/>
        <v>164.85736747529199</v>
      </c>
      <c r="AB2511" s="19">
        <f t="shared" si="513"/>
        <v>-9.2578010812505163E-4</v>
      </c>
      <c r="AC2511" s="37">
        <f t="shared" si="514"/>
        <v>0.99907421989187495</v>
      </c>
      <c r="AE2511" s="44">
        <v>37236</v>
      </c>
      <c r="AF2511" s="45">
        <v>2737.4450999999999</v>
      </c>
      <c r="AG2511" s="19">
        <f t="shared" si="505"/>
        <v>3074.3992587601078</v>
      </c>
      <c r="AH2511" s="45">
        <f t="shared" si="511"/>
        <v>-5.9240276846220796E-3</v>
      </c>
      <c r="AI2511" s="46">
        <f t="shared" si="512"/>
        <v>0.99407597231537792</v>
      </c>
      <c r="AK2511" s="38">
        <v>37236</v>
      </c>
      <c r="AL2511" s="19">
        <v>111.16200000000001</v>
      </c>
      <c r="AM2511" s="19">
        <f t="shared" si="501"/>
        <v>2.8073771231240663E-3</v>
      </c>
      <c r="AN2511" s="37">
        <f t="shared" si="502"/>
        <v>1.0028073771231241</v>
      </c>
      <c r="AQ2511" s="38">
        <v>37236</v>
      </c>
      <c r="AR2511" s="19">
        <f t="shared" si="503"/>
        <v>252.02426316000003</v>
      </c>
      <c r="AS2511" s="40">
        <f t="shared" si="515"/>
        <v>2.8073771231240663E-3</v>
      </c>
      <c r="AT2511" s="51">
        <f t="shared" si="504"/>
        <v>1.0028073771231241</v>
      </c>
    </row>
    <row r="2512" spans="1:46">
      <c r="A2512" s="38">
        <v>37237</v>
      </c>
      <c r="B2512" s="37">
        <v>0.89449999999999996</v>
      </c>
      <c r="D2512" s="38">
        <v>37237</v>
      </c>
      <c r="E2512" s="19">
        <v>1037.2729999999999</v>
      </c>
      <c r="F2512" s="19">
        <v>1159.6120737842371</v>
      </c>
      <c r="G2512" s="19">
        <v>-2.6051672357255695E-3</v>
      </c>
      <c r="H2512" s="37">
        <f t="shared" si="506"/>
        <v>0.99739483276427443</v>
      </c>
      <c r="I2512" s="19"/>
      <c r="J2512" s="19"/>
      <c r="K2512" s="19"/>
      <c r="L2512" s="19"/>
      <c r="N2512" s="38">
        <v>37237</v>
      </c>
      <c r="O2512" s="19">
        <v>315.96499999999997</v>
      </c>
      <c r="P2512" s="19">
        <v>353.23085522638343</v>
      </c>
      <c r="Q2512" s="19">
        <v>7.5607995908839598E-3</v>
      </c>
      <c r="R2512" s="37">
        <f t="shared" si="507"/>
        <v>1.007560799590884</v>
      </c>
      <c r="T2512" s="39">
        <v>37237</v>
      </c>
      <c r="U2512" s="40">
        <v>252.1739</v>
      </c>
      <c r="V2512" s="40">
        <f t="shared" si="508"/>
        <v>1.4101409426141576E-3</v>
      </c>
      <c r="W2512" s="41">
        <f t="shared" si="509"/>
        <v>1.0014101409426142</v>
      </c>
      <c r="Y2512" s="42">
        <v>37237</v>
      </c>
      <c r="Z2512" s="43">
        <v>146.24299999999999</v>
      </c>
      <c r="AA2512" s="43">
        <f t="shared" si="510"/>
        <v>163.49133594186696</v>
      </c>
      <c r="AB2512" s="19">
        <f t="shared" si="513"/>
        <v>-8.2861418591423375E-3</v>
      </c>
      <c r="AC2512" s="37">
        <f t="shared" si="514"/>
        <v>0.99171385814085766</v>
      </c>
      <c r="AE2512" s="44">
        <v>37237</v>
      </c>
      <c r="AF2512" s="45">
        <v>2740.9690000000001</v>
      </c>
      <c r="AG2512" s="19">
        <f t="shared" si="505"/>
        <v>3064.2470653996647</v>
      </c>
      <c r="AH2512" s="45">
        <f t="shared" si="511"/>
        <v>-3.302171418209876E-3</v>
      </c>
      <c r="AI2512" s="46">
        <f t="shared" si="512"/>
        <v>0.99669782858179012</v>
      </c>
      <c r="AK2512" s="38">
        <v>37237</v>
      </c>
      <c r="AL2512" s="19">
        <v>111.6069</v>
      </c>
      <c r="AM2512" s="19">
        <f t="shared" si="501"/>
        <v>4.0022669617314488E-3</v>
      </c>
      <c r="AN2512" s="37">
        <f t="shared" si="502"/>
        <v>1.0040022669617314</v>
      </c>
      <c r="AQ2512" s="38">
        <v>37237</v>
      </c>
      <c r="AR2512" s="19">
        <f t="shared" si="503"/>
        <v>253.032931542</v>
      </c>
      <c r="AS2512" s="40">
        <f t="shared" si="515"/>
        <v>4.0022669617314488E-3</v>
      </c>
      <c r="AT2512" s="51">
        <f t="shared" si="504"/>
        <v>1.0040022669617314</v>
      </c>
    </row>
    <row r="2513" spans="1:46">
      <c r="A2513" s="38">
        <v>37238</v>
      </c>
      <c r="B2513" s="37">
        <v>0.89759999999999995</v>
      </c>
      <c r="D2513" s="38">
        <v>37238</v>
      </c>
      <c r="E2513" s="19">
        <v>1020.6718</v>
      </c>
      <c r="F2513" s="19">
        <v>1137.1120766488414</v>
      </c>
      <c r="G2513" s="19">
        <v>-1.9403038002157036E-2</v>
      </c>
      <c r="H2513" s="37">
        <f t="shared" si="506"/>
        <v>0.98059696199784296</v>
      </c>
      <c r="I2513" s="19"/>
      <c r="J2513" s="19"/>
      <c r="K2513" s="19"/>
      <c r="L2513" s="19"/>
      <c r="N2513" s="38">
        <v>37238</v>
      </c>
      <c r="O2513" s="19">
        <v>310.69490000000002</v>
      </c>
      <c r="P2513" s="19">
        <v>346.13959447415334</v>
      </c>
      <c r="Q2513" s="19">
        <v>-2.0075428426787223E-2</v>
      </c>
      <c r="R2513" s="37">
        <f t="shared" si="507"/>
        <v>0.97992457157321278</v>
      </c>
      <c r="T2513" s="39">
        <v>37238</v>
      </c>
      <c r="U2513" s="40">
        <v>252.83940000000001</v>
      </c>
      <c r="V2513" s="40">
        <f t="shared" si="508"/>
        <v>2.6390518606407287E-3</v>
      </c>
      <c r="W2513" s="41">
        <f t="shared" si="509"/>
        <v>1.0026390518606407</v>
      </c>
      <c r="Y2513" s="42">
        <v>37238</v>
      </c>
      <c r="Z2513" s="43">
        <v>146.011</v>
      </c>
      <c r="AA2513" s="43">
        <f t="shared" si="510"/>
        <v>162.66822638146169</v>
      </c>
      <c r="AB2513" s="19">
        <f t="shared" si="513"/>
        <v>-5.0345760260833705E-3</v>
      </c>
      <c r="AC2513" s="37">
        <f t="shared" si="514"/>
        <v>0.99496542397391663</v>
      </c>
      <c r="AE2513" s="44">
        <v>37238</v>
      </c>
      <c r="AF2513" s="45">
        <v>2729.8029999999999</v>
      </c>
      <c r="AG2513" s="19">
        <f t="shared" si="505"/>
        <v>3041.2243761140821</v>
      </c>
      <c r="AH2513" s="45">
        <f t="shared" si="511"/>
        <v>-7.513326697950129E-3</v>
      </c>
      <c r="AI2513" s="46">
        <f t="shared" si="512"/>
        <v>0.99248667330204987</v>
      </c>
      <c r="AK2513" s="38">
        <v>37238</v>
      </c>
      <c r="AL2513" s="19">
        <v>111.46559999999999</v>
      </c>
      <c r="AM2513" s="19">
        <f t="shared" ref="AM2513:AM2576" si="516">AL2513/AL2512-1</f>
        <v>-1.2660507549264732E-3</v>
      </c>
      <c r="AN2513" s="37">
        <f t="shared" ref="AN2513:AN2576" si="517">AL2513/AL2512</f>
        <v>0.99873394924507353</v>
      </c>
      <c r="AQ2513" s="38">
        <v>37238</v>
      </c>
      <c r="AR2513" s="19">
        <f t="shared" ref="AR2513:AR2576" si="518">AL2513*2.26718</f>
        <v>252.71257900800001</v>
      </c>
      <c r="AS2513" s="40">
        <f t="shared" si="515"/>
        <v>-1.2660507549264732E-3</v>
      </c>
      <c r="AT2513" s="51">
        <f t="shared" si="504"/>
        <v>0.99873394924507353</v>
      </c>
    </row>
    <row r="2514" spans="1:46">
      <c r="A2514" s="38">
        <v>37239</v>
      </c>
      <c r="B2514" s="37">
        <v>0.90439999999999998</v>
      </c>
      <c r="D2514" s="38">
        <v>37239</v>
      </c>
      <c r="E2514" s="19">
        <v>1020.3554</v>
      </c>
      <c r="F2514" s="19">
        <v>1128.2125165855816</v>
      </c>
      <c r="G2514" s="19">
        <v>-7.826458135496539E-3</v>
      </c>
      <c r="H2514" s="37">
        <f t="shared" si="506"/>
        <v>0.99217354186450346</v>
      </c>
      <c r="I2514" s="19"/>
      <c r="J2514" s="19"/>
      <c r="K2514" s="19"/>
      <c r="L2514" s="19"/>
      <c r="N2514" s="38">
        <v>37239</v>
      </c>
      <c r="O2514" s="19">
        <v>309.00490000000002</v>
      </c>
      <c r="P2514" s="19">
        <v>341.66839893852278</v>
      </c>
      <c r="Q2514" s="19">
        <v>-1.2917318928575838E-2</v>
      </c>
      <c r="R2514" s="37">
        <f t="shared" si="507"/>
        <v>0.98708268107142416</v>
      </c>
      <c r="T2514" s="39">
        <v>37239</v>
      </c>
      <c r="U2514" s="40">
        <v>251.9649</v>
      </c>
      <c r="V2514" s="40">
        <f t="shared" si="508"/>
        <v>-3.4587172727036375E-3</v>
      </c>
      <c r="W2514" s="41">
        <f t="shared" si="509"/>
        <v>0.99654128272729636</v>
      </c>
      <c r="Y2514" s="42">
        <v>37239</v>
      </c>
      <c r="Z2514" s="43">
        <v>148.614</v>
      </c>
      <c r="AA2514" s="43">
        <f t="shared" si="510"/>
        <v>164.3233082706767</v>
      </c>
      <c r="AB2514" s="19">
        <f t="shared" si="513"/>
        <v>1.0174586187063905E-2</v>
      </c>
      <c r="AC2514" s="37">
        <f t="shared" si="514"/>
        <v>1.0101745861870639</v>
      </c>
      <c r="AE2514" s="44">
        <v>37239</v>
      </c>
      <c r="AF2514" s="45">
        <v>2815.1851000000001</v>
      </c>
      <c r="AG2514" s="19">
        <f t="shared" si="505"/>
        <v>3112.7654798761614</v>
      </c>
      <c r="AH2514" s="45">
        <f t="shared" si="511"/>
        <v>2.3523783487981564E-2</v>
      </c>
      <c r="AI2514" s="46">
        <f t="shared" si="512"/>
        <v>1.0235237834879816</v>
      </c>
      <c r="AK2514" s="38">
        <v>37239</v>
      </c>
      <c r="AL2514" s="19">
        <v>111.48690000000001</v>
      </c>
      <c r="AM2514" s="19">
        <f t="shared" si="516"/>
        <v>1.910903453623547E-4</v>
      </c>
      <c r="AN2514" s="37">
        <f t="shared" si="517"/>
        <v>1.0001910903453624</v>
      </c>
      <c r="AQ2514" s="38">
        <v>37239</v>
      </c>
      <c r="AR2514" s="19">
        <f t="shared" si="518"/>
        <v>252.76086994200003</v>
      </c>
      <c r="AS2514" s="40">
        <f t="shared" si="515"/>
        <v>1.9109034536213265E-4</v>
      </c>
      <c r="AT2514" s="51">
        <f t="shared" si="504"/>
        <v>1.0001910903453621</v>
      </c>
    </row>
    <row r="2515" spans="1:46">
      <c r="A2515" s="38">
        <v>37242</v>
      </c>
      <c r="B2515" s="37">
        <v>0.90400000000000003</v>
      </c>
      <c r="D2515" s="38">
        <v>37242</v>
      </c>
      <c r="E2515" s="19">
        <v>1032.7237</v>
      </c>
      <c r="F2515" s="19">
        <v>1142.3934734513275</v>
      </c>
      <c r="G2515" s="19">
        <v>1.2569402180240941E-2</v>
      </c>
      <c r="H2515" s="37">
        <f t="shared" si="506"/>
        <v>1.0125694021802409</v>
      </c>
      <c r="I2515" s="19"/>
      <c r="J2515" s="19"/>
      <c r="K2515" s="19"/>
      <c r="L2515" s="19"/>
      <c r="N2515" s="38">
        <v>37242</v>
      </c>
      <c r="O2515" s="19">
        <v>308.8184</v>
      </c>
      <c r="P2515" s="19">
        <v>341.61327433628315</v>
      </c>
      <c r="Q2515" s="19">
        <v>-1.6133948123642217E-4</v>
      </c>
      <c r="R2515" s="37">
        <f t="shared" si="507"/>
        <v>0.99983866051876358</v>
      </c>
      <c r="T2515" s="39">
        <v>37242</v>
      </c>
      <c r="U2515" s="40">
        <v>251.4177</v>
      </c>
      <c r="V2515" s="40">
        <f t="shared" si="508"/>
        <v>-2.1717310625408714E-3</v>
      </c>
      <c r="W2515" s="41">
        <f t="shared" si="509"/>
        <v>0.99782826893745913</v>
      </c>
      <c r="Y2515" s="42">
        <v>37242</v>
      </c>
      <c r="Z2515" s="43">
        <v>148.46899999999999</v>
      </c>
      <c r="AA2515" s="43">
        <f t="shared" si="510"/>
        <v>164.23561946902655</v>
      </c>
      <c r="AB2515" s="19">
        <f t="shared" si="513"/>
        <v>-5.3363580963039503E-4</v>
      </c>
      <c r="AC2515" s="37">
        <f t="shared" si="514"/>
        <v>0.9994663641903696</v>
      </c>
      <c r="AE2515" s="44">
        <v>37242</v>
      </c>
      <c r="AF2515" s="45">
        <v>2804.6129999999998</v>
      </c>
      <c r="AG2515" s="19">
        <f t="shared" si="505"/>
        <v>3102.448008849557</v>
      </c>
      <c r="AH2515" s="45">
        <f t="shared" si="511"/>
        <v>-3.314567413865932E-3</v>
      </c>
      <c r="AI2515" s="46">
        <f t="shared" si="512"/>
        <v>0.99668543258613407</v>
      </c>
      <c r="AK2515" s="38">
        <v>37242</v>
      </c>
      <c r="AL2515" s="19">
        <v>110.99850000000001</v>
      </c>
      <c r="AM2515" s="19">
        <f t="shared" si="516"/>
        <v>-4.3807837512748193E-3</v>
      </c>
      <c r="AN2515" s="37">
        <f t="shared" si="517"/>
        <v>0.99561921624872518</v>
      </c>
      <c r="AQ2515" s="38">
        <v>37242</v>
      </c>
      <c r="AR2515" s="19">
        <f t="shared" si="518"/>
        <v>251.65357923000005</v>
      </c>
      <c r="AS2515" s="40">
        <f t="shared" si="515"/>
        <v>-4.3807837512747083E-3</v>
      </c>
      <c r="AT2515" s="51">
        <f t="shared" ref="AT2515:AT2578" si="519">AR2515/AR2514</f>
        <v>0.99561921624872529</v>
      </c>
    </row>
    <row r="2516" spans="1:46">
      <c r="A2516" s="38">
        <v>37243</v>
      </c>
      <c r="B2516" s="37">
        <v>0.90190000000000003</v>
      </c>
      <c r="D2516" s="38">
        <v>37243</v>
      </c>
      <c r="E2516" s="19">
        <v>1037.0586000000001</v>
      </c>
      <c r="F2516" s="19">
        <v>1149.8598514247699</v>
      </c>
      <c r="G2516" s="19">
        <v>6.5357323435029091E-3</v>
      </c>
      <c r="H2516" s="37">
        <f t="shared" si="506"/>
        <v>1.0065357323435029</v>
      </c>
      <c r="I2516" s="19"/>
      <c r="J2516" s="19"/>
      <c r="K2516" s="19"/>
      <c r="L2516" s="19"/>
      <c r="N2516" s="38">
        <v>37243</v>
      </c>
      <c r="O2516" s="19">
        <v>308.50540000000001</v>
      </c>
      <c r="P2516" s="19">
        <v>342.06164763277525</v>
      </c>
      <c r="Q2516" s="19">
        <v>1.3125171946646308E-3</v>
      </c>
      <c r="R2516" s="37">
        <f t="shared" si="507"/>
        <v>1.0013125171946646</v>
      </c>
      <c r="T2516" s="39">
        <v>37243</v>
      </c>
      <c r="U2516" s="40">
        <v>251.5462</v>
      </c>
      <c r="V2516" s="40">
        <f t="shared" si="508"/>
        <v>5.1110164479273301E-4</v>
      </c>
      <c r="W2516" s="41">
        <f t="shared" si="509"/>
        <v>1.0005111016447927</v>
      </c>
      <c r="Y2516" s="42">
        <v>37243</v>
      </c>
      <c r="Z2516" s="43">
        <v>148.82300000000001</v>
      </c>
      <c r="AA2516" s="43">
        <f t="shared" si="510"/>
        <v>165.01053331854973</v>
      </c>
      <c r="AB2516" s="19">
        <f t="shared" si="513"/>
        <v>4.7183056393520495E-3</v>
      </c>
      <c r="AC2516" s="37">
        <f t="shared" si="514"/>
        <v>1.004718305639352</v>
      </c>
      <c r="AE2516" s="44">
        <v>37243</v>
      </c>
      <c r="AF2516" s="45">
        <v>2808.7438999999999</v>
      </c>
      <c r="AG2516" s="19">
        <f t="shared" si="505"/>
        <v>3114.2520235059319</v>
      </c>
      <c r="AH2516" s="45">
        <f t="shared" si="511"/>
        <v>3.8047421335360987E-3</v>
      </c>
      <c r="AI2516" s="46">
        <f t="shared" si="512"/>
        <v>1.0038047421335361</v>
      </c>
      <c r="AK2516" s="38">
        <v>37243</v>
      </c>
      <c r="AL2516" s="19">
        <v>111.2304</v>
      </c>
      <c r="AM2516" s="19">
        <f t="shared" si="516"/>
        <v>2.0892174218569703E-3</v>
      </c>
      <c r="AN2516" s="37">
        <f t="shared" si="517"/>
        <v>1.002089217421857</v>
      </c>
      <c r="AQ2516" s="38">
        <v>37243</v>
      </c>
      <c r="AR2516" s="19">
        <f t="shared" si="518"/>
        <v>252.17933827200002</v>
      </c>
      <c r="AS2516" s="40">
        <f t="shared" si="515"/>
        <v>2.0892174218569703E-3</v>
      </c>
      <c r="AT2516" s="51">
        <f t="shared" si="519"/>
        <v>1.002089217421857</v>
      </c>
    </row>
    <row r="2517" spans="1:46">
      <c r="A2517" s="38">
        <v>37244</v>
      </c>
      <c r="B2517" s="37">
        <v>0.89970000000000006</v>
      </c>
      <c r="D2517" s="38">
        <v>37244</v>
      </c>
      <c r="E2517" s="19">
        <v>1037.2731000000001</v>
      </c>
      <c r="F2517" s="19">
        <v>1152.9099699899966</v>
      </c>
      <c r="G2517" s="19">
        <v>2.6526002811972926E-3</v>
      </c>
      <c r="H2517" s="37">
        <f t="shared" si="506"/>
        <v>1.0026526002811973</v>
      </c>
      <c r="I2517" s="19"/>
      <c r="J2517" s="19"/>
      <c r="K2517" s="19"/>
      <c r="L2517" s="19"/>
      <c r="N2517" s="38">
        <v>37244</v>
      </c>
      <c r="O2517" s="19">
        <v>308.06509999999997</v>
      </c>
      <c r="P2517" s="19">
        <v>342.40869178615088</v>
      </c>
      <c r="Q2517" s="19">
        <v>1.0145661046110366E-3</v>
      </c>
      <c r="R2517" s="37">
        <f t="shared" si="507"/>
        <v>1.001014566104611</v>
      </c>
      <c r="T2517" s="39">
        <v>37244</v>
      </c>
      <c r="U2517" s="40">
        <v>252.16759999999999</v>
      </c>
      <c r="V2517" s="40">
        <f t="shared" si="508"/>
        <v>2.4703215552450697E-3</v>
      </c>
      <c r="W2517" s="41">
        <f t="shared" si="509"/>
        <v>1.0024703215552451</v>
      </c>
      <c r="Y2517" s="42">
        <v>37244</v>
      </c>
      <c r="Z2517" s="43">
        <v>148.721</v>
      </c>
      <c r="AA2517" s="43">
        <f t="shared" si="510"/>
        <v>165.30065577414692</v>
      </c>
      <c r="AB2517" s="19">
        <f t="shared" si="513"/>
        <v>1.7582056718592476E-3</v>
      </c>
      <c r="AC2517" s="37">
        <f t="shared" si="514"/>
        <v>1.0017582056718592</v>
      </c>
      <c r="AE2517" s="44">
        <v>37244</v>
      </c>
      <c r="AF2517" s="45">
        <v>2821.0410000000002</v>
      </c>
      <c r="AG2517" s="19">
        <f t="shared" si="505"/>
        <v>3135.5351783927977</v>
      </c>
      <c r="AH2517" s="45">
        <f t="shared" si="511"/>
        <v>6.8341144924122244E-3</v>
      </c>
      <c r="AI2517" s="46">
        <f t="shared" si="512"/>
        <v>1.0068341144924122</v>
      </c>
      <c r="AK2517" s="38">
        <v>37244</v>
      </c>
      <c r="AL2517" s="19">
        <v>111.4111</v>
      </c>
      <c r="AM2517" s="19">
        <f t="shared" si="516"/>
        <v>1.6245558768106516E-3</v>
      </c>
      <c r="AN2517" s="37">
        <f t="shared" si="517"/>
        <v>1.0016245558768107</v>
      </c>
      <c r="AQ2517" s="38">
        <v>37244</v>
      </c>
      <c r="AR2517" s="19">
        <f t="shared" si="518"/>
        <v>252.58901769800002</v>
      </c>
      <c r="AS2517" s="40">
        <f t="shared" si="515"/>
        <v>1.6245558768106516E-3</v>
      </c>
      <c r="AT2517" s="51">
        <f t="shared" si="519"/>
        <v>1.0016245558768107</v>
      </c>
    </row>
    <row r="2518" spans="1:46">
      <c r="A2518" s="38">
        <v>37245</v>
      </c>
      <c r="B2518" s="37">
        <v>0.8972</v>
      </c>
      <c r="D2518" s="38">
        <v>37245</v>
      </c>
      <c r="E2518" s="19">
        <v>1030.6477</v>
      </c>
      <c r="F2518" s="19">
        <v>1148.737962550156</v>
      </c>
      <c r="G2518" s="19">
        <v>-3.6186758276336439E-3</v>
      </c>
      <c r="H2518" s="37">
        <f t="shared" si="506"/>
        <v>0.99638132417236636</v>
      </c>
      <c r="I2518" s="19"/>
      <c r="J2518" s="19"/>
      <c r="K2518" s="19"/>
      <c r="L2518" s="19"/>
      <c r="N2518" s="38">
        <v>37245</v>
      </c>
      <c r="O2518" s="19">
        <v>308.23700000000002</v>
      </c>
      <c r="P2518" s="19">
        <v>343.55439144003572</v>
      </c>
      <c r="Q2518" s="19">
        <v>3.3460004998948634E-3</v>
      </c>
      <c r="R2518" s="37">
        <f t="shared" si="507"/>
        <v>1.0033460004998949</v>
      </c>
      <c r="T2518" s="39">
        <v>37245</v>
      </c>
      <c r="U2518" s="40">
        <v>252.4983</v>
      </c>
      <c r="V2518" s="40">
        <f t="shared" si="508"/>
        <v>1.3114293826803625E-3</v>
      </c>
      <c r="W2518" s="41">
        <f t="shared" si="509"/>
        <v>1.0013114293826804</v>
      </c>
      <c r="Y2518" s="42">
        <v>37245</v>
      </c>
      <c r="Z2518" s="43">
        <v>148.017</v>
      </c>
      <c r="AA2518" s="43">
        <f t="shared" si="510"/>
        <v>164.97659384752563</v>
      </c>
      <c r="AB2518" s="19">
        <f t="shared" si="513"/>
        <v>-1.9604394495812416E-3</v>
      </c>
      <c r="AC2518" s="37">
        <f t="shared" si="514"/>
        <v>0.99803956055041876</v>
      </c>
      <c r="AE2518" s="44">
        <v>37245</v>
      </c>
      <c r="AF2518" s="45">
        <v>2785.9108999999999</v>
      </c>
      <c r="AG2518" s="19">
        <f t="shared" si="505"/>
        <v>3105.116919304503</v>
      </c>
      <c r="AH2518" s="45">
        <f t="shared" si="511"/>
        <v>-9.7011378784422897E-3</v>
      </c>
      <c r="AI2518" s="46">
        <f t="shared" si="512"/>
        <v>0.99029886212155771</v>
      </c>
      <c r="AK2518" s="38">
        <v>37245</v>
      </c>
      <c r="AL2518" s="19">
        <v>111.2628</v>
      </c>
      <c r="AM2518" s="19">
        <f t="shared" si="516"/>
        <v>-1.3311061465151042E-3</v>
      </c>
      <c r="AN2518" s="37">
        <f t="shared" si="517"/>
        <v>0.9986688938534849</v>
      </c>
      <c r="AQ2518" s="38">
        <v>37245</v>
      </c>
      <c r="AR2518" s="19">
        <f t="shared" si="518"/>
        <v>252.25279490400001</v>
      </c>
      <c r="AS2518" s="40">
        <f t="shared" si="515"/>
        <v>-1.3311061465151042E-3</v>
      </c>
      <c r="AT2518" s="51">
        <f t="shared" si="519"/>
        <v>0.9986688938534849</v>
      </c>
    </row>
    <row r="2519" spans="1:46">
      <c r="A2519" s="38">
        <v>37246</v>
      </c>
      <c r="B2519" s="37">
        <v>0.88639999999999997</v>
      </c>
      <c r="D2519" s="38">
        <v>37246</v>
      </c>
      <c r="E2519" s="19">
        <v>1033.587</v>
      </c>
      <c r="F2519" s="19">
        <v>1166.0503158844765</v>
      </c>
      <c r="G2519" s="19">
        <v>1.5070759301701653E-2</v>
      </c>
      <c r="H2519" s="37">
        <f t="shared" si="506"/>
        <v>1.0150707593017017</v>
      </c>
      <c r="I2519" s="19"/>
      <c r="J2519" s="19"/>
      <c r="K2519" s="19"/>
      <c r="L2519" s="19"/>
      <c r="N2519" s="38">
        <v>37246</v>
      </c>
      <c r="O2519" s="19">
        <v>305.3766</v>
      </c>
      <c r="P2519" s="19">
        <v>344.51331227436822</v>
      </c>
      <c r="Q2519" s="19">
        <v>2.7911761811953983E-3</v>
      </c>
      <c r="R2519" s="37">
        <f t="shared" si="507"/>
        <v>1.0027911761811954</v>
      </c>
      <c r="T2519" s="39">
        <v>37246</v>
      </c>
      <c r="U2519" s="40">
        <v>252.1456</v>
      </c>
      <c r="V2519" s="40">
        <f t="shared" si="508"/>
        <v>-1.3968410876429305E-3</v>
      </c>
      <c r="W2519" s="41">
        <f t="shared" si="509"/>
        <v>0.99860315891235707</v>
      </c>
      <c r="Y2519" s="42">
        <v>37246</v>
      </c>
      <c r="Z2519" s="43">
        <v>149.155</v>
      </c>
      <c r="AA2519" s="43">
        <f t="shared" si="510"/>
        <v>168.27053249097474</v>
      </c>
      <c r="AB2519" s="19">
        <f t="shared" si="513"/>
        <v>1.9966096805789535E-2</v>
      </c>
      <c r="AC2519" s="37">
        <f t="shared" si="514"/>
        <v>1.0199660968057895</v>
      </c>
      <c r="AE2519" s="44">
        <v>37246</v>
      </c>
      <c r="AF2519" s="45">
        <v>2825.9031</v>
      </c>
      <c r="AG2519" s="19">
        <f t="shared" si="505"/>
        <v>3188.0675767148014</v>
      </c>
      <c r="AH2519" s="45">
        <f t="shared" si="511"/>
        <v>2.6714181644689194E-2</v>
      </c>
      <c r="AI2519" s="46">
        <f t="shared" si="512"/>
        <v>1.0267141816446892</v>
      </c>
      <c r="AK2519" s="38">
        <v>37246</v>
      </c>
      <c r="AL2519" s="19">
        <v>111.0484</v>
      </c>
      <c r="AM2519" s="19">
        <f t="shared" si="516"/>
        <v>-1.9269693015095957E-3</v>
      </c>
      <c r="AN2519" s="37">
        <f t="shared" si="517"/>
        <v>0.9980730306984904</v>
      </c>
      <c r="AQ2519" s="38">
        <v>37246</v>
      </c>
      <c r="AR2519" s="19">
        <f t="shared" si="518"/>
        <v>251.76671151200003</v>
      </c>
      <c r="AS2519" s="40">
        <f t="shared" si="515"/>
        <v>-1.9269693015094846E-3</v>
      </c>
      <c r="AT2519" s="51">
        <f t="shared" si="519"/>
        <v>0.99807303069849052</v>
      </c>
    </row>
    <row r="2520" spans="1:46">
      <c r="A2520" s="38">
        <v>37249</v>
      </c>
      <c r="B2520" s="37">
        <v>0.87729999999999997</v>
      </c>
      <c r="D2520" s="38">
        <v>37249</v>
      </c>
      <c r="E2520" s="19">
        <v>1031.0613000000001</v>
      </c>
      <c r="F2520" s="19">
        <v>1175.2664994870627</v>
      </c>
      <c r="G2520" s="19">
        <v>7.9037615075774337E-3</v>
      </c>
      <c r="H2520" s="37">
        <f t="shared" si="506"/>
        <v>1.0079037615075774</v>
      </c>
      <c r="I2520" s="19"/>
      <c r="J2520" s="19"/>
      <c r="K2520" s="19"/>
      <c r="L2520" s="19"/>
      <c r="N2520" s="38">
        <v>37249</v>
      </c>
      <c r="O2520" s="19">
        <v>307.12060000000002</v>
      </c>
      <c r="P2520" s="19">
        <v>350.07477487746502</v>
      </c>
      <c r="Q2520" s="19">
        <v>1.6142954147059685E-2</v>
      </c>
      <c r="R2520" s="37">
        <f t="shared" si="507"/>
        <v>1.0161429541470597</v>
      </c>
      <c r="T2520" s="38">
        <v>37249</v>
      </c>
      <c r="U2520" s="40">
        <v>252.1456</v>
      </c>
      <c r="V2520" s="40">
        <f t="shared" si="508"/>
        <v>0</v>
      </c>
      <c r="W2520" s="41">
        <f t="shared" si="509"/>
        <v>1</v>
      </c>
      <c r="Y2520" s="38">
        <v>37249</v>
      </c>
      <c r="Z2520" s="43">
        <v>149.155</v>
      </c>
      <c r="AA2520" s="43">
        <f t="shared" si="510"/>
        <v>170.01595805311752</v>
      </c>
      <c r="AB2520" s="19">
        <f t="shared" si="513"/>
        <v>1.0372734526387761E-2</v>
      </c>
      <c r="AC2520" s="37">
        <f t="shared" si="514"/>
        <v>1.0103727345263878</v>
      </c>
      <c r="AE2520" s="44">
        <v>37249</v>
      </c>
      <c r="AF2520" s="45">
        <v>2830.7471</v>
      </c>
      <c r="AG2520" s="19">
        <f t="shared" si="505"/>
        <v>3226.6580417189107</v>
      </c>
      <c r="AH2520" s="45">
        <f t="shared" si="511"/>
        <v>1.2104657155315168E-2</v>
      </c>
      <c r="AI2520" s="46">
        <f t="shared" si="512"/>
        <v>1.0121046571553152</v>
      </c>
      <c r="AK2520" s="38">
        <v>37249</v>
      </c>
      <c r="AL2520" s="19">
        <v>111.09610000000001</v>
      </c>
      <c r="AM2520" s="19">
        <f t="shared" si="516"/>
        <v>4.295424337497078E-4</v>
      </c>
      <c r="AN2520" s="37">
        <f t="shared" si="517"/>
        <v>1.0004295424337497</v>
      </c>
      <c r="AQ2520" s="38">
        <v>37249</v>
      </c>
      <c r="AR2520" s="19">
        <f t="shared" si="518"/>
        <v>251.87485599800004</v>
      </c>
      <c r="AS2520" s="40">
        <f t="shared" si="515"/>
        <v>4.295424337497078E-4</v>
      </c>
      <c r="AT2520" s="51">
        <f t="shared" si="519"/>
        <v>1.0004295424337497</v>
      </c>
    </row>
    <row r="2521" spans="1:46">
      <c r="A2521" s="38">
        <v>37250</v>
      </c>
      <c r="B2521" s="37">
        <v>0.87729999999999997</v>
      </c>
      <c r="D2521" s="38">
        <v>37250</v>
      </c>
      <c r="E2521" s="19">
        <v>1030.72</v>
      </c>
      <c r="F2521" s="19">
        <v>1174.8774649492764</v>
      </c>
      <c r="G2521" s="19">
        <v>-3.3101814605973612E-4</v>
      </c>
      <c r="H2521" s="37">
        <f t="shared" si="506"/>
        <v>0.99966898185394026</v>
      </c>
      <c r="I2521" s="19"/>
      <c r="J2521" s="19"/>
      <c r="K2521" s="19"/>
      <c r="L2521" s="19"/>
      <c r="N2521" s="38">
        <v>37250</v>
      </c>
      <c r="O2521" s="19">
        <v>308.71850000000001</v>
      </c>
      <c r="P2521" s="19">
        <v>351.89615866864244</v>
      </c>
      <c r="Q2521" s="19">
        <v>5.2028421408396586E-3</v>
      </c>
      <c r="R2521" s="37">
        <f t="shared" si="507"/>
        <v>1.0052028421408397</v>
      </c>
      <c r="T2521" s="38">
        <v>37250</v>
      </c>
      <c r="U2521" s="40">
        <v>252.1456</v>
      </c>
      <c r="V2521" s="40">
        <f t="shared" si="508"/>
        <v>0</v>
      </c>
      <c r="W2521" s="41">
        <f t="shared" si="509"/>
        <v>1</v>
      </c>
      <c r="Y2521" s="38">
        <v>37250</v>
      </c>
      <c r="Z2521" s="43">
        <v>149.155</v>
      </c>
      <c r="AA2521" s="43">
        <f t="shared" si="510"/>
        <v>170.01595805311752</v>
      </c>
      <c r="AB2521" s="19">
        <f t="shared" si="513"/>
        <v>0</v>
      </c>
      <c r="AC2521" s="37">
        <f t="shared" si="514"/>
        <v>1</v>
      </c>
      <c r="AE2521" s="38">
        <v>37250</v>
      </c>
      <c r="AF2521" s="45">
        <v>2830.7471</v>
      </c>
      <c r="AG2521" s="19">
        <f t="shared" si="505"/>
        <v>3226.6580417189107</v>
      </c>
      <c r="AH2521" s="45">
        <f t="shared" si="511"/>
        <v>0</v>
      </c>
      <c r="AI2521" s="46">
        <f t="shared" si="512"/>
        <v>1</v>
      </c>
      <c r="AK2521" s="38">
        <v>37250</v>
      </c>
      <c r="AL2521" s="19">
        <v>111.11199999999999</v>
      </c>
      <c r="AM2521" s="19">
        <f t="shared" si="516"/>
        <v>1.4311933542221489E-4</v>
      </c>
      <c r="AN2521" s="37">
        <f t="shared" si="517"/>
        <v>1.0001431193354222</v>
      </c>
      <c r="AQ2521" s="38">
        <v>37250</v>
      </c>
      <c r="AR2521" s="19">
        <f t="shared" si="518"/>
        <v>251.91090416</v>
      </c>
      <c r="AS2521" s="40">
        <f t="shared" si="515"/>
        <v>1.4311933542199284E-4</v>
      </c>
      <c r="AT2521" s="51">
        <f t="shared" si="519"/>
        <v>1.000143119335422</v>
      </c>
    </row>
    <row r="2522" spans="1:46">
      <c r="A2522" s="38">
        <v>37251</v>
      </c>
      <c r="B2522" s="37">
        <v>0.87780000000000002</v>
      </c>
      <c r="D2522" s="38">
        <v>37251</v>
      </c>
      <c r="E2522" s="19">
        <v>1032.9715000000001</v>
      </c>
      <c r="F2522" s="19">
        <v>1176.7731829573936</v>
      </c>
      <c r="G2522" s="19">
        <v>1.6135452969974207E-3</v>
      </c>
      <c r="H2522" s="37">
        <f t="shared" si="506"/>
        <v>1.0016135452969974</v>
      </c>
      <c r="I2522" s="19"/>
      <c r="J2522" s="19"/>
      <c r="K2522" s="19"/>
      <c r="L2522" s="19"/>
      <c r="N2522" s="38">
        <v>37251</v>
      </c>
      <c r="O2522" s="19">
        <v>309.49220000000003</v>
      </c>
      <c r="P2522" s="19">
        <v>352.57712462975621</v>
      </c>
      <c r="Q2522" s="19">
        <v>1.9351332611590166E-3</v>
      </c>
      <c r="R2522" s="37">
        <f t="shared" si="507"/>
        <v>1.001935133261159</v>
      </c>
      <c r="T2522" s="38">
        <v>37251</v>
      </c>
      <c r="U2522" s="40">
        <v>252.1456</v>
      </c>
      <c r="V2522" s="40">
        <f t="shared" si="508"/>
        <v>0</v>
      </c>
      <c r="W2522" s="41">
        <f t="shared" si="509"/>
        <v>1</v>
      </c>
      <c r="Y2522" s="42">
        <v>37251</v>
      </c>
      <c r="Z2522" s="43">
        <v>151.83000000000001</v>
      </c>
      <c r="AA2522" s="43">
        <f t="shared" si="510"/>
        <v>172.96650717703349</v>
      </c>
      <c r="AB2522" s="19">
        <f t="shared" si="513"/>
        <v>1.7354542230642478E-2</v>
      </c>
      <c r="AC2522" s="37">
        <f t="shared" si="514"/>
        <v>1.0173545422306425</v>
      </c>
      <c r="AE2522" s="44">
        <v>37251</v>
      </c>
      <c r="AF2522" s="45">
        <v>2916.2161000000001</v>
      </c>
      <c r="AG2522" s="19">
        <f t="shared" si="505"/>
        <v>3322.1874003189791</v>
      </c>
      <c r="AH2522" s="45">
        <f t="shared" si="511"/>
        <v>2.960628531592957E-2</v>
      </c>
      <c r="AI2522" s="46">
        <f t="shared" si="512"/>
        <v>1.0296062853159296</v>
      </c>
      <c r="AK2522" s="38">
        <v>37251</v>
      </c>
      <c r="AL2522" s="19">
        <v>111.1279</v>
      </c>
      <c r="AM2522" s="19">
        <f t="shared" si="516"/>
        <v>1.430988552091339E-4</v>
      </c>
      <c r="AN2522" s="37">
        <f t="shared" si="517"/>
        <v>1.0001430988552091</v>
      </c>
      <c r="AQ2522" s="38">
        <v>37251</v>
      </c>
      <c r="AR2522" s="19">
        <f t="shared" si="518"/>
        <v>251.94695232200002</v>
      </c>
      <c r="AS2522" s="40">
        <f t="shared" si="515"/>
        <v>1.430988552091339E-4</v>
      </c>
      <c r="AT2522" s="51">
        <f t="shared" si="519"/>
        <v>1.0001430988552091</v>
      </c>
    </row>
    <row r="2523" spans="1:46">
      <c r="A2523" s="38">
        <v>37252</v>
      </c>
      <c r="B2523" s="37">
        <v>0.88429999999999997</v>
      </c>
      <c r="D2523" s="38">
        <v>37252</v>
      </c>
      <c r="E2523" s="19">
        <v>1045.7370000000001</v>
      </c>
      <c r="F2523" s="19">
        <v>1182.5590862829358</v>
      </c>
      <c r="G2523" s="19">
        <v>4.9167532106750844E-3</v>
      </c>
      <c r="H2523" s="37">
        <f t="shared" si="506"/>
        <v>1.0049167532106751</v>
      </c>
      <c r="I2523" s="19"/>
      <c r="J2523" s="19"/>
      <c r="K2523" s="19"/>
      <c r="L2523" s="19"/>
      <c r="N2523" s="38">
        <v>37252</v>
      </c>
      <c r="O2523" s="19">
        <v>311.75060000000002</v>
      </c>
      <c r="P2523" s="19">
        <v>352.53940970258964</v>
      </c>
      <c r="Q2523" s="19">
        <v>-1.0696929701881075E-4</v>
      </c>
      <c r="R2523" s="37">
        <f t="shared" si="507"/>
        <v>0.99989303070298119</v>
      </c>
      <c r="T2523" s="39">
        <v>37252</v>
      </c>
      <c r="U2523" s="40">
        <v>250.8588</v>
      </c>
      <c r="V2523" s="40">
        <f t="shared" si="508"/>
        <v>-5.1034005749058808E-3</v>
      </c>
      <c r="W2523" s="41">
        <f t="shared" si="509"/>
        <v>0.99489659942509412</v>
      </c>
      <c r="Y2523" s="42">
        <v>37252</v>
      </c>
      <c r="Z2523" s="43">
        <v>150.83799999999999</v>
      </c>
      <c r="AA2523" s="43">
        <f t="shared" si="510"/>
        <v>170.57333484111726</v>
      </c>
      <c r="AB2523" s="19">
        <f t="shared" si="513"/>
        <v>-1.3836044763665067E-2</v>
      </c>
      <c r="AC2523" s="37">
        <f t="shared" si="514"/>
        <v>0.98616395523633493</v>
      </c>
      <c r="AE2523" s="44">
        <v>37252</v>
      </c>
      <c r="AF2523" s="45">
        <v>2892.0061000000001</v>
      </c>
      <c r="AG2523" s="19">
        <f t="shared" si="505"/>
        <v>3270.3902521768632</v>
      </c>
      <c r="AH2523" s="45">
        <f t="shared" si="511"/>
        <v>-1.5591278245514539E-2</v>
      </c>
      <c r="AI2523" s="46">
        <f t="shared" si="512"/>
        <v>0.98440872175448546</v>
      </c>
      <c r="AK2523" s="38">
        <v>37252</v>
      </c>
      <c r="AL2523" s="19">
        <v>110.788</v>
      </c>
      <c r="AM2523" s="19">
        <f t="shared" si="516"/>
        <v>-3.058637839822409E-3</v>
      </c>
      <c r="AN2523" s="37">
        <f t="shared" si="517"/>
        <v>0.99694136216017759</v>
      </c>
      <c r="AQ2523" s="38">
        <v>37252</v>
      </c>
      <c r="AR2523" s="19">
        <f t="shared" si="518"/>
        <v>251.17633784</v>
      </c>
      <c r="AS2523" s="40">
        <f t="shared" si="515"/>
        <v>-3.058637839822409E-3</v>
      </c>
      <c r="AT2523" s="51">
        <f t="shared" si="519"/>
        <v>0.99694136216017759</v>
      </c>
    </row>
    <row r="2524" spans="1:46">
      <c r="A2524" s="38">
        <v>37253</v>
      </c>
      <c r="B2524" s="37">
        <v>0.88219999999999998</v>
      </c>
      <c r="D2524" s="38">
        <v>37253</v>
      </c>
      <c r="E2524" s="19">
        <v>1050.0610999999999</v>
      </c>
      <c r="F2524" s="19">
        <v>1190.2755610972567</v>
      </c>
      <c r="G2524" s="19">
        <v>6.5252340486221527E-3</v>
      </c>
      <c r="H2524" s="37">
        <f t="shared" si="506"/>
        <v>1.0065252340486222</v>
      </c>
      <c r="I2524" s="19"/>
      <c r="J2524" s="19"/>
      <c r="K2524" s="19"/>
      <c r="L2524" s="19"/>
      <c r="N2524" s="38">
        <v>37253</v>
      </c>
      <c r="O2524" s="19">
        <v>315.21949999999998</v>
      </c>
      <c r="P2524" s="19">
        <v>357.31070052142371</v>
      </c>
      <c r="Q2524" s="19">
        <v>1.3534063674921493E-2</v>
      </c>
      <c r="R2524" s="37">
        <f t="shared" si="507"/>
        <v>1.0135340636749215</v>
      </c>
      <c r="T2524" s="39">
        <v>37253</v>
      </c>
      <c r="U2524" s="40">
        <v>250.91</v>
      </c>
      <c r="V2524" s="40">
        <f t="shared" si="508"/>
        <v>2.0409887952910211E-4</v>
      </c>
      <c r="W2524" s="41">
        <f t="shared" si="509"/>
        <v>1.0002040988795291</v>
      </c>
      <c r="Y2524" s="42">
        <v>37253</v>
      </c>
      <c r="Z2524" s="43">
        <v>150.09299999999999</v>
      </c>
      <c r="AA2524" s="43">
        <f t="shared" si="510"/>
        <v>170.13489004760825</v>
      </c>
      <c r="AB2524" s="19">
        <f t="shared" si="513"/>
        <v>-2.5704181366765777E-3</v>
      </c>
      <c r="AC2524" s="37">
        <f t="shared" si="514"/>
        <v>0.99742958186332342</v>
      </c>
      <c r="AE2524" s="44">
        <v>37253</v>
      </c>
      <c r="AF2524" s="45">
        <v>2877.9131000000002</v>
      </c>
      <c r="AG2524" s="19">
        <f t="shared" si="505"/>
        <v>3262.2002947177516</v>
      </c>
      <c r="AH2524" s="45">
        <f t="shared" si="511"/>
        <v>-2.5042752783586142E-3</v>
      </c>
      <c r="AI2524" s="46">
        <f t="shared" si="512"/>
        <v>0.99749572472164139</v>
      </c>
      <c r="AK2524" s="38">
        <v>37253</v>
      </c>
      <c r="AL2524" s="19">
        <v>110.80119999999999</v>
      </c>
      <c r="AM2524" s="19">
        <f t="shared" si="516"/>
        <v>1.191464779579654E-4</v>
      </c>
      <c r="AN2524" s="37">
        <f t="shared" si="517"/>
        <v>1.000119146477958</v>
      </c>
      <c r="AQ2524" s="38">
        <v>37253</v>
      </c>
      <c r="AR2524" s="19">
        <f t="shared" si="518"/>
        <v>251.206264616</v>
      </c>
      <c r="AS2524" s="40">
        <f t="shared" si="515"/>
        <v>1.191464779579654E-4</v>
      </c>
      <c r="AT2524" s="51">
        <f t="shared" si="519"/>
        <v>1.000119146477958</v>
      </c>
    </row>
    <row r="2525" spans="1:46">
      <c r="A2525" s="38">
        <v>37256</v>
      </c>
      <c r="B2525" s="37">
        <v>0.8901</v>
      </c>
      <c r="D2525" s="38">
        <v>37256</v>
      </c>
      <c r="E2525" s="19">
        <v>1045.4246000000001</v>
      </c>
      <c r="F2525" s="19">
        <v>1174.5024154589373</v>
      </c>
      <c r="G2525" s="19">
        <v>-1.3251675623566439E-2</v>
      </c>
      <c r="H2525" s="37">
        <f t="shared" si="506"/>
        <v>0.98674832437643356</v>
      </c>
      <c r="I2525" s="19"/>
      <c r="J2525" s="48">
        <f>PRODUCT(H2265:H2524)</f>
        <v>0.89169755091398484</v>
      </c>
      <c r="K2525" s="19"/>
      <c r="L2525" s="19"/>
      <c r="N2525" s="38">
        <v>37256</v>
      </c>
      <c r="O2525" s="19">
        <v>317.40010000000001</v>
      </c>
      <c r="P2525" s="19">
        <v>356.58925963374901</v>
      </c>
      <c r="Q2525" s="19">
        <v>-2.0190855930759533E-3</v>
      </c>
      <c r="R2525" s="37">
        <f t="shared" si="507"/>
        <v>0.99798091440692405</v>
      </c>
      <c r="T2525" s="38">
        <v>37256</v>
      </c>
      <c r="U2525" s="40">
        <v>250.91</v>
      </c>
      <c r="V2525" s="40">
        <f t="shared" si="508"/>
        <v>0</v>
      </c>
      <c r="W2525" s="41">
        <f t="shared" si="509"/>
        <v>1</v>
      </c>
      <c r="Y2525" s="42">
        <v>37256</v>
      </c>
      <c r="Z2525" s="43">
        <v>148.84299999999999</v>
      </c>
      <c r="AA2525" s="43">
        <f t="shared" si="510"/>
        <v>167.22053701831254</v>
      </c>
      <c r="AB2525" s="19">
        <f t="shared" si="513"/>
        <v>-1.7129661226337523E-2</v>
      </c>
      <c r="AC2525" s="37">
        <f t="shared" si="514"/>
        <v>0.98287033877366248</v>
      </c>
      <c r="AE2525" s="44">
        <v>37256</v>
      </c>
      <c r="AF2525" s="45">
        <v>2823.3469</v>
      </c>
      <c r="AG2525" s="19">
        <f t="shared" si="505"/>
        <v>3171.9434894955625</v>
      </c>
      <c r="AH2525" s="45">
        <f t="shared" si="511"/>
        <v>-2.7667462776070351E-2</v>
      </c>
      <c r="AI2525" s="46">
        <f t="shared" si="512"/>
        <v>0.97233253722392965</v>
      </c>
      <c r="AK2525" s="38">
        <v>37256</v>
      </c>
      <c r="AL2525" s="19">
        <v>110.8484</v>
      </c>
      <c r="AM2525" s="19">
        <f t="shared" si="516"/>
        <v>4.2598816619321411E-4</v>
      </c>
      <c r="AN2525" s="37">
        <f t="shared" si="517"/>
        <v>1.0004259881661932</v>
      </c>
      <c r="AQ2525" s="38">
        <v>37256</v>
      </c>
      <c r="AR2525" s="19">
        <f t="shared" si="518"/>
        <v>251.31327551200002</v>
      </c>
      <c r="AS2525" s="40">
        <f t="shared" si="515"/>
        <v>4.2598816619321411E-4</v>
      </c>
      <c r="AT2525" s="51">
        <f t="shared" si="519"/>
        <v>1.0004259881661932</v>
      </c>
    </row>
    <row r="2526" spans="1:46">
      <c r="A2526" s="38">
        <v>37257</v>
      </c>
      <c r="B2526" s="37">
        <v>0.8901</v>
      </c>
      <c r="D2526" s="38">
        <v>37257</v>
      </c>
      <c r="E2526" s="19">
        <v>1045.4246000000001</v>
      </c>
      <c r="F2526" s="19">
        <v>1174.5024154589373</v>
      </c>
      <c r="G2526" s="19">
        <v>0</v>
      </c>
      <c r="H2526" s="37">
        <f t="shared" si="506"/>
        <v>1</v>
      </c>
      <c r="I2526" s="19"/>
      <c r="J2526" s="19"/>
      <c r="K2526" s="19"/>
      <c r="L2526" s="19"/>
      <c r="N2526" s="38">
        <v>37257</v>
      </c>
      <c r="O2526" s="19">
        <v>317.4522</v>
      </c>
      <c r="P2526" s="19">
        <v>356.64779238287832</v>
      </c>
      <c r="Q2526" s="19">
        <v>1.641461360597507E-4</v>
      </c>
      <c r="R2526" s="37">
        <f t="shared" si="507"/>
        <v>1.0001641461360598</v>
      </c>
      <c r="T2526" s="38">
        <v>37257</v>
      </c>
      <c r="U2526" s="40">
        <v>250.91</v>
      </c>
      <c r="V2526" s="40">
        <f t="shared" si="508"/>
        <v>0</v>
      </c>
      <c r="W2526" s="41">
        <f t="shared" si="509"/>
        <v>1</v>
      </c>
      <c r="Y2526" s="38">
        <v>37257</v>
      </c>
      <c r="Z2526" s="43">
        <v>148.84299999999999</v>
      </c>
      <c r="AA2526" s="43">
        <f t="shared" si="510"/>
        <v>167.22053701831254</v>
      </c>
      <c r="AB2526" s="19">
        <f t="shared" si="513"/>
        <v>0</v>
      </c>
      <c r="AC2526" s="37">
        <f t="shared" si="514"/>
        <v>1</v>
      </c>
      <c r="AE2526" s="38">
        <v>37257</v>
      </c>
      <c r="AF2526" s="45">
        <v>2823.3469</v>
      </c>
      <c r="AG2526" s="19">
        <f t="shared" si="505"/>
        <v>3171.9434894955625</v>
      </c>
      <c r="AH2526" s="45">
        <f t="shared" si="511"/>
        <v>0</v>
      </c>
      <c r="AI2526" s="46">
        <f t="shared" si="512"/>
        <v>1</v>
      </c>
      <c r="AK2526" s="38">
        <v>37257</v>
      </c>
      <c r="AL2526" s="19">
        <v>110.8643</v>
      </c>
      <c r="AM2526" s="19">
        <f t="shared" si="516"/>
        <v>1.4343914752035225E-4</v>
      </c>
      <c r="AN2526" s="37">
        <f t="shared" si="517"/>
        <v>1.0001434391475204</v>
      </c>
      <c r="AQ2526" s="38">
        <v>37257</v>
      </c>
      <c r="AR2526" s="19">
        <f t="shared" si="518"/>
        <v>251.34932367400003</v>
      </c>
      <c r="AS2526" s="40">
        <f t="shared" si="515"/>
        <v>1.4343914752035225E-4</v>
      </c>
      <c r="AT2526" s="51">
        <f t="shared" si="519"/>
        <v>1.0001434391475204</v>
      </c>
    </row>
    <row r="2527" spans="1:46">
      <c r="A2527" s="38">
        <v>37258</v>
      </c>
      <c r="B2527" s="37">
        <v>0.90310000000000001</v>
      </c>
      <c r="D2527" s="38">
        <v>37258</v>
      </c>
      <c r="E2527" s="19">
        <v>1049.0367000000001</v>
      </c>
      <c r="F2527" s="19">
        <v>1161.595282914406</v>
      </c>
      <c r="G2527" s="19">
        <v>-1.0989447424412435E-2</v>
      </c>
      <c r="H2527" s="37">
        <f t="shared" si="506"/>
        <v>0.98901055257558756</v>
      </c>
      <c r="I2527" s="19"/>
      <c r="J2527" s="19"/>
      <c r="K2527" s="19"/>
      <c r="L2527" s="19"/>
      <c r="N2527" s="38">
        <v>37258</v>
      </c>
      <c r="O2527" s="19">
        <v>322.23009999999999</v>
      </c>
      <c r="P2527" s="19">
        <v>356.80445133429299</v>
      </c>
      <c r="Q2527" s="19">
        <v>4.3925394958410635E-4</v>
      </c>
      <c r="R2527" s="37">
        <f t="shared" si="507"/>
        <v>1.0004392539495841</v>
      </c>
      <c r="T2527" s="39">
        <v>37258</v>
      </c>
      <c r="U2527" s="40">
        <v>251.2954</v>
      </c>
      <c r="V2527" s="40">
        <f t="shared" si="508"/>
        <v>1.5360089275038291E-3</v>
      </c>
      <c r="W2527" s="41">
        <f t="shared" si="509"/>
        <v>1.0015360089275038</v>
      </c>
      <c r="Y2527" s="42">
        <v>37258</v>
      </c>
      <c r="Z2527" s="43">
        <v>150.279</v>
      </c>
      <c r="AA2527" s="43">
        <f t="shared" si="510"/>
        <v>166.40349905879748</v>
      </c>
      <c r="AB2527" s="19">
        <f t="shared" si="513"/>
        <v>-4.885990525347883E-3</v>
      </c>
      <c r="AC2527" s="37">
        <f t="shared" si="514"/>
        <v>0.99511400947465212</v>
      </c>
      <c r="AE2527" s="44">
        <v>37258</v>
      </c>
      <c r="AF2527" s="45">
        <v>2891.2680999999998</v>
      </c>
      <c r="AG2527" s="19">
        <f t="shared" si="505"/>
        <v>3201.4927472040745</v>
      </c>
      <c r="AH2527" s="45">
        <f t="shared" si="511"/>
        <v>9.3158209805344061E-3</v>
      </c>
      <c r="AI2527" s="46">
        <f t="shared" si="512"/>
        <v>1.0093158209805344</v>
      </c>
      <c r="AK2527" s="38">
        <v>37258</v>
      </c>
      <c r="AL2527" s="19">
        <v>110.8013</v>
      </c>
      <c r="AM2527" s="19">
        <f t="shared" si="516"/>
        <v>-5.6826228100481657E-4</v>
      </c>
      <c r="AN2527" s="37">
        <f t="shared" si="517"/>
        <v>0.99943173771899518</v>
      </c>
      <c r="AQ2527" s="38">
        <v>37258</v>
      </c>
      <c r="AR2527" s="19">
        <f t="shared" si="518"/>
        <v>251.20649133400002</v>
      </c>
      <c r="AS2527" s="40">
        <f t="shared" si="515"/>
        <v>-5.6826228100481657E-4</v>
      </c>
      <c r="AT2527" s="51">
        <f t="shared" si="519"/>
        <v>0.99943173771899518</v>
      </c>
    </row>
    <row r="2528" spans="1:46">
      <c r="A2528" s="38">
        <v>37259</v>
      </c>
      <c r="B2528" s="37">
        <v>0.8992</v>
      </c>
      <c r="D2528" s="38">
        <v>37259</v>
      </c>
      <c r="E2528" s="19">
        <v>1060.2795000000001</v>
      </c>
      <c r="F2528" s="19">
        <v>1179.1364546263346</v>
      </c>
      <c r="G2528" s="19">
        <v>1.5100932286775892E-2</v>
      </c>
      <c r="H2528" s="37">
        <f t="shared" si="506"/>
        <v>1.0151009322867759</v>
      </c>
      <c r="I2528" s="19"/>
      <c r="J2528" s="19"/>
      <c r="K2528" s="19"/>
      <c r="L2528" s="19"/>
      <c r="N2528" s="38">
        <v>37259</v>
      </c>
      <c r="O2528" s="19">
        <v>326.40289999999999</v>
      </c>
      <c r="P2528" s="19">
        <v>362.99254893238435</v>
      </c>
      <c r="Q2528" s="19">
        <v>1.7343106496991778E-2</v>
      </c>
      <c r="R2528" s="37">
        <f t="shared" si="507"/>
        <v>1.0173431064969918</v>
      </c>
      <c r="T2528" s="39">
        <v>37259</v>
      </c>
      <c r="U2528" s="40">
        <v>250.91919999999999</v>
      </c>
      <c r="V2528" s="40">
        <f t="shared" si="508"/>
        <v>-1.4970429223933879E-3</v>
      </c>
      <c r="W2528" s="41">
        <f t="shared" si="509"/>
        <v>0.99850295707760661</v>
      </c>
      <c r="Y2528" s="42">
        <v>37259</v>
      </c>
      <c r="Z2528" s="43">
        <v>149.85499999999999</v>
      </c>
      <c r="AA2528" s="43">
        <f t="shared" si="510"/>
        <v>166.65369217081849</v>
      </c>
      <c r="AB2528" s="19">
        <f t="shared" si="513"/>
        <v>1.5035327588430736E-3</v>
      </c>
      <c r="AC2528" s="37">
        <f t="shared" si="514"/>
        <v>1.0015035327588431</v>
      </c>
      <c r="AE2528" s="44">
        <v>37259</v>
      </c>
      <c r="AF2528" s="45">
        <v>2843.2350999999999</v>
      </c>
      <c r="AG2528" s="19">
        <f t="shared" si="505"/>
        <v>3161.960742882562</v>
      </c>
      <c r="AH2528" s="45">
        <f t="shared" si="511"/>
        <v>-1.2347991216296372E-2</v>
      </c>
      <c r="AI2528" s="46">
        <f t="shared" si="512"/>
        <v>0.98765200878370363</v>
      </c>
      <c r="AK2528" s="38">
        <v>37259</v>
      </c>
      <c r="AL2528" s="19">
        <v>111.00660000000001</v>
      </c>
      <c r="AM2528" s="19">
        <f t="shared" si="516"/>
        <v>1.8528663472361373E-3</v>
      </c>
      <c r="AN2528" s="37">
        <f t="shared" si="517"/>
        <v>1.0018528663472361</v>
      </c>
      <c r="AQ2528" s="38">
        <v>37259</v>
      </c>
      <c r="AR2528" s="19">
        <f t="shared" si="518"/>
        <v>251.67194338800005</v>
      </c>
      <c r="AS2528" s="40">
        <f t="shared" si="515"/>
        <v>1.8528663472361373E-3</v>
      </c>
      <c r="AT2528" s="51">
        <f t="shared" si="519"/>
        <v>1.0018528663472361</v>
      </c>
    </row>
    <row r="2529" spans="1:46">
      <c r="A2529" s="38">
        <v>37260</v>
      </c>
      <c r="B2529" s="37">
        <v>0.89459999999999995</v>
      </c>
      <c r="D2529" s="38">
        <v>37260</v>
      </c>
      <c r="E2529" s="19">
        <v>1066.2896000000001</v>
      </c>
      <c r="F2529" s="19">
        <v>1191.9177285937851</v>
      </c>
      <c r="G2529" s="19">
        <v>1.0839520665571145E-2</v>
      </c>
      <c r="H2529" s="37">
        <f t="shared" si="506"/>
        <v>1.0108395206655711</v>
      </c>
      <c r="I2529" s="19"/>
      <c r="J2529" s="19"/>
      <c r="K2529" s="19"/>
      <c r="L2529" s="19"/>
      <c r="N2529" s="38">
        <v>37260</v>
      </c>
      <c r="O2529" s="19">
        <v>332.85680000000002</v>
      </c>
      <c r="P2529" s="19">
        <v>372.07332886206132</v>
      </c>
      <c r="Q2529" s="19">
        <v>2.5016436167587752E-2</v>
      </c>
      <c r="R2529" s="37">
        <f t="shared" si="507"/>
        <v>1.0250164361675878</v>
      </c>
      <c r="T2529" s="39">
        <v>37260</v>
      </c>
      <c r="U2529" s="40">
        <v>250.99870000000001</v>
      </c>
      <c r="V2529" s="40">
        <f t="shared" si="508"/>
        <v>3.168350608484527E-4</v>
      </c>
      <c r="W2529" s="41">
        <f t="shared" si="509"/>
        <v>1.0003168350608485</v>
      </c>
      <c r="Y2529" s="42">
        <v>37260</v>
      </c>
      <c r="Z2529" s="43">
        <v>152.90600000000001</v>
      </c>
      <c r="AA2529" s="43">
        <f t="shared" si="510"/>
        <v>170.92108204784262</v>
      </c>
      <c r="AB2529" s="19">
        <f t="shared" si="513"/>
        <v>2.5606332637683638E-2</v>
      </c>
      <c r="AC2529" s="37">
        <f t="shared" si="514"/>
        <v>1.0256063326376836</v>
      </c>
      <c r="AE2529" s="44">
        <v>37260</v>
      </c>
      <c r="AF2529" s="45">
        <v>2929.873</v>
      </c>
      <c r="AG2529" s="19">
        <f t="shared" si="505"/>
        <v>3275.0648334451153</v>
      </c>
      <c r="AH2529" s="45">
        <f t="shared" si="511"/>
        <v>3.5770238709365909E-2</v>
      </c>
      <c r="AI2529" s="46">
        <f t="shared" si="512"/>
        <v>1.0357702387093659</v>
      </c>
      <c r="AK2529" s="38">
        <v>37260</v>
      </c>
      <c r="AL2529" s="19">
        <v>110.7821</v>
      </c>
      <c r="AM2529" s="19">
        <f t="shared" si="516"/>
        <v>-2.0224022715766843E-3</v>
      </c>
      <c r="AN2529" s="37">
        <f t="shared" si="517"/>
        <v>0.99797759772842332</v>
      </c>
      <c r="AQ2529" s="38">
        <v>37260</v>
      </c>
      <c r="AR2529" s="19">
        <f t="shared" si="518"/>
        <v>251.16296147800003</v>
      </c>
      <c r="AS2529" s="40">
        <f t="shared" si="515"/>
        <v>-2.0224022715766843E-3</v>
      </c>
      <c r="AT2529" s="51">
        <f t="shared" si="519"/>
        <v>0.99797759772842332</v>
      </c>
    </row>
    <row r="2530" spans="1:46">
      <c r="A2530" s="38">
        <v>37263</v>
      </c>
      <c r="B2530" s="37">
        <v>0.8931</v>
      </c>
      <c r="D2530" s="38">
        <v>37263</v>
      </c>
      <c r="E2530" s="19">
        <v>1059.0423000000001</v>
      </c>
      <c r="F2530" s="19">
        <v>1185.8048370843132</v>
      </c>
      <c r="G2530" s="19">
        <v>-5.1286186645480569E-3</v>
      </c>
      <c r="H2530" s="37">
        <f t="shared" si="506"/>
        <v>0.99487138133545194</v>
      </c>
      <c r="I2530" s="19"/>
      <c r="J2530" s="19"/>
      <c r="K2530" s="19"/>
      <c r="L2530" s="19"/>
      <c r="N2530" s="38">
        <v>37263</v>
      </c>
      <c r="O2530" s="19">
        <v>335.90469999999999</v>
      </c>
      <c r="P2530" s="19">
        <v>376.11096181838536</v>
      </c>
      <c r="Q2530" s="19">
        <v>1.085171293699716E-2</v>
      </c>
      <c r="R2530" s="37">
        <f t="shared" si="507"/>
        <v>1.0108517129369972</v>
      </c>
      <c r="T2530" s="39">
        <v>37263</v>
      </c>
      <c r="U2530" s="40">
        <v>250.7619</v>
      </c>
      <c r="V2530" s="40">
        <f t="shared" si="508"/>
        <v>-9.434311811177265E-4</v>
      </c>
      <c r="W2530" s="41">
        <f t="shared" si="509"/>
        <v>0.99905656881888227</v>
      </c>
      <c r="Y2530" s="42">
        <v>37263</v>
      </c>
      <c r="Z2530" s="43">
        <v>154.458</v>
      </c>
      <c r="AA2530" s="43">
        <f t="shared" si="510"/>
        <v>172.94591871011085</v>
      </c>
      <c r="AB2530" s="19">
        <f t="shared" si="513"/>
        <v>1.1846617386271019E-2</v>
      </c>
      <c r="AC2530" s="37">
        <f t="shared" si="514"/>
        <v>1.011846617386271</v>
      </c>
      <c r="AE2530" s="44">
        <v>37263</v>
      </c>
      <c r="AF2530" s="45">
        <v>2929.1990000000001</v>
      </c>
      <c r="AG2530" s="19">
        <f t="shared" si="505"/>
        <v>3279.81077147016</v>
      </c>
      <c r="AH2530" s="45">
        <f t="shared" si="511"/>
        <v>1.4491126943745325E-3</v>
      </c>
      <c r="AI2530" s="46">
        <f t="shared" si="512"/>
        <v>1.0014491126943745</v>
      </c>
      <c r="AK2530" s="38">
        <v>37263</v>
      </c>
      <c r="AL2530" s="19">
        <v>111.4075</v>
      </c>
      <c r="AM2530" s="19">
        <f t="shared" si="516"/>
        <v>5.645316346232887E-3</v>
      </c>
      <c r="AN2530" s="37">
        <f t="shared" si="517"/>
        <v>1.0056453163462329</v>
      </c>
      <c r="AQ2530" s="38">
        <v>37263</v>
      </c>
      <c r="AR2530" s="19">
        <f t="shared" si="518"/>
        <v>252.58085585000001</v>
      </c>
      <c r="AS2530" s="40">
        <f t="shared" si="515"/>
        <v>5.645316346232665E-3</v>
      </c>
      <c r="AT2530" s="51">
        <f t="shared" si="519"/>
        <v>1.0056453163462327</v>
      </c>
    </row>
    <row r="2531" spans="1:46">
      <c r="A2531" s="38">
        <v>37264</v>
      </c>
      <c r="B2531" s="37">
        <v>0.89249999999999996</v>
      </c>
      <c r="D2531" s="38">
        <v>37264</v>
      </c>
      <c r="E2531" s="19">
        <v>1050.9224999999999</v>
      </c>
      <c r="F2531" s="19">
        <v>1177.5042016806722</v>
      </c>
      <c r="G2531" s="19">
        <v>-7.0000013021122021E-3</v>
      </c>
      <c r="H2531" s="37">
        <f t="shared" si="506"/>
        <v>0.9929999986978878</v>
      </c>
      <c r="I2531" s="19"/>
      <c r="J2531" s="19"/>
      <c r="K2531" s="19"/>
      <c r="L2531" s="19"/>
      <c r="N2531" s="38">
        <v>37264</v>
      </c>
      <c r="O2531" s="19">
        <v>333.52170000000001</v>
      </c>
      <c r="P2531" s="19">
        <v>373.69378151260509</v>
      </c>
      <c r="Q2531" s="19">
        <v>-6.4267744127795012E-3</v>
      </c>
      <c r="R2531" s="37">
        <f t="shared" si="507"/>
        <v>0.9935732255872205</v>
      </c>
      <c r="T2531" s="39">
        <v>37264</v>
      </c>
      <c r="U2531" s="40">
        <v>251.99510000000001</v>
      </c>
      <c r="V2531" s="40">
        <f t="shared" si="508"/>
        <v>4.9178124747022434E-3</v>
      </c>
      <c r="W2531" s="41">
        <f t="shared" si="509"/>
        <v>1.0049178124747022</v>
      </c>
      <c r="Y2531" s="42">
        <v>37264</v>
      </c>
      <c r="Z2531" s="43">
        <v>153.983</v>
      </c>
      <c r="AA2531" s="43">
        <f t="shared" si="510"/>
        <v>172.52997198879552</v>
      </c>
      <c r="AB2531" s="19">
        <f t="shared" si="513"/>
        <v>-2.4050681531984086E-3</v>
      </c>
      <c r="AC2531" s="37">
        <f t="shared" si="514"/>
        <v>0.99759493184680159</v>
      </c>
      <c r="AE2531" s="44">
        <v>37264</v>
      </c>
      <c r="AF2531" s="45">
        <v>2914.1001000000001</v>
      </c>
      <c r="AG2531" s="19">
        <f t="shared" si="505"/>
        <v>3265.0981512605044</v>
      </c>
      <c r="AH2531" s="45">
        <f t="shared" si="511"/>
        <v>-4.4858137358517736E-3</v>
      </c>
      <c r="AI2531" s="46">
        <f t="shared" si="512"/>
        <v>0.99551418626414823</v>
      </c>
      <c r="AK2531" s="38">
        <v>37264</v>
      </c>
      <c r="AL2531" s="19">
        <v>111.3943</v>
      </c>
      <c r="AM2531" s="19">
        <f t="shared" si="516"/>
        <v>-1.1848394407909524E-4</v>
      </c>
      <c r="AN2531" s="37">
        <f t="shared" si="517"/>
        <v>0.9998815160559209</v>
      </c>
      <c r="AQ2531" s="38">
        <v>37264</v>
      </c>
      <c r="AR2531" s="19">
        <f t="shared" si="518"/>
        <v>252.55092907400004</v>
      </c>
      <c r="AS2531" s="40">
        <f t="shared" si="515"/>
        <v>-1.1848394407909524E-4</v>
      </c>
      <c r="AT2531" s="51">
        <f t="shared" si="519"/>
        <v>0.9998815160559209</v>
      </c>
    </row>
    <row r="2532" spans="1:46">
      <c r="A2532" s="38">
        <v>37265</v>
      </c>
      <c r="B2532" s="37">
        <v>0.88819999999999999</v>
      </c>
      <c r="D2532" s="38">
        <v>37265</v>
      </c>
      <c r="E2532" s="19">
        <v>1046.664</v>
      </c>
      <c r="F2532" s="19">
        <v>1178.4102679576672</v>
      </c>
      <c r="G2532" s="19">
        <v>7.6948029204637614E-4</v>
      </c>
      <c r="H2532" s="37">
        <f t="shared" si="506"/>
        <v>1.0007694802920464</v>
      </c>
      <c r="I2532" s="19"/>
      <c r="J2532" s="19"/>
      <c r="K2532" s="19"/>
      <c r="L2532" s="19"/>
      <c r="N2532" s="38">
        <v>37265</v>
      </c>
      <c r="O2532" s="19">
        <v>333.50439999999998</v>
      </c>
      <c r="P2532" s="19">
        <v>375.48344967349692</v>
      </c>
      <c r="Q2532" s="19">
        <v>4.789130163332489E-3</v>
      </c>
      <c r="R2532" s="37">
        <f t="shared" si="507"/>
        <v>1.0047891301633325</v>
      </c>
      <c r="T2532" s="39">
        <v>37265</v>
      </c>
      <c r="U2532" s="40">
        <v>251.59530000000001</v>
      </c>
      <c r="V2532" s="40">
        <f t="shared" si="508"/>
        <v>-1.5865387858732261E-3</v>
      </c>
      <c r="W2532" s="41">
        <f t="shared" si="509"/>
        <v>0.99841346121412677</v>
      </c>
      <c r="Y2532" s="42">
        <v>37265</v>
      </c>
      <c r="Z2532" s="43">
        <v>153.089</v>
      </c>
      <c r="AA2532" s="43">
        <f t="shared" si="510"/>
        <v>172.35870299482099</v>
      </c>
      <c r="AB2532" s="19">
        <f t="shared" si="513"/>
        <v>-9.9269125242573697E-4</v>
      </c>
      <c r="AC2532" s="37">
        <f t="shared" si="514"/>
        <v>0.99900730874757426</v>
      </c>
      <c r="AE2532" s="44">
        <v>37265</v>
      </c>
      <c r="AF2532" s="45">
        <v>2844.0581000000002</v>
      </c>
      <c r="AG2532" s="19">
        <f t="shared" si="505"/>
        <v>3202.0469488853864</v>
      </c>
      <c r="AH2532" s="45">
        <f t="shared" si="511"/>
        <v>-1.9310660646074895E-2</v>
      </c>
      <c r="AI2532" s="46">
        <f t="shared" si="512"/>
        <v>0.9806893393539251</v>
      </c>
      <c r="AK2532" s="38">
        <v>37265</v>
      </c>
      <c r="AL2532" s="19">
        <v>111.129</v>
      </c>
      <c r="AM2532" s="19">
        <f t="shared" si="516"/>
        <v>-2.3816299397724228E-3</v>
      </c>
      <c r="AN2532" s="37">
        <f t="shared" si="517"/>
        <v>0.99761837006022758</v>
      </c>
      <c r="AQ2532" s="38">
        <v>37265</v>
      </c>
      <c r="AR2532" s="19">
        <f t="shared" si="518"/>
        <v>251.94944622000003</v>
      </c>
      <c r="AS2532" s="40">
        <f t="shared" si="515"/>
        <v>-2.3816299397725338E-3</v>
      </c>
      <c r="AT2532" s="51">
        <f t="shared" si="519"/>
        <v>0.99761837006022747</v>
      </c>
    </row>
    <row r="2533" spans="1:46">
      <c r="A2533" s="38">
        <v>37266</v>
      </c>
      <c r="B2533" s="37">
        <v>0.89249999999999996</v>
      </c>
      <c r="D2533" s="38">
        <v>37266</v>
      </c>
      <c r="E2533" s="19">
        <v>1043.9627</v>
      </c>
      <c r="F2533" s="19">
        <v>1169.706106442577</v>
      </c>
      <c r="G2533" s="19">
        <v>-7.3863591923511995E-3</v>
      </c>
      <c r="H2533" s="37">
        <f t="shared" si="506"/>
        <v>0.9926136408076488</v>
      </c>
      <c r="I2533" s="19"/>
      <c r="J2533" s="19"/>
      <c r="K2533" s="19"/>
      <c r="L2533" s="19"/>
      <c r="N2533" s="38">
        <v>37266</v>
      </c>
      <c r="O2533" s="19">
        <v>328.47109999999998</v>
      </c>
      <c r="P2533" s="19">
        <v>368.03484593837533</v>
      </c>
      <c r="Q2533" s="19">
        <v>-1.9837368974847114E-2</v>
      </c>
      <c r="R2533" s="37">
        <f t="shared" si="507"/>
        <v>0.98016263102515289</v>
      </c>
      <c r="T2533" s="39">
        <v>37266</v>
      </c>
      <c r="U2533" s="40">
        <v>251.62729999999999</v>
      </c>
      <c r="V2533" s="40">
        <f t="shared" si="508"/>
        <v>1.2718838547454148E-4</v>
      </c>
      <c r="W2533" s="41">
        <f t="shared" si="509"/>
        <v>1.0001271883854745</v>
      </c>
      <c r="Y2533" s="42">
        <v>37266</v>
      </c>
      <c r="Z2533" s="43">
        <v>152.81399999999999</v>
      </c>
      <c r="AA2533" s="43">
        <f t="shared" si="510"/>
        <v>171.22016806722689</v>
      </c>
      <c r="AB2533" s="19">
        <f t="shared" si="513"/>
        <v>-6.6056132229557196E-3</v>
      </c>
      <c r="AC2533" s="37">
        <f t="shared" si="514"/>
        <v>0.99339438677704428</v>
      </c>
      <c r="AE2533" s="44">
        <v>37266</v>
      </c>
      <c r="AF2533" s="45">
        <v>2853.2638999999999</v>
      </c>
      <c r="AG2533" s="19">
        <f t="shared" si="505"/>
        <v>3196.9343417366949</v>
      </c>
      <c r="AH2533" s="45">
        <f t="shared" si="511"/>
        <v>-1.5966683906590839E-3</v>
      </c>
      <c r="AI2533" s="46">
        <f t="shared" si="512"/>
        <v>0.99840333160934092</v>
      </c>
      <c r="AK2533" s="38">
        <v>37266</v>
      </c>
      <c r="AL2533" s="19">
        <v>111.26309999999999</v>
      </c>
      <c r="AM2533" s="19">
        <f t="shared" si="516"/>
        <v>1.2067057203788423E-3</v>
      </c>
      <c r="AN2533" s="37">
        <f t="shared" si="517"/>
        <v>1.0012067057203788</v>
      </c>
      <c r="AQ2533" s="38">
        <v>37266</v>
      </c>
      <c r="AR2533" s="19">
        <f t="shared" si="518"/>
        <v>252.25347505800002</v>
      </c>
      <c r="AS2533" s="40">
        <f t="shared" si="515"/>
        <v>1.2067057203790643E-3</v>
      </c>
      <c r="AT2533" s="51">
        <f t="shared" si="519"/>
        <v>1.0012067057203791</v>
      </c>
    </row>
    <row r="2534" spans="1:46">
      <c r="A2534" s="38">
        <v>37267</v>
      </c>
      <c r="B2534" s="37">
        <v>0.89049999999999996</v>
      </c>
      <c r="D2534" s="38">
        <v>37267</v>
      </c>
      <c r="E2534" s="19">
        <v>1038.8085000000001</v>
      </c>
      <c r="F2534" s="19">
        <v>1166.5451993262213</v>
      </c>
      <c r="G2534" s="19">
        <v>-2.7023088098333536E-3</v>
      </c>
      <c r="H2534" s="37">
        <f t="shared" si="506"/>
        <v>0.99729769119016665</v>
      </c>
      <c r="I2534" s="19"/>
      <c r="J2534" s="19"/>
      <c r="K2534" s="19"/>
      <c r="L2534" s="19"/>
      <c r="N2534" s="38">
        <v>37267</v>
      </c>
      <c r="O2534" s="19">
        <v>326.15089999999998</v>
      </c>
      <c r="P2534" s="19">
        <v>366.25592363840536</v>
      </c>
      <c r="Q2534" s="19">
        <v>-4.833570298035883E-3</v>
      </c>
      <c r="R2534" s="37">
        <f t="shared" si="507"/>
        <v>0.99516642970196412</v>
      </c>
      <c r="T2534" s="39">
        <v>37267</v>
      </c>
      <c r="U2534" s="40">
        <v>251.79859999999999</v>
      </c>
      <c r="V2534" s="40">
        <f t="shared" si="508"/>
        <v>6.8076874011691046E-4</v>
      </c>
      <c r="W2534" s="41">
        <f t="shared" si="509"/>
        <v>1.0006807687401169</v>
      </c>
      <c r="Y2534" s="42">
        <v>37267</v>
      </c>
      <c r="Z2534" s="43">
        <v>152.315</v>
      </c>
      <c r="AA2534" s="43">
        <f t="shared" si="510"/>
        <v>171.04435710275126</v>
      </c>
      <c r="AB2534" s="19">
        <f t="shared" si="513"/>
        <v>-1.0268122409889946E-3</v>
      </c>
      <c r="AC2534" s="37">
        <f t="shared" si="514"/>
        <v>0.99897318775901101</v>
      </c>
      <c r="AE2534" s="44">
        <v>37267</v>
      </c>
      <c r="AF2534" s="45">
        <v>2822.2959000000001</v>
      </c>
      <c r="AG2534" s="19">
        <f t="shared" si="505"/>
        <v>3169.3384615384616</v>
      </c>
      <c r="AH2534" s="45">
        <f t="shared" si="511"/>
        <v>-8.6319821580201905E-3</v>
      </c>
      <c r="AI2534" s="46">
        <f t="shared" si="512"/>
        <v>0.99136801784197981</v>
      </c>
      <c r="AK2534" s="38">
        <v>37267</v>
      </c>
      <c r="AL2534" s="19">
        <v>111.3443</v>
      </c>
      <c r="AM2534" s="19">
        <f t="shared" si="516"/>
        <v>7.298017042487448E-4</v>
      </c>
      <c r="AN2534" s="37">
        <f t="shared" si="517"/>
        <v>1.0007298017042487</v>
      </c>
      <c r="AQ2534" s="38">
        <v>37267</v>
      </c>
      <c r="AR2534" s="19">
        <f t="shared" si="518"/>
        <v>252.43757007400004</v>
      </c>
      <c r="AS2534" s="40">
        <f t="shared" si="515"/>
        <v>7.298017042487448E-4</v>
      </c>
      <c r="AT2534" s="51">
        <f t="shared" si="519"/>
        <v>1.0007298017042487</v>
      </c>
    </row>
    <row r="2535" spans="1:46">
      <c r="A2535" s="38">
        <v>37270</v>
      </c>
      <c r="B2535" s="37">
        <v>0.89349999999999996</v>
      </c>
      <c r="D2535" s="38">
        <v>37270</v>
      </c>
      <c r="E2535" s="19">
        <v>1029.6509000000001</v>
      </c>
      <c r="F2535" s="19">
        <v>1152.3792949076667</v>
      </c>
      <c r="G2535" s="19">
        <v>-1.2143468102853383E-2</v>
      </c>
      <c r="H2535" s="37">
        <f t="shared" si="506"/>
        <v>0.98785653189714662</v>
      </c>
      <c r="I2535" s="19"/>
      <c r="J2535" s="19"/>
      <c r="K2535" s="19"/>
      <c r="L2535" s="19"/>
      <c r="N2535" s="38">
        <v>37270</v>
      </c>
      <c r="O2535" s="19">
        <v>325.87520000000001</v>
      </c>
      <c r="P2535" s="19">
        <v>364.71762730833802</v>
      </c>
      <c r="Q2535" s="19">
        <v>-4.200058567751852E-3</v>
      </c>
      <c r="R2535" s="37">
        <f t="shared" si="507"/>
        <v>0.99579994143224815</v>
      </c>
      <c r="T2535" s="39">
        <v>37270</v>
      </c>
      <c r="U2535" s="40">
        <v>252.75020000000001</v>
      </c>
      <c r="V2535" s="40">
        <f t="shared" si="508"/>
        <v>3.7792108454932638E-3</v>
      </c>
      <c r="W2535" s="41">
        <f t="shared" si="509"/>
        <v>1.0037792108454933</v>
      </c>
      <c r="Y2535" s="42">
        <v>37270</v>
      </c>
      <c r="Z2535" s="43">
        <v>150.785</v>
      </c>
      <c r="AA2535" s="43">
        <f t="shared" si="510"/>
        <v>168.75769445998881</v>
      </c>
      <c r="AB2535" s="19">
        <f t="shared" si="513"/>
        <v>-1.336882830568209E-2</v>
      </c>
      <c r="AC2535" s="37">
        <f t="shared" si="514"/>
        <v>0.98663117169431791</v>
      </c>
      <c r="AE2535" s="44">
        <v>37270</v>
      </c>
      <c r="AF2535" s="45">
        <v>2761.2489999999998</v>
      </c>
      <c r="AG2535" s="19">
        <f t="shared" si="505"/>
        <v>3090.3738108561834</v>
      </c>
      <c r="AH2535" s="45">
        <f t="shared" si="511"/>
        <v>-2.4915183922624373E-2</v>
      </c>
      <c r="AI2535" s="46">
        <f t="shared" si="512"/>
        <v>0.97508481607737563</v>
      </c>
      <c r="AK2535" s="38">
        <v>37270</v>
      </c>
      <c r="AL2535" s="19">
        <v>111.83199999999999</v>
      </c>
      <c r="AM2535" s="19">
        <f t="shared" si="516"/>
        <v>4.3801074684559627E-3</v>
      </c>
      <c r="AN2535" s="37">
        <f t="shared" si="517"/>
        <v>1.004380107468456</v>
      </c>
      <c r="AQ2535" s="38">
        <v>37270</v>
      </c>
      <c r="AR2535" s="19">
        <f t="shared" si="518"/>
        <v>253.54327376000001</v>
      </c>
      <c r="AS2535" s="40">
        <f t="shared" si="515"/>
        <v>4.3801074684557406E-3</v>
      </c>
      <c r="AT2535" s="51">
        <f t="shared" si="519"/>
        <v>1.0043801074684557</v>
      </c>
    </row>
    <row r="2536" spans="1:46">
      <c r="A2536" s="38">
        <v>37271</v>
      </c>
      <c r="B2536" s="37">
        <v>0.89129999999999998</v>
      </c>
      <c r="D2536" s="38">
        <v>37271</v>
      </c>
      <c r="E2536" s="19">
        <v>1033.8621000000001</v>
      </c>
      <c r="F2536" s="19">
        <v>1159.9485021878156</v>
      </c>
      <c r="G2536" s="19">
        <v>6.5683298143215385E-3</v>
      </c>
      <c r="H2536" s="37">
        <f t="shared" si="506"/>
        <v>1.0065683298143215</v>
      </c>
      <c r="I2536" s="19"/>
      <c r="J2536" s="19"/>
      <c r="K2536" s="19"/>
      <c r="L2536" s="19"/>
      <c r="N2536" s="38">
        <v>37271</v>
      </c>
      <c r="O2536" s="19">
        <v>322.6705</v>
      </c>
      <c r="P2536" s="19">
        <v>362.02232693818019</v>
      </c>
      <c r="Q2536" s="19">
        <v>-7.3901017344555342E-3</v>
      </c>
      <c r="R2536" s="37">
        <f t="shared" si="507"/>
        <v>0.99260989826554447</v>
      </c>
      <c r="T2536" s="39">
        <v>37271</v>
      </c>
      <c r="U2536" s="40">
        <v>252.62870000000001</v>
      </c>
      <c r="V2536" s="40">
        <f t="shared" si="508"/>
        <v>-4.8071178578690255E-4</v>
      </c>
      <c r="W2536" s="41">
        <f t="shared" si="509"/>
        <v>0.9995192882142131</v>
      </c>
      <c r="Y2536" s="42">
        <v>37271</v>
      </c>
      <c r="Z2536" s="43">
        <v>151.00200000000001</v>
      </c>
      <c r="AA2536" s="43">
        <f t="shared" si="510"/>
        <v>169.41770447660721</v>
      </c>
      <c r="AB2536" s="19">
        <f t="shared" si="513"/>
        <v>3.9109921401236925E-3</v>
      </c>
      <c r="AC2536" s="37">
        <f t="shared" si="514"/>
        <v>1.0039109921401237</v>
      </c>
      <c r="AE2536" s="44">
        <v>37271</v>
      </c>
      <c r="AF2536" s="45">
        <v>2769.4121</v>
      </c>
      <c r="AG2536" s="19">
        <f t="shared" si="505"/>
        <v>3107.1604398070235</v>
      </c>
      <c r="AH2536" s="45">
        <f t="shared" si="511"/>
        <v>5.4319088816603411E-3</v>
      </c>
      <c r="AI2536" s="46">
        <f t="shared" si="512"/>
        <v>1.0054319088816603</v>
      </c>
      <c r="AK2536" s="38">
        <v>37271</v>
      </c>
      <c r="AL2536" s="19">
        <v>111.6789</v>
      </c>
      <c r="AM2536" s="19">
        <f t="shared" si="516"/>
        <v>-1.3690178124329266E-3</v>
      </c>
      <c r="AN2536" s="37">
        <f t="shared" si="517"/>
        <v>0.99863098218756707</v>
      </c>
      <c r="AQ2536" s="38">
        <v>37271</v>
      </c>
      <c r="AR2536" s="19">
        <f t="shared" si="518"/>
        <v>253.19616850200001</v>
      </c>
      <c r="AS2536" s="40">
        <f t="shared" si="515"/>
        <v>-1.3690178124329266E-3</v>
      </c>
      <c r="AT2536" s="51">
        <f t="shared" si="519"/>
        <v>0.99863098218756707</v>
      </c>
    </row>
    <row r="2537" spans="1:46">
      <c r="A2537" s="38">
        <v>37272</v>
      </c>
      <c r="B2537" s="37">
        <v>0.88339999999999996</v>
      </c>
      <c r="D2537" s="38">
        <v>37272</v>
      </c>
      <c r="E2537" s="19">
        <v>1018.4417</v>
      </c>
      <c r="F2537" s="19">
        <v>1152.8658591804392</v>
      </c>
      <c r="G2537" s="19">
        <v>-6.1059978042280472E-3</v>
      </c>
      <c r="H2537" s="37">
        <f t="shared" si="506"/>
        <v>0.99389400219577195</v>
      </c>
      <c r="I2537" s="19"/>
      <c r="J2537" s="19"/>
      <c r="K2537" s="19"/>
      <c r="L2537" s="19"/>
      <c r="N2537" s="38">
        <v>37272</v>
      </c>
      <c r="O2537" s="19">
        <v>319.17630000000003</v>
      </c>
      <c r="P2537" s="19">
        <v>361.30439212134939</v>
      </c>
      <c r="Q2537" s="19">
        <v>-1.9831230380257248E-3</v>
      </c>
      <c r="R2537" s="37">
        <f t="shared" si="507"/>
        <v>0.99801687696197428</v>
      </c>
      <c r="T2537" s="39">
        <v>37272</v>
      </c>
      <c r="U2537" s="40">
        <v>252.81780000000001</v>
      </c>
      <c r="V2537" s="40">
        <f t="shared" si="508"/>
        <v>7.4852936344926846E-4</v>
      </c>
      <c r="W2537" s="41">
        <f t="shared" si="509"/>
        <v>1.0007485293634493</v>
      </c>
      <c r="Y2537" s="42">
        <v>37272</v>
      </c>
      <c r="Z2537" s="43">
        <v>152.44900000000001</v>
      </c>
      <c r="AA2537" s="43">
        <f t="shared" si="510"/>
        <v>172.57074937740549</v>
      </c>
      <c r="AB2537" s="19">
        <f t="shared" si="513"/>
        <v>1.8611070847283528E-2</v>
      </c>
      <c r="AC2537" s="37">
        <f t="shared" si="514"/>
        <v>1.0186110708472835</v>
      </c>
      <c r="AE2537" s="44">
        <v>37272</v>
      </c>
      <c r="AF2537" s="45">
        <v>2789.3339999999998</v>
      </c>
      <c r="AG2537" s="19">
        <f t="shared" ref="AG2537:AG2600" si="520">AF2537/B2537</f>
        <v>3157.4983020149421</v>
      </c>
      <c r="AH2537" s="45">
        <f t="shared" si="511"/>
        <v>1.62005996095409E-2</v>
      </c>
      <c r="AI2537" s="46">
        <f t="shared" si="512"/>
        <v>1.0162005996095409</v>
      </c>
      <c r="AK2537" s="38">
        <v>37272</v>
      </c>
      <c r="AL2537" s="19">
        <v>111.79089999999999</v>
      </c>
      <c r="AM2537" s="19">
        <f t="shared" si="516"/>
        <v>1.0028752074024982E-3</v>
      </c>
      <c r="AN2537" s="37">
        <f t="shared" si="517"/>
        <v>1.0010028752074025</v>
      </c>
      <c r="AQ2537" s="38">
        <v>37272</v>
      </c>
      <c r="AR2537" s="19">
        <f t="shared" si="518"/>
        <v>253.450092662</v>
      </c>
      <c r="AS2537" s="40">
        <f t="shared" si="515"/>
        <v>1.0028752074027203E-3</v>
      </c>
      <c r="AT2537" s="51">
        <f t="shared" si="519"/>
        <v>1.0010028752074027</v>
      </c>
    </row>
    <row r="2538" spans="1:46">
      <c r="A2538" s="38">
        <v>37273</v>
      </c>
      <c r="B2538" s="37">
        <v>0.88</v>
      </c>
      <c r="D2538" s="38">
        <v>37273</v>
      </c>
      <c r="E2538" s="19">
        <v>1026.7016000000001</v>
      </c>
      <c r="F2538" s="19">
        <v>1166.7063636363637</v>
      </c>
      <c r="G2538" s="19">
        <v>1.2005303432060632E-2</v>
      </c>
      <c r="H2538" s="37">
        <f t="shared" ref="H2538:H2601" si="521">(F2538/F2537)</f>
        <v>1.0120053034320606</v>
      </c>
      <c r="I2538" s="19"/>
      <c r="J2538" s="19"/>
      <c r="K2538" s="19"/>
      <c r="L2538" s="19"/>
      <c r="N2538" s="38">
        <v>37273</v>
      </c>
      <c r="O2538" s="19">
        <v>321.32400000000001</v>
      </c>
      <c r="P2538" s="19">
        <v>365.14090909090908</v>
      </c>
      <c r="Q2538" s="19">
        <v>1.0618517386500992E-2</v>
      </c>
      <c r="R2538" s="37">
        <f t="shared" ref="R2538:R2601" si="522">P2538/P2537</f>
        <v>1.010618517386501</v>
      </c>
      <c r="T2538" s="39">
        <v>37273</v>
      </c>
      <c r="U2538" s="40">
        <v>252.88220000000001</v>
      </c>
      <c r="V2538" s="40">
        <f t="shared" ref="V2538:V2601" si="523">U2538/U2537-1</f>
        <v>2.5472889962663281E-4</v>
      </c>
      <c r="W2538" s="41">
        <f t="shared" ref="W2538:W2601" si="524">U2538/U2537</f>
        <v>1.0002547288996266</v>
      </c>
      <c r="Y2538" s="42">
        <v>37273</v>
      </c>
      <c r="Z2538" s="43">
        <v>149.547</v>
      </c>
      <c r="AA2538" s="43">
        <f t="shared" ref="AA2538:AA2601" si="525">Z2538/B2538</f>
        <v>169.93977272727273</v>
      </c>
      <c r="AB2538" s="19">
        <f t="shared" si="513"/>
        <v>-1.524578562487966E-2</v>
      </c>
      <c r="AC2538" s="37">
        <f t="shared" si="514"/>
        <v>0.98475421437512034</v>
      </c>
      <c r="AE2538" s="44">
        <v>37273</v>
      </c>
      <c r="AF2538" s="45">
        <v>2718.0189999999998</v>
      </c>
      <c r="AG2538" s="19">
        <f t="shared" si="520"/>
        <v>3088.6579545454542</v>
      </c>
      <c r="AH2538" s="45">
        <f t="shared" ref="AH2538:AH2601" si="526">AG2538/AG2537-1</f>
        <v>-2.1802180360812162E-2</v>
      </c>
      <c r="AI2538" s="46">
        <f t="shared" ref="AI2538:AI2601" si="527">(AG2538/AG2537)</f>
        <v>0.97819781963918784</v>
      </c>
      <c r="AK2538" s="38">
        <v>37273</v>
      </c>
      <c r="AL2538" s="19">
        <v>111.6597</v>
      </c>
      <c r="AM2538" s="19">
        <f t="shared" si="516"/>
        <v>-1.1736196774513319E-3</v>
      </c>
      <c r="AN2538" s="37">
        <f t="shared" si="517"/>
        <v>0.99882638032254867</v>
      </c>
      <c r="AQ2538" s="38">
        <v>37273</v>
      </c>
      <c r="AR2538" s="19">
        <f t="shared" si="518"/>
        <v>253.15263864600001</v>
      </c>
      <c r="AS2538" s="40">
        <f t="shared" si="515"/>
        <v>-1.1736196774513319E-3</v>
      </c>
      <c r="AT2538" s="51">
        <f t="shared" si="519"/>
        <v>0.99882638032254867</v>
      </c>
    </row>
    <row r="2539" spans="1:46">
      <c r="A2539" s="38">
        <v>37274</v>
      </c>
      <c r="B2539" s="37">
        <v>0.88439999999999996</v>
      </c>
      <c r="D2539" s="38">
        <v>37274</v>
      </c>
      <c r="E2539" s="19">
        <v>1021.2773999999999</v>
      </c>
      <c r="F2539" s="19">
        <v>1154.7686567164178</v>
      </c>
      <c r="G2539" s="19">
        <v>-1.0231972064280725E-2</v>
      </c>
      <c r="H2539" s="37">
        <f t="shared" si="521"/>
        <v>0.98976802793571927</v>
      </c>
      <c r="I2539" s="19"/>
      <c r="J2539" s="19"/>
      <c r="K2539" s="19"/>
      <c r="L2539" s="19"/>
      <c r="N2539" s="38">
        <v>37274</v>
      </c>
      <c r="O2539" s="19">
        <v>320.91989999999998</v>
      </c>
      <c r="P2539" s="19">
        <v>362.86736770691994</v>
      </c>
      <c r="Q2539" s="19">
        <v>-6.2264767583822822E-3</v>
      </c>
      <c r="R2539" s="37">
        <f t="shared" si="522"/>
        <v>0.99377352324161772</v>
      </c>
      <c r="T2539" s="39">
        <v>37274</v>
      </c>
      <c r="U2539" s="40">
        <v>252.5943</v>
      </c>
      <c r="V2539" s="40">
        <f t="shared" si="523"/>
        <v>-1.1384747522760197E-3</v>
      </c>
      <c r="W2539" s="41">
        <f t="shared" si="524"/>
        <v>0.99886152524772398</v>
      </c>
      <c r="Y2539" s="42">
        <v>37274</v>
      </c>
      <c r="Z2539" s="43">
        <v>148.47200000000001</v>
      </c>
      <c r="AA2539" s="43">
        <f t="shared" si="525"/>
        <v>167.8787878787879</v>
      </c>
      <c r="AB2539" s="19">
        <f t="shared" ref="AB2539:AB2602" si="528">AA2539/AA2538-1</f>
        <v>-1.2127736876477946E-2</v>
      </c>
      <c r="AC2539" s="37">
        <f t="shared" ref="AC2539:AC2602" si="529">(AA2539/AA2538)</f>
        <v>0.98787226312352205</v>
      </c>
      <c r="AE2539" s="44">
        <v>37274</v>
      </c>
      <c r="AF2539" s="45">
        <v>2709.1808999999998</v>
      </c>
      <c r="AG2539" s="19">
        <f t="shared" si="520"/>
        <v>3063.2981682496606</v>
      </c>
      <c r="AH2539" s="45">
        <f t="shared" si="526"/>
        <v>-8.2106166072783981E-3</v>
      </c>
      <c r="AI2539" s="46">
        <f t="shared" si="527"/>
        <v>0.9917893833927216</v>
      </c>
      <c r="AK2539" s="38">
        <v>37274</v>
      </c>
      <c r="AL2539" s="19">
        <v>111.46129999999999</v>
      </c>
      <c r="AM2539" s="19">
        <f t="shared" si="516"/>
        <v>-1.7768272707163746E-3</v>
      </c>
      <c r="AN2539" s="37">
        <f t="shared" si="517"/>
        <v>0.99822317272928363</v>
      </c>
      <c r="AQ2539" s="38">
        <v>37274</v>
      </c>
      <c r="AR2539" s="19">
        <f t="shared" si="518"/>
        <v>252.70283013400001</v>
      </c>
      <c r="AS2539" s="40">
        <f t="shared" si="515"/>
        <v>-1.7768272707162636E-3</v>
      </c>
      <c r="AT2539" s="51">
        <f t="shared" si="519"/>
        <v>0.99822317272928374</v>
      </c>
    </row>
    <row r="2540" spans="1:46">
      <c r="A2540" s="38">
        <v>37277</v>
      </c>
      <c r="B2540" s="37">
        <v>0.88439999999999996</v>
      </c>
      <c r="D2540" s="38">
        <v>37277</v>
      </c>
      <c r="E2540" s="19">
        <v>1019.6982</v>
      </c>
      <c r="F2540" s="19">
        <v>1152.9830393487111</v>
      </c>
      <c r="G2540" s="19">
        <v>-1.5462987822895125E-3</v>
      </c>
      <c r="H2540" s="37">
        <f t="shared" si="521"/>
        <v>0.99845370121771049</v>
      </c>
      <c r="I2540" s="19"/>
      <c r="J2540" s="19"/>
      <c r="K2540" s="19"/>
      <c r="L2540" s="19"/>
      <c r="N2540" s="38">
        <v>37277</v>
      </c>
      <c r="O2540" s="19">
        <v>323.32659999999998</v>
      </c>
      <c r="P2540" s="19">
        <v>365.5886476707372</v>
      </c>
      <c r="Q2540" s="19">
        <v>7.4993791285613565E-3</v>
      </c>
      <c r="R2540" s="37">
        <f t="shared" si="522"/>
        <v>1.0074993791285614</v>
      </c>
      <c r="T2540" s="39">
        <v>37277</v>
      </c>
      <c r="U2540" s="40">
        <v>252.45859999999999</v>
      </c>
      <c r="V2540" s="40">
        <f t="shared" si="523"/>
        <v>-5.3722510761333719E-4</v>
      </c>
      <c r="W2540" s="41">
        <f t="shared" si="524"/>
        <v>0.99946277489238666</v>
      </c>
      <c r="Y2540" s="38">
        <v>37277</v>
      </c>
      <c r="Z2540" s="43">
        <v>148.47200000000001</v>
      </c>
      <c r="AA2540" s="43">
        <f t="shared" si="525"/>
        <v>167.8787878787879</v>
      </c>
      <c r="AB2540" s="19">
        <f t="shared" si="528"/>
        <v>0</v>
      </c>
      <c r="AC2540" s="37">
        <f t="shared" si="529"/>
        <v>1</v>
      </c>
      <c r="AE2540" s="38">
        <v>37277</v>
      </c>
      <c r="AF2540" s="45">
        <v>2709.1808999999998</v>
      </c>
      <c r="AG2540" s="19">
        <f t="shared" si="520"/>
        <v>3063.2981682496606</v>
      </c>
      <c r="AH2540" s="45">
        <f t="shared" si="526"/>
        <v>0</v>
      </c>
      <c r="AI2540" s="46">
        <f t="shared" si="527"/>
        <v>1</v>
      </c>
      <c r="AK2540" s="38">
        <v>37277</v>
      </c>
      <c r="AL2540" s="19">
        <v>111.6645</v>
      </c>
      <c r="AM2540" s="19">
        <f t="shared" si="516"/>
        <v>1.8230542798263194E-3</v>
      </c>
      <c r="AN2540" s="37">
        <f t="shared" si="517"/>
        <v>1.0018230542798263</v>
      </c>
      <c r="AQ2540" s="38">
        <v>37277</v>
      </c>
      <c r="AR2540" s="19">
        <f t="shared" si="518"/>
        <v>253.16352111000003</v>
      </c>
      <c r="AS2540" s="40">
        <f t="shared" si="515"/>
        <v>1.8230542798263194E-3</v>
      </c>
      <c r="AT2540" s="51">
        <f t="shared" si="519"/>
        <v>1.0018230542798263</v>
      </c>
    </row>
    <row r="2541" spans="1:46">
      <c r="A2541" s="38">
        <v>37278</v>
      </c>
      <c r="B2541" s="37">
        <v>0.88380000000000003</v>
      </c>
      <c r="D2541" s="38">
        <v>37278</v>
      </c>
      <c r="E2541" s="19">
        <v>1012.4556</v>
      </c>
      <c r="F2541" s="19">
        <v>1145.5709436524101</v>
      </c>
      <c r="G2541" s="19">
        <v>-6.4286250910403631E-3</v>
      </c>
      <c r="H2541" s="37">
        <f t="shared" si="521"/>
        <v>0.99357137490895964</v>
      </c>
      <c r="I2541" s="19"/>
      <c r="J2541" s="19"/>
      <c r="K2541" s="19"/>
      <c r="L2541" s="19"/>
      <c r="N2541" s="38">
        <v>37278</v>
      </c>
      <c r="O2541" s="19">
        <v>322.56290000000001</v>
      </c>
      <c r="P2541" s="19">
        <v>364.97273138719169</v>
      </c>
      <c r="Q2541" s="19">
        <v>-1.6847248607682053E-3</v>
      </c>
      <c r="R2541" s="37">
        <f t="shared" si="522"/>
        <v>0.99831527513923179</v>
      </c>
      <c r="T2541" s="39">
        <v>37278</v>
      </c>
      <c r="U2541" s="40">
        <v>252.37960000000001</v>
      </c>
      <c r="V2541" s="40">
        <f t="shared" si="523"/>
        <v>-3.1292259404103184E-4</v>
      </c>
      <c r="W2541" s="41">
        <f t="shared" si="524"/>
        <v>0.99968707740595897</v>
      </c>
      <c r="Y2541" s="42">
        <v>37278</v>
      </c>
      <c r="Z2541" s="43">
        <v>147.51599999999999</v>
      </c>
      <c r="AA2541" s="43">
        <f t="shared" si="525"/>
        <v>166.91106585200271</v>
      </c>
      <c r="AB2541" s="19">
        <f t="shared" si="528"/>
        <v>-5.7644091848215728E-3</v>
      </c>
      <c r="AC2541" s="37">
        <f t="shared" si="529"/>
        <v>0.99423559081517843</v>
      </c>
      <c r="AE2541" s="44">
        <v>37278</v>
      </c>
      <c r="AF2541" s="45">
        <v>2707.4299000000001</v>
      </c>
      <c r="AG2541" s="19">
        <f t="shared" si="520"/>
        <v>3063.396582937316</v>
      </c>
      <c r="AH2541" s="45">
        <f t="shared" si="526"/>
        <v>3.2127035061613185E-5</v>
      </c>
      <c r="AI2541" s="46">
        <f t="shared" si="527"/>
        <v>1.0000321270350616</v>
      </c>
      <c r="AK2541" s="38">
        <v>37278</v>
      </c>
      <c r="AL2541" s="19">
        <v>111.37560000000001</v>
      </c>
      <c r="AM2541" s="19">
        <f t="shared" si="516"/>
        <v>-2.5872143787863955E-3</v>
      </c>
      <c r="AN2541" s="37">
        <f t="shared" si="517"/>
        <v>0.9974127856212136</v>
      </c>
      <c r="AQ2541" s="38">
        <v>37278</v>
      </c>
      <c r="AR2541" s="19">
        <f t="shared" si="518"/>
        <v>252.50853280800004</v>
      </c>
      <c r="AS2541" s="40">
        <f t="shared" si="515"/>
        <v>-2.5872143787863955E-3</v>
      </c>
      <c r="AT2541" s="51">
        <f t="shared" si="519"/>
        <v>0.9974127856212136</v>
      </c>
    </row>
    <row r="2542" spans="1:46">
      <c r="A2542" s="38">
        <v>37279</v>
      </c>
      <c r="B2542" s="37">
        <v>0.88360000000000005</v>
      </c>
      <c r="D2542" s="38">
        <v>37279</v>
      </c>
      <c r="E2542" s="19">
        <v>1018.4663</v>
      </c>
      <c r="F2542" s="19">
        <v>1152.6327523766411</v>
      </c>
      <c r="G2542" s="19">
        <v>6.1644446931552466E-3</v>
      </c>
      <c r="H2542" s="37">
        <f t="shared" si="521"/>
        <v>1.0061644446931552</v>
      </c>
      <c r="I2542" s="19"/>
      <c r="J2542" s="19"/>
      <c r="K2542" s="19"/>
      <c r="L2542" s="19"/>
      <c r="N2542" s="38">
        <v>37279</v>
      </c>
      <c r="O2542" s="19">
        <v>325.2704</v>
      </c>
      <c r="P2542" s="19">
        <v>368.11951109099135</v>
      </c>
      <c r="Q2542" s="19">
        <v>8.6219583908073716E-3</v>
      </c>
      <c r="R2542" s="37">
        <f t="shared" si="522"/>
        <v>1.0086219583908074</v>
      </c>
      <c r="T2542" s="39">
        <v>37279</v>
      </c>
      <c r="U2542" s="40">
        <v>252.16319999999999</v>
      </c>
      <c r="V2542" s="40">
        <f t="shared" si="523"/>
        <v>-8.5743855684061732E-4</v>
      </c>
      <c r="W2542" s="41">
        <f t="shared" si="524"/>
        <v>0.99914256144315938</v>
      </c>
      <c r="Y2542" s="42">
        <v>37279</v>
      </c>
      <c r="Z2542" s="43">
        <v>148.22800000000001</v>
      </c>
      <c r="AA2542" s="43">
        <f t="shared" si="525"/>
        <v>167.75464010864644</v>
      </c>
      <c r="AB2542" s="19">
        <f t="shared" si="528"/>
        <v>5.054034328626944E-3</v>
      </c>
      <c r="AC2542" s="37">
        <f t="shared" si="529"/>
        <v>1.0050540343286269</v>
      </c>
      <c r="AE2542" s="44">
        <v>37279</v>
      </c>
      <c r="AF2542" s="45">
        <v>2741.5358999999999</v>
      </c>
      <c r="AG2542" s="19">
        <f t="shared" si="520"/>
        <v>3102.6888863739246</v>
      </c>
      <c r="AH2542" s="45">
        <f t="shared" si="526"/>
        <v>1.2826384822474779E-2</v>
      </c>
      <c r="AI2542" s="46">
        <f t="shared" si="527"/>
        <v>1.0128263848224748</v>
      </c>
      <c r="AK2542" s="38">
        <v>37279</v>
      </c>
      <c r="AL2542" s="19">
        <v>111.5361</v>
      </c>
      <c r="AM2542" s="19">
        <f t="shared" si="516"/>
        <v>1.4410696777391596E-3</v>
      </c>
      <c r="AN2542" s="37">
        <f t="shared" si="517"/>
        <v>1.0014410696777392</v>
      </c>
      <c r="AQ2542" s="38">
        <v>37279</v>
      </c>
      <c r="AR2542" s="19">
        <f t="shared" si="518"/>
        <v>252.87241519800003</v>
      </c>
      <c r="AS2542" s="40">
        <f t="shared" si="515"/>
        <v>1.4410696777391596E-3</v>
      </c>
      <c r="AT2542" s="51">
        <f t="shared" si="519"/>
        <v>1.0014410696777392</v>
      </c>
    </row>
    <row r="2543" spans="1:46">
      <c r="A2543" s="38">
        <v>37280</v>
      </c>
      <c r="B2543" s="37">
        <v>0.87819999999999998</v>
      </c>
      <c r="D2543" s="38">
        <v>37280</v>
      </c>
      <c r="E2543" s="19">
        <v>1023.4448</v>
      </c>
      <c r="F2543" s="19">
        <v>1165.389205192439</v>
      </c>
      <c r="G2543" s="19">
        <v>1.1067230902032765E-2</v>
      </c>
      <c r="H2543" s="37">
        <f t="shared" si="521"/>
        <v>1.0110672309020328</v>
      </c>
      <c r="I2543" s="19"/>
      <c r="J2543" s="19"/>
      <c r="K2543" s="19"/>
      <c r="L2543" s="19"/>
      <c r="N2543" s="38">
        <v>37280</v>
      </c>
      <c r="O2543" s="19">
        <v>326.64890000000003</v>
      </c>
      <c r="P2543" s="19">
        <v>371.95274424960149</v>
      </c>
      <c r="Q2543" s="19">
        <v>1.0413012739394434E-2</v>
      </c>
      <c r="R2543" s="37">
        <f t="shared" si="522"/>
        <v>1.0104130127393944</v>
      </c>
      <c r="T2543" s="39">
        <v>37280</v>
      </c>
      <c r="U2543" s="40">
        <v>251.96719999999999</v>
      </c>
      <c r="V2543" s="40">
        <f t="shared" si="523"/>
        <v>-7.7727440007102633E-4</v>
      </c>
      <c r="W2543" s="41">
        <f t="shared" si="524"/>
        <v>0.99922272559992897</v>
      </c>
      <c r="Y2543" s="42">
        <v>37280</v>
      </c>
      <c r="Z2543" s="43">
        <v>148.81200000000001</v>
      </c>
      <c r="AA2543" s="43">
        <f t="shared" si="525"/>
        <v>169.4511500797085</v>
      </c>
      <c r="AB2543" s="19">
        <f t="shared" si="528"/>
        <v>1.0113043489964335E-2</v>
      </c>
      <c r="AC2543" s="37">
        <f t="shared" si="529"/>
        <v>1.0101130434899643</v>
      </c>
      <c r="AE2543" s="44">
        <v>37280</v>
      </c>
      <c r="AF2543" s="45">
        <v>2756.6831000000002</v>
      </c>
      <c r="AG2543" s="19">
        <f t="shared" si="520"/>
        <v>3139.0151446139835</v>
      </c>
      <c r="AH2543" s="45">
        <f t="shared" si="526"/>
        <v>1.1707992509204734E-2</v>
      </c>
      <c r="AI2543" s="46">
        <f t="shared" si="527"/>
        <v>1.0117079925092047</v>
      </c>
      <c r="AK2543" s="38">
        <v>37280</v>
      </c>
      <c r="AL2543" s="19">
        <v>111.1215</v>
      </c>
      <c r="AM2543" s="19">
        <f t="shared" si="516"/>
        <v>-3.7171821499945024E-3</v>
      </c>
      <c r="AN2543" s="37">
        <f t="shared" si="517"/>
        <v>0.9962828178500055</v>
      </c>
      <c r="AQ2543" s="38">
        <v>37280</v>
      </c>
      <c r="AR2543" s="19">
        <f t="shared" si="518"/>
        <v>251.93244237000002</v>
      </c>
      <c r="AS2543" s="40">
        <f t="shared" si="515"/>
        <v>-3.7171821499945024E-3</v>
      </c>
      <c r="AT2543" s="51">
        <f t="shared" si="519"/>
        <v>0.9962828178500055</v>
      </c>
    </row>
    <row r="2544" spans="1:46">
      <c r="A2544" s="38">
        <v>37281</v>
      </c>
      <c r="B2544" s="37">
        <v>0.86550000000000005</v>
      </c>
      <c r="D2544" s="38">
        <v>37281</v>
      </c>
      <c r="E2544" s="19">
        <v>1019.2969000000001</v>
      </c>
      <c r="F2544" s="19">
        <v>1177.6971692663201</v>
      </c>
      <c r="G2544" s="19">
        <v>1.0561247709385269E-2</v>
      </c>
      <c r="H2544" s="37">
        <f t="shared" si="521"/>
        <v>1.0105612477093853</v>
      </c>
      <c r="I2544" s="19"/>
      <c r="J2544" s="19"/>
      <c r="K2544" s="19"/>
      <c r="L2544" s="19"/>
      <c r="N2544" s="38">
        <v>37281</v>
      </c>
      <c r="O2544" s="19">
        <v>328.77350000000001</v>
      </c>
      <c r="P2544" s="19">
        <v>379.86539572501442</v>
      </c>
      <c r="Q2544" s="19">
        <v>2.1273270859652804E-2</v>
      </c>
      <c r="R2544" s="37">
        <f t="shared" si="522"/>
        <v>1.0212732708596528</v>
      </c>
      <c r="T2544" s="39">
        <v>37281</v>
      </c>
      <c r="U2544" s="40">
        <v>251.55099999999999</v>
      </c>
      <c r="V2544" s="40">
        <f t="shared" si="523"/>
        <v>-1.651802298076932E-3</v>
      </c>
      <c r="W2544" s="41">
        <f t="shared" si="524"/>
        <v>0.99834819770192307</v>
      </c>
      <c r="Y2544" s="42">
        <v>37281</v>
      </c>
      <c r="Z2544" s="43">
        <v>149.01</v>
      </c>
      <c r="AA2544" s="43">
        <f t="shared" si="525"/>
        <v>172.16637781629115</v>
      </c>
      <c r="AB2544" s="19">
        <f t="shared" si="528"/>
        <v>1.6023660714639121E-2</v>
      </c>
      <c r="AC2544" s="37">
        <f t="shared" si="529"/>
        <v>1.0160236607146391</v>
      </c>
      <c r="AE2544" s="44">
        <v>37281</v>
      </c>
      <c r="AF2544" s="45">
        <v>2773.4690000000001</v>
      </c>
      <c r="AG2544" s="19">
        <f t="shared" si="520"/>
        <v>3204.4702484113227</v>
      </c>
      <c r="AH2544" s="45">
        <f t="shared" si="526"/>
        <v>2.0852114686241263E-2</v>
      </c>
      <c r="AI2544" s="46">
        <f t="shared" si="527"/>
        <v>1.0208521146862413</v>
      </c>
      <c r="AK2544" s="38">
        <v>37281</v>
      </c>
      <c r="AL2544" s="19">
        <v>110.7281</v>
      </c>
      <c r="AM2544" s="19">
        <f t="shared" si="516"/>
        <v>-3.5402689848499369E-3</v>
      </c>
      <c r="AN2544" s="37">
        <f t="shared" si="517"/>
        <v>0.99645973101515006</v>
      </c>
      <c r="AQ2544" s="38">
        <v>37281</v>
      </c>
      <c r="AR2544" s="19">
        <f t="shared" si="518"/>
        <v>251.04053375800001</v>
      </c>
      <c r="AS2544" s="40">
        <f t="shared" si="515"/>
        <v>-3.5402689848499369E-3</v>
      </c>
      <c r="AT2544" s="51">
        <f t="shared" si="519"/>
        <v>0.99645973101515006</v>
      </c>
    </row>
    <row r="2545" spans="1:46">
      <c r="A2545" s="38">
        <v>37284</v>
      </c>
      <c r="B2545" s="37">
        <v>0.86050000000000004</v>
      </c>
      <c r="D2545" s="38">
        <v>37284</v>
      </c>
      <c r="E2545" s="19">
        <v>1021.9124</v>
      </c>
      <c r="F2545" s="19">
        <v>1187.5797791981406</v>
      </c>
      <c r="G2545" s="19">
        <v>8.3914695472837586E-3</v>
      </c>
      <c r="H2545" s="37">
        <f t="shared" si="521"/>
        <v>1.0083914695472838</v>
      </c>
      <c r="I2545" s="19"/>
      <c r="J2545" s="19"/>
      <c r="K2545" s="19"/>
      <c r="L2545" s="19"/>
      <c r="N2545" s="38">
        <v>37284</v>
      </c>
      <c r="O2545" s="19">
        <v>330.06849999999997</v>
      </c>
      <c r="P2545" s="19">
        <v>383.57757117954674</v>
      </c>
      <c r="Q2545" s="19">
        <v>9.7723443522599318E-3</v>
      </c>
      <c r="R2545" s="37">
        <f t="shared" si="522"/>
        <v>1.0097723443522599</v>
      </c>
      <c r="T2545" s="39">
        <v>37284</v>
      </c>
      <c r="U2545" s="40">
        <v>250.7038</v>
      </c>
      <c r="V2545" s="40">
        <f t="shared" si="523"/>
        <v>-3.3679055141898617E-3</v>
      </c>
      <c r="W2545" s="41">
        <f t="shared" si="524"/>
        <v>0.99663209448581014</v>
      </c>
      <c r="Y2545" s="42">
        <v>37284</v>
      </c>
      <c r="Z2545" s="43">
        <v>147.45699999999999</v>
      </c>
      <c r="AA2545" s="43">
        <f t="shared" si="525"/>
        <v>171.36199883788493</v>
      </c>
      <c r="AB2545" s="19">
        <f t="shared" si="528"/>
        <v>-4.6721025824481011E-3</v>
      </c>
      <c r="AC2545" s="37">
        <f t="shared" si="529"/>
        <v>0.9953278974175519</v>
      </c>
      <c r="AE2545" s="44">
        <v>37284</v>
      </c>
      <c r="AF2545" s="45">
        <v>2759.5309999999999</v>
      </c>
      <c r="AG2545" s="19">
        <f t="shared" si="520"/>
        <v>3206.8925043579311</v>
      </c>
      <c r="AH2545" s="45">
        <f t="shared" si="526"/>
        <v>7.5589902818085086E-4</v>
      </c>
      <c r="AI2545" s="46">
        <f t="shared" si="527"/>
        <v>1.0007558990281809</v>
      </c>
      <c r="AK2545" s="38">
        <v>37284</v>
      </c>
      <c r="AL2545" s="19">
        <v>110.7555</v>
      </c>
      <c r="AM2545" s="19">
        <f t="shared" si="516"/>
        <v>2.4745299521988784E-4</v>
      </c>
      <c r="AN2545" s="37">
        <f t="shared" si="517"/>
        <v>1.0002474529952199</v>
      </c>
      <c r="AQ2545" s="38">
        <v>37284</v>
      </c>
      <c r="AR2545" s="19">
        <f t="shared" si="518"/>
        <v>251.10265449000002</v>
      </c>
      <c r="AS2545" s="40">
        <f t="shared" si="515"/>
        <v>2.4745299521988784E-4</v>
      </c>
      <c r="AT2545" s="51">
        <f t="shared" si="519"/>
        <v>1.0002474529952199</v>
      </c>
    </row>
    <row r="2546" spans="1:46">
      <c r="A2546" s="38">
        <v>37285</v>
      </c>
      <c r="B2546" s="37">
        <v>0.86429999999999996</v>
      </c>
      <c r="D2546" s="38">
        <v>37285</v>
      </c>
      <c r="E2546" s="19">
        <v>999.54560000000004</v>
      </c>
      <c r="F2546" s="19">
        <v>1156.4799259516374</v>
      </c>
      <c r="G2546" s="19">
        <v>-2.6187590754957135E-2</v>
      </c>
      <c r="H2546" s="37">
        <f t="shared" si="521"/>
        <v>0.97381240924504286</v>
      </c>
      <c r="I2546" s="19"/>
      <c r="J2546" s="19"/>
      <c r="K2546" s="19"/>
      <c r="L2546" s="19"/>
      <c r="N2546" s="38">
        <v>37285</v>
      </c>
      <c r="O2546" s="19">
        <v>328.20679999999999</v>
      </c>
      <c r="P2546" s="19">
        <v>379.73712831192876</v>
      </c>
      <c r="Q2546" s="19">
        <v>-1.0012167436714736E-2</v>
      </c>
      <c r="R2546" s="37">
        <f t="shared" si="522"/>
        <v>0.98998783256328526</v>
      </c>
      <c r="T2546" s="39">
        <v>37285</v>
      </c>
      <c r="U2546" s="40">
        <v>250.6592</v>
      </c>
      <c r="V2546" s="40">
        <f t="shared" si="523"/>
        <v>-1.7789917823340939E-4</v>
      </c>
      <c r="W2546" s="41">
        <f t="shared" si="524"/>
        <v>0.99982210082176659</v>
      </c>
      <c r="Y2546" s="42">
        <v>37285</v>
      </c>
      <c r="Z2546" s="43">
        <v>147.08600000000001</v>
      </c>
      <c r="AA2546" s="43">
        <f t="shared" si="525"/>
        <v>170.17933587874583</v>
      </c>
      <c r="AB2546" s="19">
        <f t="shared" si="528"/>
        <v>-6.9015474093410134E-3</v>
      </c>
      <c r="AC2546" s="37">
        <f t="shared" si="529"/>
        <v>0.99309845259065899</v>
      </c>
      <c r="AE2546" s="44">
        <v>37285</v>
      </c>
      <c r="AF2546" s="45">
        <v>2732.2019</v>
      </c>
      <c r="AG2546" s="19">
        <f t="shared" si="520"/>
        <v>3161.1730880481318</v>
      </c>
      <c r="AH2546" s="45">
        <f t="shared" si="526"/>
        <v>-1.4256610175635731E-2</v>
      </c>
      <c r="AI2546" s="46">
        <f t="shared" si="527"/>
        <v>0.98574338982436427</v>
      </c>
      <c r="AK2546" s="38">
        <v>37285</v>
      </c>
      <c r="AL2546" s="19">
        <v>110.8843</v>
      </c>
      <c r="AM2546" s="19">
        <f t="shared" si="516"/>
        <v>1.1629219316422468E-3</v>
      </c>
      <c r="AN2546" s="37">
        <f t="shared" si="517"/>
        <v>1.0011629219316422</v>
      </c>
      <c r="AQ2546" s="38">
        <v>37285</v>
      </c>
      <c r="AR2546" s="19">
        <f t="shared" si="518"/>
        <v>251.394667274</v>
      </c>
      <c r="AS2546" s="40">
        <f t="shared" si="515"/>
        <v>1.1629219316422468E-3</v>
      </c>
      <c r="AT2546" s="51">
        <f t="shared" si="519"/>
        <v>1.0011629219316422</v>
      </c>
    </row>
    <row r="2547" spans="1:46">
      <c r="A2547" s="38">
        <v>37286</v>
      </c>
      <c r="B2547" s="37">
        <v>0.86480000000000001</v>
      </c>
      <c r="D2547" s="38">
        <v>37286</v>
      </c>
      <c r="E2547" s="19">
        <v>1000.4459000000001</v>
      </c>
      <c r="F2547" s="19">
        <v>1156.8523358001851</v>
      </c>
      <c r="G2547" s="19">
        <v>3.2202015805959938E-4</v>
      </c>
      <c r="H2547" s="37">
        <f t="shared" si="521"/>
        <v>1.0003220201580596</v>
      </c>
      <c r="I2547" s="19"/>
      <c r="J2547" s="19"/>
      <c r="K2547" s="19"/>
      <c r="L2547" s="19"/>
      <c r="N2547" s="38">
        <v>37286</v>
      </c>
      <c r="O2547" s="19">
        <v>323.53859999999997</v>
      </c>
      <c r="P2547" s="19">
        <v>374.11956521739125</v>
      </c>
      <c r="Q2547" s="19">
        <v>-1.4793294296793214E-2</v>
      </c>
      <c r="R2547" s="37">
        <f t="shared" si="522"/>
        <v>0.98520670570320679</v>
      </c>
      <c r="T2547" s="39">
        <v>37286</v>
      </c>
      <c r="U2547" s="40">
        <v>251.17939999999999</v>
      </c>
      <c r="V2547" s="40">
        <f t="shared" si="523"/>
        <v>2.0753277757208366E-3</v>
      </c>
      <c r="W2547" s="41">
        <f t="shared" si="524"/>
        <v>1.0020753277757208</v>
      </c>
      <c r="Y2547" s="42">
        <v>37286</v>
      </c>
      <c r="Z2547" s="43">
        <v>146.256</v>
      </c>
      <c r="AA2547" s="43">
        <f t="shared" si="525"/>
        <v>169.12118408880667</v>
      </c>
      <c r="AB2547" s="19">
        <f t="shared" si="528"/>
        <v>-6.2178629648261818E-3</v>
      </c>
      <c r="AC2547" s="37">
        <f t="shared" si="529"/>
        <v>0.99378213703517382</v>
      </c>
      <c r="AE2547" s="44">
        <v>37286</v>
      </c>
      <c r="AF2547" s="45">
        <v>2695.5349000000001</v>
      </c>
      <c r="AG2547" s="19">
        <f t="shared" si="520"/>
        <v>3116.9459990749306</v>
      </c>
      <c r="AH2547" s="45">
        <f t="shared" si="526"/>
        <v>-1.3990720451346528E-2</v>
      </c>
      <c r="AI2547" s="46">
        <f t="shared" si="527"/>
        <v>0.98600927954865347</v>
      </c>
      <c r="AK2547" s="38">
        <v>37286</v>
      </c>
      <c r="AL2547" s="19">
        <v>111.0224</v>
      </c>
      <c r="AM2547" s="19">
        <f t="shared" si="516"/>
        <v>1.2454423214107724E-3</v>
      </c>
      <c r="AN2547" s="37">
        <f t="shared" si="517"/>
        <v>1.0012454423214108</v>
      </c>
      <c r="AQ2547" s="38">
        <v>37286</v>
      </c>
      <c r="AR2547" s="19">
        <f t="shared" si="518"/>
        <v>251.70776483200004</v>
      </c>
      <c r="AS2547" s="40">
        <f t="shared" si="515"/>
        <v>1.2454423214107724E-3</v>
      </c>
      <c r="AT2547" s="51">
        <f t="shared" si="519"/>
        <v>1.0012454423214108</v>
      </c>
    </row>
    <row r="2548" spans="1:46">
      <c r="A2548" s="38">
        <v>37287</v>
      </c>
      <c r="B2548" s="37">
        <v>0.85940000000000005</v>
      </c>
      <c r="D2548" s="38">
        <v>37287</v>
      </c>
      <c r="E2548" s="19">
        <v>1013.4432</v>
      </c>
      <c r="F2548" s="19">
        <v>1179.2450546893181</v>
      </c>
      <c r="G2548" s="19">
        <v>1.9356592190864275E-2</v>
      </c>
      <c r="H2548" s="37">
        <f t="shared" si="521"/>
        <v>1.0193565921908643</v>
      </c>
      <c r="I2548" s="19"/>
      <c r="J2548" s="19"/>
      <c r="K2548" s="19"/>
      <c r="L2548" s="19"/>
      <c r="N2548" s="38">
        <v>37287</v>
      </c>
      <c r="O2548" s="19">
        <v>328.18849999999998</v>
      </c>
      <c r="P2548" s="19">
        <v>381.88096346288103</v>
      </c>
      <c r="Q2548" s="19">
        <v>2.0745769446673723E-2</v>
      </c>
      <c r="R2548" s="37">
        <f t="shared" si="522"/>
        <v>1.0207457694466737</v>
      </c>
      <c r="T2548" s="39">
        <v>37287</v>
      </c>
      <c r="U2548" s="40">
        <v>251.0968</v>
      </c>
      <c r="V2548" s="40">
        <f t="shared" si="523"/>
        <v>-3.2884862373261381E-4</v>
      </c>
      <c r="W2548" s="41">
        <f t="shared" si="524"/>
        <v>0.99967115137626739</v>
      </c>
      <c r="Y2548" s="42">
        <v>37287</v>
      </c>
      <c r="Z2548" s="43">
        <v>147.84200000000001</v>
      </c>
      <c r="AA2548" s="43">
        <f t="shared" si="525"/>
        <v>172.02932278333722</v>
      </c>
      <c r="AB2548" s="19">
        <f t="shared" si="528"/>
        <v>1.7195590902458813E-2</v>
      </c>
      <c r="AC2548" s="37">
        <f t="shared" si="529"/>
        <v>1.0171955909024588</v>
      </c>
      <c r="AE2548" s="44">
        <v>37287</v>
      </c>
      <c r="AF2548" s="45">
        <v>2735.2620000000002</v>
      </c>
      <c r="AG2548" s="19">
        <f t="shared" si="520"/>
        <v>3182.7577379567142</v>
      </c>
      <c r="AH2548" s="45">
        <f t="shared" si="526"/>
        <v>2.1114173585720097E-2</v>
      </c>
      <c r="AI2548" s="46">
        <f t="shared" si="527"/>
        <v>1.0211141735857201</v>
      </c>
      <c r="AK2548" s="38">
        <v>37287</v>
      </c>
      <c r="AL2548" s="19">
        <v>111.1546</v>
      </c>
      <c r="AM2548" s="19">
        <f t="shared" si="516"/>
        <v>1.190750695355236E-3</v>
      </c>
      <c r="AN2548" s="37">
        <f t="shared" si="517"/>
        <v>1.0011907506953552</v>
      </c>
      <c r="AQ2548" s="38">
        <v>37287</v>
      </c>
      <c r="AR2548" s="19">
        <f t="shared" si="518"/>
        <v>252.00748602800002</v>
      </c>
      <c r="AS2548" s="40">
        <f t="shared" si="515"/>
        <v>1.190750695355014E-3</v>
      </c>
      <c r="AT2548" s="51">
        <f t="shared" si="519"/>
        <v>1.001190750695355</v>
      </c>
    </row>
    <row r="2549" spans="1:46">
      <c r="A2549" s="38">
        <v>37288</v>
      </c>
      <c r="B2549" s="37">
        <v>0.86129999999999995</v>
      </c>
      <c r="D2549" s="38">
        <v>37288</v>
      </c>
      <c r="E2549" s="19">
        <v>1008.26</v>
      </c>
      <c r="F2549" s="19">
        <v>1170.6257982120051</v>
      </c>
      <c r="G2549" s="19">
        <v>-7.3091309079805766E-3</v>
      </c>
      <c r="H2549" s="37">
        <f t="shared" si="521"/>
        <v>0.99269086909201942</v>
      </c>
      <c r="I2549" s="19"/>
      <c r="J2549" s="19"/>
      <c r="K2549" s="19"/>
      <c r="L2549" s="19"/>
      <c r="N2549" s="38">
        <v>37288</v>
      </c>
      <c r="O2549" s="19">
        <v>327.47579999999999</v>
      </c>
      <c r="P2549" s="19">
        <v>380.21107628004182</v>
      </c>
      <c r="Q2549" s="19">
        <v>-4.3727950398384507E-3</v>
      </c>
      <c r="R2549" s="37">
        <f t="shared" si="522"/>
        <v>0.99562720496016155</v>
      </c>
      <c r="T2549" s="39">
        <v>37288</v>
      </c>
      <c r="U2549" s="40">
        <v>251.0549</v>
      </c>
      <c r="V2549" s="40">
        <f t="shared" si="523"/>
        <v>-1.6686791707420934E-4</v>
      </c>
      <c r="W2549" s="41">
        <f t="shared" si="524"/>
        <v>0.99983313208292579</v>
      </c>
      <c r="Y2549" s="42">
        <v>37288</v>
      </c>
      <c r="Z2549" s="43">
        <v>150.005</v>
      </c>
      <c r="AA2549" s="43">
        <f t="shared" si="525"/>
        <v>174.16115174735864</v>
      </c>
      <c r="AB2549" s="19">
        <f t="shared" si="528"/>
        <v>1.2392241796512549E-2</v>
      </c>
      <c r="AC2549" s="37">
        <f t="shared" si="529"/>
        <v>1.0123922417965125</v>
      </c>
      <c r="AE2549" s="44">
        <v>37288</v>
      </c>
      <c r="AF2549" s="45">
        <v>2804.8159000000001</v>
      </c>
      <c r="AG2549" s="19">
        <f t="shared" si="520"/>
        <v>3256.4912341808895</v>
      </c>
      <c r="AH2549" s="45">
        <f t="shared" si="526"/>
        <v>2.3166543700404718E-2</v>
      </c>
      <c r="AI2549" s="46">
        <f t="shared" si="527"/>
        <v>1.0231665437004047</v>
      </c>
      <c r="AK2549" s="38">
        <v>37288</v>
      </c>
      <c r="AL2549" s="19">
        <v>111.3258</v>
      </c>
      <c r="AM2549" s="19">
        <f t="shared" si="516"/>
        <v>1.5401971668289605E-3</v>
      </c>
      <c r="AN2549" s="37">
        <f t="shared" si="517"/>
        <v>1.001540197166829</v>
      </c>
      <c r="AQ2549" s="38">
        <v>37288</v>
      </c>
      <c r="AR2549" s="19">
        <f t="shared" si="518"/>
        <v>252.39562724400002</v>
      </c>
      <c r="AS2549" s="40">
        <f t="shared" si="515"/>
        <v>1.5401971668289605E-3</v>
      </c>
      <c r="AT2549" s="51">
        <f t="shared" si="519"/>
        <v>1.001540197166829</v>
      </c>
    </row>
    <row r="2550" spans="1:46">
      <c r="A2550" s="38">
        <v>37291</v>
      </c>
      <c r="B2550" s="37">
        <v>0.86850000000000005</v>
      </c>
      <c r="D2550" s="38">
        <v>37291</v>
      </c>
      <c r="E2550" s="19">
        <v>991.41549999999995</v>
      </c>
      <c r="F2550" s="19">
        <v>1141.5261945883706</v>
      </c>
      <c r="G2550" s="19">
        <v>-2.4858160197802515E-2</v>
      </c>
      <c r="H2550" s="37">
        <f t="shared" si="521"/>
        <v>0.97514183980219749</v>
      </c>
      <c r="I2550" s="19"/>
      <c r="J2550" s="19"/>
      <c r="K2550" s="19"/>
      <c r="L2550" s="19"/>
      <c r="N2550" s="38">
        <v>37291</v>
      </c>
      <c r="O2550" s="19">
        <v>325.90219999999999</v>
      </c>
      <c r="P2550" s="19">
        <v>375.24720782959122</v>
      </c>
      <c r="Q2550" s="19">
        <v>-1.3055559819605267E-2</v>
      </c>
      <c r="R2550" s="37">
        <f t="shared" si="522"/>
        <v>0.98694444018039473</v>
      </c>
      <c r="T2550" s="39">
        <v>37291</v>
      </c>
      <c r="U2550" s="40">
        <v>251.9948</v>
      </c>
      <c r="V2550" s="40">
        <f t="shared" si="523"/>
        <v>3.7438026503366917E-3</v>
      </c>
      <c r="W2550" s="41">
        <f t="shared" si="524"/>
        <v>1.0037438026503367</v>
      </c>
      <c r="Y2550" s="42">
        <v>37291</v>
      </c>
      <c r="Z2550" s="43">
        <v>149.512</v>
      </c>
      <c r="AA2550" s="43">
        <f t="shared" si="525"/>
        <v>172.14968336211859</v>
      </c>
      <c r="AB2550" s="19">
        <f t="shared" si="528"/>
        <v>-1.1549466485832216E-2</v>
      </c>
      <c r="AC2550" s="37">
        <f t="shared" si="529"/>
        <v>0.98845053351416778</v>
      </c>
      <c r="AE2550" s="44">
        <v>37291</v>
      </c>
      <c r="AF2550" s="45">
        <v>2779.8479000000002</v>
      </c>
      <c r="AG2550" s="19">
        <f t="shared" si="520"/>
        <v>3200.7459988485898</v>
      </c>
      <c r="AH2550" s="45">
        <f t="shared" si="526"/>
        <v>-1.7118189893215341E-2</v>
      </c>
      <c r="AI2550" s="46">
        <f t="shared" si="527"/>
        <v>0.98288181010678466</v>
      </c>
      <c r="AK2550" s="38">
        <v>37291</v>
      </c>
      <c r="AL2550" s="19">
        <v>111.6478</v>
      </c>
      <c r="AM2550" s="19">
        <f t="shared" si="516"/>
        <v>2.8924112829191717E-3</v>
      </c>
      <c r="AN2550" s="37">
        <f t="shared" si="517"/>
        <v>1.0028924112829192</v>
      </c>
      <c r="AQ2550" s="38">
        <v>37291</v>
      </c>
      <c r="AR2550" s="19">
        <f t="shared" si="518"/>
        <v>253.12565920400004</v>
      </c>
      <c r="AS2550" s="40">
        <f t="shared" si="515"/>
        <v>2.8924112829191717E-3</v>
      </c>
      <c r="AT2550" s="51">
        <f t="shared" si="519"/>
        <v>1.0028924112829192</v>
      </c>
    </row>
    <row r="2551" spans="1:46">
      <c r="A2551" s="38">
        <v>37292</v>
      </c>
      <c r="B2551" s="37">
        <v>0.86719999999999997</v>
      </c>
      <c r="D2551" s="38">
        <v>37292</v>
      </c>
      <c r="E2551" s="19">
        <v>983.12379999999996</v>
      </c>
      <c r="F2551" s="19">
        <v>1133.6759686346863</v>
      </c>
      <c r="G2551" s="19">
        <v>-6.8769564736225197E-3</v>
      </c>
      <c r="H2551" s="37">
        <f t="shared" si="521"/>
        <v>0.99312304352637748</v>
      </c>
      <c r="I2551" s="19"/>
      <c r="J2551" s="19"/>
      <c r="K2551" s="19"/>
      <c r="L2551" s="19"/>
      <c r="N2551" s="38">
        <v>37292</v>
      </c>
      <c r="O2551" s="19">
        <v>326.24529999999999</v>
      </c>
      <c r="P2551" s="19">
        <v>376.20537361623616</v>
      </c>
      <c r="Q2551" s="19">
        <v>2.55342549298887E-3</v>
      </c>
      <c r="R2551" s="37">
        <f t="shared" si="522"/>
        <v>1.0025534254929889</v>
      </c>
      <c r="T2551" s="39">
        <v>37292</v>
      </c>
      <c r="U2551" s="40">
        <v>252.38249999999999</v>
      </c>
      <c r="V2551" s="40">
        <f t="shared" si="523"/>
        <v>1.5385238108087673E-3</v>
      </c>
      <c r="W2551" s="41">
        <f t="shared" si="524"/>
        <v>1.0015385238108088</v>
      </c>
      <c r="Y2551" s="42">
        <v>37292</v>
      </c>
      <c r="Z2551" s="43">
        <v>149.84100000000001</v>
      </c>
      <c r="AA2551" s="43">
        <f t="shared" si="525"/>
        <v>172.78713099630997</v>
      </c>
      <c r="AB2551" s="19">
        <f t="shared" si="528"/>
        <v>3.7028684673818812E-3</v>
      </c>
      <c r="AC2551" s="37">
        <f t="shared" si="529"/>
        <v>1.0037028684673819</v>
      </c>
      <c r="AE2551" s="44">
        <v>37292</v>
      </c>
      <c r="AF2551" s="45">
        <v>2775.0029</v>
      </c>
      <c r="AG2551" s="19">
        <f t="shared" si="520"/>
        <v>3199.9572186346863</v>
      </c>
      <c r="AH2551" s="45">
        <f t="shared" si="526"/>
        <v>-2.4643636645560463E-4</v>
      </c>
      <c r="AI2551" s="46">
        <f t="shared" si="527"/>
        <v>0.9997535636335444</v>
      </c>
      <c r="AK2551" s="38">
        <v>37292</v>
      </c>
      <c r="AL2551" s="19">
        <v>111.7706</v>
      </c>
      <c r="AM2551" s="19">
        <f t="shared" si="516"/>
        <v>1.0998873242464846E-3</v>
      </c>
      <c r="AN2551" s="37">
        <f t="shared" si="517"/>
        <v>1.0010998873242465</v>
      </c>
      <c r="AQ2551" s="38">
        <v>37292</v>
      </c>
      <c r="AR2551" s="19">
        <f t="shared" si="518"/>
        <v>253.40406890800003</v>
      </c>
      <c r="AS2551" s="40">
        <f t="shared" si="515"/>
        <v>1.0998873242462626E-3</v>
      </c>
      <c r="AT2551" s="51">
        <f t="shared" si="519"/>
        <v>1.0010998873242463</v>
      </c>
    </row>
    <row r="2552" spans="1:46">
      <c r="A2552" s="38">
        <v>37293</v>
      </c>
      <c r="B2552" s="37">
        <v>0.86929999999999996</v>
      </c>
      <c r="D2552" s="38">
        <v>37293</v>
      </c>
      <c r="E2552" s="19">
        <v>976.61900000000003</v>
      </c>
      <c r="F2552" s="19">
        <v>1123.4545036236052</v>
      </c>
      <c r="G2552" s="19">
        <v>-9.0162138863991714E-3</v>
      </c>
      <c r="H2552" s="37">
        <f t="shared" si="521"/>
        <v>0.99098378611360083</v>
      </c>
      <c r="I2552" s="19"/>
      <c r="J2552" s="19"/>
      <c r="K2552" s="19"/>
      <c r="L2552" s="19"/>
      <c r="N2552" s="38">
        <v>37293</v>
      </c>
      <c r="O2552" s="19">
        <v>327.85520000000002</v>
      </c>
      <c r="P2552" s="19">
        <v>377.14851029564022</v>
      </c>
      <c r="Q2552" s="19">
        <v>2.506972907745153E-3</v>
      </c>
      <c r="R2552" s="37">
        <f t="shared" si="522"/>
        <v>1.0025069729077452</v>
      </c>
      <c r="T2552" s="39">
        <v>37293</v>
      </c>
      <c r="U2552" s="40">
        <v>252.6207</v>
      </c>
      <c r="V2552" s="40">
        <f t="shared" si="523"/>
        <v>9.4380553326800509E-4</v>
      </c>
      <c r="W2552" s="41">
        <f t="shared" si="524"/>
        <v>1.000943805533268</v>
      </c>
      <c r="Y2552" s="42">
        <v>37293</v>
      </c>
      <c r="Z2552" s="43">
        <v>148.84299999999999</v>
      </c>
      <c r="AA2552" s="43">
        <f t="shared" si="525"/>
        <v>171.2216726101461</v>
      </c>
      <c r="AB2552" s="19">
        <f t="shared" si="528"/>
        <v>-9.0600403926915929E-3</v>
      </c>
      <c r="AC2552" s="37">
        <f t="shared" si="529"/>
        <v>0.99093995960730841</v>
      </c>
      <c r="AE2552" s="44">
        <v>37293</v>
      </c>
      <c r="AF2552" s="45">
        <v>2752.0039000000002</v>
      </c>
      <c r="AG2552" s="19">
        <f t="shared" si="520"/>
        <v>3165.7700448636838</v>
      </c>
      <c r="AH2552" s="45">
        <f t="shared" si="526"/>
        <v>-1.0683634634837125E-2</v>
      </c>
      <c r="AI2552" s="46">
        <f t="shared" si="527"/>
        <v>0.98931636536516288</v>
      </c>
      <c r="AK2552" s="38">
        <v>37293</v>
      </c>
      <c r="AL2552" s="19">
        <v>111.7196</v>
      </c>
      <c r="AM2552" s="19">
        <f t="shared" si="516"/>
        <v>-4.5629172608896429E-4</v>
      </c>
      <c r="AN2552" s="37">
        <f t="shared" si="517"/>
        <v>0.99954370827391104</v>
      </c>
      <c r="AQ2552" s="38">
        <v>37293</v>
      </c>
      <c r="AR2552" s="19">
        <f t="shared" si="518"/>
        <v>253.28844272800004</v>
      </c>
      <c r="AS2552" s="40">
        <f t="shared" si="515"/>
        <v>-4.5629172608896429E-4</v>
      </c>
      <c r="AT2552" s="51">
        <f t="shared" si="519"/>
        <v>0.99954370827391104</v>
      </c>
    </row>
    <row r="2553" spans="1:46">
      <c r="A2553" s="38">
        <v>37294</v>
      </c>
      <c r="B2553" s="37">
        <v>0.86899999999999999</v>
      </c>
      <c r="D2553" s="38">
        <v>37294</v>
      </c>
      <c r="E2553" s="19">
        <v>979.07730000000004</v>
      </c>
      <c r="F2553" s="19">
        <v>1126.6712313003452</v>
      </c>
      <c r="G2553" s="19">
        <v>2.8632469462401833E-3</v>
      </c>
      <c r="H2553" s="37">
        <f t="shared" si="521"/>
        <v>1.0028632469462402</v>
      </c>
      <c r="I2553" s="19"/>
      <c r="J2553" s="19"/>
      <c r="K2553" s="19"/>
      <c r="L2553" s="19"/>
      <c r="N2553" s="38">
        <v>37294</v>
      </c>
      <c r="O2553" s="19">
        <v>324.62869999999998</v>
      </c>
      <c r="P2553" s="19">
        <v>373.56582278481011</v>
      </c>
      <c r="Q2553" s="19">
        <v>-9.499407827494033E-3</v>
      </c>
      <c r="R2553" s="37">
        <f t="shared" si="522"/>
        <v>0.99050059217250597</v>
      </c>
      <c r="T2553" s="39">
        <v>37294</v>
      </c>
      <c r="U2553" s="40">
        <v>252.4427</v>
      </c>
      <c r="V2553" s="40">
        <f t="shared" si="523"/>
        <v>-7.0461367575969103E-4</v>
      </c>
      <c r="W2553" s="41">
        <f t="shared" si="524"/>
        <v>0.99929538632424031</v>
      </c>
      <c r="Y2553" s="42">
        <v>37294</v>
      </c>
      <c r="Z2553" s="43">
        <v>149.21</v>
      </c>
      <c r="AA2553" s="43">
        <f t="shared" si="525"/>
        <v>171.70310701956274</v>
      </c>
      <c r="AB2553" s="19">
        <f t="shared" si="528"/>
        <v>2.8117609300126745E-3</v>
      </c>
      <c r="AC2553" s="37">
        <f t="shared" si="529"/>
        <v>1.0028117609300127</v>
      </c>
      <c r="AE2553" s="44">
        <v>37294</v>
      </c>
      <c r="AF2553" s="45">
        <v>2744.52</v>
      </c>
      <c r="AG2553" s="19">
        <f t="shared" si="520"/>
        <v>3158.2508630609896</v>
      </c>
      <c r="AH2553" s="45">
        <f t="shared" si="526"/>
        <v>-2.3751509731080311E-3</v>
      </c>
      <c r="AI2553" s="46">
        <f t="shared" si="527"/>
        <v>0.99762484902689197</v>
      </c>
      <c r="AK2553" s="38">
        <v>37294</v>
      </c>
      <c r="AL2553" s="19">
        <v>111.0673</v>
      </c>
      <c r="AM2553" s="19">
        <f t="shared" si="516"/>
        <v>-5.8387248074643905E-3</v>
      </c>
      <c r="AN2553" s="37">
        <f t="shared" si="517"/>
        <v>0.99416127519253561</v>
      </c>
      <c r="AQ2553" s="38">
        <v>37294</v>
      </c>
      <c r="AR2553" s="19">
        <f t="shared" si="518"/>
        <v>251.80956121400004</v>
      </c>
      <c r="AS2553" s="40">
        <f t="shared" si="515"/>
        <v>-5.8387248074643905E-3</v>
      </c>
      <c r="AT2553" s="51">
        <f t="shared" si="519"/>
        <v>0.99416127519253561</v>
      </c>
    </row>
    <row r="2554" spans="1:46">
      <c r="A2554" s="38">
        <v>37295</v>
      </c>
      <c r="B2554" s="37">
        <v>0.87270000000000003</v>
      </c>
      <c r="D2554" s="38">
        <v>37295</v>
      </c>
      <c r="E2554" s="19">
        <v>989.23869999999999</v>
      </c>
      <c r="F2554" s="19">
        <v>1133.5381001489629</v>
      </c>
      <c r="G2554" s="19">
        <v>6.0948293147526922E-3</v>
      </c>
      <c r="H2554" s="37">
        <f t="shared" si="521"/>
        <v>1.0060948293147527</v>
      </c>
      <c r="I2554" s="19"/>
      <c r="J2554" s="19"/>
      <c r="K2554" s="19"/>
      <c r="L2554" s="19"/>
      <c r="N2554" s="38">
        <v>37295</v>
      </c>
      <c r="O2554" s="19">
        <v>325.3152</v>
      </c>
      <c r="P2554" s="19">
        <v>372.76864902028188</v>
      </c>
      <c r="Q2554" s="19">
        <v>-2.1339579691352917E-3</v>
      </c>
      <c r="R2554" s="37">
        <f t="shared" si="522"/>
        <v>0.99786604203086471</v>
      </c>
      <c r="T2554" s="39">
        <v>37295</v>
      </c>
      <c r="U2554" s="40">
        <v>251.38329999999999</v>
      </c>
      <c r="V2554" s="40">
        <f t="shared" si="523"/>
        <v>-4.1965959007728149E-3</v>
      </c>
      <c r="W2554" s="41">
        <f t="shared" si="524"/>
        <v>0.99580340409922719</v>
      </c>
      <c r="Y2554" s="42">
        <v>37295</v>
      </c>
      <c r="Z2554" s="43">
        <v>150.75700000000001</v>
      </c>
      <c r="AA2554" s="43">
        <f t="shared" si="525"/>
        <v>172.74779420190214</v>
      </c>
      <c r="AB2554" s="19">
        <f t="shared" si="528"/>
        <v>6.0842648713419489E-3</v>
      </c>
      <c r="AC2554" s="37">
        <f t="shared" si="529"/>
        <v>1.0060842648713419</v>
      </c>
      <c r="AE2554" s="44">
        <v>37295</v>
      </c>
      <c r="AF2554" s="45">
        <v>2791.9079999999999</v>
      </c>
      <c r="AG2554" s="19">
        <f t="shared" si="520"/>
        <v>3199.1612237882432</v>
      </c>
      <c r="AH2554" s="45">
        <f t="shared" si="526"/>
        <v>1.2953486756148047E-2</v>
      </c>
      <c r="AI2554" s="46">
        <f t="shared" si="527"/>
        <v>1.012953486756148</v>
      </c>
      <c r="AK2554" s="38">
        <v>37295</v>
      </c>
      <c r="AL2554" s="19">
        <v>111.2189</v>
      </c>
      <c r="AM2554" s="19">
        <f t="shared" si="516"/>
        <v>1.364938195130394E-3</v>
      </c>
      <c r="AN2554" s="37">
        <f t="shared" si="517"/>
        <v>1.0013649381951304</v>
      </c>
      <c r="AQ2554" s="38">
        <v>37295</v>
      </c>
      <c r="AR2554" s="19">
        <f t="shared" si="518"/>
        <v>252.15326570200003</v>
      </c>
      <c r="AS2554" s="40">
        <f t="shared" si="515"/>
        <v>1.364938195130394E-3</v>
      </c>
      <c r="AT2554" s="51">
        <f t="shared" si="519"/>
        <v>1.0013649381951304</v>
      </c>
    </row>
    <row r="2555" spans="1:46">
      <c r="A2555" s="38">
        <v>37298</v>
      </c>
      <c r="B2555" s="37">
        <v>0.87780000000000002</v>
      </c>
      <c r="D2555" s="38">
        <v>37298</v>
      </c>
      <c r="E2555" s="19">
        <v>1002.8117</v>
      </c>
      <c r="F2555" s="19">
        <v>1142.4147869674184</v>
      </c>
      <c r="G2555" s="19">
        <v>7.8309558516727051E-3</v>
      </c>
      <c r="H2555" s="37">
        <f t="shared" si="521"/>
        <v>1.0078309558516727</v>
      </c>
      <c r="I2555" s="19"/>
      <c r="J2555" s="19"/>
      <c r="K2555" s="19"/>
      <c r="L2555" s="19"/>
      <c r="N2555" s="38">
        <v>37298</v>
      </c>
      <c r="O2555" s="19">
        <v>324.77940000000001</v>
      </c>
      <c r="P2555" s="19">
        <v>369.99248120300751</v>
      </c>
      <c r="Q2555" s="19">
        <v>-7.4474283837193678E-3</v>
      </c>
      <c r="R2555" s="37">
        <f t="shared" si="522"/>
        <v>0.99255257161628063</v>
      </c>
      <c r="T2555" s="39">
        <v>37298</v>
      </c>
      <c r="U2555" s="40">
        <v>251.6276</v>
      </c>
      <c r="V2555" s="40">
        <f t="shared" si="523"/>
        <v>9.718227105779409E-4</v>
      </c>
      <c r="W2555" s="41">
        <f t="shared" si="524"/>
        <v>1.0009718227105779</v>
      </c>
      <c r="Y2555" s="42">
        <v>37298</v>
      </c>
      <c r="Z2555" s="43">
        <v>152.31700000000001</v>
      </c>
      <c r="AA2555" s="43">
        <f t="shared" si="525"/>
        <v>173.52130325814537</v>
      </c>
      <c r="AB2555" s="19">
        <f t="shared" si="528"/>
        <v>4.4776783392046493E-3</v>
      </c>
      <c r="AC2555" s="37">
        <f t="shared" si="529"/>
        <v>1.0044776783392046</v>
      </c>
      <c r="AE2555" s="44">
        <v>37298</v>
      </c>
      <c r="AF2555" s="45">
        <v>2867.5691000000002</v>
      </c>
      <c r="AG2555" s="19">
        <f t="shared" si="520"/>
        <v>3266.7681704260654</v>
      </c>
      <c r="AH2555" s="45">
        <f t="shared" si="526"/>
        <v>2.1132710078851868E-2</v>
      </c>
      <c r="AI2555" s="46">
        <f t="shared" si="527"/>
        <v>1.0211327100788519</v>
      </c>
      <c r="AK2555" s="38">
        <v>37298</v>
      </c>
      <c r="AL2555" s="19">
        <v>111.20699999999999</v>
      </c>
      <c r="AM2555" s="19">
        <f t="shared" si="516"/>
        <v>-1.0699620298360024E-4</v>
      </c>
      <c r="AN2555" s="37">
        <f t="shared" si="517"/>
        <v>0.9998930037970164</v>
      </c>
      <c r="AQ2555" s="38">
        <v>37298</v>
      </c>
      <c r="AR2555" s="19">
        <f t="shared" si="518"/>
        <v>252.12628626</v>
      </c>
      <c r="AS2555" s="40">
        <f t="shared" si="515"/>
        <v>-1.0699620298360024E-4</v>
      </c>
      <c r="AT2555" s="51">
        <f t="shared" si="519"/>
        <v>0.9998930037970164</v>
      </c>
    </row>
    <row r="2556" spans="1:46">
      <c r="A2556" s="38">
        <v>37299</v>
      </c>
      <c r="B2556" s="37">
        <v>0.87680000000000002</v>
      </c>
      <c r="D2556" s="38">
        <v>37299</v>
      </c>
      <c r="E2556" s="19">
        <v>1001.7364</v>
      </c>
      <c r="F2556" s="19">
        <v>1142.4913321167883</v>
      </c>
      <c r="G2556" s="19">
        <v>6.7002939950544516E-5</v>
      </c>
      <c r="H2556" s="37">
        <f t="shared" si="521"/>
        <v>1.0000670029399505</v>
      </c>
      <c r="I2556" s="19"/>
      <c r="J2556" s="19"/>
      <c r="K2556" s="19"/>
      <c r="L2556" s="19"/>
      <c r="N2556" s="38">
        <v>37299</v>
      </c>
      <c r="O2556" s="19">
        <v>326.09120000000001</v>
      </c>
      <c r="P2556" s="19">
        <v>371.91058394160586</v>
      </c>
      <c r="Q2556" s="19">
        <v>5.1841668035030875E-3</v>
      </c>
      <c r="R2556" s="37">
        <f t="shared" si="522"/>
        <v>1.0051841668035031</v>
      </c>
      <c r="T2556" s="39">
        <v>37299</v>
      </c>
      <c r="U2556" s="40">
        <v>251.69829999999999</v>
      </c>
      <c r="V2556" s="40">
        <f t="shared" si="523"/>
        <v>2.8097076791255837E-4</v>
      </c>
      <c r="W2556" s="41">
        <f t="shared" si="524"/>
        <v>1.0002809707679126</v>
      </c>
      <c r="Y2556" s="42">
        <v>37299</v>
      </c>
      <c r="Z2556" s="43">
        <v>151.92699999999999</v>
      </c>
      <c r="AA2556" s="43">
        <f t="shared" si="525"/>
        <v>173.27440693430657</v>
      </c>
      <c r="AB2556" s="19">
        <f t="shared" si="528"/>
        <v>-1.4228588605716963E-3</v>
      </c>
      <c r="AC2556" s="37">
        <f t="shared" si="529"/>
        <v>0.9985771411394283</v>
      </c>
      <c r="AE2556" s="44">
        <v>37299</v>
      </c>
      <c r="AF2556" s="45">
        <v>2834.8119999999999</v>
      </c>
      <c r="AG2556" s="19">
        <f t="shared" si="520"/>
        <v>3233.1341240875909</v>
      </c>
      <c r="AH2556" s="45">
        <f t="shared" si="526"/>
        <v>-1.0295816716644368E-2</v>
      </c>
      <c r="AI2556" s="46">
        <f t="shared" si="527"/>
        <v>0.98970418328335563</v>
      </c>
      <c r="AK2556" s="38">
        <v>37299</v>
      </c>
      <c r="AL2556" s="19">
        <v>111.0085</v>
      </c>
      <c r="AM2556" s="19">
        <f t="shared" si="516"/>
        <v>-1.7849595798825613E-3</v>
      </c>
      <c r="AN2556" s="37">
        <f t="shared" si="517"/>
        <v>0.99821504042011744</v>
      </c>
      <c r="AQ2556" s="38">
        <v>37299</v>
      </c>
      <c r="AR2556" s="19">
        <f t="shared" si="518"/>
        <v>251.67625103</v>
      </c>
      <c r="AS2556" s="40">
        <f t="shared" si="515"/>
        <v>-1.7849595798825613E-3</v>
      </c>
      <c r="AT2556" s="51">
        <f t="shared" si="519"/>
        <v>0.99821504042011744</v>
      </c>
    </row>
    <row r="2557" spans="1:46">
      <c r="A2557" s="38">
        <v>37300</v>
      </c>
      <c r="B2557" s="37">
        <v>0.873</v>
      </c>
      <c r="D2557" s="38">
        <v>37300</v>
      </c>
      <c r="E2557" s="19">
        <v>1009.106</v>
      </c>
      <c r="F2557" s="19">
        <v>1155.9060710194731</v>
      </c>
      <c r="G2557" s="19">
        <v>1.1741654860374373E-2</v>
      </c>
      <c r="H2557" s="37">
        <f t="shared" si="521"/>
        <v>1.0117416548603744</v>
      </c>
      <c r="I2557" s="19"/>
      <c r="J2557" s="19"/>
      <c r="K2557" s="19"/>
      <c r="L2557" s="19"/>
      <c r="N2557" s="38">
        <v>37300</v>
      </c>
      <c r="O2557" s="19">
        <v>328.26799999999997</v>
      </c>
      <c r="P2557" s="19">
        <v>376.02290950744555</v>
      </c>
      <c r="Q2557" s="19">
        <v>1.1057296413175877E-2</v>
      </c>
      <c r="R2557" s="37">
        <f t="shared" si="522"/>
        <v>1.0110572964131759</v>
      </c>
      <c r="T2557" s="39">
        <v>37300</v>
      </c>
      <c r="U2557" s="40">
        <v>250.73689999999999</v>
      </c>
      <c r="V2557" s="40">
        <f t="shared" si="523"/>
        <v>-3.8196523377392877E-3</v>
      </c>
      <c r="W2557" s="41">
        <f t="shared" si="524"/>
        <v>0.99618034766226071</v>
      </c>
      <c r="Y2557" s="42">
        <v>37300</v>
      </c>
      <c r="Z2557" s="43">
        <v>152.69300000000001</v>
      </c>
      <c r="AA2557" s="43">
        <f t="shared" si="525"/>
        <v>174.9060710194731</v>
      </c>
      <c r="AB2557" s="19">
        <f t="shared" si="528"/>
        <v>9.4166479287685068E-3</v>
      </c>
      <c r="AC2557" s="37">
        <f t="shared" si="529"/>
        <v>1.0094166479287685</v>
      </c>
      <c r="AE2557" s="44">
        <v>37300</v>
      </c>
      <c r="AF2557" s="45">
        <v>2855.5180999999998</v>
      </c>
      <c r="AG2557" s="19">
        <f t="shared" si="520"/>
        <v>3270.9256586483389</v>
      </c>
      <c r="AH2557" s="45">
        <f t="shared" si="526"/>
        <v>1.1688823633759116E-2</v>
      </c>
      <c r="AI2557" s="46">
        <f t="shared" si="527"/>
        <v>1.0116888236337591</v>
      </c>
      <c r="AK2557" s="38">
        <v>37300</v>
      </c>
      <c r="AL2557" s="19">
        <v>110.8969</v>
      </c>
      <c r="AM2557" s="19">
        <f t="shared" si="516"/>
        <v>-1.0053284207965918E-3</v>
      </c>
      <c r="AN2557" s="37">
        <f t="shared" si="517"/>
        <v>0.99899467157920341</v>
      </c>
      <c r="AQ2557" s="38">
        <v>37300</v>
      </c>
      <c r="AR2557" s="19">
        <f t="shared" si="518"/>
        <v>251.42323374200004</v>
      </c>
      <c r="AS2557" s="40">
        <f t="shared" si="515"/>
        <v>-1.0053284207964808E-3</v>
      </c>
      <c r="AT2557" s="51">
        <f t="shared" si="519"/>
        <v>0.99899467157920352</v>
      </c>
    </row>
    <row r="2558" spans="1:46">
      <c r="A2558" s="38">
        <v>37301</v>
      </c>
      <c r="B2558" s="37">
        <v>0.87129999999999996</v>
      </c>
      <c r="D2558" s="38">
        <v>37301</v>
      </c>
      <c r="E2558" s="19">
        <v>1011.7359</v>
      </c>
      <c r="F2558" s="19">
        <v>1161.1797314357857</v>
      </c>
      <c r="G2558" s="19">
        <v>4.562360687024869E-3</v>
      </c>
      <c r="H2558" s="37">
        <f t="shared" si="521"/>
        <v>1.0045623606870249</v>
      </c>
      <c r="I2558" s="19"/>
      <c r="J2558" s="19"/>
      <c r="K2558" s="19"/>
      <c r="L2558" s="19"/>
      <c r="N2558" s="38">
        <v>37301</v>
      </c>
      <c r="O2558" s="19">
        <v>335.2688</v>
      </c>
      <c r="P2558" s="19">
        <v>384.7914610352347</v>
      </c>
      <c r="Q2558" s="19">
        <v>2.3319194937550858E-2</v>
      </c>
      <c r="R2558" s="37">
        <f t="shared" si="522"/>
        <v>1.0233191949375509</v>
      </c>
      <c r="T2558" s="39">
        <v>37301</v>
      </c>
      <c r="U2558" s="40">
        <v>251.00710000000001</v>
      </c>
      <c r="V2558" s="40">
        <f t="shared" si="523"/>
        <v>1.0776235966865055E-3</v>
      </c>
      <c r="W2558" s="41">
        <f t="shared" si="524"/>
        <v>1.0010776235966865</v>
      </c>
      <c r="Y2558" s="42">
        <v>37301</v>
      </c>
      <c r="Z2558" s="43">
        <v>151.81100000000001</v>
      </c>
      <c r="AA2558" s="43">
        <f t="shared" si="525"/>
        <v>174.23505107310916</v>
      </c>
      <c r="AB2558" s="19">
        <f t="shared" si="528"/>
        <v>-3.8364588630501739E-3</v>
      </c>
      <c r="AC2558" s="37">
        <f t="shared" si="529"/>
        <v>0.99616354113694983</v>
      </c>
      <c r="AE2558" s="44">
        <v>37301</v>
      </c>
      <c r="AF2558" s="45">
        <v>2843.3429999999998</v>
      </c>
      <c r="AG2558" s="19">
        <f t="shared" si="520"/>
        <v>3263.3340984735451</v>
      </c>
      <c r="AH2558" s="45">
        <f t="shared" si="526"/>
        <v>-2.3209210379703249E-3</v>
      </c>
      <c r="AI2558" s="46">
        <f t="shared" si="527"/>
        <v>0.99767907896202968</v>
      </c>
      <c r="AK2558" s="38">
        <v>37301</v>
      </c>
      <c r="AL2558" s="19">
        <v>111.03400000000001</v>
      </c>
      <c r="AM2558" s="19">
        <f t="shared" si="516"/>
        <v>1.2362834308263793E-3</v>
      </c>
      <c r="AN2558" s="37">
        <f t="shared" si="517"/>
        <v>1.0012362834308264</v>
      </c>
      <c r="AQ2558" s="38">
        <v>37301</v>
      </c>
      <c r="AR2558" s="19">
        <f t="shared" si="518"/>
        <v>251.73406412000003</v>
      </c>
      <c r="AS2558" s="40">
        <f t="shared" si="515"/>
        <v>1.2362834308261572E-3</v>
      </c>
      <c r="AT2558" s="51">
        <f t="shared" si="519"/>
        <v>1.0012362834308262</v>
      </c>
    </row>
    <row r="2559" spans="1:46">
      <c r="A2559" s="38">
        <v>37302</v>
      </c>
      <c r="B2559" s="37">
        <v>0.873</v>
      </c>
      <c r="D2559" s="38">
        <v>37302</v>
      </c>
      <c r="E2559" s="19">
        <v>1002.7913</v>
      </c>
      <c r="F2559" s="19">
        <v>1148.6727376861397</v>
      </c>
      <c r="G2559" s="19">
        <v>-1.0770937014359716E-2</v>
      </c>
      <c r="H2559" s="37">
        <f t="shared" si="521"/>
        <v>0.98922906298564028</v>
      </c>
      <c r="I2559" s="19"/>
      <c r="J2559" s="19"/>
      <c r="K2559" s="19"/>
      <c r="L2559" s="19"/>
      <c r="N2559" s="38">
        <v>37302</v>
      </c>
      <c r="O2559" s="19">
        <v>334.94189999999998</v>
      </c>
      <c r="P2559" s="19">
        <v>383.6676975945017</v>
      </c>
      <c r="Q2559" s="19">
        <v>-2.9204479686468776E-3</v>
      </c>
      <c r="R2559" s="37">
        <f t="shared" si="522"/>
        <v>0.99707955203135312</v>
      </c>
      <c r="T2559" s="39">
        <v>37302</v>
      </c>
      <c r="U2559" s="40">
        <v>251.37260000000001</v>
      </c>
      <c r="V2559" s="40">
        <f t="shared" si="523"/>
        <v>1.4561341093539681E-3</v>
      </c>
      <c r="W2559" s="41">
        <f t="shared" si="524"/>
        <v>1.001456134109354</v>
      </c>
      <c r="Y2559" s="42">
        <v>37302</v>
      </c>
      <c r="Z2559" s="43">
        <v>151.608</v>
      </c>
      <c r="AA2559" s="43">
        <f t="shared" si="525"/>
        <v>173.66323024054984</v>
      </c>
      <c r="AB2559" s="19">
        <f t="shared" si="528"/>
        <v>-3.2818932186003957E-3</v>
      </c>
      <c r="AC2559" s="37">
        <f t="shared" si="529"/>
        <v>0.9967181067813996</v>
      </c>
      <c r="AE2559" s="44">
        <v>37302</v>
      </c>
      <c r="AF2559" s="45">
        <v>2846.0329999999999</v>
      </c>
      <c r="AG2559" s="19">
        <f t="shared" si="520"/>
        <v>3260.0607101947307</v>
      </c>
      <c r="AH2559" s="45">
        <f t="shared" si="526"/>
        <v>-1.003080953416724E-3</v>
      </c>
      <c r="AI2559" s="46">
        <f t="shared" si="527"/>
        <v>0.99899691904658328</v>
      </c>
      <c r="AK2559" s="38">
        <v>37302</v>
      </c>
      <c r="AL2559" s="19">
        <v>111.3005</v>
      </c>
      <c r="AM2559" s="19">
        <f t="shared" si="516"/>
        <v>2.4001657150061195E-3</v>
      </c>
      <c r="AN2559" s="37">
        <f t="shared" si="517"/>
        <v>1.0024001657150061</v>
      </c>
      <c r="AQ2559" s="38">
        <v>37302</v>
      </c>
      <c r="AR2559" s="19">
        <f t="shared" si="518"/>
        <v>252.33826759000002</v>
      </c>
      <c r="AS2559" s="40">
        <f t="shared" si="515"/>
        <v>2.4001657150061195E-3</v>
      </c>
      <c r="AT2559" s="51">
        <f t="shared" si="519"/>
        <v>1.0024001657150061</v>
      </c>
    </row>
    <row r="2560" spans="1:46">
      <c r="A2560" s="38">
        <v>37305</v>
      </c>
      <c r="B2560" s="37">
        <v>0.873</v>
      </c>
      <c r="D2560" s="38">
        <v>37305</v>
      </c>
      <c r="E2560" s="19">
        <v>1000.3206</v>
      </c>
      <c r="F2560" s="19">
        <v>1145.8426116838489</v>
      </c>
      <c r="G2560" s="19">
        <v>-2.4638227316091665E-3</v>
      </c>
      <c r="H2560" s="37">
        <f t="shared" si="521"/>
        <v>0.99753617726839083</v>
      </c>
      <c r="I2560" s="19"/>
      <c r="J2560" s="19"/>
      <c r="K2560" s="19"/>
      <c r="L2560" s="19"/>
      <c r="N2560" s="38">
        <v>37305</v>
      </c>
      <c r="O2560" s="19">
        <v>334.97</v>
      </c>
      <c r="P2560" s="19">
        <v>383.69988545246281</v>
      </c>
      <c r="Q2560" s="19">
        <v>8.3895147188428609E-5</v>
      </c>
      <c r="R2560" s="37">
        <f t="shared" si="522"/>
        <v>1.0000838951471884</v>
      </c>
      <c r="T2560" s="39">
        <v>37305</v>
      </c>
      <c r="U2560" s="40">
        <v>251.80510000000001</v>
      </c>
      <c r="V2560" s="40">
        <f t="shared" si="523"/>
        <v>1.7205534732107619E-3</v>
      </c>
      <c r="W2560" s="41">
        <f t="shared" si="524"/>
        <v>1.0017205534732108</v>
      </c>
      <c r="Y2560" s="38">
        <v>37305</v>
      </c>
      <c r="Z2560" s="43">
        <v>151.608</v>
      </c>
      <c r="AA2560" s="43">
        <f t="shared" si="525"/>
        <v>173.66323024054984</v>
      </c>
      <c r="AB2560" s="19">
        <f t="shared" si="528"/>
        <v>0</v>
      </c>
      <c r="AC2560" s="37">
        <f t="shared" si="529"/>
        <v>1</v>
      </c>
      <c r="AE2560" s="38">
        <v>37305</v>
      </c>
      <c r="AF2560" s="45">
        <v>2846.0329999999999</v>
      </c>
      <c r="AG2560" s="19">
        <f t="shared" si="520"/>
        <v>3260.0607101947307</v>
      </c>
      <c r="AH2560" s="45">
        <f t="shared" si="526"/>
        <v>0</v>
      </c>
      <c r="AI2560" s="46">
        <f t="shared" si="527"/>
        <v>1</v>
      </c>
      <c r="AK2560" s="38">
        <v>37305</v>
      </c>
      <c r="AL2560" s="19">
        <v>111.36490000000001</v>
      </c>
      <c r="AM2560" s="19">
        <f t="shared" si="516"/>
        <v>5.7861375285828132E-4</v>
      </c>
      <c r="AN2560" s="37">
        <f t="shared" si="517"/>
        <v>1.0005786137528583</v>
      </c>
      <c r="AQ2560" s="38">
        <v>37305</v>
      </c>
      <c r="AR2560" s="19">
        <f t="shared" si="518"/>
        <v>252.48427398200005</v>
      </c>
      <c r="AS2560" s="40">
        <f t="shared" si="515"/>
        <v>5.7861375285828132E-4</v>
      </c>
      <c r="AT2560" s="51">
        <f t="shared" si="519"/>
        <v>1.0005786137528583</v>
      </c>
    </row>
    <row r="2561" spans="1:46">
      <c r="A2561" s="38">
        <v>37306</v>
      </c>
      <c r="B2561" s="37">
        <v>0.87639999999999996</v>
      </c>
      <c r="D2561" s="38">
        <v>37306</v>
      </c>
      <c r="E2561" s="19">
        <v>982.30129999999997</v>
      </c>
      <c r="F2561" s="19">
        <v>1120.8367183934276</v>
      </c>
      <c r="G2561" s="19">
        <v>-2.1823148341179599E-2</v>
      </c>
      <c r="H2561" s="37">
        <f t="shared" si="521"/>
        <v>0.9781768516588204</v>
      </c>
      <c r="I2561" s="19"/>
      <c r="J2561" s="19"/>
      <c r="K2561" s="19"/>
      <c r="L2561" s="19"/>
      <c r="N2561" s="38">
        <v>37306</v>
      </c>
      <c r="O2561" s="19">
        <v>331.35340000000002</v>
      </c>
      <c r="P2561" s="19">
        <v>378.08466453674123</v>
      </c>
      <c r="Q2561" s="19">
        <v>-1.4634408631892248E-2</v>
      </c>
      <c r="R2561" s="37">
        <f t="shared" si="522"/>
        <v>0.98536559136810775</v>
      </c>
      <c r="T2561" s="39">
        <v>37306</v>
      </c>
      <c r="U2561" s="40">
        <v>252.12110000000001</v>
      </c>
      <c r="V2561" s="40">
        <f t="shared" si="523"/>
        <v>1.2549388396025929E-3</v>
      </c>
      <c r="W2561" s="41">
        <f t="shared" si="524"/>
        <v>1.0012549388396026</v>
      </c>
      <c r="Y2561" s="42">
        <v>37306</v>
      </c>
      <c r="Z2561" s="43">
        <v>150.75800000000001</v>
      </c>
      <c r="AA2561" s="43">
        <f t="shared" si="525"/>
        <v>172.0196257416705</v>
      </c>
      <c r="AB2561" s="19">
        <f t="shared" si="528"/>
        <v>-9.4643206659389412E-3</v>
      </c>
      <c r="AC2561" s="37">
        <f t="shared" si="529"/>
        <v>0.99053567933406106</v>
      </c>
      <c r="AE2561" s="44">
        <v>37306</v>
      </c>
      <c r="AF2561" s="45">
        <v>2816.6599000000001</v>
      </c>
      <c r="AG2561" s="19">
        <f t="shared" si="520"/>
        <v>3213.8976494751259</v>
      </c>
      <c r="AH2561" s="45">
        <f t="shared" si="526"/>
        <v>-1.4160184371795781E-2</v>
      </c>
      <c r="AI2561" s="46">
        <f t="shared" si="527"/>
        <v>0.98583981562820422</v>
      </c>
      <c r="AK2561" s="38">
        <v>37306</v>
      </c>
      <c r="AL2561" s="19">
        <v>111.29859999999999</v>
      </c>
      <c r="AM2561" s="19">
        <f t="shared" si="516"/>
        <v>-5.9534018348705864E-4</v>
      </c>
      <c r="AN2561" s="37">
        <f t="shared" si="517"/>
        <v>0.99940465981651294</v>
      </c>
      <c r="AQ2561" s="38">
        <v>37306</v>
      </c>
      <c r="AR2561" s="19">
        <f t="shared" si="518"/>
        <v>252.333959948</v>
      </c>
      <c r="AS2561" s="40">
        <f t="shared" si="515"/>
        <v>-5.9534018348705864E-4</v>
      </c>
      <c r="AT2561" s="51">
        <f t="shared" si="519"/>
        <v>0.99940465981651294</v>
      </c>
    </row>
    <row r="2562" spans="1:46">
      <c r="A2562" s="38">
        <v>37307</v>
      </c>
      <c r="B2562" s="37">
        <v>0.87050000000000005</v>
      </c>
      <c r="D2562" s="38">
        <v>37307</v>
      </c>
      <c r="E2562" s="19">
        <v>986.52589999999998</v>
      </c>
      <c r="F2562" s="19">
        <v>1133.2865020103388</v>
      </c>
      <c r="G2562" s="19">
        <v>1.1107580089592561E-2</v>
      </c>
      <c r="H2562" s="37">
        <f t="shared" si="521"/>
        <v>1.0111075800895926</v>
      </c>
      <c r="I2562" s="19"/>
      <c r="J2562" s="19"/>
      <c r="K2562" s="19"/>
      <c r="L2562" s="19"/>
      <c r="N2562" s="38">
        <v>37307</v>
      </c>
      <c r="O2562" s="19">
        <v>327.71140000000003</v>
      </c>
      <c r="P2562" s="19">
        <v>376.46341183228031</v>
      </c>
      <c r="Q2562" s="19">
        <v>-4.2880678761393343E-3</v>
      </c>
      <c r="R2562" s="37">
        <f t="shared" si="522"/>
        <v>0.99571193212386067</v>
      </c>
      <c r="T2562" s="39">
        <v>37307</v>
      </c>
      <c r="U2562" s="40">
        <v>251.43680000000001</v>
      </c>
      <c r="V2562" s="40">
        <f t="shared" si="523"/>
        <v>-2.7141718801004799E-3</v>
      </c>
      <c r="W2562" s="41">
        <f t="shared" si="524"/>
        <v>0.99728582811989952</v>
      </c>
      <c r="Y2562" s="42">
        <v>37307</v>
      </c>
      <c r="Z2562" s="43">
        <v>150.304</v>
      </c>
      <c r="AA2562" s="43">
        <f t="shared" si="525"/>
        <v>172.66398621481906</v>
      </c>
      <c r="AB2562" s="19">
        <f t="shared" si="528"/>
        <v>3.7458544068467159E-3</v>
      </c>
      <c r="AC2562" s="37">
        <f t="shared" si="529"/>
        <v>1.0037458544068467</v>
      </c>
      <c r="AE2562" s="44">
        <v>37307</v>
      </c>
      <c r="AF2562" s="45">
        <v>2775.3029999999999</v>
      </c>
      <c r="AG2562" s="19">
        <f t="shared" si="520"/>
        <v>3188.1711659965536</v>
      </c>
      <c r="AH2562" s="45">
        <f t="shared" si="526"/>
        <v>-8.0047612850315808E-3</v>
      </c>
      <c r="AI2562" s="46">
        <f t="shared" si="527"/>
        <v>0.99199523871496842</v>
      </c>
      <c r="AK2562" s="38">
        <v>37307</v>
      </c>
      <c r="AL2562" s="19">
        <v>111.1874</v>
      </c>
      <c r="AM2562" s="19">
        <f t="shared" si="516"/>
        <v>-9.9911409487629665E-4</v>
      </c>
      <c r="AN2562" s="37">
        <f t="shared" si="517"/>
        <v>0.9990008859051237</v>
      </c>
      <c r="AQ2562" s="38">
        <v>37307</v>
      </c>
      <c r="AR2562" s="19">
        <f t="shared" si="518"/>
        <v>252.08184953200001</v>
      </c>
      <c r="AS2562" s="40">
        <f t="shared" si="515"/>
        <v>-9.9911409487629665E-4</v>
      </c>
      <c r="AT2562" s="51">
        <f t="shared" si="519"/>
        <v>0.9990008859051237</v>
      </c>
    </row>
    <row r="2563" spans="1:46">
      <c r="A2563" s="38">
        <v>37308</v>
      </c>
      <c r="B2563" s="37">
        <v>0.87119999999999997</v>
      </c>
      <c r="D2563" s="38">
        <v>37308</v>
      </c>
      <c r="E2563" s="19">
        <v>982.66819999999996</v>
      </c>
      <c r="F2563" s="19">
        <v>1127.9478879706153</v>
      </c>
      <c r="G2563" s="19">
        <v>-4.7107364556565612E-3</v>
      </c>
      <c r="H2563" s="37">
        <f t="shared" si="521"/>
        <v>0.99528926354434344</v>
      </c>
      <c r="I2563" s="19"/>
      <c r="J2563" s="19"/>
      <c r="K2563" s="19"/>
      <c r="L2563" s="19"/>
      <c r="N2563" s="38">
        <v>37308</v>
      </c>
      <c r="O2563" s="19">
        <v>327.5797</v>
      </c>
      <c r="P2563" s="19">
        <v>376.00975665748393</v>
      </c>
      <c r="Q2563" s="19">
        <v>-1.205044528997945E-3</v>
      </c>
      <c r="R2563" s="37">
        <f t="shared" si="522"/>
        <v>0.99879495547100205</v>
      </c>
      <c r="T2563" s="39">
        <v>37308</v>
      </c>
      <c r="U2563" s="40">
        <v>251.375</v>
      </c>
      <c r="V2563" s="40">
        <f t="shared" si="523"/>
        <v>-2.4578741059388953E-4</v>
      </c>
      <c r="W2563" s="41">
        <f t="shared" si="524"/>
        <v>0.99975421258940611</v>
      </c>
      <c r="Y2563" s="42">
        <v>37308</v>
      </c>
      <c r="Z2563" s="43">
        <v>151.33699999999999</v>
      </c>
      <c r="AA2563" s="43">
        <f t="shared" si="525"/>
        <v>173.71097337006427</v>
      </c>
      <c r="AB2563" s="19">
        <f t="shared" si="528"/>
        <v>6.0637263056269042E-3</v>
      </c>
      <c r="AC2563" s="37">
        <f t="shared" si="529"/>
        <v>1.0060637263056269</v>
      </c>
      <c r="AE2563" s="44">
        <v>37308</v>
      </c>
      <c r="AF2563" s="45">
        <v>2812.6079</v>
      </c>
      <c r="AG2563" s="19">
        <f t="shared" si="520"/>
        <v>3228.4296372819099</v>
      </c>
      <c r="AH2563" s="45">
        <f t="shared" si="526"/>
        <v>1.2627449778962019E-2</v>
      </c>
      <c r="AI2563" s="46">
        <f t="shared" si="527"/>
        <v>1.012627449778962</v>
      </c>
      <c r="AK2563" s="38">
        <v>37308</v>
      </c>
      <c r="AL2563" s="19">
        <v>111.1045</v>
      </c>
      <c r="AM2563" s="19">
        <f t="shared" si="516"/>
        <v>-7.4558807922475712E-4</v>
      </c>
      <c r="AN2563" s="37">
        <f t="shared" si="517"/>
        <v>0.99925441192077524</v>
      </c>
      <c r="AQ2563" s="38">
        <v>37308</v>
      </c>
      <c r="AR2563" s="19">
        <f t="shared" si="518"/>
        <v>251.89390031000002</v>
      </c>
      <c r="AS2563" s="40">
        <f t="shared" si="515"/>
        <v>-7.4558807922475712E-4</v>
      </c>
      <c r="AT2563" s="51">
        <f t="shared" si="519"/>
        <v>0.99925441192077524</v>
      </c>
    </row>
    <row r="2564" spans="1:46">
      <c r="A2564" s="38">
        <v>37309</v>
      </c>
      <c r="B2564" s="37">
        <v>0.87570000000000003</v>
      </c>
      <c r="D2564" s="38">
        <v>37309</v>
      </c>
      <c r="E2564" s="19">
        <v>986.57640000000004</v>
      </c>
      <c r="F2564" s="19">
        <v>1126.6145940390545</v>
      </c>
      <c r="G2564" s="19">
        <v>-1.1820527754696775E-3</v>
      </c>
      <c r="H2564" s="37">
        <f t="shared" si="521"/>
        <v>0.99881794722453032</v>
      </c>
      <c r="I2564" s="19"/>
      <c r="J2564" s="19"/>
      <c r="K2564" s="19"/>
      <c r="L2564" s="19"/>
      <c r="N2564" s="38">
        <v>37309</v>
      </c>
      <c r="O2564" s="19">
        <v>327.38499999999999</v>
      </c>
      <c r="P2564" s="19">
        <v>373.85520155304323</v>
      </c>
      <c r="Q2564" s="19">
        <v>-5.7300510592955822E-3</v>
      </c>
      <c r="R2564" s="37">
        <f t="shared" si="522"/>
        <v>0.99426994894070442</v>
      </c>
      <c r="T2564" s="39">
        <v>37309</v>
      </c>
      <c r="U2564" s="40">
        <v>252.01410000000001</v>
      </c>
      <c r="V2564" s="40">
        <f t="shared" si="523"/>
        <v>2.5424167081053994E-3</v>
      </c>
      <c r="W2564" s="41">
        <f t="shared" si="524"/>
        <v>1.0025424167081054</v>
      </c>
      <c r="Y2564" s="42">
        <v>37309</v>
      </c>
      <c r="Z2564" s="43">
        <v>151.041</v>
      </c>
      <c r="AA2564" s="43">
        <f t="shared" si="525"/>
        <v>172.48030147310723</v>
      </c>
      <c r="AB2564" s="19">
        <f t="shared" si="528"/>
        <v>-7.0845950205763453E-3</v>
      </c>
      <c r="AC2564" s="37">
        <f t="shared" si="529"/>
        <v>0.99291540497942365</v>
      </c>
      <c r="AE2564" s="44">
        <v>37309</v>
      </c>
      <c r="AF2564" s="45">
        <v>2815.125</v>
      </c>
      <c r="AG2564" s="19">
        <f t="shared" si="520"/>
        <v>3214.7139431312094</v>
      </c>
      <c r="AH2564" s="45">
        <f t="shared" si="526"/>
        <v>-4.2484104322150218E-3</v>
      </c>
      <c r="AI2564" s="46">
        <f t="shared" si="527"/>
        <v>0.99575158956778498</v>
      </c>
      <c r="AK2564" s="38">
        <v>37309</v>
      </c>
      <c r="AL2564" s="19">
        <v>111.41079999999999</v>
      </c>
      <c r="AM2564" s="19">
        <f t="shared" si="516"/>
        <v>2.7568640334099115E-3</v>
      </c>
      <c r="AN2564" s="37">
        <f t="shared" si="517"/>
        <v>1.0027568640334099</v>
      </c>
      <c r="AQ2564" s="38">
        <v>37309</v>
      </c>
      <c r="AR2564" s="19">
        <f t="shared" si="518"/>
        <v>252.58833754400001</v>
      </c>
      <c r="AS2564" s="40">
        <f t="shared" si="515"/>
        <v>2.7568640334099115E-3</v>
      </c>
      <c r="AT2564" s="51">
        <f t="shared" si="519"/>
        <v>1.0027568640334099</v>
      </c>
    </row>
    <row r="2565" spans="1:46">
      <c r="A2565" s="38">
        <v>37312</v>
      </c>
      <c r="B2565" s="37">
        <v>0.87129999999999996</v>
      </c>
      <c r="D2565" s="38">
        <v>37312</v>
      </c>
      <c r="E2565" s="19">
        <v>999.02089999999998</v>
      </c>
      <c r="F2565" s="19">
        <v>1146.5865947434868</v>
      </c>
      <c r="G2565" s="19">
        <v>1.7727447176793643E-2</v>
      </c>
      <c r="H2565" s="37">
        <f t="shared" si="521"/>
        <v>1.0177274471767936</v>
      </c>
      <c r="I2565" s="19"/>
      <c r="J2565" s="19"/>
      <c r="K2565" s="19"/>
      <c r="L2565" s="19"/>
      <c r="N2565" s="38">
        <v>37312</v>
      </c>
      <c r="O2565" s="19">
        <v>328.14019999999999</v>
      </c>
      <c r="P2565" s="19">
        <v>376.60989326294043</v>
      </c>
      <c r="Q2565" s="19">
        <v>7.3683385932679091E-3</v>
      </c>
      <c r="R2565" s="37">
        <f t="shared" si="522"/>
        <v>1.0073683385932679</v>
      </c>
      <c r="T2565" s="39">
        <v>37312</v>
      </c>
      <c r="U2565" s="40">
        <v>252.0915</v>
      </c>
      <c r="V2565" s="40">
        <f t="shared" si="523"/>
        <v>3.0712567273005753E-4</v>
      </c>
      <c r="W2565" s="41">
        <f t="shared" si="524"/>
        <v>1.0003071256727301</v>
      </c>
      <c r="Y2565" s="42">
        <v>37312</v>
      </c>
      <c r="Z2565" s="43">
        <v>148.91399999999999</v>
      </c>
      <c r="AA2565" s="43">
        <f t="shared" si="525"/>
        <v>170.91013428210718</v>
      </c>
      <c r="AB2565" s="19">
        <f t="shared" si="528"/>
        <v>-9.103458062107328E-3</v>
      </c>
      <c r="AC2565" s="37">
        <f t="shared" si="529"/>
        <v>0.99089654193789267</v>
      </c>
      <c r="AE2565" s="44">
        <v>37312</v>
      </c>
      <c r="AF2565" s="45">
        <v>2757.2719999999999</v>
      </c>
      <c r="AG2565" s="19">
        <f t="shared" si="520"/>
        <v>3164.5495237002183</v>
      </c>
      <c r="AH2565" s="45">
        <f t="shared" si="526"/>
        <v>-1.5604629313340945E-2</v>
      </c>
      <c r="AI2565" s="46">
        <f t="shared" si="527"/>
        <v>0.98439537068665905</v>
      </c>
      <c r="AK2565" s="38">
        <v>37312</v>
      </c>
      <c r="AL2565" s="19">
        <v>111.2118</v>
      </c>
      <c r="AM2565" s="19">
        <f t="shared" si="516"/>
        <v>-1.786182309075901E-3</v>
      </c>
      <c r="AN2565" s="37">
        <f t="shared" si="517"/>
        <v>0.9982138176909241</v>
      </c>
      <c r="AQ2565" s="38">
        <v>37312</v>
      </c>
      <c r="AR2565" s="19">
        <f t="shared" si="518"/>
        <v>252.13716872400002</v>
      </c>
      <c r="AS2565" s="40">
        <f t="shared" ref="AS2565:AS2628" si="530">AR2565/AR2564-1</f>
        <v>-1.786182309075901E-3</v>
      </c>
      <c r="AT2565" s="51">
        <f t="shared" si="519"/>
        <v>0.9982138176909241</v>
      </c>
    </row>
    <row r="2566" spans="1:46">
      <c r="A2566" s="38">
        <v>37313</v>
      </c>
      <c r="B2566" s="37">
        <v>0.86819999999999997</v>
      </c>
      <c r="D2566" s="38">
        <v>37313</v>
      </c>
      <c r="E2566" s="19">
        <v>999.64099999999996</v>
      </c>
      <c r="F2566" s="19">
        <v>1151.3948398986408</v>
      </c>
      <c r="G2566" s="19">
        <v>4.1935298887998407E-3</v>
      </c>
      <c r="H2566" s="37">
        <f t="shared" si="521"/>
        <v>1.0041935298887998</v>
      </c>
      <c r="I2566" s="19"/>
      <c r="J2566" s="19"/>
      <c r="K2566" s="19"/>
      <c r="L2566" s="19"/>
      <c r="N2566" s="38">
        <v>37313</v>
      </c>
      <c r="O2566" s="19">
        <v>329.6823</v>
      </c>
      <c r="P2566" s="19">
        <v>379.73082239115411</v>
      </c>
      <c r="Q2566" s="19">
        <v>8.2869016030726605E-3</v>
      </c>
      <c r="R2566" s="37">
        <f t="shared" si="522"/>
        <v>1.0082869016030727</v>
      </c>
      <c r="T2566" s="39">
        <v>37313</v>
      </c>
      <c r="U2566" s="40">
        <v>251.4436</v>
      </c>
      <c r="V2566" s="40">
        <f t="shared" si="523"/>
        <v>-2.5700985554847344E-3</v>
      </c>
      <c r="W2566" s="41">
        <f t="shared" si="524"/>
        <v>0.99742990144451527</v>
      </c>
      <c r="Y2566" s="42">
        <v>37313</v>
      </c>
      <c r="Z2566" s="43">
        <v>150.566</v>
      </c>
      <c r="AA2566" s="43">
        <f t="shared" si="525"/>
        <v>173.42317438378254</v>
      </c>
      <c r="AB2566" s="19">
        <f t="shared" si="528"/>
        <v>1.470386827692316E-2</v>
      </c>
      <c r="AC2566" s="37">
        <f t="shared" si="529"/>
        <v>1.0147038682769232</v>
      </c>
      <c r="AE2566" s="44">
        <v>37313</v>
      </c>
      <c r="AF2566" s="45">
        <v>2816.1100999999999</v>
      </c>
      <c r="AG2566" s="19">
        <f t="shared" si="520"/>
        <v>3243.6190969822619</v>
      </c>
      <c r="AH2566" s="45">
        <f t="shared" si="526"/>
        <v>2.4986043887090137E-2</v>
      </c>
      <c r="AI2566" s="46">
        <f t="shared" si="527"/>
        <v>1.0249860438870901</v>
      </c>
      <c r="AK2566" s="38">
        <v>37313</v>
      </c>
      <c r="AL2566" s="19">
        <v>111.23309999999999</v>
      </c>
      <c r="AM2566" s="19">
        <f t="shared" si="516"/>
        <v>1.9152643874109643E-4</v>
      </c>
      <c r="AN2566" s="37">
        <f t="shared" si="517"/>
        <v>1.0001915264387411</v>
      </c>
      <c r="AQ2566" s="38">
        <v>37313</v>
      </c>
      <c r="AR2566" s="19">
        <f t="shared" si="518"/>
        <v>252.18545965800001</v>
      </c>
      <c r="AS2566" s="40">
        <f t="shared" si="530"/>
        <v>1.9152643874109643E-4</v>
      </c>
      <c r="AT2566" s="51">
        <f t="shared" si="519"/>
        <v>1.0001915264387411</v>
      </c>
    </row>
    <row r="2567" spans="1:46">
      <c r="A2567" s="38">
        <v>37314</v>
      </c>
      <c r="B2567" s="37">
        <v>0.86419999999999997</v>
      </c>
      <c r="D2567" s="38">
        <v>37314</v>
      </c>
      <c r="E2567" s="19">
        <v>1004.9107</v>
      </c>
      <c r="F2567" s="19">
        <v>1162.8219162230967</v>
      </c>
      <c r="G2567" s="19">
        <v>9.9245505785501287E-3</v>
      </c>
      <c r="H2567" s="37">
        <f t="shared" si="521"/>
        <v>1.0099245505785501</v>
      </c>
      <c r="I2567" s="19"/>
      <c r="J2567" s="19"/>
      <c r="K2567" s="19"/>
      <c r="L2567" s="19"/>
      <c r="N2567" s="38">
        <v>37314</v>
      </c>
      <c r="O2567" s="19">
        <v>335.71249999999998</v>
      </c>
      <c r="P2567" s="19">
        <v>388.46621152510994</v>
      </c>
      <c r="Q2567" s="19">
        <v>2.3004161418736846E-2</v>
      </c>
      <c r="R2567" s="37">
        <f t="shared" si="522"/>
        <v>1.0230041614187368</v>
      </c>
      <c r="T2567" s="39">
        <v>37314</v>
      </c>
      <c r="U2567" s="40">
        <v>251.22130000000001</v>
      </c>
      <c r="V2567" s="40">
        <f t="shared" si="523"/>
        <v>-8.8409488251040003E-4</v>
      </c>
      <c r="W2567" s="41">
        <f t="shared" si="524"/>
        <v>0.9991159051174896</v>
      </c>
      <c r="Y2567" s="42">
        <v>37314</v>
      </c>
      <c r="Z2567" s="43">
        <v>151.358</v>
      </c>
      <c r="AA2567" s="43">
        <f t="shared" si="525"/>
        <v>175.14232816477667</v>
      </c>
      <c r="AB2567" s="19">
        <f t="shared" si="528"/>
        <v>9.9130568166725386E-3</v>
      </c>
      <c r="AC2567" s="37">
        <f t="shared" si="529"/>
        <v>1.0099130568166725</v>
      </c>
      <c r="AE2567" s="44">
        <v>37314</v>
      </c>
      <c r="AF2567" s="45">
        <v>2829.2781</v>
      </c>
      <c r="AG2567" s="19">
        <f t="shared" si="520"/>
        <v>3273.8695903725989</v>
      </c>
      <c r="AH2567" s="45">
        <f t="shared" si="526"/>
        <v>9.3261546704053178E-3</v>
      </c>
      <c r="AI2567" s="46">
        <f t="shared" si="527"/>
        <v>1.0093261546704053</v>
      </c>
      <c r="AK2567" s="38">
        <v>37314</v>
      </c>
      <c r="AL2567" s="19">
        <v>111.23950000000001</v>
      </c>
      <c r="AM2567" s="19">
        <f t="shared" si="516"/>
        <v>5.7536830314175447E-5</v>
      </c>
      <c r="AN2567" s="37">
        <f t="shared" si="517"/>
        <v>1.0000575368303142</v>
      </c>
      <c r="AQ2567" s="38">
        <v>37314</v>
      </c>
      <c r="AR2567" s="19">
        <f t="shared" si="518"/>
        <v>252.19996961000004</v>
      </c>
      <c r="AS2567" s="40">
        <f t="shared" si="530"/>
        <v>5.7536830314175447E-5</v>
      </c>
      <c r="AT2567" s="51">
        <f t="shared" si="519"/>
        <v>1.0000575368303142</v>
      </c>
    </row>
    <row r="2568" spans="1:46">
      <c r="A2568" s="38">
        <v>37315</v>
      </c>
      <c r="B2568" s="37">
        <v>0.86580000000000001</v>
      </c>
      <c r="D2568" s="38">
        <v>37315</v>
      </c>
      <c r="E2568" s="19">
        <v>1004.2806</v>
      </c>
      <c r="F2568" s="19">
        <v>1159.9452529452531</v>
      </c>
      <c r="G2568" s="19">
        <v>-2.4738640007638812E-3</v>
      </c>
      <c r="H2568" s="37">
        <f t="shared" si="521"/>
        <v>0.99752613599923612</v>
      </c>
      <c r="I2568" s="19"/>
      <c r="J2568" s="19"/>
      <c r="K2568" s="19"/>
      <c r="L2568" s="19"/>
      <c r="N2568" s="38">
        <v>37315</v>
      </c>
      <c r="O2568" s="19">
        <v>333.44040000000001</v>
      </c>
      <c r="P2568" s="19">
        <v>385.12404712404714</v>
      </c>
      <c r="Q2568" s="19">
        <v>-8.603488030378581E-3</v>
      </c>
      <c r="R2568" s="37">
        <f t="shared" si="522"/>
        <v>0.99139651196962142</v>
      </c>
      <c r="T2568" s="39">
        <v>37315</v>
      </c>
      <c r="U2568" s="40">
        <v>251.98570000000001</v>
      </c>
      <c r="V2568" s="40">
        <f t="shared" si="523"/>
        <v>3.0427356279105755E-3</v>
      </c>
      <c r="W2568" s="41">
        <f t="shared" si="524"/>
        <v>1.0030427356279106</v>
      </c>
      <c r="Y2568" s="42">
        <v>37315</v>
      </c>
      <c r="Z2568" s="43">
        <v>151.673</v>
      </c>
      <c r="AA2568" s="43">
        <f t="shared" si="525"/>
        <v>175.18249018249017</v>
      </c>
      <c r="AB2568" s="19">
        <f t="shared" si="528"/>
        <v>2.2931074477727798E-4</v>
      </c>
      <c r="AC2568" s="37">
        <f t="shared" si="529"/>
        <v>1.0002293107447773</v>
      </c>
      <c r="AE2568" s="44">
        <v>37315</v>
      </c>
      <c r="AF2568" s="45">
        <v>2854.7370999999998</v>
      </c>
      <c r="AG2568" s="19">
        <f t="shared" si="520"/>
        <v>3297.2246477246476</v>
      </c>
      <c r="AH2568" s="45">
        <f t="shared" si="526"/>
        <v>7.1337775398043757E-3</v>
      </c>
      <c r="AI2568" s="46">
        <f t="shared" si="527"/>
        <v>1.0071337775398044</v>
      </c>
      <c r="AK2568" s="38">
        <v>37315</v>
      </c>
      <c r="AL2568" s="19">
        <v>111.2794</v>
      </c>
      <c r="AM2568" s="19">
        <f t="shared" si="516"/>
        <v>3.5868553885975984E-4</v>
      </c>
      <c r="AN2568" s="37">
        <f t="shared" si="517"/>
        <v>1.0003586855388598</v>
      </c>
      <c r="AQ2568" s="38">
        <v>37315</v>
      </c>
      <c r="AR2568" s="19">
        <f t="shared" si="518"/>
        <v>252.29043009200001</v>
      </c>
      <c r="AS2568" s="40">
        <f t="shared" si="530"/>
        <v>3.5868553885975984E-4</v>
      </c>
      <c r="AT2568" s="51">
        <f t="shared" si="519"/>
        <v>1.0003586855388598</v>
      </c>
    </row>
    <row r="2569" spans="1:46">
      <c r="A2569" s="38">
        <v>37316</v>
      </c>
      <c r="B2569" s="37">
        <v>0.86519999999999997</v>
      </c>
      <c r="D2569" s="38">
        <v>37316</v>
      </c>
      <c r="E2569" s="19">
        <v>1023.0678</v>
      </c>
      <c r="F2569" s="19">
        <v>1182.4639389736478</v>
      </c>
      <c r="G2569" s="19">
        <v>1.9413576607358651E-2</v>
      </c>
      <c r="H2569" s="37">
        <f t="shared" si="521"/>
        <v>1.0194135766073587</v>
      </c>
      <c r="I2569" s="19"/>
      <c r="J2569" s="19"/>
      <c r="K2569" s="19"/>
      <c r="L2569" s="19"/>
      <c r="N2569" s="38">
        <v>37316</v>
      </c>
      <c r="O2569" s="19">
        <v>337.39920000000001</v>
      </c>
      <c r="P2569" s="19">
        <v>389.96671289875178</v>
      </c>
      <c r="Q2569" s="19">
        <v>1.2574301217666672E-2</v>
      </c>
      <c r="R2569" s="37">
        <f t="shared" si="522"/>
        <v>1.0125743012176667</v>
      </c>
      <c r="T2569" s="39">
        <v>37316</v>
      </c>
      <c r="U2569" s="40">
        <v>251.89410000000001</v>
      </c>
      <c r="V2569" s="40">
        <f t="shared" si="523"/>
        <v>-3.6351269139478504E-4</v>
      </c>
      <c r="W2569" s="41">
        <f t="shared" si="524"/>
        <v>0.99963648730860521</v>
      </c>
      <c r="Y2569" s="42">
        <v>37316</v>
      </c>
      <c r="Z2569" s="43">
        <v>154.13300000000001</v>
      </c>
      <c r="AA2569" s="43">
        <f t="shared" si="525"/>
        <v>178.14724919093854</v>
      </c>
      <c r="AB2569" s="19">
        <f t="shared" si="528"/>
        <v>1.6923831858765892E-2</v>
      </c>
      <c r="AC2569" s="37">
        <f t="shared" si="529"/>
        <v>1.0169238318587659</v>
      </c>
      <c r="AE2569" s="44">
        <v>37316</v>
      </c>
      <c r="AF2569" s="45">
        <v>2915.8939999999998</v>
      </c>
      <c r="AG2569" s="19">
        <f t="shared" si="520"/>
        <v>3370.1964863615349</v>
      </c>
      <c r="AH2569" s="45">
        <f t="shared" si="526"/>
        <v>2.2131291141246345E-2</v>
      </c>
      <c r="AI2569" s="46">
        <f t="shared" si="527"/>
        <v>1.0221312911412463</v>
      </c>
      <c r="AK2569" s="38">
        <v>37316</v>
      </c>
      <c r="AL2569" s="19">
        <v>111.1203</v>
      </c>
      <c r="AM2569" s="19">
        <f t="shared" si="516"/>
        <v>-1.4297345240897874E-3</v>
      </c>
      <c r="AN2569" s="37">
        <f t="shared" si="517"/>
        <v>0.99857026547591021</v>
      </c>
      <c r="AQ2569" s="38">
        <v>37316</v>
      </c>
      <c r="AR2569" s="19">
        <f t="shared" si="518"/>
        <v>251.92972175400001</v>
      </c>
      <c r="AS2569" s="40">
        <f t="shared" si="530"/>
        <v>-1.4297345240897874E-3</v>
      </c>
      <c r="AT2569" s="51">
        <f t="shared" si="519"/>
        <v>0.99857026547591021</v>
      </c>
    </row>
    <row r="2570" spans="1:46">
      <c r="A2570" s="38">
        <v>37319</v>
      </c>
      <c r="B2570" s="37">
        <v>0.87050000000000005</v>
      </c>
      <c r="D2570" s="38">
        <v>37319</v>
      </c>
      <c r="E2570" s="19">
        <v>1048.5231000000001</v>
      </c>
      <c r="F2570" s="19">
        <v>1204.5067202757036</v>
      </c>
      <c r="G2570" s="19">
        <v>1.8641398334048542E-2</v>
      </c>
      <c r="H2570" s="37">
        <f t="shared" si="521"/>
        <v>1.0186413983340485</v>
      </c>
      <c r="I2570" s="19"/>
      <c r="J2570" s="19"/>
      <c r="K2570" s="19"/>
      <c r="L2570" s="19"/>
      <c r="N2570" s="38">
        <v>37319</v>
      </c>
      <c r="O2570" s="19">
        <v>345.21839999999997</v>
      </c>
      <c r="P2570" s="19">
        <v>396.57484204480181</v>
      </c>
      <c r="Q2570" s="19">
        <v>1.6945367200522421E-2</v>
      </c>
      <c r="R2570" s="37">
        <f t="shared" si="522"/>
        <v>1.0169453672005224</v>
      </c>
      <c r="T2570" s="39">
        <v>37319</v>
      </c>
      <c r="U2570" s="40">
        <v>250.9872</v>
      </c>
      <c r="V2570" s="40">
        <f t="shared" si="523"/>
        <v>-3.6003225164861208E-3</v>
      </c>
      <c r="W2570" s="41">
        <f t="shared" si="524"/>
        <v>0.99639967748351388</v>
      </c>
      <c r="Y2570" s="42">
        <v>37319</v>
      </c>
      <c r="Z2570" s="43">
        <v>155.066</v>
      </c>
      <c r="AA2570" s="43">
        <f t="shared" si="525"/>
        <v>178.13440551407237</v>
      </c>
      <c r="AB2570" s="19">
        <f t="shared" si="528"/>
        <v>-7.2095847252762191E-5</v>
      </c>
      <c r="AC2570" s="37">
        <f t="shared" si="529"/>
        <v>0.99992790415274724</v>
      </c>
      <c r="AE2570" s="44">
        <v>37319</v>
      </c>
      <c r="AF2570" s="45">
        <v>2928.6889999999999</v>
      </c>
      <c r="AG2570" s="19">
        <f t="shared" si="520"/>
        <v>3364.3756461803559</v>
      </c>
      <c r="AH2570" s="45">
        <f t="shared" si="526"/>
        <v>-1.7271515784716973E-3</v>
      </c>
      <c r="AI2570" s="46">
        <f t="shared" si="527"/>
        <v>0.9982728484215283</v>
      </c>
      <c r="AK2570" s="38">
        <v>37319</v>
      </c>
      <c r="AL2570" s="19">
        <v>111.0449</v>
      </c>
      <c r="AM2570" s="19">
        <f t="shared" si="516"/>
        <v>-6.7854388442079028E-4</v>
      </c>
      <c r="AN2570" s="37">
        <f t="shared" si="517"/>
        <v>0.99932145611557921</v>
      </c>
      <c r="AQ2570" s="38">
        <v>37319</v>
      </c>
      <c r="AR2570" s="19">
        <f t="shared" si="518"/>
        <v>251.75877638200001</v>
      </c>
      <c r="AS2570" s="40">
        <f t="shared" si="530"/>
        <v>-6.7854388442079028E-4</v>
      </c>
      <c r="AT2570" s="51">
        <f t="shared" si="519"/>
        <v>0.99932145611557921</v>
      </c>
    </row>
    <row r="2571" spans="1:46">
      <c r="A2571" s="38">
        <v>37320</v>
      </c>
      <c r="B2571" s="37">
        <v>0.86990000000000001</v>
      </c>
      <c r="D2571" s="38">
        <v>37320</v>
      </c>
      <c r="E2571" s="19">
        <v>1043.0081</v>
      </c>
      <c r="F2571" s="19">
        <v>1198.9977008851592</v>
      </c>
      <c r="G2571" s="19">
        <v>-4.5736726062295396E-3</v>
      </c>
      <c r="H2571" s="37">
        <f t="shared" si="521"/>
        <v>0.99542632739377046</v>
      </c>
      <c r="I2571" s="19"/>
      <c r="J2571" s="19"/>
      <c r="K2571" s="19"/>
      <c r="L2571" s="19"/>
      <c r="N2571" s="38">
        <v>37320</v>
      </c>
      <c r="O2571" s="19">
        <v>347.03570000000002</v>
      </c>
      <c r="P2571" s="19">
        <v>398.93746407633063</v>
      </c>
      <c r="Q2571" s="19">
        <v>5.9575691169584388E-3</v>
      </c>
      <c r="R2571" s="37">
        <f t="shared" si="522"/>
        <v>1.0059575691169584</v>
      </c>
      <c r="T2571" s="39">
        <v>37320</v>
      </c>
      <c r="U2571" s="40">
        <v>251.07300000000001</v>
      </c>
      <c r="V2571" s="40">
        <f t="shared" si="523"/>
        <v>3.4185010231602142E-4</v>
      </c>
      <c r="W2571" s="41">
        <f t="shared" si="524"/>
        <v>1.000341850102316</v>
      </c>
      <c r="Y2571" s="42">
        <v>37320</v>
      </c>
      <c r="Z2571" s="43">
        <v>156.30199999999999</v>
      </c>
      <c r="AA2571" s="43">
        <f t="shared" si="525"/>
        <v>179.6781239222899</v>
      </c>
      <c r="AB2571" s="19">
        <f t="shared" si="528"/>
        <v>8.6660317178064439E-3</v>
      </c>
      <c r="AC2571" s="37">
        <f t="shared" si="529"/>
        <v>1.0086660317178064</v>
      </c>
      <c r="AE2571" s="44">
        <v>37320</v>
      </c>
      <c r="AF2571" s="45">
        <v>2980.8688999999999</v>
      </c>
      <c r="AG2571" s="19">
        <f t="shared" si="520"/>
        <v>3426.6799632141624</v>
      </c>
      <c r="AH2571" s="45">
        <f t="shared" si="526"/>
        <v>1.8518834870458578E-2</v>
      </c>
      <c r="AI2571" s="46">
        <f t="shared" si="527"/>
        <v>1.0185188348704586</v>
      </c>
      <c r="AK2571" s="38">
        <v>37320</v>
      </c>
      <c r="AL2571" s="19">
        <v>110.7209</v>
      </c>
      <c r="AM2571" s="19">
        <f t="shared" si="516"/>
        <v>-2.9177386804797312E-3</v>
      </c>
      <c r="AN2571" s="37">
        <f t="shared" si="517"/>
        <v>0.99708226131952027</v>
      </c>
      <c r="AQ2571" s="38">
        <v>37320</v>
      </c>
      <c r="AR2571" s="19">
        <f t="shared" si="518"/>
        <v>251.02421006200001</v>
      </c>
      <c r="AS2571" s="40">
        <f t="shared" si="530"/>
        <v>-2.9177386804797312E-3</v>
      </c>
      <c r="AT2571" s="51">
        <f t="shared" si="519"/>
        <v>0.99708226131952027</v>
      </c>
    </row>
    <row r="2572" spans="1:46">
      <c r="A2572" s="38">
        <v>37321</v>
      </c>
      <c r="B2572" s="37">
        <v>0.87719999999999998</v>
      </c>
      <c r="D2572" s="38">
        <v>37321</v>
      </c>
      <c r="E2572" s="19">
        <v>1055.1419000000001</v>
      </c>
      <c r="F2572" s="19">
        <v>1202.8521431828547</v>
      </c>
      <c r="G2572" s="19">
        <v>3.2147203408730007E-3</v>
      </c>
      <c r="H2572" s="37">
        <f t="shared" si="521"/>
        <v>1.003214720340873</v>
      </c>
      <c r="I2572" s="19"/>
      <c r="J2572" s="19"/>
      <c r="K2572" s="19"/>
      <c r="L2572" s="19"/>
      <c r="N2572" s="38">
        <v>37321</v>
      </c>
      <c r="O2572" s="19">
        <v>348.60570000000001</v>
      </c>
      <c r="P2572" s="19">
        <v>397.40731874145007</v>
      </c>
      <c r="Q2572" s="19">
        <v>-3.8355518663140131E-3</v>
      </c>
      <c r="R2572" s="37">
        <f t="shared" si="522"/>
        <v>0.99616444813368599</v>
      </c>
      <c r="T2572" s="39">
        <v>37321</v>
      </c>
      <c r="U2572" s="40">
        <v>250.24430000000001</v>
      </c>
      <c r="V2572" s="40">
        <f t="shared" si="523"/>
        <v>-3.3006336802443581E-3</v>
      </c>
      <c r="W2572" s="41">
        <f t="shared" si="524"/>
        <v>0.99669936631975564</v>
      </c>
      <c r="Y2572" s="42">
        <v>37321</v>
      </c>
      <c r="Z2572" s="43">
        <v>157.17400000000001</v>
      </c>
      <c r="AA2572" s="43">
        <f t="shared" si="525"/>
        <v>179.17692658458733</v>
      </c>
      <c r="AB2572" s="19">
        <f t="shared" si="528"/>
        <v>-2.7894176918239477E-3</v>
      </c>
      <c r="AC2572" s="37">
        <f t="shared" si="529"/>
        <v>0.99721058230817605</v>
      </c>
      <c r="AE2572" s="44">
        <v>37321</v>
      </c>
      <c r="AF2572" s="45">
        <v>2992.2781</v>
      </c>
      <c r="AG2572" s="19">
        <f t="shared" si="520"/>
        <v>3411.169744642043</v>
      </c>
      <c r="AH2572" s="45">
        <f t="shared" si="526"/>
        <v>-4.5263108135640273E-3</v>
      </c>
      <c r="AI2572" s="46">
        <f t="shared" si="527"/>
        <v>0.99547368918643597</v>
      </c>
      <c r="AK2572" s="38">
        <v>37321</v>
      </c>
      <c r="AL2572" s="19">
        <v>110.48690000000001</v>
      </c>
      <c r="AM2572" s="19">
        <f t="shared" si="516"/>
        <v>-2.1134221271683629E-3</v>
      </c>
      <c r="AN2572" s="37">
        <f t="shared" si="517"/>
        <v>0.99788657787283164</v>
      </c>
      <c r="AQ2572" s="38">
        <v>37321</v>
      </c>
      <c r="AR2572" s="19">
        <f t="shared" si="518"/>
        <v>250.49368994200003</v>
      </c>
      <c r="AS2572" s="40">
        <f t="shared" si="530"/>
        <v>-2.1134221271683629E-3</v>
      </c>
      <c r="AT2572" s="51">
        <f t="shared" si="519"/>
        <v>0.99788657787283164</v>
      </c>
    </row>
    <row r="2573" spans="1:46">
      <c r="A2573" s="38">
        <v>37322</v>
      </c>
      <c r="B2573" s="37">
        <v>0.87949999999999995</v>
      </c>
      <c r="D2573" s="38">
        <v>37322</v>
      </c>
      <c r="E2573" s="19">
        <v>1061.0438999999999</v>
      </c>
      <c r="F2573" s="19">
        <v>1206.4171688459351</v>
      </c>
      <c r="G2573" s="19">
        <v>2.9638103762670287E-3</v>
      </c>
      <c r="H2573" s="37">
        <f t="shared" si="521"/>
        <v>1.002963810376267</v>
      </c>
      <c r="I2573" s="19"/>
      <c r="J2573" s="19"/>
      <c r="K2573" s="19"/>
      <c r="L2573" s="19"/>
      <c r="N2573" s="38">
        <v>37322</v>
      </c>
      <c r="O2573" s="19">
        <v>347.66829999999999</v>
      </c>
      <c r="P2573" s="19">
        <v>395.30221716884597</v>
      </c>
      <c r="Q2573" s="19">
        <v>-5.2970880840109702E-3</v>
      </c>
      <c r="R2573" s="37">
        <f t="shared" si="522"/>
        <v>0.99470291191598903</v>
      </c>
      <c r="T2573" s="39">
        <v>37322</v>
      </c>
      <c r="U2573" s="40">
        <v>250.06180000000001</v>
      </c>
      <c r="V2573" s="40">
        <f t="shared" si="523"/>
        <v>-7.2928734041100007E-4</v>
      </c>
      <c r="W2573" s="41">
        <f t="shared" si="524"/>
        <v>0.999270712659589</v>
      </c>
      <c r="Y2573" s="42">
        <v>37322</v>
      </c>
      <c r="Z2573" s="43">
        <v>159.84299999999999</v>
      </c>
      <c r="AA2573" s="43">
        <f t="shared" si="525"/>
        <v>181.74303581580443</v>
      </c>
      <c r="AB2573" s="19">
        <f t="shared" si="528"/>
        <v>1.4321650003331632E-2</v>
      </c>
      <c r="AC2573" s="37">
        <f t="shared" si="529"/>
        <v>1.0143216500033316</v>
      </c>
      <c r="AE2573" s="44">
        <v>37322</v>
      </c>
      <c r="AF2573" s="45">
        <v>3061.3798999999999</v>
      </c>
      <c r="AG2573" s="19">
        <f t="shared" si="520"/>
        <v>3480.8185332575326</v>
      </c>
      <c r="AH2573" s="45">
        <f t="shared" si="526"/>
        <v>2.0417860683974443E-2</v>
      </c>
      <c r="AI2573" s="46">
        <f t="shared" si="527"/>
        <v>1.0204178606839744</v>
      </c>
      <c r="AK2573" s="38">
        <v>37322</v>
      </c>
      <c r="AL2573" s="19">
        <v>110.2676</v>
      </c>
      <c r="AM2573" s="19">
        <f t="shared" si="516"/>
        <v>-1.9848506927065968E-3</v>
      </c>
      <c r="AN2573" s="37">
        <f t="shared" si="517"/>
        <v>0.9980151493072934</v>
      </c>
      <c r="AQ2573" s="38">
        <v>37322</v>
      </c>
      <c r="AR2573" s="19">
        <f t="shared" si="518"/>
        <v>249.99649736800004</v>
      </c>
      <c r="AS2573" s="40">
        <f t="shared" si="530"/>
        <v>-1.9848506927064857E-3</v>
      </c>
      <c r="AT2573" s="51">
        <f t="shared" si="519"/>
        <v>0.99801514930729351</v>
      </c>
    </row>
    <row r="2574" spans="1:46">
      <c r="A2574" s="38">
        <v>37323</v>
      </c>
      <c r="B2574" s="37">
        <v>0.87519999999999998</v>
      </c>
      <c r="D2574" s="38">
        <v>37323</v>
      </c>
      <c r="E2574" s="19">
        <v>1064.7933</v>
      </c>
      <c r="F2574" s="19">
        <v>1216.6285420475322</v>
      </c>
      <c r="G2574" s="19">
        <v>8.4642140921828979E-3</v>
      </c>
      <c r="H2574" s="37">
        <f t="shared" si="521"/>
        <v>1.0084642140921829</v>
      </c>
      <c r="I2574" s="19"/>
      <c r="J2574" s="19"/>
      <c r="K2574" s="19"/>
      <c r="L2574" s="19"/>
      <c r="N2574" s="38">
        <v>37323</v>
      </c>
      <c r="O2574" s="19">
        <v>347.51600000000002</v>
      </c>
      <c r="P2574" s="19">
        <v>397.07038391224864</v>
      </c>
      <c r="Q2574" s="19">
        <v>4.4729492186161846E-3</v>
      </c>
      <c r="R2574" s="37">
        <f t="shared" si="522"/>
        <v>1.0044729492186162</v>
      </c>
      <c r="T2574" s="39">
        <v>37323</v>
      </c>
      <c r="U2574" s="40">
        <v>249.52029999999999</v>
      </c>
      <c r="V2574" s="40">
        <f t="shared" si="523"/>
        <v>-2.1654646971269731E-3</v>
      </c>
      <c r="W2574" s="41">
        <f t="shared" si="524"/>
        <v>0.99783453530287303</v>
      </c>
      <c r="Y2574" s="42">
        <v>37323</v>
      </c>
      <c r="Z2574" s="43">
        <v>160.70400000000001</v>
      </c>
      <c r="AA2574" s="43">
        <f t="shared" si="525"/>
        <v>183.61974405850094</v>
      </c>
      <c r="AB2574" s="19">
        <f t="shared" si="528"/>
        <v>1.0326163169182223E-2</v>
      </c>
      <c r="AC2574" s="37">
        <f t="shared" si="529"/>
        <v>1.0103261631691822</v>
      </c>
      <c r="AE2574" s="44">
        <v>37323</v>
      </c>
      <c r="AF2574" s="45">
        <v>3071.4409000000001</v>
      </c>
      <c r="AG2574" s="19">
        <f t="shared" si="520"/>
        <v>3509.4160191956125</v>
      </c>
      <c r="AH2574" s="45">
        <f t="shared" si="526"/>
        <v>8.2157359439583022E-3</v>
      </c>
      <c r="AI2574" s="46">
        <f t="shared" si="527"/>
        <v>1.0082157359439583</v>
      </c>
      <c r="AK2574" s="38">
        <v>37323</v>
      </c>
      <c r="AL2574" s="19">
        <v>110.2179</v>
      </c>
      <c r="AM2574" s="19">
        <f t="shared" si="516"/>
        <v>-4.5072169884896596E-4</v>
      </c>
      <c r="AN2574" s="37">
        <f t="shared" si="517"/>
        <v>0.99954927830115103</v>
      </c>
      <c r="AQ2574" s="38">
        <v>37323</v>
      </c>
      <c r="AR2574" s="19">
        <f t="shared" si="518"/>
        <v>249.88381852200001</v>
      </c>
      <c r="AS2574" s="40">
        <f t="shared" si="530"/>
        <v>-4.5072169884907698E-4</v>
      </c>
      <c r="AT2574" s="51">
        <f t="shared" si="519"/>
        <v>0.99954927830115092</v>
      </c>
    </row>
    <row r="2575" spans="1:46">
      <c r="A2575" s="38">
        <v>37326</v>
      </c>
      <c r="B2575" s="37">
        <v>0.87680000000000002</v>
      </c>
      <c r="D2575" s="38">
        <v>37326</v>
      </c>
      <c r="E2575" s="19">
        <v>1066.7465999999999</v>
      </c>
      <c r="F2575" s="19">
        <v>1216.6361770072992</v>
      </c>
      <c r="G2575" s="19">
        <v>6.2755060423747011E-6</v>
      </c>
      <c r="H2575" s="37">
        <f t="shared" si="521"/>
        <v>1.0000062755060424</v>
      </c>
      <c r="I2575" s="19"/>
      <c r="J2575" s="19"/>
      <c r="K2575" s="19"/>
      <c r="L2575" s="19"/>
      <c r="N2575" s="38">
        <v>37326</v>
      </c>
      <c r="O2575" s="19">
        <v>349.34179999999998</v>
      </c>
      <c r="P2575" s="19">
        <v>398.42814781021895</v>
      </c>
      <c r="Q2575" s="19">
        <v>3.4194539632810272E-3</v>
      </c>
      <c r="R2575" s="37">
        <f t="shared" si="522"/>
        <v>1.003419453963281</v>
      </c>
      <c r="T2575" s="39">
        <v>37326</v>
      </c>
      <c r="U2575" s="40">
        <v>249.59370000000001</v>
      </c>
      <c r="V2575" s="40">
        <f t="shared" si="523"/>
        <v>2.9416444273278053E-4</v>
      </c>
      <c r="W2575" s="41">
        <f t="shared" si="524"/>
        <v>1.0002941644427328</v>
      </c>
      <c r="Y2575" s="42">
        <v>37326</v>
      </c>
      <c r="Z2575" s="43">
        <v>163.291</v>
      </c>
      <c r="AA2575" s="43">
        <f t="shared" si="525"/>
        <v>186.23517335766422</v>
      </c>
      <c r="AB2575" s="19">
        <f t="shared" si="528"/>
        <v>1.4243725872583823E-2</v>
      </c>
      <c r="AC2575" s="37">
        <f t="shared" si="529"/>
        <v>1.0142437258725838</v>
      </c>
      <c r="AE2575" s="44">
        <v>37326</v>
      </c>
      <c r="AF2575" s="45">
        <v>3132.1311000000001</v>
      </c>
      <c r="AG2575" s="19">
        <f t="shared" si="520"/>
        <v>3572.2298129562046</v>
      </c>
      <c r="AH2575" s="45">
        <f t="shared" si="526"/>
        <v>1.7898645648454448E-2</v>
      </c>
      <c r="AI2575" s="46">
        <f t="shared" si="527"/>
        <v>1.0178986456484544</v>
      </c>
      <c r="AK2575" s="38">
        <v>37326</v>
      </c>
      <c r="AL2575" s="19">
        <v>110.3454</v>
      </c>
      <c r="AM2575" s="19">
        <f t="shared" si="516"/>
        <v>1.1567993946537403E-3</v>
      </c>
      <c r="AN2575" s="37">
        <f t="shared" si="517"/>
        <v>1.0011567993946537</v>
      </c>
      <c r="AQ2575" s="38">
        <v>37326</v>
      </c>
      <c r="AR2575" s="19">
        <f t="shared" si="518"/>
        <v>250.17288397200002</v>
      </c>
      <c r="AS2575" s="40">
        <f t="shared" si="530"/>
        <v>1.1567993946537403E-3</v>
      </c>
      <c r="AT2575" s="51">
        <f t="shared" si="519"/>
        <v>1.0011567993946537</v>
      </c>
    </row>
    <row r="2576" spans="1:46">
      <c r="A2576" s="38">
        <v>37327</v>
      </c>
      <c r="B2576" s="37">
        <v>0.87590000000000001</v>
      </c>
      <c r="D2576" s="38">
        <v>37327</v>
      </c>
      <c r="E2576" s="19">
        <v>1058.3816999999999</v>
      </c>
      <c r="F2576" s="19">
        <v>1208.3362255965292</v>
      </c>
      <c r="G2576" s="19">
        <v>-6.8220488323685879E-3</v>
      </c>
      <c r="H2576" s="37">
        <f t="shared" si="521"/>
        <v>0.99317795116763141</v>
      </c>
      <c r="I2576" s="19"/>
      <c r="J2576" s="19"/>
      <c r="K2576" s="19"/>
      <c r="L2576" s="19"/>
      <c r="N2576" s="38">
        <v>37327</v>
      </c>
      <c r="O2576" s="19">
        <v>349.4726</v>
      </c>
      <c r="P2576" s="19">
        <v>398.98687064733417</v>
      </c>
      <c r="Q2576" s="19">
        <v>1.4023176830904038E-3</v>
      </c>
      <c r="R2576" s="37">
        <f t="shared" si="522"/>
        <v>1.0014023176830904</v>
      </c>
      <c r="T2576" s="39">
        <v>37327</v>
      </c>
      <c r="U2576" s="40">
        <v>249.69159999999999</v>
      </c>
      <c r="V2576" s="40">
        <f t="shared" si="523"/>
        <v>3.9223746432703877E-4</v>
      </c>
      <c r="W2576" s="41">
        <f t="shared" si="524"/>
        <v>1.000392237464327</v>
      </c>
      <c r="Y2576" s="42">
        <v>37327</v>
      </c>
      <c r="Z2576" s="43">
        <v>163.221</v>
      </c>
      <c r="AA2576" s="43">
        <f t="shared" si="525"/>
        <v>186.34661491037789</v>
      </c>
      <c r="AB2576" s="19">
        <f t="shared" si="528"/>
        <v>5.9839154282448348E-4</v>
      </c>
      <c r="AC2576" s="37">
        <f t="shared" si="529"/>
        <v>1.0005983915428245</v>
      </c>
      <c r="AE2576" s="44">
        <v>37327</v>
      </c>
      <c r="AF2576" s="45">
        <v>3121.1570000000002</v>
      </c>
      <c r="AG2576" s="19">
        <f t="shared" si="520"/>
        <v>3563.3713894280172</v>
      </c>
      <c r="AH2576" s="45">
        <f t="shared" si="526"/>
        <v>-2.4798022501404393E-3</v>
      </c>
      <c r="AI2576" s="46">
        <f t="shared" si="527"/>
        <v>0.99752019774985956</v>
      </c>
      <c r="AK2576" s="38">
        <v>37327</v>
      </c>
      <c r="AL2576" s="19">
        <v>110.3839</v>
      </c>
      <c r="AM2576" s="19">
        <f t="shared" si="516"/>
        <v>3.4890444005819532E-4</v>
      </c>
      <c r="AN2576" s="37">
        <f t="shared" si="517"/>
        <v>1.0003489044400582</v>
      </c>
      <c r="AQ2576" s="38">
        <v>37327</v>
      </c>
      <c r="AR2576" s="19">
        <f t="shared" si="518"/>
        <v>250.26017040200003</v>
      </c>
      <c r="AS2576" s="40">
        <f t="shared" si="530"/>
        <v>3.4890444005819532E-4</v>
      </c>
      <c r="AT2576" s="51">
        <f t="shared" si="519"/>
        <v>1.0003489044400582</v>
      </c>
    </row>
    <row r="2577" spans="1:46">
      <c r="A2577" s="38">
        <v>37328</v>
      </c>
      <c r="B2577" s="37">
        <v>0.877</v>
      </c>
      <c r="D2577" s="38">
        <v>37328</v>
      </c>
      <c r="E2577" s="19">
        <v>1050.9697000000001</v>
      </c>
      <c r="F2577" s="19">
        <v>1198.3690992018246</v>
      </c>
      <c r="G2577" s="19">
        <v>-8.2486365827392216E-3</v>
      </c>
      <c r="H2577" s="37">
        <f t="shared" si="521"/>
        <v>0.99175136341726078</v>
      </c>
      <c r="I2577" s="19"/>
      <c r="J2577" s="19"/>
      <c r="K2577" s="19"/>
      <c r="L2577" s="19"/>
      <c r="N2577" s="38">
        <v>37328</v>
      </c>
      <c r="O2577" s="19">
        <v>348.40280000000001</v>
      </c>
      <c r="P2577" s="19">
        <v>397.266590649943</v>
      </c>
      <c r="Q2577" s="19">
        <v>-4.3116205668625174E-3</v>
      </c>
      <c r="R2577" s="37">
        <f t="shared" si="522"/>
        <v>0.99568837943313748</v>
      </c>
      <c r="T2577" s="39">
        <v>37328</v>
      </c>
      <c r="U2577" s="40">
        <v>249.29259999999999</v>
      </c>
      <c r="V2577" s="40">
        <f t="shared" si="523"/>
        <v>-1.5979712573430671E-3</v>
      </c>
      <c r="W2577" s="41">
        <f t="shared" si="524"/>
        <v>0.99840202874265693</v>
      </c>
      <c r="Y2577" s="42">
        <v>37328</v>
      </c>
      <c r="Z2577" s="43">
        <v>162.23400000000001</v>
      </c>
      <c r="AA2577" s="43">
        <f t="shared" si="525"/>
        <v>184.98745724059293</v>
      </c>
      <c r="AB2577" s="19">
        <f t="shared" si="528"/>
        <v>-7.2937073229832894E-3</v>
      </c>
      <c r="AC2577" s="37">
        <f t="shared" si="529"/>
        <v>0.99270629267701671</v>
      </c>
      <c r="AE2577" s="44">
        <v>37328</v>
      </c>
      <c r="AF2577" s="45">
        <v>3112.7161000000001</v>
      </c>
      <c r="AG2577" s="19">
        <f t="shared" si="520"/>
        <v>3549.2771949828962</v>
      </c>
      <c r="AH2577" s="45">
        <f t="shared" si="526"/>
        <v>-3.9552976394592321E-3</v>
      </c>
      <c r="AI2577" s="46">
        <f t="shared" si="527"/>
        <v>0.99604470236054077</v>
      </c>
      <c r="AK2577" s="38">
        <v>37328</v>
      </c>
      <c r="AL2577" s="19">
        <v>110.2861</v>
      </c>
      <c r="AM2577" s="19">
        <f t="shared" ref="AM2577:AM2640" si="531">AL2577/AL2576-1</f>
        <v>-8.8599877337180999E-4</v>
      </c>
      <c r="AN2577" s="37">
        <f t="shared" ref="AN2577:AN2640" si="532">AL2577/AL2576</f>
        <v>0.99911400122662819</v>
      </c>
      <c r="AQ2577" s="38">
        <v>37328</v>
      </c>
      <c r="AR2577" s="19">
        <f t="shared" ref="AR2577:AR2640" si="533">AL2577*2.26718</f>
        <v>250.03844019800005</v>
      </c>
      <c r="AS2577" s="40">
        <f t="shared" si="530"/>
        <v>-8.8599877337180999E-4</v>
      </c>
      <c r="AT2577" s="51">
        <f t="shared" si="519"/>
        <v>0.99911400122662819</v>
      </c>
    </row>
    <row r="2578" spans="1:46">
      <c r="A2578" s="38">
        <v>37329</v>
      </c>
      <c r="B2578" s="37">
        <v>0.88160000000000005</v>
      </c>
      <c r="D2578" s="38">
        <v>37329</v>
      </c>
      <c r="E2578" s="19">
        <v>1054.299</v>
      </c>
      <c r="F2578" s="19">
        <v>1195.8926950998184</v>
      </c>
      <c r="G2578" s="19">
        <v>-2.066478603007682E-3</v>
      </c>
      <c r="H2578" s="37">
        <f t="shared" si="521"/>
        <v>0.99793352139699232</v>
      </c>
      <c r="I2578" s="19"/>
      <c r="J2578" s="19"/>
      <c r="K2578" s="19"/>
      <c r="L2578" s="19"/>
      <c r="N2578" s="38">
        <v>37329</v>
      </c>
      <c r="O2578" s="19">
        <v>348.42070000000001</v>
      </c>
      <c r="P2578" s="19">
        <v>395.21404264972773</v>
      </c>
      <c r="Q2578" s="19">
        <v>-5.1666766058963143E-3</v>
      </c>
      <c r="R2578" s="37">
        <f t="shared" si="522"/>
        <v>0.99483332339410369</v>
      </c>
      <c r="T2578" s="39">
        <v>37329</v>
      </c>
      <c r="U2578" s="40">
        <v>249.44589999999999</v>
      </c>
      <c r="V2578" s="40">
        <f t="shared" si="523"/>
        <v>6.1494003432116529E-4</v>
      </c>
      <c r="W2578" s="41">
        <f t="shared" si="524"/>
        <v>1.0006149400343212</v>
      </c>
      <c r="Y2578" s="42">
        <v>37329</v>
      </c>
      <c r="Z2578" s="43">
        <v>163.35900000000001</v>
      </c>
      <c r="AA2578" s="43">
        <f t="shared" si="525"/>
        <v>185.29832123411978</v>
      </c>
      <c r="AB2578" s="19">
        <f t="shared" si="528"/>
        <v>1.6804598439479346E-3</v>
      </c>
      <c r="AC2578" s="37">
        <f t="shared" si="529"/>
        <v>1.0016804598439479</v>
      </c>
      <c r="AE2578" s="44">
        <v>37329</v>
      </c>
      <c r="AF2578" s="45">
        <v>3139.1889999999999</v>
      </c>
      <c r="AG2578" s="19">
        <f t="shared" si="520"/>
        <v>3560.7860707803989</v>
      </c>
      <c r="AH2578" s="45">
        <f t="shared" si="526"/>
        <v>3.242597059979202E-3</v>
      </c>
      <c r="AI2578" s="46">
        <f t="shared" si="527"/>
        <v>1.0032425970599792</v>
      </c>
      <c r="AK2578" s="38">
        <v>37329</v>
      </c>
      <c r="AL2578" s="19">
        <v>110.1056</v>
      </c>
      <c r="AM2578" s="19">
        <f t="shared" si="531"/>
        <v>-1.6366523070451278E-3</v>
      </c>
      <c r="AN2578" s="37">
        <f t="shared" si="532"/>
        <v>0.99836334769295487</v>
      </c>
      <c r="AQ2578" s="38">
        <v>37329</v>
      </c>
      <c r="AR2578" s="19">
        <f t="shared" si="533"/>
        <v>249.62921420800001</v>
      </c>
      <c r="AS2578" s="40">
        <f t="shared" si="530"/>
        <v>-1.6366523070452388E-3</v>
      </c>
      <c r="AT2578" s="51">
        <f t="shared" si="519"/>
        <v>0.99836334769295476</v>
      </c>
    </row>
    <row r="2579" spans="1:46">
      <c r="A2579" s="38">
        <v>37330</v>
      </c>
      <c r="B2579" s="37">
        <v>0.88229999999999997</v>
      </c>
      <c r="D2579" s="38">
        <v>37330</v>
      </c>
      <c r="E2579" s="19">
        <v>1065.1168</v>
      </c>
      <c r="F2579" s="19">
        <v>1207.2048056216706</v>
      </c>
      <c r="G2579" s="19">
        <v>9.4591350613677516E-3</v>
      </c>
      <c r="H2579" s="37">
        <f t="shared" si="521"/>
        <v>1.0094591350613678</v>
      </c>
      <c r="I2579" s="19"/>
      <c r="J2579" s="19"/>
      <c r="K2579" s="19"/>
      <c r="L2579" s="19"/>
      <c r="N2579" s="38">
        <v>37330</v>
      </c>
      <c r="O2579" s="19">
        <v>347.84879999999998</v>
      </c>
      <c r="P2579" s="19">
        <v>394.25229513770824</v>
      </c>
      <c r="Q2579" s="19">
        <v>-2.4334851706467875E-3</v>
      </c>
      <c r="R2579" s="37">
        <f t="shared" si="522"/>
        <v>0.99756651482935321</v>
      </c>
      <c r="T2579" s="39">
        <v>37330</v>
      </c>
      <c r="U2579" s="40">
        <v>248.9357</v>
      </c>
      <c r="V2579" s="40">
        <f t="shared" si="523"/>
        <v>-2.0453332766744436E-3</v>
      </c>
      <c r="W2579" s="41">
        <f t="shared" si="524"/>
        <v>0.99795466672332556</v>
      </c>
      <c r="Y2579" s="42">
        <v>37330</v>
      </c>
      <c r="Z2579" s="43">
        <v>164.31700000000001</v>
      </c>
      <c r="AA2579" s="43">
        <f t="shared" si="525"/>
        <v>186.23710755978692</v>
      </c>
      <c r="AB2579" s="19">
        <f t="shared" si="528"/>
        <v>5.0663509491863934E-3</v>
      </c>
      <c r="AC2579" s="37">
        <f t="shared" si="529"/>
        <v>1.0050663509491864</v>
      </c>
      <c r="AE2579" s="44">
        <v>37330</v>
      </c>
      <c r="AF2579" s="45">
        <v>3148.3049000000001</v>
      </c>
      <c r="AG2579" s="19">
        <f t="shared" si="520"/>
        <v>3568.2929842457215</v>
      </c>
      <c r="AH2579" s="45">
        <f t="shared" si="526"/>
        <v>2.1082180496390102E-3</v>
      </c>
      <c r="AI2579" s="46">
        <f t="shared" si="527"/>
        <v>1.002108218049639</v>
      </c>
      <c r="AK2579" s="38">
        <v>37330</v>
      </c>
      <c r="AL2579" s="19">
        <v>110.0857</v>
      </c>
      <c r="AM2579" s="19">
        <f t="shared" si="531"/>
        <v>-1.8073558474762663E-4</v>
      </c>
      <c r="AN2579" s="37">
        <f t="shared" si="532"/>
        <v>0.99981926441525237</v>
      </c>
      <c r="AQ2579" s="38">
        <v>37330</v>
      </c>
      <c r="AR2579" s="19">
        <f t="shared" si="533"/>
        <v>249.58409732600003</v>
      </c>
      <c r="AS2579" s="40">
        <f t="shared" si="530"/>
        <v>-1.8073558474762663E-4</v>
      </c>
      <c r="AT2579" s="51">
        <f t="shared" ref="AT2579:AT2642" si="534">AR2579/AR2578</f>
        <v>0.99981926441525237</v>
      </c>
    </row>
    <row r="2580" spans="1:46">
      <c r="A2580" s="38">
        <v>37333</v>
      </c>
      <c r="B2580" s="37">
        <v>0.88260000000000005</v>
      </c>
      <c r="D2580" s="38">
        <v>37333</v>
      </c>
      <c r="E2580" s="19">
        <v>1063.9149</v>
      </c>
      <c r="F2580" s="19">
        <v>1205.4326988443236</v>
      </c>
      <c r="G2580" s="19">
        <v>-1.4679421164451867E-3</v>
      </c>
      <c r="H2580" s="37">
        <f t="shared" si="521"/>
        <v>0.99853205788355481</v>
      </c>
      <c r="I2580" s="19"/>
      <c r="J2580" s="19"/>
      <c r="K2580" s="19"/>
      <c r="L2580" s="19"/>
      <c r="N2580" s="38">
        <v>37333</v>
      </c>
      <c r="O2580" s="19">
        <v>349.81189999999998</v>
      </c>
      <c r="P2580" s="19">
        <v>396.3425107636528</v>
      </c>
      <c r="Q2580" s="19">
        <v>5.3017208820926864E-3</v>
      </c>
      <c r="R2580" s="37">
        <f t="shared" si="522"/>
        <v>1.0053017208820927</v>
      </c>
      <c r="T2580" s="39">
        <v>37333</v>
      </c>
      <c r="U2580" s="40">
        <v>248.93090000000001</v>
      </c>
      <c r="V2580" s="40">
        <f t="shared" si="523"/>
        <v>-1.9282087703742512E-5</v>
      </c>
      <c r="W2580" s="41">
        <f t="shared" si="524"/>
        <v>0.99998071791229626</v>
      </c>
      <c r="Y2580" s="42">
        <v>37333</v>
      </c>
      <c r="Z2580" s="43">
        <v>166.00299999999999</v>
      </c>
      <c r="AA2580" s="43">
        <f t="shared" si="525"/>
        <v>188.08406979379106</v>
      </c>
      <c r="AB2580" s="19">
        <f t="shared" si="528"/>
        <v>9.9172622373939756E-3</v>
      </c>
      <c r="AC2580" s="37">
        <f t="shared" si="529"/>
        <v>1.009917262237394</v>
      </c>
      <c r="AE2580" s="44">
        <v>37333</v>
      </c>
      <c r="AF2580" s="45">
        <v>3202.8429999999998</v>
      </c>
      <c r="AG2580" s="19">
        <f t="shared" si="520"/>
        <v>3628.8726489916153</v>
      </c>
      <c r="AH2580" s="45">
        <f t="shared" si="526"/>
        <v>1.6977211516362889E-2</v>
      </c>
      <c r="AI2580" s="46">
        <f t="shared" si="527"/>
        <v>1.0169772115163629</v>
      </c>
      <c r="AK2580" s="38">
        <v>37333</v>
      </c>
      <c r="AL2580" s="19">
        <v>110.2526</v>
      </c>
      <c r="AM2580" s="19">
        <f t="shared" si="531"/>
        <v>1.5160915541254649E-3</v>
      </c>
      <c r="AN2580" s="37">
        <f t="shared" si="532"/>
        <v>1.0015160915541255</v>
      </c>
      <c r="AQ2580" s="38">
        <v>37333</v>
      </c>
      <c r="AR2580" s="19">
        <f t="shared" si="533"/>
        <v>249.96248966800002</v>
      </c>
      <c r="AS2580" s="40">
        <f t="shared" si="530"/>
        <v>1.5160915541254649E-3</v>
      </c>
      <c r="AT2580" s="51">
        <f t="shared" si="534"/>
        <v>1.0015160915541255</v>
      </c>
    </row>
    <row r="2581" spans="1:46">
      <c r="A2581" s="38">
        <v>37334</v>
      </c>
      <c r="B2581" s="37">
        <v>0.88049999999999995</v>
      </c>
      <c r="D2581" s="38">
        <v>37334</v>
      </c>
      <c r="E2581" s="19">
        <v>1069.9592</v>
      </c>
      <c r="F2581" s="19">
        <v>1215.1722884724588</v>
      </c>
      <c r="G2581" s="19">
        <v>8.0797456693126879E-3</v>
      </c>
      <c r="H2581" s="37">
        <f t="shared" si="521"/>
        <v>1.0080797456693127</v>
      </c>
      <c r="I2581" s="19"/>
      <c r="J2581" s="19"/>
      <c r="K2581" s="19"/>
      <c r="L2581" s="19"/>
      <c r="N2581" s="38">
        <v>37334</v>
      </c>
      <c r="O2581" s="19">
        <v>351.12880000000001</v>
      </c>
      <c r="P2581" s="19">
        <v>398.78341851220898</v>
      </c>
      <c r="Q2581" s="19">
        <v>6.1585817374298912E-3</v>
      </c>
      <c r="R2581" s="37">
        <f t="shared" si="522"/>
        <v>1.0061585817374299</v>
      </c>
      <c r="T2581" s="39">
        <v>37334</v>
      </c>
      <c r="U2581" s="40">
        <v>249.35480000000001</v>
      </c>
      <c r="V2581" s="40">
        <f t="shared" si="523"/>
        <v>1.7028822054634407E-3</v>
      </c>
      <c r="W2581" s="41">
        <f t="shared" si="524"/>
        <v>1.0017028822054634</v>
      </c>
      <c r="Y2581" s="42">
        <v>37334</v>
      </c>
      <c r="Z2581" s="43">
        <v>165.83099999999999</v>
      </c>
      <c r="AA2581" s="43">
        <f t="shared" si="525"/>
        <v>188.33730834752981</v>
      </c>
      <c r="AB2581" s="19">
        <f t="shared" si="528"/>
        <v>1.3464114957550954E-3</v>
      </c>
      <c r="AC2581" s="37">
        <f t="shared" si="529"/>
        <v>1.0013464114957551</v>
      </c>
      <c r="AE2581" s="44">
        <v>37334</v>
      </c>
      <c r="AF2581" s="45">
        <v>3192.6489000000001</v>
      </c>
      <c r="AG2581" s="19">
        <f t="shared" si="520"/>
        <v>3625.9499148211248</v>
      </c>
      <c r="AH2581" s="45">
        <f t="shared" si="526"/>
        <v>-8.0541106100884274E-4</v>
      </c>
      <c r="AI2581" s="46">
        <f t="shared" si="527"/>
        <v>0.99919458893899116</v>
      </c>
      <c r="AK2581" s="38">
        <v>37334</v>
      </c>
      <c r="AL2581" s="19">
        <v>110.2885</v>
      </c>
      <c r="AM2581" s="19">
        <f t="shared" si="531"/>
        <v>3.2561590384250216E-4</v>
      </c>
      <c r="AN2581" s="37">
        <f t="shared" si="532"/>
        <v>1.0003256159038425</v>
      </c>
      <c r="AQ2581" s="38">
        <v>37334</v>
      </c>
      <c r="AR2581" s="19">
        <f t="shared" si="533"/>
        <v>250.04388143000003</v>
      </c>
      <c r="AS2581" s="40">
        <f t="shared" si="530"/>
        <v>3.2561590384272421E-4</v>
      </c>
      <c r="AT2581" s="51">
        <f t="shared" si="534"/>
        <v>1.0003256159038427</v>
      </c>
    </row>
    <row r="2582" spans="1:46">
      <c r="A2582" s="38">
        <v>37335</v>
      </c>
      <c r="B2582" s="37">
        <v>0.88360000000000005</v>
      </c>
      <c r="D2582" s="38">
        <v>37335</v>
      </c>
      <c r="E2582" s="19">
        <v>1056.7225000000001</v>
      </c>
      <c r="F2582" s="19">
        <v>1195.9285875961973</v>
      </c>
      <c r="G2582" s="19">
        <v>-1.5836191344070216E-2</v>
      </c>
      <c r="H2582" s="37">
        <f t="shared" si="521"/>
        <v>0.98416380865592978</v>
      </c>
      <c r="I2582" s="19"/>
      <c r="J2582" s="19"/>
      <c r="K2582" s="19"/>
      <c r="L2582" s="19"/>
      <c r="N2582" s="38">
        <v>37335</v>
      </c>
      <c r="O2582" s="19">
        <v>351.71030000000002</v>
      </c>
      <c r="P2582" s="19">
        <v>398.04244001810775</v>
      </c>
      <c r="Q2582" s="19">
        <v>-1.858097552966731E-3</v>
      </c>
      <c r="R2582" s="37">
        <f t="shared" si="522"/>
        <v>0.99814190244703327</v>
      </c>
      <c r="T2582" s="39">
        <v>37335</v>
      </c>
      <c r="U2582" s="40">
        <v>249.45570000000001</v>
      </c>
      <c r="V2582" s="40">
        <f t="shared" si="523"/>
        <v>4.0464430602504819E-4</v>
      </c>
      <c r="W2582" s="41">
        <f t="shared" si="524"/>
        <v>1.000404644306025</v>
      </c>
      <c r="Y2582" s="42">
        <v>37335</v>
      </c>
      <c r="Z2582" s="43">
        <v>164.34</v>
      </c>
      <c r="AA2582" s="43">
        <f t="shared" si="525"/>
        <v>185.98913535536443</v>
      </c>
      <c r="AB2582" s="19">
        <f t="shared" si="528"/>
        <v>-1.2467912028520711E-2</v>
      </c>
      <c r="AC2582" s="37">
        <f t="shared" si="529"/>
        <v>0.98753208797147929</v>
      </c>
      <c r="AE2582" s="44">
        <v>37335</v>
      </c>
      <c r="AF2582" s="45">
        <v>3163.5729999999999</v>
      </c>
      <c r="AG2582" s="19">
        <f t="shared" si="520"/>
        <v>3580.3225441376185</v>
      </c>
      <c r="AH2582" s="45">
        <f t="shared" si="526"/>
        <v>-1.2583563412446375E-2</v>
      </c>
      <c r="AI2582" s="46">
        <f t="shared" si="527"/>
        <v>0.98741643658755363</v>
      </c>
      <c r="AK2582" s="38">
        <v>37335</v>
      </c>
      <c r="AL2582" s="19">
        <v>110.25239999999999</v>
      </c>
      <c r="AM2582" s="19">
        <f t="shared" si="531"/>
        <v>-3.2732333833540572E-4</v>
      </c>
      <c r="AN2582" s="37">
        <f t="shared" si="532"/>
        <v>0.99967267666166459</v>
      </c>
      <c r="AQ2582" s="38">
        <v>37335</v>
      </c>
      <c r="AR2582" s="19">
        <f t="shared" si="533"/>
        <v>249.962036232</v>
      </c>
      <c r="AS2582" s="40">
        <f t="shared" si="530"/>
        <v>-3.2732333833551674E-4</v>
      </c>
      <c r="AT2582" s="51">
        <f t="shared" si="534"/>
        <v>0.99967267666166448</v>
      </c>
    </row>
    <row r="2583" spans="1:46">
      <c r="A2583" s="38">
        <v>37336</v>
      </c>
      <c r="B2583" s="37">
        <v>0.88360000000000005</v>
      </c>
      <c r="D2583" s="38">
        <v>37336</v>
      </c>
      <c r="E2583" s="19">
        <v>1055.4974999999999</v>
      </c>
      <c r="F2583" s="19">
        <v>1194.5422136713444</v>
      </c>
      <c r="G2583" s="19">
        <v>-1.1592447402227757E-3</v>
      </c>
      <c r="H2583" s="37">
        <f t="shared" si="521"/>
        <v>0.99884075525977722</v>
      </c>
      <c r="I2583" s="19"/>
      <c r="J2583" s="19"/>
      <c r="K2583" s="19"/>
      <c r="L2583" s="19"/>
      <c r="N2583" s="38">
        <v>37336</v>
      </c>
      <c r="O2583" s="19">
        <v>351.17160000000001</v>
      </c>
      <c r="P2583" s="19">
        <v>397.43277501131735</v>
      </c>
      <c r="Q2583" s="19">
        <v>-1.5316582994584493E-3</v>
      </c>
      <c r="R2583" s="37">
        <f t="shared" si="522"/>
        <v>0.99846834170054155</v>
      </c>
      <c r="T2583" s="39">
        <v>37336</v>
      </c>
      <c r="U2583" s="40">
        <v>248.84010000000001</v>
      </c>
      <c r="V2583" s="40">
        <f t="shared" si="523"/>
        <v>-2.4677728350164241E-3</v>
      </c>
      <c r="W2583" s="41">
        <f t="shared" si="524"/>
        <v>0.99753222716498358</v>
      </c>
      <c r="Y2583" s="42">
        <v>37336</v>
      </c>
      <c r="Z2583" s="43">
        <v>166.77500000000001</v>
      </c>
      <c r="AA2583" s="43">
        <f t="shared" si="525"/>
        <v>188.74490719782708</v>
      </c>
      <c r="AB2583" s="19">
        <f t="shared" si="528"/>
        <v>1.4816843130096125E-2</v>
      </c>
      <c r="AC2583" s="37">
        <f t="shared" si="529"/>
        <v>1.0148168431300961</v>
      </c>
      <c r="AE2583" s="44">
        <v>37336</v>
      </c>
      <c r="AF2583" s="45">
        <v>3220.5900999999999</v>
      </c>
      <c r="AG2583" s="19">
        <f t="shared" si="520"/>
        <v>3644.8507243096419</v>
      </c>
      <c r="AH2583" s="45">
        <f t="shared" si="526"/>
        <v>1.8023007529777146E-2</v>
      </c>
      <c r="AI2583" s="46">
        <f t="shared" si="527"/>
        <v>1.0180230075297771</v>
      </c>
      <c r="AK2583" s="38">
        <v>37336</v>
      </c>
      <c r="AL2583" s="19">
        <v>110.08320000000001</v>
      </c>
      <c r="AM2583" s="19">
        <f t="shared" si="531"/>
        <v>-1.5346604699760791E-3</v>
      </c>
      <c r="AN2583" s="37">
        <f t="shared" si="532"/>
        <v>0.99846533953002392</v>
      </c>
      <c r="AQ2583" s="38">
        <v>37336</v>
      </c>
      <c r="AR2583" s="19">
        <f t="shared" si="533"/>
        <v>249.57842937600003</v>
      </c>
      <c r="AS2583" s="40">
        <f t="shared" si="530"/>
        <v>-1.5346604699760791E-3</v>
      </c>
      <c r="AT2583" s="51">
        <f t="shared" si="534"/>
        <v>0.99846533953002392</v>
      </c>
    </row>
    <row r="2584" spans="1:46">
      <c r="A2584" s="38">
        <v>37337</v>
      </c>
      <c r="B2584" s="37">
        <v>0.87909999999999999</v>
      </c>
      <c r="D2584" s="38">
        <v>37337</v>
      </c>
      <c r="E2584" s="19">
        <v>1051.4355</v>
      </c>
      <c r="F2584" s="19">
        <v>1196.0362871118189</v>
      </c>
      <c r="G2584" s="19">
        <v>1.250749804716067E-3</v>
      </c>
      <c r="H2584" s="37">
        <f t="shared" si="521"/>
        <v>1.0012507498047161</v>
      </c>
      <c r="I2584" s="19"/>
      <c r="J2584" s="19"/>
      <c r="K2584" s="19"/>
      <c r="L2584" s="19"/>
      <c r="N2584" s="38">
        <v>37337</v>
      </c>
      <c r="O2584" s="19">
        <v>352.4726</v>
      </c>
      <c r="P2584" s="19">
        <v>400.94710499374361</v>
      </c>
      <c r="Q2584" s="19">
        <v>8.8425771687454802E-3</v>
      </c>
      <c r="R2584" s="37">
        <f t="shared" si="522"/>
        <v>1.0088425771687455</v>
      </c>
      <c r="T2584" s="39">
        <v>37337</v>
      </c>
      <c r="U2584" s="40">
        <v>248.9511</v>
      </c>
      <c r="V2584" s="40">
        <f t="shared" si="523"/>
        <v>4.4606958444393108E-4</v>
      </c>
      <c r="W2584" s="41">
        <f t="shared" si="524"/>
        <v>1.0004460695844439</v>
      </c>
      <c r="Y2584" s="42">
        <v>37337</v>
      </c>
      <c r="Z2584" s="43">
        <v>165.26400000000001</v>
      </c>
      <c r="AA2584" s="43">
        <f t="shared" si="525"/>
        <v>187.99226481628941</v>
      </c>
      <c r="AB2584" s="19">
        <f t="shared" si="528"/>
        <v>-3.9876168989757543E-3</v>
      </c>
      <c r="AC2584" s="37">
        <f t="shared" si="529"/>
        <v>0.99601238310102425</v>
      </c>
      <c r="AE2584" s="44">
        <v>37337</v>
      </c>
      <c r="AF2584" s="45">
        <v>3187.6709000000001</v>
      </c>
      <c r="AG2584" s="19">
        <f t="shared" si="520"/>
        <v>3626.0617677169835</v>
      </c>
      <c r="AH2584" s="45">
        <f t="shared" si="526"/>
        <v>-5.1549317143069207E-3</v>
      </c>
      <c r="AI2584" s="46">
        <f t="shared" si="527"/>
        <v>0.99484506828569308</v>
      </c>
      <c r="AK2584" s="38">
        <v>37337</v>
      </c>
      <c r="AL2584" s="19">
        <v>110.0031</v>
      </c>
      <c r="AM2584" s="19">
        <f t="shared" si="531"/>
        <v>-7.2763146420162794E-4</v>
      </c>
      <c r="AN2584" s="37">
        <f t="shared" si="532"/>
        <v>0.99927236853579837</v>
      </c>
      <c r="AQ2584" s="38">
        <v>37337</v>
      </c>
      <c r="AR2584" s="19">
        <f t="shared" si="533"/>
        <v>249.39682825800003</v>
      </c>
      <c r="AS2584" s="40">
        <f t="shared" si="530"/>
        <v>-7.2763146420162794E-4</v>
      </c>
      <c r="AT2584" s="51">
        <f t="shared" si="534"/>
        <v>0.99927236853579837</v>
      </c>
    </row>
    <row r="2585" spans="1:46">
      <c r="A2585" s="38">
        <v>37340</v>
      </c>
      <c r="B2585" s="37">
        <v>0.87680000000000002</v>
      </c>
      <c r="D2585" s="38">
        <v>37340</v>
      </c>
      <c r="E2585" s="19">
        <v>1038.777</v>
      </c>
      <c r="F2585" s="19">
        <v>1184.736541970803</v>
      </c>
      <c r="G2585" s="19">
        <v>-9.4476607965652271E-3</v>
      </c>
      <c r="H2585" s="37">
        <f t="shared" si="521"/>
        <v>0.99055233920343477</v>
      </c>
      <c r="I2585" s="19"/>
      <c r="J2585" s="19"/>
      <c r="K2585" s="19"/>
      <c r="L2585" s="19"/>
      <c r="N2585" s="38">
        <v>37340</v>
      </c>
      <c r="O2585" s="19">
        <v>349.28320000000002</v>
      </c>
      <c r="P2585" s="19">
        <v>398.36131386861314</v>
      </c>
      <c r="Q2585" s="19">
        <v>-6.4492076209674565E-3</v>
      </c>
      <c r="R2585" s="37">
        <f t="shared" si="522"/>
        <v>0.99355079237903254</v>
      </c>
      <c r="T2585" s="39">
        <v>37340</v>
      </c>
      <c r="U2585" s="40">
        <v>248.48869999999999</v>
      </c>
      <c r="V2585" s="40">
        <f t="shared" si="523"/>
        <v>-1.8573928775570403E-3</v>
      </c>
      <c r="W2585" s="41">
        <f t="shared" si="524"/>
        <v>0.99814260712244296</v>
      </c>
      <c r="Y2585" s="42">
        <v>37340</v>
      </c>
      <c r="Z2585" s="43">
        <v>164.96199999999999</v>
      </c>
      <c r="AA2585" s="43">
        <f t="shared" si="525"/>
        <v>188.14096715328466</v>
      </c>
      <c r="AB2585" s="19">
        <f t="shared" si="528"/>
        <v>7.9100242310814473E-4</v>
      </c>
      <c r="AC2585" s="37">
        <f t="shared" si="529"/>
        <v>1.0007910024231081</v>
      </c>
      <c r="AE2585" s="44">
        <v>37340</v>
      </c>
      <c r="AF2585" s="45">
        <v>3169.01</v>
      </c>
      <c r="AG2585" s="19">
        <f t="shared" si="520"/>
        <v>3614.2906021897811</v>
      </c>
      <c r="AH2585" s="45">
        <f t="shared" si="526"/>
        <v>-3.246267240123113E-3</v>
      </c>
      <c r="AI2585" s="46">
        <f t="shared" si="527"/>
        <v>0.99675373275987689</v>
      </c>
      <c r="AK2585" s="38">
        <v>37340</v>
      </c>
      <c r="AL2585" s="19">
        <v>109.92740000000001</v>
      </c>
      <c r="AM2585" s="19">
        <f t="shared" si="531"/>
        <v>-6.8816242451341658E-4</v>
      </c>
      <c r="AN2585" s="37">
        <f t="shared" si="532"/>
        <v>0.99931183757548658</v>
      </c>
      <c r="AQ2585" s="38">
        <v>37340</v>
      </c>
      <c r="AR2585" s="19">
        <f t="shared" si="533"/>
        <v>249.22520273200004</v>
      </c>
      <c r="AS2585" s="40">
        <f t="shared" si="530"/>
        <v>-6.8816242451341658E-4</v>
      </c>
      <c r="AT2585" s="51">
        <f t="shared" si="534"/>
        <v>0.99931183757548658</v>
      </c>
    </row>
    <row r="2586" spans="1:46">
      <c r="A2586" s="38">
        <v>37341</v>
      </c>
      <c r="B2586" s="37">
        <v>0.87670000000000003</v>
      </c>
      <c r="D2586" s="38">
        <v>37341</v>
      </c>
      <c r="E2586" s="19">
        <v>1042.2728</v>
      </c>
      <c r="F2586" s="19">
        <v>1188.8591308315272</v>
      </c>
      <c r="G2586" s="19">
        <v>3.4797515858389083E-3</v>
      </c>
      <c r="H2586" s="37">
        <f t="shared" si="521"/>
        <v>1.0034797515858389</v>
      </c>
      <c r="I2586" s="19"/>
      <c r="J2586" s="19"/>
      <c r="K2586" s="19"/>
      <c r="L2586" s="19"/>
      <c r="N2586" s="38">
        <v>37341</v>
      </c>
      <c r="O2586" s="19">
        <v>350.00749999999999</v>
      </c>
      <c r="P2586" s="19">
        <v>399.23291890042202</v>
      </c>
      <c r="Q2586" s="19">
        <v>2.1879760947278726E-3</v>
      </c>
      <c r="R2586" s="37">
        <f t="shared" si="522"/>
        <v>1.0021879760947279</v>
      </c>
      <c r="T2586" s="39">
        <v>37341</v>
      </c>
      <c r="U2586" s="40">
        <v>248.8203</v>
      </c>
      <c r="V2586" s="40">
        <f t="shared" si="523"/>
        <v>1.3344671206376724E-3</v>
      </c>
      <c r="W2586" s="41">
        <f t="shared" si="524"/>
        <v>1.0013344671206377</v>
      </c>
      <c r="Y2586" s="42">
        <v>37341</v>
      </c>
      <c r="Z2586" s="43">
        <v>165.494</v>
      </c>
      <c r="AA2586" s="43">
        <f t="shared" si="525"/>
        <v>188.76924831755446</v>
      </c>
      <c r="AB2586" s="19">
        <f t="shared" si="528"/>
        <v>3.3394171071625678E-3</v>
      </c>
      <c r="AC2586" s="37">
        <f t="shared" si="529"/>
        <v>1.0033394171071626</v>
      </c>
      <c r="AE2586" s="44">
        <v>37341</v>
      </c>
      <c r="AF2586" s="45">
        <v>3192.3870000000002</v>
      </c>
      <c r="AG2586" s="19">
        <f t="shared" si="520"/>
        <v>3641.3676286072773</v>
      </c>
      <c r="AH2586" s="45">
        <f t="shared" si="526"/>
        <v>7.4916572566388062E-3</v>
      </c>
      <c r="AI2586" s="46">
        <f t="shared" si="527"/>
        <v>1.0074916572566388</v>
      </c>
      <c r="AK2586" s="38">
        <v>37341</v>
      </c>
      <c r="AL2586" s="19">
        <v>110.1228</v>
      </c>
      <c r="AM2586" s="19">
        <f t="shared" si="531"/>
        <v>1.7775368106585088E-3</v>
      </c>
      <c r="AN2586" s="37">
        <f t="shared" si="532"/>
        <v>1.0017775368106585</v>
      </c>
      <c r="AQ2586" s="38">
        <v>37341</v>
      </c>
      <c r="AR2586" s="19">
        <f t="shared" si="533"/>
        <v>249.66820970400002</v>
      </c>
      <c r="AS2586" s="40">
        <f t="shared" si="530"/>
        <v>1.7775368106585088E-3</v>
      </c>
      <c r="AT2586" s="51">
        <f t="shared" si="534"/>
        <v>1.0017775368106585</v>
      </c>
    </row>
    <row r="2587" spans="1:46">
      <c r="A2587" s="38">
        <v>37342</v>
      </c>
      <c r="B2587" s="37">
        <v>0.87260000000000004</v>
      </c>
      <c r="D2587" s="38">
        <v>37342</v>
      </c>
      <c r="E2587" s="19">
        <v>1045.6722</v>
      </c>
      <c r="F2587" s="19">
        <v>1198.3408205363282</v>
      </c>
      <c r="G2587" s="19">
        <v>7.9754526494397737E-3</v>
      </c>
      <c r="H2587" s="37">
        <f t="shared" si="521"/>
        <v>1.0079754526494398</v>
      </c>
      <c r="I2587" s="19"/>
      <c r="J2587" s="19"/>
      <c r="K2587" s="19"/>
      <c r="L2587" s="19"/>
      <c r="N2587" s="38">
        <v>37342</v>
      </c>
      <c r="O2587" s="19">
        <v>352.08</v>
      </c>
      <c r="P2587" s="19">
        <v>403.48384139353652</v>
      </c>
      <c r="Q2587" s="19">
        <v>1.0647725405065644E-2</v>
      </c>
      <c r="R2587" s="37">
        <f t="shared" si="522"/>
        <v>1.0106477254050656</v>
      </c>
      <c r="T2587" s="39">
        <v>37342</v>
      </c>
      <c r="U2587" s="40">
        <v>249.53639999999999</v>
      </c>
      <c r="V2587" s="40">
        <f t="shared" si="523"/>
        <v>2.8779806149257237E-3</v>
      </c>
      <c r="W2587" s="41">
        <f t="shared" si="524"/>
        <v>1.0028779806149257</v>
      </c>
      <c r="Y2587" s="42">
        <v>37342</v>
      </c>
      <c r="Z2587" s="43">
        <v>166.773</v>
      </c>
      <c r="AA2587" s="43">
        <f t="shared" si="525"/>
        <v>191.12193444877377</v>
      </c>
      <c r="AB2587" s="19">
        <f t="shared" si="528"/>
        <v>1.2463291305062185E-2</v>
      </c>
      <c r="AC2587" s="37">
        <f t="shared" si="529"/>
        <v>1.0124632913050622</v>
      </c>
      <c r="AE2587" s="44">
        <v>37342</v>
      </c>
      <c r="AF2587" s="45">
        <v>3224.0448999999999</v>
      </c>
      <c r="AG2587" s="19">
        <f t="shared" si="520"/>
        <v>3694.7569333027732</v>
      </c>
      <c r="AH2587" s="45">
        <f t="shared" si="526"/>
        <v>1.4661882605881082E-2</v>
      </c>
      <c r="AI2587" s="46">
        <f t="shared" si="527"/>
        <v>1.0146618826058811</v>
      </c>
      <c r="AK2587" s="38">
        <v>37342</v>
      </c>
      <c r="AL2587" s="19">
        <v>110.2259</v>
      </c>
      <c r="AM2587" s="19">
        <f t="shared" si="531"/>
        <v>9.3622755687294834E-4</v>
      </c>
      <c r="AN2587" s="37">
        <f t="shared" si="532"/>
        <v>1.0009362275568729</v>
      </c>
      <c r="AQ2587" s="38">
        <v>37342</v>
      </c>
      <c r="AR2587" s="19">
        <f t="shared" si="533"/>
        <v>249.90195596200002</v>
      </c>
      <c r="AS2587" s="40">
        <f t="shared" si="530"/>
        <v>9.3622755687294834E-4</v>
      </c>
      <c r="AT2587" s="51">
        <f t="shared" si="534"/>
        <v>1.0009362275568729</v>
      </c>
    </row>
    <row r="2588" spans="1:46">
      <c r="A2588" s="38">
        <v>37343</v>
      </c>
      <c r="B2588" s="37">
        <v>0.87109999999999999</v>
      </c>
      <c r="D2588" s="38">
        <v>37343</v>
      </c>
      <c r="E2588" s="19">
        <v>1051.5071</v>
      </c>
      <c r="F2588" s="19">
        <v>1207.1026288600619</v>
      </c>
      <c r="G2588" s="19">
        <v>7.3116163395086087E-3</v>
      </c>
      <c r="H2588" s="37">
        <f t="shared" si="521"/>
        <v>1.0073116163395086</v>
      </c>
      <c r="I2588" s="19"/>
      <c r="J2588" s="19"/>
      <c r="K2588" s="19"/>
      <c r="L2588" s="19"/>
      <c r="N2588" s="38">
        <v>37343</v>
      </c>
      <c r="O2588" s="19">
        <v>354.13560000000001</v>
      </c>
      <c r="P2588" s="19">
        <v>406.53839972448628</v>
      </c>
      <c r="Q2588" s="19">
        <v>7.570460121525624E-3</v>
      </c>
      <c r="R2588" s="37">
        <f t="shared" si="522"/>
        <v>1.0075704601215256</v>
      </c>
      <c r="T2588" s="39">
        <v>37343</v>
      </c>
      <c r="U2588" s="40">
        <v>249.73480000000001</v>
      </c>
      <c r="V2588" s="40">
        <f t="shared" si="523"/>
        <v>7.9507438594128566E-4</v>
      </c>
      <c r="W2588" s="41">
        <f t="shared" si="524"/>
        <v>1.0007950743859413</v>
      </c>
      <c r="Y2588" s="42">
        <v>37343</v>
      </c>
      <c r="Z2588" s="43">
        <v>167.18199999999999</v>
      </c>
      <c r="AA2588" s="43">
        <f t="shared" si="525"/>
        <v>191.92056021122718</v>
      </c>
      <c r="AB2588" s="19">
        <f t="shared" si="528"/>
        <v>4.1786190829262715E-3</v>
      </c>
      <c r="AC2588" s="37">
        <f t="shared" si="529"/>
        <v>1.0041786190829263</v>
      </c>
      <c r="AE2588" s="44">
        <v>37343</v>
      </c>
      <c r="AF2588" s="45">
        <v>3239.6060000000002</v>
      </c>
      <c r="AG2588" s="19">
        <f t="shared" si="520"/>
        <v>3718.9828951899899</v>
      </c>
      <c r="AH2588" s="45">
        <f t="shared" si="526"/>
        <v>6.556848616712907E-3</v>
      </c>
      <c r="AI2588" s="46">
        <f t="shared" si="527"/>
        <v>1.0065568486167129</v>
      </c>
      <c r="AK2588" s="38">
        <v>37343</v>
      </c>
      <c r="AL2588" s="19">
        <v>110.0933</v>
      </c>
      <c r="AM2588" s="19">
        <f t="shared" si="531"/>
        <v>-1.2029840536570413E-3</v>
      </c>
      <c r="AN2588" s="37">
        <f t="shared" si="532"/>
        <v>0.99879701594634296</v>
      </c>
      <c r="AQ2588" s="38">
        <v>37343</v>
      </c>
      <c r="AR2588" s="19">
        <f t="shared" si="533"/>
        <v>249.60132789400001</v>
      </c>
      <c r="AS2588" s="40">
        <f t="shared" si="530"/>
        <v>-1.2029840536571523E-3</v>
      </c>
      <c r="AT2588" s="51">
        <f t="shared" si="534"/>
        <v>0.99879701594634285</v>
      </c>
    </row>
    <row r="2589" spans="1:46">
      <c r="A2589" s="38">
        <v>37344</v>
      </c>
      <c r="B2589" s="37">
        <v>0.87170000000000003</v>
      </c>
      <c r="D2589" s="38">
        <v>37344</v>
      </c>
      <c r="E2589" s="19">
        <v>1049.4935</v>
      </c>
      <c r="F2589" s="19">
        <v>1203.9617987839854</v>
      </c>
      <c r="G2589" s="19">
        <v>-2.6019577797147253E-3</v>
      </c>
      <c r="H2589" s="37">
        <f t="shared" si="521"/>
        <v>0.99739804222028527</v>
      </c>
      <c r="I2589" s="19"/>
      <c r="J2589" s="19"/>
      <c r="K2589" s="19"/>
      <c r="L2589" s="19"/>
      <c r="N2589" s="38">
        <v>37344</v>
      </c>
      <c r="O2589" s="19">
        <v>354.10149999999999</v>
      </c>
      <c r="P2589" s="19">
        <v>406.21945623494321</v>
      </c>
      <c r="Q2589" s="19">
        <v>-7.8453471986705825E-4</v>
      </c>
      <c r="R2589" s="37">
        <f t="shared" si="522"/>
        <v>0.99921546528013294</v>
      </c>
      <c r="T2589" s="38">
        <v>37344</v>
      </c>
      <c r="U2589" s="40">
        <v>249.73480000000001</v>
      </c>
      <c r="V2589" s="40">
        <f t="shared" si="523"/>
        <v>0</v>
      </c>
      <c r="W2589" s="41">
        <f t="shared" si="524"/>
        <v>1</v>
      </c>
      <c r="Y2589" s="38">
        <v>37344</v>
      </c>
      <c r="Z2589" s="43">
        <v>167.18199999999999</v>
      </c>
      <c r="AA2589" s="43">
        <f t="shared" si="525"/>
        <v>191.78845933233907</v>
      </c>
      <c r="AB2589" s="19">
        <f t="shared" si="528"/>
        <v>-6.8831019846293806E-4</v>
      </c>
      <c r="AC2589" s="37">
        <f t="shared" si="529"/>
        <v>0.99931168980153706</v>
      </c>
      <c r="AE2589" s="38">
        <v>37344</v>
      </c>
      <c r="AF2589" s="45">
        <v>3239.6060000000002</v>
      </c>
      <c r="AG2589" s="19">
        <f t="shared" si="520"/>
        <v>3716.423081335322</v>
      </c>
      <c r="AH2589" s="45">
        <f t="shared" si="526"/>
        <v>-6.8831019846282704E-4</v>
      </c>
      <c r="AI2589" s="46">
        <f t="shared" si="527"/>
        <v>0.99931168980153717</v>
      </c>
      <c r="AK2589" s="38">
        <v>37344</v>
      </c>
      <c r="AL2589" s="19">
        <v>110.10939999999999</v>
      </c>
      <c r="AM2589" s="19">
        <f t="shared" si="531"/>
        <v>1.4623959859494384E-4</v>
      </c>
      <c r="AN2589" s="37">
        <f t="shared" si="532"/>
        <v>1.0001462395985949</v>
      </c>
      <c r="AQ2589" s="38">
        <v>37344</v>
      </c>
      <c r="AR2589" s="19">
        <f t="shared" si="533"/>
        <v>249.63782949200001</v>
      </c>
      <c r="AS2589" s="40">
        <f t="shared" si="530"/>
        <v>1.4623959859494384E-4</v>
      </c>
      <c r="AT2589" s="51">
        <f t="shared" si="534"/>
        <v>1.0001462395985949</v>
      </c>
    </row>
    <row r="2590" spans="1:46">
      <c r="A2590" s="38">
        <v>37347</v>
      </c>
      <c r="B2590" s="37">
        <v>0.88060000000000005</v>
      </c>
      <c r="D2590" s="38">
        <v>37347</v>
      </c>
      <c r="E2590" s="19">
        <v>1051.0125</v>
      </c>
      <c r="F2590" s="19">
        <v>1193.5186236656825</v>
      </c>
      <c r="G2590" s="19">
        <v>-8.6740087009825606E-3</v>
      </c>
      <c r="H2590" s="37">
        <f t="shared" si="521"/>
        <v>0.99132599129901744</v>
      </c>
      <c r="I2590" s="19"/>
      <c r="J2590" s="19"/>
      <c r="K2590" s="19"/>
      <c r="L2590" s="19"/>
      <c r="N2590" s="38">
        <v>37347</v>
      </c>
      <c r="O2590" s="19">
        <v>352.9547</v>
      </c>
      <c r="P2590" s="19">
        <v>400.81160572337041</v>
      </c>
      <c r="Q2590" s="19">
        <v>-1.3312632934167179E-2</v>
      </c>
      <c r="R2590" s="37">
        <f t="shared" si="522"/>
        <v>0.98668736706583282</v>
      </c>
      <c r="T2590" s="38">
        <v>37347</v>
      </c>
      <c r="U2590" s="40">
        <v>249.73480000000001</v>
      </c>
      <c r="V2590" s="40">
        <f t="shared" si="523"/>
        <v>0</v>
      </c>
      <c r="W2590" s="41">
        <f t="shared" si="524"/>
        <v>1</v>
      </c>
      <c r="Y2590" s="42">
        <v>37347</v>
      </c>
      <c r="Z2590" s="43">
        <v>170.05500000000001</v>
      </c>
      <c r="AA2590" s="43">
        <f t="shared" si="525"/>
        <v>193.11265046559163</v>
      </c>
      <c r="AB2590" s="19">
        <f t="shared" si="528"/>
        <v>6.9044359491825524E-3</v>
      </c>
      <c r="AC2590" s="37">
        <f t="shared" si="529"/>
        <v>1.0069044359491826</v>
      </c>
      <c r="AE2590" s="44">
        <v>37347</v>
      </c>
      <c r="AF2590" s="45">
        <v>3294.5558999999998</v>
      </c>
      <c r="AG2590" s="19">
        <f t="shared" si="520"/>
        <v>3741.2626618214849</v>
      </c>
      <c r="AH2590" s="45">
        <f t="shared" si="526"/>
        <v>6.6837332409521721E-3</v>
      </c>
      <c r="AI2590" s="46">
        <f t="shared" si="527"/>
        <v>1.0066837332409522</v>
      </c>
      <c r="AK2590" s="38">
        <v>37347</v>
      </c>
      <c r="AL2590" s="19">
        <v>110.157</v>
      </c>
      <c r="AM2590" s="19">
        <f t="shared" si="531"/>
        <v>4.3229733337946108E-4</v>
      </c>
      <c r="AN2590" s="37">
        <f t="shared" si="532"/>
        <v>1.0004322973333795</v>
      </c>
      <c r="AQ2590" s="38">
        <v>37347</v>
      </c>
      <c r="AR2590" s="19">
        <f t="shared" si="533"/>
        <v>249.74574726</v>
      </c>
      <c r="AS2590" s="40">
        <f t="shared" si="530"/>
        <v>4.3229733337923903E-4</v>
      </c>
      <c r="AT2590" s="51">
        <f t="shared" si="534"/>
        <v>1.0004322973333792</v>
      </c>
    </row>
    <row r="2591" spans="1:46">
      <c r="A2591" s="38">
        <v>37348</v>
      </c>
      <c r="B2591" s="37">
        <v>0.87819999999999998</v>
      </c>
      <c r="D2591" s="38">
        <v>37348</v>
      </c>
      <c r="E2591" s="19">
        <v>1045.5056999999999</v>
      </c>
      <c r="F2591" s="19">
        <v>1190.5097927579138</v>
      </c>
      <c r="G2591" s="19">
        <v>-2.5209752475646718E-3</v>
      </c>
      <c r="H2591" s="37">
        <f t="shared" si="521"/>
        <v>0.99747902475243533</v>
      </c>
      <c r="I2591" s="19"/>
      <c r="J2591" s="19"/>
      <c r="K2591" s="19"/>
      <c r="L2591" s="19"/>
      <c r="N2591" s="38">
        <v>37348</v>
      </c>
      <c r="O2591" s="19">
        <v>356.36669999999998</v>
      </c>
      <c r="P2591" s="19">
        <v>405.79218856752448</v>
      </c>
      <c r="Q2591" s="19">
        <v>1.2426244083340032E-2</v>
      </c>
      <c r="R2591" s="37">
        <f t="shared" si="522"/>
        <v>1.01242624408334</v>
      </c>
      <c r="T2591" s="39">
        <v>37348</v>
      </c>
      <c r="U2591" s="40">
        <v>248.99260000000001</v>
      </c>
      <c r="V2591" s="40">
        <f t="shared" si="523"/>
        <v>-2.97195264736827E-3</v>
      </c>
      <c r="W2591" s="41">
        <f t="shared" si="524"/>
        <v>0.99702804735263173</v>
      </c>
      <c r="Y2591" s="42">
        <v>37348</v>
      </c>
      <c r="Z2591" s="43">
        <v>172.31</v>
      </c>
      <c r="AA2591" s="43">
        <f t="shared" si="525"/>
        <v>196.20815304030972</v>
      </c>
      <c r="AB2591" s="19">
        <f t="shared" si="528"/>
        <v>1.6029517316731301E-2</v>
      </c>
      <c r="AC2591" s="37">
        <f t="shared" si="529"/>
        <v>1.0160295173167313</v>
      </c>
      <c r="AE2591" s="44">
        <v>37348</v>
      </c>
      <c r="AF2591" s="45">
        <v>3383.1201000000001</v>
      </c>
      <c r="AG2591" s="19">
        <f t="shared" si="520"/>
        <v>3852.3344340696881</v>
      </c>
      <c r="AH2591" s="45">
        <f t="shared" si="526"/>
        <v>2.9688311751446594E-2</v>
      </c>
      <c r="AI2591" s="46">
        <f t="shared" si="527"/>
        <v>1.0296883117514466</v>
      </c>
      <c r="AK2591" s="38">
        <v>37348</v>
      </c>
      <c r="AL2591" s="19">
        <v>110.0625</v>
      </c>
      <c r="AM2591" s="19">
        <f t="shared" si="531"/>
        <v>-8.5786649963226491E-4</v>
      </c>
      <c r="AN2591" s="37">
        <f t="shared" si="532"/>
        <v>0.99914213350036774</v>
      </c>
      <c r="AQ2591" s="38">
        <v>37348</v>
      </c>
      <c r="AR2591" s="19">
        <f t="shared" si="533"/>
        <v>249.53149875000003</v>
      </c>
      <c r="AS2591" s="40">
        <f t="shared" si="530"/>
        <v>-8.5786649963226491E-4</v>
      </c>
      <c r="AT2591" s="51">
        <f t="shared" si="534"/>
        <v>0.99914213350036774</v>
      </c>
    </row>
    <row r="2592" spans="1:46">
      <c r="A2592" s="38">
        <v>37349</v>
      </c>
      <c r="B2592" s="37">
        <v>0.88039999999999996</v>
      </c>
      <c r="D2592" s="38">
        <v>37349</v>
      </c>
      <c r="E2592" s="19">
        <v>1040.7005999999999</v>
      </c>
      <c r="F2592" s="19">
        <v>1182.0770104497956</v>
      </c>
      <c r="G2592" s="19">
        <v>-7.0833372051337662E-3</v>
      </c>
      <c r="H2592" s="37">
        <f t="shared" si="521"/>
        <v>0.99291666279486623</v>
      </c>
      <c r="I2592" s="19"/>
      <c r="J2592" s="19"/>
      <c r="K2592" s="19"/>
      <c r="L2592" s="19"/>
      <c r="N2592" s="38">
        <v>37349</v>
      </c>
      <c r="O2592" s="19">
        <v>356.01589999999999</v>
      </c>
      <c r="P2592" s="19">
        <v>404.37971376646976</v>
      </c>
      <c r="Q2592" s="19">
        <v>-3.4807836149849392E-3</v>
      </c>
      <c r="R2592" s="37">
        <f t="shared" si="522"/>
        <v>0.99651921638501506</v>
      </c>
      <c r="T2592" s="39">
        <v>37349</v>
      </c>
      <c r="U2592" s="40">
        <v>249.47280000000001</v>
      </c>
      <c r="V2592" s="40">
        <f t="shared" si="523"/>
        <v>1.9285713711973962E-3</v>
      </c>
      <c r="W2592" s="41">
        <f t="shared" si="524"/>
        <v>1.0019285713711974</v>
      </c>
      <c r="Y2592" s="42">
        <v>37349</v>
      </c>
      <c r="Z2592" s="43">
        <v>169.607</v>
      </c>
      <c r="AA2592" s="43">
        <f t="shared" si="525"/>
        <v>192.64766015447523</v>
      </c>
      <c r="AB2592" s="19">
        <f t="shared" si="528"/>
        <v>-1.8146508341592815E-2</v>
      </c>
      <c r="AC2592" s="37">
        <f t="shared" si="529"/>
        <v>0.98185349165840718</v>
      </c>
      <c r="AE2592" s="44">
        <v>37349</v>
      </c>
      <c r="AF2592" s="45">
        <v>3340.27</v>
      </c>
      <c r="AG2592" s="19">
        <f t="shared" si="520"/>
        <v>3794.0368014538849</v>
      </c>
      <c r="AH2592" s="45">
        <f t="shared" si="526"/>
        <v>-1.513306635587619E-2</v>
      </c>
      <c r="AI2592" s="46">
        <f t="shared" si="527"/>
        <v>0.98486693364412381</v>
      </c>
      <c r="AK2592" s="38">
        <v>37349</v>
      </c>
      <c r="AL2592" s="19">
        <v>110.3746</v>
      </c>
      <c r="AM2592" s="19">
        <f t="shared" si="531"/>
        <v>2.8356615559341769E-3</v>
      </c>
      <c r="AN2592" s="37">
        <f t="shared" si="532"/>
        <v>1.0028356615559342</v>
      </c>
      <c r="AQ2592" s="38">
        <v>37349</v>
      </c>
      <c r="AR2592" s="19">
        <f t="shared" si="533"/>
        <v>250.23908562800003</v>
      </c>
      <c r="AS2592" s="40">
        <f t="shared" si="530"/>
        <v>2.8356615559341769E-3</v>
      </c>
      <c r="AT2592" s="51">
        <f t="shared" si="534"/>
        <v>1.0028356615559342</v>
      </c>
    </row>
    <row r="2593" spans="1:46">
      <c r="A2593" s="38">
        <v>37350</v>
      </c>
      <c r="B2593" s="37">
        <v>0.87790000000000001</v>
      </c>
      <c r="D2593" s="38">
        <v>37350</v>
      </c>
      <c r="E2593" s="19">
        <v>1039.2947999999999</v>
      </c>
      <c r="F2593" s="19">
        <v>1183.8418954322815</v>
      </c>
      <c r="G2593" s="19">
        <v>1.4930372275951953E-3</v>
      </c>
      <c r="H2593" s="37">
        <f t="shared" si="521"/>
        <v>1.0014930372275952</v>
      </c>
      <c r="I2593" s="19"/>
      <c r="J2593" s="19"/>
      <c r="K2593" s="19"/>
      <c r="L2593" s="19"/>
      <c r="N2593" s="38">
        <v>37350</v>
      </c>
      <c r="O2593" s="19">
        <v>355.26900000000001</v>
      </c>
      <c r="P2593" s="19">
        <v>404.68048752705317</v>
      </c>
      <c r="Q2593" s="19">
        <v>7.4379042851080435E-4</v>
      </c>
      <c r="R2593" s="37">
        <f t="shared" si="522"/>
        <v>1.0007437904285108</v>
      </c>
      <c r="T2593" s="39">
        <v>37350</v>
      </c>
      <c r="U2593" s="40">
        <v>250.0367</v>
      </c>
      <c r="V2593" s="40">
        <f t="shared" si="523"/>
        <v>2.2603666612150963E-3</v>
      </c>
      <c r="W2593" s="41">
        <f t="shared" si="524"/>
        <v>1.0022603666612151</v>
      </c>
      <c r="Y2593" s="42">
        <v>37350</v>
      </c>
      <c r="Z2593" s="43">
        <v>166.04599999999999</v>
      </c>
      <c r="AA2593" s="43">
        <f t="shared" si="525"/>
        <v>189.1399931655086</v>
      </c>
      <c r="AB2593" s="19">
        <f t="shared" si="528"/>
        <v>-1.8207680208282784E-2</v>
      </c>
      <c r="AC2593" s="37">
        <f t="shared" si="529"/>
        <v>0.98179231979171722</v>
      </c>
      <c r="AE2593" s="44">
        <v>37350</v>
      </c>
      <c r="AF2593" s="45">
        <v>3264.3368999999998</v>
      </c>
      <c r="AG2593" s="19">
        <f t="shared" si="520"/>
        <v>3718.3470782549261</v>
      </c>
      <c r="AH2593" s="45">
        <f t="shared" si="526"/>
        <v>-1.9949654460376887E-2</v>
      </c>
      <c r="AI2593" s="46">
        <f t="shared" si="527"/>
        <v>0.98005034553962311</v>
      </c>
      <c r="AK2593" s="38">
        <v>37350</v>
      </c>
      <c r="AL2593" s="19">
        <v>110.7456</v>
      </c>
      <c r="AM2593" s="19">
        <f t="shared" si="531"/>
        <v>3.3612805844822624E-3</v>
      </c>
      <c r="AN2593" s="37">
        <f t="shared" si="532"/>
        <v>1.0033612805844823</v>
      </c>
      <c r="AQ2593" s="38">
        <v>37350</v>
      </c>
      <c r="AR2593" s="19">
        <f t="shared" si="533"/>
        <v>251.080209408</v>
      </c>
      <c r="AS2593" s="40">
        <f t="shared" si="530"/>
        <v>3.3612805844822624E-3</v>
      </c>
      <c r="AT2593" s="51">
        <f t="shared" si="534"/>
        <v>1.0033612805844823</v>
      </c>
    </row>
    <row r="2594" spans="1:46">
      <c r="A2594" s="38">
        <v>37351</v>
      </c>
      <c r="B2594" s="37">
        <v>0.88049999999999995</v>
      </c>
      <c r="D2594" s="38">
        <v>37351</v>
      </c>
      <c r="E2594" s="19">
        <v>1036.5130999999999</v>
      </c>
      <c r="F2594" s="19">
        <v>1177.1869392390686</v>
      </c>
      <c r="G2594" s="19">
        <v>-5.6214906896692174E-3</v>
      </c>
      <c r="H2594" s="37">
        <f t="shared" si="521"/>
        <v>0.99437850931033078</v>
      </c>
      <c r="I2594" s="19"/>
      <c r="J2594" s="19"/>
      <c r="K2594" s="19"/>
      <c r="L2594" s="19"/>
      <c r="N2594" s="38">
        <v>37351</v>
      </c>
      <c r="O2594" s="19">
        <v>357.46539999999999</v>
      </c>
      <c r="P2594" s="19">
        <v>405.9800113571834</v>
      </c>
      <c r="Q2594" s="19">
        <v>3.2112342210306455E-3</v>
      </c>
      <c r="R2594" s="37">
        <f t="shared" si="522"/>
        <v>1.0032112342210306</v>
      </c>
      <c r="T2594" s="39">
        <v>37351</v>
      </c>
      <c r="U2594" s="40">
        <v>250.4623</v>
      </c>
      <c r="V2594" s="40">
        <f t="shared" si="523"/>
        <v>1.702150124361701E-3</v>
      </c>
      <c r="W2594" s="41">
        <f t="shared" si="524"/>
        <v>1.0017021501243617</v>
      </c>
      <c r="Y2594" s="42">
        <v>37351</v>
      </c>
      <c r="Z2594" s="43">
        <v>164.81200000000001</v>
      </c>
      <c r="AA2594" s="43">
        <f t="shared" si="525"/>
        <v>187.18001135718345</v>
      </c>
      <c r="AB2594" s="19">
        <f t="shared" si="528"/>
        <v>-1.0362598493963482E-2</v>
      </c>
      <c r="AC2594" s="37">
        <f t="shared" si="529"/>
        <v>0.98963740150603652</v>
      </c>
      <c r="AE2594" s="44">
        <v>37351</v>
      </c>
      <c r="AF2594" s="45">
        <v>3211.895</v>
      </c>
      <c r="AG2594" s="19">
        <f t="shared" si="520"/>
        <v>3647.8080636002273</v>
      </c>
      <c r="AH2594" s="45">
        <f t="shared" si="526"/>
        <v>-1.8970529961340743E-2</v>
      </c>
      <c r="AI2594" s="46">
        <f t="shared" si="527"/>
        <v>0.98102947003865926</v>
      </c>
      <c r="AK2594" s="38">
        <v>37351</v>
      </c>
      <c r="AL2594" s="19">
        <v>110.7997</v>
      </c>
      <c r="AM2594" s="19">
        <f t="shared" si="531"/>
        <v>4.8850699260283292E-4</v>
      </c>
      <c r="AN2594" s="37">
        <f t="shared" si="532"/>
        <v>1.0004885069926028</v>
      </c>
      <c r="AQ2594" s="38">
        <v>37351</v>
      </c>
      <c r="AR2594" s="19">
        <f t="shared" si="533"/>
        <v>251.20286384600001</v>
      </c>
      <c r="AS2594" s="40">
        <f t="shared" si="530"/>
        <v>4.8850699260283292E-4</v>
      </c>
      <c r="AT2594" s="51">
        <f t="shared" si="534"/>
        <v>1.0004885069926028</v>
      </c>
    </row>
    <row r="2595" spans="1:46">
      <c r="A2595" s="38">
        <v>37354</v>
      </c>
      <c r="B2595" s="37">
        <v>0.875</v>
      </c>
      <c r="D2595" s="38">
        <v>37354</v>
      </c>
      <c r="E2595" s="19">
        <v>1031.7136</v>
      </c>
      <c r="F2595" s="19">
        <v>1179.1012571428571</v>
      </c>
      <c r="G2595" s="19">
        <v>1.6261800398720272E-3</v>
      </c>
      <c r="H2595" s="37">
        <f t="shared" si="521"/>
        <v>1.001626180039872</v>
      </c>
      <c r="I2595" s="19"/>
      <c r="J2595" s="19"/>
      <c r="K2595" s="19"/>
      <c r="L2595" s="19"/>
      <c r="N2595" s="38">
        <v>37354</v>
      </c>
      <c r="O2595" s="19">
        <v>354.76499999999999</v>
      </c>
      <c r="P2595" s="19">
        <v>405.44571428571425</v>
      </c>
      <c r="Q2595" s="19">
        <v>-1.3160674331798017E-3</v>
      </c>
      <c r="R2595" s="37">
        <f t="shared" si="522"/>
        <v>0.9986839325668202</v>
      </c>
      <c r="T2595" s="39">
        <v>37354</v>
      </c>
      <c r="U2595" s="40">
        <v>250.82380000000001</v>
      </c>
      <c r="V2595" s="40">
        <f t="shared" si="523"/>
        <v>1.4433309923289617E-3</v>
      </c>
      <c r="W2595" s="41">
        <f t="shared" si="524"/>
        <v>1.001443330992329</v>
      </c>
      <c r="Y2595" s="42">
        <v>37354</v>
      </c>
      <c r="Z2595" s="43">
        <v>164.923</v>
      </c>
      <c r="AA2595" s="43">
        <f t="shared" si="525"/>
        <v>188.48342857142856</v>
      </c>
      <c r="AB2595" s="19">
        <f t="shared" si="528"/>
        <v>6.9634423290951819E-3</v>
      </c>
      <c r="AC2595" s="37">
        <f t="shared" si="529"/>
        <v>1.0069634423290952</v>
      </c>
      <c r="AE2595" s="44">
        <v>37354</v>
      </c>
      <c r="AF2595" s="45">
        <v>3240.8269</v>
      </c>
      <c r="AG2595" s="19">
        <f t="shared" si="520"/>
        <v>3703.8021714285715</v>
      </c>
      <c r="AH2595" s="45">
        <f t="shared" si="526"/>
        <v>1.5350069645133857E-2</v>
      </c>
      <c r="AI2595" s="46">
        <f t="shared" si="527"/>
        <v>1.0153500696451339</v>
      </c>
      <c r="AK2595" s="38">
        <v>37354</v>
      </c>
      <c r="AL2595" s="19">
        <v>110.7004</v>
      </c>
      <c r="AM2595" s="19">
        <f t="shared" si="531"/>
        <v>-8.962118128478247E-4</v>
      </c>
      <c r="AN2595" s="37">
        <f t="shared" si="532"/>
        <v>0.99910378818715218</v>
      </c>
      <c r="AQ2595" s="38">
        <v>37354</v>
      </c>
      <c r="AR2595" s="19">
        <f t="shared" si="533"/>
        <v>250.97773287200002</v>
      </c>
      <c r="AS2595" s="40">
        <f t="shared" si="530"/>
        <v>-8.962118128478247E-4</v>
      </c>
      <c r="AT2595" s="51">
        <f t="shared" si="534"/>
        <v>0.99910378818715218</v>
      </c>
    </row>
    <row r="2596" spans="1:46">
      <c r="A2596" s="38">
        <v>37355</v>
      </c>
      <c r="B2596" s="37">
        <v>0.87929999999999997</v>
      </c>
      <c r="D2596" s="38">
        <v>37355</v>
      </c>
      <c r="E2596" s="19">
        <v>1027.0799</v>
      </c>
      <c r="F2596" s="19">
        <v>1168.0653929261912</v>
      </c>
      <c r="G2596" s="19">
        <v>-9.3595559752073232E-3</v>
      </c>
      <c r="H2596" s="37">
        <f t="shared" si="521"/>
        <v>0.99064044402479268</v>
      </c>
      <c r="I2596" s="19"/>
      <c r="J2596" s="19"/>
      <c r="K2596" s="19"/>
      <c r="L2596" s="19"/>
      <c r="N2596" s="38">
        <v>37355</v>
      </c>
      <c r="O2596" s="19">
        <v>353.51929999999999</v>
      </c>
      <c r="P2596" s="19">
        <v>402.04628681906064</v>
      </c>
      <c r="Q2596" s="19">
        <v>-8.3844207667664872E-3</v>
      </c>
      <c r="R2596" s="37">
        <f t="shared" si="522"/>
        <v>0.99161557923323351</v>
      </c>
      <c r="T2596" s="39">
        <v>37355</v>
      </c>
      <c r="U2596" s="40">
        <v>250.2825</v>
      </c>
      <c r="V2596" s="40">
        <f t="shared" si="523"/>
        <v>-2.1580886662270204E-3</v>
      </c>
      <c r="W2596" s="41">
        <f t="shared" si="524"/>
        <v>0.99784191133377298</v>
      </c>
      <c r="Y2596" s="42">
        <v>37355</v>
      </c>
      <c r="Z2596" s="43">
        <v>163.55500000000001</v>
      </c>
      <c r="AA2596" s="43">
        <f t="shared" si="525"/>
        <v>186.00591379506426</v>
      </c>
      <c r="AB2596" s="19">
        <f t="shared" si="528"/>
        <v>-1.3144470021275168E-2</v>
      </c>
      <c r="AC2596" s="37">
        <f t="shared" si="529"/>
        <v>0.98685552997872483</v>
      </c>
      <c r="AE2596" s="44">
        <v>37355</v>
      </c>
      <c r="AF2596" s="45">
        <v>3185.9929000000002</v>
      </c>
      <c r="AG2596" s="19">
        <f t="shared" si="520"/>
        <v>3623.328670533379</v>
      </c>
      <c r="AH2596" s="45">
        <f t="shared" si="526"/>
        <v>-2.1727267594357946E-2</v>
      </c>
      <c r="AI2596" s="46">
        <f t="shared" si="527"/>
        <v>0.97827273240564205</v>
      </c>
      <c r="AK2596" s="38">
        <v>37355</v>
      </c>
      <c r="AL2596" s="19">
        <v>110.6472</v>
      </c>
      <c r="AM2596" s="19">
        <f t="shared" si="531"/>
        <v>-4.8057640261467416E-4</v>
      </c>
      <c r="AN2596" s="37">
        <f t="shared" si="532"/>
        <v>0.99951942359738533</v>
      </c>
      <c r="AQ2596" s="38">
        <v>37355</v>
      </c>
      <c r="AR2596" s="19">
        <f t="shared" si="533"/>
        <v>250.857118896</v>
      </c>
      <c r="AS2596" s="40">
        <f t="shared" si="530"/>
        <v>-4.8057640261467416E-4</v>
      </c>
      <c r="AT2596" s="51">
        <f t="shared" si="534"/>
        <v>0.99951942359738533</v>
      </c>
    </row>
    <row r="2597" spans="1:46">
      <c r="A2597" s="38">
        <v>37356</v>
      </c>
      <c r="B2597" s="37">
        <v>0.87939999999999996</v>
      </c>
      <c r="D2597" s="38">
        <v>37356</v>
      </c>
      <c r="E2597" s="19">
        <v>1037.9213999999999</v>
      </c>
      <c r="F2597" s="19">
        <v>1180.2608596770526</v>
      </c>
      <c r="G2597" s="19">
        <v>1.044073972631776E-2</v>
      </c>
      <c r="H2597" s="37">
        <f t="shared" si="521"/>
        <v>1.0104407397263178</v>
      </c>
      <c r="I2597" s="19"/>
      <c r="J2597" s="19"/>
      <c r="K2597" s="19"/>
      <c r="L2597" s="19"/>
      <c r="N2597" s="38">
        <v>37356</v>
      </c>
      <c r="O2597" s="19">
        <v>353.39789999999999</v>
      </c>
      <c r="P2597" s="19">
        <v>401.86251989993178</v>
      </c>
      <c r="Q2597" s="19">
        <v>-4.5707901093383629E-4</v>
      </c>
      <c r="R2597" s="37">
        <f t="shared" si="522"/>
        <v>0.99954292098906616</v>
      </c>
      <c r="T2597" s="39">
        <v>37356</v>
      </c>
      <c r="U2597" s="40">
        <v>250.76949999999999</v>
      </c>
      <c r="V2597" s="40">
        <f t="shared" si="523"/>
        <v>1.9458012445936479E-3</v>
      </c>
      <c r="W2597" s="41">
        <f t="shared" si="524"/>
        <v>1.0019458012445936</v>
      </c>
      <c r="Y2597" s="42">
        <v>37356</v>
      </c>
      <c r="Z2597" s="43">
        <v>163.47200000000001</v>
      </c>
      <c r="AA2597" s="43">
        <f t="shared" si="525"/>
        <v>185.89037980441211</v>
      </c>
      <c r="AB2597" s="19">
        <f t="shared" si="528"/>
        <v>-6.2113073877556602E-4</v>
      </c>
      <c r="AC2597" s="37">
        <f t="shared" si="529"/>
        <v>0.99937886926122443</v>
      </c>
      <c r="AE2597" s="44">
        <v>37356</v>
      </c>
      <c r="AF2597" s="45">
        <v>3188.4470000000001</v>
      </c>
      <c r="AG2597" s="19">
        <f t="shared" si="520"/>
        <v>3625.7073004321132</v>
      </c>
      <c r="AH2597" s="45">
        <f t="shared" si="526"/>
        <v>6.5647643783428578E-4</v>
      </c>
      <c r="AI2597" s="46">
        <f t="shared" si="527"/>
        <v>1.0006564764378343</v>
      </c>
      <c r="AK2597" s="38">
        <v>37356</v>
      </c>
      <c r="AL2597" s="19">
        <v>110.5921</v>
      </c>
      <c r="AM2597" s="19">
        <f t="shared" si="531"/>
        <v>-4.979791625996377E-4</v>
      </c>
      <c r="AN2597" s="37">
        <f t="shared" si="532"/>
        <v>0.99950202083740036</v>
      </c>
      <c r="AQ2597" s="38">
        <v>37356</v>
      </c>
      <c r="AR2597" s="19">
        <f t="shared" si="533"/>
        <v>250.73219727800003</v>
      </c>
      <c r="AS2597" s="40">
        <f t="shared" si="530"/>
        <v>-4.9797916259952668E-4</v>
      </c>
      <c r="AT2597" s="51">
        <f t="shared" si="534"/>
        <v>0.99950202083740047</v>
      </c>
    </row>
    <row r="2598" spans="1:46">
      <c r="A2598" s="38">
        <v>37357</v>
      </c>
      <c r="B2598" s="37">
        <v>0.88290000000000002</v>
      </c>
      <c r="D2598" s="38">
        <v>37357</v>
      </c>
      <c r="E2598" s="19">
        <v>1018.7422</v>
      </c>
      <c r="F2598" s="19">
        <v>1153.8591006909051</v>
      </c>
      <c r="G2598" s="19">
        <v>-2.2369426868371844E-2</v>
      </c>
      <c r="H2598" s="37">
        <f t="shared" si="521"/>
        <v>0.97763057313162816</v>
      </c>
      <c r="I2598" s="19"/>
      <c r="J2598" s="19"/>
      <c r="K2598" s="19"/>
      <c r="L2598" s="19"/>
      <c r="N2598" s="38">
        <v>37357</v>
      </c>
      <c r="O2598" s="19">
        <v>353.8544</v>
      </c>
      <c r="P2598" s="19">
        <v>400.78649903726352</v>
      </c>
      <c r="Q2598" s="19">
        <v>-2.6775845205375681E-3</v>
      </c>
      <c r="R2598" s="37">
        <f t="shared" si="522"/>
        <v>0.99732241547946243</v>
      </c>
      <c r="T2598" s="39">
        <v>37357</v>
      </c>
      <c r="U2598" s="40">
        <v>250.27199999999999</v>
      </c>
      <c r="V2598" s="40">
        <f t="shared" si="523"/>
        <v>-1.9838935755743803E-3</v>
      </c>
      <c r="W2598" s="41">
        <f t="shared" si="524"/>
        <v>0.99801610642442562</v>
      </c>
      <c r="Y2598" s="42">
        <v>37357</v>
      </c>
      <c r="Z2598" s="43">
        <v>160.59399999999999</v>
      </c>
      <c r="AA2598" s="43">
        <f t="shared" si="525"/>
        <v>181.89375920262771</v>
      </c>
      <c r="AB2598" s="19">
        <f t="shared" si="528"/>
        <v>-2.1499878616577761E-2</v>
      </c>
      <c r="AC2598" s="37">
        <f t="shared" si="529"/>
        <v>0.97850012138342224</v>
      </c>
      <c r="AE2598" s="44">
        <v>37357</v>
      </c>
      <c r="AF2598" s="45">
        <v>3096.8191000000002</v>
      </c>
      <c r="AG2598" s="19">
        <f t="shared" si="520"/>
        <v>3507.553630082682</v>
      </c>
      <c r="AH2598" s="45">
        <f t="shared" si="526"/>
        <v>-3.2587757521228888E-2</v>
      </c>
      <c r="AI2598" s="46">
        <f t="shared" si="527"/>
        <v>0.96741224247877111</v>
      </c>
      <c r="AK2598" s="38">
        <v>37357</v>
      </c>
      <c r="AL2598" s="19">
        <v>110.7761</v>
      </c>
      <c r="AM2598" s="19">
        <f t="shared" si="531"/>
        <v>1.6637716437248873E-3</v>
      </c>
      <c r="AN2598" s="37">
        <f t="shared" si="532"/>
        <v>1.0016637716437249</v>
      </c>
      <c r="AQ2598" s="38">
        <v>37357</v>
      </c>
      <c r="AR2598" s="19">
        <f t="shared" si="533"/>
        <v>251.14935839800003</v>
      </c>
      <c r="AS2598" s="40">
        <f t="shared" si="530"/>
        <v>1.6637716437251093E-3</v>
      </c>
      <c r="AT2598" s="51">
        <f t="shared" si="534"/>
        <v>1.0016637716437251</v>
      </c>
    </row>
    <row r="2599" spans="1:46">
      <c r="A2599" s="38">
        <v>37358</v>
      </c>
      <c r="B2599" s="37">
        <v>0.87919999999999998</v>
      </c>
      <c r="D2599" s="38">
        <v>37358</v>
      </c>
      <c r="E2599" s="19">
        <v>1021.5982</v>
      </c>
      <c r="F2599" s="19">
        <v>1161.9633757961783</v>
      </c>
      <c r="G2599" s="19">
        <v>7.0236262819443063E-3</v>
      </c>
      <c r="H2599" s="37">
        <f t="shared" si="521"/>
        <v>1.0070236262819443</v>
      </c>
      <c r="I2599" s="19"/>
      <c r="J2599" s="19"/>
      <c r="K2599" s="19"/>
      <c r="L2599" s="19"/>
      <c r="N2599" s="38">
        <v>37358</v>
      </c>
      <c r="O2599" s="19">
        <v>355.32400000000001</v>
      </c>
      <c r="P2599" s="19">
        <v>404.1446769790719</v>
      </c>
      <c r="Q2599" s="19">
        <v>8.3789697254650353E-3</v>
      </c>
      <c r="R2599" s="37">
        <f t="shared" si="522"/>
        <v>1.008378969725465</v>
      </c>
      <c r="T2599" s="39">
        <v>37358</v>
      </c>
      <c r="U2599" s="40">
        <v>250.9068</v>
      </c>
      <c r="V2599" s="40">
        <f t="shared" si="523"/>
        <v>2.5364403528960189E-3</v>
      </c>
      <c r="W2599" s="41">
        <f t="shared" si="524"/>
        <v>1.002536440352896</v>
      </c>
      <c r="Y2599" s="42">
        <v>37358</v>
      </c>
      <c r="Z2599" s="43">
        <v>158.09899999999999</v>
      </c>
      <c r="AA2599" s="43">
        <f t="shared" si="525"/>
        <v>179.82142857142856</v>
      </c>
      <c r="AB2599" s="19">
        <f t="shared" si="528"/>
        <v>-1.1393082644966412E-2</v>
      </c>
      <c r="AC2599" s="37">
        <f t="shared" si="529"/>
        <v>0.98860691735503359</v>
      </c>
      <c r="AE2599" s="44">
        <v>37358</v>
      </c>
      <c r="AF2599" s="45">
        <v>2989.6460000000002</v>
      </c>
      <c r="AG2599" s="19">
        <f t="shared" si="520"/>
        <v>3400.4162875341221</v>
      </c>
      <c r="AH2599" s="45">
        <f t="shared" si="526"/>
        <v>-3.0544748234123009E-2</v>
      </c>
      <c r="AI2599" s="46">
        <f t="shared" si="527"/>
        <v>0.96945525176587699</v>
      </c>
      <c r="AK2599" s="38">
        <v>37358</v>
      </c>
      <c r="AL2599" s="19">
        <v>110.876</v>
      </c>
      <c r="AM2599" s="19">
        <f t="shared" si="531"/>
        <v>9.0181907469211176E-4</v>
      </c>
      <c r="AN2599" s="37">
        <f t="shared" si="532"/>
        <v>1.0009018190746921</v>
      </c>
      <c r="AQ2599" s="38">
        <v>37358</v>
      </c>
      <c r="AR2599" s="19">
        <f t="shared" si="533"/>
        <v>251.37584968000004</v>
      </c>
      <c r="AS2599" s="40">
        <f t="shared" si="530"/>
        <v>9.0181907469211176E-4</v>
      </c>
      <c r="AT2599" s="51">
        <f t="shared" si="534"/>
        <v>1.0009018190746921</v>
      </c>
    </row>
    <row r="2600" spans="1:46">
      <c r="A2600" s="38">
        <v>37361</v>
      </c>
      <c r="B2600" s="37">
        <v>0.88019999999999998</v>
      </c>
      <c r="D2600" s="38">
        <v>37361</v>
      </c>
      <c r="E2600" s="19">
        <v>1020.9737</v>
      </c>
      <c r="F2600" s="19">
        <v>1159.9337650533969</v>
      </c>
      <c r="G2600" s="19">
        <v>-1.7467080159826454E-3</v>
      </c>
      <c r="H2600" s="37">
        <f t="shared" si="521"/>
        <v>0.99825329198401735</v>
      </c>
      <c r="I2600" s="19"/>
      <c r="J2600" s="19"/>
      <c r="K2600" s="19"/>
      <c r="L2600" s="19"/>
      <c r="N2600" s="38">
        <v>37361</v>
      </c>
      <c r="O2600" s="19">
        <v>357.68979999999999</v>
      </c>
      <c r="P2600" s="19">
        <v>406.37332424448988</v>
      </c>
      <c r="Q2600" s="19">
        <v>5.5144788299001934E-3</v>
      </c>
      <c r="R2600" s="37">
        <f t="shared" si="522"/>
        <v>1.0055144788299002</v>
      </c>
      <c r="T2600" s="39">
        <v>37361</v>
      </c>
      <c r="U2600" s="40">
        <v>251.3348</v>
      </c>
      <c r="V2600" s="40">
        <f t="shared" si="523"/>
        <v>1.7058126762605763E-3</v>
      </c>
      <c r="W2600" s="41">
        <f t="shared" si="524"/>
        <v>1.0017058126762606</v>
      </c>
      <c r="Y2600" s="42">
        <v>37361</v>
      </c>
      <c r="Z2600" s="43">
        <v>161.55500000000001</v>
      </c>
      <c r="AA2600" s="43">
        <f t="shared" si="525"/>
        <v>183.54351283799139</v>
      </c>
      <c r="AB2600" s="19">
        <f t="shared" si="528"/>
        <v>2.0698780429743602E-2</v>
      </c>
      <c r="AC2600" s="37">
        <f t="shared" si="529"/>
        <v>1.0206987804297436</v>
      </c>
      <c r="AE2600" s="44">
        <v>37361</v>
      </c>
      <c r="AF2600" s="45">
        <v>3091.2970999999998</v>
      </c>
      <c r="AG2600" s="19">
        <f t="shared" si="520"/>
        <v>3512.039422858441</v>
      </c>
      <c r="AH2600" s="45">
        <f t="shared" si="526"/>
        <v>3.2826314746676077E-2</v>
      </c>
      <c r="AI2600" s="46">
        <f t="shared" si="527"/>
        <v>1.0328263147466761</v>
      </c>
      <c r="AK2600" s="38">
        <v>37361</v>
      </c>
      <c r="AL2600" s="19">
        <v>111.1032</v>
      </c>
      <c r="AM2600" s="19">
        <f t="shared" si="531"/>
        <v>2.0491359717160762E-3</v>
      </c>
      <c r="AN2600" s="37">
        <f t="shared" si="532"/>
        <v>1.0020491359717161</v>
      </c>
      <c r="AQ2600" s="38">
        <v>37361</v>
      </c>
      <c r="AR2600" s="19">
        <f t="shared" si="533"/>
        <v>251.89095297600002</v>
      </c>
      <c r="AS2600" s="40">
        <f t="shared" si="530"/>
        <v>2.0491359717160762E-3</v>
      </c>
      <c r="AT2600" s="51">
        <f t="shared" si="534"/>
        <v>1.0020491359717161</v>
      </c>
    </row>
    <row r="2601" spans="1:46">
      <c r="A2601" s="38">
        <v>37362</v>
      </c>
      <c r="B2601" s="37">
        <v>0.88300000000000001</v>
      </c>
      <c r="D2601" s="38">
        <v>37362</v>
      </c>
      <c r="E2601" s="19">
        <v>1041.9101000000001</v>
      </c>
      <c r="F2601" s="19">
        <v>1179.9661381653455</v>
      </c>
      <c r="G2601" s="19">
        <v>1.7270273282394166E-2</v>
      </c>
      <c r="H2601" s="37">
        <f t="shared" si="521"/>
        <v>1.0172702732823942</v>
      </c>
      <c r="I2601" s="19"/>
      <c r="J2601" s="19"/>
      <c r="K2601" s="19"/>
      <c r="L2601" s="19"/>
      <c r="N2601" s="38">
        <v>37362</v>
      </c>
      <c r="O2601" s="19">
        <v>360.3426</v>
      </c>
      <c r="P2601" s="19">
        <v>408.08901472253683</v>
      </c>
      <c r="Q2601" s="19">
        <v>4.2219564515870722E-3</v>
      </c>
      <c r="R2601" s="37">
        <f t="shared" si="522"/>
        <v>1.0042219564515871</v>
      </c>
      <c r="T2601" s="39">
        <v>37362</v>
      </c>
      <c r="U2601" s="40">
        <v>251.21369999999999</v>
      </c>
      <c r="V2601" s="40">
        <f t="shared" si="523"/>
        <v>-4.8182742700175751E-4</v>
      </c>
      <c r="W2601" s="41">
        <f t="shared" si="524"/>
        <v>0.99951817257299824</v>
      </c>
      <c r="Y2601" s="42">
        <v>37362</v>
      </c>
      <c r="Z2601" s="43">
        <v>161.94200000000001</v>
      </c>
      <c r="AA2601" s="43">
        <f t="shared" si="525"/>
        <v>183.39977349943376</v>
      </c>
      <c r="AB2601" s="19">
        <f t="shared" si="528"/>
        <v>-7.8313494350790158E-4</v>
      </c>
      <c r="AC2601" s="37">
        <f t="shared" si="529"/>
        <v>0.9992168650564921</v>
      </c>
      <c r="AE2601" s="44">
        <v>37362</v>
      </c>
      <c r="AF2601" s="45">
        <v>3109.4850999999999</v>
      </c>
      <c r="AG2601" s="19">
        <f t="shared" ref="AG2601:AG2664" si="535">AF2601/B2601</f>
        <v>3521.5006795016984</v>
      </c>
      <c r="AH2601" s="45">
        <f t="shared" si="526"/>
        <v>2.6939494419333521E-3</v>
      </c>
      <c r="AI2601" s="46">
        <f t="shared" si="527"/>
        <v>1.0026939494419334</v>
      </c>
      <c r="AK2601" s="38">
        <v>37362</v>
      </c>
      <c r="AL2601" s="19">
        <v>110.6914</v>
      </c>
      <c r="AM2601" s="19">
        <f t="shared" si="531"/>
        <v>-3.7064639002296618E-3</v>
      </c>
      <c r="AN2601" s="37">
        <f t="shared" si="532"/>
        <v>0.99629353609977034</v>
      </c>
      <c r="AQ2601" s="38">
        <v>37362</v>
      </c>
      <c r="AR2601" s="19">
        <f t="shared" si="533"/>
        <v>250.95732825200002</v>
      </c>
      <c r="AS2601" s="40">
        <f t="shared" si="530"/>
        <v>-3.7064639002296618E-3</v>
      </c>
      <c r="AT2601" s="51">
        <f t="shared" si="534"/>
        <v>0.99629353609977034</v>
      </c>
    </row>
    <row r="2602" spans="1:46">
      <c r="A2602" s="38">
        <v>37363</v>
      </c>
      <c r="B2602" s="37">
        <v>0.88849999999999996</v>
      </c>
      <c r="D2602" s="38">
        <v>37363</v>
      </c>
      <c r="E2602" s="19">
        <v>1044.9489000000001</v>
      </c>
      <c r="F2602" s="19">
        <v>1176.0820483961734</v>
      </c>
      <c r="G2602" s="19">
        <v>-3.2916959593528583E-3</v>
      </c>
      <c r="H2602" s="37">
        <f t="shared" ref="H2602:H2665" si="536">(F2602/F2601)</f>
        <v>0.99670830404064714</v>
      </c>
      <c r="I2602" s="19"/>
      <c r="J2602" s="19"/>
      <c r="K2602" s="19"/>
      <c r="L2602" s="19"/>
      <c r="N2602" s="38">
        <v>37363</v>
      </c>
      <c r="O2602" s="19">
        <v>367.24200000000002</v>
      </c>
      <c r="P2602" s="19">
        <v>413.32808103545307</v>
      </c>
      <c r="Q2602" s="19">
        <v>1.2838047886386539E-2</v>
      </c>
      <c r="R2602" s="37">
        <f t="shared" ref="R2602:R2665" si="537">P2602/P2601</f>
        <v>1.0128380478863865</v>
      </c>
      <c r="T2602" s="39">
        <v>37363</v>
      </c>
      <c r="U2602" s="40">
        <v>250.49019999999999</v>
      </c>
      <c r="V2602" s="40">
        <f t="shared" ref="V2602:V2665" si="538">U2602/U2601-1</f>
        <v>-2.8800180881854986E-3</v>
      </c>
      <c r="W2602" s="41">
        <f t="shared" ref="W2602:W2665" si="539">U2602/U2601</f>
        <v>0.9971199819118145</v>
      </c>
      <c r="Y2602" s="42">
        <v>37363</v>
      </c>
      <c r="Z2602" s="43">
        <v>165.476</v>
      </c>
      <c r="AA2602" s="43">
        <f t="shared" ref="AA2602:AA2665" si="540">Z2602/B2602</f>
        <v>186.24198086662915</v>
      </c>
      <c r="AB2602" s="19">
        <f t="shared" si="528"/>
        <v>1.5497333028081206E-2</v>
      </c>
      <c r="AC2602" s="37">
        <f t="shared" si="529"/>
        <v>1.0154973330280812</v>
      </c>
      <c r="AE2602" s="44">
        <v>37363</v>
      </c>
      <c r="AF2602" s="45">
        <v>3191.2361000000001</v>
      </c>
      <c r="AG2602" s="19">
        <f t="shared" si="535"/>
        <v>3591.7119864940914</v>
      </c>
      <c r="AH2602" s="45">
        <f t="shared" ref="AH2602:AH2665" si="541">AG2602/AG2601-1</f>
        <v>1.9937893921499361E-2</v>
      </c>
      <c r="AI2602" s="46">
        <f t="shared" ref="AI2602:AI2665" si="542">(AG2602/AG2601)</f>
        <v>1.0199378939214994</v>
      </c>
      <c r="AK2602" s="38">
        <v>37363</v>
      </c>
      <c r="AL2602" s="19">
        <v>110.733</v>
      </c>
      <c r="AM2602" s="19">
        <f t="shared" si="531"/>
        <v>3.7581962103661049E-4</v>
      </c>
      <c r="AN2602" s="37">
        <f t="shared" si="532"/>
        <v>1.0003758196210366</v>
      </c>
      <c r="AQ2602" s="38">
        <v>37363</v>
      </c>
      <c r="AR2602" s="19">
        <f t="shared" si="533"/>
        <v>251.05164294000002</v>
      </c>
      <c r="AS2602" s="40">
        <f t="shared" si="530"/>
        <v>3.7581962103638844E-4</v>
      </c>
      <c r="AT2602" s="51">
        <f t="shared" si="534"/>
        <v>1.0003758196210364</v>
      </c>
    </row>
    <row r="2603" spans="1:46">
      <c r="A2603" s="38">
        <v>37364</v>
      </c>
      <c r="B2603" s="37">
        <v>0.88980000000000004</v>
      </c>
      <c r="D2603" s="38">
        <v>37364</v>
      </c>
      <c r="E2603" s="19">
        <v>1044.0192999999999</v>
      </c>
      <c r="F2603" s="19">
        <v>1173.3190604630254</v>
      </c>
      <c r="G2603" s="19">
        <v>-2.3493156254836833E-3</v>
      </c>
      <c r="H2603" s="37">
        <f t="shared" si="536"/>
        <v>0.99765068437451632</v>
      </c>
      <c r="I2603" s="19"/>
      <c r="J2603" s="19"/>
      <c r="K2603" s="19"/>
      <c r="L2603" s="19"/>
      <c r="N2603" s="38">
        <v>37364</v>
      </c>
      <c r="O2603" s="19">
        <v>367.33710000000002</v>
      </c>
      <c r="P2603" s="19">
        <v>412.83108563722186</v>
      </c>
      <c r="Q2603" s="19">
        <v>-1.2024235009296946E-3</v>
      </c>
      <c r="R2603" s="37">
        <f t="shared" si="537"/>
        <v>0.99879757649907031</v>
      </c>
      <c r="T2603" s="39">
        <v>37364</v>
      </c>
      <c r="U2603" s="40">
        <v>250.60659999999999</v>
      </c>
      <c r="V2603" s="40">
        <f t="shared" si="538"/>
        <v>4.6468883812611494E-4</v>
      </c>
      <c r="W2603" s="41">
        <f t="shared" si="539"/>
        <v>1.0004646888381261</v>
      </c>
      <c r="Y2603" s="42">
        <v>37364</v>
      </c>
      <c r="Z2603" s="43">
        <v>165.339</v>
      </c>
      <c r="AA2603" s="43">
        <f t="shared" si="540"/>
        <v>185.81591368846932</v>
      </c>
      <c r="AB2603" s="19">
        <f t="shared" ref="AB2603:AB2666" si="543">AA2603/AA2602-1</f>
        <v>-2.2877075092159194E-3</v>
      </c>
      <c r="AC2603" s="37">
        <f t="shared" ref="AC2603:AC2666" si="544">(AA2603/AA2602)</f>
        <v>0.99771229249078408</v>
      </c>
      <c r="AE2603" s="44">
        <v>37364</v>
      </c>
      <c r="AF2603" s="45">
        <v>3201.4259999999999</v>
      </c>
      <c r="AG2603" s="19">
        <f t="shared" si="535"/>
        <v>3597.9163857046524</v>
      </c>
      <c r="AH2603" s="45">
        <f t="shared" si="541"/>
        <v>1.7274211389697314E-3</v>
      </c>
      <c r="AI2603" s="46">
        <f t="shared" si="542"/>
        <v>1.0017274211389697</v>
      </c>
      <c r="AK2603" s="38">
        <v>37364</v>
      </c>
      <c r="AL2603" s="19">
        <v>110.6358</v>
      </c>
      <c r="AM2603" s="19">
        <f t="shared" si="531"/>
        <v>-8.7778710953378969E-4</v>
      </c>
      <c r="AN2603" s="37">
        <f t="shared" si="532"/>
        <v>0.99912221289046621</v>
      </c>
      <c r="AQ2603" s="38">
        <v>37364</v>
      </c>
      <c r="AR2603" s="19">
        <f t="shared" si="533"/>
        <v>250.83127304400003</v>
      </c>
      <c r="AS2603" s="40">
        <f t="shared" si="530"/>
        <v>-8.7778710953367867E-4</v>
      </c>
      <c r="AT2603" s="51">
        <f t="shared" si="534"/>
        <v>0.99912221289046632</v>
      </c>
    </row>
    <row r="2604" spans="1:46">
      <c r="A2604" s="38">
        <v>37365</v>
      </c>
      <c r="B2604" s="37">
        <v>0.88929999999999998</v>
      </c>
      <c r="D2604" s="38">
        <v>37365</v>
      </c>
      <c r="E2604" s="19">
        <v>1043.8978999999999</v>
      </c>
      <c r="F2604" s="19">
        <v>1173.8422354660968</v>
      </c>
      <c r="G2604" s="19">
        <v>4.4589321072208143E-4</v>
      </c>
      <c r="H2604" s="37">
        <f t="shared" si="536"/>
        <v>1.0004458932107221</v>
      </c>
      <c r="I2604" s="19"/>
      <c r="J2604" s="19"/>
      <c r="K2604" s="19"/>
      <c r="L2604" s="19"/>
      <c r="N2604" s="38">
        <v>37365</v>
      </c>
      <c r="O2604" s="19">
        <v>366.6782</v>
      </c>
      <c r="P2604" s="19">
        <v>412.32227594737435</v>
      </c>
      <c r="Q2604" s="19">
        <v>-1.2324888012300583E-3</v>
      </c>
      <c r="R2604" s="37">
        <f t="shared" si="537"/>
        <v>0.99876751119876994</v>
      </c>
      <c r="T2604" s="39">
        <v>37365</v>
      </c>
      <c r="U2604" s="40">
        <v>250.98920000000001</v>
      </c>
      <c r="V2604" s="40">
        <f t="shared" si="538"/>
        <v>1.5266956257338204E-3</v>
      </c>
      <c r="W2604" s="41">
        <f t="shared" si="539"/>
        <v>1.0015266956257338</v>
      </c>
      <c r="Y2604" s="42">
        <v>37365</v>
      </c>
      <c r="Z2604" s="43">
        <v>165.61699999999999</v>
      </c>
      <c r="AA2604" s="43">
        <f t="shared" si="540"/>
        <v>186.23299224108848</v>
      </c>
      <c r="AB2604" s="19">
        <f t="shared" si="543"/>
        <v>2.2445792953902366E-3</v>
      </c>
      <c r="AC2604" s="37">
        <f t="shared" si="544"/>
        <v>1.0022445792953902</v>
      </c>
      <c r="AE2604" s="44">
        <v>37365</v>
      </c>
      <c r="AF2604" s="45">
        <v>3209.1541000000002</v>
      </c>
      <c r="AG2604" s="19">
        <f t="shared" si="535"/>
        <v>3608.6293714157205</v>
      </c>
      <c r="AH2604" s="45">
        <f t="shared" si="541"/>
        <v>2.977552717354115E-3</v>
      </c>
      <c r="AI2604" s="46">
        <f t="shared" si="542"/>
        <v>1.0029775527173541</v>
      </c>
      <c r="AK2604" s="38">
        <v>37365</v>
      </c>
      <c r="AL2604" s="19">
        <v>110.7094</v>
      </c>
      <c r="AM2604" s="19">
        <f t="shared" si="531"/>
        <v>6.6524578843374371E-4</v>
      </c>
      <c r="AN2604" s="37">
        <f t="shared" si="532"/>
        <v>1.0006652457884337</v>
      </c>
      <c r="AQ2604" s="38">
        <v>37365</v>
      </c>
      <c r="AR2604" s="19">
        <f t="shared" si="533"/>
        <v>250.99813749200004</v>
      </c>
      <c r="AS2604" s="40">
        <f t="shared" si="530"/>
        <v>6.6524578843374371E-4</v>
      </c>
      <c r="AT2604" s="51">
        <f t="shared" si="534"/>
        <v>1.0006652457884337</v>
      </c>
    </row>
    <row r="2605" spans="1:46">
      <c r="A2605" s="38">
        <v>37368</v>
      </c>
      <c r="B2605" s="37">
        <v>0.88770000000000004</v>
      </c>
      <c r="D2605" s="38">
        <v>37368</v>
      </c>
      <c r="E2605" s="19">
        <v>1033.6876</v>
      </c>
      <c r="F2605" s="19">
        <v>1164.4560099132589</v>
      </c>
      <c r="G2605" s="19">
        <v>-7.9961559307081265E-3</v>
      </c>
      <c r="H2605" s="37">
        <f t="shared" si="536"/>
        <v>0.99200384406929187</v>
      </c>
      <c r="I2605" s="19"/>
      <c r="J2605" s="19"/>
      <c r="K2605" s="19"/>
      <c r="L2605" s="19"/>
      <c r="N2605" s="38">
        <v>37368</v>
      </c>
      <c r="O2605" s="19">
        <v>366.83819999999997</v>
      </c>
      <c r="P2605" s="19">
        <v>413.24569111186207</v>
      </c>
      <c r="Q2605" s="19">
        <v>2.2395471172786952E-3</v>
      </c>
      <c r="R2605" s="37">
        <f t="shared" si="537"/>
        <v>1.0022395471172787</v>
      </c>
      <c r="T2605" s="39">
        <v>37368</v>
      </c>
      <c r="U2605" s="40">
        <v>251.07749999999999</v>
      </c>
      <c r="V2605" s="40">
        <f t="shared" si="538"/>
        <v>3.51807966239015E-4</v>
      </c>
      <c r="W2605" s="41">
        <f t="shared" si="539"/>
        <v>1.000351807966239</v>
      </c>
      <c r="Y2605" s="42">
        <v>37368</v>
      </c>
      <c r="Z2605" s="43">
        <v>166.178</v>
      </c>
      <c r="AA2605" s="43">
        <f t="shared" si="540"/>
        <v>187.20063084375352</v>
      </c>
      <c r="AB2605" s="19">
        <f t="shared" si="543"/>
        <v>5.1958495163539897E-3</v>
      </c>
      <c r="AC2605" s="37">
        <f t="shared" si="544"/>
        <v>1.005195849516354</v>
      </c>
      <c r="AE2605" s="44">
        <v>37368</v>
      </c>
      <c r="AF2605" s="45">
        <v>3211.2419</v>
      </c>
      <c r="AG2605" s="19">
        <f t="shared" si="535"/>
        <v>3617.4855243888701</v>
      </c>
      <c r="AH2605" s="45">
        <f t="shared" si="541"/>
        <v>2.4541597547533822E-3</v>
      </c>
      <c r="AI2605" s="46">
        <f t="shared" si="542"/>
        <v>1.0024541597547534</v>
      </c>
      <c r="AK2605" s="38">
        <v>37368</v>
      </c>
      <c r="AL2605" s="19">
        <v>111.0018</v>
      </c>
      <c r="AM2605" s="19">
        <f t="shared" si="531"/>
        <v>2.6411488094055802E-3</v>
      </c>
      <c r="AN2605" s="37">
        <f t="shared" si="532"/>
        <v>1.0026411488094056</v>
      </c>
      <c r="AQ2605" s="38">
        <v>37368</v>
      </c>
      <c r="AR2605" s="19">
        <f t="shared" si="533"/>
        <v>251.66106092400003</v>
      </c>
      <c r="AS2605" s="40">
        <f t="shared" si="530"/>
        <v>2.6411488094053581E-3</v>
      </c>
      <c r="AT2605" s="51">
        <f t="shared" si="534"/>
        <v>1.0026411488094054</v>
      </c>
    </row>
    <row r="2606" spans="1:46">
      <c r="A2606" s="38">
        <v>37369</v>
      </c>
      <c r="B2606" s="37">
        <v>0.88970000000000005</v>
      </c>
      <c r="D2606" s="38">
        <v>37369</v>
      </c>
      <c r="E2606" s="19">
        <v>1028.8422</v>
      </c>
      <c r="F2606" s="19">
        <v>1156.3922670563111</v>
      </c>
      <c r="G2606" s="19">
        <v>-6.9249012313900016E-3</v>
      </c>
      <c r="H2606" s="37">
        <f t="shared" si="536"/>
        <v>0.99307509876861</v>
      </c>
      <c r="I2606" s="19"/>
      <c r="J2606" s="19"/>
      <c r="K2606" s="19"/>
      <c r="L2606" s="19"/>
      <c r="N2606" s="38">
        <v>37369</v>
      </c>
      <c r="O2606" s="19">
        <v>367.09129999999999</v>
      </c>
      <c r="P2606" s="19">
        <v>412.60121389232324</v>
      </c>
      <c r="Q2606" s="19">
        <v>-1.5595497627690635E-3</v>
      </c>
      <c r="R2606" s="37">
        <f t="shared" si="537"/>
        <v>0.99844045023723094</v>
      </c>
      <c r="T2606" s="39">
        <v>37369</v>
      </c>
      <c r="U2606" s="40">
        <v>251.5042</v>
      </c>
      <c r="V2606" s="40">
        <f t="shared" si="538"/>
        <v>1.6994752616223963E-3</v>
      </c>
      <c r="W2606" s="41">
        <f t="shared" si="539"/>
        <v>1.0016994752616224</v>
      </c>
      <c r="Y2606" s="42">
        <v>37369</v>
      </c>
      <c r="Z2606" s="43">
        <v>166.28299999999999</v>
      </c>
      <c r="AA2606" s="43">
        <f t="shared" si="540"/>
        <v>186.89783072945934</v>
      </c>
      <c r="AB2606" s="19">
        <f t="shared" si="543"/>
        <v>-1.6175165272114267E-3</v>
      </c>
      <c r="AC2606" s="37">
        <f t="shared" si="544"/>
        <v>0.99838248347278857</v>
      </c>
      <c r="AE2606" s="44">
        <v>37369</v>
      </c>
      <c r="AF2606" s="45">
        <v>3222.3539999999998</v>
      </c>
      <c r="AG2606" s="19">
        <f t="shared" si="535"/>
        <v>3621.8433179723497</v>
      </c>
      <c r="AH2606" s="45">
        <f t="shared" si="541"/>
        <v>1.2046471379358881E-3</v>
      </c>
      <c r="AI2606" s="46">
        <f t="shared" si="542"/>
        <v>1.0012046471379359</v>
      </c>
      <c r="AK2606" s="38">
        <v>37369</v>
      </c>
      <c r="AL2606" s="19">
        <v>110.8459</v>
      </c>
      <c r="AM2606" s="19">
        <f t="shared" si="531"/>
        <v>-1.4044817291251066E-3</v>
      </c>
      <c r="AN2606" s="37">
        <f t="shared" si="532"/>
        <v>0.99859551827087489</v>
      </c>
      <c r="AQ2606" s="38">
        <v>37369</v>
      </c>
      <c r="AR2606" s="19">
        <f t="shared" si="533"/>
        <v>251.30760756200002</v>
      </c>
      <c r="AS2606" s="40">
        <f t="shared" si="530"/>
        <v>-1.4044817291251066E-3</v>
      </c>
      <c r="AT2606" s="51">
        <f t="shared" si="534"/>
        <v>0.99859551827087489</v>
      </c>
    </row>
    <row r="2607" spans="1:46">
      <c r="A2607" s="38">
        <v>37370</v>
      </c>
      <c r="B2607" s="37">
        <v>0.89149999999999996</v>
      </c>
      <c r="D2607" s="38">
        <v>37370</v>
      </c>
      <c r="E2607" s="19">
        <v>1024.5178000000001</v>
      </c>
      <c r="F2607" s="19">
        <v>1149.2067302299497</v>
      </c>
      <c r="G2607" s="19">
        <v>-6.2137537849961122E-3</v>
      </c>
      <c r="H2607" s="37">
        <f t="shared" si="536"/>
        <v>0.99378624621500389</v>
      </c>
      <c r="I2607" s="19"/>
      <c r="J2607" s="19"/>
      <c r="K2607" s="19"/>
      <c r="L2607" s="19"/>
      <c r="N2607" s="38">
        <v>37370</v>
      </c>
      <c r="O2607" s="19">
        <v>366.83760000000001</v>
      </c>
      <c r="P2607" s="19">
        <v>411.48356702187328</v>
      </c>
      <c r="Q2607" s="19">
        <v>-2.7087823128451038E-3</v>
      </c>
      <c r="R2607" s="37">
        <f t="shared" si="537"/>
        <v>0.9972912176871549</v>
      </c>
      <c r="T2607" s="39">
        <v>37370</v>
      </c>
      <c r="U2607" s="40">
        <v>251.1088</v>
      </c>
      <c r="V2607" s="40">
        <f t="shared" si="538"/>
        <v>-1.5721407435740353E-3</v>
      </c>
      <c r="W2607" s="41">
        <f t="shared" si="539"/>
        <v>0.99842785925642596</v>
      </c>
      <c r="Y2607" s="42">
        <v>37370</v>
      </c>
      <c r="Z2607" s="43">
        <v>164.79900000000001</v>
      </c>
      <c r="AA2607" s="43">
        <f t="shared" si="540"/>
        <v>184.85586090858106</v>
      </c>
      <c r="AB2607" s="19">
        <f t="shared" si="543"/>
        <v>-1.0925594015235518E-2</v>
      </c>
      <c r="AC2607" s="37">
        <f t="shared" si="544"/>
        <v>0.98907440598476448</v>
      </c>
      <c r="AE2607" s="44">
        <v>37370</v>
      </c>
      <c r="AF2607" s="45">
        <v>3185.241</v>
      </c>
      <c r="AG2607" s="19">
        <f t="shared" si="535"/>
        <v>3572.9007291082448</v>
      </c>
      <c r="AH2607" s="45">
        <f t="shared" si="541"/>
        <v>-1.3513171213465069E-2</v>
      </c>
      <c r="AI2607" s="46">
        <f t="shared" si="542"/>
        <v>0.98648682878653493</v>
      </c>
      <c r="AK2607" s="38">
        <v>37370</v>
      </c>
      <c r="AL2607" s="19">
        <v>111.09099999999999</v>
      </c>
      <c r="AM2607" s="19">
        <f t="shared" si="531"/>
        <v>2.2111778604350096E-3</v>
      </c>
      <c r="AN2607" s="37">
        <f t="shared" si="532"/>
        <v>1.002211177860435</v>
      </c>
      <c r="AQ2607" s="38">
        <v>37370</v>
      </c>
      <c r="AR2607" s="19">
        <f t="shared" si="533"/>
        <v>251.86329338000002</v>
      </c>
      <c r="AS2607" s="40">
        <f t="shared" si="530"/>
        <v>2.2111778604350096E-3</v>
      </c>
      <c r="AT2607" s="51">
        <f t="shared" si="534"/>
        <v>1.002211177860435</v>
      </c>
    </row>
    <row r="2608" spans="1:46">
      <c r="A2608" s="38">
        <v>37371</v>
      </c>
      <c r="B2608" s="37">
        <v>0.89780000000000004</v>
      </c>
      <c r="D2608" s="38">
        <v>37371</v>
      </c>
      <c r="E2608" s="19">
        <v>1024.0452</v>
      </c>
      <c r="F2608" s="19">
        <v>1140.6161728670081</v>
      </c>
      <c r="G2608" s="19">
        <v>-7.4752062766136884E-3</v>
      </c>
      <c r="H2608" s="37">
        <f t="shared" si="536"/>
        <v>0.99252479372338631</v>
      </c>
      <c r="I2608" s="19"/>
      <c r="J2608" s="19"/>
      <c r="K2608" s="19"/>
      <c r="L2608" s="19"/>
      <c r="N2608" s="38">
        <v>37371</v>
      </c>
      <c r="O2608" s="19">
        <v>361.76710000000003</v>
      </c>
      <c r="P2608" s="19">
        <v>402.94842949431944</v>
      </c>
      <c r="Q2608" s="19">
        <v>-2.0742353307878658E-2</v>
      </c>
      <c r="R2608" s="37">
        <f t="shared" si="537"/>
        <v>0.97925764669212134</v>
      </c>
      <c r="T2608" s="39">
        <v>37371</v>
      </c>
      <c r="U2608" s="40">
        <v>252.12090000000001</v>
      </c>
      <c r="V2608" s="40">
        <f t="shared" si="538"/>
        <v>4.0305238207503091E-3</v>
      </c>
      <c r="W2608" s="41">
        <f t="shared" si="539"/>
        <v>1.0040305238207503</v>
      </c>
      <c r="Y2608" s="42">
        <v>37371</v>
      </c>
      <c r="Z2608" s="43">
        <v>163.98099999999999</v>
      </c>
      <c r="AA2608" s="43">
        <f t="shared" si="540"/>
        <v>182.64758298061929</v>
      </c>
      <c r="AB2608" s="19">
        <f t="shared" si="543"/>
        <v>-1.1945944895162763E-2</v>
      </c>
      <c r="AC2608" s="37">
        <f t="shared" si="544"/>
        <v>0.98805405510483724</v>
      </c>
      <c r="AE2608" s="44">
        <v>37371</v>
      </c>
      <c r="AF2608" s="45">
        <v>3194.7329</v>
      </c>
      <c r="AG2608" s="19">
        <f t="shared" si="535"/>
        <v>3558.4015370906659</v>
      </c>
      <c r="AH2608" s="45">
        <f t="shared" si="541"/>
        <v>-4.0581009988479577E-3</v>
      </c>
      <c r="AI2608" s="46">
        <f t="shared" si="542"/>
        <v>0.99594189900115204</v>
      </c>
      <c r="AK2608" s="38">
        <v>37371</v>
      </c>
      <c r="AL2608" s="19">
        <v>111.3343</v>
      </c>
      <c r="AM2608" s="19">
        <f t="shared" si="531"/>
        <v>2.1900964074497153E-3</v>
      </c>
      <c r="AN2608" s="37">
        <f t="shared" si="532"/>
        <v>1.0021900964074497</v>
      </c>
      <c r="AQ2608" s="38">
        <v>37371</v>
      </c>
      <c r="AR2608" s="19">
        <f t="shared" si="533"/>
        <v>252.41489827400002</v>
      </c>
      <c r="AS2608" s="40">
        <f t="shared" si="530"/>
        <v>2.1900964074497153E-3</v>
      </c>
      <c r="AT2608" s="51">
        <f t="shared" si="534"/>
        <v>1.0021900964074497</v>
      </c>
    </row>
    <row r="2609" spans="1:46">
      <c r="A2609" s="38">
        <v>37372</v>
      </c>
      <c r="B2609" s="37">
        <v>0.89800000000000002</v>
      </c>
      <c r="D2609" s="38">
        <v>37372</v>
      </c>
      <c r="E2609" s="19">
        <v>1013.7166999999999</v>
      </c>
      <c r="F2609" s="19">
        <v>1128.8604677060132</v>
      </c>
      <c r="G2609" s="19">
        <v>-1.0306451408142236E-2</v>
      </c>
      <c r="H2609" s="37">
        <f t="shared" si="536"/>
        <v>0.98969354859185776</v>
      </c>
      <c r="I2609" s="19"/>
      <c r="J2609" s="19"/>
      <c r="K2609" s="19"/>
      <c r="L2609" s="19"/>
      <c r="N2609" s="38">
        <v>37372</v>
      </c>
      <c r="O2609" s="19">
        <v>362.63690000000003</v>
      </c>
      <c r="P2609" s="19">
        <v>403.82728285077951</v>
      </c>
      <c r="Q2609" s="19">
        <v>2.1810566616751181E-3</v>
      </c>
      <c r="R2609" s="37">
        <f t="shared" si="537"/>
        <v>1.0021810566616751</v>
      </c>
      <c r="T2609" s="39">
        <v>37372</v>
      </c>
      <c r="U2609" s="40">
        <v>252.0076</v>
      </c>
      <c r="V2609" s="40">
        <f t="shared" si="538"/>
        <v>-4.4938757556400866E-4</v>
      </c>
      <c r="W2609" s="41">
        <f t="shared" si="539"/>
        <v>0.99955061242443599</v>
      </c>
      <c r="Y2609" s="42">
        <v>37372</v>
      </c>
      <c r="Z2609" s="43">
        <v>164.81299999999999</v>
      </c>
      <c r="AA2609" s="43">
        <f t="shared" si="540"/>
        <v>183.53340757238306</v>
      </c>
      <c r="AB2609" s="19">
        <f t="shared" si="543"/>
        <v>4.8499113829376661E-3</v>
      </c>
      <c r="AC2609" s="37">
        <f t="shared" si="544"/>
        <v>1.0048499113829377</v>
      </c>
      <c r="AE2609" s="44">
        <v>37372</v>
      </c>
      <c r="AF2609" s="45">
        <v>3223.6478999999999</v>
      </c>
      <c r="AG2609" s="19">
        <f t="shared" si="535"/>
        <v>3589.8083518930957</v>
      </c>
      <c r="AH2609" s="45">
        <f t="shared" si="541"/>
        <v>8.8261019660271778E-3</v>
      </c>
      <c r="AI2609" s="46">
        <f t="shared" si="542"/>
        <v>1.0088261019660272</v>
      </c>
      <c r="AK2609" s="38">
        <v>37372</v>
      </c>
      <c r="AL2609" s="19">
        <v>111.4873</v>
      </c>
      <c r="AM2609" s="19">
        <f t="shared" si="531"/>
        <v>1.3742395649858352E-3</v>
      </c>
      <c r="AN2609" s="37">
        <f t="shared" si="532"/>
        <v>1.0013742395649858</v>
      </c>
      <c r="AQ2609" s="38">
        <v>37372</v>
      </c>
      <c r="AR2609" s="19">
        <f t="shared" si="533"/>
        <v>252.76177681400003</v>
      </c>
      <c r="AS2609" s="40">
        <f t="shared" si="530"/>
        <v>1.3742395649858352E-3</v>
      </c>
      <c r="AT2609" s="51">
        <f t="shared" si="534"/>
        <v>1.0013742395649858</v>
      </c>
    </row>
    <row r="2610" spans="1:46">
      <c r="A2610" s="38">
        <v>37375</v>
      </c>
      <c r="B2610" s="37">
        <v>0.90280000000000005</v>
      </c>
      <c r="D2610" s="38">
        <v>37375</v>
      </c>
      <c r="E2610" s="19">
        <v>1009.0511</v>
      </c>
      <c r="F2610" s="19">
        <v>1117.6906291537439</v>
      </c>
      <c r="G2610" s="19">
        <v>-9.8947911383306941E-3</v>
      </c>
      <c r="H2610" s="37">
        <f t="shared" si="536"/>
        <v>0.99010520886166931</v>
      </c>
      <c r="I2610" s="19"/>
      <c r="J2610" s="19"/>
      <c r="K2610" s="19"/>
      <c r="L2610" s="19"/>
      <c r="N2610" s="38">
        <v>37375</v>
      </c>
      <c r="O2610" s="19">
        <v>357.6499</v>
      </c>
      <c r="P2610" s="19">
        <v>396.15629153743907</v>
      </c>
      <c r="Q2610" s="19">
        <v>-1.8995723268591003E-2</v>
      </c>
      <c r="R2610" s="37">
        <f t="shared" si="537"/>
        <v>0.981004276731409</v>
      </c>
      <c r="T2610" s="39">
        <v>37375</v>
      </c>
      <c r="U2610" s="40">
        <v>252.24279999999999</v>
      </c>
      <c r="V2610" s="40">
        <f t="shared" si="538"/>
        <v>9.3330518603407242E-4</v>
      </c>
      <c r="W2610" s="41">
        <f t="shared" si="539"/>
        <v>1.0009333051860341</v>
      </c>
      <c r="Y2610" s="42">
        <v>37375</v>
      </c>
      <c r="Z2610" s="43">
        <v>165.81200000000001</v>
      </c>
      <c r="AA2610" s="43">
        <f t="shared" si="540"/>
        <v>183.66415595923792</v>
      </c>
      <c r="AB2610" s="19">
        <f t="shared" si="543"/>
        <v>7.1239557192503966E-4</v>
      </c>
      <c r="AC2610" s="37">
        <f t="shared" si="544"/>
        <v>1.000712395571925</v>
      </c>
      <c r="AE2610" s="44">
        <v>37375</v>
      </c>
      <c r="AF2610" s="45">
        <v>3265.1689000000001</v>
      </c>
      <c r="AG2610" s="19">
        <f t="shared" si="535"/>
        <v>3616.7134470536112</v>
      </c>
      <c r="AH2610" s="45">
        <f t="shared" si="541"/>
        <v>7.4948555808911355E-3</v>
      </c>
      <c r="AI2610" s="46">
        <f t="shared" si="542"/>
        <v>1.0074948555808911</v>
      </c>
      <c r="AK2610" s="38">
        <v>37375</v>
      </c>
      <c r="AL2610" s="19">
        <v>111.26260000000001</v>
      </c>
      <c r="AM2610" s="19">
        <f t="shared" si="531"/>
        <v>-2.0154762022220885E-3</v>
      </c>
      <c r="AN2610" s="37">
        <f t="shared" si="532"/>
        <v>0.99798452379777791</v>
      </c>
      <c r="AQ2610" s="38">
        <v>37375</v>
      </c>
      <c r="AR2610" s="19">
        <f t="shared" si="533"/>
        <v>252.25234146800003</v>
      </c>
      <c r="AS2610" s="40">
        <f t="shared" si="530"/>
        <v>-2.0154762022221995E-3</v>
      </c>
      <c r="AT2610" s="51">
        <f t="shared" si="534"/>
        <v>0.9979845237977778</v>
      </c>
    </row>
    <row r="2611" spans="1:46">
      <c r="A2611" s="38">
        <v>37376</v>
      </c>
      <c r="B2611" s="37">
        <v>0.9002</v>
      </c>
      <c r="D2611" s="38">
        <v>37376</v>
      </c>
      <c r="E2611" s="19">
        <v>1016.3366</v>
      </c>
      <c r="F2611" s="19">
        <v>1129.0119973339258</v>
      </c>
      <c r="G2611" s="19">
        <v>1.0129250335357831E-2</v>
      </c>
      <c r="H2611" s="37">
        <f t="shared" si="536"/>
        <v>1.0101292503353578</v>
      </c>
      <c r="I2611" s="19"/>
      <c r="J2611" s="19"/>
      <c r="K2611" s="19"/>
      <c r="L2611" s="19"/>
      <c r="N2611" s="38">
        <v>37376</v>
      </c>
      <c r="O2611" s="19">
        <v>358.02980000000002</v>
      </c>
      <c r="P2611" s="19">
        <v>397.7225061097534</v>
      </c>
      <c r="Q2611" s="19">
        <v>3.953526943207164E-3</v>
      </c>
      <c r="R2611" s="37">
        <f t="shared" si="537"/>
        <v>1.0039535269432072</v>
      </c>
      <c r="T2611" s="39">
        <v>37376</v>
      </c>
      <c r="U2611" s="40">
        <v>252.14169999999999</v>
      </c>
      <c r="V2611" s="40">
        <f t="shared" si="538"/>
        <v>-4.008043044241294E-4</v>
      </c>
      <c r="W2611" s="41">
        <f t="shared" si="539"/>
        <v>0.99959919569557587</v>
      </c>
      <c r="Y2611" s="42">
        <v>37376</v>
      </c>
      <c r="Z2611" s="43">
        <v>167.18299999999999</v>
      </c>
      <c r="AA2611" s="43">
        <f t="shared" si="540"/>
        <v>185.71761830704287</v>
      </c>
      <c r="AB2611" s="19">
        <f t="shared" si="543"/>
        <v>1.118052859623142E-2</v>
      </c>
      <c r="AC2611" s="37">
        <f t="shared" si="544"/>
        <v>1.0111805285962314</v>
      </c>
      <c r="AE2611" s="44">
        <v>37376</v>
      </c>
      <c r="AF2611" s="45">
        <v>3275.4708999999998</v>
      </c>
      <c r="AG2611" s="19">
        <f t="shared" si="535"/>
        <v>3638.6035325483222</v>
      </c>
      <c r="AH2611" s="45">
        <f t="shared" si="541"/>
        <v>6.0524799144769936E-3</v>
      </c>
      <c r="AI2611" s="46">
        <f t="shared" si="542"/>
        <v>1.006052479914477</v>
      </c>
      <c r="AK2611" s="38">
        <v>37376</v>
      </c>
      <c r="AL2611" s="19">
        <v>111.3447</v>
      </c>
      <c r="AM2611" s="19">
        <f t="shared" si="531"/>
        <v>7.3789395538126357E-4</v>
      </c>
      <c r="AN2611" s="37">
        <f t="shared" si="532"/>
        <v>1.0007378939553813</v>
      </c>
      <c r="AQ2611" s="38">
        <v>37376</v>
      </c>
      <c r="AR2611" s="19">
        <f t="shared" si="533"/>
        <v>252.43847694600004</v>
      </c>
      <c r="AS2611" s="40">
        <f t="shared" si="530"/>
        <v>7.3789395538126357E-4</v>
      </c>
      <c r="AT2611" s="51">
        <f t="shared" si="534"/>
        <v>1.0007378939553813</v>
      </c>
    </row>
    <row r="2612" spans="1:46">
      <c r="A2612" s="38">
        <v>37377</v>
      </c>
      <c r="B2612" s="37">
        <v>0.90620000000000001</v>
      </c>
      <c r="D2612" s="38">
        <v>37377</v>
      </c>
      <c r="E2612" s="19">
        <v>1023.7591</v>
      </c>
      <c r="F2612" s="19">
        <v>1129.7275435886118</v>
      </c>
      <c r="G2612" s="19">
        <v>6.3378091320176466E-4</v>
      </c>
      <c r="H2612" s="37">
        <f t="shared" si="536"/>
        <v>1.0006337809132018</v>
      </c>
      <c r="I2612" s="19"/>
      <c r="J2612" s="19"/>
      <c r="K2612" s="19"/>
      <c r="L2612" s="19"/>
      <c r="N2612" s="38">
        <v>37377</v>
      </c>
      <c r="O2612" s="19">
        <v>357.94470000000001</v>
      </c>
      <c r="P2612" s="19">
        <v>394.99525491061576</v>
      </c>
      <c r="Q2612" s="19">
        <v>-6.857170909973731E-3</v>
      </c>
      <c r="R2612" s="37">
        <f t="shared" si="537"/>
        <v>0.99314282909002627</v>
      </c>
      <c r="T2612" s="38">
        <v>37377</v>
      </c>
      <c r="U2612" s="40">
        <v>252.14169999999999</v>
      </c>
      <c r="V2612" s="40">
        <f t="shared" si="538"/>
        <v>0</v>
      </c>
      <c r="W2612" s="41">
        <f t="shared" si="539"/>
        <v>1</v>
      </c>
      <c r="Y2612" s="42">
        <v>37377</v>
      </c>
      <c r="Z2612" s="43">
        <v>165.41399999999999</v>
      </c>
      <c r="AA2612" s="43">
        <f t="shared" si="540"/>
        <v>182.53586404767157</v>
      </c>
      <c r="AB2612" s="19">
        <f t="shared" si="543"/>
        <v>-1.7132215502090764E-2</v>
      </c>
      <c r="AC2612" s="37">
        <f t="shared" si="544"/>
        <v>0.98286778449790924</v>
      </c>
      <c r="AE2612" s="44">
        <v>37377</v>
      </c>
      <c r="AF2612" s="45">
        <v>3230.2361000000001</v>
      </c>
      <c r="AG2612" s="19">
        <f t="shared" si="535"/>
        <v>3564.5951224895166</v>
      </c>
      <c r="AH2612" s="45">
        <f t="shared" si="541"/>
        <v>-2.0339784039887787E-2</v>
      </c>
      <c r="AI2612" s="46">
        <f t="shared" si="542"/>
        <v>0.97966021596011221</v>
      </c>
      <c r="AK2612" s="38">
        <v>37377</v>
      </c>
      <c r="AL2612" s="19">
        <v>111.36069999999999</v>
      </c>
      <c r="AM2612" s="19">
        <f t="shared" si="531"/>
        <v>1.4369790389645587E-4</v>
      </c>
      <c r="AN2612" s="37">
        <f t="shared" si="532"/>
        <v>1.0001436979038965</v>
      </c>
      <c r="AQ2612" s="38">
        <v>37377</v>
      </c>
      <c r="AR2612" s="19">
        <f t="shared" si="533"/>
        <v>252.47475182600002</v>
      </c>
      <c r="AS2612" s="40">
        <f t="shared" si="530"/>
        <v>1.4369790389645587E-4</v>
      </c>
      <c r="AT2612" s="51">
        <f t="shared" si="534"/>
        <v>1.0001436979038965</v>
      </c>
    </row>
    <row r="2613" spans="1:46">
      <c r="A2613" s="38">
        <v>37378</v>
      </c>
      <c r="B2613" s="37">
        <v>0.9032</v>
      </c>
      <c r="D2613" s="38">
        <v>37378</v>
      </c>
      <c r="E2613" s="19">
        <v>1021.097</v>
      </c>
      <c r="F2613" s="19">
        <v>1130.5325509300264</v>
      </c>
      <c r="G2613" s="19">
        <v>7.125676858843466E-4</v>
      </c>
      <c r="H2613" s="37">
        <f t="shared" si="536"/>
        <v>1.0007125676858843</v>
      </c>
      <c r="I2613" s="19"/>
      <c r="J2613" s="19"/>
      <c r="K2613" s="19"/>
      <c r="L2613" s="19"/>
      <c r="N2613" s="38">
        <v>37378</v>
      </c>
      <c r="O2613" s="19">
        <v>358.79</v>
      </c>
      <c r="P2613" s="19">
        <v>397.24313551815766</v>
      </c>
      <c r="Q2613" s="19">
        <v>5.6909053453073621E-3</v>
      </c>
      <c r="R2613" s="37">
        <f t="shared" si="537"/>
        <v>1.0056909053453074</v>
      </c>
      <c r="T2613" s="39">
        <v>37378</v>
      </c>
      <c r="U2613" s="40">
        <v>252.25649999999999</v>
      </c>
      <c r="V2613" s="40">
        <f t="shared" si="538"/>
        <v>4.5529953990164351E-4</v>
      </c>
      <c r="W2613" s="41">
        <f t="shared" si="539"/>
        <v>1.0004552995399016</v>
      </c>
      <c r="Y2613" s="42">
        <v>37378</v>
      </c>
      <c r="Z2613" s="43">
        <v>164.14400000000001</v>
      </c>
      <c r="AA2613" s="43">
        <f t="shared" si="540"/>
        <v>181.73604960141719</v>
      </c>
      <c r="AB2613" s="19">
        <f t="shared" si="543"/>
        <v>-4.3816838429378002E-3</v>
      </c>
      <c r="AC2613" s="37">
        <f t="shared" si="544"/>
        <v>0.9956183161570622</v>
      </c>
      <c r="AE2613" s="44">
        <v>37378</v>
      </c>
      <c r="AF2613" s="45">
        <v>3183.355</v>
      </c>
      <c r="AG2613" s="19">
        <f t="shared" si="535"/>
        <v>3524.5294508414527</v>
      </c>
      <c r="AH2613" s="45">
        <f t="shared" si="541"/>
        <v>-1.1239894089313029E-2</v>
      </c>
      <c r="AI2613" s="46">
        <f t="shared" si="542"/>
        <v>0.98876010591068697</v>
      </c>
      <c r="AK2613" s="38">
        <v>37378</v>
      </c>
      <c r="AL2613" s="19">
        <v>111.0553</v>
      </c>
      <c r="AM2613" s="19">
        <f t="shared" si="531"/>
        <v>-2.7424396577966359E-3</v>
      </c>
      <c r="AN2613" s="37">
        <f t="shared" si="532"/>
        <v>0.99725756034220336</v>
      </c>
      <c r="AQ2613" s="38">
        <v>37378</v>
      </c>
      <c r="AR2613" s="19">
        <f t="shared" si="533"/>
        <v>251.78235505400002</v>
      </c>
      <c r="AS2613" s="40">
        <f t="shared" si="530"/>
        <v>-2.7424396577966359E-3</v>
      </c>
      <c r="AT2613" s="51">
        <f t="shared" si="534"/>
        <v>0.99725756034220336</v>
      </c>
    </row>
    <row r="2614" spans="1:46">
      <c r="A2614" s="38">
        <v>37379</v>
      </c>
      <c r="B2614" s="37">
        <v>0.9133</v>
      </c>
      <c r="D2614" s="38">
        <v>37379</v>
      </c>
      <c r="E2614" s="19">
        <v>1016.8724</v>
      </c>
      <c r="F2614" s="19">
        <v>1113.4045768093727</v>
      </c>
      <c r="G2614" s="19">
        <v>-1.5150359099845079E-2</v>
      </c>
      <c r="H2614" s="37">
        <f t="shared" si="536"/>
        <v>0.98484964090015492</v>
      </c>
      <c r="I2614" s="19"/>
      <c r="J2614" s="19"/>
      <c r="K2614" s="19"/>
      <c r="L2614" s="19"/>
      <c r="N2614" s="38">
        <v>37379</v>
      </c>
      <c r="O2614" s="19">
        <v>359.9391</v>
      </c>
      <c r="P2614" s="19">
        <v>394.10828862367237</v>
      </c>
      <c r="Q2614" s="19">
        <v>-7.891506773040291E-3</v>
      </c>
      <c r="R2614" s="37">
        <f t="shared" si="537"/>
        <v>0.99210849322695971</v>
      </c>
      <c r="T2614" s="39">
        <v>37379</v>
      </c>
      <c r="U2614" s="40">
        <v>251.64869999999999</v>
      </c>
      <c r="V2614" s="40">
        <f t="shared" si="538"/>
        <v>-2.4094522836873855E-3</v>
      </c>
      <c r="W2614" s="41">
        <f t="shared" si="539"/>
        <v>0.99759054771631261</v>
      </c>
      <c r="Y2614" s="42">
        <v>37379</v>
      </c>
      <c r="Z2614" s="43">
        <v>164.899</v>
      </c>
      <c r="AA2614" s="43">
        <f t="shared" si="540"/>
        <v>180.5529398883171</v>
      </c>
      <c r="AB2614" s="19">
        <f t="shared" si="543"/>
        <v>-6.5100441860318492E-3</v>
      </c>
      <c r="AC2614" s="37">
        <f t="shared" si="544"/>
        <v>0.99348995581396815</v>
      </c>
      <c r="AE2614" s="44">
        <v>37379</v>
      </c>
      <c r="AF2614" s="45">
        <v>3209.261</v>
      </c>
      <c r="AG2614" s="19">
        <f t="shared" si="535"/>
        <v>3513.9176612285119</v>
      </c>
      <c r="AH2614" s="45">
        <f t="shared" si="541"/>
        <v>-3.0108386838439971E-3</v>
      </c>
      <c r="AI2614" s="46">
        <f t="shared" si="542"/>
        <v>0.996989161316156</v>
      </c>
      <c r="AK2614" s="38">
        <v>37379</v>
      </c>
      <c r="AL2614" s="19">
        <v>111.4209</v>
      </c>
      <c r="AM2614" s="19">
        <f t="shared" si="531"/>
        <v>3.2920535985225818E-3</v>
      </c>
      <c r="AN2614" s="37">
        <f t="shared" si="532"/>
        <v>1.0032920535985226</v>
      </c>
      <c r="AQ2614" s="38">
        <v>37379</v>
      </c>
      <c r="AR2614" s="19">
        <f t="shared" si="533"/>
        <v>252.61123606200002</v>
      </c>
      <c r="AS2614" s="40">
        <f t="shared" si="530"/>
        <v>3.2920535985225818E-3</v>
      </c>
      <c r="AT2614" s="51">
        <f t="shared" si="534"/>
        <v>1.0032920535985226</v>
      </c>
    </row>
    <row r="2615" spans="1:46">
      <c r="A2615" s="38">
        <v>37382</v>
      </c>
      <c r="B2615" s="37">
        <v>0.91659999999999997</v>
      </c>
      <c r="D2615" s="38">
        <v>37382</v>
      </c>
      <c r="E2615" s="19">
        <v>1005.1346</v>
      </c>
      <c r="F2615" s="19">
        <v>1096.5902247436177</v>
      </c>
      <c r="G2615" s="19">
        <v>-1.5101745058331839E-2</v>
      </c>
      <c r="H2615" s="37">
        <f t="shared" si="536"/>
        <v>0.98489825494166816</v>
      </c>
      <c r="I2615" s="19"/>
      <c r="J2615" s="19"/>
      <c r="K2615" s="19"/>
      <c r="L2615" s="19"/>
      <c r="N2615" s="38">
        <v>37382</v>
      </c>
      <c r="O2615" s="19">
        <v>355.28300000000002</v>
      </c>
      <c r="P2615" s="19">
        <v>387.60964433777002</v>
      </c>
      <c r="Q2615" s="19">
        <v>-1.6489488989427925E-2</v>
      </c>
      <c r="R2615" s="37">
        <f t="shared" si="537"/>
        <v>0.98351051101057207</v>
      </c>
      <c r="T2615" s="39">
        <v>37382</v>
      </c>
      <c r="U2615" s="40">
        <v>252.23159999999999</v>
      </c>
      <c r="V2615" s="40">
        <f t="shared" si="538"/>
        <v>2.3163243044768134E-3</v>
      </c>
      <c r="W2615" s="41">
        <f t="shared" si="539"/>
        <v>1.0023163243044768</v>
      </c>
      <c r="Y2615" s="42">
        <v>37382</v>
      </c>
      <c r="Z2615" s="43">
        <v>163.315</v>
      </c>
      <c r="AA2615" s="43">
        <f t="shared" si="540"/>
        <v>178.17477634737071</v>
      </c>
      <c r="AB2615" s="19">
        <f t="shared" si="543"/>
        <v>-1.3171558117067605E-2</v>
      </c>
      <c r="AC2615" s="37">
        <f t="shared" si="544"/>
        <v>0.98682844188293239</v>
      </c>
      <c r="AE2615" s="44">
        <v>37382</v>
      </c>
      <c r="AF2615" s="45">
        <v>3177.7460999999998</v>
      </c>
      <c r="AG2615" s="19">
        <f t="shared" si="535"/>
        <v>3466.884246126991</v>
      </c>
      <c r="AH2615" s="45">
        <f t="shared" si="541"/>
        <v>-1.3384893909289097E-2</v>
      </c>
      <c r="AI2615" s="46">
        <f t="shared" si="542"/>
        <v>0.9866151060907109</v>
      </c>
      <c r="AK2615" s="38">
        <v>37382</v>
      </c>
      <c r="AL2615" s="19">
        <v>111.47410000000001</v>
      </c>
      <c r="AM2615" s="19">
        <f t="shared" si="531"/>
        <v>4.7746876932430737E-4</v>
      </c>
      <c r="AN2615" s="37">
        <f t="shared" si="532"/>
        <v>1.0004774687693243</v>
      </c>
      <c r="AQ2615" s="38">
        <v>37382</v>
      </c>
      <c r="AR2615" s="19">
        <f t="shared" si="533"/>
        <v>252.73185003800003</v>
      </c>
      <c r="AS2615" s="40">
        <f t="shared" si="530"/>
        <v>4.7746876932430737E-4</v>
      </c>
      <c r="AT2615" s="51">
        <f t="shared" si="534"/>
        <v>1.0004774687693243</v>
      </c>
    </row>
    <row r="2616" spans="1:46">
      <c r="A2616" s="38">
        <v>37383</v>
      </c>
      <c r="B2616" s="37">
        <v>0.91479999999999995</v>
      </c>
      <c r="D2616" s="38">
        <v>37383</v>
      </c>
      <c r="E2616" s="19">
        <v>997.20989999999995</v>
      </c>
      <c r="F2616" s="19">
        <v>1090.0851552251859</v>
      </c>
      <c r="G2616" s="19">
        <v>-5.9320878224613516E-3</v>
      </c>
      <c r="H2616" s="37">
        <f t="shared" si="536"/>
        <v>0.99406791217753865</v>
      </c>
      <c r="I2616" s="19"/>
      <c r="J2616" s="19"/>
      <c r="K2616" s="19"/>
      <c r="L2616" s="19"/>
      <c r="N2616" s="38">
        <v>37383</v>
      </c>
      <c r="O2616" s="19">
        <v>355.6497</v>
      </c>
      <c r="P2616" s="19">
        <v>388.77317446436382</v>
      </c>
      <c r="Q2616" s="19">
        <v>3.0018090199528391E-3</v>
      </c>
      <c r="R2616" s="37">
        <f t="shared" si="537"/>
        <v>1.0030018090199528</v>
      </c>
      <c r="T2616" s="39">
        <v>37383</v>
      </c>
      <c r="U2616" s="40">
        <v>252.77709999999999</v>
      </c>
      <c r="V2616" s="40">
        <f t="shared" si="538"/>
        <v>2.1626949200654888E-3</v>
      </c>
      <c r="W2616" s="41">
        <f t="shared" si="539"/>
        <v>1.0021626949200655</v>
      </c>
      <c r="Y2616" s="42">
        <v>37383</v>
      </c>
      <c r="Z2616" s="43">
        <v>164.89400000000001</v>
      </c>
      <c r="AA2616" s="43">
        <f t="shared" si="540"/>
        <v>180.25142107564497</v>
      </c>
      <c r="AB2616" s="19">
        <f t="shared" si="543"/>
        <v>1.1655099396480351E-2</v>
      </c>
      <c r="AC2616" s="37">
        <f t="shared" si="544"/>
        <v>1.0116550993964804</v>
      </c>
      <c r="AE2616" s="44">
        <v>37383</v>
      </c>
      <c r="AF2616" s="45">
        <v>3206.634</v>
      </c>
      <c r="AG2616" s="19">
        <f t="shared" si="535"/>
        <v>3505.2842151289901</v>
      </c>
      <c r="AH2616" s="45">
        <f t="shared" si="541"/>
        <v>1.1076218955073935E-2</v>
      </c>
      <c r="AI2616" s="46">
        <f t="shared" si="542"/>
        <v>1.0110762189550739</v>
      </c>
      <c r="AK2616" s="38">
        <v>37383</v>
      </c>
      <c r="AL2616" s="19">
        <v>111.5467</v>
      </c>
      <c r="AM2616" s="19">
        <f t="shared" si="531"/>
        <v>6.5127235833251085E-4</v>
      </c>
      <c r="AN2616" s="37">
        <f t="shared" si="532"/>
        <v>1.0006512723583325</v>
      </c>
      <c r="AQ2616" s="38">
        <v>37383</v>
      </c>
      <c r="AR2616" s="19">
        <f t="shared" si="533"/>
        <v>252.89644730600003</v>
      </c>
      <c r="AS2616" s="40">
        <f t="shared" si="530"/>
        <v>6.5127235833251085E-4</v>
      </c>
      <c r="AT2616" s="51">
        <f t="shared" si="534"/>
        <v>1.0006512723583325</v>
      </c>
    </row>
    <row r="2617" spans="1:46">
      <c r="A2617" s="38">
        <v>37384</v>
      </c>
      <c r="B2617" s="37">
        <v>0.90400000000000003</v>
      </c>
      <c r="D2617" s="38">
        <v>37384</v>
      </c>
      <c r="E2617" s="19">
        <v>1025.0044</v>
      </c>
      <c r="F2617" s="19">
        <v>1133.8544247787611</v>
      </c>
      <c r="G2617" s="19">
        <v>4.0152156318956189E-2</v>
      </c>
      <c r="H2617" s="37">
        <f t="shared" si="536"/>
        <v>1.0401521563189562</v>
      </c>
      <c r="I2617" s="19"/>
      <c r="J2617" s="19"/>
      <c r="K2617" s="19"/>
      <c r="L2617" s="19"/>
      <c r="N2617" s="38">
        <v>37384</v>
      </c>
      <c r="O2617" s="19">
        <v>360.53190000000001</v>
      </c>
      <c r="P2617" s="19">
        <v>398.81847345132741</v>
      </c>
      <c r="Q2617" s="19">
        <v>2.5838457092117073E-2</v>
      </c>
      <c r="R2617" s="37">
        <f t="shared" si="537"/>
        <v>1.0258384570921171</v>
      </c>
      <c r="T2617" s="39">
        <v>37384</v>
      </c>
      <c r="U2617" s="40">
        <v>252.14349999999999</v>
      </c>
      <c r="V2617" s="40">
        <f t="shared" si="538"/>
        <v>-2.506556171425367E-3</v>
      </c>
      <c r="W2617" s="41">
        <f t="shared" si="539"/>
        <v>0.99749344382857463</v>
      </c>
      <c r="Y2617" s="42">
        <v>37384</v>
      </c>
      <c r="Z2617" s="43">
        <v>166.66499999999999</v>
      </c>
      <c r="AA2617" s="43">
        <f t="shared" si="540"/>
        <v>184.36393805309734</v>
      </c>
      <c r="AB2617" s="19">
        <f t="shared" si="543"/>
        <v>2.281544829389448E-2</v>
      </c>
      <c r="AC2617" s="37">
        <f t="shared" si="544"/>
        <v>1.0228154482938945</v>
      </c>
      <c r="AE2617" s="44">
        <v>37384</v>
      </c>
      <c r="AF2617" s="45">
        <v>3270.6021000000001</v>
      </c>
      <c r="AG2617" s="19">
        <f t="shared" si="535"/>
        <v>3617.9226769911502</v>
      </c>
      <c r="AH2617" s="45">
        <f t="shared" si="541"/>
        <v>3.2133902687835336E-2</v>
      </c>
      <c r="AI2617" s="46">
        <f t="shared" si="542"/>
        <v>1.0321339026878353</v>
      </c>
      <c r="AK2617" s="38">
        <v>37384</v>
      </c>
      <c r="AL2617" s="19">
        <v>111.24769999999999</v>
      </c>
      <c r="AM2617" s="19">
        <f t="shared" si="531"/>
        <v>-2.6804916685120306E-3</v>
      </c>
      <c r="AN2617" s="37">
        <f t="shared" si="532"/>
        <v>0.99731950833148797</v>
      </c>
      <c r="AQ2617" s="38">
        <v>37384</v>
      </c>
      <c r="AR2617" s="19">
        <f t="shared" si="533"/>
        <v>252.218560486</v>
      </c>
      <c r="AS2617" s="40">
        <f t="shared" si="530"/>
        <v>-2.6804916685120306E-3</v>
      </c>
      <c r="AT2617" s="51">
        <f t="shared" si="534"/>
        <v>0.99731950833148797</v>
      </c>
    </row>
    <row r="2618" spans="1:46">
      <c r="A2618" s="38">
        <v>37385</v>
      </c>
      <c r="B2618" s="37">
        <v>0.90880000000000005</v>
      </c>
      <c r="D2618" s="38">
        <v>37385</v>
      </c>
      <c r="E2618" s="19">
        <v>1016.0958000000001</v>
      </c>
      <c r="F2618" s="19">
        <v>1118.0631602112676</v>
      </c>
      <c r="G2618" s="19">
        <v>-1.3927065258465321E-2</v>
      </c>
      <c r="H2618" s="37">
        <f t="shared" si="536"/>
        <v>0.98607293474153468</v>
      </c>
      <c r="I2618" s="19"/>
      <c r="J2618" s="19"/>
      <c r="K2618" s="19"/>
      <c r="L2618" s="19"/>
      <c r="N2618" s="38">
        <v>37385</v>
      </c>
      <c r="O2618" s="19">
        <v>358.30840000000001</v>
      </c>
      <c r="P2618" s="19">
        <v>394.26540492957747</v>
      </c>
      <c r="Q2618" s="19">
        <v>-1.1416393233613875E-2</v>
      </c>
      <c r="R2618" s="37">
        <f t="shared" si="537"/>
        <v>0.98858360676638612</v>
      </c>
      <c r="T2618" s="39">
        <v>37385</v>
      </c>
      <c r="U2618" s="40">
        <v>251.51400000000001</v>
      </c>
      <c r="V2618" s="40">
        <f t="shared" si="538"/>
        <v>-2.4965942013178699E-3</v>
      </c>
      <c r="W2618" s="41">
        <f t="shared" si="539"/>
        <v>0.99750340579868213</v>
      </c>
      <c r="Y2618" s="42">
        <v>37385</v>
      </c>
      <c r="Z2618" s="43">
        <v>166.58</v>
      </c>
      <c r="AA2618" s="43">
        <f t="shared" si="540"/>
        <v>183.29665492957747</v>
      </c>
      <c r="AB2618" s="19">
        <f t="shared" si="543"/>
        <v>-5.7890015519872495E-3</v>
      </c>
      <c r="AC2618" s="37">
        <f t="shared" si="544"/>
        <v>0.99421099844801275</v>
      </c>
      <c r="AE2618" s="44">
        <v>37385</v>
      </c>
      <c r="AF2618" s="45">
        <v>3260.2170000000001</v>
      </c>
      <c r="AG2618" s="19">
        <f t="shared" si="535"/>
        <v>3587.3866637323945</v>
      </c>
      <c r="AH2618" s="45">
        <f t="shared" si="541"/>
        <v>-8.4402061583447319E-3</v>
      </c>
      <c r="AI2618" s="46">
        <f t="shared" si="542"/>
        <v>0.99155979384165527</v>
      </c>
      <c r="AK2618" s="38">
        <v>37385</v>
      </c>
      <c r="AL2618" s="19">
        <v>111.04340000000001</v>
      </c>
      <c r="AM2618" s="19">
        <f t="shared" si="531"/>
        <v>-1.8364424612822283E-3</v>
      </c>
      <c r="AN2618" s="37">
        <f t="shared" si="532"/>
        <v>0.99816355753871777</v>
      </c>
      <c r="AQ2618" s="38">
        <v>37385</v>
      </c>
      <c r="AR2618" s="19">
        <f t="shared" si="533"/>
        <v>251.75537561200002</v>
      </c>
      <c r="AS2618" s="40">
        <f t="shared" si="530"/>
        <v>-1.8364424612822283E-3</v>
      </c>
      <c r="AT2618" s="51">
        <f t="shared" si="534"/>
        <v>0.99816355753871777</v>
      </c>
    </row>
    <row r="2619" spans="1:46">
      <c r="A2619" s="38">
        <v>37386</v>
      </c>
      <c r="B2619" s="37">
        <v>0.91159999999999997</v>
      </c>
      <c r="D2619" s="38">
        <v>37386</v>
      </c>
      <c r="E2619" s="19">
        <v>1005.0065</v>
      </c>
      <c r="F2619" s="19">
        <v>1102.4643483984203</v>
      </c>
      <c r="G2619" s="19">
        <v>-1.3951637410090312E-2</v>
      </c>
      <c r="H2619" s="37">
        <f t="shared" si="536"/>
        <v>0.98604836258990969</v>
      </c>
      <c r="I2619" s="19"/>
      <c r="J2619" s="19"/>
      <c r="K2619" s="19"/>
      <c r="L2619" s="19"/>
      <c r="N2619" s="38">
        <v>37386</v>
      </c>
      <c r="O2619" s="19">
        <v>355.55739999999997</v>
      </c>
      <c r="P2619" s="19">
        <v>390.03663887670029</v>
      </c>
      <c r="Q2619" s="19">
        <v>-1.0725683765311578E-2</v>
      </c>
      <c r="R2619" s="37">
        <f t="shared" si="537"/>
        <v>0.98927431623468842</v>
      </c>
      <c r="T2619" s="39">
        <v>37386</v>
      </c>
      <c r="U2619" s="40">
        <v>251.7347</v>
      </c>
      <c r="V2619" s="40">
        <f t="shared" si="538"/>
        <v>8.7748594511638522E-4</v>
      </c>
      <c r="W2619" s="41">
        <f t="shared" si="539"/>
        <v>1.0008774859451164</v>
      </c>
      <c r="Y2619" s="42">
        <v>37386</v>
      </c>
      <c r="Z2619" s="43">
        <v>167.64699999999999</v>
      </c>
      <c r="AA2619" s="43">
        <f t="shared" si="540"/>
        <v>183.90412461605968</v>
      </c>
      <c r="AB2619" s="19">
        <f t="shared" si="543"/>
        <v>3.3141340561593235E-3</v>
      </c>
      <c r="AC2619" s="37">
        <f t="shared" si="544"/>
        <v>1.0033141340561593</v>
      </c>
      <c r="AE2619" s="44">
        <v>37386</v>
      </c>
      <c r="AF2619" s="45">
        <v>3295.5120000000002</v>
      </c>
      <c r="AG2619" s="19">
        <f t="shared" si="535"/>
        <v>3615.0855638437915</v>
      </c>
      <c r="AH2619" s="45">
        <f t="shared" si="541"/>
        <v>7.7211916940613801E-3</v>
      </c>
      <c r="AI2619" s="46">
        <f t="shared" si="542"/>
        <v>1.0077211916940614</v>
      </c>
      <c r="AK2619" s="38">
        <v>37386</v>
      </c>
      <c r="AL2619" s="19">
        <v>110.9769</v>
      </c>
      <c r="AM2619" s="19">
        <f t="shared" si="531"/>
        <v>-5.9886494829952674E-4</v>
      </c>
      <c r="AN2619" s="37">
        <f t="shared" si="532"/>
        <v>0.99940113505170047</v>
      </c>
      <c r="AQ2619" s="38">
        <v>37386</v>
      </c>
      <c r="AR2619" s="19">
        <f t="shared" si="533"/>
        <v>251.60460814200002</v>
      </c>
      <c r="AS2619" s="40">
        <f t="shared" si="530"/>
        <v>-5.9886494829952674E-4</v>
      </c>
      <c r="AT2619" s="51">
        <f t="shared" si="534"/>
        <v>0.99940113505170047</v>
      </c>
    </row>
    <row r="2620" spans="1:46">
      <c r="A2620" s="38">
        <v>37389</v>
      </c>
      <c r="B2620" s="37">
        <v>0.91069999999999995</v>
      </c>
      <c r="D2620" s="38">
        <v>37389</v>
      </c>
      <c r="E2620" s="19">
        <v>1016.8703</v>
      </c>
      <c r="F2620" s="19">
        <v>1116.5809816624576</v>
      </c>
      <c r="G2620" s="19">
        <v>1.2804616570635474E-2</v>
      </c>
      <c r="H2620" s="37">
        <f t="shared" si="536"/>
        <v>1.0128046165706355</v>
      </c>
      <c r="I2620" s="19"/>
      <c r="J2620" s="19"/>
      <c r="K2620" s="19"/>
      <c r="L2620" s="19"/>
      <c r="N2620" s="38">
        <v>37389</v>
      </c>
      <c r="O2620" s="19">
        <v>355.55579999999998</v>
      </c>
      <c r="P2620" s="19">
        <v>390.42033600527066</v>
      </c>
      <c r="Q2620" s="19">
        <v>9.8374637232900852E-4</v>
      </c>
      <c r="R2620" s="37">
        <f t="shared" si="537"/>
        <v>1.000983746372329</v>
      </c>
      <c r="T2620" s="39">
        <v>37389</v>
      </c>
      <c r="U2620" s="40">
        <v>251.4734</v>
      </c>
      <c r="V2620" s="40">
        <f t="shared" si="538"/>
        <v>-1.0379975426511034E-3</v>
      </c>
      <c r="W2620" s="41">
        <f t="shared" si="539"/>
        <v>0.9989620024573489</v>
      </c>
      <c r="Y2620" s="42">
        <v>37389</v>
      </c>
      <c r="Z2620" s="43">
        <v>169.18199999999999</v>
      </c>
      <c r="AA2620" s="43">
        <f t="shared" si="540"/>
        <v>185.77138464917095</v>
      </c>
      <c r="AB2620" s="19">
        <f t="shared" si="543"/>
        <v>1.0153442925815881E-2</v>
      </c>
      <c r="AC2620" s="37">
        <f t="shared" si="544"/>
        <v>1.0101534429258159</v>
      </c>
      <c r="AE2620" s="44">
        <v>37389</v>
      </c>
      <c r="AF2620" s="45">
        <v>3329.8458999999998</v>
      </c>
      <c r="AG2620" s="19">
        <f t="shared" si="535"/>
        <v>3656.3587350389812</v>
      </c>
      <c r="AH2620" s="45">
        <f t="shared" si="541"/>
        <v>1.1416927889061013E-2</v>
      </c>
      <c r="AI2620" s="46">
        <f t="shared" si="542"/>
        <v>1.011416927889061</v>
      </c>
      <c r="AK2620" s="38">
        <v>37389</v>
      </c>
      <c r="AL2620" s="19">
        <v>111.08159999999999</v>
      </c>
      <c r="AM2620" s="19">
        <f t="shared" si="531"/>
        <v>9.4343958066933631E-4</v>
      </c>
      <c r="AN2620" s="37">
        <f t="shared" si="532"/>
        <v>1.0009434395806693</v>
      </c>
      <c r="AQ2620" s="38">
        <v>37389</v>
      </c>
      <c r="AR2620" s="19">
        <f t="shared" si="533"/>
        <v>251.84198188800002</v>
      </c>
      <c r="AS2620" s="40">
        <f t="shared" si="530"/>
        <v>9.4343958066955835E-4</v>
      </c>
      <c r="AT2620" s="51">
        <f t="shared" si="534"/>
        <v>1.0009434395806696</v>
      </c>
    </row>
    <row r="2621" spans="1:46">
      <c r="A2621" s="38">
        <v>37390</v>
      </c>
      <c r="B2621" s="37">
        <v>0.9022</v>
      </c>
      <c r="D2621" s="38">
        <v>37390</v>
      </c>
      <c r="E2621" s="19">
        <v>1028.9188999999999</v>
      </c>
      <c r="F2621" s="19">
        <v>1140.4554422522722</v>
      </c>
      <c r="G2621" s="19">
        <v>2.1381754643777118E-2</v>
      </c>
      <c r="H2621" s="37">
        <f t="shared" si="536"/>
        <v>1.0213817546437771</v>
      </c>
      <c r="I2621" s="19"/>
      <c r="J2621" s="19"/>
      <c r="K2621" s="19"/>
      <c r="L2621" s="19"/>
      <c r="N2621" s="38">
        <v>37390</v>
      </c>
      <c r="O2621" s="19">
        <v>358.83440000000002</v>
      </c>
      <c r="P2621" s="19">
        <v>397.73265351363335</v>
      </c>
      <c r="Q2621" s="19">
        <v>1.8729345871635106E-2</v>
      </c>
      <c r="R2621" s="37">
        <f t="shared" si="537"/>
        <v>1.0187293458716351</v>
      </c>
      <c r="T2621" s="39">
        <v>37390</v>
      </c>
      <c r="U2621" s="40">
        <v>250.94900000000001</v>
      </c>
      <c r="V2621" s="40">
        <f t="shared" si="538"/>
        <v>-2.0853100168843897E-3</v>
      </c>
      <c r="W2621" s="41">
        <f t="shared" si="539"/>
        <v>0.99791468998311561</v>
      </c>
      <c r="Y2621" s="42">
        <v>37390</v>
      </c>
      <c r="Z2621" s="43">
        <v>170.905</v>
      </c>
      <c r="AA2621" s="43">
        <f t="shared" si="540"/>
        <v>189.4313899357127</v>
      </c>
      <c r="AB2621" s="19">
        <f t="shared" si="543"/>
        <v>1.97016633829461E-2</v>
      </c>
      <c r="AC2621" s="37">
        <f t="shared" si="544"/>
        <v>1.0197016633829461</v>
      </c>
      <c r="AE2621" s="44">
        <v>37390</v>
      </c>
      <c r="AF2621" s="45">
        <v>3389.4369999999999</v>
      </c>
      <c r="AG2621" s="19">
        <f t="shared" si="535"/>
        <v>3756.8576812236752</v>
      </c>
      <c r="AH2621" s="45">
        <f t="shared" si="541"/>
        <v>2.7486073842156067E-2</v>
      </c>
      <c r="AI2621" s="46">
        <f t="shared" si="542"/>
        <v>1.0274860738421561</v>
      </c>
      <c r="AK2621" s="38">
        <v>37390</v>
      </c>
      <c r="AL2621" s="19">
        <v>110.7467</v>
      </c>
      <c r="AM2621" s="19">
        <f t="shared" si="531"/>
        <v>-3.0149007576411035E-3</v>
      </c>
      <c r="AN2621" s="37">
        <f t="shared" si="532"/>
        <v>0.9969850992423589</v>
      </c>
      <c r="AQ2621" s="38">
        <v>37390</v>
      </c>
      <c r="AR2621" s="19">
        <f t="shared" si="533"/>
        <v>251.08270330600004</v>
      </c>
      <c r="AS2621" s="40">
        <f t="shared" si="530"/>
        <v>-3.0149007576411035E-3</v>
      </c>
      <c r="AT2621" s="51">
        <f t="shared" si="534"/>
        <v>0.9969850992423589</v>
      </c>
    </row>
    <row r="2622" spans="1:46">
      <c r="A2622" s="38">
        <v>37391</v>
      </c>
      <c r="B2622" s="37">
        <v>0.90739999999999998</v>
      </c>
      <c r="D2622" s="38">
        <v>37391</v>
      </c>
      <c r="E2622" s="19">
        <v>1032.4028000000001</v>
      </c>
      <c r="F2622" s="19">
        <v>1137.7593123209169</v>
      </c>
      <c r="G2622" s="19">
        <v>-2.3640817794956526E-3</v>
      </c>
      <c r="H2622" s="37">
        <f t="shared" si="536"/>
        <v>0.99763591822050435</v>
      </c>
      <c r="I2622" s="19"/>
      <c r="J2622" s="19"/>
      <c r="K2622" s="19"/>
      <c r="L2622" s="19"/>
      <c r="N2622" s="38">
        <v>37391</v>
      </c>
      <c r="O2622" s="19">
        <v>362.94929999999999</v>
      </c>
      <c r="P2622" s="19">
        <v>399.98820806700462</v>
      </c>
      <c r="Q2622" s="19">
        <v>5.6710318688830696E-3</v>
      </c>
      <c r="R2622" s="37">
        <f t="shared" si="537"/>
        <v>1.0056710318688831</v>
      </c>
      <c r="T2622" s="39">
        <v>37391</v>
      </c>
      <c r="U2622" s="40">
        <v>250.655</v>
      </c>
      <c r="V2622" s="40">
        <f t="shared" si="538"/>
        <v>-1.1715527856258623E-3</v>
      </c>
      <c r="W2622" s="41">
        <f t="shared" si="539"/>
        <v>0.99882844721437414</v>
      </c>
      <c r="Y2622" s="42">
        <v>37391</v>
      </c>
      <c r="Z2622" s="43">
        <v>168.12</v>
      </c>
      <c r="AA2622" s="43">
        <f t="shared" si="540"/>
        <v>185.27661450297555</v>
      </c>
      <c r="AB2622" s="19">
        <f t="shared" si="543"/>
        <v>-2.193287730268545E-2</v>
      </c>
      <c r="AC2622" s="37">
        <f t="shared" si="544"/>
        <v>0.97806712269731455</v>
      </c>
      <c r="AE2622" s="44">
        <v>37391</v>
      </c>
      <c r="AF2622" s="45">
        <v>3300.1570000000002</v>
      </c>
      <c r="AG2622" s="19">
        <f t="shared" si="535"/>
        <v>3636.9374035706414</v>
      </c>
      <c r="AH2622" s="45">
        <f t="shared" si="541"/>
        <v>-3.1920367452933029E-2</v>
      </c>
      <c r="AI2622" s="46">
        <f t="shared" si="542"/>
        <v>0.96807963254706697</v>
      </c>
      <c r="AK2622" s="38">
        <v>37391</v>
      </c>
      <c r="AL2622" s="19">
        <v>110.7955</v>
      </c>
      <c r="AM2622" s="19">
        <f t="shared" si="531"/>
        <v>4.406451840099912E-4</v>
      </c>
      <c r="AN2622" s="37">
        <f t="shared" si="532"/>
        <v>1.00044064518401</v>
      </c>
      <c r="AQ2622" s="38">
        <v>37391</v>
      </c>
      <c r="AR2622" s="19">
        <f t="shared" si="533"/>
        <v>251.19334169000004</v>
      </c>
      <c r="AS2622" s="40">
        <f t="shared" si="530"/>
        <v>4.406451840099912E-4</v>
      </c>
      <c r="AT2622" s="51">
        <f t="shared" si="534"/>
        <v>1.00044064518401</v>
      </c>
    </row>
    <row r="2623" spans="1:46">
      <c r="A2623" s="38">
        <v>37392</v>
      </c>
      <c r="B2623" s="37">
        <v>0.91049999999999998</v>
      </c>
      <c r="D2623" s="38">
        <v>37392</v>
      </c>
      <c r="E2623" s="19">
        <v>1037.2131999999999</v>
      </c>
      <c r="F2623" s="19">
        <v>1139.1688083470619</v>
      </c>
      <c r="G2623" s="19">
        <v>1.238834972284053E-3</v>
      </c>
      <c r="H2623" s="37">
        <f t="shared" si="536"/>
        <v>1.0012388349722841</v>
      </c>
      <c r="I2623" s="19"/>
      <c r="J2623" s="19"/>
      <c r="K2623" s="19"/>
      <c r="L2623" s="19"/>
      <c r="N2623" s="38">
        <v>37392</v>
      </c>
      <c r="O2623" s="19">
        <v>363.58890000000002</v>
      </c>
      <c r="P2623" s="19">
        <v>399.32883031301486</v>
      </c>
      <c r="Q2623" s="19">
        <v>-1.6484929822713212E-3</v>
      </c>
      <c r="R2623" s="37">
        <f t="shared" si="537"/>
        <v>0.99835150701772868</v>
      </c>
      <c r="T2623" s="39">
        <v>37392</v>
      </c>
      <c r="U2623" s="40">
        <v>250.91069999999999</v>
      </c>
      <c r="V2623" s="40">
        <f t="shared" si="538"/>
        <v>1.0201272665615324E-3</v>
      </c>
      <c r="W2623" s="41">
        <f t="shared" si="539"/>
        <v>1.0010201272665615</v>
      </c>
      <c r="Y2623" s="42">
        <v>37392</v>
      </c>
      <c r="Z2623" s="43">
        <v>167.83699999999999</v>
      </c>
      <c r="AA2623" s="43">
        <f t="shared" si="540"/>
        <v>184.33498077979132</v>
      </c>
      <c r="AB2623" s="19">
        <f t="shared" si="543"/>
        <v>-5.0823128742407686E-3</v>
      </c>
      <c r="AC2623" s="37">
        <f t="shared" si="544"/>
        <v>0.99491768712575923</v>
      </c>
      <c r="AE2623" s="44">
        <v>37392</v>
      </c>
      <c r="AF2623" s="45">
        <v>3285.8229999999999</v>
      </c>
      <c r="AG2623" s="19">
        <f t="shared" si="535"/>
        <v>3608.8116419549697</v>
      </c>
      <c r="AH2623" s="45">
        <f t="shared" si="541"/>
        <v>-7.7333642278414327E-3</v>
      </c>
      <c r="AI2623" s="46">
        <f t="shared" si="542"/>
        <v>0.99226663577215857</v>
      </c>
      <c r="AK2623" s="38">
        <v>37392</v>
      </c>
      <c r="AL2623" s="19">
        <v>110.9066</v>
      </c>
      <c r="AM2623" s="19">
        <f t="shared" si="531"/>
        <v>1.0027483065646603E-3</v>
      </c>
      <c r="AN2623" s="37">
        <f t="shared" si="532"/>
        <v>1.0010027483065647</v>
      </c>
      <c r="AQ2623" s="38">
        <v>37392</v>
      </c>
      <c r="AR2623" s="19">
        <f t="shared" si="533"/>
        <v>251.44522538800001</v>
      </c>
      <c r="AS2623" s="40">
        <f t="shared" si="530"/>
        <v>1.0027483065646603E-3</v>
      </c>
      <c r="AT2623" s="51">
        <f t="shared" si="534"/>
        <v>1.0010027483065647</v>
      </c>
    </row>
    <row r="2624" spans="1:46">
      <c r="A2624" s="38">
        <v>37393</v>
      </c>
      <c r="B2624" s="37">
        <v>0.92059999999999997</v>
      </c>
      <c r="D2624" s="38">
        <v>37393</v>
      </c>
      <c r="E2624" s="19">
        <v>1046.2675999999999</v>
      </c>
      <c r="F2624" s="19">
        <v>1136.5061916141647</v>
      </c>
      <c r="G2624" s="19">
        <v>-2.3373328986778796E-3</v>
      </c>
      <c r="H2624" s="37">
        <f t="shared" si="536"/>
        <v>0.99766266710132212</v>
      </c>
      <c r="I2624" s="19"/>
      <c r="J2624" s="19"/>
      <c r="K2624" s="19"/>
      <c r="L2624" s="19"/>
      <c r="N2624" s="38">
        <v>37393</v>
      </c>
      <c r="O2624" s="19">
        <v>367.2509</v>
      </c>
      <c r="P2624" s="19">
        <v>398.92559200521401</v>
      </c>
      <c r="Q2624" s="19">
        <v>-1.0097901208003801E-3</v>
      </c>
      <c r="R2624" s="37">
        <f t="shared" si="537"/>
        <v>0.99899020987919962</v>
      </c>
      <c r="T2624" s="39">
        <v>37393</v>
      </c>
      <c r="U2624" s="40">
        <v>250.7818</v>
      </c>
      <c r="V2624" s="40">
        <f t="shared" si="538"/>
        <v>-5.1372858949416678E-4</v>
      </c>
      <c r="W2624" s="41">
        <f t="shared" si="539"/>
        <v>0.99948627141050583</v>
      </c>
      <c r="Y2624" s="42">
        <v>37393</v>
      </c>
      <c r="Z2624" s="43">
        <v>167.51300000000001</v>
      </c>
      <c r="AA2624" s="43">
        <f t="shared" si="540"/>
        <v>181.96067781881382</v>
      </c>
      <c r="AB2624" s="19">
        <f t="shared" si="543"/>
        <v>-1.288037110988649E-2</v>
      </c>
      <c r="AC2624" s="37">
        <f t="shared" si="544"/>
        <v>0.98711962889011351</v>
      </c>
      <c r="AE2624" s="44">
        <v>37393</v>
      </c>
      <c r="AF2624" s="45">
        <v>3282.5668999999998</v>
      </c>
      <c r="AG2624" s="19">
        <f t="shared" si="535"/>
        <v>3565.6820551814035</v>
      </c>
      <c r="AH2624" s="45">
        <f t="shared" si="541"/>
        <v>-1.1951188106398947E-2</v>
      </c>
      <c r="AI2624" s="46">
        <f t="shared" si="542"/>
        <v>0.98804881189360105</v>
      </c>
      <c r="AK2624" s="38">
        <v>37393</v>
      </c>
      <c r="AL2624" s="19">
        <v>110.8143</v>
      </c>
      <c r="AM2624" s="19">
        <f t="shared" si="531"/>
        <v>-8.322318058617828E-4</v>
      </c>
      <c r="AN2624" s="37">
        <f t="shared" si="532"/>
        <v>0.99916776819413822</v>
      </c>
      <c r="AQ2624" s="38">
        <v>37393</v>
      </c>
      <c r="AR2624" s="19">
        <f t="shared" si="533"/>
        <v>251.23596467400003</v>
      </c>
      <c r="AS2624" s="40">
        <f t="shared" si="530"/>
        <v>-8.322318058617828E-4</v>
      </c>
      <c r="AT2624" s="51">
        <f t="shared" si="534"/>
        <v>0.99916776819413822</v>
      </c>
    </row>
    <row r="2625" spans="1:46">
      <c r="A2625" s="38">
        <v>37396</v>
      </c>
      <c r="B2625" s="37">
        <v>0.92130000000000001</v>
      </c>
      <c r="D2625" s="38">
        <v>37396</v>
      </c>
      <c r="E2625" s="19">
        <v>1037.5595000000001</v>
      </c>
      <c r="F2625" s="19">
        <v>1126.1907087810703</v>
      </c>
      <c r="G2625" s="19">
        <v>-9.0764862604429952E-3</v>
      </c>
      <c r="H2625" s="37">
        <f t="shared" si="536"/>
        <v>0.990923513739557</v>
      </c>
      <c r="I2625" s="19"/>
      <c r="J2625" s="19"/>
      <c r="K2625" s="19"/>
      <c r="L2625" s="19"/>
      <c r="N2625" s="38">
        <v>37396</v>
      </c>
      <c r="O2625" s="19">
        <v>364.48309999999998</v>
      </c>
      <c r="P2625" s="19">
        <v>395.61825681102789</v>
      </c>
      <c r="Q2625" s="19">
        <v>-8.2906067208214917E-3</v>
      </c>
      <c r="R2625" s="37">
        <f t="shared" si="537"/>
        <v>0.99170939327917851</v>
      </c>
      <c r="T2625" s="39">
        <v>37396</v>
      </c>
      <c r="U2625" s="40">
        <v>251.1653</v>
      </c>
      <c r="V2625" s="40">
        <f t="shared" si="538"/>
        <v>1.5292178300019277E-3</v>
      </c>
      <c r="W2625" s="41">
        <f t="shared" si="539"/>
        <v>1.0015292178300019</v>
      </c>
      <c r="Y2625" s="42">
        <v>37396</v>
      </c>
      <c r="Z2625" s="43">
        <v>167.11099999999999</v>
      </c>
      <c r="AA2625" s="43">
        <f t="shared" si="540"/>
        <v>181.38608488006076</v>
      </c>
      <c r="AB2625" s="19">
        <f t="shared" si="543"/>
        <v>-3.1577863175756837E-3</v>
      </c>
      <c r="AC2625" s="37">
        <f t="shared" si="544"/>
        <v>0.99684221368242432</v>
      </c>
      <c r="AE2625" s="44">
        <v>37396</v>
      </c>
      <c r="AF2625" s="45">
        <v>3278.8249999999998</v>
      </c>
      <c r="AG2625" s="19">
        <f t="shared" si="535"/>
        <v>3558.9113209595134</v>
      </c>
      <c r="AH2625" s="45">
        <f t="shared" si="541"/>
        <v>-1.8988608959262798E-3</v>
      </c>
      <c r="AI2625" s="46">
        <f t="shared" si="542"/>
        <v>0.99810113910407372</v>
      </c>
      <c r="AK2625" s="38">
        <v>37396</v>
      </c>
      <c r="AL2625" s="19">
        <v>111.2034</v>
      </c>
      <c r="AM2625" s="19">
        <f t="shared" si="531"/>
        <v>3.5112796814129599E-3</v>
      </c>
      <c r="AN2625" s="37">
        <f t="shared" si="532"/>
        <v>1.003511279681413</v>
      </c>
      <c r="AQ2625" s="38">
        <v>37396</v>
      </c>
      <c r="AR2625" s="19">
        <f t="shared" si="533"/>
        <v>252.11812441200001</v>
      </c>
      <c r="AS2625" s="40">
        <f t="shared" si="530"/>
        <v>3.5112796814129599E-3</v>
      </c>
      <c r="AT2625" s="51">
        <f t="shared" si="534"/>
        <v>1.003511279681413</v>
      </c>
    </row>
    <row r="2626" spans="1:46">
      <c r="A2626" s="38">
        <v>37397</v>
      </c>
      <c r="B2626" s="37">
        <v>0.91910000000000003</v>
      </c>
      <c r="D2626" s="38">
        <v>37397</v>
      </c>
      <c r="E2626" s="19">
        <v>1030.1610000000001</v>
      </c>
      <c r="F2626" s="19">
        <v>1120.836688064411</v>
      </c>
      <c r="G2626" s="19">
        <v>-4.754097751751285E-3</v>
      </c>
      <c r="H2626" s="37">
        <f t="shared" si="536"/>
        <v>0.99524590224824871</v>
      </c>
      <c r="I2626" s="19"/>
      <c r="J2626" s="19"/>
      <c r="K2626" s="19"/>
      <c r="L2626" s="19"/>
      <c r="N2626" s="38">
        <v>37397</v>
      </c>
      <c r="O2626" s="19">
        <v>359.65280000000001</v>
      </c>
      <c r="P2626" s="19">
        <v>391.30975954738329</v>
      </c>
      <c r="Q2626" s="19">
        <v>-1.0890542055299046E-2</v>
      </c>
      <c r="R2626" s="37">
        <f t="shared" si="537"/>
        <v>0.98910945794470095</v>
      </c>
      <c r="T2626" s="39">
        <v>37397</v>
      </c>
      <c r="U2626" s="40">
        <v>251.5497</v>
      </c>
      <c r="V2626" s="40">
        <f t="shared" si="538"/>
        <v>1.5304661909905093E-3</v>
      </c>
      <c r="W2626" s="41">
        <f t="shared" si="539"/>
        <v>1.0015304661909905</v>
      </c>
      <c r="Y2626" s="42">
        <v>37397</v>
      </c>
      <c r="Z2626" s="43">
        <v>164.983</v>
      </c>
      <c r="AA2626" s="43">
        <f t="shared" si="540"/>
        <v>179.50495049504951</v>
      </c>
      <c r="AB2626" s="19">
        <f t="shared" si="543"/>
        <v>-1.0370885871731184E-2</v>
      </c>
      <c r="AC2626" s="37">
        <f t="shared" si="544"/>
        <v>0.98962911412826882</v>
      </c>
      <c r="AE2626" s="44">
        <v>37397</v>
      </c>
      <c r="AF2626" s="45">
        <v>3210.8229999999999</v>
      </c>
      <c r="AG2626" s="19">
        <f t="shared" si="535"/>
        <v>3493.4424980959634</v>
      </c>
      <c r="AH2626" s="45">
        <f t="shared" si="541"/>
        <v>-1.8395744360918509E-2</v>
      </c>
      <c r="AI2626" s="46">
        <f t="shared" si="542"/>
        <v>0.98160425563908149</v>
      </c>
      <c r="AK2626" s="38">
        <v>37397</v>
      </c>
      <c r="AL2626" s="19">
        <v>111.3353</v>
      </c>
      <c r="AM2626" s="19">
        <f t="shared" si="531"/>
        <v>1.1861148130363208E-3</v>
      </c>
      <c r="AN2626" s="37">
        <f t="shared" si="532"/>
        <v>1.0011861148130363</v>
      </c>
      <c r="AQ2626" s="38">
        <v>37397</v>
      </c>
      <c r="AR2626" s="19">
        <f t="shared" si="533"/>
        <v>252.41716545400004</v>
      </c>
      <c r="AS2626" s="40">
        <f t="shared" si="530"/>
        <v>1.1861148130363208E-3</v>
      </c>
      <c r="AT2626" s="51">
        <f t="shared" si="534"/>
        <v>1.0011861148130363</v>
      </c>
    </row>
    <row r="2627" spans="1:46">
      <c r="A2627" s="38">
        <v>37398</v>
      </c>
      <c r="B2627" s="37">
        <v>0.92649999999999999</v>
      </c>
      <c r="D2627" s="38">
        <v>37398</v>
      </c>
      <c r="E2627" s="19">
        <v>1032.9976999999999</v>
      </c>
      <c r="F2627" s="19">
        <v>1114.9462493254182</v>
      </c>
      <c r="G2627" s="19">
        <v>-5.2553942975983592E-3</v>
      </c>
      <c r="H2627" s="37">
        <f t="shared" si="536"/>
        <v>0.99474460570240164</v>
      </c>
      <c r="I2627" s="19"/>
      <c r="J2627" s="19"/>
      <c r="K2627" s="19"/>
      <c r="L2627" s="19"/>
      <c r="N2627" s="38">
        <v>37398</v>
      </c>
      <c r="O2627" s="19">
        <v>362.28070000000002</v>
      </c>
      <c r="P2627" s="19">
        <v>391.020723151646</v>
      </c>
      <c r="Q2627" s="19">
        <v>-7.3863835154941437E-4</v>
      </c>
      <c r="R2627" s="37">
        <f t="shared" si="537"/>
        <v>0.99926136164845059</v>
      </c>
      <c r="T2627" s="39">
        <v>37398</v>
      </c>
      <c r="U2627" s="40">
        <v>252.0873</v>
      </c>
      <c r="V2627" s="40">
        <f t="shared" si="538"/>
        <v>2.1371522208135652E-3</v>
      </c>
      <c r="W2627" s="41">
        <f t="shared" si="539"/>
        <v>1.0021371522208136</v>
      </c>
      <c r="Y2627" s="42">
        <v>37398</v>
      </c>
      <c r="Z2627" s="43">
        <v>165.42599999999999</v>
      </c>
      <c r="AA2627" s="43">
        <f t="shared" si="540"/>
        <v>178.54937938478142</v>
      </c>
      <c r="AB2627" s="19">
        <f t="shared" si="543"/>
        <v>-5.3233691195299082E-3</v>
      </c>
      <c r="AC2627" s="37">
        <f t="shared" si="544"/>
        <v>0.99467663088047009</v>
      </c>
      <c r="AE2627" s="44">
        <v>37398</v>
      </c>
      <c r="AF2627" s="45">
        <v>3214.4679999999998</v>
      </c>
      <c r="AG2627" s="19">
        <f t="shared" si="535"/>
        <v>3469.4743658931461</v>
      </c>
      <c r="AH2627" s="45">
        <f t="shared" si="541"/>
        <v>-6.8608921474678786E-3</v>
      </c>
      <c r="AI2627" s="46">
        <f t="shared" si="542"/>
        <v>0.99313910785253212</v>
      </c>
      <c r="AK2627" s="38">
        <v>37398</v>
      </c>
      <c r="AL2627" s="19">
        <v>111.42059999999999</v>
      </c>
      <c r="AM2627" s="19">
        <f t="shared" si="531"/>
        <v>7.6615413081015937E-4</v>
      </c>
      <c r="AN2627" s="37">
        <f t="shared" si="532"/>
        <v>1.0007661541308102</v>
      </c>
      <c r="AQ2627" s="38">
        <v>37398</v>
      </c>
      <c r="AR2627" s="19">
        <f t="shared" si="533"/>
        <v>252.61055590800001</v>
      </c>
      <c r="AS2627" s="40">
        <f t="shared" si="530"/>
        <v>7.6615413081015937E-4</v>
      </c>
      <c r="AT2627" s="51">
        <f t="shared" si="534"/>
        <v>1.0007661541308102</v>
      </c>
    </row>
    <row r="2628" spans="1:46">
      <c r="A2628" s="38">
        <v>37399</v>
      </c>
      <c r="B2628" s="37">
        <v>0.92330000000000001</v>
      </c>
      <c r="D2628" s="38">
        <v>37399</v>
      </c>
      <c r="E2628" s="19">
        <v>1037.4603999999999</v>
      </c>
      <c r="F2628" s="19">
        <v>1123.6438860608685</v>
      </c>
      <c r="G2628" s="19">
        <v>7.8009471225295446E-3</v>
      </c>
      <c r="H2628" s="37">
        <f t="shared" si="536"/>
        <v>1.0078009471225295</v>
      </c>
      <c r="I2628" s="19"/>
      <c r="J2628" s="19"/>
      <c r="K2628" s="19"/>
      <c r="L2628" s="19"/>
      <c r="N2628" s="38">
        <v>37399</v>
      </c>
      <c r="O2628" s="19">
        <v>359.55</v>
      </c>
      <c r="P2628" s="19">
        <v>389.41839055561576</v>
      </c>
      <c r="Q2628" s="19">
        <v>-4.0978201439436646E-3</v>
      </c>
      <c r="R2628" s="37">
        <f t="shared" si="537"/>
        <v>0.99590217985605634</v>
      </c>
      <c r="T2628" s="39">
        <v>37399</v>
      </c>
      <c r="U2628" s="40">
        <v>252.2302</v>
      </c>
      <c r="V2628" s="40">
        <f t="shared" si="538"/>
        <v>5.6686711309938964E-4</v>
      </c>
      <c r="W2628" s="41">
        <f t="shared" si="539"/>
        <v>1.0005668671130994</v>
      </c>
      <c r="Y2628" s="42">
        <v>37399</v>
      </c>
      <c r="Z2628" s="43">
        <v>165.51599999999999</v>
      </c>
      <c r="AA2628" s="43">
        <f t="shared" si="540"/>
        <v>179.26567746128018</v>
      </c>
      <c r="AB2628" s="19">
        <f t="shared" si="543"/>
        <v>4.0117645828110504E-3</v>
      </c>
      <c r="AC2628" s="37">
        <f t="shared" si="544"/>
        <v>1.0040117645828111</v>
      </c>
      <c r="AE2628" s="44">
        <v>37399</v>
      </c>
      <c r="AF2628" s="45">
        <v>3205.3739999999998</v>
      </c>
      <c r="AG2628" s="19">
        <f t="shared" si="535"/>
        <v>3471.6495180331417</v>
      </c>
      <c r="AH2628" s="45">
        <f t="shared" si="541"/>
        <v>6.269399657130581E-4</v>
      </c>
      <c r="AI2628" s="46">
        <f t="shared" si="542"/>
        <v>1.0006269399657131</v>
      </c>
      <c r="AK2628" s="38">
        <v>37399</v>
      </c>
      <c r="AL2628" s="19">
        <v>111.5004</v>
      </c>
      <c r="AM2628" s="19">
        <f t="shared" si="531"/>
        <v>7.1620508236369673E-4</v>
      </c>
      <c r="AN2628" s="37">
        <f t="shared" si="532"/>
        <v>1.0007162050823637</v>
      </c>
      <c r="AQ2628" s="38">
        <v>37399</v>
      </c>
      <c r="AR2628" s="19">
        <f t="shared" si="533"/>
        <v>252.79147687200003</v>
      </c>
      <c r="AS2628" s="40">
        <f t="shared" si="530"/>
        <v>7.1620508236369673E-4</v>
      </c>
      <c r="AT2628" s="51">
        <f t="shared" si="534"/>
        <v>1.0007162050823637</v>
      </c>
    </row>
    <row r="2629" spans="1:46">
      <c r="A2629" s="38">
        <v>37400</v>
      </c>
      <c r="B2629" s="37">
        <v>0.92200000000000004</v>
      </c>
      <c r="D2629" s="38">
        <v>37400</v>
      </c>
      <c r="E2629" s="19">
        <v>1031.5723</v>
      </c>
      <c r="F2629" s="19">
        <v>1118.8419739696312</v>
      </c>
      <c r="G2629" s="19">
        <v>-4.273517749534661E-3</v>
      </c>
      <c r="H2629" s="37">
        <f t="shared" si="536"/>
        <v>0.99572648225046534</v>
      </c>
      <c r="I2629" s="19"/>
      <c r="J2629" s="19"/>
      <c r="K2629" s="19"/>
      <c r="L2629" s="19"/>
      <c r="N2629" s="38">
        <v>37400</v>
      </c>
      <c r="O2629" s="19">
        <v>363.31060000000002</v>
      </c>
      <c r="P2629" s="19">
        <v>394.04620390455534</v>
      </c>
      <c r="Q2629" s="19">
        <v>1.18839106246027E-2</v>
      </c>
      <c r="R2629" s="37">
        <f t="shared" si="537"/>
        <v>1.0118839106246027</v>
      </c>
      <c r="T2629" s="39">
        <v>37400</v>
      </c>
      <c r="U2629" s="40">
        <v>252.41630000000001</v>
      </c>
      <c r="V2629" s="40">
        <f t="shared" si="538"/>
        <v>7.3781807253858744E-4</v>
      </c>
      <c r="W2629" s="41">
        <f t="shared" si="539"/>
        <v>1.0007378180725386</v>
      </c>
      <c r="Y2629" s="42">
        <v>37400</v>
      </c>
      <c r="Z2629" s="43">
        <v>164.46199999999999</v>
      </c>
      <c r="AA2629" s="43">
        <f t="shared" si="540"/>
        <v>178.3752711496746</v>
      </c>
      <c r="AB2629" s="19">
        <f t="shared" si="543"/>
        <v>-4.966964810081409E-3</v>
      </c>
      <c r="AC2629" s="37">
        <f t="shared" si="544"/>
        <v>0.99503303518991859</v>
      </c>
      <c r="AE2629" s="44">
        <v>37400</v>
      </c>
      <c r="AF2629" s="45">
        <v>3181.6541000000002</v>
      </c>
      <c r="AG2629" s="19">
        <f t="shared" si="535"/>
        <v>3450.8178958785252</v>
      </c>
      <c r="AH2629" s="45">
        <f t="shared" si="541"/>
        <v>-6.0004968953255577E-3</v>
      </c>
      <c r="AI2629" s="46">
        <f t="shared" si="542"/>
        <v>0.99399950310467444</v>
      </c>
      <c r="AK2629" s="38">
        <v>37400</v>
      </c>
      <c r="AL2629" s="19">
        <v>111.5116</v>
      </c>
      <c r="AM2629" s="19">
        <f t="shared" si="531"/>
        <v>1.0044807014142343E-4</v>
      </c>
      <c r="AN2629" s="37">
        <f t="shared" si="532"/>
        <v>1.0001004480701414</v>
      </c>
      <c r="AQ2629" s="38">
        <v>37400</v>
      </c>
      <c r="AR2629" s="19">
        <f t="shared" si="533"/>
        <v>252.81686928800002</v>
      </c>
      <c r="AS2629" s="40">
        <f t="shared" ref="AS2629:AS2692" si="545">AR2629/AR2628-1</f>
        <v>1.0044807014142343E-4</v>
      </c>
      <c r="AT2629" s="51">
        <f t="shared" si="534"/>
        <v>1.0001004480701414</v>
      </c>
    </row>
    <row r="2630" spans="1:46">
      <c r="A2630" s="38">
        <v>37403</v>
      </c>
      <c r="B2630" s="37">
        <v>0.92200000000000004</v>
      </c>
      <c r="D2630" s="38">
        <v>37403</v>
      </c>
      <c r="E2630" s="19">
        <v>1030.269</v>
      </c>
      <c r="F2630" s="19">
        <v>1117.4284164859002</v>
      </c>
      <c r="G2630" s="19">
        <v>-1.2634112024915156E-3</v>
      </c>
      <c r="H2630" s="37">
        <f t="shared" si="536"/>
        <v>0.99873658879750848</v>
      </c>
      <c r="I2630" s="19"/>
      <c r="J2630" s="19"/>
      <c r="K2630" s="19"/>
      <c r="L2630" s="19"/>
      <c r="N2630" s="38">
        <v>37403</v>
      </c>
      <c r="O2630" s="19">
        <v>362.95310000000001</v>
      </c>
      <c r="P2630" s="19">
        <v>393.65845986984817</v>
      </c>
      <c r="Q2630" s="19">
        <v>-9.8400652224295282E-4</v>
      </c>
      <c r="R2630" s="37">
        <f t="shared" si="537"/>
        <v>0.99901599347775705</v>
      </c>
      <c r="T2630" s="39">
        <v>37403</v>
      </c>
      <c r="U2630" s="40">
        <v>252.1378</v>
      </c>
      <c r="V2630" s="40">
        <f t="shared" si="538"/>
        <v>-1.1033360365396705E-3</v>
      </c>
      <c r="W2630" s="41">
        <f t="shared" si="539"/>
        <v>0.99889666396346033</v>
      </c>
      <c r="Y2630" s="38">
        <v>37403</v>
      </c>
      <c r="Z2630" s="43">
        <v>164.46199999999999</v>
      </c>
      <c r="AA2630" s="43">
        <f t="shared" si="540"/>
        <v>178.3752711496746</v>
      </c>
      <c r="AB2630" s="19">
        <f t="shared" si="543"/>
        <v>0</v>
      </c>
      <c r="AC2630" s="37">
        <f t="shared" si="544"/>
        <v>1</v>
      </c>
      <c r="AE2630" s="38">
        <v>37403</v>
      </c>
      <c r="AF2630" s="45">
        <v>3181.6541000000002</v>
      </c>
      <c r="AG2630" s="19">
        <f t="shared" si="535"/>
        <v>3450.8178958785252</v>
      </c>
      <c r="AH2630" s="45">
        <f t="shared" si="541"/>
        <v>0</v>
      </c>
      <c r="AI2630" s="46">
        <f t="shared" si="542"/>
        <v>1</v>
      </c>
      <c r="AK2630" s="38">
        <v>37403</v>
      </c>
      <c r="AL2630" s="19">
        <v>111.3691</v>
      </c>
      <c r="AM2630" s="19">
        <f t="shared" si="531"/>
        <v>-1.2778939590141203E-3</v>
      </c>
      <c r="AN2630" s="37">
        <f t="shared" si="532"/>
        <v>0.99872210604098588</v>
      </c>
      <c r="AQ2630" s="38">
        <v>37403</v>
      </c>
      <c r="AR2630" s="19">
        <f t="shared" si="533"/>
        <v>252.49379613800002</v>
      </c>
      <c r="AS2630" s="40">
        <f t="shared" si="545"/>
        <v>-1.2778939590141203E-3</v>
      </c>
      <c r="AT2630" s="51">
        <f t="shared" si="534"/>
        <v>0.99872210604098588</v>
      </c>
    </row>
    <row r="2631" spans="1:46">
      <c r="A2631" s="38">
        <v>37404</v>
      </c>
      <c r="B2631" s="37">
        <v>0.92849999999999999</v>
      </c>
      <c r="D2631" s="38">
        <v>37404</v>
      </c>
      <c r="E2631" s="19">
        <v>1025.7131999999999</v>
      </c>
      <c r="F2631" s="19">
        <v>1104.6991922455572</v>
      </c>
      <c r="G2631" s="19">
        <v>-1.1391534394994185E-2</v>
      </c>
      <c r="H2631" s="37">
        <f t="shared" si="536"/>
        <v>0.98860846560500582</v>
      </c>
      <c r="I2631" s="19"/>
      <c r="J2631" s="19"/>
      <c r="K2631" s="19"/>
      <c r="L2631" s="19"/>
      <c r="N2631" s="38">
        <v>37404</v>
      </c>
      <c r="O2631" s="19">
        <v>361.91239999999999</v>
      </c>
      <c r="P2631" s="19">
        <v>389.78179859989228</v>
      </c>
      <c r="Q2631" s="19">
        <v>-9.8477783793534668E-3</v>
      </c>
      <c r="R2631" s="37">
        <f t="shared" si="537"/>
        <v>0.99015222162064653</v>
      </c>
      <c r="T2631" s="39">
        <v>37404</v>
      </c>
      <c r="U2631" s="40">
        <v>251.9316</v>
      </c>
      <c r="V2631" s="40">
        <f t="shared" si="538"/>
        <v>-8.1780677074205776E-4</v>
      </c>
      <c r="W2631" s="41">
        <f t="shared" si="539"/>
        <v>0.99918219322925794</v>
      </c>
      <c r="Y2631" s="42">
        <v>37404</v>
      </c>
      <c r="Z2631" s="43">
        <v>163.91499999999999</v>
      </c>
      <c r="AA2631" s="43">
        <f t="shared" si="540"/>
        <v>176.53742595584276</v>
      </c>
      <c r="AB2631" s="19">
        <f t="shared" si="543"/>
        <v>-1.0303251016727022E-2</v>
      </c>
      <c r="AC2631" s="37">
        <f t="shared" si="544"/>
        <v>0.98969674898327298</v>
      </c>
      <c r="AE2631" s="44">
        <v>37404</v>
      </c>
      <c r="AF2631" s="45">
        <v>3140.5430000000001</v>
      </c>
      <c r="AG2631" s="19">
        <f t="shared" si="535"/>
        <v>3382.3834141087777</v>
      </c>
      <c r="AH2631" s="45">
        <f t="shared" si="541"/>
        <v>-1.9831380221912553E-2</v>
      </c>
      <c r="AI2631" s="46">
        <f t="shared" si="542"/>
        <v>0.98016861977808745</v>
      </c>
      <c r="AK2631" s="38">
        <v>37404</v>
      </c>
      <c r="AL2631" s="19">
        <v>111.515</v>
      </c>
      <c r="AM2631" s="19">
        <f t="shared" si="531"/>
        <v>1.3100581759213359E-3</v>
      </c>
      <c r="AN2631" s="37">
        <f t="shared" si="532"/>
        <v>1.0013100581759213</v>
      </c>
      <c r="AQ2631" s="38">
        <v>37404</v>
      </c>
      <c r="AR2631" s="19">
        <f t="shared" si="533"/>
        <v>252.82457770000002</v>
      </c>
      <c r="AS2631" s="40">
        <f t="shared" si="545"/>
        <v>1.3100581759213359E-3</v>
      </c>
      <c r="AT2631" s="51">
        <f t="shared" si="534"/>
        <v>1.0013100581759213</v>
      </c>
    </row>
    <row r="2632" spans="1:46">
      <c r="A2632" s="38">
        <v>37405</v>
      </c>
      <c r="B2632" s="37">
        <v>0.93130000000000002</v>
      </c>
      <c r="D2632" s="38">
        <v>37405</v>
      </c>
      <c r="E2632" s="19">
        <v>1021.4711</v>
      </c>
      <c r="F2632" s="19">
        <v>1096.8228283045205</v>
      </c>
      <c r="G2632" s="19">
        <v>-7.1298720921721959E-3</v>
      </c>
      <c r="H2632" s="37">
        <f t="shared" si="536"/>
        <v>0.9928701279078278</v>
      </c>
      <c r="I2632" s="19"/>
      <c r="J2632" s="19"/>
      <c r="K2632" s="19"/>
      <c r="L2632" s="19"/>
      <c r="N2632" s="38">
        <v>37405</v>
      </c>
      <c r="O2632" s="19">
        <v>359.89100000000002</v>
      </c>
      <c r="P2632" s="19">
        <v>386.43938580478903</v>
      </c>
      <c r="Q2632" s="19">
        <v>-8.5750869001818275E-3</v>
      </c>
      <c r="R2632" s="37">
        <f t="shared" si="537"/>
        <v>0.99142491309981817</v>
      </c>
      <c r="T2632" s="39">
        <v>37405</v>
      </c>
      <c r="U2632" s="40">
        <v>252.46369999999999</v>
      </c>
      <c r="V2632" s="40">
        <f t="shared" si="538"/>
        <v>2.1120812156949498E-3</v>
      </c>
      <c r="W2632" s="41">
        <f t="shared" si="539"/>
        <v>1.0021120812156949</v>
      </c>
      <c r="Y2632" s="42">
        <v>37405</v>
      </c>
      <c r="Z2632" s="43">
        <v>165.92599999999999</v>
      </c>
      <c r="AA2632" s="43">
        <f t="shared" si="540"/>
        <v>178.16600450982497</v>
      </c>
      <c r="AB2632" s="19">
        <f t="shared" si="543"/>
        <v>9.2251178194338035E-3</v>
      </c>
      <c r="AC2632" s="37">
        <f t="shared" si="544"/>
        <v>1.0092251178194338</v>
      </c>
      <c r="AE2632" s="44">
        <v>37405</v>
      </c>
      <c r="AF2632" s="45">
        <v>3185.7179999999998</v>
      </c>
      <c r="AG2632" s="19">
        <f t="shared" si="535"/>
        <v>3420.7215719961341</v>
      </c>
      <c r="AH2632" s="45">
        <f t="shared" si="541"/>
        <v>1.1334657604882503E-2</v>
      </c>
      <c r="AI2632" s="46">
        <f t="shared" si="542"/>
        <v>1.0113346576048825</v>
      </c>
      <c r="AK2632" s="38">
        <v>37405</v>
      </c>
      <c r="AL2632" s="19">
        <v>111.59399999999999</v>
      </c>
      <c r="AM2632" s="19">
        <f t="shared" si="531"/>
        <v>7.0842487557731815E-4</v>
      </c>
      <c r="AN2632" s="37">
        <f t="shared" si="532"/>
        <v>1.0007084248755773</v>
      </c>
      <c r="AQ2632" s="38">
        <v>37405</v>
      </c>
      <c r="AR2632" s="19">
        <f t="shared" si="533"/>
        <v>253.00368492000001</v>
      </c>
      <c r="AS2632" s="40">
        <f t="shared" si="545"/>
        <v>7.0842487557731815E-4</v>
      </c>
      <c r="AT2632" s="51">
        <f t="shared" si="534"/>
        <v>1.0007084248755773</v>
      </c>
    </row>
    <row r="2633" spans="1:46">
      <c r="A2633" s="38">
        <v>37406</v>
      </c>
      <c r="B2633" s="37">
        <v>0.93730000000000002</v>
      </c>
      <c r="D2633" s="38">
        <v>37406</v>
      </c>
      <c r="E2633" s="19">
        <v>1018.0396</v>
      </c>
      <c r="F2633" s="19">
        <v>1086.1406166648885</v>
      </c>
      <c r="G2633" s="19">
        <v>-9.7392316826088177E-3</v>
      </c>
      <c r="H2633" s="37">
        <f t="shared" si="536"/>
        <v>0.99026076831739118</v>
      </c>
      <c r="I2633" s="19"/>
      <c r="J2633" s="19"/>
      <c r="K2633" s="19"/>
      <c r="L2633" s="19"/>
      <c r="N2633" s="38">
        <v>37406</v>
      </c>
      <c r="O2633" s="19">
        <v>357.89690000000002</v>
      </c>
      <c r="P2633" s="19">
        <v>381.838152139123</v>
      </c>
      <c r="Q2633" s="19">
        <v>-1.1906740965555662E-2</v>
      </c>
      <c r="R2633" s="37">
        <f t="shared" si="537"/>
        <v>0.98809325903444434</v>
      </c>
      <c r="T2633" s="39">
        <v>37406</v>
      </c>
      <c r="U2633" s="40">
        <v>253.2542</v>
      </c>
      <c r="V2633" s="40">
        <f t="shared" si="538"/>
        <v>3.1311432098952707E-3</v>
      </c>
      <c r="W2633" s="41">
        <f t="shared" si="539"/>
        <v>1.0031311432098953</v>
      </c>
      <c r="Y2633" s="42">
        <v>37406</v>
      </c>
      <c r="Z2633" s="43">
        <v>162.393</v>
      </c>
      <c r="AA2633" s="43">
        <f t="shared" si="540"/>
        <v>173.25616131441373</v>
      </c>
      <c r="AB2633" s="19">
        <f t="shared" si="543"/>
        <v>-2.75576881735623E-2</v>
      </c>
      <c r="AC2633" s="37">
        <f t="shared" si="544"/>
        <v>0.9724423118264377</v>
      </c>
      <c r="AE2633" s="44">
        <v>37406</v>
      </c>
      <c r="AF2633" s="45">
        <v>3085.491</v>
      </c>
      <c r="AG2633" s="19">
        <f t="shared" si="535"/>
        <v>3291.8926704363598</v>
      </c>
      <c r="AH2633" s="45">
        <f t="shared" si="541"/>
        <v>-3.766132345129658E-2</v>
      </c>
      <c r="AI2633" s="46">
        <f t="shared" si="542"/>
        <v>0.96233867654870342</v>
      </c>
      <c r="AK2633" s="38">
        <v>37406</v>
      </c>
      <c r="AL2633" s="19">
        <v>111.6698</v>
      </c>
      <c r="AM2633" s="19">
        <f t="shared" si="531"/>
        <v>6.7924798824314792E-4</v>
      </c>
      <c r="AN2633" s="37">
        <f t="shared" si="532"/>
        <v>1.0006792479882431</v>
      </c>
      <c r="AQ2633" s="38">
        <v>37406</v>
      </c>
      <c r="AR2633" s="19">
        <f t="shared" si="533"/>
        <v>253.17553716400002</v>
      </c>
      <c r="AS2633" s="40">
        <f t="shared" si="545"/>
        <v>6.7924798824314792E-4</v>
      </c>
      <c r="AT2633" s="51">
        <f t="shared" si="534"/>
        <v>1.0006792479882431</v>
      </c>
    </row>
    <row r="2634" spans="1:46">
      <c r="A2634" s="38">
        <v>37407</v>
      </c>
      <c r="B2634" s="37">
        <v>0.93389999999999995</v>
      </c>
      <c r="D2634" s="38">
        <v>37407</v>
      </c>
      <c r="E2634" s="19">
        <v>1018.809</v>
      </c>
      <c r="F2634" s="19">
        <v>1090.9187279151943</v>
      </c>
      <c r="G2634" s="19">
        <v>4.3991645068734986E-3</v>
      </c>
      <c r="H2634" s="37">
        <f t="shared" si="536"/>
        <v>1.0043991645068735</v>
      </c>
      <c r="I2634" s="19"/>
      <c r="J2634" s="19"/>
      <c r="K2634" s="19"/>
      <c r="L2634" s="19"/>
      <c r="N2634" s="38">
        <v>37407</v>
      </c>
      <c r="O2634" s="19">
        <v>353.86770000000001</v>
      </c>
      <c r="P2634" s="19">
        <v>378.91390941214269</v>
      </c>
      <c r="Q2634" s="19">
        <v>-7.6583303962639571E-3</v>
      </c>
      <c r="R2634" s="37">
        <f t="shared" si="537"/>
        <v>0.99234166960373604</v>
      </c>
      <c r="T2634" s="39">
        <v>37407</v>
      </c>
      <c r="U2634" s="40">
        <v>253.2535</v>
      </c>
      <c r="V2634" s="40">
        <f t="shared" si="538"/>
        <v>-2.7640212876267611E-6</v>
      </c>
      <c r="W2634" s="41">
        <f t="shared" si="539"/>
        <v>0.99999723597871237</v>
      </c>
      <c r="Y2634" s="42">
        <v>37407</v>
      </c>
      <c r="Z2634" s="43">
        <v>164.61199999999999</v>
      </c>
      <c r="AA2634" s="43">
        <f t="shared" si="540"/>
        <v>176.26298318877824</v>
      </c>
      <c r="AB2634" s="19">
        <f t="shared" si="543"/>
        <v>1.7354776023854823E-2</v>
      </c>
      <c r="AC2634" s="37">
        <f t="shared" si="544"/>
        <v>1.0173547760238548</v>
      </c>
      <c r="AE2634" s="44">
        <v>37407</v>
      </c>
      <c r="AF2634" s="45">
        <v>3132.9490000000001</v>
      </c>
      <c r="AG2634" s="19">
        <f t="shared" si="535"/>
        <v>3354.6942927508303</v>
      </c>
      <c r="AH2634" s="45">
        <f t="shared" si="541"/>
        <v>1.9077664007236761E-2</v>
      </c>
      <c r="AI2634" s="46">
        <f t="shared" si="542"/>
        <v>1.0190776640072368</v>
      </c>
      <c r="AK2634" s="38">
        <v>37407</v>
      </c>
      <c r="AL2634" s="19">
        <v>111.5247</v>
      </c>
      <c r="AM2634" s="19">
        <f t="shared" si="531"/>
        <v>-1.2993665252377662E-3</v>
      </c>
      <c r="AN2634" s="37">
        <f t="shared" si="532"/>
        <v>0.99870063347476223</v>
      </c>
      <c r="AQ2634" s="38">
        <v>37407</v>
      </c>
      <c r="AR2634" s="19">
        <f t="shared" si="533"/>
        <v>252.84656934600002</v>
      </c>
      <c r="AS2634" s="40">
        <f t="shared" si="545"/>
        <v>-1.2993665252377662E-3</v>
      </c>
      <c r="AT2634" s="51">
        <f t="shared" si="534"/>
        <v>0.99870063347476223</v>
      </c>
    </row>
    <row r="2635" spans="1:46">
      <c r="A2635" s="38">
        <v>37410</v>
      </c>
      <c r="B2635" s="37">
        <v>0.93899999999999995</v>
      </c>
      <c r="D2635" s="38">
        <v>37410</v>
      </c>
      <c r="E2635" s="19">
        <v>1004.1811</v>
      </c>
      <c r="F2635" s="19">
        <v>1069.4154419595316</v>
      </c>
      <c r="G2635" s="19">
        <v>-1.97111713324023E-2</v>
      </c>
      <c r="H2635" s="37">
        <f t="shared" si="536"/>
        <v>0.9802888286675977</v>
      </c>
      <c r="I2635" s="19"/>
      <c r="J2635" s="19"/>
      <c r="K2635" s="19"/>
      <c r="L2635" s="19"/>
      <c r="N2635" s="38">
        <v>37410</v>
      </c>
      <c r="O2635" s="19">
        <v>355.70979999999997</v>
      </c>
      <c r="P2635" s="19">
        <v>378.81767838125666</v>
      </c>
      <c r="Q2635" s="19">
        <v>-2.5396542194855432E-4</v>
      </c>
      <c r="R2635" s="37">
        <f t="shared" si="537"/>
        <v>0.99974603457805145</v>
      </c>
      <c r="T2635" s="39">
        <v>37410</v>
      </c>
      <c r="U2635" s="40">
        <v>252.5198</v>
      </c>
      <c r="V2635" s="40">
        <f t="shared" si="538"/>
        <v>-2.897097177334218E-3</v>
      </c>
      <c r="W2635" s="41">
        <f t="shared" si="539"/>
        <v>0.99710290282266578</v>
      </c>
      <c r="Y2635" s="42">
        <v>37410</v>
      </c>
      <c r="Z2635" s="43">
        <v>164.45500000000001</v>
      </c>
      <c r="AA2635" s="43">
        <f t="shared" si="540"/>
        <v>175.13844515441963</v>
      </c>
      <c r="AB2635" s="19">
        <f t="shared" si="543"/>
        <v>-6.3798876770071455E-3</v>
      </c>
      <c r="AC2635" s="37">
        <f t="shared" si="544"/>
        <v>0.99362011232299285</v>
      </c>
      <c r="AE2635" s="44">
        <v>37410</v>
      </c>
      <c r="AF2635" s="45">
        <v>3128.4641000000001</v>
      </c>
      <c r="AG2635" s="19">
        <f t="shared" si="535"/>
        <v>3331.6976570820025</v>
      </c>
      <c r="AH2635" s="45">
        <f t="shared" si="541"/>
        <v>-6.8550614935379839E-3</v>
      </c>
      <c r="AI2635" s="46">
        <f t="shared" si="542"/>
        <v>0.99314493850646202</v>
      </c>
      <c r="AK2635" s="38">
        <v>37410</v>
      </c>
      <c r="AL2635" s="19">
        <v>111.56529999999999</v>
      </c>
      <c r="AM2635" s="19">
        <f t="shared" si="531"/>
        <v>3.6404491561059515E-4</v>
      </c>
      <c r="AN2635" s="37">
        <f t="shared" si="532"/>
        <v>1.0003640449156106</v>
      </c>
      <c r="AQ2635" s="38">
        <v>37410</v>
      </c>
      <c r="AR2635" s="19">
        <f t="shared" si="533"/>
        <v>252.938616854</v>
      </c>
      <c r="AS2635" s="40">
        <f t="shared" si="545"/>
        <v>3.6404491561059515E-4</v>
      </c>
      <c r="AT2635" s="51">
        <f t="shared" si="534"/>
        <v>1.0003640449156106</v>
      </c>
    </row>
    <row r="2636" spans="1:46">
      <c r="A2636" s="38">
        <v>37411</v>
      </c>
      <c r="B2636" s="37">
        <v>0.94240000000000002</v>
      </c>
      <c r="D2636" s="38">
        <v>37411</v>
      </c>
      <c r="E2636" s="19">
        <v>998.94529999999997</v>
      </c>
      <c r="F2636" s="19">
        <v>1060.0013794567062</v>
      </c>
      <c r="G2636" s="19">
        <v>-8.8029984732365119E-3</v>
      </c>
      <c r="H2636" s="37">
        <f t="shared" si="536"/>
        <v>0.99119700152676349</v>
      </c>
      <c r="I2636" s="19"/>
      <c r="J2636" s="19"/>
      <c r="K2636" s="19"/>
      <c r="L2636" s="19"/>
      <c r="N2636" s="38">
        <v>37411</v>
      </c>
      <c r="O2636" s="19">
        <v>355.8415</v>
      </c>
      <c r="P2636" s="19">
        <v>377.59072580645159</v>
      </c>
      <c r="Q2636" s="19">
        <v>-3.2388999902221993E-3</v>
      </c>
      <c r="R2636" s="37">
        <f t="shared" si="537"/>
        <v>0.9967611000097778</v>
      </c>
      <c r="T2636" s="39">
        <v>37411</v>
      </c>
      <c r="U2636" s="40">
        <v>253.20650000000001</v>
      </c>
      <c r="V2636" s="40">
        <f t="shared" si="538"/>
        <v>2.7193907170843801E-3</v>
      </c>
      <c r="W2636" s="41">
        <f t="shared" si="539"/>
        <v>1.0027193907170844</v>
      </c>
      <c r="Y2636" s="42">
        <v>37411</v>
      </c>
      <c r="Z2636" s="43">
        <v>165.47499999999999</v>
      </c>
      <c r="AA2636" s="43">
        <f t="shared" si="540"/>
        <v>175.58892190152801</v>
      </c>
      <c r="AB2636" s="19">
        <f t="shared" si="543"/>
        <v>2.5721179990561005E-3</v>
      </c>
      <c r="AC2636" s="37">
        <f t="shared" si="544"/>
        <v>1.0025721179990561</v>
      </c>
      <c r="AE2636" s="44">
        <v>37411</v>
      </c>
      <c r="AF2636" s="45">
        <v>3144.5920000000001</v>
      </c>
      <c r="AG2636" s="19">
        <f t="shared" si="535"/>
        <v>3336.7911714770798</v>
      </c>
      <c r="AH2636" s="45">
        <f t="shared" si="541"/>
        <v>1.5288045072907597E-3</v>
      </c>
      <c r="AI2636" s="46">
        <f t="shared" si="542"/>
        <v>1.0015288045072908</v>
      </c>
      <c r="AK2636" s="38">
        <v>37411</v>
      </c>
      <c r="AL2636" s="19">
        <v>111.8068</v>
      </c>
      <c r="AM2636" s="19">
        <f t="shared" si="531"/>
        <v>2.1646515538433775E-3</v>
      </c>
      <c r="AN2636" s="37">
        <f t="shared" si="532"/>
        <v>1.0021646515538434</v>
      </c>
      <c r="AQ2636" s="38">
        <v>37411</v>
      </c>
      <c r="AR2636" s="19">
        <f t="shared" si="533"/>
        <v>253.48614082400002</v>
      </c>
      <c r="AS2636" s="40">
        <f t="shared" si="545"/>
        <v>2.1646515538433775E-3</v>
      </c>
      <c r="AT2636" s="51">
        <f t="shared" si="534"/>
        <v>1.0021646515538434</v>
      </c>
    </row>
    <row r="2637" spans="1:46">
      <c r="A2637" s="38">
        <v>37412</v>
      </c>
      <c r="B2637" s="37">
        <v>0.93910000000000005</v>
      </c>
      <c r="D2637" s="38">
        <v>37412</v>
      </c>
      <c r="E2637" s="19">
        <v>999.43790000000001</v>
      </c>
      <c r="F2637" s="19">
        <v>1064.2507720157598</v>
      </c>
      <c r="G2637" s="19">
        <v>4.0088556877460046E-3</v>
      </c>
      <c r="H2637" s="37">
        <f t="shared" si="536"/>
        <v>1.004008855687746</v>
      </c>
      <c r="I2637" s="19"/>
      <c r="J2637" s="19"/>
      <c r="K2637" s="19"/>
      <c r="L2637" s="19"/>
      <c r="N2637" s="38">
        <v>37412</v>
      </c>
      <c r="O2637" s="19">
        <v>354.12479999999999</v>
      </c>
      <c r="P2637" s="19">
        <v>377.08955382813332</v>
      </c>
      <c r="Q2637" s="19">
        <v>-1.327288897914225E-3</v>
      </c>
      <c r="R2637" s="37">
        <f t="shared" si="537"/>
        <v>0.99867271110208578</v>
      </c>
      <c r="T2637" s="39">
        <v>37412</v>
      </c>
      <c r="U2637" s="40">
        <v>252.9418</v>
      </c>
      <c r="V2637" s="40">
        <f t="shared" si="538"/>
        <v>-1.0453918047127475E-3</v>
      </c>
      <c r="W2637" s="41">
        <f t="shared" si="539"/>
        <v>0.99895460819528725</v>
      </c>
      <c r="Y2637" s="42">
        <v>37412</v>
      </c>
      <c r="Z2637" s="43">
        <v>164.26400000000001</v>
      </c>
      <c r="AA2637" s="43">
        <f t="shared" si="540"/>
        <v>174.91640932808008</v>
      </c>
      <c r="AB2637" s="19">
        <f t="shared" si="543"/>
        <v>-3.8300398804491653E-3</v>
      </c>
      <c r="AC2637" s="37">
        <f t="shared" si="544"/>
        <v>0.99616996011955083</v>
      </c>
      <c r="AE2637" s="44">
        <v>37412</v>
      </c>
      <c r="AF2637" s="45">
        <v>3120.2739000000001</v>
      </c>
      <c r="AG2637" s="19">
        <f t="shared" si="535"/>
        <v>3322.6215525503139</v>
      </c>
      <c r="AH2637" s="45">
        <f t="shared" si="541"/>
        <v>-4.2464805852664433E-3</v>
      </c>
      <c r="AI2637" s="46">
        <f t="shared" si="542"/>
        <v>0.99575351941473356</v>
      </c>
      <c r="AK2637" s="38">
        <v>37412</v>
      </c>
      <c r="AL2637" s="19">
        <v>111.86660000000001</v>
      </c>
      <c r="AM2637" s="19">
        <f t="shared" si="531"/>
        <v>5.3485118973095602E-4</v>
      </c>
      <c r="AN2637" s="37">
        <f t="shared" si="532"/>
        <v>1.000534851189731</v>
      </c>
      <c r="AQ2637" s="38">
        <v>37412</v>
      </c>
      <c r="AR2637" s="19">
        <f t="shared" si="533"/>
        <v>253.62171818800005</v>
      </c>
      <c r="AS2637" s="40">
        <f t="shared" si="545"/>
        <v>5.3485118973095602E-4</v>
      </c>
      <c r="AT2637" s="51">
        <f t="shared" si="534"/>
        <v>1.000534851189731</v>
      </c>
    </row>
    <row r="2638" spans="1:46">
      <c r="A2638" s="38">
        <v>37413</v>
      </c>
      <c r="B2638" s="37">
        <v>0.94569999999999999</v>
      </c>
      <c r="D2638" s="38">
        <v>37413</v>
      </c>
      <c r="E2638" s="19">
        <v>988.74829999999997</v>
      </c>
      <c r="F2638" s="19">
        <v>1045.5200380670403</v>
      </c>
      <c r="G2638" s="19">
        <v>-1.7599925169180075E-2</v>
      </c>
      <c r="H2638" s="37">
        <f t="shared" si="536"/>
        <v>0.98240007483081992</v>
      </c>
      <c r="I2638" s="19"/>
      <c r="J2638" s="19"/>
      <c r="K2638" s="19"/>
      <c r="L2638" s="19"/>
      <c r="N2638" s="38">
        <v>37413</v>
      </c>
      <c r="O2638" s="19">
        <v>352.65649999999999</v>
      </c>
      <c r="P2638" s="19">
        <v>372.90525536639524</v>
      </c>
      <c r="Q2638" s="19">
        <v>-1.1096299060156856E-2</v>
      </c>
      <c r="R2638" s="37">
        <f t="shared" si="537"/>
        <v>0.98890370093984314</v>
      </c>
      <c r="T2638" s="39">
        <v>37413</v>
      </c>
      <c r="U2638" s="40">
        <v>252.9787</v>
      </c>
      <c r="V2638" s="40">
        <f t="shared" si="538"/>
        <v>1.4588336131082791E-4</v>
      </c>
      <c r="W2638" s="41">
        <f t="shared" si="539"/>
        <v>1.0001458833613108</v>
      </c>
      <c r="Y2638" s="42">
        <v>37413</v>
      </c>
      <c r="Z2638" s="43">
        <v>163.90899999999999</v>
      </c>
      <c r="AA2638" s="43">
        <f t="shared" si="540"/>
        <v>173.32029184730885</v>
      </c>
      <c r="AB2638" s="19">
        <f t="shared" si="543"/>
        <v>-9.1250299894819475E-3</v>
      </c>
      <c r="AC2638" s="37">
        <f t="shared" si="544"/>
        <v>0.99087497001051805</v>
      </c>
      <c r="AE2638" s="44">
        <v>37413</v>
      </c>
      <c r="AF2638" s="45">
        <v>3110.7561000000001</v>
      </c>
      <c r="AG2638" s="19">
        <f t="shared" si="535"/>
        <v>3289.3688273236758</v>
      </c>
      <c r="AH2638" s="45">
        <f t="shared" si="541"/>
        <v>-1.000797854968305E-2</v>
      </c>
      <c r="AI2638" s="46">
        <f t="shared" si="542"/>
        <v>0.98999202145031695</v>
      </c>
      <c r="AK2638" s="38">
        <v>37413</v>
      </c>
      <c r="AL2638" s="19">
        <v>111.8618</v>
      </c>
      <c r="AM2638" s="19">
        <f t="shared" si="531"/>
        <v>-4.2908249647366503E-5</v>
      </c>
      <c r="AN2638" s="37">
        <f t="shared" si="532"/>
        <v>0.99995709175035263</v>
      </c>
      <c r="AQ2638" s="38">
        <v>37413</v>
      </c>
      <c r="AR2638" s="19">
        <f t="shared" si="533"/>
        <v>253.61083572400003</v>
      </c>
      <c r="AS2638" s="40">
        <f t="shared" si="545"/>
        <v>-4.2908249647477525E-5</v>
      </c>
      <c r="AT2638" s="51">
        <f t="shared" si="534"/>
        <v>0.99995709175035252</v>
      </c>
    </row>
    <row r="2639" spans="1:46">
      <c r="A2639" s="38">
        <v>37414</v>
      </c>
      <c r="B2639" s="37">
        <v>0.94489999999999996</v>
      </c>
      <c r="D2639" s="38">
        <v>37414</v>
      </c>
      <c r="E2639" s="19">
        <v>982.83399999999995</v>
      </c>
      <c r="F2639" s="19">
        <v>1040.146047200762</v>
      </c>
      <c r="G2639" s="19">
        <v>-5.1400170925597344E-3</v>
      </c>
      <c r="H2639" s="37">
        <f t="shared" si="536"/>
        <v>0.99485998290744027</v>
      </c>
      <c r="I2639" s="19"/>
      <c r="J2639" s="19"/>
      <c r="K2639" s="19"/>
      <c r="L2639" s="19"/>
      <c r="N2639" s="38">
        <v>37414</v>
      </c>
      <c r="O2639" s="19">
        <v>347.8023</v>
      </c>
      <c r="P2639" s="19">
        <v>368.08371256217589</v>
      </c>
      <c r="Q2639" s="19">
        <v>-1.2929672443157125E-2</v>
      </c>
      <c r="R2639" s="37">
        <f t="shared" si="537"/>
        <v>0.98707032755684287</v>
      </c>
      <c r="T2639" s="39">
        <v>37414</v>
      </c>
      <c r="U2639" s="40">
        <v>253.71260000000001</v>
      </c>
      <c r="V2639" s="40">
        <f t="shared" si="538"/>
        <v>2.9010347511471135E-3</v>
      </c>
      <c r="W2639" s="41">
        <f t="shared" si="539"/>
        <v>1.0029010347511471</v>
      </c>
      <c r="Y2639" s="42">
        <v>37414</v>
      </c>
      <c r="Z2639" s="43">
        <v>163.09100000000001</v>
      </c>
      <c r="AA2639" s="43">
        <f t="shared" si="540"/>
        <v>172.60133347444176</v>
      </c>
      <c r="AB2639" s="19">
        <f t="shared" si="543"/>
        <v>-4.1481488705342739E-3</v>
      </c>
      <c r="AC2639" s="37">
        <f t="shared" si="544"/>
        <v>0.99585185112946573</v>
      </c>
      <c r="AE2639" s="44">
        <v>37414</v>
      </c>
      <c r="AF2639" s="45">
        <v>3097.2829999999999</v>
      </c>
      <c r="AG2639" s="19">
        <f t="shared" si="535"/>
        <v>3277.8950153455394</v>
      </c>
      <c r="AH2639" s="45">
        <f t="shared" si="541"/>
        <v>-3.488150031345616E-3</v>
      </c>
      <c r="AI2639" s="46">
        <f t="shared" si="542"/>
        <v>0.99651184996865438</v>
      </c>
      <c r="AK2639" s="38">
        <v>37414</v>
      </c>
      <c r="AL2639" s="19">
        <v>111.9053</v>
      </c>
      <c r="AM2639" s="19">
        <f t="shared" si="531"/>
        <v>3.8887269827592164E-4</v>
      </c>
      <c r="AN2639" s="37">
        <f t="shared" si="532"/>
        <v>1.0003888726982759</v>
      </c>
      <c r="AQ2639" s="38">
        <v>37414</v>
      </c>
      <c r="AR2639" s="19">
        <f t="shared" si="533"/>
        <v>253.70945805400001</v>
      </c>
      <c r="AS2639" s="40">
        <f t="shared" si="545"/>
        <v>3.8887269827592164E-4</v>
      </c>
      <c r="AT2639" s="51">
        <f t="shared" si="534"/>
        <v>1.0003888726982759</v>
      </c>
    </row>
    <row r="2640" spans="1:46">
      <c r="A2640" s="38">
        <v>37417</v>
      </c>
      <c r="B2640" s="37">
        <v>0.9446</v>
      </c>
      <c r="D2640" s="38">
        <v>37417</v>
      </c>
      <c r="E2640" s="19">
        <v>984.16909999999996</v>
      </c>
      <c r="F2640" s="19">
        <v>1041.8897946220623</v>
      </c>
      <c r="G2640" s="19">
        <v>1.6764447896455703E-3</v>
      </c>
      <c r="H2640" s="37">
        <f t="shared" si="536"/>
        <v>1.0016764447896456</v>
      </c>
      <c r="I2640" s="19"/>
      <c r="J2640" s="19"/>
      <c r="K2640" s="19"/>
      <c r="L2640" s="19"/>
      <c r="N2640" s="38">
        <v>37417</v>
      </c>
      <c r="O2640" s="19">
        <v>350.48489999999998</v>
      </c>
      <c r="P2640" s="19">
        <v>371.04054626296846</v>
      </c>
      <c r="Q2640" s="19">
        <v>8.0330468311420322E-3</v>
      </c>
      <c r="R2640" s="37">
        <f t="shared" si="537"/>
        <v>1.008033046831142</v>
      </c>
      <c r="T2640" s="39">
        <v>37417</v>
      </c>
      <c r="U2640" s="40">
        <v>253.38140000000001</v>
      </c>
      <c r="V2640" s="40">
        <f t="shared" si="538"/>
        <v>-1.3054140787647217E-3</v>
      </c>
      <c r="W2640" s="41">
        <f t="shared" si="539"/>
        <v>0.99869458592123528</v>
      </c>
      <c r="Y2640" s="42">
        <v>37417</v>
      </c>
      <c r="Z2640" s="43">
        <v>161.239</v>
      </c>
      <c r="AA2640" s="43">
        <f t="shared" si="540"/>
        <v>170.69553250052934</v>
      </c>
      <c r="AB2640" s="19">
        <f t="shared" si="543"/>
        <v>-1.1041635284901319E-2</v>
      </c>
      <c r="AC2640" s="37">
        <f t="shared" si="544"/>
        <v>0.98895836471509868</v>
      </c>
      <c r="AE2640" s="44">
        <v>37417</v>
      </c>
      <c r="AF2640" s="45">
        <v>3060.5879</v>
      </c>
      <c r="AG2640" s="19">
        <f t="shared" si="535"/>
        <v>3240.0888206648315</v>
      </c>
      <c r="AH2640" s="45">
        <f t="shared" si="541"/>
        <v>-1.1533680762720433E-2</v>
      </c>
      <c r="AI2640" s="46">
        <f t="shared" si="542"/>
        <v>0.98846631923727957</v>
      </c>
      <c r="AK2640" s="38">
        <v>37417</v>
      </c>
      <c r="AL2640" s="19">
        <v>112.10250000000001</v>
      </c>
      <c r="AM2640" s="19">
        <f t="shared" si="531"/>
        <v>1.7622042923794989E-3</v>
      </c>
      <c r="AN2640" s="37">
        <f t="shared" si="532"/>
        <v>1.0017622042923795</v>
      </c>
      <c r="AQ2640" s="38">
        <v>37417</v>
      </c>
      <c r="AR2640" s="19">
        <f t="shared" si="533"/>
        <v>254.15654595000004</v>
      </c>
      <c r="AS2640" s="40">
        <f t="shared" si="545"/>
        <v>1.7622042923794989E-3</v>
      </c>
      <c r="AT2640" s="51">
        <f t="shared" si="534"/>
        <v>1.0017622042923795</v>
      </c>
    </row>
    <row r="2641" spans="1:46">
      <c r="A2641" s="38">
        <v>37418</v>
      </c>
      <c r="B2641" s="37">
        <v>0.94450000000000001</v>
      </c>
      <c r="D2641" s="38">
        <v>37418</v>
      </c>
      <c r="E2641" s="19">
        <v>976.07809999999995</v>
      </c>
      <c r="F2641" s="19">
        <v>1033.4336686077288</v>
      </c>
      <c r="G2641" s="19">
        <v>-8.1161424730153975E-3</v>
      </c>
      <c r="H2641" s="37">
        <f t="shared" si="536"/>
        <v>0.9918838575269846</v>
      </c>
      <c r="I2641" s="19"/>
      <c r="J2641" s="19"/>
      <c r="K2641" s="19"/>
      <c r="L2641" s="19"/>
      <c r="N2641" s="38">
        <v>37418</v>
      </c>
      <c r="O2641" s="19">
        <v>349.01100000000002</v>
      </c>
      <c r="P2641" s="19">
        <v>369.51932239280046</v>
      </c>
      <c r="Q2641" s="19">
        <v>-4.0998858089483781E-3</v>
      </c>
      <c r="R2641" s="37">
        <f t="shared" si="537"/>
        <v>0.99590011419105162</v>
      </c>
      <c r="T2641" s="39">
        <v>37418</v>
      </c>
      <c r="U2641" s="40">
        <v>253.60300000000001</v>
      </c>
      <c r="V2641" s="40">
        <f t="shared" si="538"/>
        <v>8.745709037838445E-4</v>
      </c>
      <c r="W2641" s="41">
        <f t="shared" si="539"/>
        <v>1.0008745709037838</v>
      </c>
      <c r="Y2641" s="42">
        <v>37418</v>
      </c>
      <c r="Z2641" s="43">
        <v>160.71100000000001</v>
      </c>
      <c r="AA2641" s="43">
        <f t="shared" si="540"/>
        <v>170.15457914240341</v>
      </c>
      <c r="AB2641" s="19">
        <f t="shared" si="543"/>
        <v>-3.1691125725522573E-3</v>
      </c>
      <c r="AC2641" s="37">
        <f t="shared" si="544"/>
        <v>0.99683088742744774</v>
      </c>
      <c r="AE2641" s="44">
        <v>37418</v>
      </c>
      <c r="AF2641" s="45">
        <v>3045.5039000000002</v>
      </c>
      <c r="AG2641" s="19">
        <f t="shared" si="535"/>
        <v>3224.4615140285869</v>
      </c>
      <c r="AH2641" s="45">
        <f t="shared" si="541"/>
        <v>-4.823110569246114E-3</v>
      </c>
      <c r="AI2641" s="46">
        <f t="shared" si="542"/>
        <v>0.99517688943075389</v>
      </c>
      <c r="AK2641" s="38">
        <v>37418</v>
      </c>
      <c r="AL2641" s="19">
        <v>111.9808</v>
      </c>
      <c r="AM2641" s="19">
        <f t="shared" ref="AM2641:AM2704" si="546">AL2641/AL2640-1</f>
        <v>-1.0856136125421134E-3</v>
      </c>
      <c r="AN2641" s="37">
        <f t="shared" ref="AN2641:AN2704" si="547">AL2641/AL2640</f>
        <v>0.99891438638745789</v>
      </c>
      <c r="AQ2641" s="38">
        <v>37418</v>
      </c>
      <c r="AR2641" s="19">
        <f t="shared" ref="AR2641:AR2704" si="548">AL2641*2.26718</f>
        <v>253.88063014400004</v>
      </c>
      <c r="AS2641" s="40">
        <f t="shared" si="545"/>
        <v>-1.0856136125421134E-3</v>
      </c>
      <c r="AT2641" s="51">
        <f t="shared" si="534"/>
        <v>0.99891438638745789</v>
      </c>
    </row>
    <row r="2642" spans="1:46">
      <c r="A2642" s="38">
        <v>37419</v>
      </c>
      <c r="B2642" s="37">
        <v>0.94730000000000003</v>
      </c>
      <c r="D2642" s="38">
        <v>37419</v>
      </c>
      <c r="E2642" s="19">
        <v>974.21259999999995</v>
      </c>
      <c r="F2642" s="19">
        <v>1028.4097962630633</v>
      </c>
      <c r="G2642" s="19">
        <v>-4.8613399168945248E-3</v>
      </c>
      <c r="H2642" s="37">
        <f t="shared" si="536"/>
        <v>0.99513866008310548</v>
      </c>
      <c r="I2642" s="19"/>
      <c r="J2642" s="19"/>
      <c r="K2642" s="19"/>
      <c r="L2642" s="19"/>
      <c r="N2642" s="38">
        <v>37419</v>
      </c>
      <c r="O2642" s="19">
        <v>346.99560000000002</v>
      </c>
      <c r="P2642" s="19">
        <v>366.29958830359971</v>
      </c>
      <c r="Q2642" s="19">
        <v>-8.7133037275333169E-3</v>
      </c>
      <c r="R2642" s="37">
        <f t="shared" si="537"/>
        <v>0.99128669627246668</v>
      </c>
      <c r="T2642" s="39">
        <v>37419</v>
      </c>
      <c r="U2642" s="40">
        <v>253.9513</v>
      </c>
      <c r="V2642" s="40">
        <f t="shared" si="538"/>
        <v>1.3734064660118062E-3</v>
      </c>
      <c r="W2642" s="41">
        <f t="shared" si="539"/>
        <v>1.0013734064660118</v>
      </c>
      <c r="Y2642" s="42">
        <v>37419</v>
      </c>
      <c r="Z2642" s="43">
        <v>161.17400000000001</v>
      </c>
      <c r="AA2642" s="43">
        <f t="shared" si="540"/>
        <v>170.14039902881876</v>
      </c>
      <c r="AB2642" s="19">
        <f t="shared" si="543"/>
        <v>-8.3336655740451349E-5</v>
      </c>
      <c r="AC2642" s="37">
        <f t="shared" si="544"/>
        <v>0.99991666334425955</v>
      </c>
      <c r="AE2642" s="44">
        <v>37419</v>
      </c>
      <c r="AF2642" s="45">
        <v>3077.0569</v>
      </c>
      <c r="AG2642" s="19">
        <f t="shared" si="535"/>
        <v>3248.2391006017101</v>
      </c>
      <c r="AH2642" s="45">
        <f t="shared" si="541"/>
        <v>7.374126336963549E-3</v>
      </c>
      <c r="AI2642" s="46">
        <f t="shared" si="542"/>
        <v>1.0073741263369635</v>
      </c>
      <c r="AK2642" s="38">
        <v>37419</v>
      </c>
      <c r="AL2642" s="19">
        <v>112.20059999999999</v>
      </c>
      <c r="AM2642" s="19">
        <f t="shared" si="546"/>
        <v>1.9628364862547265E-3</v>
      </c>
      <c r="AN2642" s="37">
        <f t="shared" si="547"/>
        <v>1.0019628364862547</v>
      </c>
      <c r="AQ2642" s="38">
        <v>37419</v>
      </c>
      <c r="AR2642" s="19">
        <f t="shared" si="548"/>
        <v>254.378956308</v>
      </c>
      <c r="AS2642" s="40">
        <f t="shared" si="545"/>
        <v>1.9628364862547265E-3</v>
      </c>
      <c r="AT2642" s="51">
        <f t="shared" si="534"/>
        <v>1.0019628364862547</v>
      </c>
    </row>
    <row r="2643" spans="1:46">
      <c r="A2643" s="38">
        <v>37420</v>
      </c>
      <c r="B2643" s="37">
        <v>0.94399999999999995</v>
      </c>
      <c r="D2643" s="38">
        <v>37420</v>
      </c>
      <c r="E2643" s="19">
        <v>963.7124</v>
      </c>
      <c r="F2643" s="19">
        <v>1020.881779661017</v>
      </c>
      <c r="G2643" s="19">
        <v>-7.3200553217217523E-3</v>
      </c>
      <c r="H2643" s="37">
        <f t="shared" si="536"/>
        <v>0.99267994467827825</v>
      </c>
      <c r="I2643" s="19"/>
      <c r="J2643" s="19"/>
      <c r="K2643" s="19"/>
      <c r="L2643" s="19"/>
      <c r="N2643" s="38">
        <v>37420</v>
      </c>
      <c r="O2643" s="19">
        <v>347.15949999999998</v>
      </c>
      <c r="P2643" s="19">
        <v>367.75370762711862</v>
      </c>
      <c r="Q2643" s="19">
        <v>3.9697541846912543E-3</v>
      </c>
      <c r="R2643" s="37">
        <f t="shared" si="537"/>
        <v>1.0039697541846913</v>
      </c>
      <c r="T2643" s="39">
        <v>37420</v>
      </c>
      <c r="U2643" s="40">
        <v>254.09719999999999</v>
      </c>
      <c r="V2643" s="40">
        <f t="shared" si="538"/>
        <v>5.7451960277421499E-4</v>
      </c>
      <c r="W2643" s="41">
        <f t="shared" si="539"/>
        <v>1.0005745196027742</v>
      </c>
      <c r="Y2643" s="42">
        <v>37420</v>
      </c>
      <c r="Z2643" s="43">
        <v>163.93700000000001</v>
      </c>
      <c r="AA2643" s="43">
        <f t="shared" si="540"/>
        <v>173.66207627118646</v>
      </c>
      <c r="AB2643" s="19">
        <f t="shared" si="543"/>
        <v>2.0698653949737134E-2</v>
      </c>
      <c r="AC2643" s="37">
        <f t="shared" si="544"/>
        <v>1.0206986539497371</v>
      </c>
      <c r="AE2643" s="44">
        <v>37420</v>
      </c>
      <c r="AF2643" s="45">
        <v>3166.5790999999999</v>
      </c>
      <c r="AG2643" s="19">
        <f t="shared" si="535"/>
        <v>3354.4270127118643</v>
      </c>
      <c r="AH2643" s="45">
        <f t="shared" si="541"/>
        <v>3.2690916161462358E-2</v>
      </c>
      <c r="AI2643" s="46">
        <f t="shared" si="542"/>
        <v>1.0326909161614624</v>
      </c>
      <c r="AK2643" s="38">
        <v>37420</v>
      </c>
      <c r="AL2643" s="19">
        <v>112.66719999999999</v>
      </c>
      <c r="AM2643" s="19">
        <f t="shared" si="546"/>
        <v>4.1586230376664535E-3</v>
      </c>
      <c r="AN2643" s="37">
        <f t="shared" si="547"/>
        <v>1.0041586230376665</v>
      </c>
      <c r="AQ2643" s="38">
        <v>37420</v>
      </c>
      <c r="AR2643" s="19">
        <f t="shared" si="548"/>
        <v>255.43682249600002</v>
      </c>
      <c r="AS2643" s="40">
        <f t="shared" si="545"/>
        <v>4.1586230376664535E-3</v>
      </c>
      <c r="AT2643" s="51">
        <f t="shared" ref="AT2643:AT2706" si="549">AR2643/AR2642</f>
        <v>1.0041586230376665</v>
      </c>
    </row>
    <row r="2644" spans="1:46">
      <c r="A2644" s="38">
        <v>37421</v>
      </c>
      <c r="B2644" s="37">
        <v>0.94479999999999997</v>
      </c>
      <c r="D2644" s="38">
        <v>37421</v>
      </c>
      <c r="E2644" s="19">
        <v>954.21540000000005</v>
      </c>
      <c r="F2644" s="19">
        <v>1009.9654953429298</v>
      </c>
      <c r="G2644" s="19">
        <v>-1.0692995541278005E-2</v>
      </c>
      <c r="H2644" s="37">
        <f t="shared" si="536"/>
        <v>0.98930700445872199</v>
      </c>
      <c r="I2644" s="19"/>
      <c r="J2644" s="19"/>
      <c r="K2644" s="19"/>
      <c r="L2644" s="19"/>
      <c r="N2644" s="38">
        <v>37421</v>
      </c>
      <c r="O2644" s="19">
        <v>343.64350000000002</v>
      </c>
      <c r="P2644" s="19">
        <v>363.72089331075364</v>
      </c>
      <c r="Q2644" s="19">
        <v>-1.0966073849767999E-2</v>
      </c>
      <c r="R2644" s="37">
        <f t="shared" si="537"/>
        <v>0.989033926150232</v>
      </c>
      <c r="T2644" s="39">
        <v>37421</v>
      </c>
      <c r="U2644" s="40">
        <v>255.3682</v>
      </c>
      <c r="V2644" s="40">
        <f t="shared" si="538"/>
        <v>5.0020228479494833E-3</v>
      </c>
      <c r="W2644" s="41">
        <f t="shared" si="539"/>
        <v>1.0050020228479495</v>
      </c>
      <c r="Y2644" s="42">
        <v>37421</v>
      </c>
      <c r="Z2644" s="43">
        <v>164.87299999999999</v>
      </c>
      <c r="AA2644" s="43">
        <f t="shared" si="540"/>
        <v>174.50571549534291</v>
      </c>
      <c r="AB2644" s="19">
        <f t="shared" si="543"/>
        <v>4.8579358387899063E-3</v>
      </c>
      <c r="AC2644" s="37">
        <f t="shared" si="544"/>
        <v>1.0048579358387899</v>
      </c>
      <c r="AE2644" s="44">
        <v>37421</v>
      </c>
      <c r="AF2644" s="45">
        <v>3189.5291000000002</v>
      </c>
      <c r="AG2644" s="19">
        <f t="shared" si="535"/>
        <v>3375.8775402201527</v>
      </c>
      <c r="AH2644" s="45">
        <f t="shared" si="541"/>
        <v>6.3946919777952971E-3</v>
      </c>
      <c r="AI2644" s="46">
        <f t="shared" si="542"/>
        <v>1.0063946919777953</v>
      </c>
      <c r="AK2644" s="38">
        <v>37421</v>
      </c>
      <c r="AL2644" s="19">
        <v>112.93600000000001</v>
      </c>
      <c r="AM2644" s="19">
        <f t="shared" si="546"/>
        <v>2.3857875228994185E-3</v>
      </c>
      <c r="AN2644" s="37">
        <f t="shared" si="547"/>
        <v>1.0023857875228994</v>
      </c>
      <c r="AQ2644" s="38">
        <v>37421</v>
      </c>
      <c r="AR2644" s="19">
        <f t="shared" si="548"/>
        <v>256.04624048000005</v>
      </c>
      <c r="AS2644" s="40">
        <f t="shared" si="545"/>
        <v>2.3857875228994185E-3</v>
      </c>
      <c r="AT2644" s="51">
        <f t="shared" si="549"/>
        <v>1.0023857875228994</v>
      </c>
    </row>
    <row r="2645" spans="1:46">
      <c r="A2645" s="38">
        <v>37424</v>
      </c>
      <c r="B2645" s="37">
        <v>0.94420000000000004</v>
      </c>
      <c r="D2645" s="38">
        <v>37424</v>
      </c>
      <c r="E2645" s="19">
        <v>975.45489999999995</v>
      </c>
      <c r="F2645" s="19">
        <v>1033.1019911035796</v>
      </c>
      <c r="G2645" s="19">
        <v>2.2908204158790468E-2</v>
      </c>
      <c r="H2645" s="37">
        <f t="shared" si="536"/>
        <v>1.0229082041587905</v>
      </c>
      <c r="I2645" s="19"/>
      <c r="J2645" s="19"/>
      <c r="K2645" s="19"/>
      <c r="L2645" s="19"/>
      <c r="N2645" s="38">
        <v>37424</v>
      </c>
      <c r="O2645" s="19">
        <v>342.52300000000002</v>
      </c>
      <c r="P2645" s="19">
        <v>362.76530396102521</v>
      </c>
      <c r="Q2645" s="19">
        <v>-2.6272599878170988E-3</v>
      </c>
      <c r="R2645" s="37">
        <f t="shared" si="537"/>
        <v>0.9973727400121829</v>
      </c>
      <c r="T2645" s="39">
        <v>37424</v>
      </c>
      <c r="U2645" s="40">
        <v>255.2758</v>
      </c>
      <c r="V2645" s="40">
        <f t="shared" si="538"/>
        <v>-3.6183048633309234E-4</v>
      </c>
      <c r="W2645" s="41">
        <f t="shared" si="539"/>
        <v>0.99963816951366691</v>
      </c>
      <c r="Y2645" s="42">
        <v>37424</v>
      </c>
      <c r="Z2645" s="43">
        <v>165.185</v>
      </c>
      <c r="AA2645" s="43">
        <f t="shared" si="540"/>
        <v>174.94704511755984</v>
      </c>
      <c r="AB2645" s="19">
        <f t="shared" si="543"/>
        <v>2.5290267482884765E-3</v>
      </c>
      <c r="AC2645" s="37">
        <f t="shared" si="544"/>
        <v>1.0025290267482885</v>
      </c>
      <c r="AE2645" s="44">
        <v>37424</v>
      </c>
      <c r="AF2645" s="45">
        <v>3204.1579999999999</v>
      </c>
      <c r="AG2645" s="19">
        <f t="shared" si="535"/>
        <v>3393.5162041940266</v>
      </c>
      <c r="AH2645" s="45">
        <f t="shared" si="541"/>
        <v>5.2249122676184534E-3</v>
      </c>
      <c r="AI2645" s="46">
        <f t="shared" si="542"/>
        <v>1.0052249122676185</v>
      </c>
      <c r="AK2645" s="38">
        <v>37424</v>
      </c>
      <c r="AL2645" s="19">
        <v>112.77160000000001</v>
      </c>
      <c r="AM2645" s="19">
        <f t="shared" si="546"/>
        <v>-1.4556917192037888E-3</v>
      </c>
      <c r="AN2645" s="37">
        <f t="shared" si="547"/>
        <v>0.99854430828079621</v>
      </c>
      <c r="AQ2645" s="38">
        <v>37424</v>
      </c>
      <c r="AR2645" s="19">
        <f t="shared" si="548"/>
        <v>255.67351608800004</v>
      </c>
      <c r="AS2645" s="40">
        <f t="shared" si="545"/>
        <v>-1.4556917192037888E-3</v>
      </c>
      <c r="AT2645" s="51">
        <f t="shared" si="549"/>
        <v>0.99854430828079621</v>
      </c>
    </row>
    <row r="2646" spans="1:46">
      <c r="A2646" s="38">
        <v>37425</v>
      </c>
      <c r="B2646" s="37">
        <v>0.94830000000000003</v>
      </c>
      <c r="D2646" s="38">
        <v>37425</v>
      </c>
      <c r="E2646" s="19">
        <v>977.26030000000003</v>
      </c>
      <c r="F2646" s="19">
        <v>1030.5391753664453</v>
      </c>
      <c r="G2646" s="19">
        <v>-2.4806996397293002E-3</v>
      </c>
      <c r="H2646" s="37">
        <f t="shared" si="536"/>
        <v>0.9975193003602707</v>
      </c>
      <c r="I2646" s="19"/>
      <c r="J2646" s="19"/>
      <c r="K2646" s="19"/>
      <c r="L2646" s="19"/>
      <c r="N2646" s="38">
        <v>37425</v>
      </c>
      <c r="O2646" s="19">
        <v>343.48239999999998</v>
      </c>
      <c r="P2646" s="19">
        <v>362.20858378150371</v>
      </c>
      <c r="Q2646" s="19">
        <v>-1.5346566318297228E-3</v>
      </c>
      <c r="R2646" s="37">
        <f t="shared" si="537"/>
        <v>0.99846534336817028</v>
      </c>
      <c r="T2646" s="39">
        <v>37425</v>
      </c>
      <c r="U2646" s="40">
        <v>255.65090000000001</v>
      </c>
      <c r="V2646" s="40">
        <f t="shared" si="538"/>
        <v>1.469391144793164E-3</v>
      </c>
      <c r="W2646" s="41">
        <f t="shared" si="539"/>
        <v>1.0014693911447932</v>
      </c>
      <c r="Y2646" s="42">
        <v>37425</v>
      </c>
      <c r="Z2646" s="43">
        <v>164.05600000000001</v>
      </c>
      <c r="AA2646" s="43">
        <f t="shared" si="540"/>
        <v>173.00010545186123</v>
      </c>
      <c r="AB2646" s="19">
        <f t="shared" si="543"/>
        <v>-1.1128737066638195E-2</v>
      </c>
      <c r="AC2646" s="37">
        <f t="shared" si="544"/>
        <v>0.98887126293336181</v>
      </c>
      <c r="AE2646" s="44">
        <v>37425</v>
      </c>
      <c r="AF2646" s="45">
        <v>3160.7781</v>
      </c>
      <c r="AG2646" s="19">
        <f t="shared" si="535"/>
        <v>3333.099335653274</v>
      </c>
      <c r="AH2646" s="45">
        <f t="shared" si="541"/>
        <v>-1.7803618696761725E-2</v>
      </c>
      <c r="AI2646" s="46">
        <f t="shared" si="542"/>
        <v>0.98219638130323828</v>
      </c>
      <c r="AK2646" s="38">
        <v>37425</v>
      </c>
      <c r="AL2646" s="19">
        <v>112.9316</v>
      </c>
      <c r="AM2646" s="19">
        <f t="shared" si="546"/>
        <v>1.4187969311421078E-3</v>
      </c>
      <c r="AN2646" s="37">
        <f t="shared" si="547"/>
        <v>1.0014187969311421</v>
      </c>
      <c r="AQ2646" s="38">
        <v>37425</v>
      </c>
      <c r="AR2646" s="19">
        <f t="shared" si="548"/>
        <v>256.03626488800001</v>
      </c>
      <c r="AS2646" s="40">
        <f t="shared" si="545"/>
        <v>1.4187969311421078E-3</v>
      </c>
      <c r="AT2646" s="51">
        <f t="shared" si="549"/>
        <v>1.0014187969311421</v>
      </c>
    </row>
    <row r="2647" spans="1:46">
      <c r="A2647" s="38">
        <v>37426</v>
      </c>
      <c r="B2647" s="37">
        <v>0.95440000000000003</v>
      </c>
      <c r="D2647" s="38">
        <v>37426</v>
      </c>
      <c r="E2647" s="19">
        <v>962.99459999999999</v>
      </c>
      <c r="F2647" s="19">
        <v>1009.0052388935457</v>
      </c>
      <c r="G2647" s="19">
        <v>-2.0895796091635721E-2</v>
      </c>
      <c r="H2647" s="37">
        <f t="shared" si="536"/>
        <v>0.97910420390836428</v>
      </c>
      <c r="I2647" s="19"/>
      <c r="J2647" s="19"/>
      <c r="K2647" s="19"/>
      <c r="L2647" s="19"/>
      <c r="N2647" s="38">
        <v>37426</v>
      </c>
      <c r="O2647" s="19">
        <v>335.97640000000001</v>
      </c>
      <c r="P2647" s="19">
        <v>352.0289186923722</v>
      </c>
      <c r="Q2647" s="19">
        <v>-2.8104428069745113E-2</v>
      </c>
      <c r="R2647" s="37">
        <f t="shared" si="537"/>
        <v>0.97189557193025489</v>
      </c>
      <c r="T2647" s="39">
        <v>37426</v>
      </c>
      <c r="U2647" s="40">
        <v>255.77510000000001</v>
      </c>
      <c r="V2647" s="40">
        <f t="shared" si="538"/>
        <v>4.8581874736219888E-4</v>
      </c>
      <c r="W2647" s="41">
        <f t="shared" si="539"/>
        <v>1.0004858187473622</v>
      </c>
      <c r="Y2647" s="42">
        <v>37426</v>
      </c>
      <c r="Z2647" s="43">
        <v>163.934</v>
      </c>
      <c r="AA2647" s="43">
        <f t="shared" si="540"/>
        <v>171.76655490360434</v>
      </c>
      <c r="AB2647" s="19">
        <f t="shared" si="543"/>
        <v>-7.1303456436339063E-3</v>
      </c>
      <c r="AC2647" s="37">
        <f t="shared" si="544"/>
        <v>0.99286965435636609</v>
      </c>
      <c r="AE2647" s="44">
        <v>37426</v>
      </c>
      <c r="AF2647" s="45">
        <v>3154.1570000000002</v>
      </c>
      <c r="AG2647" s="19">
        <f t="shared" si="535"/>
        <v>3304.8585498742668</v>
      </c>
      <c r="AH2647" s="45">
        <f t="shared" si="541"/>
        <v>-8.4728305205077348E-3</v>
      </c>
      <c r="AI2647" s="46">
        <f t="shared" si="542"/>
        <v>0.99152716947949227</v>
      </c>
      <c r="AK2647" s="38">
        <v>37426</v>
      </c>
      <c r="AL2647" s="19">
        <v>113.09739999999999</v>
      </c>
      <c r="AM2647" s="19">
        <f t="shared" si="546"/>
        <v>1.4681453198217564E-3</v>
      </c>
      <c r="AN2647" s="37">
        <f t="shared" si="547"/>
        <v>1.0014681453198218</v>
      </c>
      <c r="AQ2647" s="38">
        <v>37426</v>
      </c>
      <c r="AR2647" s="19">
        <f t="shared" si="548"/>
        <v>256.41216333200003</v>
      </c>
      <c r="AS2647" s="40">
        <f t="shared" si="545"/>
        <v>1.4681453198219785E-3</v>
      </c>
      <c r="AT2647" s="51">
        <f t="shared" si="549"/>
        <v>1.001468145319822</v>
      </c>
    </row>
    <row r="2648" spans="1:46">
      <c r="A2648" s="38">
        <v>37427</v>
      </c>
      <c r="B2648" s="37">
        <v>0.96460000000000001</v>
      </c>
      <c r="D2648" s="38">
        <v>37427</v>
      </c>
      <c r="E2648" s="19">
        <v>952.77809999999999</v>
      </c>
      <c r="F2648" s="19">
        <v>987.74424631971794</v>
      </c>
      <c r="G2648" s="19">
        <v>-2.107124101470681E-2</v>
      </c>
      <c r="H2648" s="37">
        <f t="shared" si="536"/>
        <v>0.97892875898529319</v>
      </c>
      <c r="I2648" s="19"/>
      <c r="J2648" s="19"/>
      <c r="K2648" s="19"/>
      <c r="L2648" s="19"/>
      <c r="N2648" s="38">
        <v>37427</v>
      </c>
      <c r="O2648" s="19">
        <v>333.46100000000001</v>
      </c>
      <c r="P2648" s="19">
        <v>345.6987352270371</v>
      </c>
      <c r="Q2648" s="19">
        <v>-1.7981998435949165E-2</v>
      </c>
      <c r="R2648" s="37">
        <f t="shared" si="537"/>
        <v>0.98201800156405084</v>
      </c>
      <c r="T2648" s="39">
        <v>37427</v>
      </c>
      <c r="U2648" s="40">
        <v>256.04379999999998</v>
      </c>
      <c r="V2648" s="40">
        <f t="shared" si="538"/>
        <v>1.0505322840259623E-3</v>
      </c>
      <c r="W2648" s="41">
        <f t="shared" si="539"/>
        <v>1.001050532284026</v>
      </c>
      <c r="Y2648" s="42">
        <v>37427</v>
      </c>
      <c r="Z2648" s="43">
        <v>164.297</v>
      </c>
      <c r="AA2648" s="43">
        <f t="shared" si="540"/>
        <v>170.3265602322206</v>
      </c>
      <c r="AB2648" s="19">
        <f t="shared" si="543"/>
        <v>-8.3834403745937092E-3</v>
      </c>
      <c r="AC2648" s="37">
        <f t="shared" si="544"/>
        <v>0.99161655962540629</v>
      </c>
      <c r="AE2648" s="44">
        <v>37427</v>
      </c>
      <c r="AF2648" s="45">
        <v>3169.5810999999999</v>
      </c>
      <c r="AG2648" s="19">
        <f t="shared" si="535"/>
        <v>3285.9020319303336</v>
      </c>
      <c r="AH2648" s="45">
        <f t="shared" si="541"/>
        <v>-5.7359544010301411E-3</v>
      </c>
      <c r="AI2648" s="46">
        <f t="shared" si="542"/>
        <v>0.99426404559896986</v>
      </c>
      <c r="AK2648" s="38">
        <v>37427</v>
      </c>
      <c r="AL2648" s="19">
        <v>113.08880000000001</v>
      </c>
      <c r="AM2648" s="19">
        <f t="shared" si="546"/>
        <v>-7.6040651685982397E-5</v>
      </c>
      <c r="AN2648" s="37">
        <f t="shared" si="547"/>
        <v>0.99992395934831402</v>
      </c>
      <c r="AQ2648" s="38">
        <v>37427</v>
      </c>
      <c r="AR2648" s="19">
        <f t="shared" si="548"/>
        <v>256.39266558400004</v>
      </c>
      <c r="AS2648" s="40">
        <f t="shared" si="545"/>
        <v>-7.6040651685982397E-5</v>
      </c>
      <c r="AT2648" s="51">
        <f t="shared" si="549"/>
        <v>0.99992395934831402</v>
      </c>
    </row>
    <row r="2649" spans="1:46">
      <c r="A2649" s="38">
        <v>37428</v>
      </c>
      <c r="B2649" s="37">
        <v>0.97050000000000003</v>
      </c>
      <c r="D2649" s="38">
        <v>37428</v>
      </c>
      <c r="E2649" s="19">
        <v>942.93870000000004</v>
      </c>
      <c r="F2649" s="19">
        <v>971.60092735703245</v>
      </c>
      <c r="G2649" s="19">
        <v>-1.6343622372729238E-2</v>
      </c>
      <c r="H2649" s="37">
        <f t="shared" si="536"/>
        <v>0.98365637762727076</v>
      </c>
      <c r="I2649" s="19"/>
      <c r="J2649" s="19"/>
      <c r="K2649" s="19"/>
      <c r="L2649" s="19"/>
      <c r="N2649" s="38">
        <v>37428</v>
      </c>
      <c r="O2649" s="19">
        <v>331.25709999999998</v>
      </c>
      <c r="P2649" s="19">
        <v>341.32622359608445</v>
      </c>
      <c r="Q2649" s="19">
        <v>-1.2648329847319228E-2</v>
      </c>
      <c r="R2649" s="37">
        <f t="shared" si="537"/>
        <v>0.98735167015268077</v>
      </c>
      <c r="T2649" s="39">
        <v>37428</v>
      </c>
      <c r="U2649" s="40">
        <v>255.68770000000001</v>
      </c>
      <c r="V2649" s="40">
        <f t="shared" si="538"/>
        <v>-1.3907776716326481E-3</v>
      </c>
      <c r="W2649" s="41">
        <f t="shared" si="539"/>
        <v>0.99860922232836735</v>
      </c>
      <c r="Y2649" s="42">
        <v>37428</v>
      </c>
      <c r="Z2649" s="43">
        <v>163.917</v>
      </c>
      <c r="AA2649" s="43">
        <f t="shared" si="540"/>
        <v>168.89953632148377</v>
      </c>
      <c r="AB2649" s="19">
        <f t="shared" si="543"/>
        <v>-8.3781643261700012E-3</v>
      </c>
      <c r="AC2649" s="37">
        <f t="shared" si="544"/>
        <v>0.99162183567383</v>
      </c>
      <c r="AE2649" s="44">
        <v>37428</v>
      </c>
      <c r="AF2649" s="45">
        <v>3151.355</v>
      </c>
      <c r="AG2649" s="19">
        <f t="shared" si="535"/>
        <v>3247.1458011334362</v>
      </c>
      <c r="AH2649" s="45">
        <f t="shared" si="541"/>
        <v>-1.1794700639364386E-2</v>
      </c>
      <c r="AI2649" s="46">
        <f t="shared" si="542"/>
        <v>0.98820529936063561</v>
      </c>
      <c r="AK2649" s="38">
        <v>37428</v>
      </c>
      <c r="AL2649" s="19">
        <v>113.0311</v>
      </c>
      <c r="AM2649" s="19">
        <f t="shared" si="546"/>
        <v>-5.1021851854482492E-4</v>
      </c>
      <c r="AN2649" s="37">
        <f t="shared" si="547"/>
        <v>0.99948978148145518</v>
      </c>
      <c r="AQ2649" s="38">
        <v>37428</v>
      </c>
      <c r="AR2649" s="19">
        <f t="shared" si="548"/>
        <v>256.26184929800002</v>
      </c>
      <c r="AS2649" s="40">
        <f t="shared" si="545"/>
        <v>-5.1021851854482492E-4</v>
      </c>
      <c r="AT2649" s="51">
        <f t="shared" si="549"/>
        <v>0.99948978148145518</v>
      </c>
    </row>
    <row r="2650" spans="1:46">
      <c r="A2650" s="38">
        <v>37431</v>
      </c>
      <c r="B2650" s="37">
        <v>0.97860000000000003</v>
      </c>
      <c r="D2650" s="38">
        <v>37431</v>
      </c>
      <c r="E2650" s="19">
        <v>941.34339999999997</v>
      </c>
      <c r="F2650" s="19">
        <v>961.92867361536889</v>
      </c>
      <c r="G2650" s="19">
        <v>-9.9549655309347784E-3</v>
      </c>
      <c r="H2650" s="37">
        <f t="shared" si="536"/>
        <v>0.99004503446906522</v>
      </c>
      <c r="I2650" s="19"/>
      <c r="J2650" s="19"/>
      <c r="K2650" s="19"/>
      <c r="L2650" s="19"/>
      <c r="N2650" s="38">
        <v>37431</v>
      </c>
      <c r="O2650" s="19">
        <v>328.62700000000001</v>
      </c>
      <c r="P2650" s="19">
        <v>335.81340690782753</v>
      </c>
      <c r="Q2650" s="19">
        <v>-1.6151166559006058E-2</v>
      </c>
      <c r="R2650" s="37">
        <f t="shared" si="537"/>
        <v>0.98384883344099394</v>
      </c>
      <c r="T2650" s="39">
        <v>37431</v>
      </c>
      <c r="U2650" s="40">
        <v>256.05189999999999</v>
      </c>
      <c r="V2650" s="40">
        <f t="shared" si="538"/>
        <v>1.4243938992761773E-3</v>
      </c>
      <c r="W2650" s="41">
        <f t="shared" si="539"/>
        <v>1.0014243938992762</v>
      </c>
      <c r="Y2650" s="42">
        <v>37431</v>
      </c>
      <c r="Z2650" s="43">
        <v>166.846</v>
      </c>
      <c r="AA2650" s="43">
        <f t="shared" si="540"/>
        <v>170.49458409973431</v>
      </c>
      <c r="AB2650" s="19">
        <f t="shared" si="543"/>
        <v>9.4437664720081749E-3</v>
      </c>
      <c r="AC2650" s="37">
        <f t="shared" si="544"/>
        <v>1.0094437664720082</v>
      </c>
      <c r="AE2650" s="44">
        <v>37431</v>
      </c>
      <c r="AF2650" s="45">
        <v>3221.5590999999999</v>
      </c>
      <c r="AG2650" s="19">
        <f t="shared" si="535"/>
        <v>3292.0080727569998</v>
      </c>
      <c r="AH2650" s="45">
        <f t="shared" si="541"/>
        <v>1.3815909223387601E-2</v>
      </c>
      <c r="AI2650" s="46">
        <f t="shared" si="542"/>
        <v>1.0138159092233876</v>
      </c>
      <c r="AK2650" s="38">
        <v>37431</v>
      </c>
      <c r="AL2650" s="19">
        <v>113.3985</v>
      </c>
      <c r="AM2650" s="19">
        <f t="shared" si="546"/>
        <v>3.2504328454734388E-3</v>
      </c>
      <c r="AN2650" s="37">
        <f t="shared" si="547"/>
        <v>1.0032504328454734</v>
      </c>
      <c r="AQ2650" s="38">
        <v>37431</v>
      </c>
      <c r="AR2650" s="19">
        <f t="shared" si="548"/>
        <v>257.09481123</v>
      </c>
      <c r="AS2650" s="40">
        <f t="shared" si="545"/>
        <v>3.2504328454734388E-3</v>
      </c>
      <c r="AT2650" s="51">
        <f t="shared" si="549"/>
        <v>1.0032504328454734</v>
      </c>
    </row>
    <row r="2651" spans="1:46">
      <c r="A2651" s="38">
        <v>37432</v>
      </c>
      <c r="B2651" s="37">
        <v>0.96919999999999995</v>
      </c>
      <c r="D2651" s="38">
        <v>37432</v>
      </c>
      <c r="E2651" s="19">
        <v>936.49739999999997</v>
      </c>
      <c r="F2651" s="19">
        <v>966.25815105241441</v>
      </c>
      <c r="G2651" s="19">
        <v>4.5008300051743166E-3</v>
      </c>
      <c r="H2651" s="37">
        <f t="shared" si="536"/>
        <v>1.0045008300051743</v>
      </c>
      <c r="I2651" s="19"/>
      <c r="J2651" s="19"/>
      <c r="K2651" s="19"/>
      <c r="L2651" s="19"/>
      <c r="N2651" s="38">
        <v>37432</v>
      </c>
      <c r="O2651" s="19">
        <v>327.74979999999999</v>
      </c>
      <c r="P2651" s="19">
        <v>338.16529096161781</v>
      </c>
      <c r="Q2651" s="19">
        <v>7.0035442463314279E-3</v>
      </c>
      <c r="R2651" s="37">
        <f t="shared" si="537"/>
        <v>1.0070035442463314</v>
      </c>
      <c r="T2651" s="39">
        <v>37432</v>
      </c>
      <c r="U2651" s="40">
        <v>255.97110000000001</v>
      </c>
      <c r="V2651" s="40">
        <f t="shared" si="538"/>
        <v>-3.1556102493279781E-4</v>
      </c>
      <c r="W2651" s="41">
        <f t="shared" si="539"/>
        <v>0.9996844389750672</v>
      </c>
      <c r="Y2651" s="42">
        <v>37432</v>
      </c>
      <c r="Z2651" s="43">
        <v>166.893</v>
      </c>
      <c r="AA2651" s="43">
        <f t="shared" si="540"/>
        <v>172.19665703673132</v>
      </c>
      <c r="AB2651" s="19">
        <f t="shared" si="543"/>
        <v>9.9831495879150189E-3</v>
      </c>
      <c r="AC2651" s="37">
        <f t="shared" si="544"/>
        <v>1.009983149587915</v>
      </c>
      <c r="AE2651" s="44">
        <v>37432</v>
      </c>
      <c r="AF2651" s="45">
        <v>3217.9441000000002</v>
      </c>
      <c r="AG2651" s="19">
        <f t="shared" si="535"/>
        <v>3320.2064589352044</v>
      </c>
      <c r="AH2651" s="45">
        <f t="shared" si="541"/>
        <v>8.5657099116980273E-3</v>
      </c>
      <c r="AI2651" s="46">
        <f t="shared" si="542"/>
        <v>1.008565709911698</v>
      </c>
      <c r="AK2651" s="38">
        <v>37432</v>
      </c>
      <c r="AL2651" s="19">
        <v>113.1502</v>
      </c>
      <c r="AM2651" s="19">
        <f t="shared" si="546"/>
        <v>-2.1896233195324299E-3</v>
      </c>
      <c r="AN2651" s="37">
        <f t="shared" si="547"/>
        <v>0.99781037668046757</v>
      </c>
      <c r="AQ2651" s="38">
        <v>37432</v>
      </c>
      <c r="AR2651" s="19">
        <f t="shared" si="548"/>
        <v>256.53187043600002</v>
      </c>
      <c r="AS2651" s="40">
        <f t="shared" si="545"/>
        <v>-2.1896233195324299E-3</v>
      </c>
      <c r="AT2651" s="51">
        <f t="shared" si="549"/>
        <v>0.99781037668046757</v>
      </c>
    </row>
    <row r="2652" spans="1:46">
      <c r="A2652" s="38">
        <v>37433</v>
      </c>
      <c r="B2652" s="37">
        <v>0.98250000000000004</v>
      </c>
      <c r="D2652" s="38">
        <v>37433</v>
      </c>
      <c r="E2652" s="19">
        <v>932.75840000000005</v>
      </c>
      <c r="F2652" s="19">
        <v>949.37241730279902</v>
      </c>
      <c r="G2652" s="19">
        <v>-1.7475385569812873E-2</v>
      </c>
      <c r="H2652" s="37">
        <f t="shared" si="536"/>
        <v>0.98252461443018713</v>
      </c>
      <c r="I2652" s="19"/>
      <c r="J2652" s="19"/>
      <c r="K2652" s="19"/>
      <c r="L2652" s="19"/>
      <c r="N2652" s="38">
        <v>37433</v>
      </c>
      <c r="O2652" s="19">
        <v>316.26400000000001</v>
      </c>
      <c r="P2652" s="19">
        <v>321.89720101781171</v>
      </c>
      <c r="Q2652" s="19">
        <v>-4.8106918062305049E-2</v>
      </c>
      <c r="R2652" s="37">
        <f t="shared" si="537"/>
        <v>0.95189308193769495</v>
      </c>
      <c r="T2652" s="39">
        <v>37433</v>
      </c>
      <c r="U2652" s="40">
        <v>256.83089999999999</v>
      </c>
      <c r="V2652" s="40">
        <f t="shared" si="538"/>
        <v>3.3589729465552942E-3</v>
      </c>
      <c r="W2652" s="41">
        <f t="shared" si="539"/>
        <v>1.0033589729465553</v>
      </c>
      <c r="Y2652" s="42">
        <v>37433</v>
      </c>
      <c r="Z2652" s="43">
        <v>166.52199999999999</v>
      </c>
      <c r="AA2652" s="43">
        <f t="shared" si="540"/>
        <v>169.48804071246818</v>
      </c>
      <c r="AB2652" s="19">
        <f t="shared" si="543"/>
        <v>-1.5729784601366426E-2</v>
      </c>
      <c r="AC2652" s="37">
        <f t="shared" si="544"/>
        <v>0.98427021539863357</v>
      </c>
      <c r="AE2652" s="44">
        <v>37433</v>
      </c>
      <c r="AF2652" s="45">
        <v>3223.3989000000001</v>
      </c>
      <c r="AG2652" s="19">
        <f t="shared" si="535"/>
        <v>3280.8131297709924</v>
      </c>
      <c r="AH2652" s="45">
        <f t="shared" si="541"/>
        <v>-1.1864722766922631E-2</v>
      </c>
      <c r="AI2652" s="46">
        <f t="shared" si="542"/>
        <v>0.98813527723307737</v>
      </c>
      <c r="AK2652" s="38">
        <v>37433</v>
      </c>
      <c r="AL2652" s="19">
        <v>113.6891</v>
      </c>
      <c r="AM2652" s="19">
        <f t="shared" si="546"/>
        <v>4.7626959563482618E-3</v>
      </c>
      <c r="AN2652" s="37">
        <f t="shared" si="547"/>
        <v>1.0047626959563483</v>
      </c>
      <c r="AQ2652" s="38">
        <v>37433</v>
      </c>
      <c r="AR2652" s="19">
        <f t="shared" si="548"/>
        <v>257.75365373800003</v>
      </c>
      <c r="AS2652" s="40">
        <f t="shared" si="545"/>
        <v>4.7626959563482618E-3</v>
      </c>
      <c r="AT2652" s="51">
        <f t="shared" si="549"/>
        <v>1.0047626959563483</v>
      </c>
    </row>
    <row r="2653" spans="1:46">
      <c r="A2653" s="38">
        <v>37434</v>
      </c>
      <c r="B2653" s="37">
        <v>0.98850000000000005</v>
      </c>
      <c r="D2653" s="38">
        <v>37434</v>
      </c>
      <c r="E2653" s="19">
        <v>944.59109999999998</v>
      </c>
      <c r="F2653" s="19">
        <v>955.5802731411228</v>
      </c>
      <c r="G2653" s="19">
        <v>6.5389047808661616E-3</v>
      </c>
      <c r="H2653" s="37">
        <f t="shared" si="536"/>
        <v>1.0065389047808662</v>
      </c>
      <c r="I2653" s="19"/>
      <c r="J2653" s="19"/>
      <c r="K2653" s="19"/>
      <c r="L2653" s="19"/>
      <c r="N2653" s="38">
        <v>37434</v>
      </c>
      <c r="O2653" s="19">
        <v>320.56709999999998</v>
      </c>
      <c r="P2653" s="19">
        <v>324.29650986342938</v>
      </c>
      <c r="Q2653" s="19">
        <v>7.4536492955865619E-3</v>
      </c>
      <c r="R2653" s="37">
        <f t="shared" si="537"/>
        <v>1.0074536492955866</v>
      </c>
      <c r="T2653" s="39">
        <v>37434</v>
      </c>
      <c r="U2653" s="40">
        <v>256.2765</v>
      </c>
      <c r="V2653" s="40">
        <f t="shared" si="538"/>
        <v>-2.1586187643308774E-3</v>
      </c>
      <c r="W2653" s="41">
        <f t="shared" si="539"/>
        <v>0.99784138123566912</v>
      </c>
      <c r="Y2653" s="42">
        <v>37434</v>
      </c>
      <c r="Z2653" s="43">
        <v>166.785</v>
      </c>
      <c r="AA2653" s="43">
        <f t="shared" si="540"/>
        <v>168.72534142640362</v>
      </c>
      <c r="AB2653" s="19">
        <f t="shared" si="543"/>
        <v>-4.500018307241227E-3</v>
      </c>
      <c r="AC2653" s="37">
        <f t="shared" si="544"/>
        <v>0.99549998169275877</v>
      </c>
      <c r="AE2653" s="44">
        <v>37434</v>
      </c>
      <c r="AF2653" s="45">
        <v>3236.9108999999999</v>
      </c>
      <c r="AG2653" s="19">
        <f t="shared" si="535"/>
        <v>3274.5684370257964</v>
      </c>
      <c r="AH2653" s="45">
        <f t="shared" si="541"/>
        <v>-1.9033978767427628E-3</v>
      </c>
      <c r="AI2653" s="46">
        <f t="shared" si="542"/>
        <v>0.99809660212325724</v>
      </c>
      <c r="AK2653" s="38">
        <v>37434</v>
      </c>
      <c r="AL2653" s="19">
        <v>113.5933</v>
      </c>
      <c r="AM2653" s="19">
        <f t="shared" si="546"/>
        <v>-8.4264894347829689E-4</v>
      </c>
      <c r="AN2653" s="37">
        <f t="shared" si="547"/>
        <v>0.9991573510565217</v>
      </c>
      <c r="AQ2653" s="38">
        <v>37434</v>
      </c>
      <c r="AR2653" s="19">
        <f t="shared" si="548"/>
        <v>257.53645789400002</v>
      </c>
      <c r="AS2653" s="40">
        <f t="shared" si="545"/>
        <v>-8.4264894347829689E-4</v>
      </c>
      <c r="AT2653" s="51">
        <f t="shared" si="549"/>
        <v>0.9991573510565217</v>
      </c>
    </row>
    <row r="2654" spans="1:46">
      <c r="A2654" s="38">
        <v>37435</v>
      </c>
      <c r="B2654" s="37">
        <v>0.98560000000000003</v>
      </c>
      <c r="D2654" s="38">
        <v>37435</v>
      </c>
      <c r="E2654" s="19">
        <v>957.19500000000005</v>
      </c>
      <c r="F2654" s="19">
        <v>971.17999188311694</v>
      </c>
      <c r="G2654" s="19">
        <v>1.632486477636852E-2</v>
      </c>
      <c r="H2654" s="37">
        <f t="shared" si="536"/>
        <v>1.0163248647763685</v>
      </c>
      <c r="I2654" s="19"/>
      <c r="J2654" s="19"/>
      <c r="K2654" s="19"/>
      <c r="L2654" s="19"/>
      <c r="N2654" s="38">
        <v>37435</v>
      </c>
      <c r="O2654" s="19">
        <v>326.80309999999997</v>
      </c>
      <c r="P2654" s="19">
        <v>331.57782061688306</v>
      </c>
      <c r="Q2654" s="19">
        <v>2.2452633722515491E-2</v>
      </c>
      <c r="R2654" s="37">
        <f t="shared" si="537"/>
        <v>1.0224526337225155</v>
      </c>
      <c r="T2654" s="39">
        <v>37435</v>
      </c>
      <c r="U2654" s="40">
        <v>256.49959999999999</v>
      </c>
      <c r="V2654" s="40">
        <f t="shared" si="538"/>
        <v>8.7054411933973341E-4</v>
      </c>
      <c r="W2654" s="41">
        <f t="shared" si="539"/>
        <v>1.0008705441193397</v>
      </c>
      <c r="Y2654" s="42">
        <v>37435</v>
      </c>
      <c r="Z2654" s="43">
        <v>167.80500000000001</v>
      </c>
      <c r="AA2654" s="43">
        <f t="shared" si="540"/>
        <v>170.25669642857142</v>
      </c>
      <c r="AB2654" s="19">
        <f t="shared" si="543"/>
        <v>9.0760225418524687E-3</v>
      </c>
      <c r="AC2654" s="37">
        <f t="shared" si="544"/>
        <v>1.0090760225418525</v>
      </c>
      <c r="AE2654" s="44">
        <v>37435</v>
      </c>
      <c r="AF2654" s="45">
        <v>3240.0149000000001</v>
      </c>
      <c r="AG2654" s="19">
        <f t="shared" si="535"/>
        <v>3287.3527800324678</v>
      </c>
      <c r="AH2654" s="45">
        <f t="shared" si="541"/>
        <v>3.9041306518801111E-3</v>
      </c>
      <c r="AI2654" s="46">
        <f t="shared" si="542"/>
        <v>1.0039041306518801</v>
      </c>
      <c r="AK2654" s="38">
        <v>37435</v>
      </c>
      <c r="AL2654" s="19">
        <v>113.4081</v>
      </c>
      <c r="AM2654" s="19">
        <f t="shared" si="546"/>
        <v>-1.6303778479892506E-3</v>
      </c>
      <c r="AN2654" s="37">
        <f t="shared" si="547"/>
        <v>0.99836962215201075</v>
      </c>
      <c r="AQ2654" s="38">
        <v>37435</v>
      </c>
      <c r="AR2654" s="19">
        <f t="shared" si="548"/>
        <v>257.11657615800004</v>
      </c>
      <c r="AS2654" s="40">
        <f t="shared" si="545"/>
        <v>-1.6303778479891395E-3</v>
      </c>
      <c r="AT2654" s="51">
        <f t="shared" si="549"/>
        <v>0.99836962215201086</v>
      </c>
    </row>
    <row r="2655" spans="1:46">
      <c r="A2655" s="38">
        <v>37438</v>
      </c>
      <c r="B2655" s="37">
        <v>0.98929999999999996</v>
      </c>
      <c r="D2655" s="38">
        <v>37438</v>
      </c>
      <c r="E2655" s="19">
        <v>945.72199999999998</v>
      </c>
      <c r="F2655" s="19">
        <v>955.95067219245936</v>
      </c>
      <c r="G2655" s="19">
        <v>-1.5681253545110518E-2</v>
      </c>
      <c r="H2655" s="37">
        <f t="shared" si="536"/>
        <v>0.98431874645488948</v>
      </c>
      <c r="I2655" s="19"/>
      <c r="J2655" s="19"/>
      <c r="K2655" s="19"/>
      <c r="L2655" s="19"/>
      <c r="N2655" s="38">
        <v>37438</v>
      </c>
      <c r="O2655" s="19">
        <v>325.66680000000002</v>
      </c>
      <c r="P2655" s="19">
        <v>329.18912362276359</v>
      </c>
      <c r="Q2655" s="19">
        <v>-7.204031287965651E-3</v>
      </c>
      <c r="R2655" s="37">
        <f t="shared" si="537"/>
        <v>0.99279596871203435</v>
      </c>
      <c r="T2655" s="39">
        <v>37438</v>
      </c>
      <c r="U2655" s="40">
        <v>256.36590000000001</v>
      </c>
      <c r="V2655" s="40">
        <f t="shared" si="538"/>
        <v>-5.2124837621569942E-4</v>
      </c>
      <c r="W2655" s="41">
        <f t="shared" si="539"/>
        <v>0.9994787516237843</v>
      </c>
      <c r="Y2655" s="42">
        <v>37438</v>
      </c>
      <c r="Z2655" s="43">
        <v>168.988</v>
      </c>
      <c r="AA2655" s="43">
        <f t="shared" si="540"/>
        <v>170.81572829273225</v>
      </c>
      <c r="AB2655" s="19">
        <f t="shared" si="543"/>
        <v>3.2834647675392681E-3</v>
      </c>
      <c r="AC2655" s="37">
        <f t="shared" si="544"/>
        <v>1.0032834647675393</v>
      </c>
      <c r="AE2655" s="44">
        <v>37438</v>
      </c>
      <c r="AF2655" s="45">
        <v>3256.9919</v>
      </c>
      <c r="AG2655" s="19">
        <f t="shared" si="535"/>
        <v>3292.2186394420301</v>
      </c>
      <c r="AH2655" s="45">
        <f t="shared" si="541"/>
        <v>1.4801756109408259E-3</v>
      </c>
      <c r="AI2655" s="46">
        <f t="shared" si="542"/>
        <v>1.0014801756109408</v>
      </c>
      <c r="AK2655" s="38">
        <v>37438</v>
      </c>
      <c r="AL2655" s="19">
        <v>113.2625</v>
      </c>
      <c r="AM2655" s="19">
        <f t="shared" si="546"/>
        <v>-1.2838589130759193E-3</v>
      </c>
      <c r="AN2655" s="37">
        <f t="shared" si="547"/>
        <v>0.99871614108692408</v>
      </c>
      <c r="AQ2655" s="38">
        <v>37438</v>
      </c>
      <c r="AR2655" s="19">
        <f t="shared" si="548"/>
        <v>256.78647475000002</v>
      </c>
      <c r="AS2655" s="40">
        <f t="shared" si="545"/>
        <v>-1.2838589130759193E-3</v>
      </c>
      <c r="AT2655" s="51">
        <f t="shared" si="549"/>
        <v>0.99871614108692408</v>
      </c>
    </row>
    <row r="2656" spans="1:46">
      <c r="A2656" s="38">
        <v>37439</v>
      </c>
      <c r="B2656" s="37">
        <v>0.98399999999999999</v>
      </c>
      <c r="D2656" s="38">
        <v>37439</v>
      </c>
      <c r="E2656" s="19">
        <v>925.53650000000005</v>
      </c>
      <c r="F2656" s="19">
        <v>940.58587398373993</v>
      </c>
      <c r="G2656" s="19">
        <v>-1.6072793979505784E-2</v>
      </c>
      <c r="H2656" s="37">
        <f t="shared" si="536"/>
        <v>0.98392720602049422</v>
      </c>
      <c r="I2656" s="19"/>
      <c r="J2656" s="19"/>
      <c r="K2656" s="19"/>
      <c r="L2656" s="19"/>
      <c r="N2656" s="38">
        <v>37439</v>
      </c>
      <c r="O2656" s="19">
        <v>323.8612</v>
      </c>
      <c r="P2656" s="19">
        <v>329.12723577235772</v>
      </c>
      <c r="Q2656" s="19">
        <v>-1.8800089664194886E-4</v>
      </c>
      <c r="R2656" s="37">
        <f t="shared" si="537"/>
        <v>0.99981199910335805</v>
      </c>
      <c r="T2656" s="39">
        <v>37439</v>
      </c>
      <c r="U2656" s="40">
        <v>256.45729999999998</v>
      </c>
      <c r="V2656" s="40">
        <f t="shared" si="538"/>
        <v>3.5652167468436247E-4</v>
      </c>
      <c r="W2656" s="41">
        <f t="shared" si="539"/>
        <v>1.0003565216746844</v>
      </c>
      <c r="Y2656" s="42">
        <v>37439</v>
      </c>
      <c r="Z2656" s="43">
        <v>168.29900000000001</v>
      </c>
      <c r="AA2656" s="43">
        <f t="shared" si="540"/>
        <v>171.03556910569105</v>
      </c>
      <c r="AB2656" s="19">
        <f t="shared" si="543"/>
        <v>1.2870056824161313E-3</v>
      </c>
      <c r="AC2656" s="37">
        <f t="shared" si="544"/>
        <v>1.0012870056824161</v>
      </c>
      <c r="AE2656" s="44">
        <v>37439</v>
      </c>
      <c r="AF2656" s="45">
        <v>3253.1399000000001</v>
      </c>
      <c r="AG2656" s="19">
        <f t="shared" si="535"/>
        <v>3306.0364837398374</v>
      </c>
      <c r="AH2656" s="45">
        <f t="shared" si="541"/>
        <v>4.1971223090302434E-3</v>
      </c>
      <c r="AI2656" s="46">
        <f t="shared" si="542"/>
        <v>1.0041971223090302</v>
      </c>
      <c r="AK2656" s="38">
        <v>37439</v>
      </c>
      <c r="AL2656" s="19">
        <v>113.5776</v>
      </c>
      <c r="AM2656" s="19">
        <f t="shared" si="546"/>
        <v>2.7820328882022238E-3</v>
      </c>
      <c r="AN2656" s="37">
        <f t="shared" si="547"/>
        <v>1.0027820328882022</v>
      </c>
      <c r="AQ2656" s="38">
        <v>37439</v>
      </c>
      <c r="AR2656" s="19">
        <f t="shared" si="548"/>
        <v>257.50086316800002</v>
      </c>
      <c r="AS2656" s="40">
        <f t="shared" si="545"/>
        <v>2.7820328882022238E-3</v>
      </c>
      <c r="AT2656" s="51">
        <f t="shared" si="549"/>
        <v>1.0027820328882022</v>
      </c>
    </row>
    <row r="2657" spans="1:46">
      <c r="A2657" s="38">
        <v>37440</v>
      </c>
      <c r="B2657" s="37">
        <v>0.98160000000000003</v>
      </c>
      <c r="D2657" s="38">
        <v>37440</v>
      </c>
      <c r="E2657" s="19">
        <v>920.99270000000001</v>
      </c>
      <c r="F2657" s="19">
        <v>938.25662184189082</v>
      </c>
      <c r="G2657" s="19">
        <v>-2.4763843539175046E-3</v>
      </c>
      <c r="H2657" s="37">
        <f t="shared" si="536"/>
        <v>0.9975236156460825</v>
      </c>
      <c r="I2657" s="19"/>
      <c r="J2657" s="19"/>
      <c r="K2657" s="19"/>
      <c r="L2657" s="19"/>
      <c r="N2657" s="38">
        <v>37440</v>
      </c>
      <c r="O2657" s="19">
        <v>323.54759999999999</v>
      </c>
      <c r="P2657" s="19">
        <v>329.61246943765281</v>
      </c>
      <c r="Q2657" s="19">
        <v>1.4743041977562932E-3</v>
      </c>
      <c r="R2657" s="37">
        <f t="shared" si="537"/>
        <v>1.0014743041977563</v>
      </c>
      <c r="T2657" s="39">
        <v>37440</v>
      </c>
      <c r="U2657" s="40">
        <v>256.68239999999997</v>
      </c>
      <c r="V2657" s="40">
        <f t="shared" si="538"/>
        <v>8.7772896306703707E-4</v>
      </c>
      <c r="W2657" s="41">
        <f t="shared" si="539"/>
        <v>1.000877728963067</v>
      </c>
      <c r="Y2657" s="42">
        <v>37440</v>
      </c>
      <c r="Z2657" s="43">
        <v>167.965</v>
      </c>
      <c r="AA2657" s="43">
        <f t="shared" si="540"/>
        <v>171.11348818255908</v>
      </c>
      <c r="AB2657" s="19">
        <f t="shared" si="543"/>
        <v>4.5557235419191322E-4</v>
      </c>
      <c r="AC2657" s="37">
        <f t="shared" si="544"/>
        <v>1.0004555723541919</v>
      </c>
      <c r="AE2657" s="44">
        <v>37440</v>
      </c>
      <c r="AF2657" s="45">
        <v>3249.0309999999999</v>
      </c>
      <c r="AG2657" s="19">
        <f t="shared" si="535"/>
        <v>3309.9337815810918</v>
      </c>
      <c r="AH2657" s="45">
        <f t="shared" si="541"/>
        <v>1.1788429620853691E-3</v>
      </c>
      <c r="AI2657" s="46">
        <f t="shared" si="542"/>
        <v>1.0011788429620854</v>
      </c>
      <c r="AK2657" s="38">
        <v>37440</v>
      </c>
      <c r="AL2657" s="19">
        <v>113.559</v>
      </c>
      <c r="AM2657" s="19">
        <f t="shared" si="546"/>
        <v>-1.6376468599443861E-4</v>
      </c>
      <c r="AN2657" s="37">
        <f t="shared" si="547"/>
        <v>0.99983623531400556</v>
      </c>
      <c r="AQ2657" s="38">
        <v>37440</v>
      </c>
      <c r="AR2657" s="19">
        <f t="shared" si="548"/>
        <v>257.45869362000002</v>
      </c>
      <c r="AS2657" s="40">
        <f t="shared" si="545"/>
        <v>-1.6376468599443861E-4</v>
      </c>
      <c r="AT2657" s="51">
        <f t="shared" si="549"/>
        <v>0.99983623531400556</v>
      </c>
    </row>
    <row r="2658" spans="1:46">
      <c r="A2658" s="38">
        <v>37441</v>
      </c>
      <c r="B2658" s="37">
        <v>0.98160000000000003</v>
      </c>
      <c r="D2658" s="38">
        <v>37441</v>
      </c>
      <c r="E2658" s="19">
        <v>925.13030000000003</v>
      </c>
      <c r="F2658" s="19">
        <v>942.47178076609623</v>
      </c>
      <c r="G2658" s="19">
        <v>4.4925437519753864E-3</v>
      </c>
      <c r="H2658" s="37">
        <f t="shared" si="536"/>
        <v>1.0044925437519754</v>
      </c>
      <c r="I2658" s="19"/>
      <c r="J2658" s="19"/>
      <c r="K2658" s="19"/>
      <c r="L2658" s="19"/>
      <c r="N2658" s="38">
        <v>37441</v>
      </c>
      <c r="O2658" s="19">
        <v>328.13470000000001</v>
      </c>
      <c r="P2658" s="19">
        <v>334.28555419722903</v>
      </c>
      <c r="Q2658" s="19">
        <v>1.4177512056958719E-2</v>
      </c>
      <c r="R2658" s="37">
        <f t="shared" si="537"/>
        <v>1.0141775120569587</v>
      </c>
      <c r="T2658" s="39">
        <v>37441</v>
      </c>
      <c r="U2658" s="40">
        <v>256.21109999999999</v>
      </c>
      <c r="V2658" s="40">
        <f t="shared" si="538"/>
        <v>-1.8361212143878092E-3</v>
      </c>
      <c r="W2658" s="41">
        <f t="shared" si="539"/>
        <v>0.99816387878561219</v>
      </c>
      <c r="Y2658" s="38">
        <v>37441</v>
      </c>
      <c r="Z2658" s="43">
        <v>167.965</v>
      </c>
      <c r="AA2658" s="43">
        <f t="shared" si="540"/>
        <v>171.11348818255908</v>
      </c>
      <c r="AB2658" s="19">
        <f t="shared" si="543"/>
        <v>0</v>
      </c>
      <c r="AC2658" s="37">
        <f t="shared" si="544"/>
        <v>1</v>
      </c>
      <c r="AE2658" s="38">
        <v>37441</v>
      </c>
      <c r="AF2658" s="45">
        <v>3249.0309999999999</v>
      </c>
      <c r="AG2658" s="19">
        <f t="shared" si="535"/>
        <v>3309.9337815810918</v>
      </c>
      <c r="AH2658" s="45">
        <f t="shared" si="541"/>
        <v>0</v>
      </c>
      <c r="AI2658" s="46">
        <f t="shared" si="542"/>
        <v>1</v>
      </c>
      <c r="AK2658" s="38">
        <v>37441</v>
      </c>
      <c r="AL2658" s="19">
        <v>113.3518</v>
      </c>
      <c r="AM2658" s="19">
        <f t="shared" si="546"/>
        <v>-1.8246021891703545E-3</v>
      </c>
      <c r="AN2658" s="37">
        <f t="shared" si="547"/>
        <v>0.99817539781082965</v>
      </c>
      <c r="AQ2658" s="38">
        <v>37441</v>
      </c>
      <c r="AR2658" s="19">
        <f t="shared" si="548"/>
        <v>256.98893392400004</v>
      </c>
      <c r="AS2658" s="40">
        <f t="shared" si="545"/>
        <v>-1.8246021891703545E-3</v>
      </c>
      <c r="AT2658" s="51">
        <f t="shared" si="549"/>
        <v>0.99817539781082965</v>
      </c>
    </row>
    <row r="2659" spans="1:46">
      <c r="A2659" s="38">
        <v>37442</v>
      </c>
      <c r="B2659" s="37">
        <v>0.97299999999999998</v>
      </c>
      <c r="D2659" s="38">
        <v>37442</v>
      </c>
      <c r="E2659" s="19">
        <v>954.5249</v>
      </c>
      <c r="F2659" s="19">
        <v>981.01223021582734</v>
      </c>
      <c r="G2659" s="19">
        <v>4.0892947922964051E-2</v>
      </c>
      <c r="H2659" s="37">
        <f t="shared" si="536"/>
        <v>1.0408929479229641</v>
      </c>
      <c r="I2659" s="19"/>
      <c r="J2659" s="19"/>
      <c r="K2659" s="19"/>
      <c r="L2659" s="19"/>
      <c r="N2659" s="38">
        <v>37442</v>
      </c>
      <c r="O2659" s="19">
        <v>333.40550000000002</v>
      </c>
      <c r="P2659" s="19">
        <v>342.65724563206578</v>
      </c>
      <c r="Q2659" s="19">
        <v>2.504353337954135E-2</v>
      </c>
      <c r="R2659" s="37">
        <f t="shared" si="537"/>
        <v>1.0250435333795413</v>
      </c>
      <c r="T2659" s="39">
        <v>37442</v>
      </c>
      <c r="U2659" s="40">
        <v>255.8492</v>
      </c>
      <c r="V2659" s="40">
        <f t="shared" si="538"/>
        <v>-1.4125071083961327E-3</v>
      </c>
      <c r="W2659" s="41">
        <f t="shared" si="539"/>
        <v>0.99858749289160387</v>
      </c>
      <c r="Y2659" s="38">
        <v>37442</v>
      </c>
      <c r="Z2659" s="43">
        <v>167.965</v>
      </c>
      <c r="AA2659" s="43">
        <f t="shared" si="540"/>
        <v>172.62589928057554</v>
      </c>
      <c r="AB2659" s="19">
        <f t="shared" si="543"/>
        <v>8.8386433710174739E-3</v>
      </c>
      <c r="AC2659" s="37">
        <f t="shared" si="544"/>
        <v>1.0088386433710175</v>
      </c>
      <c r="AE2659" s="44">
        <v>37442</v>
      </c>
      <c r="AF2659" s="45">
        <v>3257.3611000000001</v>
      </c>
      <c r="AG2659" s="19">
        <f t="shared" si="535"/>
        <v>3347.7503597122304</v>
      </c>
      <c r="AH2659" s="45">
        <f t="shared" si="541"/>
        <v>1.1425176642982482E-2</v>
      </c>
      <c r="AI2659" s="46">
        <f t="shared" si="542"/>
        <v>1.0114251766429825</v>
      </c>
      <c r="AK2659" s="38">
        <v>37442</v>
      </c>
      <c r="AL2659" s="19">
        <v>113.0838</v>
      </c>
      <c r="AM2659" s="19">
        <f t="shared" si="546"/>
        <v>-2.3643206371667391E-3</v>
      </c>
      <c r="AN2659" s="37">
        <f t="shared" si="547"/>
        <v>0.99763567936283326</v>
      </c>
      <c r="AQ2659" s="38">
        <v>37442</v>
      </c>
      <c r="AR2659" s="19">
        <f t="shared" si="548"/>
        <v>256.38132968400004</v>
      </c>
      <c r="AS2659" s="40">
        <f t="shared" si="545"/>
        <v>-2.3643206371667391E-3</v>
      </c>
      <c r="AT2659" s="51">
        <f t="shared" si="549"/>
        <v>0.99763567936283326</v>
      </c>
    </row>
    <row r="2660" spans="1:46">
      <c r="A2660" s="38">
        <v>37445</v>
      </c>
      <c r="B2660" s="37">
        <v>0.9869</v>
      </c>
      <c r="D2660" s="38">
        <v>37445</v>
      </c>
      <c r="E2660" s="19">
        <v>951.28880000000004</v>
      </c>
      <c r="F2660" s="19">
        <v>963.91610092207929</v>
      </c>
      <c r="G2660" s="19">
        <v>-1.7427029722133835E-2</v>
      </c>
      <c r="H2660" s="37">
        <f t="shared" si="536"/>
        <v>0.98257297027786616</v>
      </c>
      <c r="I2660" s="19"/>
      <c r="J2660" s="19"/>
      <c r="K2660" s="19"/>
      <c r="L2660" s="19"/>
      <c r="N2660" s="38">
        <v>37445</v>
      </c>
      <c r="O2660" s="19">
        <v>335.37209999999999</v>
      </c>
      <c r="P2660" s="19">
        <v>339.82379167088862</v>
      </c>
      <c r="Q2660" s="19">
        <v>-8.2690618607832445E-3</v>
      </c>
      <c r="R2660" s="37">
        <f t="shared" si="537"/>
        <v>0.99173093813921676</v>
      </c>
      <c r="T2660" s="39">
        <v>37445</v>
      </c>
      <c r="U2660" s="40">
        <v>256.04750000000001</v>
      </c>
      <c r="V2660" s="40">
        <f t="shared" si="538"/>
        <v>7.7506593727871831E-4</v>
      </c>
      <c r="W2660" s="41">
        <f t="shared" si="539"/>
        <v>1.0007750659372787</v>
      </c>
      <c r="Y2660" s="42">
        <v>37445</v>
      </c>
      <c r="Z2660" s="43">
        <v>165.797</v>
      </c>
      <c r="AA2660" s="43">
        <f t="shared" si="540"/>
        <v>167.99777079744655</v>
      </c>
      <c r="AB2660" s="19">
        <f t="shared" si="543"/>
        <v>-2.6810162915396063E-2</v>
      </c>
      <c r="AC2660" s="37">
        <f t="shared" si="544"/>
        <v>0.97318983708460394</v>
      </c>
      <c r="AE2660" s="44">
        <v>37445</v>
      </c>
      <c r="AF2660" s="45">
        <v>3180.511</v>
      </c>
      <c r="AG2660" s="19">
        <f t="shared" si="535"/>
        <v>3222.7287465802005</v>
      </c>
      <c r="AH2660" s="45">
        <f t="shared" si="541"/>
        <v>-3.7344962944840576E-2</v>
      </c>
      <c r="AI2660" s="46">
        <f t="shared" si="542"/>
        <v>0.96265503705515942</v>
      </c>
      <c r="AK2660" s="38">
        <v>37445</v>
      </c>
      <c r="AL2660" s="19">
        <v>113.2067</v>
      </c>
      <c r="AM2660" s="19">
        <f t="shared" si="546"/>
        <v>1.0868046528327291E-3</v>
      </c>
      <c r="AN2660" s="37">
        <f t="shared" si="547"/>
        <v>1.0010868046528327</v>
      </c>
      <c r="AQ2660" s="38">
        <v>37445</v>
      </c>
      <c r="AR2660" s="19">
        <f t="shared" si="548"/>
        <v>256.65996610600001</v>
      </c>
      <c r="AS2660" s="40">
        <f t="shared" si="545"/>
        <v>1.086804652832507E-3</v>
      </c>
      <c r="AT2660" s="51">
        <f t="shared" si="549"/>
        <v>1.0010868046528325</v>
      </c>
    </row>
    <row r="2661" spans="1:46">
      <c r="A2661" s="38">
        <v>37446</v>
      </c>
      <c r="B2661" s="37">
        <v>0.99380000000000002</v>
      </c>
      <c r="D2661" s="38">
        <v>37446</v>
      </c>
      <c r="E2661" s="19">
        <v>938.51909999999998</v>
      </c>
      <c r="F2661" s="19">
        <v>944.37422016502308</v>
      </c>
      <c r="G2661" s="19">
        <v>-2.0273424977923393E-2</v>
      </c>
      <c r="H2661" s="37">
        <f t="shared" si="536"/>
        <v>0.97972657502207661</v>
      </c>
      <c r="I2661" s="19"/>
      <c r="J2661" s="19"/>
      <c r="K2661" s="19"/>
      <c r="L2661" s="19"/>
      <c r="N2661" s="38">
        <v>37446</v>
      </c>
      <c r="O2661" s="19">
        <v>338.54719999999998</v>
      </c>
      <c r="P2661" s="19">
        <v>340.65928758301465</v>
      </c>
      <c r="Q2661" s="19">
        <v>2.4586151193768391E-3</v>
      </c>
      <c r="R2661" s="37">
        <f t="shared" si="537"/>
        <v>1.0024586151193768</v>
      </c>
      <c r="T2661" s="39">
        <v>37446</v>
      </c>
      <c r="U2661" s="40">
        <v>255.97460000000001</v>
      </c>
      <c r="V2661" s="40">
        <f t="shared" si="538"/>
        <v>-2.8471279743014222E-4</v>
      </c>
      <c r="W2661" s="41">
        <f t="shared" si="539"/>
        <v>0.99971528720256986</v>
      </c>
      <c r="Y2661" s="42">
        <v>37446</v>
      </c>
      <c r="Z2661" s="43">
        <v>167.10900000000001</v>
      </c>
      <c r="AA2661" s="43">
        <f t="shared" si="540"/>
        <v>168.15153954518013</v>
      </c>
      <c r="AB2661" s="19">
        <f t="shared" si="543"/>
        <v>9.1530231028458253E-4</v>
      </c>
      <c r="AC2661" s="37">
        <f t="shared" si="544"/>
        <v>1.0009153023102846</v>
      </c>
      <c r="AE2661" s="44">
        <v>37446</v>
      </c>
      <c r="AF2661" s="45">
        <v>3196.605</v>
      </c>
      <c r="AG2661" s="19">
        <f t="shared" si="535"/>
        <v>3216.5475950895552</v>
      </c>
      <c r="AH2661" s="45">
        <f t="shared" si="541"/>
        <v>-1.9179868914517284E-3</v>
      </c>
      <c r="AI2661" s="46">
        <f t="shared" si="542"/>
        <v>0.99808201310854827</v>
      </c>
      <c r="AK2661" s="38">
        <v>37446</v>
      </c>
      <c r="AL2661" s="19">
        <v>113.23439999999999</v>
      </c>
      <c r="AM2661" s="19">
        <f t="shared" si="546"/>
        <v>2.4468516439402066E-4</v>
      </c>
      <c r="AN2661" s="37">
        <f t="shared" si="547"/>
        <v>1.000244685164394</v>
      </c>
      <c r="AQ2661" s="38">
        <v>37446</v>
      </c>
      <c r="AR2661" s="19">
        <f t="shared" si="548"/>
        <v>256.722766992</v>
      </c>
      <c r="AS2661" s="40">
        <f t="shared" si="545"/>
        <v>2.4468516439402066E-4</v>
      </c>
      <c r="AT2661" s="51">
        <f t="shared" si="549"/>
        <v>1.000244685164394</v>
      </c>
    </row>
    <row r="2662" spans="1:46">
      <c r="A2662" s="38">
        <v>37447</v>
      </c>
      <c r="B2662" s="37">
        <v>0.98899999999999999</v>
      </c>
      <c r="D2662" s="38">
        <v>37447</v>
      </c>
      <c r="E2662" s="19">
        <v>909.73030000000006</v>
      </c>
      <c r="F2662" s="19">
        <v>919.84863498483321</v>
      </c>
      <c r="G2662" s="19">
        <v>-2.5970197678526374E-2</v>
      </c>
      <c r="H2662" s="37">
        <f t="shared" si="536"/>
        <v>0.97402980232147363</v>
      </c>
      <c r="I2662" s="19"/>
      <c r="J2662" s="19"/>
      <c r="K2662" s="19"/>
      <c r="L2662" s="19"/>
      <c r="N2662" s="38">
        <v>37447</v>
      </c>
      <c r="O2662" s="19">
        <v>334.97329999999999</v>
      </c>
      <c r="P2662" s="19">
        <v>338.69898887765419</v>
      </c>
      <c r="Q2662" s="19">
        <v>-5.7544261284312448E-3</v>
      </c>
      <c r="R2662" s="37">
        <f t="shared" si="537"/>
        <v>0.99424557387156876</v>
      </c>
      <c r="T2662" s="39">
        <v>37447</v>
      </c>
      <c r="U2662" s="40">
        <v>256.8245</v>
      </c>
      <c r="V2662" s="40">
        <f t="shared" si="538"/>
        <v>3.3202513061842964E-3</v>
      </c>
      <c r="W2662" s="41">
        <f t="shared" si="539"/>
        <v>1.0033202513061843</v>
      </c>
      <c r="Y2662" s="42">
        <v>37447</v>
      </c>
      <c r="Z2662" s="43">
        <v>167.661</v>
      </c>
      <c r="AA2662" s="43">
        <f t="shared" si="540"/>
        <v>169.52578361981801</v>
      </c>
      <c r="AB2662" s="19">
        <f t="shared" si="543"/>
        <v>8.1726523489167313E-3</v>
      </c>
      <c r="AC2662" s="37">
        <f t="shared" si="544"/>
        <v>1.0081726523489167</v>
      </c>
      <c r="AE2662" s="44">
        <v>37447</v>
      </c>
      <c r="AF2662" s="45">
        <v>3240.0619999999999</v>
      </c>
      <c r="AG2662" s="19">
        <f t="shared" si="535"/>
        <v>3276.0990899898889</v>
      </c>
      <c r="AH2662" s="45">
        <f t="shared" si="541"/>
        <v>1.8514103441604979E-2</v>
      </c>
      <c r="AI2662" s="46">
        <f t="shared" si="542"/>
        <v>1.018514103441605</v>
      </c>
      <c r="AK2662" s="38">
        <v>37447</v>
      </c>
      <c r="AL2662" s="19">
        <v>113.6155</v>
      </c>
      <c r="AM2662" s="19">
        <f t="shared" si="546"/>
        <v>3.3655850165674739E-3</v>
      </c>
      <c r="AN2662" s="37">
        <f t="shared" si="547"/>
        <v>1.0033655850165675</v>
      </c>
      <c r="AQ2662" s="38">
        <v>37447</v>
      </c>
      <c r="AR2662" s="19">
        <f t="shared" si="548"/>
        <v>257.58678929000001</v>
      </c>
      <c r="AS2662" s="40">
        <f t="shared" si="545"/>
        <v>3.3655850165674739E-3</v>
      </c>
      <c r="AT2662" s="51">
        <f t="shared" si="549"/>
        <v>1.0033655850165675</v>
      </c>
    </row>
    <row r="2663" spans="1:46">
      <c r="A2663" s="38">
        <v>37448</v>
      </c>
      <c r="B2663" s="37">
        <v>0.99270000000000003</v>
      </c>
      <c r="D2663" s="38">
        <v>37448</v>
      </c>
      <c r="E2663" s="19">
        <v>902.47680000000003</v>
      </c>
      <c r="F2663" s="19">
        <v>909.11332728921127</v>
      </c>
      <c r="G2663" s="19">
        <v>-1.1670732865520783E-2</v>
      </c>
      <c r="H2663" s="37">
        <f t="shared" si="536"/>
        <v>0.98832926713447922</v>
      </c>
      <c r="I2663" s="19"/>
      <c r="J2663" s="19"/>
      <c r="K2663" s="19"/>
      <c r="L2663" s="19"/>
      <c r="N2663" s="38">
        <v>37448</v>
      </c>
      <c r="O2663" s="19">
        <v>328.50510000000003</v>
      </c>
      <c r="P2663" s="19">
        <v>330.9208220006044</v>
      </c>
      <c r="Q2663" s="19">
        <v>-2.2964836425476975E-2</v>
      </c>
      <c r="R2663" s="37">
        <f t="shared" si="537"/>
        <v>0.97703516357452302</v>
      </c>
      <c r="T2663" s="39">
        <v>37448</v>
      </c>
      <c r="U2663" s="40">
        <v>257.4547</v>
      </c>
      <c r="V2663" s="40">
        <f t="shared" si="538"/>
        <v>2.4538157379845327E-3</v>
      </c>
      <c r="W2663" s="41">
        <f t="shared" si="539"/>
        <v>1.0024538157379845</v>
      </c>
      <c r="Y2663" s="42">
        <v>37448</v>
      </c>
      <c r="Z2663" s="43">
        <v>167.91300000000001</v>
      </c>
      <c r="AA2663" s="43">
        <f t="shared" si="540"/>
        <v>169.14777878513146</v>
      </c>
      <c r="AB2663" s="19">
        <f t="shared" si="543"/>
        <v>-2.2297778344695374E-3</v>
      </c>
      <c r="AC2663" s="37">
        <f t="shared" si="544"/>
        <v>0.99777022216553046</v>
      </c>
      <c r="AE2663" s="44">
        <v>37448</v>
      </c>
      <c r="AF2663" s="45">
        <v>3244.2510000000002</v>
      </c>
      <c r="AG2663" s="19">
        <f t="shared" si="535"/>
        <v>3268.1081897854338</v>
      </c>
      <c r="AH2663" s="45">
        <f t="shared" si="541"/>
        <v>-2.4391509490269137E-3</v>
      </c>
      <c r="AI2663" s="46">
        <f t="shared" si="542"/>
        <v>0.99756084905097309</v>
      </c>
      <c r="AK2663" s="38">
        <v>37448</v>
      </c>
      <c r="AL2663" s="19">
        <v>113.9695</v>
      </c>
      <c r="AM2663" s="19">
        <f t="shared" si="546"/>
        <v>3.1157720557495328E-3</v>
      </c>
      <c r="AN2663" s="37">
        <f t="shared" si="547"/>
        <v>1.0031157720557495</v>
      </c>
      <c r="AQ2663" s="38">
        <v>37448</v>
      </c>
      <c r="AR2663" s="19">
        <f t="shared" si="548"/>
        <v>258.38937100999999</v>
      </c>
      <c r="AS2663" s="40">
        <f t="shared" si="545"/>
        <v>3.1157720557493107E-3</v>
      </c>
      <c r="AT2663" s="51">
        <f t="shared" si="549"/>
        <v>1.0031157720557493</v>
      </c>
    </row>
    <row r="2664" spans="1:46">
      <c r="A2664" s="38">
        <v>37449</v>
      </c>
      <c r="B2664" s="37">
        <v>0.99039999999999995</v>
      </c>
      <c r="D2664" s="38">
        <v>37449</v>
      </c>
      <c r="E2664" s="19">
        <v>900.31799999999998</v>
      </c>
      <c r="F2664" s="19">
        <v>909.04483037156706</v>
      </c>
      <c r="G2664" s="19">
        <v>-7.5344751405692634E-5</v>
      </c>
      <c r="H2664" s="37">
        <f t="shared" si="536"/>
        <v>0.99992465524859431</v>
      </c>
      <c r="I2664" s="19"/>
      <c r="J2664" s="19"/>
      <c r="K2664" s="19"/>
      <c r="L2664" s="19"/>
      <c r="N2664" s="38">
        <v>37449</v>
      </c>
      <c r="O2664" s="19">
        <v>335.42669999999998</v>
      </c>
      <c r="P2664" s="19">
        <v>338.67800888529888</v>
      </c>
      <c r="Q2664" s="19">
        <v>2.3441217260968594E-2</v>
      </c>
      <c r="R2664" s="37">
        <f t="shared" si="537"/>
        <v>1.0234412172609686</v>
      </c>
      <c r="T2664" s="39">
        <v>37449</v>
      </c>
      <c r="U2664" s="40">
        <v>257.34949999999998</v>
      </c>
      <c r="V2664" s="40">
        <f t="shared" si="538"/>
        <v>-4.0861557392435355E-4</v>
      </c>
      <c r="W2664" s="41">
        <f t="shared" si="539"/>
        <v>0.99959138442607565</v>
      </c>
      <c r="Y2664" s="42">
        <v>37449</v>
      </c>
      <c r="Z2664" s="43">
        <v>168.08</v>
      </c>
      <c r="AA2664" s="43">
        <f t="shared" si="540"/>
        <v>169.70920840064622</v>
      </c>
      <c r="AB2664" s="19">
        <f t="shared" si="543"/>
        <v>3.3191663499638757E-3</v>
      </c>
      <c r="AC2664" s="37">
        <f t="shared" si="544"/>
        <v>1.0033191663499639</v>
      </c>
      <c r="AE2664" s="44">
        <v>37449</v>
      </c>
      <c r="AF2664" s="45">
        <v>3273.7150999999999</v>
      </c>
      <c r="AG2664" s="19">
        <f t="shared" si="535"/>
        <v>3305.4473949919225</v>
      </c>
      <c r="AH2664" s="45">
        <f t="shared" si="541"/>
        <v>1.1425327142838615E-2</v>
      </c>
      <c r="AI2664" s="46">
        <f t="shared" si="542"/>
        <v>1.0114253271428386</v>
      </c>
      <c r="AK2664" s="38">
        <v>37449</v>
      </c>
      <c r="AL2664" s="19">
        <v>114.08759999999999</v>
      </c>
      <c r="AM2664" s="19">
        <f t="shared" si="546"/>
        <v>1.0362421525056398E-3</v>
      </c>
      <c r="AN2664" s="37">
        <f t="shared" si="547"/>
        <v>1.0010362421525056</v>
      </c>
      <c r="AQ2664" s="38">
        <v>37449</v>
      </c>
      <c r="AR2664" s="19">
        <f t="shared" si="548"/>
        <v>258.65712496800001</v>
      </c>
      <c r="AS2664" s="40">
        <f t="shared" si="545"/>
        <v>1.0362421525058618E-3</v>
      </c>
      <c r="AT2664" s="51">
        <f t="shared" si="549"/>
        <v>1.0010362421525059</v>
      </c>
    </row>
    <row r="2665" spans="1:46">
      <c r="A2665" s="38">
        <v>37452</v>
      </c>
      <c r="B2665" s="37">
        <v>1.0072000000000001</v>
      </c>
      <c r="D2665" s="38">
        <v>37452</v>
      </c>
      <c r="E2665" s="19">
        <v>887.67309999999998</v>
      </c>
      <c r="F2665" s="19">
        <v>881.32754169976158</v>
      </c>
      <c r="G2665" s="19">
        <v>-3.0490563001690618E-2</v>
      </c>
      <c r="H2665" s="37">
        <f t="shared" si="536"/>
        <v>0.96950943699830938</v>
      </c>
      <c r="I2665" s="19"/>
      <c r="J2665" s="19"/>
      <c r="K2665" s="19"/>
      <c r="L2665" s="19"/>
      <c r="N2665" s="38">
        <v>37452</v>
      </c>
      <c r="O2665" s="19">
        <v>333.2826</v>
      </c>
      <c r="P2665" s="19">
        <v>330.90011914217632</v>
      </c>
      <c r="Q2665" s="19">
        <v>-2.2965440740372101E-2</v>
      </c>
      <c r="R2665" s="37">
        <f t="shared" si="537"/>
        <v>0.9770345592596279</v>
      </c>
      <c r="T2665" s="39">
        <v>37452</v>
      </c>
      <c r="U2665" s="40">
        <v>258.00099999999998</v>
      </c>
      <c r="V2665" s="40">
        <f t="shared" si="538"/>
        <v>2.5315767079399087E-3</v>
      </c>
      <c r="W2665" s="41">
        <f t="shared" si="539"/>
        <v>1.0025315767079399</v>
      </c>
      <c r="Y2665" s="42">
        <v>37452</v>
      </c>
      <c r="Z2665" s="43">
        <v>168.13</v>
      </c>
      <c r="AA2665" s="43">
        <f t="shared" si="540"/>
        <v>166.92811755361396</v>
      </c>
      <c r="AB2665" s="19">
        <f t="shared" si="543"/>
        <v>-1.6387389189081114E-2</v>
      </c>
      <c r="AC2665" s="37">
        <f t="shared" si="544"/>
        <v>0.98361261081091889</v>
      </c>
      <c r="AE2665" s="44">
        <v>37452</v>
      </c>
      <c r="AF2665" s="45">
        <v>3254.7728999999999</v>
      </c>
      <c r="AG2665" s="19">
        <f t="shared" ref="AG2665:AG2728" si="550">AF2665/B2665</f>
        <v>3231.5060563939633</v>
      </c>
      <c r="AH2665" s="45">
        <f t="shared" si="541"/>
        <v>-2.236954026555904E-2</v>
      </c>
      <c r="AI2665" s="46">
        <f t="shared" si="542"/>
        <v>0.97763045973444096</v>
      </c>
      <c r="AK2665" s="38">
        <v>37452</v>
      </c>
      <c r="AL2665" s="19">
        <v>114.40730000000001</v>
      </c>
      <c r="AM2665" s="19">
        <f t="shared" si="546"/>
        <v>2.8022326703340816E-3</v>
      </c>
      <c r="AN2665" s="37">
        <f t="shared" si="547"/>
        <v>1.0028022326703341</v>
      </c>
      <c r="AQ2665" s="38">
        <v>37452</v>
      </c>
      <c r="AR2665" s="19">
        <f t="shared" si="548"/>
        <v>259.38194241400004</v>
      </c>
      <c r="AS2665" s="40">
        <f t="shared" si="545"/>
        <v>2.8022326703340816E-3</v>
      </c>
      <c r="AT2665" s="51">
        <f t="shared" si="549"/>
        <v>1.0028022326703341</v>
      </c>
    </row>
    <row r="2666" spans="1:46">
      <c r="A2666" s="38">
        <v>37453</v>
      </c>
      <c r="B2666" s="37">
        <v>1.0086999999999999</v>
      </c>
      <c r="D2666" s="38">
        <v>37453</v>
      </c>
      <c r="E2666" s="19">
        <v>878.476</v>
      </c>
      <c r="F2666" s="19">
        <v>870.89917715871923</v>
      </c>
      <c r="G2666" s="19">
        <v>-1.1832563998771417E-2</v>
      </c>
      <c r="H2666" s="37">
        <f t="shared" ref="H2666:H2729" si="551">(F2666/F2665)</f>
        <v>0.98816743600122858</v>
      </c>
      <c r="I2666" s="19"/>
      <c r="J2666" s="19"/>
      <c r="K2666" s="19"/>
      <c r="L2666" s="19"/>
      <c r="N2666" s="38">
        <v>37453</v>
      </c>
      <c r="O2666" s="19">
        <v>330.72489999999999</v>
      </c>
      <c r="P2666" s="19">
        <v>327.87241003271538</v>
      </c>
      <c r="Q2666" s="19">
        <v>-9.149918462737161E-3</v>
      </c>
      <c r="R2666" s="37">
        <f t="shared" ref="R2666:R2729" si="552">P2666/P2665</f>
        <v>0.99085008153726284</v>
      </c>
      <c r="T2666" s="39">
        <v>37453</v>
      </c>
      <c r="U2666" s="40">
        <v>258.70530000000002</v>
      </c>
      <c r="V2666" s="40">
        <f t="shared" ref="V2666:V2729" si="553">U2666/U2665-1</f>
        <v>2.7298343804871283E-3</v>
      </c>
      <c r="W2666" s="41">
        <f t="shared" ref="W2666:W2729" si="554">U2666/U2665</f>
        <v>1.0027298343804871</v>
      </c>
      <c r="Y2666" s="42">
        <v>37453</v>
      </c>
      <c r="Z2666" s="43">
        <v>170.15199999999999</v>
      </c>
      <c r="AA2666" s="43">
        <f t="shared" ref="AA2666:AA2729" si="555">Z2666/B2666</f>
        <v>168.6844453256667</v>
      </c>
      <c r="AB2666" s="19">
        <f t="shared" si="543"/>
        <v>1.0521461559576117E-2</v>
      </c>
      <c r="AC2666" s="37">
        <f t="shared" si="544"/>
        <v>1.0105214615595761</v>
      </c>
      <c r="AE2666" s="44">
        <v>37453</v>
      </c>
      <c r="AF2666" s="45">
        <v>3314.6588999999999</v>
      </c>
      <c r="AG2666" s="19">
        <f t="shared" si="550"/>
        <v>3286.0700902151284</v>
      </c>
      <c r="AH2666" s="45">
        <f t="shared" ref="AH2666:AH2729" si="556">AG2666/AG2665-1</f>
        <v>1.6885016728717783E-2</v>
      </c>
      <c r="AI2666" s="46">
        <f t="shared" ref="AI2666:AI2729" si="557">(AG2666/AG2665)</f>
        <v>1.0168850167287178</v>
      </c>
      <c r="AK2666" s="38">
        <v>37453</v>
      </c>
      <c r="AL2666" s="19">
        <v>114.2411</v>
      </c>
      <c r="AM2666" s="19">
        <f t="shared" si="546"/>
        <v>-1.4527045039958164E-3</v>
      </c>
      <c r="AN2666" s="37">
        <f t="shared" si="547"/>
        <v>0.99854729549600418</v>
      </c>
      <c r="AQ2666" s="38">
        <v>37453</v>
      </c>
      <c r="AR2666" s="19">
        <f t="shared" si="548"/>
        <v>259.00513709800003</v>
      </c>
      <c r="AS2666" s="40">
        <f t="shared" si="545"/>
        <v>-1.4527045039958164E-3</v>
      </c>
      <c r="AT2666" s="51">
        <f t="shared" si="549"/>
        <v>0.99854729549600418</v>
      </c>
    </row>
    <row r="2667" spans="1:46">
      <c r="A2667" s="38">
        <v>37454</v>
      </c>
      <c r="B2667" s="37">
        <v>1.0078</v>
      </c>
      <c r="D2667" s="38">
        <v>37454</v>
      </c>
      <c r="E2667" s="19">
        <v>889.18489999999997</v>
      </c>
      <c r="F2667" s="19">
        <v>882.30293709069258</v>
      </c>
      <c r="G2667" s="19">
        <v>1.3094236659147773E-2</v>
      </c>
      <c r="H2667" s="37">
        <f t="shared" si="551"/>
        <v>1.0130942366591478</v>
      </c>
      <c r="I2667" s="19"/>
      <c r="J2667" s="19"/>
      <c r="K2667" s="19"/>
      <c r="L2667" s="19"/>
      <c r="N2667" s="38">
        <v>37454</v>
      </c>
      <c r="O2667" s="19">
        <v>332.09190000000001</v>
      </c>
      <c r="P2667" s="19">
        <v>329.52163127604683</v>
      </c>
      <c r="Q2667" s="19">
        <v>5.030070212882265E-3</v>
      </c>
      <c r="R2667" s="37">
        <f t="shared" si="552"/>
        <v>1.0050300702128823</v>
      </c>
      <c r="T2667" s="39">
        <v>37454</v>
      </c>
      <c r="U2667" s="40">
        <v>257.6961</v>
      </c>
      <c r="V2667" s="40">
        <f t="shared" si="553"/>
        <v>-3.9009637606961522E-3</v>
      </c>
      <c r="W2667" s="41">
        <f t="shared" si="554"/>
        <v>0.99609903623930385</v>
      </c>
      <c r="Y2667" s="42">
        <v>37454</v>
      </c>
      <c r="Z2667" s="43">
        <v>169.68600000000001</v>
      </c>
      <c r="AA2667" s="43">
        <f t="shared" si="555"/>
        <v>168.3726929946418</v>
      </c>
      <c r="AB2667" s="19">
        <f t="shared" ref="AB2667:AB2730" si="558">AA2667/AA2666-1</f>
        <v>-1.8481391714750828E-3</v>
      </c>
      <c r="AC2667" s="37">
        <f t="shared" ref="AC2667:AC2730" si="559">(AA2667/AA2666)</f>
        <v>0.99815186082852492</v>
      </c>
      <c r="AE2667" s="44">
        <v>37454</v>
      </c>
      <c r="AF2667" s="45">
        <v>3319.4519</v>
      </c>
      <c r="AG2667" s="19">
        <f t="shared" si="550"/>
        <v>3293.760567572931</v>
      </c>
      <c r="AH2667" s="45">
        <f t="shared" si="556"/>
        <v>2.3403266353636543E-3</v>
      </c>
      <c r="AI2667" s="46">
        <f t="shared" si="557"/>
        <v>1.0023403266353637</v>
      </c>
      <c r="AK2667" s="38">
        <v>37454</v>
      </c>
      <c r="AL2667" s="19">
        <v>114.001</v>
      </c>
      <c r="AM2667" s="19">
        <f t="shared" si="546"/>
        <v>-2.1016954493610074E-3</v>
      </c>
      <c r="AN2667" s="37">
        <f t="shared" si="547"/>
        <v>0.99789830455063899</v>
      </c>
      <c r="AQ2667" s="38">
        <v>37454</v>
      </c>
      <c r="AR2667" s="19">
        <f t="shared" si="548"/>
        <v>258.46078718000001</v>
      </c>
      <c r="AS2667" s="40">
        <f t="shared" si="545"/>
        <v>-2.1016954493611184E-3</v>
      </c>
      <c r="AT2667" s="51">
        <f t="shared" si="549"/>
        <v>0.99789830455063888</v>
      </c>
    </row>
    <row r="2668" spans="1:46">
      <c r="A2668" s="38">
        <v>37455</v>
      </c>
      <c r="B2668" s="37">
        <v>1.0066999999999999</v>
      </c>
      <c r="D2668" s="38">
        <v>37455</v>
      </c>
      <c r="E2668" s="19">
        <v>881.16579999999999</v>
      </c>
      <c r="F2668" s="19">
        <v>875.3012814145228</v>
      </c>
      <c r="G2668" s="19">
        <v>-7.9356594904432809E-3</v>
      </c>
      <c r="H2668" s="37">
        <f t="shared" si="551"/>
        <v>0.99206434050955672</v>
      </c>
      <c r="I2668" s="19"/>
      <c r="J2668" s="19"/>
      <c r="K2668" s="19"/>
      <c r="L2668" s="19"/>
      <c r="N2668" s="38">
        <v>37455</v>
      </c>
      <c r="O2668" s="19">
        <v>333.46530000000001</v>
      </c>
      <c r="P2668" s="19">
        <v>331.24595212079072</v>
      </c>
      <c r="Q2668" s="19">
        <v>5.232800159633122E-3</v>
      </c>
      <c r="R2668" s="37">
        <f t="shared" si="552"/>
        <v>1.0052328001596331</v>
      </c>
      <c r="T2668" s="39">
        <v>37455</v>
      </c>
      <c r="U2668" s="40">
        <v>257.66140000000001</v>
      </c>
      <c r="V2668" s="40">
        <f t="shared" si="553"/>
        <v>-1.3465473478246892E-4</v>
      </c>
      <c r="W2668" s="41">
        <f t="shared" si="554"/>
        <v>0.99986534526521753</v>
      </c>
      <c r="Y2668" s="42">
        <v>37455</v>
      </c>
      <c r="Z2668" s="43">
        <v>170.02500000000001</v>
      </c>
      <c r="AA2668" s="43">
        <f t="shared" si="555"/>
        <v>168.8934141253601</v>
      </c>
      <c r="AB2668" s="19">
        <f t="shared" si="558"/>
        <v>3.0926697284272553E-3</v>
      </c>
      <c r="AC2668" s="37">
        <f t="shared" si="559"/>
        <v>1.0030926697284273</v>
      </c>
      <c r="AE2668" s="44">
        <v>37455</v>
      </c>
      <c r="AF2668" s="45">
        <v>3313.491</v>
      </c>
      <c r="AG2668" s="19">
        <f t="shared" si="550"/>
        <v>3291.4383629681138</v>
      </c>
      <c r="AH2668" s="45">
        <f t="shared" si="556"/>
        <v>-7.0503139410904581E-4</v>
      </c>
      <c r="AI2668" s="46">
        <f t="shared" si="557"/>
        <v>0.99929496860589095</v>
      </c>
      <c r="AK2668" s="38">
        <v>37455</v>
      </c>
      <c r="AL2668" s="19">
        <v>114.0826</v>
      </c>
      <c r="AM2668" s="19">
        <f t="shared" si="546"/>
        <v>7.1578319488430076E-4</v>
      </c>
      <c r="AN2668" s="37">
        <f t="shared" si="547"/>
        <v>1.0007157831948843</v>
      </c>
      <c r="AQ2668" s="38">
        <v>37455</v>
      </c>
      <c r="AR2668" s="19">
        <f t="shared" si="548"/>
        <v>258.645789068</v>
      </c>
      <c r="AS2668" s="40">
        <f t="shared" si="545"/>
        <v>7.1578319488430076E-4</v>
      </c>
      <c r="AT2668" s="51">
        <f t="shared" si="549"/>
        <v>1.0007157831948843</v>
      </c>
    </row>
    <row r="2669" spans="1:46">
      <c r="A2669" s="38">
        <v>37456</v>
      </c>
      <c r="B2669" s="37">
        <v>1.0156000000000001</v>
      </c>
      <c r="D2669" s="38">
        <v>37456</v>
      </c>
      <c r="E2669" s="19">
        <v>850.57219999999995</v>
      </c>
      <c r="F2669" s="19">
        <v>837.50708940527761</v>
      </c>
      <c r="G2669" s="19">
        <v>-4.3178495007077156E-2</v>
      </c>
      <c r="H2669" s="37">
        <f t="shared" si="551"/>
        <v>0.95682150499292284</v>
      </c>
      <c r="I2669" s="19"/>
      <c r="J2669" s="19"/>
      <c r="K2669" s="19"/>
      <c r="L2669" s="19"/>
      <c r="N2669" s="38">
        <v>37456</v>
      </c>
      <c r="O2669" s="19">
        <v>328.5333</v>
      </c>
      <c r="P2669" s="19">
        <v>323.48690429302872</v>
      </c>
      <c r="Q2669" s="19">
        <v>-2.3423826851573515E-2</v>
      </c>
      <c r="R2669" s="37">
        <f t="shared" si="552"/>
        <v>0.97657617314842649</v>
      </c>
      <c r="T2669" s="39">
        <v>37456</v>
      </c>
      <c r="U2669" s="40">
        <v>258.56420000000003</v>
      </c>
      <c r="V2669" s="40">
        <f t="shared" si="553"/>
        <v>3.5038232346793485E-3</v>
      </c>
      <c r="W2669" s="41">
        <f t="shared" si="554"/>
        <v>1.0035038232346793</v>
      </c>
      <c r="Y2669" s="42">
        <v>37456</v>
      </c>
      <c r="Z2669" s="43">
        <v>170.44499999999999</v>
      </c>
      <c r="AA2669" s="43">
        <f t="shared" si="555"/>
        <v>167.82690035447024</v>
      </c>
      <c r="AB2669" s="19">
        <f t="shared" si="558"/>
        <v>-6.3147149722383444E-3</v>
      </c>
      <c r="AC2669" s="37">
        <f t="shared" si="559"/>
        <v>0.99368528502776166</v>
      </c>
      <c r="AE2669" s="44">
        <v>37456</v>
      </c>
      <c r="AF2669" s="45">
        <v>3319.7</v>
      </c>
      <c r="AG2669" s="19">
        <f t="shared" si="550"/>
        <v>3268.7081528160688</v>
      </c>
      <c r="AH2669" s="45">
        <f t="shared" si="556"/>
        <v>-6.9058592765345317E-3</v>
      </c>
      <c r="AI2669" s="46">
        <f t="shared" si="557"/>
        <v>0.99309414072346547</v>
      </c>
      <c r="AK2669" s="38">
        <v>37456</v>
      </c>
      <c r="AL2669" s="19">
        <v>114.38200000000001</v>
      </c>
      <c r="AM2669" s="19">
        <f t="shared" si="546"/>
        <v>2.6244142402085391E-3</v>
      </c>
      <c r="AN2669" s="37">
        <f t="shared" si="547"/>
        <v>1.0026244142402085</v>
      </c>
      <c r="AQ2669" s="38">
        <v>37456</v>
      </c>
      <c r="AR2669" s="19">
        <f t="shared" si="548"/>
        <v>259.32458276000006</v>
      </c>
      <c r="AS2669" s="40">
        <f t="shared" si="545"/>
        <v>2.6244142402085391E-3</v>
      </c>
      <c r="AT2669" s="51">
        <f t="shared" si="549"/>
        <v>1.0026244142402085</v>
      </c>
    </row>
    <row r="2670" spans="1:46">
      <c r="A2670" s="38">
        <v>37459</v>
      </c>
      <c r="B2670" s="37">
        <v>1.0098</v>
      </c>
      <c r="D2670" s="38">
        <v>37459</v>
      </c>
      <c r="E2670" s="19">
        <v>819.7681</v>
      </c>
      <c r="F2670" s="19">
        <v>811.81233907704495</v>
      </c>
      <c r="G2670" s="19">
        <v>-3.068003919403095E-2</v>
      </c>
      <c r="H2670" s="37">
        <f t="shared" si="551"/>
        <v>0.96931996080596905</v>
      </c>
      <c r="I2670" s="19"/>
      <c r="J2670" s="19"/>
      <c r="K2670" s="19"/>
      <c r="L2670" s="19"/>
      <c r="N2670" s="38">
        <v>37459</v>
      </c>
      <c r="O2670" s="19">
        <v>317.77530000000002</v>
      </c>
      <c r="P2670" s="19">
        <v>314.69132501485444</v>
      </c>
      <c r="Q2670" s="19">
        <v>-2.7189908343884128E-2</v>
      </c>
      <c r="R2670" s="37">
        <f t="shared" si="552"/>
        <v>0.97281009165611587</v>
      </c>
      <c r="T2670" s="39">
        <v>37459</v>
      </c>
      <c r="U2670" s="40">
        <v>259.02519999999998</v>
      </c>
      <c r="V2670" s="40">
        <f t="shared" si="553"/>
        <v>1.7829227712109486E-3</v>
      </c>
      <c r="W2670" s="41">
        <f t="shared" si="554"/>
        <v>1.0017829227712109</v>
      </c>
      <c r="Y2670" s="42">
        <v>37459</v>
      </c>
      <c r="Z2670" s="43">
        <v>169.483</v>
      </c>
      <c r="AA2670" s="43">
        <f t="shared" si="555"/>
        <v>167.83818577936225</v>
      </c>
      <c r="AB2670" s="19">
        <f t="shared" si="558"/>
        <v>6.7244433807456261E-5</v>
      </c>
      <c r="AC2670" s="37">
        <f t="shared" si="559"/>
        <v>1.0000672444338075</v>
      </c>
      <c r="AE2670" s="44">
        <v>37459</v>
      </c>
      <c r="AF2670" s="45">
        <v>3259.3279000000002</v>
      </c>
      <c r="AG2670" s="19">
        <f t="shared" si="550"/>
        <v>3227.6964745494161</v>
      </c>
      <c r="AH2670" s="45">
        <f t="shared" si="556"/>
        <v>-1.2546754359614609E-2</v>
      </c>
      <c r="AI2670" s="46">
        <f t="shared" si="557"/>
        <v>0.98745324564038539</v>
      </c>
      <c r="AK2670" s="38">
        <v>37459</v>
      </c>
      <c r="AL2670" s="19">
        <v>114.58320000000001</v>
      </c>
      <c r="AM2670" s="19">
        <f t="shared" si="546"/>
        <v>1.7590180273119316E-3</v>
      </c>
      <c r="AN2670" s="37">
        <f t="shared" si="547"/>
        <v>1.0017590180273119</v>
      </c>
      <c r="AQ2670" s="38">
        <v>37459</v>
      </c>
      <c r="AR2670" s="19">
        <f t="shared" si="548"/>
        <v>259.78073937600004</v>
      </c>
      <c r="AS2670" s="40">
        <f t="shared" si="545"/>
        <v>1.7590180273119316E-3</v>
      </c>
      <c r="AT2670" s="51">
        <f t="shared" si="549"/>
        <v>1.0017590180273119</v>
      </c>
    </row>
    <row r="2671" spans="1:46">
      <c r="A2671" s="38">
        <v>37460</v>
      </c>
      <c r="B2671" s="37">
        <v>0.99329999999999996</v>
      </c>
      <c r="D2671" s="38">
        <v>37460</v>
      </c>
      <c r="E2671" s="19">
        <v>798.41890000000001</v>
      </c>
      <c r="F2671" s="19">
        <v>803.8043894090406</v>
      </c>
      <c r="G2671" s="19">
        <v>-9.8642867107793242E-3</v>
      </c>
      <c r="H2671" s="37">
        <f t="shared" si="551"/>
        <v>0.99013571328922068</v>
      </c>
      <c r="I2671" s="19"/>
      <c r="J2671" s="19"/>
      <c r="K2671" s="19"/>
      <c r="L2671" s="19"/>
      <c r="N2671" s="38">
        <v>37460</v>
      </c>
      <c r="O2671" s="19">
        <v>317.33300000000003</v>
      </c>
      <c r="P2671" s="19">
        <v>319.47347226416997</v>
      </c>
      <c r="Q2671" s="19">
        <v>1.5196311017120712E-2</v>
      </c>
      <c r="R2671" s="37">
        <f t="shared" si="552"/>
        <v>1.0151963110171207</v>
      </c>
      <c r="T2671" s="39">
        <v>37460</v>
      </c>
      <c r="U2671" s="40">
        <v>258.79840000000002</v>
      </c>
      <c r="V2671" s="40">
        <f t="shared" si="553"/>
        <v>-8.7559048308805121E-4</v>
      </c>
      <c r="W2671" s="41">
        <f t="shared" si="554"/>
        <v>0.99912440951691195</v>
      </c>
      <c r="Y2671" s="42">
        <v>37460</v>
      </c>
      <c r="Z2671" s="43">
        <v>166.02799999999999</v>
      </c>
      <c r="AA2671" s="43">
        <f t="shared" si="555"/>
        <v>167.14789086882109</v>
      </c>
      <c r="AB2671" s="19">
        <f t="shared" si="558"/>
        <v>-4.1128597007632495E-3</v>
      </c>
      <c r="AC2671" s="37">
        <f t="shared" si="559"/>
        <v>0.99588714029923675</v>
      </c>
      <c r="AE2671" s="44">
        <v>37460</v>
      </c>
      <c r="AF2671" s="45">
        <v>3208.6089000000002</v>
      </c>
      <c r="AG2671" s="19">
        <f t="shared" si="550"/>
        <v>3230.2515856236791</v>
      </c>
      <c r="AH2671" s="45">
        <f t="shared" si="556"/>
        <v>7.916206168734341E-4</v>
      </c>
      <c r="AI2671" s="46">
        <f t="shared" si="557"/>
        <v>1.0007916206168734</v>
      </c>
      <c r="AK2671" s="38">
        <v>37460</v>
      </c>
      <c r="AL2671" s="19">
        <v>114.6897</v>
      </c>
      <c r="AM2671" s="19">
        <f t="shared" si="546"/>
        <v>9.2945562700297302E-4</v>
      </c>
      <c r="AN2671" s="37">
        <f t="shared" si="547"/>
        <v>1.000929455627003</v>
      </c>
      <c r="AQ2671" s="38">
        <v>37460</v>
      </c>
      <c r="AR2671" s="19">
        <f t="shared" si="548"/>
        <v>260.02219404600004</v>
      </c>
      <c r="AS2671" s="40">
        <f t="shared" si="545"/>
        <v>9.2945562700297302E-4</v>
      </c>
      <c r="AT2671" s="51">
        <f t="shared" si="549"/>
        <v>1.000929455627003</v>
      </c>
    </row>
    <row r="2672" spans="1:46">
      <c r="A2672" s="38">
        <v>37461</v>
      </c>
      <c r="B2672" s="37">
        <v>0.99450000000000005</v>
      </c>
      <c r="D2672" s="38">
        <v>37461</v>
      </c>
      <c r="E2672" s="19">
        <v>818.97820000000002</v>
      </c>
      <c r="F2672" s="19">
        <v>823.50749120160879</v>
      </c>
      <c r="G2672" s="19">
        <v>2.4512309278447608E-2</v>
      </c>
      <c r="H2672" s="37">
        <f t="shared" si="551"/>
        <v>1.0245123092784476</v>
      </c>
      <c r="I2672" s="19"/>
      <c r="J2672" s="19"/>
      <c r="K2672" s="19"/>
      <c r="L2672" s="19"/>
      <c r="N2672" s="38">
        <v>37461</v>
      </c>
      <c r="O2672" s="19">
        <v>308.9393</v>
      </c>
      <c r="P2672" s="19">
        <v>310.64786324786326</v>
      </c>
      <c r="Q2672" s="19">
        <v>-2.762548312308355E-2</v>
      </c>
      <c r="R2672" s="37">
        <f t="shared" si="552"/>
        <v>0.97237451687691645</v>
      </c>
      <c r="T2672" s="39">
        <v>37461</v>
      </c>
      <c r="U2672" s="40">
        <v>259.64</v>
      </c>
      <c r="V2672" s="40">
        <f t="shared" si="553"/>
        <v>3.2519520986218353E-3</v>
      </c>
      <c r="W2672" s="41">
        <f t="shared" si="554"/>
        <v>1.0032519520986218</v>
      </c>
      <c r="Y2672" s="42">
        <v>37461</v>
      </c>
      <c r="Z2672" s="43">
        <v>167.90199999999999</v>
      </c>
      <c r="AA2672" s="43">
        <f t="shared" si="555"/>
        <v>168.83056812468575</v>
      </c>
      <c r="AB2672" s="19">
        <f t="shared" si="558"/>
        <v>1.0066996640629045E-2</v>
      </c>
      <c r="AC2672" s="37">
        <f t="shared" si="559"/>
        <v>1.010066996640629</v>
      </c>
      <c r="AE2672" s="44">
        <v>37461</v>
      </c>
      <c r="AF2672" s="45">
        <v>3255.2271000000001</v>
      </c>
      <c r="AG2672" s="19">
        <f t="shared" si="550"/>
        <v>3273.2298642533938</v>
      </c>
      <c r="AH2672" s="45">
        <f t="shared" si="556"/>
        <v>1.3304932291029692E-2</v>
      </c>
      <c r="AI2672" s="46">
        <f t="shared" si="557"/>
        <v>1.0133049322910297</v>
      </c>
      <c r="AK2672" s="38">
        <v>37461</v>
      </c>
      <c r="AL2672" s="19">
        <v>115.12739999999999</v>
      </c>
      <c r="AM2672" s="19">
        <f t="shared" si="546"/>
        <v>3.8163845576366651E-3</v>
      </c>
      <c r="AN2672" s="37">
        <f t="shared" si="547"/>
        <v>1.0038163845576367</v>
      </c>
      <c r="AQ2672" s="38">
        <v>37461</v>
      </c>
      <c r="AR2672" s="19">
        <f t="shared" si="548"/>
        <v>261.01453873200001</v>
      </c>
      <c r="AS2672" s="40">
        <f t="shared" si="545"/>
        <v>3.8163845576366651E-3</v>
      </c>
      <c r="AT2672" s="51">
        <f t="shared" si="549"/>
        <v>1.0038163845576367</v>
      </c>
    </row>
    <row r="2673" spans="1:46">
      <c r="A2673" s="38">
        <v>37462</v>
      </c>
      <c r="B2673" s="37">
        <v>0.99970000000000003</v>
      </c>
      <c r="D2673" s="38">
        <v>37462</v>
      </c>
      <c r="E2673" s="19">
        <v>825.19090000000006</v>
      </c>
      <c r="F2673" s="19">
        <v>825.43853155946783</v>
      </c>
      <c r="G2673" s="19">
        <v>2.3448971363229099E-3</v>
      </c>
      <c r="H2673" s="37">
        <f t="shared" si="551"/>
        <v>1.0023448971363229</v>
      </c>
      <c r="I2673" s="19"/>
      <c r="J2673" s="19"/>
      <c r="K2673" s="19"/>
      <c r="L2673" s="19"/>
      <c r="N2673" s="38">
        <v>37462</v>
      </c>
      <c r="O2673" s="19">
        <v>309.02519999999998</v>
      </c>
      <c r="P2673" s="19">
        <v>309.11793538061414</v>
      </c>
      <c r="Q2673" s="19">
        <v>-4.9249586050698069E-3</v>
      </c>
      <c r="R2673" s="37">
        <f t="shared" si="552"/>
        <v>0.99507504139493019</v>
      </c>
      <c r="T2673" s="39">
        <v>37462</v>
      </c>
      <c r="U2673" s="40">
        <v>260.14749999999998</v>
      </c>
      <c r="V2673" s="40">
        <f t="shared" si="553"/>
        <v>1.9546294869818848E-3</v>
      </c>
      <c r="W2673" s="41">
        <f t="shared" si="554"/>
        <v>1.0019546294869819</v>
      </c>
      <c r="Y2673" s="42">
        <v>37462</v>
      </c>
      <c r="Z2673" s="43">
        <v>166.404</v>
      </c>
      <c r="AA2673" s="43">
        <f t="shared" si="555"/>
        <v>166.45393618085424</v>
      </c>
      <c r="AB2673" s="19">
        <f t="shared" si="558"/>
        <v>-1.4077023907639208E-2</v>
      </c>
      <c r="AC2673" s="37">
        <f t="shared" si="559"/>
        <v>0.98592297609236079</v>
      </c>
      <c r="AE2673" s="44">
        <v>37462</v>
      </c>
      <c r="AF2673" s="45">
        <v>3236.6918999999998</v>
      </c>
      <c r="AG2673" s="19">
        <f t="shared" si="550"/>
        <v>3237.6631989596876</v>
      </c>
      <c r="AH2673" s="45">
        <f t="shared" si="556"/>
        <v>-1.0865923497193397E-2</v>
      </c>
      <c r="AI2673" s="46">
        <f t="shared" si="557"/>
        <v>0.9891340765028066</v>
      </c>
      <c r="AK2673" s="38">
        <v>37462</v>
      </c>
      <c r="AL2673" s="19">
        <v>115.06359999999999</v>
      </c>
      <c r="AM2673" s="19">
        <f t="shared" si="546"/>
        <v>-5.5416868616853243E-4</v>
      </c>
      <c r="AN2673" s="37">
        <f t="shared" si="547"/>
        <v>0.99944583131383147</v>
      </c>
      <c r="AQ2673" s="38">
        <v>37462</v>
      </c>
      <c r="AR2673" s="19">
        <f t="shared" si="548"/>
        <v>260.86989264800002</v>
      </c>
      <c r="AS2673" s="40">
        <f t="shared" si="545"/>
        <v>-5.5416868616853243E-4</v>
      </c>
      <c r="AT2673" s="51">
        <f t="shared" si="549"/>
        <v>0.99944583131383147</v>
      </c>
    </row>
    <row r="2674" spans="1:46">
      <c r="A2674" s="38">
        <v>37463</v>
      </c>
      <c r="B2674" s="37">
        <v>0.98819999999999997</v>
      </c>
      <c r="D2674" s="38">
        <v>37463</v>
      </c>
      <c r="E2674" s="19">
        <v>829.13959999999997</v>
      </c>
      <c r="F2674" s="19">
        <v>839.04027524792548</v>
      </c>
      <c r="G2674" s="19">
        <v>1.6478203001694558E-2</v>
      </c>
      <c r="H2674" s="37">
        <f t="shared" si="551"/>
        <v>1.0164782030016946</v>
      </c>
      <c r="I2674" s="19"/>
      <c r="J2674" s="19"/>
      <c r="K2674" s="19"/>
      <c r="L2674" s="19"/>
      <c r="N2674" s="38">
        <v>37463</v>
      </c>
      <c r="O2674" s="19">
        <v>298.96420000000001</v>
      </c>
      <c r="P2674" s="19">
        <v>302.53410240841936</v>
      </c>
      <c r="Q2674" s="19">
        <v>-2.1298773764415135E-2</v>
      </c>
      <c r="R2674" s="37">
        <f t="shared" si="552"/>
        <v>0.97870122623558486</v>
      </c>
      <c r="T2674" s="39">
        <v>37463</v>
      </c>
      <c r="U2674" s="40">
        <v>260.58580000000001</v>
      </c>
      <c r="V2674" s="40">
        <f t="shared" si="553"/>
        <v>1.6848134231541856E-3</v>
      </c>
      <c r="W2674" s="41">
        <f t="shared" si="554"/>
        <v>1.0016848134231542</v>
      </c>
      <c r="Y2674" s="42">
        <v>37463</v>
      </c>
      <c r="Z2674" s="43">
        <v>165.137</v>
      </c>
      <c r="AA2674" s="43">
        <f t="shared" si="555"/>
        <v>167.10888484112527</v>
      </c>
      <c r="AB2674" s="19">
        <f t="shared" si="558"/>
        <v>3.9347141635595051E-3</v>
      </c>
      <c r="AC2674" s="37">
        <f t="shared" si="559"/>
        <v>1.0039347141635595</v>
      </c>
      <c r="AE2674" s="44">
        <v>37463</v>
      </c>
      <c r="AF2674" s="45">
        <v>3217.0958999999998</v>
      </c>
      <c r="AG2674" s="19">
        <f t="shared" si="550"/>
        <v>3255.5109289617485</v>
      </c>
      <c r="AH2674" s="45">
        <f t="shared" si="556"/>
        <v>5.5125344748012672E-3</v>
      </c>
      <c r="AI2674" s="46">
        <f t="shared" si="557"/>
        <v>1.0055125344748013</v>
      </c>
      <c r="AK2674" s="38">
        <v>37463</v>
      </c>
      <c r="AL2674" s="19">
        <v>115.1344</v>
      </c>
      <c r="AM2674" s="19">
        <f t="shared" si="546"/>
        <v>6.1531187969099399E-4</v>
      </c>
      <c r="AN2674" s="37">
        <f t="shared" si="547"/>
        <v>1.000615311879691</v>
      </c>
      <c r="AQ2674" s="38">
        <v>37463</v>
      </c>
      <c r="AR2674" s="19">
        <f t="shared" si="548"/>
        <v>261.03040899200005</v>
      </c>
      <c r="AS2674" s="40">
        <f t="shared" si="545"/>
        <v>6.1531187969099399E-4</v>
      </c>
      <c r="AT2674" s="51">
        <f t="shared" si="549"/>
        <v>1.000615311879691</v>
      </c>
    </row>
    <row r="2675" spans="1:46">
      <c r="A2675" s="38">
        <v>37466</v>
      </c>
      <c r="B2675" s="37">
        <v>0.97789999999999999</v>
      </c>
      <c r="D2675" s="38">
        <v>37466</v>
      </c>
      <c r="E2675" s="19">
        <v>866.4923</v>
      </c>
      <c r="F2675" s="19">
        <v>886.07454749974431</v>
      </c>
      <c r="G2675" s="19">
        <v>5.6057228287308192E-2</v>
      </c>
      <c r="H2675" s="37">
        <f t="shared" si="551"/>
        <v>1.0560572282873082</v>
      </c>
      <c r="I2675" s="19"/>
      <c r="J2675" s="19"/>
      <c r="K2675" s="19"/>
      <c r="L2675" s="19"/>
      <c r="N2675" s="38">
        <v>37466</v>
      </c>
      <c r="O2675" s="19">
        <v>300.11540000000002</v>
      </c>
      <c r="P2675" s="19">
        <v>306.89784231516518</v>
      </c>
      <c r="Q2675" s="19">
        <v>1.4423960380026246E-2</v>
      </c>
      <c r="R2675" s="37">
        <f t="shared" si="552"/>
        <v>1.0144239603800262</v>
      </c>
      <c r="T2675" s="39">
        <v>37466</v>
      </c>
      <c r="U2675" s="40">
        <v>260.0299</v>
      </c>
      <c r="V2675" s="40">
        <f t="shared" si="553"/>
        <v>-2.1332705005414621E-3</v>
      </c>
      <c r="W2675" s="41">
        <f t="shared" si="554"/>
        <v>0.99786672949945854</v>
      </c>
      <c r="Y2675" s="42">
        <v>37466</v>
      </c>
      <c r="Z2675" s="43">
        <v>163.869</v>
      </c>
      <c r="AA2675" s="43">
        <f t="shared" si="555"/>
        <v>167.57234891093159</v>
      </c>
      <c r="AB2675" s="19">
        <f t="shared" si="558"/>
        <v>2.7734256634346366E-3</v>
      </c>
      <c r="AC2675" s="37">
        <f t="shared" si="559"/>
        <v>1.0027734256634346</v>
      </c>
      <c r="AE2675" s="44">
        <v>37466</v>
      </c>
      <c r="AF2675" s="45">
        <v>3201.1399000000001</v>
      </c>
      <c r="AG2675" s="19">
        <f t="shared" si="550"/>
        <v>3273.4838940586974</v>
      </c>
      <c r="AH2675" s="45">
        <f t="shared" si="556"/>
        <v>5.5207816803983789E-3</v>
      </c>
      <c r="AI2675" s="46">
        <f t="shared" si="557"/>
        <v>1.0055207816803984</v>
      </c>
      <c r="AK2675" s="38">
        <v>37466</v>
      </c>
      <c r="AL2675" s="19">
        <v>114.79900000000001</v>
      </c>
      <c r="AM2675" s="19">
        <f t="shared" si="546"/>
        <v>-2.9131171917341492E-3</v>
      </c>
      <c r="AN2675" s="37">
        <f t="shared" si="547"/>
        <v>0.99708688280826585</v>
      </c>
      <c r="AQ2675" s="38">
        <v>37466</v>
      </c>
      <c r="AR2675" s="19">
        <f t="shared" si="548"/>
        <v>260.26999682000002</v>
      </c>
      <c r="AS2675" s="40">
        <f t="shared" si="545"/>
        <v>-2.9131171917342602E-3</v>
      </c>
      <c r="AT2675" s="51">
        <f t="shared" si="549"/>
        <v>0.99708688280826574</v>
      </c>
    </row>
    <row r="2676" spans="1:46">
      <c r="A2676" s="38">
        <v>37467</v>
      </c>
      <c r="B2676" s="37">
        <v>0.9879</v>
      </c>
      <c r="D2676" s="38">
        <v>37467</v>
      </c>
      <c r="E2676" s="19">
        <v>872.44839999999999</v>
      </c>
      <c r="F2676" s="19">
        <v>883.13432533657249</v>
      </c>
      <c r="G2676" s="19">
        <v>-3.3182559768456521E-3</v>
      </c>
      <c r="H2676" s="37">
        <f t="shared" si="551"/>
        <v>0.99668174402315435</v>
      </c>
      <c r="I2676" s="19"/>
      <c r="J2676" s="19"/>
      <c r="K2676" s="19"/>
      <c r="L2676" s="19"/>
      <c r="N2676" s="38">
        <v>37467</v>
      </c>
      <c r="O2676" s="19">
        <v>304.95760000000001</v>
      </c>
      <c r="P2676" s="19">
        <v>308.69278267031075</v>
      </c>
      <c r="Q2676" s="19">
        <v>5.8486574607530262E-3</v>
      </c>
      <c r="R2676" s="37">
        <f t="shared" si="552"/>
        <v>1.005848657460753</v>
      </c>
      <c r="T2676" s="39">
        <v>37467</v>
      </c>
      <c r="U2676" s="40">
        <v>259.55020000000002</v>
      </c>
      <c r="V2676" s="40">
        <f t="shared" si="553"/>
        <v>-1.8447878493972336E-3</v>
      </c>
      <c r="W2676" s="41">
        <f t="shared" si="554"/>
        <v>0.99815521215060277</v>
      </c>
      <c r="Y2676" s="42">
        <v>37467</v>
      </c>
      <c r="Z2676" s="43">
        <v>166.07599999999999</v>
      </c>
      <c r="AA2676" s="43">
        <f t="shared" si="555"/>
        <v>168.11013260451463</v>
      </c>
      <c r="AB2676" s="19">
        <f t="shared" si="558"/>
        <v>3.2092627278792474E-3</v>
      </c>
      <c r="AC2676" s="37">
        <f t="shared" si="559"/>
        <v>1.0032092627278792</v>
      </c>
      <c r="AE2676" s="44">
        <v>37467</v>
      </c>
      <c r="AF2676" s="45">
        <v>3261.5189999999998</v>
      </c>
      <c r="AG2676" s="19">
        <f t="shared" si="550"/>
        <v>3301.4667476465229</v>
      </c>
      <c r="AH2676" s="45">
        <f t="shared" si="556"/>
        <v>8.5483400845849378E-3</v>
      </c>
      <c r="AI2676" s="46">
        <f t="shared" si="557"/>
        <v>1.0085483400845849</v>
      </c>
      <c r="AK2676" s="38">
        <v>37467</v>
      </c>
      <c r="AL2676" s="19">
        <v>114.76900000000001</v>
      </c>
      <c r="AM2676" s="19">
        <f t="shared" si="546"/>
        <v>-2.6132631817354923E-4</v>
      </c>
      <c r="AN2676" s="37">
        <f t="shared" si="547"/>
        <v>0.99973867368182645</v>
      </c>
      <c r="AQ2676" s="38">
        <v>37467</v>
      </c>
      <c r="AR2676" s="19">
        <f t="shared" si="548"/>
        <v>260.20198142000004</v>
      </c>
      <c r="AS2676" s="40">
        <f t="shared" si="545"/>
        <v>-2.6132631817343821E-4</v>
      </c>
      <c r="AT2676" s="51">
        <f t="shared" si="549"/>
        <v>0.99973867368182656</v>
      </c>
    </row>
    <row r="2677" spans="1:46">
      <c r="A2677" s="38">
        <v>37468</v>
      </c>
      <c r="B2677" s="37">
        <v>0.97960000000000003</v>
      </c>
      <c r="D2677" s="38">
        <v>37468</v>
      </c>
      <c r="E2677" s="19">
        <v>876.60429999999997</v>
      </c>
      <c r="F2677" s="19">
        <v>894.85943242139638</v>
      </c>
      <c r="G2677" s="19">
        <v>1.3276697268397308E-2</v>
      </c>
      <c r="H2677" s="37">
        <f t="shared" si="551"/>
        <v>1.0132766972683973</v>
      </c>
      <c r="I2677" s="19"/>
      <c r="J2677" s="19"/>
      <c r="K2677" s="19"/>
      <c r="L2677" s="19"/>
      <c r="N2677" s="38">
        <v>37468</v>
      </c>
      <c r="O2677" s="19">
        <v>301.3218</v>
      </c>
      <c r="P2677" s="19">
        <v>307.59677419354836</v>
      </c>
      <c r="Q2677" s="19">
        <v>-3.5504829989269071E-3</v>
      </c>
      <c r="R2677" s="37">
        <f t="shared" si="552"/>
        <v>0.99644951700107309</v>
      </c>
      <c r="T2677" s="39">
        <v>37468</v>
      </c>
      <c r="U2677" s="40">
        <v>259.70850000000002</v>
      </c>
      <c r="V2677" s="40">
        <f t="shared" si="553"/>
        <v>6.0990128306581681E-4</v>
      </c>
      <c r="W2677" s="41">
        <f t="shared" si="554"/>
        <v>1.0006099012830658</v>
      </c>
      <c r="Y2677" s="42">
        <v>37468</v>
      </c>
      <c r="Z2677" s="43">
        <v>166.89599999999999</v>
      </c>
      <c r="AA2677" s="43">
        <f t="shared" si="555"/>
        <v>170.37158023683133</v>
      </c>
      <c r="AB2677" s="19">
        <f t="shared" si="558"/>
        <v>1.3452179218945925E-2</v>
      </c>
      <c r="AC2677" s="37">
        <f t="shared" si="559"/>
        <v>1.0134521792189459</v>
      </c>
      <c r="AE2677" s="44">
        <v>37468</v>
      </c>
      <c r="AF2677" s="45">
        <v>3258.748</v>
      </c>
      <c r="AG2677" s="19">
        <f t="shared" si="550"/>
        <v>3326.6108615761536</v>
      </c>
      <c r="AH2677" s="45">
        <f t="shared" si="556"/>
        <v>7.6160433684679951E-3</v>
      </c>
      <c r="AI2677" s="46">
        <f t="shared" si="557"/>
        <v>1.007616043368468</v>
      </c>
      <c r="AK2677" s="38">
        <v>37468</v>
      </c>
      <c r="AL2677" s="19">
        <v>115.1074</v>
      </c>
      <c r="AM2677" s="19">
        <f t="shared" si="546"/>
        <v>2.9485313978512284E-3</v>
      </c>
      <c r="AN2677" s="37">
        <f t="shared" si="547"/>
        <v>1.0029485313978512</v>
      </c>
      <c r="AQ2677" s="38">
        <v>37468</v>
      </c>
      <c r="AR2677" s="19">
        <f t="shared" si="548"/>
        <v>260.96919513200004</v>
      </c>
      <c r="AS2677" s="40">
        <f t="shared" si="545"/>
        <v>2.9485313978512284E-3</v>
      </c>
      <c r="AT2677" s="51">
        <f t="shared" si="549"/>
        <v>1.0029485313978512</v>
      </c>
    </row>
    <row r="2678" spans="1:46">
      <c r="A2678" s="38">
        <v>37469</v>
      </c>
      <c r="B2678" s="37">
        <v>0.98429999999999995</v>
      </c>
      <c r="D2678" s="38">
        <v>37469</v>
      </c>
      <c r="E2678" s="19">
        <v>851.00149999999996</v>
      </c>
      <c r="F2678" s="19">
        <v>864.57533272376304</v>
      </c>
      <c r="G2678" s="19">
        <v>-3.3842298131325221E-2</v>
      </c>
      <c r="H2678" s="37">
        <f t="shared" si="551"/>
        <v>0.96615770186867478</v>
      </c>
      <c r="I2678" s="19"/>
      <c r="J2678" s="19"/>
      <c r="K2678" s="19"/>
      <c r="L2678" s="19"/>
      <c r="N2678" s="38">
        <v>37469</v>
      </c>
      <c r="O2678" s="19">
        <v>300.13799999999998</v>
      </c>
      <c r="P2678" s="19">
        <v>304.92532764401096</v>
      </c>
      <c r="Q2678" s="19">
        <v>-8.6848978066864646E-3</v>
      </c>
      <c r="R2678" s="37">
        <f t="shared" si="552"/>
        <v>0.99131510219331354</v>
      </c>
      <c r="T2678" s="39">
        <v>37469</v>
      </c>
      <c r="U2678" s="40">
        <v>260.72000000000003</v>
      </c>
      <c r="V2678" s="40">
        <f t="shared" si="553"/>
        <v>3.8947512307068166E-3</v>
      </c>
      <c r="W2678" s="41">
        <f t="shared" si="554"/>
        <v>1.0038947512307068</v>
      </c>
      <c r="Y2678" s="42">
        <v>37469</v>
      </c>
      <c r="Z2678" s="43">
        <v>165.376</v>
      </c>
      <c r="AA2678" s="43">
        <f t="shared" si="555"/>
        <v>168.01381692573403</v>
      </c>
      <c r="AB2678" s="19">
        <f t="shared" si="558"/>
        <v>-1.3838947245895183E-2</v>
      </c>
      <c r="AC2678" s="37">
        <f t="shared" si="559"/>
        <v>0.98616105275410482</v>
      </c>
      <c r="AE2678" s="44">
        <v>37469</v>
      </c>
      <c r="AF2678" s="45">
        <v>3208.95</v>
      </c>
      <c r="AG2678" s="19">
        <f t="shared" si="550"/>
        <v>3260.1341054556538</v>
      </c>
      <c r="AH2678" s="45">
        <f t="shared" si="556"/>
        <v>-1.9983328043666315E-2</v>
      </c>
      <c r="AI2678" s="46">
        <f t="shared" si="557"/>
        <v>0.98001667195633368</v>
      </c>
      <c r="AK2678" s="38">
        <v>37469</v>
      </c>
      <c r="AL2678" s="19">
        <v>115.4358</v>
      </c>
      <c r="AM2678" s="19">
        <f t="shared" si="546"/>
        <v>2.8529877314578123E-3</v>
      </c>
      <c r="AN2678" s="37">
        <f t="shared" si="547"/>
        <v>1.0028529877314578</v>
      </c>
      <c r="AQ2678" s="38">
        <v>37469</v>
      </c>
      <c r="AR2678" s="19">
        <f t="shared" si="548"/>
        <v>261.71373704400003</v>
      </c>
      <c r="AS2678" s="40">
        <f t="shared" si="545"/>
        <v>2.8529877314578123E-3</v>
      </c>
      <c r="AT2678" s="51">
        <f t="shared" si="549"/>
        <v>1.0028529877314578</v>
      </c>
    </row>
    <row r="2679" spans="1:46">
      <c r="A2679" s="38">
        <v>37470</v>
      </c>
      <c r="B2679" s="37">
        <v>0.98819999999999997</v>
      </c>
      <c r="D2679" s="38">
        <v>37470</v>
      </c>
      <c r="E2679" s="19">
        <v>840.12990000000002</v>
      </c>
      <c r="F2679" s="19">
        <v>850.16180935033401</v>
      </c>
      <c r="G2679" s="19">
        <v>-1.6671217449635733E-2</v>
      </c>
      <c r="H2679" s="37">
        <f t="shared" si="551"/>
        <v>0.98332878255036427</v>
      </c>
      <c r="I2679" s="19"/>
      <c r="J2679" s="19"/>
      <c r="K2679" s="19"/>
      <c r="L2679" s="19"/>
      <c r="N2679" s="38">
        <v>37470</v>
      </c>
      <c r="O2679" s="19">
        <v>299.9171</v>
      </c>
      <c r="P2679" s="19">
        <v>303.49838089455579</v>
      </c>
      <c r="Q2679" s="19">
        <v>-4.6796596415272784E-3</v>
      </c>
      <c r="R2679" s="37">
        <f t="shared" si="552"/>
        <v>0.99532034035847272</v>
      </c>
      <c r="T2679" s="39">
        <v>37470</v>
      </c>
      <c r="U2679" s="40">
        <v>261.58170000000001</v>
      </c>
      <c r="V2679" s="40">
        <f t="shared" si="553"/>
        <v>3.30507824486026E-3</v>
      </c>
      <c r="W2679" s="41">
        <f t="shared" si="554"/>
        <v>1.0033050782448603</v>
      </c>
      <c r="Y2679" s="42">
        <v>37470</v>
      </c>
      <c r="Z2679" s="43">
        <v>166.03899999999999</v>
      </c>
      <c r="AA2679" s="43">
        <f t="shared" si="555"/>
        <v>168.02165553531674</v>
      </c>
      <c r="AB2679" s="19">
        <f t="shared" si="558"/>
        <v>4.6654553334635196E-5</v>
      </c>
      <c r="AC2679" s="37">
        <f t="shared" si="559"/>
        <v>1.0000466545533346</v>
      </c>
      <c r="AE2679" s="44">
        <v>37470</v>
      </c>
      <c r="AF2679" s="45">
        <v>3230.9431</v>
      </c>
      <c r="AG2679" s="19">
        <f t="shared" si="550"/>
        <v>3269.5234770289417</v>
      </c>
      <c r="AH2679" s="45">
        <f t="shared" si="556"/>
        <v>2.8800568533593474E-3</v>
      </c>
      <c r="AI2679" s="46">
        <f t="shared" si="557"/>
        <v>1.0028800568533593</v>
      </c>
      <c r="AK2679" s="38">
        <v>37470</v>
      </c>
      <c r="AL2679" s="19">
        <v>115.79819999999999</v>
      </c>
      <c r="AM2679" s="19">
        <f t="shared" si="546"/>
        <v>3.1394073588955074E-3</v>
      </c>
      <c r="AN2679" s="37">
        <f t="shared" si="547"/>
        <v>1.0031394073588955</v>
      </c>
      <c r="AQ2679" s="38">
        <v>37470</v>
      </c>
      <c r="AR2679" s="19">
        <f t="shared" si="548"/>
        <v>262.53536307600001</v>
      </c>
      <c r="AS2679" s="40">
        <f t="shared" si="545"/>
        <v>3.1394073588955074E-3</v>
      </c>
      <c r="AT2679" s="51">
        <f t="shared" si="549"/>
        <v>1.0031394073588955</v>
      </c>
    </row>
    <row r="2680" spans="1:46">
      <c r="A2680" s="38">
        <v>37473</v>
      </c>
      <c r="B2680" s="37">
        <v>0.98460000000000003</v>
      </c>
      <c r="D2680" s="38">
        <v>37473</v>
      </c>
      <c r="E2680" s="19">
        <v>816.07190000000003</v>
      </c>
      <c r="F2680" s="19">
        <v>828.83597399959376</v>
      </c>
      <c r="G2680" s="19">
        <v>-2.5084442886274538E-2</v>
      </c>
      <c r="H2680" s="37">
        <f t="shared" si="551"/>
        <v>0.97491555711372546</v>
      </c>
      <c r="I2680" s="19"/>
      <c r="J2680" s="19"/>
      <c r="K2680" s="19"/>
      <c r="L2680" s="19"/>
      <c r="N2680" s="38">
        <v>37473</v>
      </c>
      <c r="O2680" s="19">
        <v>288.99439999999998</v>
      </c>
      <c r="P2680" s="19">
        <v>293.5145236644322</v>
      </c>
      <c r="Q2680" s="19">
        <v>-3.2895915954135768E-2</v>
      </c>
      <c r="R2680" s="37">
        <f t="shared" si="552"/>
        <v>0.96710408404586423</v>
      </c>
      <c r="T2680" s="39">
        <v>37473</v>
      </c>
      <c r="U2680" s="40">
        <v>263.00850000000003</v>
      </c>
      <c r="V2680" s="40">
        <f t="shared" si="553"/>
        <v>5.4545100058605023E-3</v>
      </c>
      <c r="W2680" s="41">
        <f t="shared" si="554"/>
        <v>1.0054545100058605</v>
      </c>
      <c r="Y2680" s="42">
        <v>37473</v>
      </c>
      <c r="Z2680" s="43">
        <v>163.61500000000001</v>
      </c>
      <c r="AA2680" s="43">
        <f t="shared" si="555"/>
        <v>166.17408084501321</v>
      </c>
      <c r="AB2680" s="19">
        <f t="shared" si="558"/>
        <v>-1.0996050981744943E-2</v>
      </c>
      <c r="AC2680" s="37">
        <f t="shared" si="559"/>
        <v>0.98900394901825506</v>
      </c>
      <c r="AE2680" s="44">
        <v>37473</v>
      </c>
      <c r="AF2680" s="45">
        <v>3191.5958999999998</v>
      </c>
      <c r="AG2680" s="19">
        <f t="shared" si="550"/>
        <v>3241.5152346130403</v>
      </c>
      <c r="AH2680" s="45">
        <f t="shared" si="556"/>
        <v>-8.5664601011988806E-3</v>
      </c>
      <c r="AI2680" s="46">
        <f t="shared" si="557"/>
        <v>0.99143353989880112</v>
      </c>
      <c r="AK2680" s="38">
        <v>37473</v>
      </c>
      <c r="AL2680" s="19">
        <v>116.3938</v>
      </c>
      <c r="AM2680" s="19">
        <f t="shared" si="546"/>
        <v>5.1434305541881997E-3</v>
      </c>
      <c r="AN2680" s="37">
        <f t="shared" si="547"/>
        <v>1.0051434305541882</v>
      </c>
      <c r="AQ2680" s="38">
        <v>37473</v>
      </c>
      <c r="AR2680" s="19">
        <f t="shared" si="548"/>
        <v>263.885695484</v>
      </c>
      <c r="AS2680" s="40">
        <f t="shared" si="545"/>
        <v>5.1434305541881997E-3</v>
      </c>
      <c r="AT2680" s="51">
        <f t="shared" si="549"/>
        <v>1.0051434305541882</v>
      </c>
    </row>
    <row r="2681" spans="1:46">
      <c r="A2681" s="38">
        <v>37474</v>
      </c>
      <c r="B2681" s="37">
        <v>0.96399999999999997</v>
      </c>
      <c r="D2681" s="38">
        <v>37474</v>
      </c>
      <c r="E2681" s="19">
        <v>831.03819999999996</v>
      </c>
      <c r="F2681" s="19">
        <v>862.07282157676343</v>
      </c>
      <c r="G2681" s="19">
        <v>4.0100633442324396E-2</v>
      </c>
      <c r="H2681" s="37">
        <f t="shared" si="551"/>
        <v>1.0401006334423244</v>
      </c>
      <c r="I2681" s="19"/>
      <c r="J2681" s="19"/>
      <c r="K2681" s="19"/>
      <c r="L2681" s="19"/>
      <c r="N2681" s="38">
        <v>37474</v>
      </c>
      <c r="O2681" s="19">
        <v>287.36989999999997</v>
      </c>
      <c r="P2681" s="19">
        <v>298.1015560165975</v>
      </c>
      <c r="Q2681" s="19">
        <v>1.5627956991353331E-2</v>
      </c>
      <c r="R2681" s="37">
        <f t="shared" si="552"/>
        <v>1.0156279569913533</v>
      </c>
      <c r="T2681" s="39">
        <v>37474</v>
      </c>
      <c r="U2681" s="40">
        <v>262.6284</v>
      </c>
      <c r="V2681" s="40">
        <f t="shared" si="553"/>
        <v>-1.445200440290062E-3</v>
      </c>
      <c r="W2681" s="41">
        <f t="shared" si="554"/>
        <v>0.99855479955970994</v>
      </c>
      <c r="Y2681" s="42">
        <v>37474</v>
      </c>
      <c r="Z2681" s="43">
        <v>164.91</v>
      </c>
      <c r="AA2681" s="43">
        <f t="shared" si="555"/>
        <v>171.06846473029046</v>
      </c>
      <c r="AB2681" s="19">
        <f t="shared" si="558"/>
        <v>2.9453353136595029E-2</v>
      </c>
      <c r="AC2681" s="37">
        <f t="shared" si="559"/>
        <v>1.029453353136595</v>
      </c>
      <c r="AE2681" s="44">
        <v>37474</v>
      </c>
      <c r="AF2681" s="45">
        <v>3235.7339000000002</v>
      </c>
      <c r="AG2681" s="19">
        <f t="shared" si="550"/>
        <v>3356.5704356846477</v>
      </c>
      <c r="AH2681" s="45">
        <f t="shared" si="556"/>
        <v>3.5494265102641753E-2</v>
      </c>
      <c r="AI2681" s="46">
        <f t="shared" si="557"/>
        <v>1.0354942651026418</v>
      </c>
      <c r="AK2681" s="38">
        <v>37474</v>
      </c>
      <c r="AL2681" s="19">
        <v>116.02930000000001</v>
      </c>
      <c r="AM2681" s="19">
        <f t="shared" si="546"/>
        <v>-3.131610102943605E-3</v>
      </c>
      <c r="AN2681" s="37">
        <f t="shared" si="547"/>
        <v>0.9968683898970564</v>
      </c>
      <c r="AQ2681" s="38">
        <v>37474</v>
      </c>
      <c r="AR2681" s="19">
        <f t="shared" si="548"/>
        <v>263.05930837400001</v>
      </c>
      <c r="AS2681" s="40">
        <f t="shared" si="545"/>
        <v>-3.131610102943605E-3</v>
      </c>
      <c r="AT2681" s="51">
        <f t="shared" si="549"/>
        <v>0.9968683898970564</v>
      </c>
    </row>
    <row r="2682" spans="1:46">
      <c r="A2682" s="38">
        <v>37475</v>
      </c>
      <c r="B2682" s="37">
        <v>0.9738</v>
      </c>
      <c r="D2682" s="38">
        <v>37475</v>
      </c>
      <c r="E2682" s="19">
        <v>842.83889999999997</v>
      </c>
      <c r="F2682" s="19">
        <v>865.5154035736291</v>
      </c>
      <c r="G2682" s="19">
        <v>3.9933772538718326E-3</v>
      </c>
      <c r="H2682" s="37">
        <f t="shared" si="551"/>
        <v>1.0039933772538718</v>
      </c>
      <c r="I2682" s="19"/>
      <c r="J2682" s="19"/>
      <c r="K2682" s="19"/>
      <c r="L2682" s="19"/>
      <c r="N2682" s="38">
        <v>37475</v>
      </c>
      <c r="O2682" s="19">
        <v>294.0881</v>
      </c>
      <c r="P2682" s="19">
        <v>302.0005134524543</v>
      </c>
      <c r="Q2682" s="19">
        <v>1.3079292466489978E-2</v>
      </c>
      <c r="R2682" s="37">
        <f t="shared" si="552"/>
        <v>1.01307929246649</v>
      </c>
      <c r="T2682" s="39">
        <v>37475</v>
      </c>
      <c r="U2682" s="40">
        <v>262.21519999999998</v>
      </c>
      <c r="V2682" s="40">
        <f t="shared" si="553"/>
        <v>-1.5733256570882315E-3</v>
      </c>
      <c r="W2682" s="41">
        <f t="shared" si="554"/>
        <v>0.99842667434291177</v>
      </c>
      <c r="Y2682" s="42">
        <v>37475</v>
      </c>
      <c r="Z2682" s="43">
        <v>163.91300000000001</v>
      </c>
      <c r="AA2682" s="43">
        <f t="shared" si="555"/>
        <v>168.32306428424729</v>
      </c>
      <c r="AB2682" s="19">
        <f t="shared" si="558"/>
        <v>-1.6048547874511043E-2</v>
      </c>
      <c r="AC2682" s="37">
        <f t="shared" si="559"/>
        <v>0.98395145212548896</v>
      </c>
      <c r="AE2682" s="44">
        <v>37475</v>
      </c>
      <c r="AF2682" s="45">
        <v>3193.5810999999999</v>
      </c>
      <c r="AG2682" s="19">
        <f t="shared" si="550"/>
        <v>3279.5041076196344</v>
      </c>
      <c r="AH2682" s="45">
        <f t="shared" si="556"/>
        <v>-2.2959842357454963E-2</v>
      </c>
      <c r="AI2682" s="46">
        <f t="shared" si="557"/>
        <v>0.97704015764254504</v>
      </c>
      <c r="AK2682" s="38">
        <v>37475</v>
      </c>
      <c r="AL2682" s="19">
        <v>116.4372</v>
      </c>
      <c r="AM2682" s="19">
        <f t="shared" si="546"/>
        <v>3.5154913457204895E-3</v>
      </c>
      <c r="AN2682" s="37">
        <f t="shared" si="547"/>
        <v>1.0035154913457205</v>
      </c>
      <c r="AQ2682" s="38">
        <v>37475</v>
      </c>
      <c r="AR2682" s="19">
        <f t="shared" si="548"/>
        <v>263.98409109600004</v>
      </c>
      <c r="AS2682" s="40">
        <f t="shared" si="545"/>
        <v>3.5154913457204895E-3</v>
      </c>
      <c r="AT2682" s="51">
        <f t="shared" si="549"/>
        <v>1.0035154913457205</v>
      </c>
    </row>
    <row r="2683" spans="1:46">
      <c r="A2683" s="38">
        <v>37476</v>
      </c>
      <c r="B2683" s="37">
        <v>0.96530000000000005</v>
      </c>
      <c r="D2683" s="38">
        <v>37476</v>
      </c>
      <c r="E2683" s="19">
        <v>867.4271</v>
      </c>
      <c r="F2683" s="19">
        <v>898.60882627162539</v>
      </c>
      <c r="G2683" s="19">
        <v>3.8235509803010714E-2</v>
      </c>
      <c r="H2683" s="37">
        <f t="shared" si="551"/>
        <v>1.0382355098030107</v>
      </c>
      <c r="I2683" s="19"/>
      <c r="J2683" s="19"/>
      <c r="K2683" s="19"/>
      <c r="L2683" s="19"/>
      <c r="N2683" s="38">
        <v>37476</v>
      </c>
      <c r="O2683" s="19">
        <v>298.09309999999999</v>
      </c>
      <c r="P2683" s="19">
        <v>308.80876411478295</v>
      </c>
      <c r="Q2683" s="19">
        <v>2.254383803688631E-2</v>
      </c>
      <c r="R2683" s="37">
        <f t="shared" si="552"/>
        <v>1.0225438380368863</v>
      </c>
      <c r="T2683" s="39">
        <v>37476</v>
      </c>
      <c r="U2683" s="40">
        <v>262.67500000000001</v>
      </c>
      <c r="V2683" s="40">
        <f t="shared" si="553"/>
        <v>1.7535215349835376E-3</v>
      </c>
      <c r="W2683" s="41">
        <f t="shared" si="554"/>
        <v>1.0017535215349835</v>
      </c>
      <c r="Y2683" s="42">
        <v>37476</v>
      </c>
      <c r="Z2683" s="43">
        <v>164.14599999999999</v>
      </c>
      <c r="AA2683" s="43">
        <f t="shared" si="555"/>
        <v>170.04661763182429</v>
      </c>
      <c r="AB2683" s="19">
        <f t="shared" si="558"/>
        <v>1.0239555434105263E-2</v>
      </c>
      <c r="AC2683" s="37">
        <f t="shared" si="559"/>
        <v>1.0102395554341053</v>
      </c>
      <c r="AE2683" s="44">
        <v>37476</v>
      </c>
      <c r="AF2683" s="45">
        <v>3204.864</v>
      </c>
      <c r="AG2683" s="19">
        <f t="shared" si="550"/>
        <v>3320.0704444214234</v>
      </c>
      <c r="AH2683" s="45">
        <f t="shared" si="556"/>
        <v>1.2369655737749063E-2</v>
      </c>
      <c r="AI2683" s="46">
        <f t="shared" si="557"/>
        <v>1.0123696557377491</v>
      </c>
      <c r="AK2683" s="38">
        <v>37476</v>
      </c>
      <c r="AL2683" s="19">
        <v>116.16930000000001</v>
      </c>
      <c r="AM2683" s="19">
        <f t="shared" si="546"/>
        <v>-2.3008110809946691E-3</v>
      </c>
      <c r="AN2683" s="37">
        <f t="shared" si="547"/>
        <v>0.99769918891900533</v>
      </c>
      <c r="AQ2683" s="38">
        <v>37476</v>
      </c>
      <c r="AR2683" s="19">
        <f t="shared" si="548"/>
        <v>263.37671357400006</v>
      </c>
      <c r="AS2683" s="40">
        <f t="shared" si="545"/>
        <v>-2.3008110809946691E-3</v>
      </c>
      <c r="AT2683" s="51">
        <f t="shared" si="549"/>
        <v>0.99769918891900533</v>
      </c>
    </row>
    <row r="2684" spans="1:46">
      <c r="A2684" s="38">
        <v>37477</v>
      </c>
      <c r="B2684" s="37">
        <v>0.97140000000000004</v>
      </c>
      <c r="D2684" s="38">
        <v>37477</v>
      </c>
      <c r="E2684" s="19">
        <v>876.00570000000005</v>
      </c>
      <c r="F2684" s="19">
        <v>901.79709697344038</v>
      </c>
      <c r="G2684" s="19">
        <v>3.548007329333025E-3</v>
      </c>
      <c r="H2684" s="37">
        <f t="shared" si="551"/>
        <v>1.003548007329333</v>
      </c>
      <c r="I2684" s="19"/>
      <c r="J2684" s="19"/>
      <c r="K2684" s="19"/>
      <c r="L2684" s="19"/>
      <c r="N2684" s="38">
        <v>37477</v>
      </c>
      <c r="O2684" s="19">
        <v>299.4649</v>
      </c>
      <c r="P2684" s="19">
        <v>308.28175828700842</v>
      </c>
      <c r="Q2684" s="19">
        <v>-1.7065766552488704E-3</v>
      </c>
      <c r="R2684" s="37">
        <f t="shared" si="552"/>
        <v>0.99829342334475113</v>
      </c>
      <c r="T2684" s="39">
        <v>37477</v>
      </c>
      <c r="U2684" s="40">
        <v>262.71429999999998</v>
      </c>
      <c r="V2684" s="40">
        <f t="shared" si="553"/>
        <v>1.4961454268580532E-4</v>
      </c>
      <c r="W2684" s="41">
        <f t="shared" si="554"/>
        <v>1.0001496145426858</v>
      </c>
      <c r="Y2684" s="42">
        <v>37477</v>
      </c>
      <c r="Z2684" s="43">
        <v>165.15</v>
      </c>
      <c r="AA2684" s="43">
        <f t="shared" si="555"/>
        <v>170.01235330450896</v>
      </c>
      <c r="AB2684" s="19">
        <f t="shared" si="558"/>
        <v>-2.0149961106263881E-4</v>
      </c>
      <c r="AC2684" s="37">
        <f t="shared" si="559"/>
        <v>0.99979850038893736</v>
      </c>
      <c r="AE2684" s="44">
        <v>37477</v>
      </c>
      <c r="AF2684" s="45">
        <v>3226.835</v>
      </c>
      <c r="AG2684" s="19">
        <f t="shared" si="550"/>
        <v>3321.8396129297921</v>
      </c>
      <c r="AH2684" s="45">
        <f t="shared" si="556"/>
        <v>5.3287077427577323E-4</v>
      </c>
      <c r="AI2684" s="46">
        <f t="shared" si="557"/>
        <v>1.0005328707742758</v>
      </c>
      <c r="AK2684" s="38">
        <v>37477</v>
      </c>
      <c r="AL2684" s="19">
        <v>116.2825</v>
      </c>
      <c r="AM2684" s="19">
        <f t="shared" si="546"/>
        <v>9.7443989074563753E-4</v>
      </c>
      <c r="AN2684" s="37">
        <f t="shared" si="547"/>
        <v>1.0009744398907456</v>
      </c>
      <c r="AQ2684" s="38">
        <v>37477</v>
      </c>
      <c r="AR2684" s="19">
        <f t="shared" si="548"/>
        <v>263.63335835000004</v>
      </c>
      <c r="AS2684" s="40">
        <f t="shared" si="545"/>
        <v>9.7443989074563753E-4</v>
      </c>
      <c r="AT2684" s="51">
        <f t="shared" si="549"/>
        <v>1.0009744398907456</v>
      </c>
    </row>
    <row r="2685" spans="1:46">
      <c r="A2685" s="38">
        <v>37480</v>
      </c>
      <c r="B2685" s="37">
        <v>0.9778</v>
      </c>
      <c r="D2685" s="38">
        <v>37480</v>
      </c>
      <c r="E2685" s="19">
        <v>868.24400000000003</v>
      </c>
      <c r="F2685" s="19">
        <v>887.95663734915115</v>
      </c>
      <c r="G2685" s="19">
        <v>-1.5347642691177166E-2</v>
      </c>
      <c r="H2685" s="37">
        <f t="shared" si="551"/>
        <v>0.98465235730882283</v>
      </c>
      <c r="I2685" s="19"/>
      <c r="J2685" s="19"/>
      <c r="K2685" s="19"/>
      <c r="L2685" s="19"/>
      <c r="N2685" s="38">
        <v>37480</v>
      </c>
      <c r="O2685" s="19">
        <v>298.67360000000002</v>
      </c>
      <c r="P2685" s="19">
        <v>305.45469421149522</v>
      </c>
      <c r="Q2685" s="19">
        <v>-9.1703903961817268E-3</v>
      </c>
      <c r="R2685" s="37">
        <f t="shared" si="552"/>
        <v>0.99082960960381827</v>
      </c>
      <c r="T2685" s="39">
        <v>37480</v>
      </c>
      <c r="U2685" s="40">
        <v>263.20589999999999</v>
      </c>
      <c r="V2685" s="40">
        <f t="shared" si="553"/>
        <v>1.8712342647506652E-3</v>
      </c>
      <c r="W2685" s="41">
        <f t="shared" si="554"/>
        <v>1.0018712342647507</v>
      </c>
      <c r="Y2685" s="42">
        <v>37480</v>
      </c>
      <c r="Z2685" s="43">
        <v>168.84899999999999</v>
      </c>
      <c r="AA2685" s="43">
        <f t="shared" si="555"/>
        <v>172.68255266925752</v>
      </c>
      <c r="AB2685" s="19">
        <f t="shared" si="558"/>
        <v>1.570591379301689E-2</v>
      </c>
      <c r="AC2685" s="37">
        <f t="shared" si="559"/>
        <v>1.0157059137930169</v>
      </c>
      <c r="AE2685" s="44">
        <v>37480</v>
      </c>
      <c r="AF2685" s="45">
        <v>3303.5149000000001</v>
      </c>
      <c r="AG2685" s="19">
        <f t="shared" si="550"/>
        <v>3378.5179995909184</v>
      </c>
      <c r="AH2685" s="45">
        <f t="shared" si="556"/>
        <v>1.7062348958846174E-2</v>
      </c>
      <c r="AI2685" s="46">
        <f t="shared" si="557"/>
        <v>1.0170623489588462</v>
      </c>
      <c r="AK2685" s="38">
        <v>37480</v>
      </c>
      <c r="AL2685" s="19">
        <v>116.4669</v>
      </c>
      <c r="AM2685" s="19">
        <f t="shared" si="546"/>
        <v>1.5857932190999069E-3</v>
      </c>
      <c r="AN2685" s="37">
        <f t="shared" si="547"/>
        <v>1.0015857932190999</v>
      </c>
      <c r="AQ2685" s="38">
        <v>37480</v>
      </c>
      <c r="AR2685" s="19">
        <f t="shared" si="548"/>
        <v>264.05142634200001</v>
      </c>
      <c r="AS2685" s="40">
        <f t="shared" si="545"/>
        <v>1.5857932190999069E-3</v>
      </c>
      <c r="AT2685" s="51">
        <f t="shared" si="549"/>
        <v>1.0015857932190999</v>
      </c>
    </row>
    <row r="2686" spans="1:46">
      <c r="A2686" s="38">
        <v>37481</v>
      </c>
      <c r="B2686" s="37">
        <v>0.97870000000000001</v>
      </c>
      <c r="D2686" s="38">
        <v>37481</v>
      </c>
      <c r="E2686" s="19">
        <v>859.56230000000005</v>
      </c>
      <c r="F2686" s="19">
        <v>878.26943905180349</v>
      </c>
      <c r="G2686" s="19">
        <v>-1.0909539824227488E-2</v>
      </c>
      <c r="H2686" s="37">
        <f t="shared" si="551"/>
        <v>0.98909046017577251</v>
      </c>
      <c r="I2686" s="19"/>
      <c r="J2686" s="19"/>
      <c r="K2686" s="19"/>
      <c r="L2686" s="19"/>
      <c r="N2686" s="38">
        <v>37481</v>
      </c>
      <c r="O2686" s="19">
        <v>298.83960000000002</v>
      </c>
      <c r="P2686" s="19">
        <v>305.34341473383063</v>
      </c>
      <c r="Q2686" s="19">
        <v>-3.6430763636441377E-4</v>
      </c>
      <c r="R2686" s="37">
        <f t="shared" si="552"/>
        <v>0.99963569236363559</v>
      </c>
      <c r="T2686" s="39">
        <v>37481</v>
      </c>
      <c r="U2686" s="40">
        <v>263.5625</v>
      </c>
      <c r="V2686" s="40">
        <f t="shared" si="553"/>
        <v>1.3548328513912633E-3</v>
      </c>
      <c r="W2686" s="41">
        <f t="shared" si="554"/>
        <v>1.0013548328513913</v>
      </c>
      <c r="Y2686" s="42">
        <v>37481</v>
      </c>
      <c r="Z2686" s="43">
        <v>169.631</v>
      </c>
      <c r="AA2686" s="43">
        <f t="shared" si="555"/>
        <v>173.32277510983957</v>
      </c>
      <c r="AB2686" s="19">
        <f t="shared" si="558"/>
        <v>3.7075108671127399E-3</v>
      </c>
      <c r="AC2686" s="37">
        <f t="shared" si="559"/>
        <v>1.0037075108671127</v>
      </c>
      <c r="AE2686" s="44">
        <v>37481</v>
      </c>
      <c r="AF2686" s="45">
        <v>3319.3429999999998</v>
      </c>
      <c r="AG2686" s="19">
        <f t="shared" si="550"/>
        <v>3391.5837335240622</v>
      </c>
      <c r="AH2686" s="45">
        <f t="shared" si="556"/>
        <v>3.8672974170110841E-3</v>
      </c>
      <c r="AI2686" s="46">
        <f t="shared" si="557"/>
        <v>1.0038672974170111</v>
      </c>
      <c r="AK2686" s="38">
        <v>37481</v>
      </c>
      <c r="AL2686" s="19">
        <v>116.6939</v>
      </c>
      <c r="AM2686" s="19">
        <f t="shared" si="546"/>
        <v>1.9490516189579754E-3</v>
      </c>
      <c r="AN2686" s="37">
        <f t="shared" si="547"/>
        <v>1.001949051618958</v>
      </c>
      <c r="AQ2686" s="38">
        <v>37481</v>
      </c>
      <c r="AR2686" s="19">
        <f t="shared" si="548"/>
        <v>264.56607620200003</v>
      </c>
      <c r="AS2686" s="40">
        <f t="shared" si="545"/>
        <v>1.9490516189579754E-3</v>
      </c>
      <c r="AT2686" s="51">
        <f t="shared" si="549"/>
        <v>1.001949051618958</v>
      </c>
    </row>
    <row r="2687" spans="1:46">
      <c r="A2687" s="38">
        <v>37482</v>
      </c>
      <c r="B2687" s="37">
        <v>0.98670000000000002</v>
      </c>
      <c r="D2687" s="38">
        <v>37482</v>
      </c>
      <c r="E2687" s="19">
        <v>876.76300000000003</v>
      </c>
      <c r="F2687" s="19">
        <v>888.58112901591164</v>
      </c>
      <c r="G2687" s="19">
        <v>1.1740918567360037E-2</v>
      </c>
      <c r="H2687" s="37">
        <f t="shared" si="551"/>
        <v>1.01174091856736</v>
      </c>
      <c r="I2687" s="19"/>
      <c r="J2687" s="19"/>
      <c r="K2687" s="19"/>
      <c r="L2687" s="19"/>
      <c r="N2687" s="38">
        <v>37482</v>
      </c>
      <c r="O2687" s="19">
        <v>301.4796</v>
      </c>
      <c r="P2687" s="19">
        <v>305.54332623897841</v>
      </c>
      <c r="Q2687" s="19">
        <v>6.5471038673625692E-4</v>
      </c>
      <c r="R2687" s="37">
        <f t="shared" si="552"/>
        <v>1.0006547103867363</v>
      </c>
      <c r="T2687" s="39">
        <v>37482</v>
      </c>
      <c r="U2687" s="40">
        <v>264.06200000000001</v>
      </c>
      <c r="V2687" s="40">
        <f t="shared" si="553"/>
        <v>1.8951861512923607E-3</v>
      </c>
      <c r="W2687" s="41">
        <f t="shared" si="554"/>
        <v>1.0018951861512924</v>
      </c>
      <c r="Y2687" s="42">
        <v>37482</v>
      </c>
      <c r="Z2687" s="43">
        <v>169.81899999999999</v>
      </c>
      <c r="AA2687" s="43">
        <f t="shared" si="555"/>
        <v>172.10803689064556</v>
      </c>
      <c r="AB2687" s="19">
        <f t="shared" si="558"/>
        <v>-7.0085320202390999E-3</v>
      </c>
      <c r="AC2687" s="37">
        <f t="shared" si="559"/>
        <v>0.9929914679797609</v>
      </c>
      <c r="AE2687" s="44">
        <v>37482</v>
      </c>
      <c r="AF2687" s="45">
        <v>3332.9479999999999</v>
      </c>
      <c r="AG2687" s="19">
        <f t="shared" si="550"/>
        <v>3377.873720482416</v>
      </c>
      <c r="AH2687" s="45">
        <f t="shared" si="556"/>
        <v>-4.0423631314567832E-3</v>
      </c>
      <c r="AI2687" s="46">
        <f t="shared" si="557"/>
        <v>0.99595763686854322</v>
      </c>
      <c r="AK2687" s="38">
        <v>37482</v>
      </c>
      <c r="AL2687" s="19">
        <v>117.0766</v>
      </c>
      <c r="AM2687" s="19">
        <f t="shared" si="546"/>
        <v>3.2795201805750906E-3</v>
      </c>
      <c r="AN2687" s="37">
        <f t="shared" si="547"/>
        <v>1.0032795201805751</v>
      </c>
      <c r="AQ2687" s="38">
        <v>37482</v>
      </c>
      <c r="AR2687" s="19">
        <f t="shared" si="548"/>
        <v>265.43372598800005</v>
      </c>
      <c r="AS2687" s="40">
        <f t="shared" si="545"/>
        <v>3.2795201805750906E-3</v>
      </c>
      <c r="AT2687" s="51">
        <f t="shared" si="549"/>
        <v>1.0032795201805751</v>
      </c>
    </row>
    <row r="2688" spans="1:46">
      <c r="A2688" s="38">
        <v>37483</v>
      </c>
      <c r="B2688" s="37">
        <v>0.98160000000000003</v>
      </c>
      <c r="D2688" s="38">
        <v>37483</v>
      </c>
      <c r="E2688" s="19">
        <v>888.98559999999998</v>
      </c>
      <c r="F2688" s="19">
        <v>905.64955175224122</v>
      </c>
      <c r="G2688" s="19">
        <v>1.9208626178267574E-2</v>
      </c>
      <c r="H2688" s="37">
        <f t="shared" si="551"/>
        <v>1.0192086261782676</v>
      </c>
      <c r="I2688" s="19"/>
      <c r="J2688" s="19"/>
      <c r="K2688" s="19"/>
      <c r="L2688" s="19"/>
      <c r="N2688" s="38">
        <v>37483</v>
      </c>
      <c r="O2688" s="19">
        <v>303.20240000000001</v>
      </c>
      <c r="P2688" s="19">
        <v>308.88590057049714</v>
      </c>
      <c r="Q2688" s="19">
        <v>1.0939772020758687E-2</v>
      </c>
      <c r="R2688" s="37">
        <f t="shared" si="552"/>
        <v>1.0109397720207587</v>
      </c>
      <c r="T2688" s="39">
        <v>37483</v>
      </c>
      <c r="U2688" s="40">
        <v>263.54219999999998</v>
      </c>
      <c r="V2688" s="40">
        <f t="shared" si="553"/>
        <v>-1.9684771000750834E-3</v>
      </c>
      <c r="W2688" s="41">
        <f t="shared" si="554"/>
        <v>0.99803152289992492</v>
      </c>
      <c r="Y2688" s="42">
        <v>37483</v>
      </c>
      <c r="Z2688" s="43">
        <v>172.71600000000001</v>
      </c>
      <c r="AA2688" s="43">
        <f t="shared" si="555"/>
        <v>175.95354523227385</v>
      </c>
      <c r="AB2688" s="19">
        <f t="shared" si="558"/>
        <v>2.2343572160268499E-2</v>
      </c>
      <c r="AC2688" s="37">
        <f t="shared" si="559"/>
        <v>1.0223435721602685</v>
      </c>
      <c r="AE2688" s="44">
        <v>37483</v>
      </c>
      <c r="AF2688" s="45">
        <v>3411.5830000000001</v>
      </c>
      <c r="AG2688" s="19">
        <f t="shared" si="550"/>
        <v>3475.532803585982</v>
      </c>
      <c r="AH2688" s="45">
        <f t="shared" si="556"/>
        <v>2.8911407348175988E-2</v>
      </c>
      <c r="AI2688" s="46">
        <f t="shared" si="557"/>
        <v>1.028911407348176</v>
      </c>
      <c r="AK2688" s="38">
        <v>37483</v>
      </c>
      <c r="AL2688" s="19">
        <v>116.1259</v>
      </c>
      <c r="AM2688" s="19">
        <f t="shared" si="546"/>
        <v>-8.1203246421572839E-3</v>
      </c>
      <c r="AN2688" s="37">
        <f t="shared" si="547"/>
        <v>0.99187967535784272</v>
      </c>
      <c r="AQ2688" s="38">
        <v>37483</v>
      </c>
      <c r="AR2688" s="19">
        <f t="shared" si="548"/>
        <v>263.27831796200002</v>
      </c>
      <c r="AS2688" s="40">
        <f t="shared" si="545"/>
        <v>-8.1203246421575059E-3</v>
      </c>
      <c r="AT2688" s="51">
        <f t="shared" si="549"/>
        <v>0.99187967535784249</v>
      </c>
    </row>
    <row r="2689" spans="1:46">
      <c r="A2689" s="38">
        <v>37484</v>
      </c>
      <c r="B2689" s="37">
        <v>0.98360000000000003</v>
      </c>
      <c r="D2689" s="38">
        <v>37484</v>
      </c>
      <c r="E2689" s="19">
        <v>890.69500000000005</v>
      </c>
      <c r="F2689" s="19">
        <v>905.54595363969099</v>
      </c>
      <c r="G2689" s="19">
        <v>-1.1439094995391308E-4</v>
      </c>
      <c r="H2689" s="37">
        <f t="shared" si="551"/>
        <v>0.99988560905004609</v>
      </c>
      <c r="I2689" s="19"/>
      <c r="J2689" s="19"/>
      <c r="K2689" s="19"/>
      <c r="L2689" s="19"/>
      <c r="N2689" s="38">
        <v>37484</v>
      </c>
      <c r="O2689" s="19">
        <v>304.97840000000002</v>
      </c>
      <c r="P2689" s="19">
        <v>310.06344042293614</v>
      </c>
      <c r="Q2689" s="19">
        <v>3.812216259350576E-3</v>
      </c>
      <c r="R2689" s="37">
        <f t="shared" si="552"/>
        <v>1.0038122162593506</v>
      </c>
      <c r="T2689" s="39">
        <v>37484</v>
      </c>
      <c r="U2689" s="40">
        <v>262.25659999999999</v>
      </c>
      <c r="V2689" s="40">
        <f t="shared" si="553"/>
        <v>-4.8781561359053649E-3</v>
      </c>
      <c r="W2689" s="41">
        <f t="shared" si="554"/>
        <v>0.99512184386409464</v>
      </c>
      <c r="Y2689" s="42">
        <v>37484</v>
      </c>
      <c r="Z2689" s="43">
        <v>172.244</v>
      </c>
      <c r="AA2689" s="43">
        <f t="shared" si="555"/>
        <v>175.11590077267181</v>
      </c>
      <c r="AB2689" s="19">
        <f t="shared" si="558"/>
        <v>-4.7606000691619021E-3</v>
      </c>
      <c r="AC2689" s="37">
        <f t="shared" si="559"/>
        <v>0.9952393999308381</v>
      </c>
      <c r="AE2689" s="44">
        <v>37484</v>
      </c>
      <c r="AF2689" s="45">
        <v>3414.2548999999999</v>
      </c>
      <c r="AG2689" s="19">
        <f t="shared" si="550"/>
        <v>3471.1822895485966</v>
      </c>
      <c r="AH2689" s="45">
        <f t="shared" si="556"/>
        <v>-1.2517545605947866E-3</v>
      </c>
      <c r="AI2689" s="46">
        <f t="shared" si="557"/>
        <v>0.99874824543940521</v>
      </c>
      <c r="AK2689" s="38">
        <v>37484</v>
      </c>
      <c r="AL2689" s="19">
        <v>116.124</v>
      </c>
      <c r="AM2689" s="19">
        <f t="shared" si="546"/>
        <v>-1.636155241857562E-5</v>
      </c>
      <c r="AN2689" s="37">
        <f t="shared" si="547"/>
        <v>0.99998363844758142</v>
      </c>
      <c r="AQ2689" s="38">
        <v>37484</v>
      </c>
      <c r="AR2689" s="19">
        <f t="shared" si="548"/>
        <v>263.27401032</v>
      </c>
      <c r="AS2689" s="40">
        <f t="shared" si="545"/>
        <v>-1.636155241857562E-5</v>
      </c>
      <c r="AT2689" s="51">
        <f t="shared" si="549"/>
        <v>0.99998363844758142</v>
      </c>
    </row>
    <row r="2690" spans="1:46">
      <c r="A2690" s="38">
        <v>37487</v>
      </c>
      <c r="B2690" s="37">
        <v>0.97750000000000004</v>
      </c>
      <c r="D2690" s="38">
        <v>37487</v>
      </c>
      <c r="E2690" s="19">
        <v>905.92160000000001</v>
      </c>
      <c r="F2690" s="19">
        <v>926.77401534526848</v>
      </c>
      <c r="G2690" s="19">
        <v>2.3442279897839313E-2</v>
      </c>
      <c r="H2690" s="37">
        <f t="shared" si="551"/>
        <v>1.0234422798978393</v>
      </c>
      <c r="I2690" s="19"/>
      <c r="J2690" s="19"/>
      <c r="K2690" s="19"/>
      <c r="L2690" s="19"/>
      <c r="N2690" s="38">
        <v>37487</v>
      </c>
      <c r="O2690" s="19">
        <v>305.38440000000003</v>
      </c>
      <c r="P2690" s="19">
        <v>312.41370843989773</v>
      </c>
      <c r="Q2690" s="19">
        <v>7.5799585199589625E-3</v>
      </c>
      <c r="R2690" s="37">
        <f t="shared" si="552"/>
        <v>1.007579958519959</v>
      </c>
      <c r="T2690" s="39">
        <v>37487</v>
      </c>
      <c r="U2690" s="40">
        <v>262.214</v>
      </c>
      <c r="V2690" s="40">
        <f t="shared" si="553"/>
        <v>-1.6243633144019665E-4</v>
      </c>
      <c r="W2690" s="41">
        <f t="shared" si="554"/>
        <v>0.9998375636685598</v>
      </c>
      <c r="Y2690" s="42">
        <v>37487</v>
      </c>
      <c r="Z2690" s="43">
        <v>172.25299999999999</v>
      </c>
      <c r="AA2690" s="43">
        <f t="shared" si="555"/>
        <v>176.21790281329922</v>
      </c>
      <c r="AB2690" s="19">
        <f t="shared" si="558"/>
        <v>6.2929867348711088E-3</v>
      </c>
      <c r="AC2690" s="37">
        <f t="shared" si="559"/>
        <v>1.0062929867348711</v>
      </c>
      <c r="AE2690" s="44">
        <v>37487</v>
      </c>
      <c r="AF2690" s="45">
        <v>3431.78</v>
      </c>
      <c r="AG2690" s="19">
        <f t="shared" si="550"/>
        <v>3510.772378516624</v>
      </c>
      <c r="AH2690" s="45">
        <f t="shared" si="556"/>
        <v>1.1405361535529179E-2</v>
      </c>
      <c r="AI2690" s="46">
        <f t="shared" si="557"/>
        <v>1.0114053615355292</v>
      </c>
      <c r="AK2690" s="38">
        <v>37487</v>
      </c>
      <c r="AL2690" s="19">
        <v>116.05110000000001</v>
      </c>
      <c r="AM2690" s="19">
        <f t="shared" si="546"/>
        <v>-6.2777720367879208E-4</v>
      </c>
      <c r="AN2690" s="37">
        <f t="shared" si="547"/>
        <v>0.99937222279632121</v>
      </c>
      <c r="AQ2690" s="38">
        <v>37487</v>
      </c>
      <c r="AR2690" s="19">
        <f t="shared" si="548"/>
        <v>263.10873289800003</v>
      </c>
      <c r="AS2690" s="40">
        <f t="shared" si="545"/>
        <v>-6.2777720367868106E-4</v>
      </c>
      <c r="AT2690" s="51">
        <f t="shared" si="549"/>
        <v>0.99937222279632132</v>
      </c>
    </row>
    <row r="2691" spans="1:46">
      <c r="A2691" s="38">
        <v>37488</v>
      </c>
      <c r="B2691" s="37">
        <v>0.97789999999999999</v>
      </c>
      <c r="D2691" s="38">
        <v>37488</v>
      </c>
      <c r="E2691" s="19">
        <v>894.61450000000002</v>
      </c>
      <c r="F2691" s="19">
        <v>914.83229369056141</v>
      </c>
      <c r="G2691" s="19">
        <v>-1.2885257308663522E-2</v>
      </c>
      <c r="H2691" s="37">
        <f t="shared" si="551"/>
        <v>0.98711474269133648</v>
      </c>
      <c r="I2691" s="19"/>
      <c r="J2691" s="19"/>
      <c r="K2691" s="19"/>
      <c r="L2691" s="19"/>
      <c r="N2691" s="38">
        <v>37488</v>
      </c>
      <c r="O2691" s="19">
        <v>307.5224</v>
      </c>
      <c r="P2691" s="19">
        <v>314.47223642499233</v>
      </c>
      <c r="Q2691" s="19">
        <v>6.5891090226939397E-3</v>
      </c>
      <c r="R2691" s="37">
        <f t="shared" si="552"/>
        <v>1.0065891090226939</v>
      </c>
      <c r="T2691" s="39">
        <v>37488</v>
      </c>
      <c r="U2691" s="40">
        <v>262.59219999999999</v>
      </c>
      <c r="V2691" s="40">
        <f t="shared" si="553"/>
        <v>1.4423333613002853E-3</v>
      </c>
      <c r="W2691" s="41">
        <f t="shared" si="554"/>
        <v>1.0014423333613003</v>
      </c>
      <c r="Y2691" s="42">
        <v>37488</v>
      </c>
      <c r="Z2691" s="43">
        <v>170.68899999999999</v>
      </c>
      <c r="AA2691" s="43">
        <f t="shared" si="555"/>
        <v>174.54647714490233</v>
      </c>
      <c r="AB2691" s="19">
        <f t="shared" si="558"/>
        <v>-9.484993531944097E-3</v>
      </c>
      <c r="AC2691" s="37">
        <f t="shared" si="559"/>
        <v>0.9905150064680559</v>
      </c>
      <c r="AE2691" s="44">
        <v>37488</v>
      </c>
      <c r="AF2691" s="45">
        <v>3409.2008999999998</v>
      </c>
      <c r="AG2691" s="19">
        <f t="shared" si="550"/>
        <v>3486.2469577666425</v>
      </c>
      <c r="AH2691" s="45">
        <f t="shared" si="556"/>
        <v>-6.985762136007212E-3</v>
      </c>
      <c r="AI2691" s="46">
        <f t="shared" si="557"/>
        <v>0.99301423786399279</v>
      </c>
      <c r="AK2691" s="38">
        <v>37488</v>
      </c>
      <c r="AL2691" s="19">
        <v>116.3754</v>
      </c>
      <c r="AM2691" s="19">
        <f t="shared" si="546"/>
        <v>2.7944586479575761E-3</v>
      </c>
      <c r="AN2691" s="37">
        <f t="shared" si="547"/>
        <v>1.0027944586479576</v>
      </c>
      <c r="AQ2691" s="38">
        <v>37488</v>
      </c>
      <c r="AR2691" s="19">
        <f t="shared" si="548"/>
        <v>263.84397937200004</v>
      </c>
      <c r="AS2691" s="40">
        <f t="shared" si="545"/>
        <v>2.7944586479577982E-3</v>
      </c>
      <c r="AT2691" s="51">
        <f t="shared" si="549"/>
        <v>1.0027944586479578</v>
      </c>
    </row>
    <row r="2692" spans="1:46">
      <c r="A2692" s="38">
        <v>37489</v>
      </c>
      <c r="B2692" s="37">
        <v>0.97960000000000003</v>
      </c>
      <c r="D2692" s="38">
        <v>37489</v>
      </c>
      <c r="E2692" s="19">
        <v>905.70320000000004</v>
      </c>
      <c r="F2692" s="19">
        <v>924.56431196406697</v>
      </c>
      <c r="G2692" s="19">
        <v>1.0638035343336183E-2</v>
      </c>
      <c r="H2692" s="37">
        <f t="shared" si="551"/>
        <v>1.0106380353433362</v>
      </c>
      <c r="I2692" s="19"/>
      <c r="J2692" s="19"/>
      <c r="K2692" s="19"/>
      <c r="L2692" s="19"/>
      <c r="N2692" s="38">
        <v>37489</v>
      </c>
      <c r="O2692" s="19">
        <v>309.23719999999997</v>
      </c>
      <c r="P2692" s="19">
        <v>315.6770110249081</v>
      </c>
      <c r="Q2692" s="19">
        <v>3.8311000475335089E-3</v>
      </c>
      <c r="R2692" s="37">
        <f t="shared" si="552"/>
        <v>1.0038311000475335</v>
      </c>
      <c r="T2692" s="39">
        <v>37489</v>
      </c>
      <c r="U2692" s="40">
        <v>262.29610000000002</v>
      </c>
      <c r="V2692" s="40">
        <f t="shared" si="553"/>
        <v>-1.1276039425389683E-3</v>
      </c>
      <c r="W2692" s="41">
        <f t="shared" si="554"/>
        <v>0.99887239605746103</v>
      </c>
      <c r="Y2692" s="42">
        <v>37489</v>
      </c>
      <c r="Z2692" s="43">
        <v>171.947</v>
      </c>
      <c r="AA2692" s="43">
        <f t="shared" si="555"/>
        <v>175.52776643527972</v>
      </c>
      <c r="AB2692" s="19">
        <f t="shared" si="558"/>
        <v>5.6219369558674348E-3</v>
      </c>
      <c r="AC2692" s="37">
        <f t="shared" si="559"/>
        <v>1.0056219369558674</v>
      </c>
      <c r="AE2692" s="44">
        <v>37489</v>
      </c>
      <c r="AF2692" s="45">
        <v>3447.9220999999998</v>
      </c>
      <c r="AG2692" s="19">
        <f t="shared" si="550"/>
        <v>3519.7244793793384</v>
      </c>
      <c r="AH2692" s="45">
        <f t="shared" si="556"/>
        <v>9.6027395701601126E-3</v>
      </c>
      <c r="AI2692" s="46">
        <f t="shared" si="557"/>
        <v>1.0096027395701601</v>
      </c>
      <c r="AK2692" s="38">
        <v>37489</v>
      </c>
      <c r="AL2692" s="19">
        <v>115.99039999999999</v>
      </c>
      <c r="AM2692" s="19">
        <f t="shared" si="546"/>
        <v>-3.3082593056608101E-3</v>
      </c>
      <c r="AN2692" s="37">
        <f t="shared" si="547"/>
        <v>0.99669174069433919</v>
      </c>
      <c r="AQ2692" s="38">
        <v>37489</v>
      </c>
      <c r="AR2692" s="19">
        <f t="shared" si="548"/>
        <v>262.97111507200003</v>
      </c>
      <c r="AS2692" s="40">
        <f t="shared" si="545"/>
        <v>-3.3082593056608101E-3</v>
      </c>
      <c r="AT2692" s="51">
        <f t="shared" si="549"/>
        <v>0.99669174069433919</v>
      </c>
    </row>
    <row r="2693" spans="1:46">
      <c r="A2693" s="38">
        <v>37490</v>
      </c>
      <c r="B2693" s="37">
        <v>0.96970000000000001</v>
      </c>
      <c r="D2693" s="38">
        <v>37490</v>
      </c>
      <c r="E2693" s="19">
        <v>916.89620000000002</v>
      </c>
      <c r="F2693" s="19">
        <v>945.5462514179643</v>
      </c>
      <c r="G2693" s="19">
        <v>2.2693866919138328E-2</v>
      </c>
      <c r="H2693" s="37">
        <f t="shared" si="551"/>
        <v>1.0226938669191383</v>
      </c>
      <c r="I2693" s="19"/>
      <c r="J2693" s="19"/>
      <c r="K2693" s="19"/>
      <c r="L2693" s="19"/>
      <c r="N2693" s="38">
        <v>37490</v>
      </c>
      <c r="O2693" s="19">
        <v>309.95170000000002</v>
      </c>
      <c r="P2693" s="19">
        <v>319.63669176033824</v>
      </c>
      <c r="Q2693" s="19">
        <v>1.2543456118563334E-2</v>
      </c>
      <c r="R2693" s="37">
        <f t="shared" si="552"/>
        <v>1.0125434561185633</v>
      </c>
      <c r="T2693" s="39">
        <v>37490</v>
      </c>
      <c r="U2693" s="40">
        <v>261.60399999999998</v>
      </c>
      <c r="V2693" s="40">
        <f t="shared" si="553"/>
        <v>-2.6386210088523709E-3</v>
      </c>
      <c r="W2693" s="41">
        <f t="shared" si="554"/>
        <v>0.99736137899114763</v>
      </c>
      <c r="Y2693" s="42">
        <v>37490</v>
      </c>
      <c r="Z2693" s="43">
        <v>173.49299999999999</v>
      </c>
      <c r="AA2693" s="43">
        <f t="shared" si="555"/>
        <v>178.91409714344641</v>
      </c>
      <c r="AB2693" s="19">
        <f t="shared" si="558"/>
        <v>1.9292279375156873E-2</v>
      </c>
      <c r="AC2693" s="37">
        <f t="shared" si="559"/>
        <v>1.0192922793751569</v>
      </c>
      <c r="AE2693" s="44">
        <v>37490</v>
      </c>
      <c r="AF2693" s="45">
        <v>3452.9418999999998</v>
      </c>
      <c r="AG2693" s="19">
        <f t="shared" si="550"/>
        <v>3560.8352067649785</v>
      </c>
      <c r="AH2693" s="45">
        <f t="shared" si="556"/>
        <v>1.1680098151571672E-2</v>
      </c>
      <c r="AI2693" s="46">
        <f t="shared" si="557"/>
        <v>1.0116800981515717</v>
      </c>
      <c r="AK2693" s="38">
        <v>37490</v>
      </c>
      <c r="AL2693" s="19">
        <v>115.7427</v>
      </c>
      <c r="AM2693" s="19">
        <f t="shared" si="546"/>
        <v>-2.1355215604049738E-3</v>
      </c>
      <c r="AN2693" s="37">
        <f t="shared" si="547"/>
        <v>0.99786447843959503</v>
      </c>
      <c r="AQ2693" s="38">
        <v>37490</v>
      </c>
      <c r="AR2693" s="19">
        <f t="shared" si="548"/>
        <v>262.40953458600001</v>
      </c>
      <c r="AS2693" s="40">
        <f t="shared" ref="AS2693:AS2756" si="560">AR2693/AR2692-1</f>
        <v>-2.1355215604050848E-3</v>
      </c>
      <c r="AT2693" s="51">
        <f t="shared" si="549"/>
        <v>0.99786447843959492</v>
      </c>
    </row>
    <row r="2694" spans="1:46">
      <c r="A2694" s="38">
        <v>37491</v>
      </c>
      <c r="B2694" s="37">
        <v>0.97260000000000002</v>
      </c>
      <c r="D2694" s="38">
        <v>37491</v>
      </c>
      <c r="E2694" s="19">
        <v>901.33309999999994</v>
      </c>
      <c r="F2694" s="19">
        <v>926.72537528274722</v>
      </c>
      <c r="G2694" s="19">
        <v>-1.990476521586626E-2</v>
      </c>
      <c r="H2694" s="37">
        <f t="shared" si="551"/>
        <v>0.98009523478413374</v>
      </c>
      <c r="I2694" s="19"/>
      <c r="J2694" s="19"/>
      <c r="K2694" s="19"/>
      <c r="L2694" s="19"/>
      <c r="N2694" s="38">
        <v>37491</v>
      </c>
      <c r="O2694" s="19">
        <v>308.42079999999999</v>
      </c>
      <c r="P2694" s="19">
        <v>317.10960312564259</v>
      </c>
      <c r="Q2694" s="19">
        <v>-7.9061281130716754E-3</v>
      </c>
      <c r="R2694" s="37">
        <f t="shared" si="552"/>
        <v>0.99209387188692832</v>
      </c>
      <c r="T2694" s="39">
        <v>37491</v>
      </c>
      <c r="U2694" s="40">
        <v>261.87279999999998</v>
      </c>
      <c r="V2694" s="40">
        <f t="shared" si="553"/>
        <v>1.0275072246601624E-3</v>
      </c>
      <c r="W2694" s="41">
        <f t="shared" si="554"/>
        <v>1.0010275072246602</v>
      </c>
      <c r="Y2694" s="42">
        <v>37491</v>
      </c>
      <c r="Z2694" s="43">
        <v>173.14099999999999</v>
      </c>
      <c r="AA2694" s="43">
        <f t="shared" si="555"/>
        <v>178.01871272876824</v>
      </c>
      <c r="AB2694" s="19">
        <f t="shared" si="558"/>
        <v>-5.0045492723823637E-3</v>
      </c>
      <c r="AC2694" s="37">
        <f t="shared" si="559"/>
        <v>0.99499545072761764</v>
      </c>
      <c r="AE2694" s="44">
        <v>37491</v>
      </c>
      <c r="AF2694" s="45">
        <v>3439.6990000000001</v>
      </c>
      <c r="AG2694" s="19">
        <f t="shared" si="550"/>
        <v>3536.6018918363152</v>
      </c>
      <c r="AH2694" s="45">
        <f t="shared" si="556"/>
        <v>-6.8055143025501641E-3</v>
      </c>
      <c r="AI2694" s="46">
        <f t="shared" si="557"/>
        <v>0.99319448569744984</v>
      </c>
      <c r="AK2694" s="38">
        <v>37491</v>
      </c>
      <c r="AL2694" s="19">
        <v>115.9768</v>
      </c>
      <c r="AM2694" s="19">
        <f t="shared" si="546"/>
        <v>2.0225897616004129E-3</v>
      </c>
      <c r="AN2694" s="37">
        <f t="shared" si="547"/>
        <v>1.0020225897616004</v>
      </c>
      <c r="AQ2694" s="38">
        <v>37491</v>
      </c>
      <c r="AR2694" s="19">
        <f t="shared" si="548"/>
        <v>262.94028142400003</v>
      </c>
      <c r="AS2694" s="40">
        <f t="shared" si="560"/>
        <v>2.022589761600635E-3</v>
      </c>
      <c r="AT2694" s="51">
        <f t="shared" si="549"/>
        <v>1.0020225897616006</v>
      </c>
    </row>
    <row r="2695" spans="1:46">
      <c r="A2695" s="38">
        <v>37494</v>
      </c>
      <c r="B2695" s="37">
        <v>0.97309999999999997</v>
      </c>
      <c r="D2695" s="38">
        <v>37494</v>
      </c>
      <c r="E2695" s="19">
        <v>905.02099999999996</v>
      </c>
      <c r="F2695" s="19">
        <v>930.03905045730141</v>
      </c>
      <c r="G2695" s="19">
        <v>3.5756819257735106E-3</v>
      </c>
      <c r="H2695" s="37">
        <f t="shared" si="551"/>
        <v>1.0035756819257735</v>
      </c>
      <c r="I2695" s="19"/>
      <c r="J2695" s="19"/>
      <c r="K2695" s="19"/>
      <c r="L2695" s="19"/>
      <c r="N2695" s="38">
        <v>37494</v>
      </c>
      <c r="O2695" s="19">
        <v>307.84800000000001</v>
      </c>
      <c r="P2695" s="19">
        <v>316.35803103483715</v>
      </c>
      <c r="Q2695" s="19">
        <v>-2.3700704217010093E-3</v>
      </c>
      <c r="R2695" s="37">
        <f t="shared" si="552"/>
        <v>0.99762992957829899</v>
      </c>
      <c r="T2695" s="39">
        <v>37494</v>
      </c>
      <c r="U2695" s="40">
        <v>261.76089999999999</v>
      </c>
      <c r="V2695" s="40">
        <f t="shared" si="553"/>
        <v>-4.2730669240942376E-4</v>
      </c>
      <c r="W2695" s="41">
        <f t="shared" si="554"/>
        <v>0.99957269330759058</v>
      </c>
      <c r="Y2695" s="42">
        <v>37494</v>
      </c>
      <c r="Z2695" s="43">
        <v>174.89599999999999</v>
      </c>
      <c r="AA2695" s="43">
        <f t="shared" si="555"/>
        <v>179.73075737334293</v>
      </c>
      <c r="AB2695" s="19">
        <f t="shared" si="558"/>
        <v>9.6172173044706266E-3</v>
      </c>
      <c r="AC2695" s="37">
        <f t="shared" si="559"/>
        <v>1.0096172173044706</v>
      </c>
      <c r="AE2695" s="44">
        <v>37494</v>
      </c>
      <c r="AF2695" s="45">
        <v>3485.864</v>
      </c>
      <c r="AG2695" s="19">
        <f t="shared" si="550"/>
        <v>3582.2258760661803</v>
      </c>
      <c r="AH2695" s="45">
        <f t="shared" si="556"/>
        <v>1.2900514568852328E-2</v>
      </c>
      <c r="AI2695" s="46">
        <f t="shared" si="557"/>
        <v>1.0129005145688523</v>
      </c>
      <c r="AK2695" s="38">
        <v>37494</v>
      </c>
      <c r="AL2695" s="19">
        <v>116.05370000000001</v>
      </c>
      <c r="AM2695" s="19">
        <f t="shared" si="546"/>
        <v>6.6306364721224753E-4</v>
      </c>
      <c r="AN2695" s="37">
        <f t="shared" si="547"/>
        <v>1.0006630636472122</v>
      </c>
      <c r="AQ2695" s="38">
        <v>37494</v>
      </c>
      <c r="AR2695" s="19">
        <f t="shared" si="548"/>
        <v>263.11462756600002</v>
      </c>
      <c r="AS2695" s="40">
        <f t="shared" si="560"/>
        <v>6.6306364721224753E-4</v>
      </c>
      <c r="AT2695" s="51">
        <f t="shared" si="549"/>
        <v>1.0006630636472122</v>
      </c>
    </row>
    <row r="2696" spans="1:46">
      <c r="A2696" s="38">
        <v>37495</v>
      </c>
      <c r="B2696" s="37">
        <v>0.98140000000000005</v>
      </c>
      <c r="D2696" s="38">
        <v>37495</v>
      </c>
      <c r="E2696" s="19">
        <v>903.47349999999994</v>
      </c>
      <c r="F2696" s="19">
        <v>920.59659669859377</v>
      </c>
      <c r="G2696" s="19">
        <v>-1.015274977331837E-2</v>
      </c>
      <c r="H2696" s="37">
        <f t="shared" si="551"/>
        <v>0.98984725022668163</v>
      </c>
      <c r="I2696" s="19"/>
      <c r="J2696" s="19"/>
      <c r="K2696" s="19"/>
      <c r="L2696" s="19"/>
      <c r="N2696" s="38">
        <v>37495</v>
      </c>
      <c r="O2696" s="19">
        <v>308.1549</v>
      </c>
      <c r="P2696" s="19">
        <v>313.99521092317099</v>
      </c>
      <c r="Q2696" s="19">
        <v>-7.4688165934563289E-3</v>
      </c>
      <c r="R2696" s="37">
        <f t="shared" si="552"/>
        <v>0.99253118340654367</v>
      </c>
      <c r="T2696" s="39">
        <v>37495</v>
      </c>
      <c r="U2696" s="40">
        <v>262.14249999999998</v>
      </c>
      <c r="V2696" s="40">
        <f t="shared" si="553"/>
        <v>1.4578189485137116E-3</v>
      </c>
      <c r="W2696" s="41">
        <f t="shared" si="554"/>
        <v>1.0014578189485137</v>
      </c>
      <c r="Y2696" s="42">
        <v>37495</v>
      </c>
      <c r="Z2696" s="43">
        <v>174.114</v>
      </c>
      <c r="AA2696" s="43">
        <f t="shared" si="555"/>
        <v>177.41389851232933</v>
      </c>
      <c r="AB2696" s="19">
        <f t="shared" si="558"/>
        <v>-1.2890719957302288E-2</v>
      </c>
      <c r="AC2696" s="37">
        <f t="shared" si="559"/>
        <v>0.98710928004269771</v>
      </c>
      <c r="AE2696" s="44">
        <v>37495</v>
      </c>
      <c r="AF2696" s="45">
        <v>3464.9351000000001</v>
      </c>
      <c r="AG2696" s="19">
        <f t="shared" si="550"/>
        <v>3530.6043407377215</v>
      </c>
      <c r="AH2696" s="45">
        <f t="shared" si="556"/>
        <v>-1.4410463525864281E-2</v>
      </c>
      <c r="AI2696" s="46">
        <f t="shared" si="557"/>
        <v>0.98558953647413572</v>
      </c>
      <c r="AK2696" s="38">
        <v>37495</v>
      </c>
      <c r="AL2696" s="19">
        <v>116.0136</v>
      </c>
      <c r="AM2696" s="19">
        <f t="shared" si="546"/>
        <v>-3.4552969875156769E-4</v>
      </c>
      <c r="AN2696" s="37">
        <f t="shared" si="547"/>
        <v>0.99965447030124843</v>
      </c>
      <c r="AQ2696" s="38">
        <v>37495</v>
      </c>
      <c r="AR2696" s="19">
        <f t="shared" si="548"/>
        <v>263.02371364800001</v>
      </c>
      <c r="AS2696" s="40">
        <f t="shared" si="560"/>
        <v>-3.4552969875156769E-4</v>
      </c>
      <c r="AT2696" s="51">
        <f t="shared" si="549"/>
        <v>0.99965447030124843</v>
      </c>
    </row>
    <row r="2697" spans="1:46">
      <c r="A2697" s="38">
        <v>37496</v>
      </c>
      <c r="B2697" s="37">
        <v>0.98199999999999998</v>
      </c>
      <c r="D2697" s="38">
        <v>37496</v>
      </c>
      <c r="E2697" s="19">
        <v>883.17319999999995</v>
      </c>
      <c r="F2697" s="19">
        <v>899.36171079429732</v>
      </c>
      <c r="G2697" s="19">
        <v>-2.306643972012079E-2</v>
      </c>
      <c r="H2697" s="37">
        <f t="shared" si="551"/>
        <v>0.97693356027987921</v>
      </c>
      <c r="I2697" s="19"/>
      <c r="J2697" s="19"/>
      <c r="K2697" s="19"/>
      <c r="L2697" s="19"/>
      <c r="N2697" s="38">
        <v>37496</v>
      </c>
      <c r="O2697" s="19">
        <v>304.78429999999997</v>
      </c>
      <c r="P2697" s="19">
        <v>310.37097759674134</v>
      </c>
      <c r="Q2697" s="19">
        <v>-1.1542320393276406E-2</v>
      </c>
      <c r="R2697" s="37">
        <f t="shared" si="552"/>
        <v>0.98845767960672359</v>
      </c>
      <c r="T2697" s="39">
        <v>37496</v>
      </c>
      <c r="U2697" s="40">
        <v>262.7672</v>
      </c>
      <c r="V2697" s="40">
        <f t="shared" si="553"/>
        <v>2.3830550177861287E-3</v>
      </c>
      <c r="W2697" s="41">
        <f t="shared" si="554"/>
        <v>1.0023830550177861</v>
      </c>
      <c r="Y2697" s="42">
        <v>37496</v>
      </c>
      <c r="Z2697" s="43">
        <v>172.822</v>
      </c>
      <c r="AA2697" s="43">
        <f t="shared" si="555"/>
        <v>175.98981670061102</v>
      </c>
      <c r="AB2697" s="19">
        <f t="shared" si="558"/>
        <v>-8.0268897964571595E-3</v>
      </c>
      <c r="AC2697" s="37">
        <f t="shared" si="559"/>
        <v>0.99197311020354284</v>
      </c>
      <c r="AE2697" s="44">
        <v>37496</v>
      </c>
      <c r="AF2697" s="45">
        <v>3426.377</v>
      </c>
      <c r="AG2697" s="19">
        <f t="shared" si="550"/>
        <v>3489.1822810590634</v>
      </c>
      <c r="AH2697" s="45">
        <f t="shared" si="556"/>
        <v>-1.173228594343223E-2</v>
      </c>
      <c r="AI2697" s="46">
        <f t="shared" si="557"/>
        <v>0.98826771405656777</v>
      </c>
      <c r="AK2697" s="38">
        <v>37496</v>
      </c>
      <c r="AL2697" s="19">
        <v>116.5247</v>
      </c>
      <c r="AM2697" s="19">
        <f t="shared" si="546"/>
        <v>4.4055179737547689E-3</v>
      </c>
      <c r="AN2697" s="37">
        <f t="shared" si="547"/>
        <v>1.0044055179737548</v>
      </c>
      <c r="AQ2697" s="38">
        <v>37496</v>
      </c>
      <c r="AR2697" s="19">
        <f t="shared" si="548"/>
        <v>264.182469346</v>
      </c>
      <c r="AS2697" s="40">
        <f t="shared" si="560"/>
        <v>4.4055179737547689E-3</v>
      </c>
      <c r="AT2697" s="51">
        <f t="shared" si="549"/>
        <v>1.0044055179737548</v>
      </c>
    </row>
    <row r="2698" spans="1:46">
      <c r="A2698" s="38">
        <v>37497</v>
      </c>
      <c r="B2698" s="37">
        <v>0.9829</v>
      </c>
      <c r="D2698" s="38">
        <v>37497</v>
      </c>
      <c r="E2698" s="19">
        <v>878.20069999999998</v>
      </c>
      <c r="F2698" s="19">
        <v>893.47919422118218</v>
      </c>
      <c r="G2698" s="19">
        <v>-6.5407683054683474E-3</v>
      </c>
      <c r="H2698" s="37">
        <f t="shared" si="551"/>
        <v>0.99345923169453165</v>
      </c>
      <c r="I2698" s="19"/>
      <c r="J2698" s="19"/>
      <c r="K2698" s="19"/>
      <c r="L2698" s="19"/>
      <c r="N2698" s="38">
        <v>37497</v>
      </c>
      <c r="O2698" s="19">
        <v>303.2208</v>
      </c>
      <c r="P2698" s="19">
        <v>308.49608301963576</v>
      </c>
      <c r="Q2698" s="19">
        <v>-6.0408179644347859E-3</v>
      </c>
      <c r="R2698" s="37">
        <f t="shared" si="552"/>
        <v>0.99395918203556521</v>
      </c>
      <c r="T2698" s="39">
        <v>37497</v>
      </c>
      <c r="U2698" s="40">
        <v>263.5994</v>
      </c>
      <c r="V2698" s="40">
        <f t="shared" si="553"/>
        <v>3.1670619468486816E-3</v>
      </c>
      <c r="W2698" s="41">
        <f t="shared" si="554"/>
        <v>1.0031670619468487</v>
      </c>
      <c r="Y2698" s="42">
        <v>37497</v>
      </c>
      <c r="Z2698" s="43">
        <v>172.58500000000001</v>
      </c>
      <c r="AA2698" s="43">
        <f t="shared" si="555"/>
        <v>175.58754705463426</v>
      </c>
      <c r="AB2698" s="19">
        <f t="shared" si="558"/>
        <v>-2.2857552415154192E-3</v>
      </c>
      <c r="AC2698" s="37">
        <f t="shared" si="559"/>
        <v>0.99771424475848458</v>
      </c>
      <c r="AE2698" s="44">
        <v>37497</v>
      </c>
      <c r="AF2698" s="45">
        <v>3441.2019</v>
      </c>
      <c r="AG2698" s="19">
        <f t="shared" si="550"/>
        <v>3501.0702004273071</v>
      </c>
      <c r="AH2698" s="45">
        <f t="shared" si="556"/>
        <v>3.4070789115194788E-3</v>
      </c>
      <c r="AI2698" s="46">
        <f t="shared" si="557"/>
        <v>1.0034070789115195</v>
      </c>
      <c r="AK2698" s="38">
        <v>37497</v>
      </c>
      <c r="AL2698" s="19">
        <v>116.6784</v>
      </c>
      <c r="AM2698" s="19">
        <f t="shared" si="546"/>
        <v>1.3190336469435238E-3</v>
      </c>
      <c r="AN2698" s="37">
        <f t="shared" si="547"/>
        <v>1.0013190336469435</v>
      </c>
      <c r="AQ2698" s="38">
        <v>37497</v>
      </c>
      <c r="AR2698" s="19">
        <f t="shared" si="548"/>
        <v>264.53093491200002</v>
      </c>
      <c r="AS2698" s="40">
        <f t="shared" si="560"/>
        <v>1.3190336469435238E-3</v>
      </c>
      <c r="AT2698" s="51">
        <f t="shared" si="549"/>
        <v>1.0013190336469435</v>
      </c>
    </row>
    <row r="2699" spans="1:46">
      <c r="A2699" s="38">
        <v>37498</v>
      </c>
      <c r="B2699" s="37">
        <v>0.98060000000000003</v>
      </c>
      <c r="D2699" s="38">
        <v>37498</v>
      </c>
      <c r="E2699" s="19">
        <v>878.48249999999996</v>
      </c>
      <c r="F2699" s="19">
        <v>895.86222720783189</v>
      </c>
      <c r="G2699" s="19">
        <v>2.6671387560701643E-3</v>
      </c>
      <c r="H2699" s="37">
        <f t="shared" si="551"/>
        <v>1.0026671387560702</v>
      </c>
      <c r="I2699" s="19"/>
      <c r="J2699" s="19"/>
      <c r="K2699" s="19"/>
      <c r="L2699" s="19"/>
      <c r="N2699" s="38">
        <v>37498</v>
      </c>
      <c r="O2699" s="19">
        <v>305.71069999999997</v>
      </c>
      <c r="P2699" s="19">
        <v>311.75882112992042</v>
      </c>
      <c r="Q2699" s="19">
        <v>1.057627078550949E-2</v>
      </c>
      <c r="R2699" s="37">
        <f t="shared" si="552"/>
        <v>1.0105762707855095</v>
      </c>
      <c r="T2699" s="39">
        <v>37498</v>
      </c>
      <c r="U2699" s="40">
        <v>263.67590000000001</v>
      </c>
      <c r="V2699" s="40">
        <f t="shared" si="553"/>
        <v>2.9021310367172148E-4</v>
      </c>
      <c r="W2699" s="41">
        <f t="shared" si="554"/>
        <v>1.0002902131036717</v>
      </c>
      <c r="Y2699" s="42">
        <v>37498</v>
      </c>
      <c r="Z2699" s="43">
        <v>173.47200000000001</v>
      </c>
      <c r="AA2699" s="43">
        <f t="shared" si="555"/>
        <v>176.90393636549052</v>
      </c>
      <c r="AB2699" s="19">
        <f t="shared" si="558"/>
        <v>7.4970539365566413E-3</v>
      </c>
      <c r="AC2699" s="37">
        <f t="shared" si="559"/>
        <v>1.0074970539365566</v>
      </c>
      <c r="AE2699" s="44">
        <v>37498</v>
      </c>
      <c r="AF2699" s="45">
        <v>3455.835</v>
      </c>
      <c r="AG2699" s="19">
        <f t="shared" si="550"/>
        <v>3524.20456863145</v>
      </c>
      <c r="AH2699" s="45">
        <f t="shared" si="556"/>
        <v>6.6077990099482342E-3</v>
      </c>
      <c r="AI2699" s="46">
        <f t="shared" si="557"/>
        <v>1.0066077990099482</v>
      </c>
      <c r="AK2699" s="38">
        <v>37498</v>
      </c>
      <c r="AL2699" s="19">
        <v>116.63639999999999</v>
      </c>
      <c r="AM2699" s="19">
        <f t="shared" si="546"/>
        <v>-3.5996379792657685E-4</v>
      </c>
      <c r="AN2699" s="37">
        <f t="shared" si="547"/>
        <v>0.99964003620207342</v>
      </c>
      <c r="AQ2699" s="38">
        <v>37498</v>
      </c>
      <c r="AR2699" s="19">
        <f t="shared" si="548"/>
        <v>264.43571335199999</v>
      </c>
      <c r="AS2699" s="40">
        <f t="shared" si="560"/>
        <v>-3.5996379792668787E-4</v>
      </c>
      <c r="AT2699" s="51">
        <f t="shared" si="549"/>
        <v>0.99964003620207331</v>
      </c>
    </row>
    <row r="2700" spans="1:46">
      <c r="A2700" s="52">
        <v>37501</v>
      </c>
      <c r="B2700" s="37">
        <v>0.98060000000000003</v>
      </c>
      <c r="D2700" s="38">
        <v>37501</v>
      </c>
      <c r="E2700" s="19">
        <v>874.33199999999999</v>
      </c>
      <c r="F2700" s="19">
        <v>891.62961452172135</v>
      </c>
      <c r="G2700" s="19">
        <v>-4.7246245656572539E-3</v>
      </c>
      <c r="H2700" s="37">
        <f t="shared" si="551"/>
        <v>0.99527537543434275</v>
      </c>
      <c r="I2700" s="19"/>
      <c r="J2700" s="19"/>
      <c r="K2700" s="19"/>
      <c r="L2700" s="19"/>
      <c r="N2700" s="38">
        <v>37501</v>
      </c>
      <c r="O2700" s="19">
        <v>305.45299999999997</v>
      </c>
      <c r="P2700" s="19">
        <v>311.49602284315722</v>
      </c>
      <c r="Q2700" s="19">
        <v>-8.4295381221521914E-4</v>
      </c>
      <c r="R2700" s="37">
        <f t="shared" si="552"/>
        <v>0.99915704618778478</v>
      </c>
      <c r="T2700" s="39">
        <v>37501</v>
      </c>
      <c r="U2700" s="40">
        <v>264.31619999999998</v>
      </c>
      <c r="V2700" s="40">
        <f t="shared" si="553"/>
        <v>2.4283599676722112E-3</v>
      </c>
      <c r="W2700" s="41">
        <f t="shared" si="554"/>
        <v>1.0024283599676722</v>
      </c>
      <c r="Y2700" s="52">
        <v>37501</v>
      </c>
      <c r="Z2700" s="43">
        <v>173.47200000000001</v>
      </c>
      <c r="AA2700" s="43">
        <f t="shared" si="555"/>
        <v>176.90393636549052</v>
      </c>
      <c r="AB2700" s="19">
        <f t="shared" si="558"/>
        <v>0</v>
      </c>
      <c r="AC2700" s="37">
        <f t="shared" si="559"/>
        <v>1</v>
      </c>
      <c r="AE2700" s="38">
        <v>37501</v>
      </c>
      <c r="AF2700" s="45">
        <v>3455.835</v>
      </c>
      <c r="AG2700" s="19">
        <f t="shared" si="550"/>
        <v>3524.20456863145</v>
      </c>
      <c r="AH2700" s="45">
        <f t="shared" si="556"/>
        <v>0</v>
      </c>
      <c r="AI2700" s="46">
        <f t="shared" si="557"/>
        <v>1</v>
      </c>
      <c r="AK2700" s="38">
        <v>37501</v>
      </c>
      <c r="AL2700" s="19">
        <v>117.11750000000001</v>
      </c>
      <c r="AM2700" s="19">
        <f t="shared" si="546"/>
        <v>4.1247843726315292E-3</v>
      </c>
      <c r="AN2700" s="37">
        <f t="shared" si="547"/>
        <v>1.0041247843726315</v>
      </c>
      <c r="AQ2700" s="38">
        <v>37501</v>
      </c>
      <c r="AR2700" s="19">
        <f t="shared" si="548"/>
        <v>265.52645365000006</v>
      </c>
      <c r="AS2700" s="40">
        <f t="shared" si="560"/>
        <v>4.1247843726317512E-3</v>
      </c>
      <c r="AT2700" s="51">
        <f t="shared" si="549"/>
        <v>1.0041247843726318</v>
      </c>
    </row>
    <row r="2701" spans="1:46">
      <c r="A2701" s="38">
        <v>37502</v>
      </c>
      <c r="B2701" s="37">
        <v>0.99590000000000001</v>
      </c>
      <c r="D2701" s="38">
        <v>37502</v>
      </c>
      <c r="E2701" s="19">
        <v>843.95259999999996</v>
      </c>
      <c r="F2701" s="19">
        <v>847.42705090872573</v>
      </c>
      <c r="G2701" s="19">
        <v>-4.9575028569128765E-2</v>
      </c>
      <c r="H2701" s="37">
        <f t="shared" si="551"/>
        <v>0.95042497143087123</v>
      </c>
      <c r="I2701" s="19"/>
      <c r="J2701" s="19"/>
      <c r="K2701" s="19"/>
      <c r="L2701" s="19"/>
      <c r="N2701" s="38">
        <v>37502</v>
      </c>
      <c r="O2701" s="19">
        <v>300.48820000000001</v>
      </c>
      <c r="P2701" s="19">
        <v>301.72527362184957</v>
      </c>
      <c r="Q2701" s="19">
        <v>-3.1367171664427262E-2</v>
      </c>
      <c r="R2701" s="37">
        <f t="shared" si="552"/>
        <v>0.96863282833557274</v>
      </c>
      <c r="T2701" s="39">
        <v>37502</v>
      </c>
      <c r="U2701" s="40">
        <v>264.60180000000003</v>
      </c>
      <c r="V2701" s="40">
        <f t="shared" si="553"/>
        <v>1.0805240087441437E-3</v>
      </c>
      <c r="W2701" s="41">
        <f t="shared" si="554"/>
        <v>1.0010805240087441</v>
      </c>
      <c r="Y2701" s="42">
        <v>37502</v>
      </c>
      <c r="Z2701" s="43">
        <v>171.244</v>
      </c>
      <c r="AA2701" s="43">
        <f t="shared" si="555"/>
        <v>171.94899086253639</v>
      </c>
      <c r="AB2701" s="19">
        <f t="shared" si="558"/>
        <v>-2.8009243913696857E-2</v>
      </c>
      <c r="AC2701" s="37">
        <f t="shared" si="559"/>
        <v>0.97199075608630314</v>
      </c>
      <c r="AE2701" s="44">
        <v>37502</v>
      </c>
      <c r="AF2701" s="45">
        <v>3367.5911000000001</v>
      </c>
      <c r="AG2701" s="19">
        <f t="shared" si="550"/>
        <v>3381.4550657696554</v>
      </c>
      <c r="AH2701" s="45">
        <f t="shared" si="556"/>
        <v>-4.0505453097811617E-2</v>
      </c>
      <c r="AI2701" s="46">
        <f t="shared" si="557"/>
        <v>0.95949454690218838</v>
      </c>
      <c r="AK2701" s="38">
        <v>37502</v>
      </c>
      <c r="AL2701" s="19">
        <v>117.5222</v>
      </c>
      <c r="AM2701" s="19">
        <f t="shared" si="546"/>
        <v>3.4555040877750631E-3</v>
      </c>
      <c r="AN2701" s="37">
        <f t="shared" si="547"/>
        <v>1.0034555040877751</v>
      </c>
      <c r="AQ2701" s="38">
        <v>37502</v>
      </c>
      <c r="AR2701" s="19">
        <f t="shared" si="548"/>
        <v>266.44398139600003</v>
      </c>
      <c r="AS2701" s="40">
        <f t="shared" si="560"/>
        <v>3.4555040877750631E-3</v>
      </c>
      <c r="AT2701" s="51">
        <f t="shared" si="549"/>
        <v>1.0034555040877751</v>
      </c>
    </row>
    <row r="2702" spans="1:46">
      <c r="A2702" s="38">
        <v>37503</v>
      </c>
      <c r="B2702" s="37">
        <v>0.99229999999999996</v>
      </c>
      <c r="D2702" s="38">
        <v>37503</v>
      </c>
      <c r="E2702" s="19">
        <v>850.58230000000003</v>
      </c>
      <c r="F2702" s="19">
        <v>857.18260606671379</v>
      </c>
      <c r="G2702" s="19">
        <v>1.1511970437487085E-2</v>
      </c>
      <c r="H2702" s="37">
        <f t="shared" si="551"/>
        <v>1.0115119704374871</v>
      </c>
      <c r="I2702" s="19"/>
      <c r="J2702" s="19"/>
      <c r="K2702" s="19"/>
      <c r="L2702" s="19"/>
      <c r="N2702" s="38">
        <v>37503</v>
      </c>
      <c r="O2702" s="19">
        <v>298.05090000000001</v>
      </c>
      <c r="P2702" s="19">
        <v>300.3637004938023</v>
      </c>
      <c r="Q2702" s="19">
        <v>-4.5126253817030504E-3</v>
      </c>
      <c r="R2702" s="37">
        <f t="shared" si="552"/>
        <v>0.99548737461829695</v>
      </c>
      <c r="T2702" s="39">
        <v>37503</v>
      </c>
      <c r="U2702" s="40">
        <v>265.3449</v>
      </c>
      <c r="V2702" s="40">
        <f t="shared" si="553"/>
        <v>2.8083709181114802E-3</v>
      </c>
      <c r="W2702" s="41">
        <f t="shared" si="554"/>
        <v>1.0028083709181115</v>
      </c>
      <c r="Y2702" s="42">
        <v>37503</v>
      </c>
      <c r="Z2702" s="43">
        <v>173.45400000000001</v>
      </c>
      <c r="AA2702" s="43">
        <f t="shared" si="555"/>
        <v>174.79995968961001</v>
      </c>
      <c r="AB2702" s="19">
        <f t="shared" si="558"/>
        <v>1.6580317295102898E-2</v>
      </c>
      <c r="AC2702" s="37">
        <f t="shared" si="559"/>
        <v>1.0165803172951029</v>
      </c>
      <c r="AE2702" s="44">
        <v>37503</v>
      </c>
      <c r="AF2702" s="45">
        <v>3425.9519</v>
      </c>
      <c r="AG2702" s="19">
        <f t="shared" si="550"/>
        <v>3452.5364305149656</v>
      </c>
      <c r="AH2702" s="45">
        <f t="shared" si="556"/>
        <v>2.1020940205553451E-2</v>
      </c>
      <c r="AI2702" s="46">
        <f t="shared" si="557"/>
        <v>1.0210209402055535</v>
      </c>
      <c r="AK2702" s="38">
        <v>37503</v>
      </c>
      <c r="AL2702" s="19">
        <v>117.5498</v>
      </c>
      <c r="AM2702" s="19">
        <f t="shared" si="546"/>
        <v>2.3484924550420949E-4</v>
      </c>
      <c r="AN2702" s="37">
        <f t="shared" si="547"/>
        <v>1.0002348492455042</v>
      </c>
      <c r="AQ2702" s="38">
        <v>37503</v>
      </c>
      <c r="AR2702" s="19">
        <f t="shared" si="548"/>
        <v>266.50655556400005</v>
      </c>
      <c r="AS2702" s="40">
        <f t="shared" si="560"/>
        <v>2.3484924550443154E-4</v>
      </c>
      <c r="AT2702" s="51">
        <f t="shared" si="549"/>
        <v>1.0002348492455044</v>
      </c>
    </row>
    <row r="2703" spans="1:46">
      <c r="A2703" s="38">
        <v>37504</v>
      </c>
      <c r="B2703" s="37">
        <v>0.99109999999999998</v>
      </c>
      <c r="D2703" s="38">
        <v>37504</v>
      </c>
      <c r="E2703" s="19">
        <v>842.16189999999995</v>
      </c>
      <c r="F2703" s="19">
        <v>849.72444758349309</v>
      </c>
      <c r="G2703" s="19">
        <v>-8.7007814092767699E-3</v>
      </c>
      <c r="H2703" s="37">
        <f t="shared" si="551"/>
        <v>0.99129921859072323</v>
      </c>
      <c r="I2703" s="19"/>
      <c r="J2703" s="19"/>
      <c r="K2703" s="19"/>
      <c r="L2703" s="19"/>
      <c r="N2703" s="38">
        <v>37504</v>
      </c>
      <c r="O2703" s="19">
        <v>296.23230000000001</v>
      </c>
      <c r="P2703" s="19">
        <v>298.89244274038947</v>
      </c>
      <c r="Q2703" s="19">
        <v>-4.898254186488149E-3</v>
      </c>
      <c r="R2703" s="37">
        <f t="shared" si="552"/>
        <v>0.99510174581351185</v>
      </c>
      <c r="T2703" s="39">
        <v>37504</v>
      </c>
      <c r="U2703" s="40">
        <v>266.00479999999999</v>
      </c>
      <c r="V2703" s="40">
        <f t="shared" si="553"/>
        <v>2.4869518879013786E-3</v>
      </c>
      <c r="W2703" s="41">
        <f t="shared" si="554"/>
        <v>1.0024869518879014</v>
      </c>
      <c r="Y2703" s="42">
        <v>37504</v>
      </c>
      <c r="Z2703" s="43">
        <v>175.85900000000001</v>
      </c>
      <c r="AA2703" s="43">
        <f t="shared" si="555"/>
        <v>177.43819997982041</v>
      </c>
      <c r="AB2703" s="19">
        <f t="shared" si="558"/>
        <v>1.5092911319287916E-2</v>
      </c>
      <c r="AC2703" s="37">
        <f t="shared" si="559"/>
        <v>1.0150929113192879</v>
      </c>
      <c r="AE2703" s="44">
        <v>37504</v>
      </c>
      <c r="AF2703" s="45">
        <v>3496.9088999999999</v>
      </c>
      <c r="AG2703" s="19">
        <f t="shared" si="550"/>
        <v>3528.3108667137521</v>
      </c>
      <c r="AH2703" s="45">
        <f t="shared" si="556"/>
        <v>2.1947468976448725E-2</v>
      </c>
      <c r="AI2703" s="46">
        <f t="shared" si="557"/>
        <v>1.0219474689764487</v>
      </c>
      <c r="AK2703" s="38">
        <v>37504</v>
      </c>
      <c r="AL2703" s="19">
        <v>117.69710000000001</v>
      </c>
      <c r="AM2703" s="19">
        <f t="shared" si="546"/>
        <v>1.2530859261350447E-3</v>
      </c>
      <c r="AN2703" s="37">
        <f t="shared" si="547"/>
        <v>1.001253085926135</v>
      </c>
      <c r="AQ2703" s="38">
        <v>37504</v>
      </c>
      <c r="AR2703" s="19">
        <f t="shared" si="548"/>
        <v>266.84051117800004</v>
      </c>
      <c r="AS2703" s="40">
        <f t="shared" si="560"/>
        <v>1.2530859261350447E-3</v>
      </c>
      <c r="AT2703" s="51">
        <f t="shared" si="549"/>
        <v>1.001253085926135</v>
      </c>
    </row>
    <row r="2704" spans="1:46">
      <c r="A2704" s="38">
        <v>37505</v>
      </c>
      <c r="B2704" s="37">
        <v>0.98429999999999995</v>
      </c>
      <c r="D2704" s="38">
        <v>37505</v>
      </c>
      <c r="E2704" s="19">
        <v>855.00530000000003</v>
      </c>
      <c r="F2704" s="19">
        <v>868.64299502184303</v>
      </c>
      <c r="G2704" s="19">
        <v>2.2264332269304354E-2</v>
      </c>
      <c r="H2704" s="37">
        <f t="shared" si="551"/>
        <v>1.0222643322693044</v>
      </c>
      <c r="I2704" s="19"/>
      <c r="J2704" s="19"/>
      <c r="K2704" s="19"/>
      <c r="L2704" s="19"/>
      <c r="N2704" s="38">
        <v>37505</v>
      </c>
      <c r="O2704" s="19">
        <v>295.76459999999997</v>
      </c>
      <c r="P2704" s="19">
        <v>300.48217007010055</v>
      </c>
      <c r="Q2704" s="19">
        <v>5.318727081674357E-3</v>
      </c>
      <c r="R2704" s="37">
        <f t="shared" si="552"/>
        <v>1.0053187270816744</v>
      </c>
      <c r="T2704" s="39">
        <v>37505</v>
      </c>
      <c r="U2704" s="40">
        <v>266.52319999999997</v>
      </c>
      <c r="V2704" s="40">
        <f t="shared" si="553"/>
        <v>1.9488370134672639E-3</v>
      </c>
      <c r="W2704" s="41">
        <f t="shared" si="554"/>
        <v>1.0019488370134673</v>
      </c>
      <c r="Y2704" s="42">
        <v>37505</v>
      </c>
      <c r="Z2704" s="43">
        <v>177.488</v>
      </c>
      <c r="AA2704" s="43">
        <f t="shared" si="555"/>
        <v>180.3190084323885</v>
      </c>
      <c r="AB2704" s="19">
        <f t="shared" si="558"/>
        <v>1.6235559495620056E-2</v>
      </c>
      <c r="AC2704" s="37">
        <f t="shared" si="559"/>
        <v>1.0162355594956201</v>
      </c>
      <c r="AE2704" s="44">
        <v>37505</v>
      </c>
      <c r="AF2704" s="45">
        <v>3549.5448999999999</v>
      </c>
      <c r="AG2704" s="19">
        <f t="shared" si="550"/>
        <v>3606.1616377120795</v>
      </c>
      <c r="AH2704" s="45">
        <f t="shared" si="556"/>
        <v>2.2064600864049488E-2</v>
      </c>
      <c r="AI2704" s="46">
        <f t="shared" si="557"/>
        <v>1.0220646008640495</v>
      </c>
      <c r="AK2704" s="38">
        <v>37505</v>
      </c>
      <c r="AL2704" s="19">
        <v>117.8297</v>
      </c>
      <c r="AM2704" s="19">
        <f t="shared" si="546"/>
        <v>1.1266207918461113E-3</v>
      </c>
      <c r="AN2704" s="37">
        <f t="shared" si="547"/>
        <v>1.0011266207918461</v>
      </c>
      <c r="AQ2704" s="38">
        <v>37505</v>
      </c>
      <c r="AR2704" s="19">
        <f t="shared" si="548"/>
        <v>267.14113924600002</v>
      </c>
      <c r="AS2704" s="40">
        <f t="shared" si="560"/>
        <v>1.1266207918461113E-3</v>
      </c>
      <c r="AT2704" s="51">
        <f t="shared" si="549"/>
        <v>1.0011266207918461</v>
      </c>
    </row>
    <row r="2705" spans="1:46">
      <c r="A2705" s="38">
        <v>37508</v>
      </c>
      <c r="B2705" s="37">
        <v>0.98170000000000002</v>
      </c>
      <c r="D2705" s="38">
        <v>37508</v>
      </c>
      <c r="E2705" s="19">
        <v>856.99549999999999</v>
      </c>
      <c r="F2705" s="19">
        <v>872.97086686360387</v>
      </c>
      <c r="G2705" s="19">
        <v>4.9823366636969624E-3</v>
      </c>
      <c r="H2705" s="37">
        <f t="shared" si="551"/>
        <v>1.004982336663697</v>
      </c>
      <c r="I2705" s="19"/>
      <c r="J2705" s="19"/>
      <c r="K2705" s="19"/>
      <c r="L2705" s="19"/>
      <c r="N2705" s="38">
        <v>37508</v>
      </c>
      <c r="O2705" s="19">
        <v>297.11500000000001</v>
      </c>
      <c r="P2705" s="19">
        <v>302.65356015075889</v>
      </c>
      <c r="Q2705" s="19">
        <v>7.2263524992239869E-3</v>
      </c>
      <c r="R2705" s="37">
        <f t="shared" si="552"/>
        <v>1.007226352499224</v>
      </c>
      <c r="T2705" s="39">
        <v>37508</v>
      </c>
      <c r="U2705" s="40">
        <v>265.56700000000001</v>
      </c>
      <c r="V2705" s="40">
        <f t="shared" si="553"/>
        <v>-3.5876801719323392E-3</v>
      </c>
      <c r="W2705" s="41">
        <f t="shared" si="554"/>
        <v>0.99641231982806766</v>
      </c>
      <c r="Y2705" s="42">
        <v>37508</v>
      </c>
      <c r="Z2705" s="43">
        <v>180.31700000000001</v>
      </c>
      <c r="AA2705" s="43">
        <f t="shared" si="555"/>
        <v>183.67831313028421</v>
      </c>
      <c r="AB2705" s="19">
        <f t="shared" si="558"/>
        <v>1.8629786882148336E-2</v>
      </c>
      <c r="AC2705" s="37">
        <f t="shared" si="559"/>
        <v>1.0186297868821483</v>
      </c>
      <c r="AE2705" s="44">
        <v>37508</v>
      </c>
      <c r="AF2705" s="45">
        <v>3587.0619999999999</v>
      </c>
      <c r="AG2705" s="19">
        <f t="shared" si="550"/>
        <v>3653.9288988489352</v>
      </c>
      <c r="AH2705" s="45">
        <f t="shared" si="556"/>
        <v>1.3246012224555015E-2</v>
      </c>
      <c r="AI2705" s="46">
        <f t="shared" si="557"/>
        <v>1.013246012224555</v>
      </c>
      <c r="AK2705" s="38">
        <v>37508</v>
      </c>
      <c r="AL2705" s="19">
        <v>117.74460000000001</v>
      </c>
      <c r="AM2705" s="19">
        <f t="shared" ref="AM2705:AM2768" si="561">AL2705/AL2704-1</f>
        <v>-7.2222877593675072E-4</v>
      </c>
      <c r="AN2705" s="37">
        <f t="shared" ref="AN2705:AN2768" si="562">AL2705/AL2704</f>
        <v>0.99927777122406325</v>
      </c>
      <c r="AQ2705" s="38">
        <v>37508</v>
      </c>
      <c r="AR2705" s="19">
        <f t="shared" ref="AR2705:AR2768" si="563">AL2705*2.26718</f>
        <v>266.94820222800001</v>
      </c>
      <c r="AS2705" s="40">
        <f t="shared" si="560"/>
        <v>-7.2222877593686174E-4</v>
      </c>
      <c r="AT2705" s="51">
        <f t="shared" si="549"/>
        <v>0.99927777122406314</v>
      </c>
    </row>
    <row r="2706" spans="1:46">
      <c r="A2706" s="38">
        <v>37509</v>
      </c>
      <c r="B2706" s="37">
        <v>0.97519999999999996</v>
      </c>
      <c r="D2706" s="38">
        <v>37509</v>
      </c>
      <c r="E2706" s="19">
        <v>864.82510000000002</v>
      </c>
      <c r="F2706" s="19">
        <v>886.81819114027894</v>
      </c>
      <c r="G2706" s="19">
        <v>1.586229827625929E-2</v>
      </c>
      <c r="H2706" s="37">
        <f t="shared" si="551"/>
        <v>1.0158622982762593</v>
      </c>
      <c r="I2706" s="19"/>
      <c r="J2706" s="19"/>
      <c r="K2706" s="19"/>
      <c r="L2706" s="19"/>
      <c r="N2706" s="38">
        <v>37509</v>
      </c>
      <c r="O2706" s="19">
        <v>302.08260000000001</v>
      </c>
      <c r="P2706" s="19">
        <v>309.76476620180478</v>
      </c>
      <c r="Q2706" s="19">
        <v>2.3496191644015729E-2</v>
      </c>
      <c r="R2706" s="37">
        <f t="shared" si="552"/>
        <v>1.0234961916440157</v>
      </c>
      <c r="T2706" s="39">
        <v>37509</v>
      </c>
      <c r="U2706" s="40">
        <v>265.10239999999999</v>
      </c>
      <c r="V2706" s="40">
        <f t="shared" si="553"/>
        <v>-1.7494643536283272E-3</v>
      </c>
      <c r="W2706" s="41">
        <f t="shared" si="554"/>
        <v>0.99825053564637167</v>
      </c>
      <c r="Y2706" s="42">
        <v>37509</v>
      </c>
      <c r="Z2706" s="43">
        <v>180.70699999999999</v>
      </c>
      <c r="AA2706" s="43">
        <f t="shared" si="555"/>
        <v>185.30250205086136</v>
      </c>
      <c r="AB2706" s="19">
        <f t="shared" si="558"/>
        <v>8.8425731535606289E-3</v>
      </c>
      <c r="AC2706" s="37">
        <f t="shared" si="559"/>
        <v>1.0088425731535606</v>
      </c>
      <c r="AE2706" s="44">
        <v>37509</v>
      </c>
      <c r="AF2706" s="45">
        <v>3594.5228999999999</v>
      </c>
      <c r="AG2706" s="19">
        <f t="shared" si="550"/>
        <v>3685.9340648072193</v>
      </c>
      <c r="AH2706" s="45">
        <f t="shared" si="556"/>
        <v>8.7591102192399184E-3</v>
      </c>
      <c r="AI2706" s="46">
        <f t="shared" si="557"/>
        <v>1.0087591102192399</v>
      </c>
      <c r="AK2706" s="38">
        <v>37509</v>
      </c>
      <c r="AL2706" s="19">
        <v>117.3845</v>
      </c>
      <c r="AM2706" s="19">
        <f t="shared" si="561"/>
        <v>-3.058314351571112E-3</v>
      </c>
      <c r="AN2706" s="37">
        <f t="shared" si="562"/>
        <v>0.99694168564842889</v>
      </c>
      <c r="AQ2706" s="38">
        <v>37509</v>
      </c>
      <c r="AR2706" s="19">
        <f t="shared" si="563"/>
        <v>266.13179071000002</v>
      </c>
      <c r="AS2706" s="40">
        <f t="shared" si="560"/>
        <v>-3.058314351571112E-3</v>
      </c>
      <c r="AT2706" s="51">
        <f t="shared" si="549"/>
        <v>0.99694168564842889</v>
      </c>
    </row>
    <row r="2707" spans="1:46">
      <c r="A2707" s="38">
        <v>37510</v>
      </c>
      <c r="B2707" s="37">
        <v>0.97240000000000004</v>
      </c>
      <c r="D2707" s="38">
        <v>37510</v>
      </c>
      <c r="E2707" s="19">
        <v>869.43520000000001</v>
      </c>
      <c r="F2707" s="19">
        <v>894.11271081859309</v>
      </c>
      <c r="G2707" s="19">
        <v>8.2254962191683489E-3</v>
      </c>
      <c r="H2707" s="37">
        <f t="shared" si="551"/>
        <v>1.0082254962191683</v>
      </c>
      <c r="I2707" s="19"/>
      <c r="J2707" s="19"/>
      <c r="K2707" s="19"/>
      <c r="L2707" s="19"/>
      <c r="N2707" s="38">
        <v>37510</v>
      </c>
      <c r="O2707" s="19">
        <v>304.55549999999999</v>
      </c>
      <c r="P2707" s="19">
        <v>313.19981489099132</v>
      </c>
      <c r="Q2707" s="19">
        <v>1.1089216928398704E-2</v>
      </c>
      <c r="R2707" s="37">
        <f t="shared" si="552"/>
        <v>1.0110892169283987</v>
      </c>
      <c r="T2707" s="39">
        <v>37510</v>
      </c>
      <c r="U2707" s="40">
        <v>264.83629999999999</v>
      </c>
      <c r="V2707" s="40">
        <f t="shared" si="553"/>
        <v>-1.0037630741931425E-3</v>
      </c>
      <c r="W2707" s="41">
        <f t="shared" si="554"/>
        <v>0.99899623692580686</v>
      </c>
      <c r="Y2707" s="42">
        <v>37510</v>
      </c>
      <c r="Z2707" s="43">
        <v>180.79599999999999</v>
      </c>
      <c r="AA2707" s="43">
        <f t="shared" si="555"/>
        <v>185.92760180995472</v>
      </c>
      <c r="AB2707" s="19">
        <f t="shared" si="558"/>
        <v>3.3734016118238674E-3</v>
      </c>
      <c r="AC2707" s="37">
        <f t="shared" si="559"/>
        <v>1.0033734016118239</v>
      </c>
      <c r="AE2707" s="44">
        <v>37510</v>
      </c>
      <c r="AF2707" s="45">
        <v>3590.8978999999999</v>
      </c>
      <c r="AG2707" s="19">
        <f t="shared" si="550"/>
        <v>3692.8197243932536</v>
      </c>
      <c r="AH2707" s="45">
        <f t="shared" si="556"/>
        <v>1.8680908190349399E-3</v>
      </c>
      <c r="AI2707" s="46">
        <f t="shared" si="557"/>
        <v>1.0018680908190349</v>
      </c>
      <c r="AK2707" s="38">
        <v>37510</v>
      </c>
      <c r="AL2707" s="19">
        <v>117.0792</v>
      </c>
      <c r="AM2707" s="19">
        <f t="shared" si="561"/>
        <v>-2.600854456934254E-3</v>
      </c>
      <c r="AN2707" s="37">
        <f t="shared" si="562"/>
        <v>0.99739914554306575</v>
      </c>
      <c r="AQ2707" s="38">
        <v>37510</v>
      </c>
      <c r="AR2707" s="19">
        <f t="shared" si="563"/>
        <v>265.43962065600005</v>
      </c>
      <c r="AS2707" s="40">
        <f t="shared" si="560"/>
        <v>-2.600854456934143E-3</v>
      </c>
      <c r="AT2707" s="51">
        <f t="shared" ref="AT2707:AT2770" si="564">AR2707/AR2706</f>
        <v>0.99739914554306586</v>
      </c>
    </row>
    <row r="2708" spans="1:46">
      <c r="A2708" s="38">
        <v>37511</v>
      </c>
      <c r="B2708" s="37">
        <v>0.97609999999999997</v>
      </c>
      <c r="D2708" s="38">
        <v>37511</v>
      </c>
      <c r="E2708" s="19">
        <v>849.52819999999997</v>
      </c>
      <c r="F2708" s="19">
        <v>870.32906464501593</v>
      </c>
      <c r="G2708" s="19">
        <v>-2.660027744354776E-2</v>
      </c>
      <c r="H2708" s="37">
        <f t="shared" si="551"/>
        <v>0.97339972255645224</v>
      </c>
      <c r="I2708" s="19"/>
      <c r="J2708" s="19"/>
      <c r="K2708" s="19"/>
      <c r="L2708" s="19"/>
      <c r="N2708" s="38">
        <v>37511</v>
      </c>
      <c r="O2708" s="19">
        <v>304.62060000000002</v>
      </c>
      <c r="P2708" s="19">
        <v>312.07929515418505</v>
      </c>
      <c r="Q2708" s="19">
        <v>-3.577651338000476E-3</v>
      </c>
      <c r="R2708" s="37">
        <f t="shared" si="552"/>
        <v>0.99642234866199952</v>
      </c>
      <c r="T2708" s="39">
        <v>37511</v>
      </c>
      <c r="U2708" s="40">
        <v>264.83350000000002</v>
      </c>
      <c r="V2708" s="40">
        <f t="shared" si="553"/>
        <v>-1.057256879055668E-5</v>
      </c>
      <c r="W2708" s="41">
        <f t="shared" si="554"/>
        <v>0.99998942743120944</v>
      </c>
      <c r="Y2708" s="42">
        <v>37511</v>
      </c>
      <c r="Z2708" s="43">
        <v>179.041</v>
      </c>
      <c r="AA2708" s="43">
        <f t="shared" si="555"/>
        <v>183.42485401085955</v>
      </c>
      <c r="AB2708" s="19">
        <f t="shared" si="558"/>
        <v>-1.3460872806036361E-2</v>
      </c>
      <c r="AC2708" s="37">
        <f t="shared" si="559"/>
        <v>0.98653912719396364</v>
      </c>
      <c r="AE2708" s="44">
        <v>37511</v>
      </c>
      <c r="AF2708" s="45">
        <v>3526.7829999999999</v>
      </c>
      <c r="AG2708" s="19">
        <f t="shared" si="550"/>
        <v>3613.1369736707306</v>
      </c>
      <c r="AH2708" s="45">
        <f t="shared" si="556"/>
        <v>-2.1577752684803775E-2</v>
      </c>
      <c r="AI2708" s="46">
        <f t="shared" si="557"/>
        <v>0.97842224731519623</v>
      </c>
      <c r="AK2708" s="38">
        <v>37511</v>
      </c>
      <c r="AL2708" s="19">
        <v>117.5428</v>
      </c>
      <c r="AM2708" s="19">
        <f t="shared" si="561"/>
        <v>3.9597127414605637E-3</v>
      </c>
      <c r="AN2708" s="37">
        <f t="shared" si="562"/>
        <v>1.0039597127414606</v>
      </c>
      <c r="AQ2708" s="38">
        <v>37511</v>
      </c>
      <c r="AR2708" s="19">
        <f t="shared" si="563"/>
        <v>266.49068530400001</v>
      </c>
      <c r="AS2708" s="40">
        <f t="shared" si="560"/>
        <v>3.9597127414603417E-3</v>
      </c>
      <c r="AT2708" s="51">
        <f t="shared" si="564"/>
        <v>1.0039597127414603</v>
      </c>
    </row>
    <row r="2709" spans="1:46">
      <c r="A2709" s="38">
        <v>37512</v>
      </c>
      <c r="B2709" s="37">
        <v>0.97430000000000005</v>
      </c>
      <c r="D2709" s="38">
        <v>37512</v>
      </c>
      <c r="E2709" s="19">
        <v>844.79600000000005</v>
      </c>
      <c r="F2709" s="19">
        <v>867.07995483937191</v>
      </c>
      <c r="G2709" s="19">
        <v>-3.73319694542118E-3</v>
      </c>
      <c r="H2709" s="37">
        <f t="shared" si="551"/>
        <v>0.99626680305457882</v>
      </c>
      <c r="I2709" s="19"/>
      <c r="J2709" s="19"/>
      <c r="K2709" s="19"/>
      <c r="L2709" s="19"/>
      <c r="N2709" s="38">
        <v>37512</v>
      </c>
      <c r="O2709" s="19">
        <v>299.31650000000002</v>
      </c>
      <c r="P2709" s="19">
        <v>307.21184440110846</v>
      </c>
      <c r="Q2709" s="19">
        <v>-1.5596839741232382E-2</v>
      </c>
      <c r="R2709" s="37">
        <f t="shared" si="552"/>
        <v>0.98440316025876762</v>
      </c>
      <c r="T2709" s="39">
        <v>37512</v>
      </c>
      <c r="U2709" s="40">
        <v>266.13260000000002</v>
      </c>
      <c r="V2709" s="40">
        <f t="shared" si="553"/>
        <v>4.9053461892094585E-3</v>
      </c>
      <c r="W2709" s="41">
        <f t="shared" si="554"/>
        <v>1.0049053461892095</v>
      </c>
      <c r="Y2709" s="42">
        <v>37512</v>
      </c>
      <c r="Z2709" s="43">
        <v>180.02199999999999</v>
      </c>
      <c r="AA2709" s="43">
        <f t="shared" si="555"/>
        <v>184.77060453659035</v>
      </c>
      <c r="AB2709" s="19">
        <f t="shared" si="558"/>
        <v>7.3367948579701192E-3</v>
      </c>
      <c r="AC2709" s="37">
        <f t="shared" si="559"/>
        <v>1.0073367948579701</v>
      </c>
      <c r="AE2709" s="44">
        <v>37512</v>
      </c>
      <c r="AF2709" s="45">
        <v>3583.8850000000002</v>
      </c>
      <c r="AG2709" s="19">
        <f t="shared" si="550"/>
        <v>3678.4204043928976</v>
      </c>
      <c r="AH2709" s="45">
        <f t="shared" si="556"/>
        <v>1.806835201596102E-2</v>
      </c>
      <c r="AI2709" s="46">
        <f t="shared" si="557"/>
        <v>1.018068352015961</v>
      </c>
      <c r="AK2709" s="38">
        <v>37512</v>
      </c>
      <c r="AL2709" s="19">
        <v>117.81610000000001</v>
      </c>
      <c r="AM2709" s="19">
        <f t="shared" si="561"/>
        <v>2.3251105129367122E-3</v>
      </c>
      <c r="AN2709" s="37">
        <f t="shared" si="562"/>
        <v>1.0023251105129367</v>
      </c>
      <c r="AQ2709" s="38">
        <v>37512</v>
      </c>
      <c r="AR2709" s="19">
        <f t="shared" si="563"/>
        <v>267.11030559800002</v>
      </c>
      <c r="AS2709" s="40">
        <f t="shared" si="560"/>
        <v>2.3251105129367122E-3</v>
      </c>
      <c r="AT2709" s="51">
        <f t="shared" si="564"/>
        <v>1.0023251105129367</v>
      </c>
    </row>
    <row r="2710" spans="1:46">
      <c r="A2710" s="38">
        <v>37515</v>
      </c>
      <c r="B2710" s="37">
        <v>0.97230000000000005</v>
      </c>
      <c r="D2710" s="38">
        <v>37515</v>
      </c>
      <c r="E2710" s="19">
        <v>842.79849999999999</v>
      </c>
      <c r="F2710" s="19">
        <v>866.809112413864</v>
      </c>
      <c r="G2710" s="19">
        <v>-3.1236153482305795E-4</v>
      </c>
      <c r="H2710" s="37">
        <f t="shared" si="551"/>
        <v>0.99968763846517694</v>
      </c>
      <c r="I2710" s="19"/>
      <c r="J2710" s="19"/>
      <c r="K2710" s="19"/>
      <c r="L2710" s="19"/>
      <c r="N2710" s="38">
        <v>37515</v>
      </c>
      <c r="O2710" s="19">
        <v>293.62740000000002</v>
      </c>
      <c r="P2710" s="19">
        <v>301.99259487812407</v>
      </c>
      <c r="Q2710" s="19">
        <v>-1.6989089509745314E-2</v>
      </c>
      <c r="R2710" s="37">
        <f t="shared" si="552"/>
        <v>0.98301091049025469</v>
      </c>
      <c r="T2710" s="39">
        <v>37515</v>
      </c>
      <c r="U2710" s="40">
        <v>266.21030000000002</v>
      </c>
      <c r="V2710" s="40">
        <f t="shared" si="553"/>
        <v>2.9195972233386769E-4</v>
      </c>
      <c r="W2710" s="41">
        <f t="shared" si="554"/>
        <v>1.0002919597223339</v>
      </c>
      <c r="Y2710" s="42">
        <v>37515</v>
      </c>
      <c r="Z2710" s="43">
        <v>180.071</v>
      </c>
      <c r="AA2710" s="43">
        <f t="shared" si="555"/>
        <v>185.2010696287154</v>
      </c>
      <c r="AB2710" s="19">
        <f t="shared" si="558"/>
        <v>2.3297271403353026E-3</v>
      </c>
      <c r="AC2710" s="37">
        <f t="shared" si="559"/>
        <v>1.0023297271403353</v>
      </c>
      <c r="AE2710" s="44">
        <v>37515</v>
      </c>
      <c r="AF2710" s="45">
        <v>3580.9670000000001</v>
      </c>
      <c r="AG2710" s="19">
        <f t="shared" si="550"/>
        <v>3682.9857040008228</v>
      </c>
      <c r="AH2710" s="45">
        <f t="shared" si="556"/>
        <v>1.2411032742405403E-3</v>
      </c>
      <c r="AI2710" s="46">
        <f t="shared" si="557"/>
        <v>1.0012411032742405</v>
      </c>
      <c r="AK2710" s="38">
        <v>37515</v>
      </c>
      <c r="AL2710" s="19">
        <v>118.23139999999999</v>
      </c>
      <c r="AM2710" s="19">
        <f t="shared" si="561"/>
        <v>3.5249851251228925E-3</v>
      </c>
      <c r="AN2710" s="37">
        <f t="shared" si="562"/>
        <v>1.0035249851251229</v>
      </c>
      <c r="AQ2710" s="38">
        <v>37515</v>
      </c>
      <c r="AR2710" s="19">
        <f t="shared" si="563"/>
        <v>268.05186545200002</v>
      </c>
      <c r="AS2710" s="40">
        <f t="shared" si="560"/>
        <v>3.5249851251228925E-3</v>
      </c>
      <c r="AT2710" s="51">
        <f t="shared" si="564"/>
        <v>1.0035249851251229</v>
      </c>
    </row>
    <row r="2711" spans="1:46">
      <c r="A2711" s="38">
        <v>37516</v>
      </c>
      <c r="B2711" s="37">
        <v>0.96850000000000003</v>
      </c>
      <c r="D2711" s="38">
        <v>37516</v>
      </c>
      <c r="E2711" s="19">
        <v>832.24390000000005</v>
      </c>
      <c r="F2711" s="19">
        <v>859.3122354155912</v>
      </c>
      <c r="G2711" s="19">
        <v>-8.6488211659377923E-3</v>
      </c>
      <c r="H2711" s="37">
        <f t="shared" si="551"/>
        <v>0.99135117883406221</v>
      </c>
      <c r="I2711" s="19"/>
      <c r="J2711" s="19"/>
      <c r="K2711" s="19"/>
      <c r="L2711" s="19"/>
      <c r="N2711" s="38">
        <v>37516</v>
      </c>
      <c r="O2711" s="19">
        <v>298.32100000000003</v>
      </c>
      <c r="P2711" s="19">
        <v>308.02374806401656</v>
      </c>
      <c r="Q2711" s="19">
        <v>1.9971195612682235E-2</v>
      </c>
      <c r="R2711" s="37">
        <f t="shared" si="552"/>
        <v>1.0199711956126822</v>
      </c>
      <c r="T2711" s="39">
        <v>37516</v>
      </c>
      <c r="U2711" s="40">
        <v>266.16239999999999</v>
      </c>
      <c r="V2711" s="40">
        <f t="shared" si="553"/>
        <v>-1.7993293272289268E-4</v>
      </c>
      <c r="W2711" s="41">
        <f t="shared" si="554"/>
        <v>0.99982006706727711</v>
      </c>
      <c r="Y2711" s="42">
        <v>37516</v>
      </c>
      <c r="Z2711" s="43">
        <v>179.93700000000001</v>
      </c>
      <c r="AA2711" s="43">
        <f t="shared" si="555"/>
        <v>185.78936499741869</v>
      </c>
      <c r="AB2711" s="19">
        <f t="shared" si="558"/>
        <v>3.1765225216175974E-3</v>
      </c>
      <c r="AC2711" s="37">
        <f t="shared" si="559"/>
        <v>1.0031765225216176</v>
      </c>
      <c r="AE2711" s="44">
        <v>37516</v>
      </c>
      <c r="AF2711" s="45">
        <v>3553.75</v>
      </c>
      <c r="AG2711" s="19">
        <f t="shared" si="550"/>
        <v>3669.3340216830147</v>
      </c>
      <c r="AH2711" s="45">
        <f t="shared" si="556"/>
        <v>-3.7066889244176116E-3</v>
      </c>
      <c r="AI2711" s="46">
        <f t="shared" si="557"/>
        <v>0.99629331107558239</v>
      </c>
      <c r="AK2711" s="38">
        <v>37516</v>
      </c>
      <c r="AL2711" s="19">
        <v>118.1696</v>
      </c>
      <c r="AM2711" s="19">
        <f t="shared" si="561"/>
        <v>-5.2270378258223449E-4</v>
      </c>
      <c r="AN2711" s="37">
        <f t="shared" si="562"/>
        <v>0.99947729621741777</v>
      </c>
      <c r="AQ2711" s="38">
        <v>37516</v>
      </c>
      <c r="AR2711" s="19">
        <f t="shared" si="563"/>
        <v>267.91175372800001</v>
      </c>
      <c r="AS2711" s="40">
        <f t="shared" si="560"/>
        <v>-5.2270378258234551E-4</v>
      </c>
      <c r="AT2711" s="51">
        <f t="shared" si="564"/>
        <v>0.99947729621741765</v>
      </c>
    </row>
    <row r="2712" spans="1:46">
      <c r="A2712" s="38">
        <v>37517</v>
      </c>
      <c r="B2712" s="37">
        <v>0.97889999999999999</v>
      </c>
      <c r="D2712" s="38">
        <v>37517</v>
      </c>
      <c r="E2712" s="19">
        <v>823.06100000000004</v>
      </c>
      <c r="F2712" s="19">
        <v>840.80192052303607</v>
      </c>
      <c r="G2712" s="19">
        <v>-2.1540848750516095E-2</v>
      </c>
      <c r="H2712" s="37">
        <f t="shared" si="551"/>
        <v>0.9784591512494839</v>
      </c>
      <c r="I2712" s="19"/>
      <c r="J2712" s="19"/>
      <c r="K2712" s="19"/>
      <c r="L2712" s="19"/>
      <c r="N2712" s="38">
        <v>37517</v>
      </c>
      <c r="O2712" s="19">
        <v>291.24489999999997</v>
      </c>
      <c r="P2712" s="19">
        <v>297.52262743896205</v>
      </c>
      <c r="Q2712" s="19">
        <v>-3.4091918857087844E-2</v>
      </c>
      <c r="R2712" s="37">
        <f t="shared" si="552"/>
        <v>0.96590808114291216</v>
      </c>
      <c r="T2712" s="39">
        <v>37517</v>
      </c>
      <c r="U2712" s="40">
        <v>267.23320000000001</v>
      </c>
      <c r="V2712" s="40">
        <f t="shared" si="553"/>
        <v>4.0231076966543711E-3</v>
      </c>
      <c r="W2712" s="41">
        <f t="shared" si="554"/>
        <v>1.0040231076966544</v>
      </c>
      <c r="Y2712" s="42">
        <v>37517</v>
      </c>
      <c r="Z2712" s="43">
        <v>181.07599999999999</v>
      </c>
      <c r="AA2712" s="43">
        <f t="shared" si="555"/>
        <v>184.97905812646849</v>
      </c>
      <c r="AB2712" s="19">
        <f t="shared" si="558"/>
        <v>-4.3614276358684423E-3</v>
      </c>
      <c r="AC2712" s="37">
        <f t="shared" si="559"/>
        <v>0.99563857236413156</v>
      </c>
      <c r="AE2712" s="44">
        <v>37517</v>
      </c>
      <c r="AF2712" s="45">
        <v>3594.1550000000002</v>
      </c>
      <c r="AG2712" s="19">
        <f t="shared" si="550"/>
        <v>3671.6263152518136</v>
      </c>
      <c r="AH2712" s="45">
        <f t="shared" si="556"/>
        <v>6.2471651674478323E-4</v>
      </c>
      <c r="AI2712" s="46">
        <f t="shared" si="557"/>
        <v>1.0006247165167448</v>
      </c>
      <c r="AK2712" s="38">
        <v>37517</v>
      </c>
      <c r="AL2712" s="19">
        <v>118.3828</v>
      </c>
      <c r="AM2712" s="19">
        <f t="shared" si="561"/>
        <v>1.8041865251299249E-3</v>
      </c>
      <c r="AN2712" s="37">
        <f t="shared" si="562"/>
        <v>1.0018041865251299</v>
      </c>
      <c r="AQ2712" s="38">
        <v>37517</v>
      </c>
      <c r="AR2712" s="19">
        <f t="shared" si="563"/>
        <v>268.39511650400004</v>
      </c>
      <c r="AS2712" s="40">
        <f t="shared" si="560"/>
        <v>1.804186525130147E-3</v>
      </c>
      <c r="AT2712" s="51">
        <f t="shared" si="564"/>
        <v>1.0018041865251301</v>
      </c>
    </row>
    <row r="2713" spans="1:46">
      <c r="A2713" s="38">
        <v>37518</v>
      </c>
      <c r="B2713" s="37">
        <v>0.98170000000000002</v>
      </c>
      <c r="D2713" s="38">
        <v>37518</v>
      </c>
      <c r="E2713" s="19">
        <v>807.08109999999999</v>
      </c>
      <c r="F2713" s="19">
        <v>822.1260059081186</v>
      </c>
      <c r="G2713" s="19">
        <v>-2.2212026589211176E-2</v>
      </c>
      <c r="H2713" s="37">
        <f t="shared" si="551"/>
        <v>0.97778797341078882</v>
      </c>
      <c r="I2713" s="19"/>
      <c r="J2713" s="19"/>
      <c r="K2713" s="19"/>
      <c r="L2713" s="19"/>
      <c r="N2713" s="38">
        <v>37518</v>
      </c>
      <c r="O2713" s="19">
        <v>288.80860000000001</v>
      </c>
      <c r="P2713" s="19">
        <v>294.19231944585925</v>
      </c>
      <c r="Q2713" s="19">
        <v>-1.1193461222662848E-2</v>
      </c>
      <c r="R2713" s="37">
        <f t="shared" si="552"/>
        <v>0.98880653877733715</v>
      </c>
      <c r="T2713" s="39">
        <v>37518</v>
      </c>
      <c r="U2713" s="40">
        <v>267.39389999999997</v>
      </c>
      <c r="V2713" s="40">
        <f t="shared" si="553"/>
        <v>6.0134743736917073E-4</v>
      </c>
      <c r="W2713" s="41">
        <f t="shared" si="554"/>
        <v>1.0006013474373692</v>
      </c>
      <c r="Y2713" s="42">
        <v>37518</v>
      </c>
      <c r="Z2713" s="43">
        <v>180.53800000000001</v>
      </c>
      <c r="AA2713" s="43">
        <f t="shared" si="555"/>
        <v>183.9034328206173</v>
      </c>
      <c r="AB2713" s="19">
        <f t="shared" si="558"/>
        <v>-5.8148490793795693E-3</v>
      </c>
      <c r="AC2713" s="37">
        <f t="shared" si="559"/>
        <v>0.99418515092062043</v>
      </c>
      <c r="AE2713" s="44">
        <v>37518</v>
      </c>
      <c r="AF2713" s="45">
        <v>3585.6570000000002</v>
      </c>
      <c r="AG2713" s="19">
        <f t="shared" si="550"/>
        <v>3652.4977080574513</v>
      </c>
      <c r="AH2713" s="45">
        <f t="shared" si="556"/>
        <v>-5.2098458699085803E-3</v>
      </c>
      <c r="AI2713" s="46">
        <f t="shared" si="557"/>
        <v>0.99479015413009142</v>
      </c>
      <c r="AK2713" s="38">
        <v>37518</v>
      </c>
      <c r="AL2713" s="19">
        <v>118.5988</v>
      </c>
      <c r="AM2713" s="19">
        <f t="shared" si="561"/>
        <v>1.8245893829169635E-3</v>
      </c>
      <c r="AN2713" s="37">
        <f t="shared" si="562"/>
        <v>1.001824589382917</v>
      </c>
      <c r="AQ2713" s="38">
        <v>37518</v>
      </c>
      <c r="AR2713" s="19">
        <f t="shared" si="563"/>
        <v>268.884827384</v>
      </c>
      <c r="AS2713" s="40">
        <f t="shared" si="560"/>
        <v>1.8245893829169635E-3</v>
      </c>
      <c r="AT2713" s="51">
        <f t="shared" si="564"/>
        <v>1.001824589382917</v>
      </c>
    </row>
    <row r="2714" spans="1:46">
      <c r="A2714" s="38">
        <v>37519</v>
      </c>
      <c r="B2714" s="37">
        <v>0.9839</v>
      </c>
      <c r="D2714" s="38">
        <v>37519</v>
      </c>
      <c r="E2714" s="19">
        <v>805.40279999999996</v>
      </c>
      <c r="F2714" s="19">
        <v>818.58196971236907</v>
      </c>
      <c r="G2714" s="19">
        <v>-4.3108187434538481E-3</v>
      </c>
      <c r="H2714" s="37">
        <f t="shared" si="551"/>
        <v>0.99568918125654615</v>
      </c>
      <c r="I2714" s="19"/>
      <c r="J2714" s="19"/>
      <c r="K2714" s="19"/>
      <c r="L2714" s="19"/>
      <c r="N2714" s="38">
        <v>37519</v>
      </c>
      <c r="O2714" s="19">
        <v>287.83019999999999</v>
      </c>
      <c r="P2714" s="19">
        <v>292.54009553816445</v>
      </c>
      <c r="Q2714" s="19">
        <v>-5.6161354273521757E-3</v>
      </c>
      <c r="R2714" s="37">
        <f t="shared" si="552"/>
        <v>0.99438386457264782</v>
      </c>
      <c r="T2714" s="39">
        <v>37519</v>
      </c>
      <c r="U2714" s="40">
        <v>267.1275</v>
      </c>
      <c r="V2714" s="40">
        <f t="shared" si="553"/>
        <v>-9.9628301169163436E-4</v>
      </c>
      <c r="W2714" s="41">
        <f t="shared" si="554"/>
        <v>0.99900371698830837</v>
      </c>
      <c r="Y2714" s="42">
        <v>37519</v>
      </c>
      <c r="Z2714" s="43">
        <v>179.667</v>
      </c>
      <c r="AA2714" s="43">
        <f t="shared" si="555"/>
        <v>182.60697225327777</v>
      </c>
      <c r="AB2714" s="19">
        <f t="shared" si="558"/>
        <v>-7.049681169378208E-3</v>
      </c>
      <c r="AC2714" s="37">
        <f t="shared" si="559"/>
        <v>0.99295031883062179</v>
      </c>
      <c r="AE2714" s="44">
        <v>37519</v>
      </c>
      <c r="AF2714" s="45">
        <v>3580.0329999999999</v>
      </c>
      <c r="AG2714" s="19">
        <f t="shared" si="550"/>
        <v>3638.6146966155097</v>
      </c>
      <c r="AH2714" s="45">
        <f t="shared" si="556"/>
        <v>-3.8009637655118667E-3</v>
      </c>
      <c r="AI2714" s="46">
        <f t="shared" si="557"/>
        <v>0.99619903623448813</v>
      </c>
      <c r="AK2714" s="38">
        <v>37519</v>
      </c>
      <c r="AL2714" s="19">
        <v>118.3466</v>
      </c>
      <c r="AM2714" s="19">
        <f t="shared" si="561"/>
        <v>-2.1264970640512137E-3</v>
      </c>
      <c r="AN2714" s="37">
        <f t="shared" si="562"/>
        <v>0.99787350293594879</v>
      </c>
      <c r="AQ2714" s="38">
        <v>37519</v>
      </c>
      <c r="AR2714" s="19">
        <f t="shared" si="563"/>
        <v>268.31304458800003</v>
      </c>
      <c r="AS2714" s="40">
        <f t="shared" si="560"/>
        <v>-2.1264970640512137E-3</v>
      </c>
      <c r="AT2714" s="51">
        <f t="shared" si="564"/>
        <v>0.99787350293594879</v>
      </c>
    </row>
    <row r="2715" spans="1:46">
      <c r="A2715" s="38">
        <v>37522</v>
      </c>
      <c r="B2715" s="37">
        <v>0.98219999999999996</v>
      </c>
      <c r="D2715" s="38">
        <v>37522</v>
      </c>
      <c r="E2715" s="19">
        <v>790.8519</v>
      </c>
      <c r="F2715" s="19">
        <v>805.18417837507639</v>
      </c>
      <c r="G2715" s="19">
        <v>-1.636707358946643E-2</v>
      </c>
      <c r="H2715" s="37">
        <f t="shared" si="551"/>
        <v>0.98363292641053357</v>
      </c>
      <c r="I2715" s="19"/>
      <c r="J2715" s="19"/>
      <c r="K2715" s="19"/>
      <c r="L2715" s="19"/>
      <c r="N2715" s="38">
        <v>37522</v>
      </c>
      <c r="O2715" s="19">
        <v>281.149</v>
      </c>
      <c r="P2715" s="19">
        <v>286.24414579515377</v>
      </c>
      <c r="Q2715" s="19">
        <v>-2.1521664342894598E-2</v>
      </c>
      <c r="R2715" s="37">
        <f t="shared" si="552"/>
        <v>0.9784783356571054</v>
      </c>
      <c r="T2715" s="39">
        <v>37522</v>
      </c>
      <c r="U2715" s="40">
        <v>267.55869999999999</v>
      </c>
      <c r="V2715" s="40">
        <f t="shared" si="553"/>
        <v>1.6142104425789228E-3</v>
      </c>
      <c r="W2715" s="41">
        <f t="shared" si="554"/>
        <v>1.0016142104425789</v>
      </c>
      <c r="Y2715" s="42">
        <v>37522</v>
      </c>
      <c r="Z2715" s="43">
        <v>180.559</v>
      </c>
      <c r="AA2715" s="43">
        <f t="shared" si="555"/>
        <v>183.83119527591123</v>
      </c>
      <c r="AB2715" s="19">
        <f t="shared" si="558"/>
        <v>6.7041417286928251E-3</v>
      </c>
      <c r="AC2715" s="37">
        <f t="shared" si="559"/>
        <v>1.0067041417286928</v>
      </c>
      <c r="AE2715" s="44">
        <v>37522</v>
      </c>
      <c r="AF2715" s="45">
        <v>3629.2728999999999</v>
      </c>
      <c r="AG2715" s="19">
        <f t="shared" si="550"/>
        <v>3695.0446955813482</v>
      </c>
      <c r="AH2715" s="45">
        <f t="shared" si="556"/>
        <v>1.550864921705708E-2</v>
      </c>
      <c r="AI2715" s="46">
        <f t="shared" si="557"/>
        <v>1.0155086492170571</v>
      </c>
      <c r="AK2715" s="38">
        <v>37522</v>
      </c>
      <c r="AL2715" s="19">
        <v>118.6151</v>
      </c>
      <c r="AM2715" s="19">
        <f t="shared" si="561"/>
        <v>2.268759727782621E-3</v>
      </c>
      <c r="AN2715" s="37">
        <f t="shared" si="562"/>
        <v>1.0022687597277826</v>
      </c>
      <c r="AQ2715" s="38">
        <v>37522</v>
      </c>
      <c r="AR2715" s="19">
        <f t="shared" si="563"/>
        <v>268.92178241800002</v>
      </c>
      <c r="AS2715" s="40">
        <f t="shared" si="560"/>
        <v>2.268759727782621E-3</v>
      </c>
      <c r="AT2715" s="51">
        <f t="shared" si="564"/>
        <v>1.0022687597277826</v>
      </c>
    </row>
    <row r="2716" spans="1:46">
      <c r="A2716" s="38">
        <v>37523</v>
      </c>
      <c r="B2716" s="37">
        <v>0.98150000000000004</v>
      </c>
      <c r="D2716" s="38">
        <v>37523</v>
      </c>
      <c r="E2716" s="19">
        <v>777.92489999999998</v>
      </c>
      <c r="F2716" s="19">
        <v>792.58777381558832</v>
      </c>
      <c r="G2716" s="19">
        <v>-1.5644128260081547E-2</v>
      </c>
      <c r="H2716" s="37">
        <f t="shared" si="551"/>
        <v>0.98435587173991845</v>
      </c>
      <c r="I2716" s="19"/>
      <c r="J2716" s="19"/>
      <c r="K2716" s="19"/>
      <c r="L2716" s="19"/>
      <c r="N2716" s="38">
        <v>37523</v>
      </c>
      <c r="O2716" s="19">
        <v>278.61669999999998</v>
      </c>
      <c r="P2716" s="19">
        <v>283.8682628629648</v>
      </c>
      <c r="Q2716" s="19">
        <v>-8.3001974611185414E-3</v>
      </c>
      <c r="R2716" s="37">
        <f t="shared" si="552"/>
        <v>0.99169980253888146</v>
      </c>
      <c r="T2716" s="39">
        <v>37523</v>
      </c>
      <c r="U2716" s="40">
        <v>268.04969999999997</v>
      </c>
      <c r="V2716" s="40">
        <f t="shared" si="553"/>
        <v>1.8351113232348837E-3</v>
      </c>
      <c r="W2716" s="41">
        <f t="shared" si="554"/>
        <v>1.0018351113232349</v>
      </c>
      <c r="Y2716" s="42">
        <v>37523</v>
      </c>
      <c r="Z2716" s="43">
        <v>180.07599999999999</v>
      </c>
      <c r="AA2716" s="43">
        <f t="shared" si="555"/>
        <v>183.47019867549668</v>
      </c>
      <c r="AB2716" s="19">
        <f t="shared" si="558"/>
        <v>-1.9637396137948127E-3</v>
      </c>
      <c r="AC2716" s="37">
        <f t="shared" si="559"/>
        <v>0.99803626038620519</v>
      </c>
      <c r="AE2716" s="44">
        <v>37523</v>
      </c>
      <c r="AF2716" s="45">
        <v>3622.8301000000001</v>
      </c>
      <c r="AG2716" s="19">
        <f t="shared" si="550"/>
        <v>3691.1157412124298</v>
      </c>
      <c r="AH2716" s="45">
        <f t="shared" si="556"/>
        <v>-1.0633036113518735E-3</v>
      </c>
      <c r="AI2716" s="46">
        <f t="shared" si="557"/>
        <v>0.99893669638864813</v>
      </c>
      <c r="AK2716" s="38">
        <v>37523</v>
      </c>
      <c r="AL2716" s="19">
        <v>118.7651</v>
      </c>
      <c r="AM2716" s="19">
        <f t="shared" si="561"/>
        <v>1.2645944740594661E-3</v>
      </c>
      <c r="AN2716" s="37">
        <f t="shared" si="562"/>
        <v>1.0012645944740595</v>
      </c>
      <c r="AQ2716" s="38">
        <v>37523</v>
      </c>
      <c r="AR2716" s="19">
        <f t="shared" si="563"/>
        <v>269.26185941800003</v>
      </c>
      <c r="AS2716" s="40">
        <f t="shared" si="560"/>
        <v>1.2645944740594661E-3</v>
      </c>
      <c r="AT2716" s="51">
        <f t="shared" si="564"/>
        <v>1.0012645944740595</v>
      </c>
    </row>
    <row r="2717" spans="1:46">
      <c r="A2717" s="38">
        <v>37524</v>
      </c>
      <c r="B2717" s="37">
        <v>0.97970000000000002</v>
      </c>
      <c r="D2717" s="38">
        <v>37524</v>
      </c>
      <c r="E2717" s="19">
        <v>791.37630000000001</v>
      </c>
      <c r="F2717" s="19">
        <v>807.77411452485455</v>
      </c>
      <c r="G2717" s="19">
        <v>1.916045289994539E-2</v>
      </c>
      <c r="H2717" s="37">
        <f t="shared" si="551"/>
        <v>1.0191604528999454</v>
      </c>
      <c r="I2717" s="19"/>
      <c r="J2717" s="19"/>
      <c r="K2717" s="19"/>
      <c r="L2717" s="19"/>
      <c r="N2717" s="38">
        <v>37524</v>
      </c>
      <c r="O2717" s="19">
        <v>275.97660000000002</v>
      </c>
      <c r="P2717" s="19">
        <v>281.69500867612538</v>
      </c>
      <c r="Q2717" s="19">
        <v>-7.6558547437497459E-3</v>
      </c>
      <c r="R2717" s="37">
        <f t="shared" si="552"/>
        <v>0.99234414525625025</v>
      </c>
      <c r="T2717" s="39">
        <v>37524</v>
      </c>
      <c r="U2717" s="40">
        <v>267.43619999999999</v>
      </c>
      <c r="V2717" s="40">
        <f t="shared" si="553"/>
        <v>-2.2887546600499631E-3</v>
      </c>
      <c r="W2717" s="41">
        <f t="shared" si="554"/>
        <v>0.99771124533995004</v>
      </c>
      <c r="Y2717" s="42">
        <v>37524</v>
      </c>
      <c r="Z2717" s="43">
        <v>178.92500000000001</v>
      </c>
      <c r="AA2717" s="43">
        <f t="shared" si="555"/>
        <v>182.63243850158213</v>
      </c>
      <c r="AB2717" s="19">
        <f t="shared" si="558"/>
        <v>-4.5661921116479931E-3</v>
      </c>
      <c r="AC2717" s="37">
        <f t="shared" si="559"/>
        <v>0.99543380788835201</v>
      </c>
      <c r="AE2717" s="44">
        <v>37524</v>
      </c>
      <c r="AF2717" s="45">
        <v>3599.0969</v>
      </c>
      <c r="AG2717" s="19">
        <f t="shared" si="550"/>
        <v>3673.6724507502295</v>
      </c>
      <c r="AH2717" s="45">
        <f t="shared" si="556"/>
        <v>-4.725750067233303E-3</v>
      </c>
      <c r="AI2717" s="46">
        <f t="shared" si="557"/>
        <v>0.9952742499327667</v>
      </c>
      <c r="AK2717" s="38">
        <v>37524</v>
      </c>
      <c r="AL2717" s="19">
        <v>118.58329999999999</v>
      </c>
      <c r="AM2717" s="19">
        <f t="shared" si="561"/>
        <v>-1.5307527211277927E-3</v>
      </c>
      <c r="AN2717" s="37">
        <f t="shared" si="562"/>
        <v>0.99846924727887221</v>
      </c>
      <c r="AQ2717" s="38">
        <v>37524</v>
      </c>
      <c r="AR2717" s="19">
        <f t="shared" si="563"/>
        <v>268.84968609399999</v>
      </c>
      <c r="AS2717" s="40">
        <f t="shared" si="560"/>
        <v>-1.5307527211277927E-3</v>
      </c>
      <c r="AT2717" s="51">
        <f t="shared" si="564"/>
        <v>0.99846924727887221</v>
      </c>
    </row>
    <row r="2718" spans="1:46">
      <c r="A2718" s="38">
        <v>37525</v>
      </c>
      <c r="B2718" s="37">
        <v>0.97550000000000003</v>
      </c>
      <c r="D2718" s="38">
        <v>37525</v>
      </c>
      <c r="E2718" s="19">
        <v>810.55160000000001</v>
      </c>
      <c r="F2718" s="19">
        <v>830.90886724756535</v>
      </c>
      <c r="G2718" s="19">
        <v>2.8640126375328423E-2</v>
      </c>
      <c r="H2718" s="37">
        <f t="shared" si="551"/>
        <v>1.0286401263753284</v>
      </c>
      <c r="I2718" s="19"/>
      <c r="J2718" s="19"/>
      <c r="K2718" s="19"/>
      <c r="L2718" s="19"/>
      <c r="N2718" s="38">
        <v>37525</v>
      </c>
      <c r="O2718" s="19">
        <v>278.60750000000002</v>
      </c>
      <c r="P2718" s="19">
        <v>285.60481804202976</v>
      </c>
      <c r="Q2718" s="19">
        <v>1.3879583398652251E-2</v>
      </c>
      <c r="R2718" s="37">
        <f t="shared" si="552"/>
        <v>1.0138795833986523</v>
      </c>
      <c r="T2718" s="39">
        <v>37525</v>
      </c>
      <c r="U2718" s="40">
        <v>267.6902</v>
      </c>
      <c r="V2718" s="40">
        <f t="shared" si="553"/>
        <v>9.4975923229556614E-4</v>
      </c>
      <c r="W2718" s="41">
        <f t="shared" si="554"/>
        <v>1.0009497592322956</v>
      </c>
      <c r="Y2718" s="42">
        <v>37525</v>
      </c>
      <c r="Z2718" s="43">
        <v>179.626</v>
      </c>
      <c r="AA2718" s="43">
        <f t="shared" si="555"/>
        <v>184.13736545361354</v>
      </c>
      <c r="AB2718" s="19">
        <f t="shared" si="558"/>
        <v>8.2401952488762031E-3</v>
      </c>
      <c r="AC2718" s="37">
        <f t="shared" si="559"/>
        <v>1.0082401952488762</v>
      </c>
      <c r="AE2718" s="44">
        <v>37525</v>
      </c>
      <c r="AF2718" s="45">
        <v>3602.759</v>
      </c>
      <c r="AG2718" s="19">
        <f t="shared" si="550"/>
        <v>3693.2434648898002</v>
      </c>
      <c r="AH2718" s="45">
        <f t="shared" si="556"/>
        <v>5.327370472447468E-3</v>
      </c>
      <c r="AI2718" s="46">
        <f t="shared" si="557"/>
        <v>1.0053273704724475</v>
      </c>
      <c r="AK2718" s="38">
        <v>37525</v>
      </c>
      <c r="AL2718" s="19">
        <v>118.3383</v>
      </c>
      <c r="AM2718" s="19">
        <f t="shared" si="561"/>
        <v>-2.0660582054976562E-3</v>
      </c>
      <c r="AN2718" s="37">
        <f t="shared" si="562"/>
        <v>0.99793394179450234</v>
      </c>
      <c r="AQ2718" s="38">
        <v>37525</v>
      </c>
      <c r="AR2718" s="19">
        <f t="shared" si="563"/>
        <v>268.29422699400004</v>
      </c>
      <c r="AS2718" s="40">
        <f t="shared" si="560"/>
        <v>-2.0660582054975452E-3</v>
      </c>
      <c r="AT2718" s="51">
        <f t="shared" si="564"/>
        <v>0.99793394179450245</v>
      </c>
    </row>
    <row r="2719" spans="1:46">
      <c r="A2719" s="38">
        <v>37526</v>
      </c>
      <c r="B2719" s="37">
        <v>0.97719999999999996</v>
      </c>
      <c r="D2719" s="38">
        <v>37526</v>
      </c>
      <c r="E2719" s="19">
        <v>796.76409999999998</v>
      </c>
      <c r="F2719" s="19">
        <v>815.35417519443308</v>
      </c>
      <c r="G2719" s="19">
        <v>-1.8720093943224048E-2</v>
      </c>
      <c r="H2719" s="37">
        <f t="shared" si="551"/>
        <v>0.98127990605677595</v>
      </c>
      <c r="I2719" s="19"/>
      <c r="J2719" s="19"/>
      <c r="K2719" s="19"/>
      <c r="L2719" s="19"/>
      <c r="N2719" s="38">
        <v>37526</v>
      </c>
      <c r="O2719" s="19">
        <v>277.02820000000003</v>
      </c>
      <c r="P2719" s="19">
        <v>283.4918133442489</v>
      </c>
      <c r="Q2719" s="19">
        <v>-7.3983510231606653E-3</v>
      </c>
      <c r="R2719" s="37">
        <f t="shared" si="552"/>
        <v>0.99260164897683933</v>
      </c>
      <c r="T2719" s="39">
        <v>37526</v>
      </c>
      <c r="U2719" s="40">
        <v>267.70929999999998</v>
      </c>
      <c r="V2719" s="40">
        <f t="shared" si="553"/>
        <v>7.1351136500252821E-5</v>
      </c>
      <c r="W2719" s="41">
        <f t="shared" si="554"/>
        <v>1.0000713511365003</v>
      </c>
      <c r="Y2719" s="42">
        <v>37526</v>
      </c>
      <c r="Z2719" s="43">
        <v>180.27099999999999</v>
      </c>
      <c r="AA2719" s="43">
        <f t="shared" si="555"/>
        <v>184.47707736389685</v>
      </c>
      <c r="AB2719" s="19">
        <f t="shared" si="558"/>
        <v>1.8448830819668416E-3</v>
      </c>
      <c r="AC2719" s="37">
        <f t="shared" si="559"/>
        <v>1.0018448830819668</v>
      </c>
      <c r="AE2719" s="44">
        <v>37526</v>
      </c>
      <c r="AF2719" s="45">
        <v>3619.7208999999998</v>
      </c>
      <c r="AG2719" s="19">
        <f t="shared" si="550"/>
        <v>3704.176115431846</v>
      </c>
      <c r="AH2719" s="45">
        <f t="shared" si="556"/>
        <v>2.9601759661874727E-3</v>
      </c>
      <c r="AI2719" s="46">
        <f t="shared" si="557"/>
        <v>1.0029601759661875</v>
      </c>
      <c r="AK2719" s="38">
        <v>37526</v>
      </c>
      <c r="AL2719" s="19">
        <v>118.3548</v>
      </c>
      <c r="AM2719" s="19">
        <f t="shared" si="561"/>
        <v>1.3943076755373873E-4</v>
      </c>
      <c r="AN2719" s="37">
        <f t="shared" si="562"/>
        <v>1.0001394307675537</v>
      </c>
      <c r="AQ2719" s="38">
        <v>37526</v>
      </c>
      <c r="AR2719" s="19">
        <f t="shared" si="563"/>
        <v>268.33163546400004</v>
      </c>
      <c r="AS2719" s="40">
        <f t="shared" si="560"/>
        <v>1.3943076755373873E-4</v>
      </c>
      <c r="AT2719" s="51">
        <f t="shared" si="564"/>
        <v>1.0001394307675537</v>
      </c>
    </row>
    <row r="2720" spans="1:46">
      <c r="A2720" s="38">
        <v>37529</v>
      </c>
      <c r="B2720" s="37">
        <v>0.9879</v>
      </c>
      <c r="D2720" s="38">
        <v>37529</v>
      </c>
      <c r="E2720" s="19">
        <v>782.0711</v>
      </c>
      <c r="F2720" s="19">
        <v>791.65006579613316</v>
      </c>
      <c r="G2720" s="19">
        <v>-2.9072162894912879E-2</v>
      </c>
      <c r="H2720" s="37">
        <f t="shared" si="551"/>
        <v>0.97092783710508712</v>
      </c>
      <c r="I2720" s="19"/>
      <c r="J2720" s="19"/>
      <c r="K2720" s="19"/>
      <c r="L2720" s="19"/>
      <c r="N2720" s="38">
        <v>37529</v>
      </c>
      <c r="O2720" s="19">
        <v>272.3426</v>
      </c>
      <c r="P2720" s="19">
        <v>275.67830752100417</v>
      </c>
      <c r="Q2720" s="19">
        <v>-2.7561663002086956E-2</v>
      </c>
      <c r="R2720" s="37">
        <f t="shared" si="552"/>
        <v>0.97243833699791304</v>
      </c>
      <c r="T2720" s="39">
        <v>37529</v>
      </c>
      <c r="U2720" s="40">
        <v>268.25689999999997</v>
      </c>
      <c r="V2720" s="40">
        <f t="shared" si="553"/>
        <v>2.0455023415324458E-3</v>
      </c>
      <c r="W2720" s="41">
        <f t="shared" si="554"/>
        <v>1.0020455023415324</v>
      </c>
      <c r="Y2720" s="42">
        <v>37529</v>
      </c>
      <c r="Z2720" s="43">
        <v>180.005</v>
      </c>
      <c r="AA2720" s="43">
        <f t="shared" si="555"/>
        <v>182.20973782771534</v>
      </c>
      <c r="AB2720" s="19">
        <f t="shared" si="558"/>
        <v>-1.2290630188752316E-2</v>
      </c>
      <c r="AC2720" s="37">
        <f t="shared" si="559"/>
        <v>0.98770936981124768</v>
      </c>
      <c r="AE2720" s="44">
        <v>37529</v>
      </c>
      <c r="AF2720" s="45">
        <v>3613.6478999999999</v>
      </c>
      <c r="AG2720" s="19">
        <f t="shared" si="550"/>
        <v>3657.9085939872457</v>
      </c>
      <c r="AH2720" s="45">
        <f t="shared" si="556"/>
        <v>-1.2490637594645304E-2</v>
      </c>
      <c r="AI2720" s="46">
        <f t="shared" si="557"/>
        <v>0.9875093624053547</v>
      </c>
      <c r="AK2720" s="38">
        <v>37529</v>
      </c>
      <c r="AL2720" s="19">
        <v>118.9132</v>
      </c>
      <c r="AM2720" s="19">
        <f t="shared" si="561"/>
        <v>4.718017351218684E-3</v>
      </c>
      <c r="AN2720" s="37">
        <f t="shared" si="562"/>
        <v>1.0047180173512187</v>
      </c>
      <c r="AQ2720" s="38">
        <v>37529</v>
      </c>
      <c r="AR2720" s="19">
        <f t="shared" si="563"/>
        <v>269.59762877600002</v>
      </c>
      <c r="AS2720" s="40">
        <f t="shared" si="560"/>
        <v>4.718017351218462E-3</v>
      </c>
      <c r="AT2720" s="51">
        <f t="shared" si="564"/>
        <v>1.0047180173512185</v>
      </c>
    </row>
    <row r="2721" spans="1:46">
      <c r="A2721" s="38">
        <v>37530</v>
      </c>
      <c r="B2721" s="37">
        <v>0.9859</v>
      </c>
      <c r="D2721" s="38">
        <v>37530</v>
      </c>
      <c r="E2721" s="19">
        <v>800.56389999999999</v>
      </c>
      <c r="F2721" s="19">
        <v>812.01328735165839</v>
      </c>
      <c r="G2721" s="19">
        <v>2.5722503458705193E-2</v>
      </c>
      <c r="H2721" s="37">
        <f t="shared" si="551"/>
        <v>1.0257225034587052</v>
      </c>
      <c r="I2721" s="19"/>
      <c r="J2721" s="19"/>
      <c r="K2721" s="19"/>
      <c r="L2721" s="19"/>
      <c r="N2721" s="38">
        <v>37530</v>
      </c>
      <c r="O2721" s="19">
        <v>275.31299999999999</v>
      </c>
      <c r="P2721" s="19">
        <v>279.25043107820267</v>
      </c>
      <c r="Q2721" s="19">
        <v>1.2957579395057595E-2</v>
      </c>
      <c r="R2721" s="37">
        <f t="shared" si="552"/>
        <v>1.0129575793950576</v>
      </c>
      <c r="T2721" s="39">
        <v>37530</v>
      </c>
      <c r="U2721" s="40">
        <v>268.5917</v>
      </c>
      <c r="V2721" s="40">
        <f t="shared" si="553"/>
        <v>1.2480573659057193E-3</v>
      </c>
      <c r="W2721" s="41">
        <f t="shared" si="554"/>
        <v>1.0012480573659057</v>
      </c>
      <c r="Y2721" s="42">
        <v>37530</v>
      </c>
      <c r="Z2721" s="43">
        <v>180.49199999999999</v>
      </c>
      <c r="AA2721" s="43">
        <f t="shared" si="555"/>
        <v>183.07333400953442</v>
      </c>
      <c r="AB2721" s="19">
        <f t="shared" si="558"/>
        <v>4.739572056437602E-3</v>
      </c>
      <c r="AC2721" s="37">
        <f t="shared" si="559"/>
        <v>1.0047395720564376</v>
      </c>
      <c r="AE2721" s="44">
        <v>37530</v>
      </c>
      <c r="AF2721" s="45">
        <v>3639.0619999999999</v>
      </c>
      <c r="AG2721" s="19">
        <f t="shared" si="550"/>
        <v>3691.1066031037631</v>
      </c>
      <c r="AH2721" s="45">
        <f t="shared" si="556"/>
        <v>9.0756803412439524E-3</v>
      </c>
      <c r="AI2721" s="46">
        <f t="shared" si="557"/>
        <v>1.009075680341244</v>
      </c>
      <c r="AK2721" s="38">
        <v>37530</v>
      </c>
      <c r="AL2721" s="19">
        <v>118.7697</v>
      </c>
      <c r="AM2721" s="19">
        <f t="shared" si="561"/>
        <v>-1.2067625797640424E-3</v>
      </c>
      <c r="AN2721" s="37">
        <f t="shared" si="562"/>
        <v>0.99879323742023596</v>
      </c>
      <c r="AQ2721" s="38">
        <v>37530</v>
      </c>
      <c r="AR2721" s="19">
        <f t="shared" si="563"/>
        <v>269.272288446</v>
      </c>
      <c r="AS2721" s="40">
        <f t="shared" si="560"/>
        <v>-1.2067625797641535E-3</v>
      </c>
      <c r="AT2721" s="51">
        <f t="shared" si="564"/>
        <v>0.99879323742023585</v>
      </c>
    </row>
    <row r="2722" spans="1:46">
      <c r="A2722" s="38">
        <v>37531</v>
      </c>
      <c r="B2722" s="37">
        <v>0.98419999999999996</v>
      </c>
      <c r="D2722" s="38">
        <v>37531</v>
      </c>
      <c r="E2722" s="19">
        <v>794.92690000000005</v>
      </c>
      <c r="F2722" s="19">
        <v>807.68837634627118</v>
      </c>
      <c r="G2722" s="19">
        <v>-5.3261579246969282E-3</v>
      </c>
      <c r="H2722" s="37">
        <f t="shared" si="551"/>
        <v>0.99467384207530307</v>
      </c>
      <c r="I2722" s="19"/>
      <c r="J2722" s="19"/>
      <c r="K2722" s="19"/>
      <c r="L2722" s="19"/>
      <c r="N2722" s="38">
        <v>37531</v>
      </c>
      <c r="O2722" s="19">
        <v>275.91559999999998</v>
      </c>
      <c r="P2722" s="19">
        <v>280.34505181873601</v>
      </c>
      <c r="Q2722" s="19">
        <v>3.9198533599642538E-3</v>
      </c>
      <c r="R2722" s="37">
        <f t="shared" si="552"/>
        <v>1.0039198533599643</v>
      </c>
      <c r="T2722" s="39">
        <v>37531</v>
      </c>
      <c r="U2722" s="40">
        <v>267.5609</v>
      </c>
      <c r="V2722" s="40">
        <f t="shared" si="553"/>
        <v>-3.8377954344829268E-3</v>
      </c>
      <c r="W2722" s="41">
        <f t="shared" si="554"/>
        <v>0.99616220456551707</v>
      </c>
      <c r="Y2722" s="42">
        <v>37531</v>
      </c>
      <c r="Z2722" s="43">
        <v>180.744</v>
      </c>
      <c r="AA2722" s="43">
        <f t="shared" si="555"/>
        <v>183.64560048770576</v>
      </c>
      <c r="AB2722" s="19">
        <f t="shared" si="558"/>
        <v>3.1258865812839876E-3</v>
      </c>
      <c r="AC2722" s="37">
        <f t="shared" si="559"/>
        <v>1.003125886581284</v>
      </c>
      <c r="AE2722" s="44">
        <v>37531</v>
      </c>
      <c r="AF2722" s="45">
        <v>3627.7620000000002</v>
      </c>
      <c r="AG2722" s="19">
        <f t="shared" si="550"/>
        <v>3686.0008128429185</v>
      </c>
      <c r="AH2722" s="45">
        <f t="shared" si="556"/>
        <v>-1.3832681658533241E-3</v>
      </c>
      <c r="AI2722" s="46">
        <f t="shared" si="557"/>
        <v>0.99861673183414668</v>
      </c>
      <c r="AK2722" s="38">
        <v>37531</v>
      </c>
      <c r="AL2722" s="19">
        <v>118.37220000000001</v>
      </c>
      <c r="AM2722" s="19">
        <f t="shared" si="561"/>
        <v>-3.3468132023570796E-3</v>
      </c>
      <c r="AN2722" s="37">
        <f t="shared" si="562"/>
        <v>0.99665318679764292</v>
      </c>
      <c r="AQ2722" s="38">
        <v>37531</v>
      </c>
      <c r="AR2722" s="19">
        <f t="shared" si="563"/>
        <v>268.37108439600001</v>
      </c>
      <c r="AS2722" s="40">
        <f t="shared" si="560"/>
        <v>-3.3468132023570796E-3</v>
      </c>
      <c r="AT2722" s="51">
        <f t="shared" si="564"/>
        <v>0.99665318679764292</v>
      </c>
    </row>
    <row r="2723" spans="1:46">
      <c r="A2723" s="38">
        <v>37532</v>
      </c>
      <c r="B2723" s="37">
        <v>0.98709999999999998</v>
      </c>
      <c r="D2723" s="38">
        <v>37532</v>
      </c>
      <c r="E2723" s="19">
        <v>786.46040000000005</v>
      </c>
      <c r="F2723" s="19">
        <v>796.73832438456088</v>
      </c>
      <c r="G2723" s="19">
        <v>-1.355727317910016E-2</v>
      </c>
      <c r="H2723" s="37">
        <f t="shared" si="551"/>
        <v>0.98644272682089984</v>
      </c>
      <c r="I2723" s="19"/>
      <c r="J2723" s="19"/>
      <c r="K2723" s="19"/>
      <c r="L2723" s="19"/>
      <c r="N2723" s="38">
        <v>37532</v>
      </c>
      <c r="O2723" s="19">
        <v>275.01949999999999</v>
      </c>
      <c r="P2723" s="19">
        <v>278.61361564177895</v>
      </c>
      <c r="Q2723" s="19">
        <v>-6.176089664234774E-3</v>
      </c>
      <c r="R2723" s="37">
        <f t="shared" si="552"/>
        <v>0.99382391033576523</v>
      </c>
      <c r="T2723" s="39">
        <v>37532</v>
      </c>
      <c r="U2723" s="40">
        <v>267.95209999999997</v>
      </c>
      <c r="V2723" s="40">
        <f t="shared" si="553"/>
        <v>1.4620970403371736E-3</v>
      </c>
      <c r="W2723" s="41">
        <f t="shared" si="554"/>
        <v>1.0014620970403372</v>
      </c>
      <c r="Y2723" s="42">
        <v>37532</v>
      </c>
      <c r="Z2723" s="43">
        <v>176.49</v>
      </c>
      <c r="AA2723" s="43">
        <f t="shared" si="555"/>
        <v>178.79647452132511</v>
      </c>
      <c r="AB2723" s="19">
        <f t="shared" si="558"/>
        <v>-2.6404803346787964E-2</v>
      </c>
      <c r="AC2723" s="37">
        <f t="shared" si="559"/>
        <v>0.97359519665321204</v>
      </c>
      <c r="AE2723" s="44">
        <v>37532</v>
      </c>
      <c r="AF2723" s="45">
        <v>3537.8229999999999</v>
      </c>
      <c r="AG2723" s="19">
        <f t="shared" si="550"/>
        <v>3584.0573396818963</v>
      </c>
      <c r="AH2723" s="45">
        <f t="shared" si="556"/>
        <v>-2.7656931817764741E-2</v>
      </c>
      <c r="AI2723" s="46">
        <f t="shared" si="557"/>
        <v>0.97234306818223526</v>
      </c>
      <c r="AK2723" s="38">
        <v>37532</v>
      </c>
      <c r="AL2723" s="19">
        <v>118.3407</v>
      </c>
      <c r="AM2723" s="19">
        <f t="shared" si="561"/>
        <v>-2.66109779154311E-4</v>
      </c>
      <c r="AN2723" s="37">
        <f t="shared" si="562"/>
        <v>0.99973389022084569</v>
      </c>
      <c r="AQ2723" s="38">
        <v>37532</v>
      </c>
      <c r="AR2723" s="19">
        <f t="shared" si="563"/>
        <v>268.29966822599999</v>
      </c>
      <c r="AS2723" s="40">
        <f t="shared" si="560"/>
        <v>-2.66109779154311E-4</v>
      </c>
      <c r="AT2723" s="51">
        <f t="shared" si="564"/>
        <v>0.99973389022084569</v>
      </c>
    </row>
    <row r="2724" spans="1:46">
      <c r="A2724" s="38">
        <v>37533</v>
      </c>
      <c r="B2724" s="37">
        <v>0.98209999999999997</v>
      </c>
      <c r="D2724" s="38">
        <v>37533</v>
      </c>
      <c r="E2724" s="19">
        <v>770.97069999999997</v>
      </c>
      <c r="F2724" s="19">
        <v>785.02260462274717</v>
      </c>
      <c r="G2724" s="19">
        <v>-1.4704601753484758E-2</v>
      </c>
      <c r="H2724" s="37">
        <f t="shared" si="551"/>
        <v>0.98529539824651524</v>
      </c>
      <c r="I2724" s="19"/>
      <c r="J2724" s="19"/>
      <c r="K2724" s="19"/>
      <c r="L2724" s="19"/>
      <c r="N2724" s="38">
        <v>37533</v>
      </c>
      <c r="O2724" s="19">
        <v>275.95620000000002</v>
      </c>
      <c r="P2724" s="19">
        <v>280.98584665512681</v>
      </c>
      <c r="Q2724" s="19">
        <v>8.514411644540365E-3</v>
      </c>
      <c r="R2724" s="37">
        <f t="shared" si="552"/>
        <v>1.0085144116445404</v>
      </c>
      <c r="T2724" s="39">
        <v>37533</v>
      </c>
      <c r="U2724" s="40">
        <v>268.14389999999997</v>
      </c>
      <c r="V2724" s="40">
        <f t="shared" si="553"/>
        <v>7.1579957761103152E-4</v>
      </c>
      <c r="W2724" s="41">
        <f t="shared" si="554"/>
        <v>1.000715799577611</v>
      </c>
      <c r="Y2724" s="42">
        <v>37533</v>
      </c>
      <c r="Z2724" s="43">
        <v>175.98</v>
      </c>
      <c r="AA2724" s="43">
        <f t="shared" si="555"/>
        <v>179.18745545260157</v>
      </c>
      <c r="AB2724" s="19">
        <f t="shared" si="558"/>
        <v>2.1867373633803755E-3</v>
      </c>
      <c r="AC2724" s="37">
        <f t="shared" si="559"/>
        <v>1.0021867373633804</v>
      </c>
      <c r="AE2724" s="44">
        <v>37533</v>
      </c>
      <c r="AF2724" s="45">
        <v>3525.0958999999998</v>
      </c>
      <c r="AG2724" s="19">
        <f t="shared" si="550"/>
        <v>3589.3451786987066</v>
      </c>
      <c r="AH2724" s="45">
        <f t="shared" si="556"/>
        <v>1.4753779071179363E-3</v>
      </c>
      <c r="AI2724" s="46">
        <f t="shared" si="557"/>
        <v>1.0014753779071179</v>
      </c>
      <c r="AK2724" s="38">
        <v>37533</v>
      </c>
      <c r="AL2724" s="19">
        <v>118.6011</v>
      </c>
      <c r="AM2724" s="19">
        <f t="shared" si="561"/>
        <v>2.2004263959904957E-3</v>
      </c>
      <c r="AN2724" s="37">
        <f t="shared" si="562"/>
        <v>1.0022004263959905</v>
      </c>
      <c r="AQ2724" s="38">
        <v>37533</v>
      </c>
      <c r="AR2724" s="19">
        <f t="shared" si="563"/>
        <v>268.89004189800005</v>
      </c>
      <c r="AS2724" s="40">
        <f t="shared" si="560"/>
        <v>2.2004263959907178E-3</v>
      </c>
      <c r="AT2724" s="51">
        <f t="shared" si="564"/>
        <v>1.0022004263959907</v>
      </c>
    </row>
    <row r="2725" spans="1:46">
      <c r="A2725" s="38">
        <v>37536</v>
      </c>
      <c r="B2725" s="37">
        <v>0.98160000000000003</v>
      </c>
      <c r="D2725" s="38">
        <v>37536</v>
      </c>
      <c r="E2725" s="19">
        <v>756.16219999999998</v>
      </c>
      <c r="F2725" s="19">
        <v>770.33638956805214</v>
      </c>
      <c r="G2725" s="19">
        <v>-1.8708015499442454E-2</v>
      </c>
      <c r="H2725" s="37">
        <f t="shared" si="551"/>
        <v>0.98129198450055755</v>
      </c>
      <c r="I2725" s="19"/>
      <c r="J2725" s="19"/>
      <c r="K2725" s="19"/>
      <c r="L2725" s="19"/>
      <c r="N2725" s="38">
        <v>37536</v>
      </c>
      <c r="O2725" s="19">
        <v>268.86950000000002</v>
      </c>
      <c r="P2725" s="19">
        <v>273.90943357783215</v>
      </c>
      <c r="Q2725" s="19">
        <v>-2.5184233161679614E-2</v>
      </c>
      <c r="R2725" s="37">
        <f t="shared" si="552"/>
        <v>0.97481576683832039</v>
      </c>
      <c r="T2725" s="39">
        <v>37536</v>
      </c>
      <c r="U2725" s="40">
        <v>268.71640000000002</v>
      </c>
      <c r="V2725" s="40">
        <f t="shared" si="553"/>
        <v>2.1350476367354432E-3</v>
      </c>
      <c r="W2725" s="41">
        <f t="shared" si="554"/>
        <v>1.0021350476367354</v>
      </c>
      <c r="Y2725" s="42">
        <v>37536</v>
      </c>
      <c r="Z2725" s="43">
        <v>176.48400000000001</v>
      </c>
      <c r="AA2725" s="43">
        <f t="shared" si="555"/>
        <v>179.79217603911979</v>
      </c>
      <c r="AB2725" s="19">
        <f t="shared" si="558"/>
        <v>3.3747930902350287E-3</v>
      </c>
      <c r="AC2725" s="37">
        <f t="shared" si="559"/>
        <v>1.003374793090235</v>
      </c>
      <c r="AE2725" s="44">
        <v>37536</v>
      </c>
      <c r="AF2725" s="45">
        <v>3532.8310999999999</v>
      </c>
      <c r="AG2725" s="19">
        <f t="shared" si="550"/>
        <v>3599.0536878565604</v>
      </c>
      <c r="AH2725" s="45">
        <f t="shared" si="556"/>
        <v>2.7048134616503017E-3</v>
      </c>
      <c r="AI2725" s="46">
        <f t="shared" si="557"/>
        <v>1.0027048134616503</v>
      </c>
      <c r="AK2725" s="38">
        <v>37536</v>
      </c>
      <c r="AL2725" s="19">
        <v>118.9158</v>
      </c>
      <c r="AM2725" s="19">
        <f t="shared" si="561"/>
        <v>2.6534323880638144E-3</v>
      </c>
      <c r="AN2725" s="37">
        <f t="shared" si="562"/>
        <v>1.0026534323880638</v>
      </c>
      <c r="AQ2725" s="38">
        <v>37536</v>
      </c>
      <c r="AR2725" s="19">
        <f t="shared" si="563"/>
        <v>269.60352344400002</v>
      </c>
      <c r="AS2725" s="40">
        <f t="shared" si="560"/>
        <v>2.6534323880638144E-3</v>
      </c>
      <c r="AT2725" s="51">
        <f t="shared" si="564"/>
        <v>1.0026534323880638</v>
      </c>
    </row>
    <row r="2726" spans="1:46">
      <c r="A2726" s="38">
        <v>37537</v>
      </c>
      <c r="B2726" s="37">
        <v>0.97960000000000003</v>
      </c>
      <c r="D2726" s="38">
        <v>37537</v>
      </c>
      <c r="E2726" s="19">
        <v>759.00990000000002</v>
      </c>
      <c r="F2726" s="19">
        <v>774.81614944875457</v>
      </c>
      <c r="G2726" s="19">
        <v>5.8153294344751583E-3</v>
      </c>
      <c r="H2726" s="37">
        <f t="shared" si="551"/>
        <v>1.0058153294344752</v>
      </c>
      <c r="I2726" s="19"/>
      <c r="J2726" s="19"/>
      <c r="K2726" s="19"/>
      <c r="L2726" s="19"/>
      <c r="N2726" s="38">
        <v>37537</v>
      </c>
      <c r="O2726" s="19">
        <v>269.24360000000001</v>
      </c>
      <c r="P2726" s="19">
        <v>274.85055124540628</v>
      </c>
      <c r="Q2726" s="19">
        <v>3.435871686787717E-3</v>
      </c>
      <c r="R2726" s="37">
        <f t="shared" si="552"/>
        <v>1.0034358716867877</v>
      </c>
      <c r="T2726" s="39">
        <v>37537</v>
      </c>
      <c r="U2726" s="40">
        <v>268.3578</v>
      </c>
      <c r="V2726" s="40">
        <f t="shared" si="553"/>
        <v>-1.3344924239830913E-3</v>
      </c>
      <c r="W2726" s="41">
        <f t="shared" si="554"/>
        <v>0.99866550757601691</v>
      </c>
      <c r="Y2726" s="42">
        <v>37537</v>
      </c>
      <c r="Z2726" s="43">
        <v>177.245</v>
      </c>
      <c r="AA2726" s="43">
        <f t="shared" si="555"/>
        <v>180.93609636586362</v>
      </c>
      <c r="AB2726" s="19">
        <f t="shared" si="558"/>
        <v>6.3624588786050928E-3</v>
      </c>
      <c r="AC2726" s="37">
        <f t="shared" si="559"/>
        <v>1.0063624588786051</v>
      </c>
      <c r="AE2726" s="44">
        <v>37537</v>
      </c>
      <c r="AF2726" s="45">
        <v>3544.6279</v>
      </c>
      <c r="AG2726" s="19">
        <f t="shared" si="550"/>
        <v>3618.4441608819925</v>
      </c>
      <c r="AH2726" s="45">
        <f t="shared" si="556"/>
        <v>5.387658731198286E-3</v>
      </c>
      <c r="AI2726" s="46">
        <f t="shared" si="557"/>
        <v>1.0053876587311983</v>
      </c>
      <c r="AK2726" s="38">
        <v>37537</v>
      </c>
      <c r="AL2726" s="19">
        <v>118.99420000000001</v>
      </c>
      <c r="AM2726" s="19">
        <f t="shared" si="561"/>
        <v>6.5929001865194792E-4</v>
      </c>
      <c r="AN2726" s="37">
        <f t="shared" si="562"/>
        <v>1.0006592900186519</v>
      </c>
      <c r="AQ2726" s="38">
        <v>37537</v>
      </c>
      <c r="AR2726" s="19">
        <f t="shared" si="563"/>
        <v>269.78127035600005</v>
      </c>
      <c r="AS2726" s="40">
        <f t="shared" si="560"/>
        <v>6.5929001865194792E-4</v>
      </c>
      <c r="AT2726" s="51">
        <f t="shared" si="564"/>
        <v>1.0006592900186519</v>
      </c>
    </row>
    <row r="2727" spans="1:46">
      <c r="A2727" s="38">
        <v>37538</v>
      </c>
      <c r="B2727" s="37">
        <v>0.98680000000000001</v>
      </c>
      <c r="D2727" s="38">
        <v>37538</v>
      </c>
      <c r="E2727" s="19">
        <v>745.91869999999994</v>
      </c>
      <c r="F2727" s="19">
        <v>755.89653425212805</v>
      </c>
      <c r="G2727" s="19">
        <v>-2.4418199349725667E-2</v>
      </c>
      <c r="H2727" s="37">
        <f t="shared" si="551"/>
        <v>0.97558180065027433</v>
      </c>
      <c r="I2727" s="19"/>
      <c r="J2727" s="19"/>
      <c r="K2727" s="19"/>
      <c r="L2727" s="19"/>
      <c r="N2727" s="38">
        <v>37538</v>
      </c>
      <c r="O2727" s="19">
        <v>265.47930000000002</v>
      </c>
      <c r="P2727" s="19">
        <v>269.03050263477911</v>
      </c>
      <c r="Q2727" s="19">
        <v>-2.1175320858027313E-2</v>
      </c>
      <c r="R2727" s="37">
        <f t="shared" si="552"/>
        <v>0.97882467914197269</v>
      </c>
      <c r="T2727" s="39">
        <v>37538</v>
      </c>
      <c r="U2727" s="40">
        <v>268.87909999999999</v>
      </c>
      <c r="V2727" s="40">
        <f t="shared" si="553"/>
        <v>1.9425557967758245E-3</v>
      </c>
      <c r="W2727" s="41">
        <f t="shared" si="554"/>
        <v>1.0019425557967758</v>
      </c>
      <c r="Y2727" s="42">
        <v>37538</v>
      </c>
      <c r="Z2727" s="43">
        <v>176.90799999999999</v>
      </c>
      <c r="AA2727" s="43">
        <f t="shared" si="555"/>
        <v>179.27442237535467</v>
      </c>
      <c r="AB2727" s="19">
        <f t="shared" si="558"/>
        <v>-9.1837616920227294E-3</v>
      </c>
      <c r="AC2727" s="37">
        <f t="shared" si="559"/>
        <v>0.99081623830797727</v>
      </c>
      <c r="AE2727" s="44">
        <v>37538</v>
      </c>
      <c r="AF2727" s="45">
        <v>3537.6320999999998</v>
      </c>
      <c r="AG2727" s="19">
        <f t="shared" si="550"/>
        <v>3584.9534860154031</v>
      </c>
      <c r="AH2727" s="45">
        <f t="shared" si="556"/>
        <v>-9.2555455818962296E-3</v>
      </c>
      <c r="AI2727" s="46">
        <f t="shared" si="557"/>
        <v>0.99074445441810377</v>
      </c>
      <c r="AK2727" s="38">
        <v>37538</v>
      </c>
      <c r="AL2727" s="19">
        <v>118.9808</v>
      </c>
      <c r="AM2727" s="19">
        <f t="shared" si="561"/>
        <v>-1.1261053059730131E-4</v>
      </c>
      <c r="AN2727" s="37">
        <f t="shared" si="562"/>
        <v>0.9998873894694027</v>
      </c>
      <c r="AQ2727" s="38">
        <v>37538</v>
      </c>
      <c r="AR2727" s="19">
        <f t="shared" si="563"/>
        <v>269.75089014400004</v>
      </c>
      <c r="AS2727" s="40">
        <f t="shared" si="560"/>
        <v>-1.1261053059730131E-4</v>
      </c>
      <c r="AT2727" s="51">
        <f t="shared" si="564"/>
        <v>0.9998873894694027</v>
      </c>
    </row>
    <row r="2728" spans="1:46">
      <c r="A2728" s="38">
        <v>37539</v>
      </c>
      <c r="B2728" s="37">
        <v>0.98609999999999998</v>
      </c>
      <c r="D2728" s="38">
        <v>37539</v>
      </c>
      <c r="E2728" s="19">
        <v>764.80139999999994</v>
      </c>
      <c r="F2728" s="19">
        <v>775.58198965622148</v>
      </c>
      <c r="G2728" s="19">
        <v>2.6042526340684935E-2</v>
      </c>
      <c r="H2728" s="37">
        <f t="shared" si="551"/>
        <v>1.0260425263406849</v>
      </c>
      <c r="I2728" s="19"/>
      <c r="J2728" s="19"/>
      <c r="K2728" s="19"/>
      <c r="L2728" s="19"/>
      <c r="N2728" s="38">
        <v>37539</v>
      </c>
      <c r="O2728" s="19">
        <v>260.80290000000002</v>
      </c>
      <c r="P2728" s="19">
        <v>264.4791603285671</v>
      </c>
      <c r="Q2728" s="19">
        <v>-1.691756979836101E-2</v>
      </c>
      <c r="R2728" s="37">
        <f t="shared" si="552"/>
        <v>0.98308243020163899</v>
      </c>
      <c r="T2728" s="39">
        <v>37539</v>
      </c>
      <c r="U2728" s="40">
        <v>269.09809999999999</v>
      </c>
      <c r="V2728" s="40">
        <f t="shared" si="553"/>
        <v>8.1449246148168619E-4</v>
      </c>
      <c r="W2728" s="41">
        <f t="shared" si="554"/>
        <v>1.0008144924614817</v>
      </c>
      <c r="Y2728" s="42">
        <v>37539</v>
      </c>
      <c r="Z2728" s="43">
        <v>175.34399999999999</v>
      </c>
      <c r="AA2728" s="43">
        <f t="shared" si="555"/>
        <v>177.81563735929419</v>
      </c>
      <c r="AB2728" s="19">
        <f t="shared" si="558"/>
        <v>-8.1371619929482275E-3</v>
      </c>
      <c r="AC2728" s="37">
        <f t="shared" si="559"/>
        <v>0.99186283800705177</v>
      </c>
      <c r="AE2728" s="44">
        <v>37539</v>
      </c>
      <c r="AF2728" s="45">
        <v>3497.6851000000001</v>
      </c>
      <c r="AG2728" s="19">
        <f t="shared" si="550"/>
        <v>3546.9882364871719</v>
      </c>
      <c r="AH2728" s="45">
        <f t="shared" si="556"/>
        <v>-1.0590165165693333E-2</v>
      </c>
      <c r="AI2728" s="46">
        <f t="shared" si="557"/>
        <v>0.98940983483430667</v>
      </c>
      <c r="AK2728" s="38">
        <v>37539</v>
      </c>
      <c r="AL2728" s="19">
        <v>118.634</v>
      </c>
      <c r="AM2728" s="19">
        <f t="shared" si="561"/>
        <v>-2.9147559942445112E-3</v>
      </c>
      <c r="AN2728" s="37">
        <f t="shared" si="562"/>
        <v>0.99708524400575549</v>
      </c>
      <c r="AQ2728" s="38">
        <v>37539</v>
      </c>
      <c r="AR2728" s="19">
        <f t="shared" si="563"/>
        <v>268.96463212000003</v>
      </c>
      <c r="AS2728" s="40">
        <f t="shared" si="560"/>
        <v>-2.9147559942445112E-3</v>
      </c>
      <c r="AT2728" s="51">
        <f t="shared" si="564"/>
        <v>0.99708524400575549</v>
      </c>
    </row>
    <row r="2729" spans="1:46">
      <c r="A2729" s="38">
        <v>37540</v>
      </c>
      <c r="B2729" s="37">
        <v>0.98540000000000005</v>
      </c>
      <c r="D2729" s="38">
        <v>37540</v>
      </c>
      <c r="E2729" s="19">
        <v>794.33540000000005</v>
      </c>
      <c r="F2729" s="19">
        <v>806.10452608077935</v>
      </c>
      <c r="G2729" s="19">
        <v>3.9354364634082151E-2</v>
      </c>
      <c r="H2729" s="37">
        <f t="shared" si="551"/>
        <v>1.0393543646340822</v>
      </c>
      <c r="I2729" s="19"/>
      <c r="J2729" s="19"/>
      <c r="K2729" s="19"/>
      <c r="L2729" s="19"/>
      <c r="N2729" s="38">
        <v>37540</v>
      </c>
      <c r="O2729" s="19">
        <v>262.01929999999999</v>
      </c>
      <c r="P2729" s="19">
        <v>265.90146133549825</v>
      </c>
      <c r="Q2729" s="19">
        <v>5.3777432035257977E-3</v>
      </c>
      <c r="R2729" s="37">
        <f t="shared" si="552"/>
        <v>1.0053777432035258</v>
      </c>
      <c r="T2729" s="39">
        <v>37540</v>
      </c>
      <c r="U2729" s="40">
        <v>267.7294</v>
      </c>
      <c r="V2729" s="40">
        <f t="shared" si="553"/>
        <v>-5.0862492154347683E-3</v>
      </c>
      <c r="W2729" s="41">
        <f t="shared" si="554"/>
        <v>0.99491375078456523</v>
      </c>
      <c r="Y2729" s="42">
        <v>37540</v>
      </c>
      <c r="Z2729" s="43">
        <v>177.398</v>
      </c>
      <c r="AA2729" s="43">
        <f t="shared" si="555"/>
        <v>180.02638522427441</v>
      </c>
      <c r="AB2729" s="19">
        <f t="shared" si="558"/>
        <v>1.2432809047683291E-2</v>
      </c>
      <c r="AC2729" s="37">
        <f t="shared" si="559"/>
        <v>1.0124328090476833</v>
      </c>
      <c r="AE2729" s="44">
        <v>37540</v>
      </c>
      <c r="AF2729" s="45">
        <v>3544.5911000000001</v>
      </c>
      <c r="AG2729" s="19">
        <f t="shared" ref="AG2729:AG2792" si="565">AF2729/B2729</f>
        <v>3597.1088897909476</v>
      </c>
      <c r="AH2729" s="45">
        <f t="shared" si="556"/>
        <v>1.4130481964443664E-2</v>
      </c>
      <c r="AI2729" s="46">
        <f t="shared" si="557"/>
        <v>1.0141304819644437</v>
      </c>
      <c r="AK2729" s="38">
        <v>37540</v>
      </c>
      <c r="AL2729" s="19">
        <v>118.24339999999999</v>
      </c>
      <c r="AM2729" s="19">
        <f t="shared" si="561"/>
        <v>-3.2924793903940097E-3</v>
      </c>
      <c r="AN2729" s="37">
        <f t="shared" si="562"/>
        <v>0.99670752060960599</v>
      </c>
      <c r="AQ2729" s="38">
        <v>37540</v>
      </c>
      <c r="AR2729" s="19">
        <f t="shared" si="563"/>
        <v>268.07907161200001</v>
      </c>
      <c r="AS2729" s="40">
        <f t="shared" si="560"/>
        <v>-3.2924793903941207E-3</v>
      </c>
      <c r="AT2729" s="51">
        <f t="shared" si="564"/>
        <v>0.99670752060960588</v>
      </c>
    </row>
    <row r="2730" spans="1:46">
      <c r="A2730" s="38">
        <v>37543</v>
      </c>
      <c r="B2730" s="37">
        <v>0.98540000000000005</v>
      </c>
      <c r="D2730" s="38">
        <v>37543</v>
      </c>
      <c r="E2730" s="19">
        <v>795.84280000000001</v>
      </c>
      <c r="F2730" s="19">
        <v>807.63426019890392</v>
      </c>
      <c r="G2730" s="19">
        <v>1.8976870475619911E-3</v>
      </c>
      <c r="H2730" s="37">
        <f t="shared" ref="H2730:H2793" si="566">(F2730/F2729)</f>
        <v>1.001897687047562</v>
      </c>
      <c r="I2730" s="19"/>
      <c r="J2730" s="19"/>
      <c r="K2730" s="19"/>
      <c r="L2730" s="19"/>
      <c r="N2730" s="38">
        <v>37543</v>
      </c>
      <c r="O2730" s="19">
        <v>264.50689999999997</v>
      </c>
      <c r="P2730" s="19">
        <v>268.42591840876798</v>
      </c>
      <c r="Q2730" s="19">
        <v>9.4939571245324927E-3</v>
      </c>
      <c r="R2730" s="37">
        <f t="shared" ref="R2730:R2793" si="567">P2730/P2729</f>
        <v>1.0094939571245325</v>
      </c>
      <c r="T2730" s="39">
        <v>37543</v>
      </c>
      <c r="U2730" s="40">
        <v>267.19450000000001</v>
      </c>
      <c r="V2730" s="40">
        <f t="shared" ref="V2730:V2793" si="568">U2730/U2729-1</f>
        <v>-1.9979128179422601E-3</v>
      </c>
      <c r="W2730" s="41">
        <f t="shared" ref="W2730:W2793" si="569">U2730/U2729</f>
        <v>0.99800208718205774</v>
      </c>
      <c r="Y2730" s="42">
        <v>37543</v>
      </c>
      <c r="Z2730" s="43">
        <v>179.452</v>
      </c>
      <c r="AA2730" s="43">
        <f t="shared" ref="AA2730:AA2793" si="570">Z2730/B2730</f>
        <v>182.11081794195249</v>
      </c>
      <c r="AB2730" s="19">
        <f t="shared" si="558"/>
        <v>1.1578484537593248E-2</v>
      </c>
      <c r="AC2730" s="37">
        <f t="shared" si="559"/>
        <v>1.0115784845375932</v>
      </c>
      <c r="AE2730" s="44">
        <v>37543</v>
      </c>
      <c r="AF2730" s="45">
        <v>3596.2561000000001</v>
      </c>
      <c r="AG2730" s="19">
        <f t="shared" si="565"/>
        <v>3649.5393748731476</v>
      </c>
      <c r="AH2730" s="45">
        <f t="shared" ref="AH2730:AH2793" si="571">AG2730/AG2729-1</f>
        <v>1.4575729200471121E-2</v>
      </c>
      <c r="AI2730" s="46">
        <f t="shared" ref="AI2730:AI2793" si="572">(AG2730/AG2729)</f>
        <v>1.0145757292004711</v>
      </c>
      <c r="AK2730" s="38">
        <v>37543</v>
      </c>
      <c r="AL2730" s="19">
        <v>118.0851</v>
      </c>
      <c r="AM2730" s="19">
        <f t="shared" si="561"/>
        <v>-1.3387639394671913E-3</v>
      </c>
      <c r="AN2730" s="37">
        <f t="shared" si="562"/>
        <v>0.99866123606053281</v>
      </c>
      <c r="AQ2730" s="38">
        <v>37543</v>
      </c>
      <c r="AR2730" s="19">
        <f t="shared" si="563"/>
        <v>267.72017701800002</v>
      </c>
      <c r="AS2730" s="40">
        <f t="shared" si="560"/>
        <v>-1.3387639394671913E-3</v>
      </c>
      <c r="AT2730" s="51">
        <f t="shared" si="564"/>
        <v>0.99866123606053281</v>
      </c>
    </row>
    <row r="2731" spans="1:46">
      <c r="A2731" s="38">
        <v>37544</v>
      </c>
      <c r="B2731" s="37">
        <v>0.98099999999999998</v>
      </c>
      <c r="D2731" s="38">
        <v>37544</v>
      </c>
      <c r="E2731" s="19">
        <v>833.34059999999999</v>
      </c>
      <c r="F2731" s="19">
        <v>849.48073394495418</v>
      </c>
      <c r="G2731" s="19">
        <v>5.181364363585117E-2</v>
      </c>
      <c r="H2731" s="37">
        <f t="shared" si="566"/>
        <v>1.0518136436358512</v>
      </c>
      <c r="I2731" s="19"/>
      <c r="J2731" s="19"/>
      <c r="K2731" s="19"/>
      <c r="L2731" s="19"/>
      <c r="N2731" s="38">
        <v>37544</v>
      </c>
      <c r="O2731" s="19">
        <v>271.52499999999998</v>
      </c>
      <c r="P2731" s="19">
        <v>276.78389398572881</v>
      </c>
      <c r="Q2731" s="19">
        <v>3.1136991638165856E-2</v>
      </c>
      <c r="R2731" s="37">
        <f t="shared" si="567"/>
        <v>1.0311369916381659</v>
      </c>
      <c r="T2731" s="39">
        <v>37544</v>
      </c>
      <c r="U2731" s="40">
        <v>266.04160000000002</v>
      </c>
      <c r="V2731" s="40">
        <f t="shared" si="568"/>
        <v>-4.314834324808281E-3</v>
      </c>
      <c r="W2731" s="41">
        <f t="shared" si="569"/>
        <v>0.99568516567519172</v>
      </c>
      <c r="Y2731" s="42">
        <v>37544</v>
      </c>
      <c r="Z2731" s="43">
        <v>181.363</v>
      </c>
      <c r="AA2731" s="43">
        <f t="shared" si="570"/>
        <v>184.87563710499489</v>
      </c>
      <c r="AB2731" s="19">
        <f t="shared" ref="AB2731:AB2794" si="573">AA2731/AA2730-1</f>
        <v>1.5182069875298021E-2</v>
      </c>
      <c r="AC2731" s="37">
        <f t="shared" ref="AC2731:AC2794" si="574">(AA2731/AA2730)</f>
        <v>1.015182069875298</v>
      </c>
      <c r="AE2731" s="44">
        <v>37544</v>
      </c>
      <c r="AF2731" s="45">
        <v>3608.3429999999998</v>
      </c>
      <c r="AG2731" s="19">
        <f t="shared" si="565"/>
        <v>3678.229357798165</v>
      </c>
      <c r="AH2731" s="45">
        <f t="shared" si="571"/>
        <v>7.861261375215145E-3</v>
      </c>
      <c r="AI2731" s="46">
        <f t="shared" si="572"/>
        <v>1.0078612613752151</v>
      </c>
      <c r="AK2731" s="38">
        <v>37544</v>
      </c>
      <c r="AL2731" s="19">
        <v>117.47029999999999</v>
      </c>
      <c r="AM2731" s="19">
        <f t="shared" si="561"/>
        <v>-5.2064146958422652E-3</v>
      </c>
      <c r="AN2731" s="37">
        <f t="shared" si="562"/>
        <v>0.99479358530415773</v>
      </c>
      <c r="AQ2731" s="38">
        <v>37544</v>
      </c>
      <c r="AR2731" s="19">
        <f t="shared" si="563"/>
        <v>266.32631475400001</v>
      </c>
      <c r="AS2731" s="40">
        <f t="shared" si="560"/>
        <v>-5.2064146958422652E-3</v>
      </c>
      <c r="AT2731" s="51">
        <f t="shared" si="564"/>
        <v>0.99479358530415773</v>
      </c>
    </row>
    <row r="2732" spans="1:46">
      <c r="A2732" s="38">
        <v>37545</v>
      </c>
      <c r="B2732" s="37">
        <v>0.98240000000000005</v>
      </c>
      <c r="D2732" s="38">
        <v>37545</v>
      </c>
      <c r="E2732" s="19">
        <v>818.50250000000005</v>
      </c>
      <c r="F2732" s="19">
        <v>833.16622557003257</v>
      </c>
      <c r="G2732" s="19">
        <v>-1.9205271788987677E-2</v>
      </c>
      <c r="H2732" s="37">
        <f t="shared" si="566"/>
        <v>0.98079472821101232</v>
      </c>
      <c r="I2732" s="19"/>
      <c r="J2732" s="19"/>
      <c r="K2732" s="19"/>
      <c r="L2732" s="19"/>
      <c r="N2732" s="38">
        <v>37545</v>
      </c>
      <c r="O2732" s="19">
        <v>273.89600000000002</v>
      </c>
      <c r="P2732" s="19">
        <v>278.80293159609118</v>
      </c>
      <c r="Q2732" s="19">
        <v>7.2946354691667548E-3</v>
      </c>
      <c r="R2732" s="37">
        <f t="shared" si="567"/>
        <v>1.0072946354691668</v>
      </c>
      <c r="T2732" s="39">
        <v>37545</v>
      </c>
      <c r="U2732" s="40">
        <v>265.61750000000001</v>
      </c>
      <c r="V2732" s="40">
        <f t="shared" si="568"/>
        <v>-1.5941115975848241E-3</v>
      </c>
      <c r="W2732" s="41">
        <f t="shared" si="569"/>
        <v>0.99840588840241518</v>
      </c>
      <c r="Y2732" s="42">
        <v>37545</v>
      </c>
      <c r="Z2732" s="43">
        <v>180.94499999999999</v>
      </c>
      <c r="AA2732" s="43">
        <f t="shared" si="570"/>
        <v>184.18668566775241</v>
      </c>
      <c r="AB2732" s="19">
        <f t="shared" si="573"/>
        <v>-3.7265669399760837E-3</v>
      </c>
      <c r="AC2732" s="37">
        <f t="shared" si="574"/>
        <v>0.99627343306002392</v>
      </c>
      <c r="AE2732" s="44">
        <v>37545</v>
      </c>
      <c r="AF2732" s="45">
        <v>3598.3279000000002</v>
      </c>
      <c r="AG2732" s="19">
        <f t="shared" si="565"/>
        <v>3662.7930578175897</v>
      </c>
      <c r="AH2732" s="45">
        <f t="shared" si="571"/>
        <v>-4.1966659713182919E-3</v>
      </c>
      <c r="AI2732" s="46">
        <f t="shared" si="572"/>
        <v>0.99580333402868171</v>
      </c>
      <c r="AK2732" s="38">
        <v>37545</v>
      </c>
      <c r="AL2732" s="19">
        <v>117.2389</v>
      </c>
      <c r="AM2732" s="19">
        <f t="shared" si="561"/>
        <v>-1.9698596155793835E-3</v>
      </c>
      <c r="AN2732" s="37">
        <f t="shared" si="562"/>
        <v>0.99803014038442062</v>
      </c>
      <c r="AQ2732" s="38">
        <v>37545</v>
      </c>
      <c r="AR2732" s="19">
        <f t="shared" si="563"/>
        <v>265.801689302</v>
      </c>
      <c r="AS2732" s="40">
        <f t="shared" si="560"/>
        <v>-1.9698596155794945E-3</v>
      </c>
      <c r="AT2732" s="51">
        <f t="shared" si="564"/>
        <v>0.99803014038442051</v>
      </c>
    </row>
    <row r="2733" spans="1:46">
      <c r="A2733" s="38">
        <v>37546</v>
      </c>
      <c r="B2733" s="37">
        <v>0.9718</v>
      </c>
      <c r="D2733" s="38">
        <v>37546</v>
      </c>
      <c r="E2733" s="19">
        <v>835.19870000000003</v>
      </c>
      <c r="F2733" s="19">
        <v>859.43476023873234</v>
      </c>
      <c r="G2733" s="19">
        <v>3.1528564003812543E-2</v>
      </c>
      <c r="H2733" s="37">
        <f t="shared" si="566"/>
        <v>1.0315285640038125</v>
      </c>
      <c r="I2733" s="19"/>
      <c r="J2733" s="19"/>
      <c r="K2733" s="19"/>
      <c r="L2733" s="19"/>
      <c r="N2733" s="38">
        <v>37546</v>
      </c>
      <c r="O2733" s="19">
        <v>278.38139999999999</v>
      </c>
      <c r="P2733" s="19">
        <v>286.45955958016049</v>
      </c>
      <c r="Q2733" s="19">
        <v>2.746250887763857E-2</v>
      </c>
      <c r="R2733" s="37">
        <f t="shared" si="567"/>
        <v>1.0274625088776386</v>
      </c>
      <c r="T2733" s="39">
        <v>37546</v>
      </c>
      <c r="U2733" s="40">
        <v>264.5838</v>
      </c>
      <c r="V2733" s="40">
        <f t="shared" si="568"/>
        <v>-3.8916863534971258E-3</v>
      </c>
      <c r="W2733" s="41">
        <f t="shared" si="569"/>
        <v>0.99610831364650287</v>
      </c>
      <c r="Y2733" s="42">
        <v>37546</v>
      </c>
      <c r="Z2733" s="43">
        <v>181.93700000000001</v>
      </c>
      <c r="AA2733" s="43">
        <f t="shared" si="570"/>
        <v>187.21650545379708</v>
      </c>
      <c r="AB2733" s="19">
        <f t="shared" si="573"/>
        <v>1.644972205814077E-2</v>
      </c>
      <c r="AC2733" s="37">
        <f t="shared" si="574"/>
        <v>1.0164497220581408</v>
      </c>
      <c r="AE2733" s="44">
        <v>37546</v>
      </c>
      <c r="AF2733" s="45">
        <v>3613.614</v>
      </c>
      <c r="AG2733" s="19">
        <f t="shared" si="565"/>
        <v>3718.4749948549083</v>
      </c>
      <c r="AH2733" s="45">
        <f t="shared" si="571"/>
        <v>1.5202042855922526E-2</v>
      </c>
      <c r="AI2733" s="46">
        <f t="shared" si="572"/>
        <v>1.0152020428559225</v>
      </c>
      <c r="AK2733" s="38">
        <v>37546</v>
      </c>
      <c r="AL2733" s="19">
        <v>117.4385</v>
      </c>
      <c r="AM2733" s="19">
        <f t="shared" si="561"/>
        <v>1.7025065912423809E-3</v>
      </c>
      <c r="AN2733" s="37">
        <f t="shared" si="562"/>
        <v>1.0017025065912424</v>
      </c>
      <c r="AQ2733" s="38">
        <v>37546</v>
      </c>
      <c r="AR2733" s="19">
        <f t="shared" si="563"/>
        <v>266.25421843000004</v>
      </c>
      <c r="AS2733" s="40">
        <f t="shared" si="560"/>
        <v>1.7025065912423809E-3</v>
      </c>
      <c r="AT2733" s="51">
        <f t="shared" si="564"/>
        <v>1.0017025065912424</v>
      </c>
    </row>
    <row r="2734" spans="1:46">
      <c r="A2734" s="38">
        <v>37547</v>
      </c>
      <c r="B2734" s="37">
        <v>0.9708</v>
      </c>
      <c r="D2734" s="38">
        <v>37547</v>
      </c>
      <c r="E2734" s="19">
        <v>837.37289999999996</v>
      </c>
      <c r="F2734" s="19">
        <v>862.55964153275647</v>
      </c>
      <c r="G2734" s="19">
        <v>3.6359726631909339E-3</v>
      </c>
      <c r="H2734" s="37">
        <f t="shared" si="566"/>
        <v>1.0036359726631909</v>
      </c>
      <c r="I2734" s="19"/>
      <c r="J2734" s="19"/>
      <c r="K2734" s="19"/>
      <c r="L2734" s="19"/>
      <c r="N2734" s="38">
        <v>37547</v>
      </c>
      <c r="O2734" s="19">
        <v>283.40050000000002</v>
      </c>
      <c r="P2734" s="19">
        <v>291.92470127729712</v>
      </c>
      <c r="Q2734" s="19">
        <v>1.9078231165147397E-2</v>
      </c>
      <c r="R2734" s="37">
        <f t="shared" si="567"/>
        <v>1.0190782311651474</v>
      </c>
      <c r="T2734" s="39">
        <v>37547</v>
      </c>
      <c r="U2734" s="40">
        <v>265.64420000000001</v>
      </c>
      <c r="V2734" s="40">
        <f t="shared" si="568"/>
        <v>4.0078039547395417E-3</v>
      </c>
      <c r="W2734" s="41">
        <f t="shared" si="569"/>
        <v>1.0040078039547395</v>
      </c>
      <c r="Y2734" s="42">
        <v>37547</v>
      </c>
      <c r="Z2734" s="43">
        <v>180.744</v>
      </c>
      <c r="AA2734" s="43">
        <f t="shared" si="570"/>
        <v>186.18046971569839</v>
      </c>
      <c r="AB2734" s="19">
        <f t="shared" si="573"/>
        <v>-5.5338910187828771E-3</v>
      </c>
      <c r="AC2734" s="37">
        <f t="shared" si="574"/>
        <v>0.99446610898121712</v>
      </c>
      <c r="AE2734" s="44">
        <v>37547</v>
      </c>
      <c r="AF2734" s="45">
        <v>3604.2858999999999</v>
      </c>
      <c r="AG2734" s="19">
        <f t="shared" si="565"/>
        <v>3712.6966419447876</v>
      </c>
      <c r="AH2734" s="45">
        <f t="shared" si="571"/>
        <v>-1.5539577160303963E-3</v>
      </c>
      <c r="AI2734" s="46">
        <f t="shared" si="572"/>
        <v>0.9984460422839696</v>
      </c>
      <c r="AK2734" s="38">
        <v>37547</v>
      </c>
      <c r="AL2734" s="19">
        <v>117.3109</v>
      </c>
      <c r="AM2734" s="19">
        <f t="shared" si="561"/>
        <v>-1.0865261392133396E-3</v>
      </c>
      <c r="AN2734" s="37">
        <f t="shared" si="562"/>
        <v>0.99891347386078666</v>
      </c>
      <c r="AQ2734" s="38">
        <v>37547</v>
      </c>
      <c r="AR2734" s="19">
        <f t="shared" si="563"/>
        <v>265.96492626200001</v>
      </c>
      <c r="AS2734" s="40">
        <f t="shared" si="560"/>
        <v>-1.0865261392134506E-3</v>
      </c>
      <c r="AT2734" s="51">
        <f t="shared" si="564"/>
        <v>0.99891347386078655</v>
      </c>
    </row>
    <row r="2735" spans="1:46">
      <c r="A2735" s="38">
        <v>37550</v>
      </c>
      <c r="B2735" s="37">
        <v>0.97319999999999995</v>
      </c>
      <c r="D2735" s="38">
        <v>37550</v>
      </c>
      <c r="E2735" s="19">
        <v>846.11680000000001</v>
      </c>
      <c r="F2735" s="19">
        <v>869.41718043567619</v>
      </c>
      <c r="G2735" s="19">
        <v>7.9502199879581958E-3</v>
      </c>
      <c r="H2735" s="37">
        <f t="shared" si="566"/>
        <v>1.0079502199879582</v>
      </c>
      <c r="I2735" s="19"/>
      <c r="J2735" s="19"/>
      <c r="K2735" s="19"/>
      <c r="L2735" s="19"/>
      <c r="N2735" s="38">
        <v>37550</v>
      </c>
      <c r="O2735" s="19">
        <v>282.6361</v>
      </c>
      <c r="P2735" s="19">
        <v>290.41933826551582</v>
      </c>
      <c r="Q2735" s="19">
        <v>-5.1566825458574383E-3</v>
      </c>
      <c r="R2735" s="37">
        <f t="shared" si="567"/>
        <v>0.99484331745414256</v>
      </c>
      <c r="T2735" s="39">
        <v>37550</v>
      </c>
      <c r="U2735" s="40">
        <v>265.7833</v>
      </c>
      <c r="V2735" s="40">
        <f t="shared" si="568"/>
        <v>5.2363273882871653E-4</v>
      </c>
      <c r="W2735" s="41">
        <f t="shared" si="569"/>
        <v>1.0005236327388287</v>
      </c>
      <c r="Y2735" s="42">
        <v>37550</v>
      </c>
      <c r="Z2735" s="43">
        <v>178.78399999999999</v>
      </c>
      <c r="AA2735" s="43">
        <f t="shared" si="570"/>
        <v>183.70735717221538</v>
      </c>
      <c r="AB2735" s="19">
        <f t="shared" si="573"/>
        <v>-1.3283415533645981E-2</v>
      </c>
      <c r="AC2735" s="37">
        <f t="shared" si="574"/>
        <v>0.98671658446635402</v>
      </c>
      <c r="AE2735" s="44">
        <v>37550</v>
      </c>
      <c r="AF2735" s="45">
        <v>3511.0929999999998</v>
      </c>
      <c r="AG2735" s="19">
        <f t="shared" si="565"/>
        <v>3607.7815454171805</v>
      </c>
      <c r="AH2735" s="45">
        <f t="shared" si="571"/>
        <v>-2.8258461879786201E-2</v>
      </c>
      <c r="AI2735" s="46">
        <f t="shared" si="572"/>
        <v>0.9717415381202138</v>
      </c>
      <c r="AK2735" s="38">
        <v>37550</v>
      </c>
      <c r="AL2735" s="19">
        <v>117.4641</v>
      </c>
      <c r="AM2735" s="19">
        <f t="shared" si="561"/>
        <v>1.305931503381208E-3</v>
      </c>
      <c r="AN2735" s="37">
        <f t="shared" si="562"/>
        <v>1.0013059315033812</v>
      </c>
      <c r="AQ2735" s="38">
        <v>37550</v>
      </c>
      <c r="AR2735" s="19">
        <f t="shared" si="563"/>
        <v>266.31225823800003</v>
      </c>
      <c r="AS2735" s="40">
        <f t="shared" si="560"/>
        <v>1.305931503381208E-3</v>
      </c>
      <c r="AT2735" s="51">
        <f t="shared" si="564"/>
        <v>1.0013059315033812</v>
      </c>
    </row>
    <row r="2736" spans="1:46">
      <c r="A2736" s="38">
        <v>37551</v>
      </c>
      <c r="B2736" s="37">
        <v>0.97819999999999996</v>
      </c>
      <c r="D2736" s="38">
        <v>37551</v>
      </c>
      <c r="E2736" s="19">
        <v>837.2346</v>
      </c>
      <c r="F2736" s="19">
        <v>855.89306890206501</v>
      </c>
      <c r="G2736" s="19">
        <v>-1.5555376449812086E-2</v>
      </c>
      <c r="H2736" s="37">
        <f t="shared" si="566"/>
        <v>0.98444462355018791</v>
      </c>
      <c r="I2736" s="19"/>
      <c r="J2736" s="19"/>
      <c r="K2736" s="19"/>
      <c r="L2736" s="19"/>
      <c r="N2736" s="38">
        <v>37551</v>
      </c>
      <c r="O2736" s="19">
        <v>280.57760000000002</v>
      </c>
      <c r="P2736" s="19">
        <v>286.83050500920058</v>
      </c>
      <c r="Q2736" s="19">
        <v>-1.2357418337735293E-2</v>
      </c>
      <c r="R2736" s="37">
        <f t="shared" si="567"/>
        <v>0.98764258166226471</v>
      </c>
      <c r="T2736" s="39">
        <v>37551</v>
      </c>
      <c r="U2736" s="40">
        <v>265.15859999999998</v>
      </c>
      <c r="V2736" s="40">
        <f t="shared" si="568"/>
        <v>-2.3504110303393944E-3</v>
      </c>
      <c r="W2736" s="41">
        <f t="shared" si="569"/>
        <v>0.99764958896966061</v>
      </c>
      <c r="Y2736" s="42">
        <v>37551</v>
      </c>
      <c r="Z2736" s="43">
        <v>177.834</v>
      </c>
      <c r="AA2736" s="43">
        <f t="shared" si="570"/>
        <v>181.79717849110614</v>
      </c>
      <c r="AB2736" s="19">
        <f t="shared" si="573"/>
        <v>-1.0397943286063138E-2</v>
      </c>
      <c r="AC2736" s="37">
        <f t="shared" si="574"/>
        <v>0.98960205671393686</v>
      </c>
      <c r="AE2736" s="44">
        <v>37551</v>
      </c>
      <c r="AF2736" s="45">
        <v>3483.3269</v>
      </c>
      <c r="AG2736" s="19">
        <f t="shared" si="565"/>
        <v>3560.9557350235127</v>
      </c>
      <c r="AH2736" s="45">
        <f t="shared" si="571"/>
        <v>-1.29791146731566E-2</v>
      </c>
      <c r="AI2736" s="46">
        <f t="shared" si="572"/>
        <v>0.9870208853268434</v>
      </c>
      <c r="AK2736" s="38">
        <v>37551</v>
      </c>
      <c r="AL2736" s="19">
        <v>117.19750000000001</v>
      </c>
      <c r="AM2736" s="19">
        <f t="shared" si="561"/>
        <v>-2.2696296144949502E-3</v>
      </c>
      <c r="AN2736" s="37">
        <f t="shared" si="562"/>
        <v>0.99773037038550505</v>
      </c>
      <c r="AQ2736" s="38">
        <v>37551</v>
      </c>
      <c r="AR2736" s="19">
        <f t="shared" si="563"/>
        <v>265.70782805000005</v>
      </c>
      <c r="AS2736" s="40">
        <f t="shared" si="560"/>
        <v>-2.2696296144949502E-3</v>
      </c>
      <c r="AT2736" s="51">
        <f t="shared" si="564"/>
        <v>0.99773037038550505</v>
      </c>
    </row>
    <row r="2737" spans="1:46">
      <c r="A2737" s="38">
        <v>37552</v>
      </c>
      <c r="B2737" s="37">
        <v>0.97719999999999996</v>
      </c>
      <c r="D2737" s="38">
        <v>37552</v>
      </c>
      <c r="E2737" s="19">
        <v>834.15459999999996</v>
      </c>
      <c r="F2737" s="19">
        <v>853.61706917724109</v>
      </c>
      <c r="G2737" s="19">
        <v>-2.6592103704538017E-3</v>
      </c>
      <c r="H2737" s="37">
        <f t="shared" si="566"/>
        <v>0.9973407896295462</v>
      </c>
      <c r="I2737" s="19"/>
      <c r="J2737" s="19"/>
      <c r="K2737" s="19"/>
      <c r="L2737" s="19"/>
      <c r="N2737" s="38">
        <v>37552</v>
      </c>
      <c r="O2737" s="19">
        <v>286.70370000000003</v>
      </c>
      <c r="P2737" s="19">
        <v>293.39306180925098</v>
      </c>
      <c r="Q2737" s="19">
        <v>2.2879563663704028E-2</v>
      </c>
      <c r="R2737" s="37">
        <f t="shared" si="567"/>
        <v>1.022879563663704</v>
      </c>
      <c r="T2737" s="39">
        <v>37552</v>
      </c>
      <c r="U2737" s="40">
        <v>265.71300000000002</v>
      </c>
      <c r="V2737" s="40">
        <f t="shared" si="568"/>
        <v>2.0908241331794031E-3</v>
      </c>
      <c r="W2737" s="41">
        <f t="shared" si="569"/>
        <v>1.0020908241331794</v>
      </c>
      <c r="Y2737" s="42">
        <v>37552</v>
      </c>
      <c r="Z2737" s="43">
        <v>178.88499999999999</v>
      </c>
      <c r="AA2737" s="43">
        <f t="shared" si="570"/>
        <v>183.05873925501433</v>
      </c>
      <c r="AB2737" s="19">
        <f t="shared" si="573"/>
        <v>6.9393858275412779E-3</v>
      </c>
      <c r="AC2737" s="37">
        <f t="shared" si="574"/>
        <v>1.0069393858275413</v>
      </c>
      <c r="AE2737" s="44">
        <v>37552</v>
      </c>
      <c r="AF2737" s="45">
        <v>3498.4299000000001</v>
      </c>
      <c r="AG2737" s="19">
        <f t="shared" si="565"/>
        <v>3580.0551575931236</v>
      </c>
      <c r="AH2737" s="45">
        <f t="shared" si="571"/>
        <v>5.3635664104891845E-3</v>
      </c>
      <c r="AI2737" s="46">
        <f t="shared" si="572"/>
        <v>1.0053635664104892</v>
      </c>
      <c r="AK2737" s="38">
        <v>37552</v>
      </c>
      <c r="AL2737" s="19">
        <v>117.5423</v>
      </c>
      <c r="AM2737" s="19">
        <f t="shared" si="561"/>
        <v>2.9420422790586986E-3</v>
      </c>
      <c r="AN2737" s="37">
        <f t="shared" si="562"/>
        <v>1.0029420422790587</v>
      </c>
      <c r="AQ2737" s="38">
        <v>37552</v>
      </c>
      <c r="AR2737" s="19">
        <f t="shared" si="563"/>
        <v>266.48955171400002</v>
      </c>
      <c r="AS2737" s="40">
        <f t="shared" si="560"/>
        <v>2.9420422790586986E-3</v>
      </c>
      <c r="AT2737" s="51">
        <f t="shared" si="564"/>
        <v>1.0029420422790587</v>
      </c>
    </row>
    <row r="2738" spans="1:46">
      <c r="A2738" s="38">
        <v>37553</v>
      </c>
      <c r="B2738" s="37">
        <v>0.97419999999999995</v>
      </c>
      <c r="D2738" s="38">
        <v>37553</v>
      </c>
      <c r="E2738" s="19">
        <v>831.70219999999995</v>
      </c>
      <c r="F2738" s="19">
        <v>853.72839252720178</v>
      </c>
      <c r="G2738" s="19">
        <v>1.3041368780020157E-4</v>
      </c>
      <c r="H2738" s="37">
        <f t="shared" si="566"/>
        <v>1.0001304136878002</v>
      </c>
      <c r="I2738" s="19"/>
      <c r="J2738" s="19"/>
      <c r="K2738" s="19"/>
      <c r="L2738" s="19"/>
      <c r="N2738" s="38">
        <v>37553</v>
      </c>
      <c r="O2738" s="19">
        <v>286.57990000000001</v>
      </c>
      <c r="P2738" s="19">
        <v>294.16947238760008</v>
      </c>
      <c r="Q2738" s="19">
        <v>2.6463154021476587E-3</v>
      </c>
      <c r="R2738" s="37">
        <f t="shared" si="567"/>
        <v>1.0026463154021477</v>
      </c>
      <c r="T2738" s="39">
        <v>37553</v>
      </c>
      <c r="U2738" s="40">
        <v>265.6404</v>
      </c>
      <c r="V2738" s="40">
        <f t="shared" si="568"/>
        <v>-2.7322712851840514E-4</v>
      </c>
      <c r="W2738" s="41">
        <f t="shared" si="569"/>
        <v>0.99972677287148159</v>
      </c>
      <c r="Y2738" s="42">
        <v>37553</v>
      </c>
      <c r="Z2738" s="43">
        <v>179.05600000000001</v>
      </c>
      <c r="AA2738" s="43">
        <f t="shared" si="570"/>
        <v>183.7979880927941</v>
      </c>
      <c r="AB2738" s="19">
        <f t="shared" si="573"/>
        <v>4.0383149189613388E-3</v>
      </c>
      <c r="AC2738" s="37">
        <f t="shared" si="574"/>
        <v>1.0040383149189613</v>
      </c>
      <c r="AE2738" s="44">
        <v>37553</v>
      </c>
      <c r="AF2738" s="45">
        <v>3501.1860000000001</v>
      </c>
      <c r="AG2738" s="19">
        <f t="shared" si="565"/>
        <v>3593.9088482857733</v>
      </c>
      <c r="AH2738" s="45">
        <f t="shared" si="571"/>
        <v>3.8696863826990224E-3</v>
      </c>
      <c r="AI2738" s="46">
        <f t="shared" si="572"/>
        <v>1.003869686382699</v>
      </c>
      <c r="AK2738" s="38">
        <v>37553</v>
      </c>
      <c r="AL2738" s="19">
        <v>117.3056</v>
      </c>
      <c r="AM2738" s="19">
        <f t="shared" si="561"/>
        <v>-2.0137431375768511E-3</v>
      </c>
      <c r="AN2738" s="37">
        <f t="shared" si="562"/>
        <v>0.99798625686242315</v>
      </c>
      <c r="AQ2738" s="38">
        <v>37553</v>
      </c>
      <c r="AR2738" s="19">
        <f t="shared" si="563"/>
        <v>265.95291020799999</v>
      </c>
      <c r="AS2738" s="40">
        <f t="shared" si="560"/>
        <v>-2.0137431375769621E-3</v>
      </c>
      <c r="AT2738" s="51">
        <f t="shared" si="564"/>
        <v>0.99798625686242304</v>
      </c>
    </row>
    <row r="2739" spans="1:46">
      <c r="A2739" s="38">
        <v>37554</v>
      </c>
      <c r="B2739" s="37">
        <v>0.97670000000000001</v>
      </c>
      <c r="D2739" s="38">
        <v>37554</v>
      </c>
      <c r="E2739" s="19">
        <v>840.57659999999998</v>
      </c>
      <c r="F2739" s="19">
        <v>860.62926179993849</v>
      </c>
      <c r="G2739" s="19">
        <v>8.0832139743047815E-3</v>
      </c>
      <c r="H2739" s="37">
        <f t="shared" si="566"/>
        <v>1.0080832139743048</v>
      </c>
      <c r="I2739" s="19"/>
      <c r="J2739" s="19"/>
      <c r="K2739" s="19"/>
      <c r="L2739" s="19"/>
      <c r="N2739" s="38">
        <v>37554</v>
      </c>
      <c r="O2739" s="19">
        <v>286.65960000000001</v>
      </c>
      <c r="P2739" s="19">
        <v>293.498105866694</v>
      </c>
      <c r="Q2739" s="19">
        <v>-2.2822440257209697E-3</v>
      </c>
      <c r="R2739" s="37">
        <f t="shared" si="567"/>
        <v>0.99771775597427903</v>
      </c>
      <c r="T2739" s="39">
        <v>37554</v>
      </c>
      <c r="U2739" s="40">
        <v>265.5283</v>
      </c>
      <c r="V2739" s="40">
        <f t="shared" si="568"/>
        <v>-4.2199906339546178E-4</v>
      </c>
      <c r="W2739" s="41">
        <f t="shared" si="569"/>
        <v>0.99957800093660454</v>
      </c>
      <c r="Y2739" s="42">
        <v>37554</v>
      </c>
      <c r="Z2739" s="43">
        <v>177.38399999999999</v>
      </c>
      <c r="AA2739" s="43">
        <f t="shared" si="570"/>
        <v>181.61564451725195</v>
      </c>
      <c r="AB2739" s="19">
        <f t="shared" si="573"/>
        <v>-1.1873598825468901E-2</v>
      </c>
      <c r="AC2739" s="37">
        <f t="shared" si="574"/>
        <v>0.9881264011745311</v>
      </c>
      <c r="AE2739" s="44">
        <v>37554</v>
      </c>
      <c r="AF2739" s="45">
        <v>3428.9459999999999</v>
      </c>
      <c r="AG2739" s="19">
        <f t="shared" si="565"/>
        <v>3510.7463909081598</v>
      </c>
      <c r="AH2739" s="45">
        <f t="shared" si="571"/>
        <v>-2.3139834895167244E-2</v>
      </c>
      <c r="AI2739" s="46">
        <f t="shared" si="572"/>
        <v>0.97686016510483276</v>
      </c>
      <c r="AK2739" s="38">
        <v>37554</v>
      </c>
      <c r="AL2739" s="19">
        <v>117.51739999999999</v>
      </c>
      <c r="AM2739" s="19">
        <f t="shared" si="561"/>
        <v>1.8055404004582165E-3</v>
      </c>
      <c r="AN2739" s="37">
        <f t="shared" si="562"/>
        <v>1.0018055404004582</v>
      </c>
      <c r="AQ2739" s="38">
        <v>37554</v>
      </c>
      <c r="AR2739" s="19">
        <f t="shared" si="563"/>
        <v>266.43309893200001</v>
      </c>
      <c r="AS2739" s="40">
        <f t="shared" si="560"/>
        <v>1.8055404004584386E-3</v>
      </c>
      <c r="AT2739" s="51">
        <f t="shared" si="564"/>
        <v>1.0018055404004584</v>
      </c>
    </row>
    <row r="2740" spans="1:46">
      <c r="A2740" s="38">
        <v>37557</v>
      </c>
      <c r="B2740" s="37">
        <v>0.98429999999999995</v>
      </c>
      <c r="D2740" s="38">
        <v>37557</v>
      </c>
      <c r="E2740" s="19">
        <v>841.23879999999997</v>
      </c>
      <c r="F2740" s="19">
        <v>854.65691354261912</v>
      </c>
      <c r="G2740" s="19">
        <v>-6.9395133565742784E-3</v>
      </c>
      <c r="H2740" s="37">
        <f t="shared" si="566"/>
        <v>0.99306048664342572</v>
      </c>
      <c r="I2740" s="19"/>
      <c r="J2740" s="19"/>
      <c r="K2740" s="19"/>
      <c r="L2740" s="19"/>
      <c r="N2740" s="38">
        <v>37557</v>
      </c>
      <c r="O2740" s="19">
        <v>290.36790000000002</v>
      </c>
      <c r="P2740" s="19">
        <v>294.99939042974705</v>
      </c>
      <c r="Q2740" s="19">
        <v>5.1151422549040593E-3</v>
      </c>
      <c r="R2740" s="37">
        <f t="shared" si="567"/>
        <v>1.0051151422549041</v>
      </c>
      <c r="T2740" s="39">
        <v>37557</v>
      </c>
      <c r="U2740" s="40">
        <v>266.45589999999999</v>
      </c>
      <c r="V2740" s="40">
        <f t="shared" si="568"/>
        <v>3.4934129431778427E-3</v>
      </c>
      <c r="W2740" s="41">
        <f t="shared" si="569"/>
        <v>1.0034934129431778</v>
      </c>
      <c r="Y2740" s="42">
        <v>37557</v>
      </c>
      <c r="Z2740" s="43">
        <v>177.614</v>
      </c>
      <c r="AA2740" s="43">
        <f t="shared" si="570"/>
        <v>180.44701818551255</v>
      </c>
      <c r="AB2740" s="19">
        <f t="shared" si="573"/>
        <v>-6.4346126945489246E-3</v>
      </c>
      <c r="AC2740" s="37">
        <f t="shared" si="574"/>
        <v>0.99356538730545108</v>
      </c>
      <c r="AE2740" s="44">
        <v>37557</v>
      </c>
      <c r="AF2740" s="45">
        <v>3446.3899000000001</v>
      </c>
      <c r="AG2740" s="19">
        <f t="shared" si="565"/>
        <v>3501.3612719699281</v>
      </c>
      <c r="AH2740" s="45">
        <f t="shared" si="571"/>
        <v>-2.6732545998015E-3</v>
      </c>
      <c r="AI2740" s="46">
        <f t="shared" si="572"/>
        <v>0.9973267454001985</v>
      </c>
      <c r="AK2740" s="38">
        <v>37557</v>
      </c>
      <c r="AL2740" s="19">
        <v>117.8642</v>
      </c>
      <c r="AM2740" s="19">
        <f t="shared" si="561"/>
        <v>2.9510523548001988E-3</v>
      </c>
      <c r="AN2740" s="37">
        <f t="shared" si="562"/>
        <v>1.0029510523548002</v>
      </c>
      <c r="AQ2740" s="38">
        <v>37557</v>
      </c>
      <c r="AR2740" s="19">
        <f t="shared" si="563"/>
        <v>267.21935695600001</v>
      </c>
      <c r="AS2740" s="40">
        <f t="shared" si="560"/>
        <v>2.9510523548001988E-3</v>
      </c>
      <c r="AT2740" s="51">
        <f t="shared" si="564"/>
        <v>1.0029510523548002</v>
      </c>
    </row>
    <row r="2741" spans="1:46">
      <c r="A2741" s="38">
        <v>37558</v>
      </c>
      <c r="B2741" s="37">
        <v>0.98509999999999998</v>
      </c>
      <c r="D2741" s="38">
        <v>37558</v>
      </c>
      <c r="E2741" s="19">
        <v>826.72349999999994</v>
      </c>
      <c r="F2741" s="19">
        <v>839.22799715764893</v>
      </c>
      <c r="G2741" s="19">
        <v>-1.8052760283674751E-2</v>
      </c>
      <c r="H2741" s="37">
        <f t="shared" si="566"/>
        <v>0.98194723971632525</v>
      </c>
      <c r="I2741" s="19"/>
      <c r="J2741" s="19"/>
      <c r="K2741" s="19"/>
      <c r="L2741" s="19"/>
      <c r="N2741" s="38">
        <v>37558</v>
      </c>
      <c r="O2741" s="19">
        <v>286.98610000000002</v>
      </c>
      <c r="P2741" s="19">
        <v>291.32687036849052</v>
      </c>
      <c r="Q2741" s="19">
        <v>-1.2449246271005854E-2</v>
      </c>
      <c r="R2741" s="37">
        <f t="shared" si="567"/>
        <v>0.98755075372899415</v>
      </c>
      <c r="T2741" s="39">
        <v>37558</v>
      </c>
      <c r="U2741" s="40">
        <v>266.92630000000003</v>
      </c>
      <c r="V2741" s="40">
        <f t="shared" si="568"/>
        <v>1.7653953243295106E-3</v>
      </c>
      <c r="W2741" s="41">
        <f t="shared" si="569"/>
        <v>1.0017653953243295</v>
      </c>
      <c r="Y2741" s="42">
        <v>37558</v>
      </c>
      <c r="Z2741" s="43">
        <v>176.77500000000001</v>
      </c>
      <c r="AA2741" s="43">
        <f t="shared" si="570"/>
        <v>179.44878692518526</v>
      </c>
      <c r="AB2741" s="19">
        <f t="shared" si="573"/>
        <v>-5.5319908877686785E-3</v>
      </c>
      <c r="AC2741" s="37">
        <f t="shared" si="574"/>
        <v>0.99446800911223132</v>
      </c>
      <c r="AE2741" s="44">
        <v>37558</v>
      </c>
      <c r="AF2741" s="45">
        <v>3411.2190000000001</v>
      </c>
      <c r="AG2741" s="19">
        <f t="shared" si="565"/>
        <v>3462.814942645417</v>
      </c>
      <c r="AH2741" s="45">
        <f t="shared" si="571"/>
        <v>-1.1008955183543279E-2</v>
      </c>
      <c r="AI2741" s="46">
        <f t="shared" si="572"/>
        <v>0.98899104481645672</v>
      </c>
      <c r="AK2741" s="38">
        <v>37558</v>
      </c>
      <c r="AL2741" s="19">
        <v>118.23</v>
      </c>
      <c r="AM2741" s="19">
        <f t="shared" si="561"/>
        <v>3.1035717376439731E-3</v>
      </c>
      <c r="AN2741" s="37">
        <f t="shared" si="562"/>
        <v>1.003103571737644</v>
      </c>
      <c r="AQ2741" s="38">
        <v>37558</v>
      </c>
      <c r="AR2741" s="19">
        <f t="shared" si="563"/>
        <v>268.04869140000005</v>
      </c>
      <c r="AS2741" s="40">
        <f t="shared" si="560"/>
        <v>3.1035717376439731E-3</v>
      </c>
      <c r="AT2741" s="51">
        <f t="shared" si="564"/>
        <v>1.003103571737644</v>
      </c>
    </row>
    <row r="2742" spans="1:46">
      <c r="A2742" s="38">
        <v>37559</v>
      </c>
      <c r="B2742" s="37">
        <v>0.98350000000000004</v>
      </c>
      <c r="D2742" s="38">
        <v>37559</v>
      </c>
      <c r="E2742" s="19">
        <v>837.65009999999995</v>
      </c>
      <c r="F2742" s="19">
        <v>851.70320284697505</v>
      </c>
      <c r="G2742" s="19">
        <v>1.4865097126856908E-2</v>
      </c>
      <c r="H2742" s="37">
        <f t="shared" si="566"/>
        <v>1.0148650971268569</v>
      </c>
      <c r="I2742" s="19"/>
      <c r="J2742" s="19"/>
      <c r="K2742" s="19"/>
      <c r="L2742" s="19"/>
      <c r="N2742" s="38">
        <v>37559</v>
      </c>
      <c r="O2742" s="19">
        <v>286.07769999999999</v>
      </c>
      <c r="P2742" s="19">
        <v>290.87717336044739</v>
      </c>
      <c r="Q2742" s="19">
        <v>-1.543616651201174E-3</v>
      </c>
      <c r="R2742" s="37">
        <f t="shared" si="567"/>
        <v>0.99845638334879883</v>
      </c>
      <c r="T2742" s="39">
        <v>37559</v>
      </c>
      <c r="U2742" s="40">
        <v>267.26299999999998</v>
      </c>
      <c r="V2742" s="40">
        <f t="shared" si="568"/>
        <v>1.2613968724699554E-3</v>
      </c>
      <c r="W2742" s="41">
        <f t="shared" si="569"/>
        <v>1.00126139687247</v>
      </c>
      <c r="Y2742" s="42">
        <v>37559</v>
      </c>
      <c r="Z2742" s="43">
        <v>177.44900000000001</v>
      </c>
      <c r="AA2742" s="43">
        <f t="shared" si="570"/>
        <v>180.42602948652771</v>
      </c>
      <c r="AB2742" s="19">
        <f t="shared" si="573"/>
        <v>5.445801992241206E-3</v>
      </c>
      <c r="AC2742" s="37">
        <f t="shared" si="574"/>
        <v>1.0054458019922412</v>
      </c>
      <c r="AE2742" s="44">
        <v>37559</v>
      </c>
      <c r="AF2742" s="45">
        <v>3419.625</v>
      </c>
      <c r="AG2742" s="19">
        <f t="shared" si="565"/>
        <v>3476.9954245043214</v>
      </c>
      <c r="AH2742" s="45">
        <f t="shared" si="571"/>
        <v>4.0950735438582964E-3</v>
      </c>
      <c r="AI2742" s="46">
        <f t="shared" si="572"/>
        <v>1.0040950735438583</v>
      </c>
      <c r="AK2742" s="38">
        <v>37559</v>
      </c>
      <c r="AL2742" s="19">
        <v>117.9004</v>
      </c>
      <c r="AM2742" s="19">
        <f t="shared" si="561"/>
        <v>-2.7877865178043137E-3</v>
      </c>
      <c r="AN2742" s="37">
        <f t="shared" si="562"/>
        <v>0.99721221348219569</v>
      </c>
      <c r="AQ2742" s="38">
        <v>37559</v>
      </c>
      <c r="AR2742" s="19">
        <f t="shared" si="563"/>
        <v>267.30142887200003</v>
      </c>
      <c r="AS2742" s="40">
        <f t="shared" si="560"/>
        <v>-2.7877865178043137E-3</v>
      </c>
      <c r="AT2742" s="51">
        <f t="shared" si="564"/>
        <v>0.99721221348219569</v>
      </c>
    </row>
    <row r="2743" spans="1:46">
      <c r="A2743" s="38">
        <v>37560</v>
      </c>
      <c r="B2743" s="37">
        <v>0.98809999999999998</v>
      </c>
      <c r="D2743" s="38">
        <v>37560</v>
      </c>
      <c r="E2743" s="19">
        <v>839.91849999999999</v>
      </c>
      <c r="F2743" s="19">
        <v>850.03390345106777</v>
      </c>
      <c r="G2743" s="19">
        <v>-1.9599543483308501E-3</v>
      </c>
      <c r="H2743" s="37">
        <f t="shared" si="566"/>
        <v>0.99804004565166915</v>
      </c>
      <c r="I2743" s="19"/>
      <c r="J2743" s="19"/>
      <c r="K2743" s="19"/>
      <c r="L2743" s="19"/>
      <c r="N2743" s="38">
        <v>37560</v>
      </c>
      <c r="O2743" s="19">
        <v>289.9588</v>
      </c>
      <c r="P2743" s="19">
        <v>293.45086529703474</v>
      </c>
      <c r="Q2743" s="19">
        <v>8.8480368082994865E-3</v>
      </c>
      <c r="R2743" s="37">
        <f t="shared" si="567"/>
        <v>1.0088480368082995</v>
      </c>
      <c r="T2743" s="39">
        <v>37560</v>
      </c>
      <c r="U2743" s="40">
        <v>267.0068</v>
      </c>
      <c r="V2743" s="40">
        <f t="shared" si="568"/>
        <v>-9.5860631662436635E-4</v>
      </c>
      <c r="W2743" s="41">
        <f t="shared" si="569"/>
        <v>0.99904139368337563</v>
      </c>
      <c r="Y2743" s="42">
        <v>37560</v>
      </c>
      <c r="Z2743" s="43">
        <v>178.148</v>
      </c>
      <c r="AA2743" s="43">
        <f t="shared" si="570"/>
        <v>180.29349256148163</v>
      </c>
      <c r="AB2743" s="19">
        <f t="shared" si="573"/>
        <v>-7.3457762953199612E-4</v>
      </c>
      <c r="AC2743" s="37">
        <f t="shared" si="574"/>
        <v>0.999265422370468</v>
      </c>
      <c r="AE2743" s="44">
        <v>37560</v>
      </c>
      <c r="AF2743" s="45">
        <v>3443.1370000000002</v>
      </c>
      <c r="AG2743" s="19">
        <f t="shared" si="565"/>
        <v>3484.6037850420003</v>
      </c>
      <c r="AH2743" s="45">
        <f t="shared" si="571"/>
        <v>2.1881997554724641E-3</v>
      </c>
      <c r="AI2743" s="46">
        <f t="shared" si="572"/>
        <v>1.0021881997554725</v>
      </c>
      <c r="AK2743" s="38">
        <v>37560</v>
      </c>
      <c r="AL2743" s="19">
        <v>118.26130000000001</v>
      </c>
      <c r="AM2743" s="19">
        <f t="shared" si="561"/>
        <v>3.0610583170200822E-3</v>
      </c>
      <c r="AN2743" s="37">
        <f t="shared" si="562"/>
        <v>1.0030610583170201</v>
      </c>
      <c r="AQ2743" s="38">
        <v>37560</v>
      </c>
      <c r="AR2743" s="19">
        <f t="shared" si="563"/>
        <v>268.11965413400003</v>
      </c>
      <c r="AS2743" s="40">
        <f t="shared" si="560"/>
        <v>3.0610583170200822E-3</v>
      </c>
      <c r="AT2743" s="51">
        <f t="shared" si="564"/>
        <v>1.0030610583170201</v>
      </c>
    </row>
    <row r="2744" spans="1:46">
      <c r="A2744" s="38">
        <v>37561</v>
      </c>
      <c r="B2744" s="37">
        <v>0.99709999999999999</v>
      </c>
      <c r="D2744" s="38">
        <v>37561</v>
      </c>
      <c r="E2744" s="19">
        <v>847.31359999999995</v>
      </c>
      <c r="F2744" s="19">
        <v>849.77795607261055</v>
      </c>
      <c r="G2744" s="19">
        <v>-3.011025529900957E-4</v>
      </c>
      <c r="H2744" s="37">
        <f t="shared" si="566"/>
        <v>0.9996988974470099</v>
      </c>
      <c r="I2744" s="19"/>
      <c r="J2744" s="19"/>
      <c r="K2744" s="19"/>
      <c r="L2744" s="19"/>
      <c r="N2744" s="38">
        <v>37561</v>
      </c>
      <c r="O2744" s="19">
        <v>288.86279999999999</v>
      </c>
      <c r="P2744" s="19">
        <v>289.70293852171295</v>
      </c>
      <c r="Q2744" s="19">
        <v>-1.2771905686930207E-2</v>
      </c>
      <c r="R2744" s="37">
        <f t="shared" si="567"/>
        <v>0.98722809431306979</v>
      </c>
      <c r="T2744" s="39">
        <v>37561</v>
      </c>
      <c r="U2744" s="40">
        <v>267.92570000000001</v>
      </c>
      <c r="V2744" s="40">
        <f t="shared" si="568"/>
        <v>3.4414853853910188E-3</v>
      </c>
      <c r="W2744" s="41">
        <f t="shared" si="569"/>
        <v>1.003441485385391</v>
      </c>
      <c r="Y2744" s="42">
        <v>37561</v>
      </c>
      <c r="Z2744" s="43">
        <v>177.76900000000001</v>
      </c>
      <c r="AA2744" s="43">
        <f t="shared" si="570"/>
        <v>178.28602948550798</v>
      </c>
      <c r="AB2744" s="19">
        <f t="shared" si="573"/>
        <v>-1.1134417817598607E-2</v>
      </c>
      <c r="AC2744" s="37">
        <f t="shared" si="574"/>
        <v>0.98886558218240139</v>
      </c>
      <c r="AE2744" s="44">
        <v>37561</v>
      </c>
      <c r="AF2744" s="45">
        <v>3438.3669</v>
      </c>
      <c r="AG2744" s="19">
        <f t="shared" si="565"/>
        <v>3448.367164777856</v>
      </c>
      <c r="AH2744" s="45">
        <f t="shared" si="571"/>
        <v>-1.0399064714241901E-2</v>
      </c>
      <c r="AI2744" s="46">
        <f t="shared" si="572"/>
        <v>0.9896009352857581</v>
      </c>
      <c r="AK2744" s="38">
        <v>37561</v>
      </c>
      <c r="AL2744" s="19">
        <v>118.0072</v>
      </c>
      <c r="AM2744" s="19">
        <f t="shared" si="561"/>
        <v>-2.148631885494301E-3</v>
      </c>
      <c r="AN2744" s="37">
        <f t="shared" si="562"/>
        <v>0.9978513681145057</v>
      </c>
      <c r="AQ2744" s="38">
        <v>37561</v>
      </c>
      <c r="AR2744" s="19">
        <f t="shared" si="563"/>
        <v>267.54356369600004</v>
      </c>
      <c r="AS2744" s="40">
        <f t="shared" si="560"/>
        <v>-2.1486318854941899E-3</v>
      </c>
      <c r="AT2744" s="51">
        <f t="shared" si="564"/>
        <v>0.99785136811450581</v>
      </c>
    </row>
    <row r="2745" spans="1:46">
      <c r="A2745" s="38">
        <v>37564</v>
      </c>
      <c r="B2745" s="37">
        <v>0.99529999999999996</v>
      </c>
      <c r="D2745" s="38">
        <v>37564</v>
      </c>
      <c r="E2745" s="19">
        <v>860.4135</v>
      </c>
      <c r="F2745" s="19">
        <v>864.47653973676279</v>
      </c>
      <c r="G2745" s="19">
        <v>1.7296969825016717E-2</v>
      </c>
      <c r="H2745" s="37">
        <f t="shared" si="566"/>
        <v>1.0172969698250167</v>
      </c>
      <c r="I2745" s="19"/>
      <c r="J2745" s="19"/>
      <c r="K2745" s="19"/>
      <c r="L2745" s="19"/>
      <c r="N2745" s="38">
        <v>37564</v>
      </c>
      <c r="O2745" s="19">
        <v>294.5607</v>
      </c>
      <c r="P2745" s="19">
        <v>295.95167286245356</v>
      </c>
      <c r="Q2745" s="19">
        <v>2.1569454464723359E-2</v>
      </c>
      <c r="R2745" s="37">
        <f t="shared" si="567"/>
        <v>1.0215694544647234</v>
      </c>
      <c r="T2745" s="39">
        <v>37564</v>
      </c>
      <c r="U2745" s="40">
        <v>267.06049999999999</v>
      </c>
      <c r="V2745" s="40">
        <f t="shared" si="568"/>
        <v>-3.2292534833351372E-3</v>
      </c>
      <c r="W2745" s="41">
        <f t="shared" si="569"/>
        <v>0.99677074651666486</v>
      </c>
      <c r="Y2745" s="42">
        <v>37564</v>
      </c>
      <c r="Z2745" s="43">
        <v>176.36500000000001</v>
      </c>
      <c r="AA2745" s="43">
        <f t="shared" si="570"/>
        <v>177.1978298000603</v>
      </c>
      <c r="AB2745" s="19">
        <f t="shared" si="573"/>
        <v>-6.1036733421455658E-3</v>
      </c>
      <c r="AC2745" s="37">
        <f t="shared" si="574"/>
        <v>0.99389632665785443</v>
      </c>
      <c r="AE2745" s="44">
        <v>37564</v>
      </c>
      <c r="AF2745" s="45">
        <v>3406.8379</v>
      </c>
      <c r="AG2745" s="19">
        <f t="shared" si="565"/>
        <v>3422.9256505576209</v>
      </c>
      <c r="AH2745" s="45">
        <f t="shared" si="571"/>
        <v>-7.3778437749026926E-3</v>
      </c>
      <c r="AI2745" s="46">
        <f t="shared" si="572"/>
        <v>0.99262215622509731</v>
      </c>
      <c r="AK2745" s="38">
        <v>37564</v>
      </c>
      <c r="AL2745" s="19">
        <v>118.0579</v>
      </c>
      <c r="AM2745" s="19">
        <f t="shared" si="561"/>
        <v>4.2963480194435633E-4</v>
      </c>
      <c r="AN2745" s="37">
        <f t="shared" si="562"/>
        <v>1.0004296348019444</v>
      </c>
      <c r="AQ2745" s="38">
        <v>37564</v>
      </c>
      <c r="AR2745" s="19">
        <f t="shared" si="563"/>
        <v>267.65850972200002</v>
      </c>
      <c r="AS2745" s="40">
        <f t="shared" si="560"/>
        <v>4.2963480194413428E-4</v>
      </c>
      <c r="AT2745" s="51">
        <f t="shared" si="564"/>
        <v>1.0004296348019441</v>
      </c>
    </row>
    <row r="2746" spans="1:46">
      <c r="A2746" s="38">
        <v>37565</v>
      </c>
      <c r="B2746" s="37">
        <v>0.99939999999999996</v>
      </c>
      <c r="D2746" s="38">
        <v>37565</v>
      </c>
      <c r="E2746" s="19">
        <v>868.58669999999995</v>
      </c>
      <c r="F2746" s="19">
        <v>869.10816489893932</v>
      </c>
      <c r="G2746" s="19">
        <v>5.3577222160208215E-3</v>
      </c>
      <c r="H2746" s="37">
        <f t="shared" si="566"/>
        <v>1.0053577222160208</v>
      </c>
      <c r="I2746" s="19"/>
      <c r="J2746" s="19"/>
      <c r="K2746" s="19"/>
      <c r="L2746" s="19"/>
      <c r="N2746" s="38">
        <v>37565</v>
      </c>
      <c r="O2746" s="19">
        <v>293.411</v>
      </c>
      <c r="P2746" s="19">
        <v>293.58715229137482</v>
      </c>
      <c r="Q2746" s="19">
        <v>-7.9895496052075909E-3</v>
      </c>
      <c r="R2746" s="37">
        <f t="shared" si="567"/>
        <v>0.99201045039479241</v>
      </c>
      <c r="T2746" s="39">
        <v>37565</v>
      </c>
      <c r="U2746" s="40">
        <v>267.03500000000003</v>
      </c>
      <c r="V2746" s="40">
        <f t="shared" si="568"/>
        <v>-9.5483982093802489E-5</v>
      </c>
      <c r="W2746" s="41">
        <f t="shared" si="569"/>
        <v>0.9999045160179062</v>
      </c>
      <c r="Y2746" s="42">
        <v>37565</v>
      </c>
      <c r="Z2746" s="43">
        <v>174.90700000000001</v>
      </c>
      <c r="AA2746" s="43">
        <f t="shared" si="570"/>
        <v>175.0120072043226</v>
      </c>
      <c r="AB2746" s="19">
        <f t="shared" si="573"/>
        <v>-1.233549303738124E-2</v>
      </c>
      <c r="AC2746" s="37">
        <f t="shared" si="574"/>
        <v>0.98766450696261876</v>
      </c>
      <c r="AE2746" s="44">
        <v>37565</v>
      </c>
      <c r="AF2746" s="45">
        <v>3346.8569000000002</v>
      </c>
      <c r="AG2746" s="19">
        <f t="shared" si="565"/>
        <v>3348.8662197318395</v>
      </c>
      <c r="AH2746" s="45">
        <f t="shared" si="571"/>
        <v>-2.1636295492926227E-2</v>
      </c>
      <c r="AI2746" s="46">
        <f t="shared" si="572"/>
        <v>0.97836370450707377</v>
      </c>
      <c r="AK2746" s="38">
        <v>37565</v>
      </c>
      <c r="AL2746" s="19">
        <v>117.79989999999999</v>
      </c>
      <c r="AM2746" s="19">
        <f t="shared" si="561"/>
        <v>-2.185368365861251E-3</v>
      </c>
      <c r="AN2746" s="37">
        <f t="shared" si="562"/>
        <v>0.99781463163413875</v>
      </c>
      <c r="AQ2746" s="38">
        <v>37565</v>
      </c>
      <c r="AR2746" s="19">
        <f t="shared" si="563"/>
        <v>267.07357728200003</v>
      </c>
      <c r="AS2746" s="40">
        <f t="shared" si="560"/>
        <v>-2.18536836586114E-3</v>
      </c>
      <c r="AT2746" s="51">
        <f t="shared" si="564"/>
        <v>0.99781463163413886</v>
      </c>
    </row>
    <row r="2747" spans="1:46">
      <c r="A2747" s="38">
        <v>37566</v>
      </c>
      <c r="B2747" s="37">
        <v>0.99739999999999995</v>
      </c>
      <c r="D2747" s="38">
        <v>37566</v>
      </c>
      <c r="E2747" s="19">
        <v>870.02599999999995</v>
      </c>
      <c r="F2747" s="19">
        <v>872.29396430719873</v>
      </c>
      <c r="G2747" s="19">
        <v>3.6655959947515804E-3</v>
      </c>
      <c r="H2747" s="37">
        <f t="shared" si="566"/>
        <v>1.0036655959947516</v>
      </c>
      <c r="I2747" s="19"/>
      <c r="J2747" s="19"/>
      <c r="K2747" s="19"/>
      <c r="L2747" s="19"/>
      <c r="N2747" s="38">
        <v>37566</v>
      </c>
      <c r="O2747" s="19">
        <v>296.99209999999999</v>
      </c>
      <c r="P2747" s="19">
        <v>297.76629236013639</v>
      </c>
      <c r="Q2747" s="19">
        <v>1.4234751201285256E-2</v>
      </c>
      <c r="R2747" s="37">
        <f t="shared" si="567"/>
        <v>1.0142347512012853</v>
      </c>
      <c r="T2747" s="39">
        <v>37566</v>
      </c>
      <c r="U2747" s="40">
        <v>265.93430000000001</v>
      </c>
      <c r="V2747" s="40">
        <f t="shared" si="568"/>
        <v>-4.1219315820024693E-3</v>
      </c>
      <c r="W2747" s="41">
        <f t="shared" si="569"/>
        <v>0.99587806841799753</v>
      </c>
      <c r="Y2747" s="42">
        <v>37566</v>
      </c>
      <c r="Z2747" s="43">
        <v>174.64500000000001</v>
      </c>
      <c r="AA2747" s="43">
        <f t="shared" si="570"/>
        <v>175.10026067776221</v>
      </c>
      <c r="AB2747" s="19">
        <f t="shared" si="573"/>
        <v>5.0427096317218201E-4</v>
      </c>
      <c r="AC2747" s="37">
        <f t="shared" si="574"/>
        <v>1.0005042709631722</v>
      </c>
      <c r="AE2747" s="44">
        <v>37566</v>
      </c>
      <c r="AF2747" s="45">
        <v>3314.6918999999998</v>
      </c>
      <c r="AG2747" s="19">
        <f t="shared" si="565"/>
        <v>3323.3325646681369</v>
      </c>
      <c r="AH2747" s="45">
        <f t="shared" si="571"/>
        <v>-7.6245670589215608E-3</v>
      </c>
      <c r="AI2747" s="46">
        <f t="shared" si="572"/>
        <v>0.99237543294107844</v>
      </c>
      <c r="AK2747" s="38">
        <v>37566</v>
      </c>
      <c r="AL2747" s="19">
        <v>117.7589</v>
      </c>
      <c r="AM2747" s="19">
        <f t="shared" si="561"/>
        <v>-3.4804783365682823E-4</v>
      </c>
      <c r="AN2747" s="37">
        <f t="shared" si="562"/>
        <v>0.99965195216634317</v>
      </c>
      <c r="AQ2747" s="38">
        <v>37566</v>
      </c>
      <c r="AR2747" s="19">
        <f t="shared" si="563"/>
        <v>266.98062290199999</v>
      </c>
      <c r="AS2747" s="40">
        <f t="shared" si="560"/>
        <v>-3.4804783365705028E-4</v>
      </c>
      <c r="AT2747" s="51">
        <f t="shared" si="564"/>
        <v>0.99965195216634295</v>
      </c>
    </row>
    <row r="2748" spans="1:46">
      <c r="A2748" s="38">
        <v>37567</v>
      </c>
      <c r="B2748" s="37">
        <v>1.0092000000000001</v>
      </c>
      <c r="D2748" s="38">
        <v>37567</v>
      </c>
      <c r="E2748" s="19">
        <v>856.40779999999995</v>
      </c>
      <c r="F2748" s="19">
        <v>848.60067380103044</v>
      </c>
      <c r="G2748" s="19">
        <v>-2.7162047974258585E-2</v>
      </c>
      <c r="H2748" s="37">
        <f t="shared" si="566"/>
        <v>0.97283795202574141</v>
      </c>
      <c r="I2748" s="19"/>
      <c r="J2748" s="19"/>
      <c r="K2748" s="19"/>
      <c r="L2748" s="19"/>
      <c r="N2748" s="38">
        <v>37567</v>
      </c>
      <c r="O2748" s="19">
        <v>299.25389999999999</v>
      </c>
      <c r="P2748" s="19">
        <v>296.52586206896547</v>
      </c>
      <c r="Q2748" s="19">
        <v>-4.1657847882616839E-3</v>
      </c>
      <c r="R2748" s="37">
        <f t="shared" si="567"/>
        <v>0.99583421521173832</v>
      </c>
      <c r="T2748" s="39">
        <v>37567</v>
      </c>
      <c r="U2748" s="40">
        <v>266.75209999999998</v>
      </c>
      <c r="V2748" s="40">
        <f t="shared" si="568"/>
        <v>3.0751956404269087E-3</v>
      </c>
      <c r="W2748" s="41">
        <f t="shared" si="569"/>
        <v>1.0030751956404269</v>
      </c>
      <c r="Y2748" s="42">
        <v>37567</v>
      </c>
      <c r="Z2748" s="43">
        <v>173.79</v>
      </c>
      <c r="AA2748" s="43">
        <f t="shared" si="570"/>
        <v>172.20570749108202</v>
      </c>
      <c r="AB2748" s="19">
        <f t="shared" si="573"/>
        <v>-1.6530833109420939E-2</v>
      </c>
      <c r="AC2748" s="37">
        <f t="shared" si="574"/>
        <v>0.98346916689057906</v>
      </c>
      <c r="AE2748" s="44">
        <v>37567</v>
      </c>
      <c r="AF2748" s="45">
        <v>3284.6941000000002</v>
      </c>
      <c r="AG2748" s="19">
        <f t="shared" si="565"/>
        <v>3254.7503963535473</v>
      </c>
      <c r="AH2748" s="45">
        <f t="shared" si="571"/>
        <v>-2.0636564948003699E-2</v>
      </c>
      <c r="AI2748" s="46">
        <f t="shared" si="572"/>
        <v>0.9793634350519963</v>
      </c>
      <c r="AK2748" s="38">
        <v>37567</v>
      </c>
      <c r="AL2748" s="19">
        <v>118.11150000000001</v>
      </c>
      <c r="AM2748" s="19">
        <f t="shared" si="561"/>
        <v>2.9942535128979486E-3</v>
      </c>
      <c r="AN2748" s="37">
        <f t="shared" si="562"/>
        <v>1.0029942535128979</v>
      </c>
      <c r="AQ2748" s="38">
        <v>37567</v>
      </c>
      <c r="AR2748" s="19">
        <f t="shared" si="563"/>
        <v>267.78003057000006</v>
      </c>
      <c r="AS2748" s="40">
        <f t="shared" si="560"/>
        <v>2.9942535128981707E-3</v>
      </c>
      <c r="AT2748" s="51">
        <f t="shared" si="564"/>
        <v>1.0029942535128982</v>
      </c>
    </row>
    <row r="2749" spans="1:46">
      <c r="A2749" s="38">
        <v>37568</v>
      </c>
      <c r="B2749" s="37">
        <v>1.0139</v>
      </c>
      <c r="D2749" s="38">
        <v>37568</v>
      </c>
      <c r="E2749" s="19">
        <v>849.26990000000001</v>
      </c>
      <c r="F2749" s="19">
        <v>837.62688628069827</v>
      </c>
      <c r="G2749" s="19">
        <v>-1.2931627158836223E-2</v>
      </c>
      <c r="H2749" s="37">
        <f t="shared" si="566"/>
        <v>0.98706837284116378</v>
      </c>
      <c r="I2749" s="19"/>
      <c r="J2749" s="19"/>
      <c r="K2749" s="19"/>
      <c r="L2749" s="19"/>
      <c r="N2749" s="38">
        <v>37568</v>
      </c>
      <c r="O2749" s="19">
        <v>299.78820000000002</v>
      </c>
      <c r="P2749" s="19">
        <v>295.67827201893681</v>
      </c>
      <c r="Q2749" s="19">
        <v>-2.8584017735071576E-3</v>
      </c>
      <c r="R2749" s="37">
        <f t="shared" si="567"/>
        <v>0.99714159822649284</v>
      </c>
      <c r="T2749" s="39">
        <v>37568</v>
      </c>
      <c r="U2749" s="40">
        <v>267.8485</v>
      </c>
      <c r="V2749" s="40">
        <f t="shared" si="568"/>
        <v>4.1101832000574046E-3</v>
      </c>
      <c r="W2749" s="41">
        <f t="shared" si="569"/>
        <v>1.0041101832000574</v>
      </c>
      <c r="Y2749" s="42">
        <v>37568</v>
      </c>
      <c r="Z2749" s="43">
        <v>173.58600000000001</v>
      </c>
      <c r="AA2749" s="43">
        <f t="shared" si="570"/>
        <v>171.20623335634679</v>
      </c>
      <c r="AB2749" s="19">
        <f t="shared" si="573"/>
        <v>-5.8039547544438408E-3</v>
      </c>
      <c r="AC2749" s="37">
        <f t="shared" si="574"/>
        <v>0.99419604524555616</v>
      </c>
      <c r="AE2749" s="44">
        <v>37568</v>
      </c>
      <c r="AF2749" s="45">
        <v>3287.7991000000002</v>
      </c>
      <c r="AG2749" s="19">
        <f t="shared" si="565"/>
        <v>3242.72521944965</v>
      </c>
      <c r="AH2749" s="45">
        <f t="shared" si="571"/>
        <v>-3.6946541023145096E-3</v>
      </c>
      <c r="AI2749" s="46">
        <f t="shared" si="572"/>
        <v>0.99630534589768549</v>
      </c>
      <c r="AK2749" s="38">
        <v>37568</v>
      </c>
      <c r="AL2749" s="19">
        <v>118.649</v>
      </c>
      <c r="AM2749" s="19">
        <f t="shared" si="561"/>
        <v>4.5507846399377438E-3</v>
      </c>
      <c r="AN2749" s="37">
        <f t="shared" si="562"/>
        <v>1.0045507846399377</v>
      </c>
      <c r="AQ2749" s="38">
        <v>37568</v>
      </c>
      <c r="AR2749" s="19">
        <f t="shared" si="563"/>
        <v>268.99863982000005</v>
      </c>
      <c r="AS2749" s="40">
        <f t="shared" si="560"/>
        <v>4.5507846399375218E-3</v>
      </c>
      <c r="AT2749" s="51">
        <f t="shared" si="564"/>
        <v>1.0045507846399375</v>
      </c>
    </row>
    <row r="2750" spans="1:46">
      <c r="A2750" s="38">
        <v>37571</v>
      </c>
      <c r="B2750" s="37">
        <v>1.0139</v>
      </c>
      <c r="D2750" s="38">
        <v>37571</v>
      </c>
      <c r="E2750" s="19">
        <v>834.41899999999998</v>
      </c>
      <c r="F2750" s="19">
        <v>822.97958378538317</v>
      </c>
      <c r="G2750" s="19">
        <v>-1.7486667077215357E-2</v>
      </c>
      <c r="H2750" s="37">
        <f t="shared" si="566"/>
        <v>0.98251333292278464</v>
      </c>
      <c r="I2750" s="19"/>
      <c r="J2750" s="19"/>
      <c r="K2750" s="19"/>
      <c r="L2750" s="19"/>
      <c r="N2750" s="38">
        <v>37571</v>
      </c>
      <c r="O2750" s="19">
        <v>295.74180000000001</v>
      </c>
      <c r="P2750" s="19">
        <v>291.68734589209981</v>
      </c>
      <c r="Q2750" s="19">
        <v>-1.3497529255654617E-2</v>
      </c>
      <c r="R2750" s="37">
        <f t="shared" si="567"/>
        <v>0.98650247074434538</v>
      </c>
      <c r="T2750" s="39">
        <v>37571</v>
      </c>
      <c r="U2750" s="40">
        <v>268.47230000000002</v>
      </c>
      <c r="V2750" s="40">
        <f t="shared" si="568"/>
        <v>2.3289284800922516E-3</v>
      </c>
      <c r="W2750" s="41">
        <f t="shared" si="569"/>
        <v>1.0023289284800923</v>
      </c>
      <c r="Y2750" s="42">
        <v>37571</v>
      </c>
      <c r="Z2750" s="43">
        <v>173.619</v>
      </c>
      <c r="AA2750" s="43">
        <f t="shared" si="570"/>
        <v>171.23878094486636</v>
      </c>
      <c r="AB2750" s="19">
        <f t="shared" si="573"/>
        <v>1.9010749714842845E-4</v>
      </c>
      <c r="AC2750" s="37">
        <f t="shared" si="574"/>
        <v>1.0001901074971484</v>
      </c>
      <c r="AE2750" s="44">
        <v>37571</v>
      </c>
      <c r="AF2750" s="45">
        <v>3289.7339000000002</v>
      </c>
      <c r="AG2750" s="19">
        <f t="shared" si="565"/>
        <v>3244.6334944274586</v>
      </c>
      <c r="AH2750" s="45">
        <f t="shared" si="571"/>
        <v>5.8847877901069268E-4</v>
      </c>
      <c r="AI2750" s="46">
        <f t="shared" si="572"/>
        <v>1.0005884787790107</v>
      </c>
      <c r="AK2750" s="38">
        <v>37571</v>
      </c>
      <c r="AL2750" s="19">
        <v>118.8325</v>
      </c>
      <c r="AM2750" s="19">
        <f t="shared" si="561"/>
        <v>1.5465785636625817E-3</v>
      </c>
      <c r="AN2750" s="37">
        <f t="shared" si="562"/>
        <v>1.0015465785636626</v>
      </c>
      <c r="AQ2750" s="38">
        <v>37571</v>
      </c>
      <c r="AR2750" s="19">
        <f t="shared" si="563"/>
        <v>269.41466735</v>
      </c>
      <c r="AS2750" s="40">
        <f t="shared" si="560"/>
        <v>1.5465785636623597E-3</v>
      </c>
      <c r="AT2750" s="51">
        <f t="shared" si="564"/>
        <v>1.0015465785636624</v>
      </c>
    </row>
    <row r="2751" spans="1:46">
      <c r="A2751" s="38">
        <v>37572</v>
      </c>
      <c r="B2751" s="37">
        <v>1.0105</v>
      </c>
      <c r="D2751" s="38">
        <v>37572</v>
      </c>
      <c r="E2751" s="19">
        <v>841.35289999999998</v>
      </c>
      <c r="F2751" s="19">
        <v>832.61048985650666</v>
      </c>
      <c r="G2751" s="19">
        <v>1.1702484801415336E-2</v>
      </c>
      <c r="H2751" s="37">
        <f t="shared" si="566"/>
        <v>1.0117024848014153</v>
      </c>
      <c r="I2751" s="19"/>
      <c r="J2751" s="19"/>
      <c r="K2751" s="19"/>
      <c r="L2751" s="19"/>
      <c r="N2751" s="38">
        <v>37572</v>
      </c>
      <c r="O2751" s="19">
        <v>294.06540000000001</v>
      </c>
      <c r="P2751" s="19">
        <v>291.00979713013362</v>
      </c>
      <c r="Q2751" s="19">
        <v>-2.3228596355250319E-3</v>
      </c>
      <c r="R2751" s="37">
        <f t="shared" si="567"/>
        <v>0.99767714036447497</v>
      </c>
      <c r="T2751" s="39">
        <v>37572</v>
      </c>
      <c r="U2751" s="40">
        <v>268.90379999999999</v>
      </c>
      <c r="V2751" s="40">
        <f t="shared" si="568"/>
        <v>1.6072421624129252E-3</v>
      </c>
      <c r="W2751" s="41">
        <f t="shared" si="569"/>
        <v>1.0016072421624129</v>
      </c>
      <c r="Y2751" s="42">
        <v>37572</v>
      </c>
      <c r="Z2751" s="43">
        <v>173.06899999999999</v>
      </c>
      <c r="AA2751" s="43">
        <f t="shared" si="570"/>
        <v>171.27065809005441</v>
      </c>
      <c r="AB2751" s="19">
        <f t="shared" si="573"/>
        <v>1.8615610910188707E-4</v>
      </c>
      <c r="AC2751" s="37">
        <f t="shared" si="574"/>
        <v>1.0001861561091019</v>
      </c>
      <c r="AE2751" s="44">
        <v>37572</v>
      </c>
      <c r="AF2751" s="45">
        <v>3280.5749999999998</v>
      </c>
      <c r="AG2751" s="19">
        <f t="shared" si="565"/>
        <v>3246.4868876793666</v>
      </c>
      <c r="AH2751" s="45">
        <f t="shared" si="571"/>
        <v>5.7121806055793201E-4</v>
      </c>
      <c r="AI2751" s="46">
        <f t="shared" si="572"/>
        <v>1.0005712180605579</v>
      </c>
      <c r="AK2751" s="38">
        <v>37572</v>
      </c>
      <c r="AL2751" s="19">
        <v>119.0851</v>
      </c>
      <c r="AM2751" s="19">
        <f t="shared" si="561"/>
        <v>2.1256811057581704E-3</v>
      </c>
      <c r="AN2751" s="37">
        <f t="shared" si="562"/>
        <v>1.0021256811057582</v>
      </c>
      <c r="AQ2751" s="38">
        <v>37572</v>
      </c>
      <c r="AR2751" s="19">
        <f t="shared" si="563"/>
        <v>269.98735701800001</v>
      </c>
      <c r="AS2751" s="40">
        <f t="shared" si="560"/>
        <v>2.1256811057581704E-3</v>
      </c>
      <c r="AT2751" s="51">
        <f t="shared" si="564"/>
        <v>1.0021256811057582</v>
      </c>
    </row>
    <row r="2752" spans="1:46">
      <c r="A2752" s="38">
        <v>37573</v>
      </c>
      <c r="B2752" s="37">
        <v>1.006</v>
      </c>
      <c r="D2752" s="38">
        <v>37573</v>
      </c>
      <c r="E2752" s="19">
        <v>837.9923</v>
      </c>
      <c r="F2752" s="19">
        <v>832.9943339960239</v>
      </c>
      <c r="G2752" s="19">
        <v>4.6101285558308724E-4</v>
      </c>
      <c r="H2752" s="37">
        <f t="shared" si="566"/>
        <v>1.0004610128555831</v>
      </c>
      <c r="I2752" s="19"/>
      <c r="J2752" s="19"/>
      <c r="K2752" s="19"/>
      <c r="L2752" s="19"/>
      <c r="N2752" s="38">
        <v>37573</v>
      </c>
      <c r="O2752" s="19">
        <v>293.33609999999999</v>
      </c>
      <c r="P2752" s="19">
        <v>291.58658051689861</v>
      </c>
      <c r="Q2752" s="19">
        <v>1.9820067655902385E-3</v>
      </c>
      <c r="R2752" s="37">
        <f t="shared" si="567"/>
        <v>1.0019820067655902</v>
      </c>
      <c r="T2752" s="39">
        <v>37573</v>
      </c>
      <c r="U2752" s="40">
        <v>268.8476</v>
      </c>
      <c r="V2752" s="40">
        <f t="shared" si="568"/>
        <v>-2.0899667464713279E-4</v>
      </c>
      <c r="W2752" s="41">
        <f t="shared" si="569"/>
        <v>0.99979100332535287</v>
      </c>
      <c r="Y2752" s="42">
        <v>37573</v>
      </c>
      <c r="Z2752" s="43">
        <v>171.60300000000001</v>
      </c>
      <c r="AA2752" s="43">
        <f t="shared" si="570"/>
        <v>170.57952286282307</v>
      </c>
      <c r="AB2752" s="19">
        <f t="shared" si="573"/>
        <v>-4.0353393566570084E-3</v>
      </c>
      <c r="AC2752" s="37">
        <f t="shared" si="574"/>
        <v>0.99596466064334299</v>
      </c>
      <c r="AE2752" s="44">
        <v>37573</v>
      </c>
      <c r="AF2752" s="45">
        <v>3229.6709000000001</v>
      </c>
      <c r="AG2752" s="19">
        <f t="shared" si="565"/>
        <v>3210.4084493041751</v>
      </c>
      <c r="AH2752" s="45">
        <f t="shared" si="571"/>
        <v>-1.1113070720264351E-2</v>
      </c>
      <c r="AI2752" s="46">
        <f t="shared" si="572"/>
        <v>0.98888692927973565</v>
      </c>
      <c r="AK2752" s="38">
        <v>37573</v>
      </c>
      <c r="AL2752" s="19">
        <v>119.04170000000001</v>
      </c>
      <c r="AM2752" s="19">
        <f t="shared" si="561"/>
        <v>-3.644452580549018E-4</v>
      </c>
      <c r="AN2752" s="37">
        <f t="shared" si="562"/>
        <v>0.9996355547419451</v>
      </c>
      <c r="AQ2752" s="38">
        <v>37573</v>
      </c>
      <c r="AR2752" s="19">
        <f t="shared" si="563"/>
        <v>269.88896140600002</v>
      </c>
      <c r="AS2752" s="40">
        <f t="shared" si="560"/>
        <v>-3.644452580549018E-4</v>
      </c>
      <c r="AT2752" s="51">
        <f t="shared" si="564"/>
        <v>0.9996355547419451</v>
      </c>
    </row>
    <row r="2753" spans="1:46">
      <c r="A2753" s="38">
        <v>37574</v>
      </c>
      <c r="B2753" s="37">
        <v>1.0034000000000001</v>
      </c>
      <c r="D2753" s="38">
        <v>37574</v>
      </c>
      <c r="E2753" s="19">
        <v>852.60469999999998</v>
      </c>
      <c r="F2753" s="19">
        <v>849.71566673310735</v>
      </c>
      <c r="G2753" s="19">
        <v>2.0073765276251265E-2</v>
      </c>
      <c r="H2753" s="37">
        <f t="shared" si="566"/>
        <v>1.0200737652762513</v>
      </c>
      <c r="I2753" s="19"/>
      <c r="J2753" s="19"/>
      <c r="K2753" s="19"/>
      <c r="L2753" s="19"/>
      <c r="N2753" s="38">
        <v>37574</v>
      </c>
      <c r="O2753" s="19">
        <v>294.16840000000002</v>
      </c>
      <c r="P2753" s="19">
        <v>293.17161650388681</v>
      </c>
      <c r="Q2753" s="19">
        <v>5.4359016940299654E-3</v>
      </c>
      <c r="R2753" s="37">
        <f t="shared" si="567"/>
        <v>1.00543590169403</v>
      </c>
      <c r="T2753" s="39">
        <v>37574</v>
      </c>
      <c r="U2753" s="40">
        <v>268.77480000000003</v>
      </c>
      <c r="V2753" s="40">
        <f t="shared" si="568"/>
        <v>-2.7078538175517863E-4</v>
      </c>
      <c r="W2753" s="41">
        <f t="shared" si="569"/>
        <v>0.99972921461824482</v>
      </c>
      <c r="Y2753" s="42">
        <v>37574</v>
      </c>
      <c r="Z2753" s="43">
        <v>171.86600000000001</v>
      </c>
      <c r="AA2753" s="43">
        <f t="shared" si="570"/>
        <v>171.28363563882797</v>
      </c>
      <c r="AB2753" s="19">
        <f t="shared" si="573"/>
        <v>4.1277684694378536E-3</v>
      </c>
      <c r="AC2753" s="37">
        <f t="shared" si="574"/>
        <v>1.0041277684694379</v>
      </c>
      <c r="AE2753" s="44">
        <v>37574</v>
      </c>
      <c r="AF2753" s="45">
        <v>3241.7991000000002</v>
      </c>
      <c r="AG2753" s="19">
        <f t="shared" si="565"/>
        <v>3230.8143312736693</v>
      </c>
      <c r="AH2753" s="45">
        <f t="shared" si="571"/>
        <v>6.3561638002531673E-3</v>
      </c>
      <c r="AI2753" s="46">
        <f t="shared" si="572"/>
        <v>1.0063561638002532</v>
      </c>
      <c r="AK2753" s="38">
        <v>37574</v>
      </c>
      <c r="AL2753" s="19">
        <v>118.7141</v>
      </c>
      <c r="AM2753" s="19">
        <f t="shared" si="561"/>
        <v>-2.7519768282879831E-3</v>
      </c>
      <c r="AN2753" s="37">
        <f t="shared" si="562"/>
        <v>0.99724802317171202</v>
      </c>
      <c r="AQ2753" s="38">
        <v>37574</v>
      </c>
      <c r="AR2753" s="19">
        <f t="shared" si="563"/>
        <v>269.14623323800004</v>
      </c>
      <c r="AS2753" s="40">
        <f t="shared" si="560"/>
        <v>-2.751976828287872E-3</v>
      </c>
      <c r="AT2753" s="51">
        <f t="shared" si="564"/>
        <v>0.99724802317171213</v>
      </c>
    </row>
    <row r="2754" spans="1:46">
      <c r="A2754" s="38">
        <v>37575</v>
      </c>
      <c r="B2754" s="37">
        <v>1.0082</v>
      </c>
      <c r="D2754" s="38">
        <v>37575</v>
      </c>
      <c r="E2754" s="19">
        <v>859.67989999999998</v>
      </c>
      <c r="F2754" s="19">
        <v>852.6878595516763</v>
      </c>
      <c r="G2754" s="19">
        <v>3.497867504310026E-3</v>
      </c>
      <c r="H2754" s="37">
        <f t="shared" si="566"/>
        <v>1.00349786750431</v>
      </c>
      <c r="I2754" s="19"/>
      <c r="J2754" s="19"/>
      <c r="K2754" s="19"/>
      <c r="L2754" s="19"/>
      <c r="N2754" s="38">
        <v>37575</v>
      </c>
      <c r="O2754" s="19">
        <v>299.4932</v>
      </c>
      <c r="P2754" s="19">
        <v>297.05732989486216</v>
      </c>
      <c r="Q2754" s="19">
        <v>1.3254057255995821E-2</v>
      </c>
      <c r="R2754" s="37">
        <f t="shared" si="567"/>
        <v>1.0132540572559958</v>
      </c>
      <c r="T2754" s="39">
        <v>37575</v>
      </c>
      <c r="U2754" s="40">
        <v>268.41309999999999</v>
      </c>
      <c r="V2754" s="40">
        <f t="shared" si="568"/>
        <v>-1.3457362818242169E-3</v>
      </c>
      <c r="W2754" s="41">
        <f t="shared" si="569"/>
        <v>0.99865426371817578</v>
      </c>
      <c r="Y2754" s="42">
        <v>37575</v>
      </c>
      <c r="Z2754" s="43">
        <v>173.44800000000001</v>
      </c>
      <c r="AA2754" s="43">
        <f t="shared" si="570"/>
        <v>172.03729418766119</v>
      </c>
      <c r="AB2754" s="19">
        <f t="shared" si="573"/>
        <v>4.400061605548844E-3</v>
      </c>
      <c r="AC2754" s="37">
        <f t="shared" si="574"/>
        <v>1.0044000616055488</v>
      </c>
      <c r="AE2754" s="44">
        <v>37575</v>
      </c>
      <c r="AF2754" s="45">
        <v>3271.9231</v>
      </c>
      <c r="AG2754" s="19">
        <f t="shared" si="565"/>
        <v>3245.3115453283081</v>
      </c>
      <c r="AH2754" s="45">
        <f t="shared" si="571"/>
        <v>4.4871702822129045E-3</v>
      </c>
      <c r="AI2754" s="46">
        <f t="shared" si="572"/>
        <v>1.0044871702822129</v>
      </c>
      <c r="AK2754" s="38">
        <v>37575</v>
      </c>
      <c r="AL2754" s="19">
        <v>118.8095</v>
      </c>
      <c r="AM2754" s="19">
        <f t="shared" si="561"/>
        <v>8.0361136545703538E-4</v>
      </c>
      <c r="AN2754" s="37">
        <f t="shared" si="562"/>
        <v>1.000803611365457</v>
      </c>
      <c r="AQ2754" s="38">
        <v>37575</v>
      </c>
      <c r="AR2754" s="19">
        <f t="shared" si="563"/>
        <v>269.36252221000001</v>
      </c>
      <c r="AS2754" s="40">
        <f t="shared" si="560"/>
        <v>8.0361136545681333E-4</v>
      </c>
      <c r="AT2754" s="51">
        <f t="shared" si="564"/>
        <v>1.0008036113654568</v>
      </c>
    </row>
    <row r="2755" spans="1:46">
      <c r="A2755" s="38">
        <v>37578</v>
      </c>
      <c r="B2755" s="37">
        <v>1.0083</v>
      </c>
      <c r="D2755" s="38">
        <v>37578</v>
      </c>
      <c r="E2755" s="19">
        <v>855.85580000000004</v>
      </c>
      <c r="F2755" s="19">
        <v>848.81067142715472</v>
      </c>
      <c r="G2755" s="19">
        <v>-4.547019265127239E-3</v>
      </c>
      <c r="H2755" s="37">
        <f t="shared" si="566"/>
        <v>0.99545298073487276</v>
      </c>
      <c r="I2755" s="19"/>
      <c r="J2755" s="19"/>
      <c r="K2755" s="19"/>
      <c r="L2755" s="19"/>
      <c r="N2755" s="38">
        <v>37578</v>
      </c>
      <c r="O2755" s="19">
        <v>300.78160000000003</v>
      </c>
      <c r="P2755" s="19">
        <v>298.30566299712393</v>
      </c>
      <c r="Q2755" s="19">
        <v>4.2023305827989521E-3</v>
      </c>
      <c r="R2755" s="37">
        <f t="shared" si="567"/>
        <v>1.004202330582799</v>
      </c>
      <c r="T2755" s="39">
        <v>37578</v>
      </c>
      <c r="U2755" s="40">
        <v>267.91539999999998</v>
      </c>
      <c r="V2755" s="40">
        <f t="shared" si="568"/>
        <v>-1.8542314067383492E-3</v>
      </c>
      <c r="W2755" s="41">
        <f t="shared" si="569"/>
        <v>0.99814576859326165</v>
      </c>
      <c r="Y2755" s="42">
        <v>37578</v>
      </c>
      <c r="Z2755" s="43">
        <v>176.517</v>
      </c>
      <c r="AA2755" s="43">
        <f t="shared" si="570"/>
        <v>175.06396905682831</v>
      </c>
      <c r="AB2755" s="19">
        <f t="shared" si="573"/>
        <v>1.7593132253437949E-2</v>
      </c>
      <c r="AC2755" s="37">
        <f t="shared" si="574"/>
        <v>1.0175931322534379</v>
      </c>
      <c r="AE2755" s="44">
        <v>37578</v>
      </c>
      <c r="AF2755" s="45">
        <v>3362.6169</v>
      </c>
      <c r="AG2755" s="19">
        <f t="shared" si="565"/>
        <v>3334.9369235346626</v>
      </c>
      <c r="AH2755" s="45">
        <f t="shared" si="571"/>
        <v>2.761687959831538E-2</v>
      </c>
      <c r="AI2755" s="46">
        <f t="shared" si="572"/>
        <v>1.0276168795983154</v>
      </c>
      <c r="AK2755" s="38">
        <v>37578</v>
      </c>
      <c r="AL2755" s="19">
        <v>118.78019999999999</v>
      </c>
      <c r="AM2755" s="19">
        <f t="shared" si="561"/>
        <v>-2.4661327587449655E-4</v>
      </c>
      <c r="AN2755" s="37">
        <f t="shared" si="562"/>
        <v>0.9997533867241255</v>
      </c>
      <c r="AQ2755" s="38">
        <v>37578</v>
      </c>
      <c r="AR2755" s="19">
        <f t="shared" si="563"/>
        <v>269.29609383600001</v>
      </c>
      <c r="AS2755" s="40">
        <f t="shared" si="560"/>
        <v>-2.4661327587438553E-4</v>
      </c>
      <c r="AT2755" s="51">
        <f t="shared" si="564"/>
        <v>0.99975338672412561</v>
      </c>
    </row>
    <row r="2756" spans="1:46">
      <c r="A2756" s="38">
        <v>37579</v>
      </c>
      <c r="B2756" s="37">
        <v>1.0106999999999999</v>
      </c>
      <c r="D2756" s="38">
        <v>37579</v>
      </c>
      <c r="E2756" s="19">
        <v>852.63900000000001</v>
      </c>
      <c r="F2756" s="19">
        <v>843.61234787770854</v>
      </c>
      <c r="G2756" s="19">
        <v>-6.1242438678414945E-3</v>
      </c>
      <c r="H2756" s="37">
        <f t="shared" si="566"/>
        <v>0.99387575613215851</v>
      </c>
      <c r="I2756" s="19"/>
      <c r="J2756" s="19"/>
      <c r="K2756" s="19"/>
      <c r="L2756" s="19"/>
      <c r="N2756" s="38">
        <v>37579</v>
      </c>
      <c r="O2756" s="19">
        <v>298.57530000000003</v>
      </c>
      <c r="P2756" s="19">
        <v>295.41436628079555</v>
      </c>
      <c r="Q2756" s="19">
        <v>-9.6923963403143798E-3</v>
      </c>
      <c r="R2756" s="37">
        <f t="shared" si="567"/>
        <v>0.99030760365968562</v>
      </c>
      <c r="T2756" s="39">
        <v>37579</v>
      </c>
      <c r="U2756" s="40">
        <v>268.69720000000001</v>
      </c>
      <c r="V2756" s="40">
        <f t="shared" si="568"/>
        <v>2.9180853358934389E-3</v>
      </c>
      <c r="W2756" s="41">
        <f t="shared" si="569"/>
        <v>1.0029180853358934</v>
      </c>
      <c r="Y2756" s="42">
        <v>37579</v>
      </c>
      <c r="Z2756" s="43">
        <v>176.68600000000001</v>
      </c>
      <c r="AA2756" s="43">
        <f t="shared" si="570"/>
        <v>174.81547442366679</v>
      </c>
      <c r="AB2756" s="19">
        <f t="shared" si="573"/>
        <v>-1.419450470021455E-3</v>
      </c>
      <c r="AC2756" s="37">
        <f t="shared" si="574"/>
        <v>0.99858054952997855</v>
      </c>
      <c r="AE2756" s="44">
        <v>37579</v>
      </c>
      <c r="AF2756" s="45">
        <v>3357.2561000000001</v>
      </c>
      <c r="AG2756" s="19">
        <f t="shared" si="565"/>
        <v>3321.7137627386965</v>
      </c>
      <c r="AH2756" s="45">
        <f t="shared" si="571"/>
        <v>-3.9650407486421235E-3</v>
      </c>
      <c r="AI2756" s="46">
        <f t="shared" si="572"/>
        <v>0.99603495925135788</v>
      </c>
      <c r="AK2756" s="38">
        <v>37579</v>
      </c>
      <c r="AL2756" s="19">
        <v>118.967</v>
      </c>
      <c r="AM2756" s="19">
        <f t="shared" si="561"/>
        <v>1.5726526811707942E-3</v>
      </c>
      <c r="AN2756" s="37">
        <f t="shared" si="562"/>
        <v>1.0015726526811708</v>
      </c>
      <c r="AQ2756" s="38">
        <v>37579</v>
      </c>
      <c r="AR2756" s="19">
        <f t="shared" si="563"/>
        <v>269.71960306</v>
      </c>
      <c r="AS2756" s="40">
        <f t="shared" si="560"/>
        <v>1.5726526811707942E-3</v>
      </c>
      <c r="AT2756" s="51">
        <f t="shared" si="564"/>
        <v>1.0015726526811708</v>
      </c>
    </row>
    <row r="2757" spans="1:46">
      <c r="A2757" s="38">
        <v>37580</v>
      </c>
      <c r="B2757" s="37">
        <v>1.0024</v>
      </c>
      <c r="D2757" s="38">
        <v>37580</v>
      </c>
      <c r="E2757" s="19">
        <v>860.64179999999999</v>
      </c>
      <c r="F2757" s="19">
        <v>858.58120510774143</v>
      </c>
      <c r="G2757" s="19">
        <v>1.7743762603392721E-2</v>
      </c>
      <c r="H2757" s="37">
        <f t="shared" si="566"/>
        <v>1.0177437626033927</v>
      </c>
      <c r="I2757" s="19"/>
      <c r="J2757" s="19"/>
      <c r="K2757" s="19"/>
      <c r="L2757" s="19"/>
      <c r="N2757" s="38">
        <v>37580</v>
      </c>
      <c r="O2757" s="19">
        <v>298.54509999999999</v>
      </c>
      <c r="P2757" s="19">
        <v>297.83030726256982</v>
      </c>
      <c r="Q2757" s="19">
        <v>8.1781431695095996E-3</v>
      </c>
      <c r="R2757" s="37">
        <f t="shared" si="567"/>
        <v>1.0081781431695096</v>
      </c>
      <c r="T2757" s="39">
        <v>37580</v>
      </c>
      <c r="U2757" s="40">
        <v>268.74149999999997</v>
      </c>
      <c r="V2757" s="40">
        <f t="shared" si="568"/>
        <v>1.6486960042749743E-4</v>
      </c>
      <c r="W2757" s="41">
        <f t="shared" si="569"/>
        <v>1.0001648696004275</v>
      </c>
      <c r="Y2757" s="42">
        <v>37580</v>
      </c>
      <c r="Z2757" s="43">
        <v>178.27699999999999</v>
      </c>
      <c r="AA2757" s="43">
        <f t="shared" si="570"/>
        <v>177.8501596169194</v>
      </c>
      <c r="AB2757" s="19">
        <f t="shared" si="573"/>
        <v>1.7359362512142429E-2</v>
      </c>
      <c r="AC2757" s="37">
        <f t="shared" si="574"/>
        <v>1.0173593625121424</v>
      </c>
      <c r="AE2757" s="44">
        <v>37580</v>
      </c>
      <c r="AF2757" s="45">
        <v>3397.2649000000001</v>
      </c>
      <c r="AG2757" s="19">
        <f t="shared" si="565"/>
        <v>3389.1309856344774</v>
      </c>
      <c r="AH2757" s="45">
        <f t="shared" si="571"/>
        <v>2.0295915816718857E-2</v>
      </c>
      <c r="AI2757" s="46">
        <f t="shared" si="572"/>
        <v>1.0202959158167189</v>
      </c>
      <c r="AK2757" s="38">
        <v>37580</v>
      </c>
      <c r="AL2757" s="19">
        <v>119.1537</v>
      </c>
      <c r="AM2757" s="19">
        <f t="shared" si="561"/>
        <v>1.5693427589162923E-3</v>
      </c>
      <c r="AN2757" s="37">
        <f t="shared" si="562"/>
        <v>1.0015693427589163</v>
      </c>
      <c r="AQ2757" s="38">
        <v>37580</v>
      </c>
      <c r="AR2757" s="19">
        <f t="shared" si="563"/>
        <v>270.14288556600002</v>
      </c>
      <c r="AS2757" s="40">
        <f t="shared" ref="AS2757:AS2820" si="575">AR2757/AR2756-1</f>
        <v>1.5693427589165143E-3</v>
      </c>
      <c r="AT2757" s="51">
        <f t="shared" si="564"/>
        <v>1.0015693427589165</v>
      </c>
    </row>
    <row r="2758" spans="1:46">
      <c r="A2758" s="38">
        <v>37581</v>
      </c>
      <c r="B2758" s="37">
        <v>0.99839999999999995</v>
      </c>
      <c r="D2758" s="38">
        <v>37581</v>
      </c>
      <c r="E2758" s="19">
        <v>880.65129999999999</v>
      </c>
      <c r="F2758" s="19">
        <v>882.06260016025647</v>
      </c>
      <c r="G2758" s="19">
        <v>2.7349067173638497E-2</v>
      </c>
      <c r="H2758" s="37">
        <f t="shared" si="566"/>
        <v>1.0273490671736385</v>
      </c>
      <c r="I2758" s="19"/>
      <c r="J2758" s="19"/>
      <c r="K2758" s="19"/>
      <c r="L2758" s="19"/>
      <c r="N2758" s="38">
        <v>37581</v>
      </c>
      <c r="O2758" s="19">
        <v>302.74799999999999</v>
      </c>
      <c r="P2758" s="19">
        <v>303.23317307692309</v>
      </c>
      <c r="Q2758" s="19">
        <v>1.8140752242484348E-2</v>
      </c>
      <c r="R2758" s="37">
        <f t="shared" si="567"/>
        <v>1.0181407522424843</v>
      </c>
      <c r="T2758" s="39">
        <v>37581</v>
      </c>
      <c r="U2758" s="40">
        <v>268.55549999999999</v>
      </c>
      <c r="V2758" s="40">
        <f t="shared" si="568"/>
        <v>-6.9211491340182008E-4</v>
      </c>
      <c r="W2758" s="41">
        <f t="shared" si="569"/>
        <v>0.99930788508659818</v>
      </c>
      <c r="Y2758" s="42">
        <v>37581</v>
      </c>
      <c r="Z2758" s="43">
        <v>178.84800000000001</v>
      </c>
      <c r="AA2758" s="43">
        <f t="shared" si="570"/>
        <v>179.13461538461542</v>
      </c>
      <c r="AB2758" s="19">
        <f t="shared" si="573"/>
        <v>7.2221232213829367E-3</v>
      </c>
      <c r="AC2758" s="37">
        <f t="shared" si="574"/>
        <v>1.0072221232213829</v>
      </c>
      <c r="AE2758" s="44">
        <v>37581</v>
      </c>
      <c r="AF2758" s="45">
        <v>3419.0990999999999</v>
      </c>
      <c r="AG2758" s="19">
        <f t="shared" si="565"/>
        <v>3424.5784254807695</v>
      </c>
      <c r="AH2758" s="45">
        <f t="shared" si="571"/>
        <v>1.045915309751777E-2</v>
      </c>
      <c r="AI2758" s="46">
        <f t="shared" si="572"/>
        <v>1.0104591530975178</v>
      </c>
      <c r="AK2758" s="38">
        <v>37581</v>
      </c>
      <c r="AL2758" s="19">
        <v>118.645</v>
      </c>
      <c r="AM2758" s="19">
        <f t="shared" si="561"/>
        <v>-4.2692757337792209E-3</v>
      </c>
      <c r="AN2758" s="37">
        <f t="shared" si="562"/>
        <v>0.99573072426622078</v>
      </c>
      <c r="AQ2758" s="38">
        <v>37581</v>
      </c>
      <c r="AR2758" s="19">
        <f t="shared" si="563"/>
        <v>268.98957110000003</v>
      </c>
      <c r="AS2758" s="40">
        <f t="shared" si="575"/>
        <v>-4.2692757337791098E-3</v>
      </c>
      <c r="AT2758" s="51">
        <f t="shared" si="564"/>
        <v>0.99573072426622089</v>
      </c>
    </row>
    <row r="2759" spans="1:46">
      <c r="A2759" s="38">
        <v>37582</v>
      </c>
      <c r="B2759" s="37">
        <v>0.99660000000000004</v>
      </c>
      <c r="D2759" s="38">
        <v>37582</v>
      </c>
      <c r="E2759" s="19">
        <v>879.91089999999997</v>
      </c>
      <c r="F2759" s="19">
        <v>882.91280353200875</v>
      </c>
      <c r="G2759" s="19">
        <v>9.6388098939659272E-4</v>
      </c>
      <c r="H2759" s="37">
        <f t="shared" si="566"/>
        <v>1.0009638809893966</v>
      </c>
      <c r="I2759" s="19"/>
      <c r="J2759" s="19"/>
      <c r="K2759" s="19"/>
      <c r="L2759" s="19"/>
      <c r="N2759" s="38">
        <v>37582</v>
      </c>
      <c r="O2759" s="19">
        <v>304.60660000000001</v>
      </c>
      <c r="P2759" s="19">
        <v>305.64579570539837</v>
      </c>
      <c r="Q2759" s="19">
        <v>7.956328141786928E-3</v>
      </c>
      <c r="R2759" s="37">
        <f t="shared" si="567"/>
        <v>1.0079563281417869</v>
      </c>
      <c r="T2759" s="39">
        <v>37582</v>
      </c>
      <c r="U2759" s="40">
        <v>268.38920000000002</v>
      </c>
      <c r="V2759" s="40">
        <f t="shared" si="568"/>
        <v>-6.1923885379366883E-4</v>
      </c>
      <c r="W2759" s="41">
        <f t="shared" si="569"/>
        <v>0.99938076114620633</v>
      </c>
      <c r="Y2759" s="42">
        <v>37582</v>
      </c>
      <c r="Z2759" s="43">
        <v>179.482</v>
      </c>
      <c r="AA2759" s="43">
        <f t="shared" si="570"/>
        <v>180.09432069034716</v>
      </c>
      <c r="AB2759" s="19">
        <f t="shared" si="573"/>
        <v>5.3574531291520344E-3</v>
      </c>
      <c r="AC2759" s="37">
        <f t="shared" si="574"/>
        <v>1.005357453129152</v>
      </c>
      <c r="AE2759" s="44">
        <v>37582</v>
      </c>
      <c r="AF2759" s="45">
        <v>3449.0610000000001</v>
      </c>
      <c r="AG2759" s="19">
        <f t="shared" si="565"/>
        <v>3460.8278145695363</v>
      </c>
      <c r="AH2759" s="45">
        <f t="shared" si="571"/>
        <v>1.0585066126402864E-2</v>
      </c>
      <c r="AI2759" s="46">
        <f t="shared" si="572"/>
        <v>1.0105850661264029</v>
      </c>
      <c r="AK2759" s="38">
        <v>37582</v>
      </c>
      <c r="AL2759" s="19">
        <v>118.6238</v>
      </c>
      <c r="AM2759" s="19">
        <f t="shared" si="561"/>
        <v>-1.7868431033751797E-4</v>
      </c>
      <c r="AN2759" s="37">
        <f t="shared" si="562"/>
        <v>0.99982131568966248</v>
      </c>
      <c r="AQ2759" s="38">
        <v>37582</v>
      </c>
      <c r="AR2759" s="19">
        <f t="shared" si="563"/>
        <v>268.94150688400003</v>
      </c>
      <c r="AS2759" s="40">
        <f t="shared" si="575"/>
        <v>-1.7868431033751797E-4</v>
      </c>
      <c r="AT2759" s="51">
        <f t="shared" si="564"/>
        <v>0.99982131568966248</v>
      </c>
    </row>
    <row r="2760" spans="1:46">
      <c r="A2760" s="38">
        <v>37585</v>
      </c>
      <c r="B2760" s="37">
        <v>0.99370000000000003</v>
      </c>
      <c r="D2760" s="38">
        <v>37585</v>
      </c>
      <c r="E2760" s="19">
        <v>879.30060000000003</v>
      </c>
      <c r="F2760" s="19">
        <v>884.87531448123173</v>
      </c>
      <c r="G2760" s="19">
        <v>2.22276870532645E-3</v>
      </c>
      <c r="H2760" s="37">
        <f t="shared" si="566"/>
        <v>1.0022227687053264</v>
      </c>
      <c r="I2760" s="19"/>
      <c r="J2760" s="19"/>
      <c r="K2760" s="19"/>
      <c r="L2760" s="19"/>
      <c r="N2760" s="38">
        <v>37585</v>
      </c>
      <c r="O2760" s="19">
        <v>306.74029999999999</v>
      </c>
      <c r="P2760" s="19">
        <v>308.6850155982691</v>
      </c>
      <c r="Q2760" s="19">
        <v>9.9436011735627439E-3</v>
      </c>
      <c r="R2760" s="37">
        <f t="shared" si="567"/>
        <v>1.0099436011735627</v>
      </c>
      <c r="T2760" s="39">
        <v>37585</v>
      </c>
      <c r="U2760" s="40">
        <v>267.52589999999998</v>
      </c>
      <c r="V2760" s="40">
        <f t="shared" si="568"/>
        <v>-3.2165973891647992E-3</v>
      </c>
      <c r="W2760" s="41">
        <f t="shared" si="569"/>
        <v>0.9967834026108352</v>
      </c>
      <c r="Y2760" s="42">
        <v>37585</v>
      </c>
      <c r="Z2760" s="43">
        <v>177.82900000000001</v>
      </c>
      <c r="AA2760" s="43">
        <f t="shared" si="570"/>
        <v>178.95642548052732</v>
      </c>
      <c r="AB2760" s="19">
        <f t="shared" si="573"/>
        <v>-6.3183292258078838E-3</v>
      </c>
      <c r="AC2760" s="37">
        <f t="shared" si="574"/>
        <v>0.99368167077419212</v>
      </c>
      <c r="AE2760" s="44">
        <v>37585</v>
      </c>
      <c r="AF2760" s="45">
        <v>3405.9369999999999</v>
      </c>
      <c r="AG2760" s="19">
        <f t="shared" si="565"/>
        <v>3427.530441783234</v>
      </c>
      <c r="AH2760" s="45">
        <f t="shared" si="571"/>
        <v>-9.6212162437337989E-3</v>
      </c>
      <c r="AI2760" s="46">
        <f t="shared" si="572"/>
        <v>0.9903787837562662</v>
      </c>
      <c r="AK2760" s="38">
        <v>37585</v>
      </c>
      <c r="AL2760" s="19">
        <v>118.53830000000001</v>
      </c>
      <c r="AM2760" s="19">
        <f t="shared" si="561"/>
        <v>-7.2076598456627394E-4</v>
      </c>
      <c r="AN2760" s="37">
        <f t="shared" si="562"/>
        <v>0.99927923401543373</v>
      </c>
      <c r="AQ2760" s="38">
        <v>37585</v>
      </c>
      <c r="AR2760" s="19">
        <f t="shared" si="563"/>
        <v>268.74766299400005</v>
      </c>
      <c r="AS2760" s="40">
        <f t="shared" si="575"/>
        <v>-7.2076598456627394E-4</v>
      </c>
      <c r="AT2760" s="51">
        <f t="shared" si="564"/>
        <v>0.99927923401543373</v>
      </c>
    </row>
    <row r="2761" spans="1:46">
      <c r="A2761" s="38">
        <v>37586</v>
      </c>
      <c r="B2761" s="37">
        <v>0.99129999999999996</v>
      </c>
      <c r="D2761" s="38">
        <v>37586</v>
      </c>
      <c r="E2761" s="19">
        <v>863.09379999999999</v>
      </c>
      <c r="F2761" s="19">
        <v>870.66861696761828</v>
      </c>
      <c r="G2761" s="19">
        <v>-1.6055027506267638E-2</v>
      </c>
      <c r="H2761" s="37">
        <f t="shared" si="566"/>
        <v>0.98394497249373236</v>
      </c>
      <c r="I2761" s="19"/>
      <c r="J2761" s="19"/>
      <c r="K2761" s="19"/>
      <c r="L2761" s="19"/>
      <c r="N2761" s="38">
        <v>37586</v>
      </c>
      <c r="O2761" s="19">
        <v>304.55239999999998</v>
      </c>
      <c r="P2761" s="19">
        <v>307.22525975991124</v>
      </c>
      <c r="Q2761" s="19">
        <v>-4.7289494617309691E-3</v>
      </c>
      <c r="R2761" s="37">
        <f t="shared" si="567"/>
        <v>0.99527105053826903</v>
      </c>
      <c r="T2761" s="39">
        <v>37586</v>
      </c>
      <c r="U2761" s="40">
        <v>267.96390000000002</v>
      </c>
      <c r="V2761" s="40">
        <f t="shared" si="568"/>
        <v>1.6372246575007132E-3</v>
      </c>
      <c r="W2761" s="41">
        <f t="shared" si="569"/>
        <v>1.0016372246575007</v>
      </c>
      <c r="Y2761" s="42">
        <v>37586</v>
      </c>
      <c r="Z2761" s="43">
        <v>177.39099999999999</v>
      </c>
      <c r="AA2761" s="43">
        <f t="shared" si="570"/>
        <v>178.94784626248361</v>
      </c>
      <c r="AB2761" s="19">
        <f t="shared" si="573"/>
        <v>-4.7940262668300093E-5</v>
      </c>
      <c r="AC2761" s="37">
        <f t="shared" si="574"/>
        <v>0.9999520597373317</v>
      </c>
      <c r="AE2761" s="38">
        <v>37586</v>
      </c>
      <c r="AF2761" s="45">
        <v>3405.9369999999999</v>
      </c>
      <c r="AG2761" s="19">
        <f t="shared" si="565"/>
        <v>3435.8287097750431</v>
      </c>
      <c r="AH2761" s="45">
        <f t="shared" si="571"/>
        <v>2.4210632502776885E-3</v>
      </c>
      <c r="AI2761" s="46">
        <f t="shared" si="572"/>
        <v>1.0024210632502777</v>
      </c>
      <c r="AK2761" s="38">
        <v>37586</v>
      </c>
      <c r="AL2761" s="19">
        <v>118.9375</v>
      </c>
      <c r="AM2761" s="19">
        <f t="shared" si="561"/>
        <v>3.3676879118393899E-3</v>
      </c>
      <c r="AN2761" s="37">
        <f t="shared" si="562"/>
        <v>1.0033676879118394</v>
      </c>
      <c r="AQ2761" s="38">
        <v>37586</v>
      </c>
      <c r="AR2761" s="19">
        <f t="shared" si="563"/>
        <v>269.65272125000001</v>
      </c>
      <c r="AS2761" s="40">
        <f t="shared" si="575"/>
        <v>3.3676879118393899E-3</v>
      </c>
      <c r="AT2761" s="51">
        <f t="shared" si="564"/>
        <v>1.0033676879118394</v>
      </c>
    </row>
    <row r="2762" spans="1:46">
      <c r="A2762" s="38">
        <v>37587</v>
      </c>
      <c r="B2762" s="37">
        <v>0.98950000000000005</v>
      </c>
      <c r="D2762" s="38">
        <v>37587</v>
      </c>
      <c r="E2762" s="19">
        <v>882.17489999999998</v>
      </c>
      <c r="F2762" s="19">
        <v>891.53602829711974</v>
      </c>
      <c r="G2762" s="19">
        <v>2.3967110933869273E-2</v>
      </c>
      <c r="H2762" s="37">
        <f t="shared" si="566"/>
        <v>1.0239671109338693</v>
      </c>
      <c r="I2762" s="19"/>
      <c r="J2762" s="19"/>
      <c r="K2762" s="19"/>
      <c r="L2762" s="19"/>
      <c r="N2762" s="38">
        <v>37587</v>
      </c>
      <c r="O2762" s="19">
        <v>305.65710000000001</v>
      </c>
      <c r="P2762" s="19">
        <v>308.90055583628094</v>
      </c>
      <c r="Q2762" s="19">
        <v>5.4529893722896627E-3</v>
      </c>
      <c r="R2762" s="37">
        <f t="shared" si="567"/>
        <v>1.0054529893722897</v>
      </c>
      <c r="T2762" s="39">
        <v>37587</v>
      </c>
      <c r="U2762" s="40">
        <v>268.57979999999998</v>
      </c>
      <c r="V2762" s="40">
        <f t="shared" si="568"/>
        <v>2.298443932186256E-3</v>
      </c>
      <c r="W2762" s="41">
        <f t="shared" si="569"/>
        <v>1.0022984439321863</v>
      </c>
      <c r="Y2762" s="42">
        <v>37587</v>
      </c>
      <c r="Z2762" s="43">
        <v>178.65299999999999</v>
      </c>
      <c r="AA2762" s="43">
        <f t="shared" si="570"/>
        <v>180.5487620010106</v>
      </c>
      <c r="AB2762" s="19">
        <f t="shared" si="573"/>
        <v>8.9462699438067617E-3</v>
      </c>
      <c r="AC2762" s="37">
        <f t="shared" si="574"/>
        <v>1.0089462699438068</v>
      </c>
      <c r="AE2762" s="44">
        <v>37587</v>
      </c>
      <c r="AF2762" s="45">
        <v>3407.5700999999999</v>
      </c>
      <c r="AG2762" s="19">
        <f t="shared" si="565"/>
        <v>3443.7292572006063</v>
      </c>
      <c r="AH2762" s="45">
        <f t="shared" si="571"/>
        <v>2.2994590513449875E-3</v>
      </c>
      <c r="AI2762" s="46">
        <f t="shared" si="572"/>
        <v>1.002299459051345</v>
      </c>
      <c r="AK2762" s="38">
        <v>37587</v>
      </c>
      <c r="AL2762" s="19">
        <v>118.57599999999999</v>
      </c>
      <c r="AM2762" s="19">
        <f t="shared" si="561"/>
        <v>-3.0394114555964968E-3</v>
      </c>
      <c r="AN2762" s="37">
        <f t="shared" si="562"/>
        <v>0.9969605885444035</v>
      </c>
      <c r="AQ2762" s="38">
        <v>37587</v>
      </c>
      <c r="AR2762" s="19">
        <f t="shared" si="563"/>
        <v>268.83313568</v>
      </c>
      <c r="AS2762" s="40">
        <f t="shared" si="575"/>
        <v>-3.0394114555964968E-3</v>
      </c>
      <c r="AT2762" s="51">
        <f t="shared" si="564"/>
        <v>0.9969605885444035</v>
      </c>
    </row>
    <row r="2763" spans="1:46">
      <c r="A2763" s="38">
        <v>37588</v>
      </c>
      <c r="B2763" s="37">
        <v>0.98950000000000005</v>
      </c>
      <c r="D2763" s="38">
        <v>37588</v>
      </c>
      <c r="E2763" s="19">
        <v>887.50260000000003</v>
      </c>
      <c r="F2763" s="19">
        <v>896.92026275896922</v>
      </c>
      <c r="G2763" s="19">
        <v>6.0392786056371328E-3</v>
      </c>
      <c r="H2763" s="37">
        <f t="shared" si="566"/>
        <v>1.0060392786056371</v>
      </c>
      <c r="I2763" s="19"/>
      <c r="J2763" s="19"/>
      <c r="K2763" s="19"/>
      <c r="L2763" s="19"/>
      <c r="N2763" s="38">
        <v>37588</v>
      </c>
      <c r="O2763" s="19">
        <v>307.35079999999999</v>
      </c>
      <c r="P2763" s="19">
        <v>310.61222839818089</v>
      </c>
      <c r="Q2763" s="19">
        <v>5.5411766976785071E-3</v>
      </c>
      <c r="R2763" s="37">
        <f t="shared" si="567"/>
        <v>1.0055411766976785</v>
      </c>
      <c r="T2763" s="39">
        <v>37588</v>
      </c>
      <c r="U2763" s="40">
        <v>267.73439999999999</v>
      </c>
      <c r="V2763" s="40">
        <f t="shared" si="568"/>
        <v>-3.1476678439703587E-3</v>
      </c>
      <c r="W2763" s="41">
        <f t="shared" si="569"/>
        <v>0.99685233215602964</v>
      </c>
      <c r="Y2763" s="38">
        <v>37588</v>
      </c>
      <c r="Z2763" s="43">
        <v>178.65299999999999</v>
      </c>
      <c r="AA2763" s="43">
        <f t="shared" si="570"/>
        <v>180.5487620010106</v>
      </c>
      <c r="AB2763" s="19">
        <f t="shared" si="573"/>
        <v>0</v>
      </c>
      <c r="AC2763" s="37">
        <f t="shared" si="574"/>
        <v>1</v>
      </c>
      <c r="AE2763" s="44">
        <v>37588</v>
      </c>
      <c r="AF2763" s="45">
        <v>3439.9569999999999</v>
      </c>
      <c r="AG2763" s="19">
        <f t="shared" si="565"/>
        <v>3476.4598281960584</v>
      </c>
      <c r="AH2763" s="45">
        <f t="shared" si="571"/>
        <v>9.5043972829789158E-3</v>
      </c>
      <c r="AI2763" s="46">
        <f t="shared" si="572"/>
        <v>1.0095043972829789</v>
      </c>
      <c r="AK2763" s="38">
        <v>37588</v>
      </c>
      <c r="AL2763" s="19">
        <v>118.6566</v>
      </c>
      <c r="AM2763" s="19">
        <f t="shared" si="561"/>
        <v>6.797328295777838E-4</v>
      </c>
      <c r="AN2763" s="37">
        <f t="shared" si="562"/>
        <v>1.0006797328295778</v>
      </c>
      <c r="AQ2763" s="38">
        <v>37588</v>
      </c>
      <c r="AR2763" s="19">
        <f t="shared" si="563"/>
        <v>269.015870388</v>
      </c>
      <c r="AS2763" s="40">
        <f t="shared" si="575"/>
        <v>6.7973282957756176E-4</v>
      </c>
      <c r="AT2763" s="51">
        <f t="shared" si="564"/>
        <v>1.0006797328295776</v>
      </c>
    </row>
    <row r="2764" spans="1:46">
      <c r="A2764" s="38">
        <v>37589</v>
      </c>
      <c r="B2764" s="37">
        <v>0.99319999999999997</v>
      </c>
      <c r="D2764" s="38">
        <v>37589</v>
      </c>
      <c r="E2764" s="19">
        <v>885.34199999999998</v>
      </c>
      <c r="F2764" s="19">
        <v>891.40354409987924</v>
      </c>
      <c r="G2764" s="19">
        <v>-6.150734784517331E-3</v>
      </c>
      <c r="H2764" s="37">
        <f t="shared" si="566"/>
        <v>0.99384926521548267</v>
      </c>
      <c r="I2764" s="19"/>
      <c r="J2764" s="19"/>
      <c r="K2764" s="19"/>
      <c r="L2764" s="19"/>
      <c r="N2764" s="38">
        <v>37589</v>
      </c>
      <c r="O2764" s="19">
        <v>309.77229999999997</v>
      </c>
      <c r="P2764" s="19">
        <v>311.89317358034634</v>
      </c>
      <c r="Q2764" s="19">
        <v>4.1239367450895958E-3</v>
      </c>
      <c r="R2764" s="37">
        <f t="shared" si="567"/>
        <v>1.0041239367450896</v>
      </c>
      <c r="T2764" s="39">
        <v>37589</v>
      </c>
      <c r="U2764" s="40">
        <v>268.09890000000001</v>
      </c>
      <c r="V2764" s="40">
        <f t="shared" si="568"/>
        <v>1.3614238588690597E-3</v>
      </c>
      <c r="W2764" s="41">
        <f t="shared" si="569"/>
        <v>1.0013614238588691</v>
      </c>
      <c r="Y2764" s="38">
        <v>37589</v>
      </c>
      <c r="Z2764" s="43">
        <v>178.65299999999999</v>
      </c>
      <c r="AA2764" s="43">
        <f t="shared" si="570"/>
        <v>179.87615787354008</v>
      </c>
      <c r="AB2764" s="19">
        <f t="shared" si="573"/>
        <v>-3.7253322593635563E-3</v>
      </c>
      <c r="AC2764" s="37">
        <f t="shared" si="574"/>
        <v>0.99627466774063644</v>
      </c>
      <c r="AE2764" s="44">
        <v>37589</v>
      </c>
      <c r="AF2764" s="45">
        <v>3435.6631000000002</v>
      </c>
      <c r="AG2764" s="19">
        <f t="shared" si="565"/>
        <v>3459.185561820379</v>
      </c>
      <c r="AH2764" s="45">
        <f t="shared" si="571"/>
        <v>-4.96892448909525E-3</v>
      </c>
      <c r="AI2764" s="46">
        <f t="shared" si="572"/>
        <v>0.99503107551090475</v>
      </c>
      <c r="AK2764" s="38">
        <v>37589</v>
      </c>
      <c r="AL2764" s="19">
        <v>118.88590000000001</v>
      </c>
      <c r="AM2764" s="19">
        <f t="shared" si="561"/>
        <v>1.93246730481067E-3</v>
      </c>
      <c r="AN2764" s="37">
        <f t="shared" si="562"/>
        <v>1.0019324673048107</v>
      </c>
      <c r="AQ2764" s="38">
        <v>37589</v>
      </c>
      <c r="AR2764" s="19">
        <f t="shared" si="563"/>
        <v>269.53573476200006</v>
      </c>
      <c r="AS2764" s="40">
        <f t="shared" si="575"/>
        <v>1.932467304810892E-3</v>
      </c>
      <c r="AT2764" s="51">
        <f t="shared" si="564"/>
        <v>1.0019324673048109</v>
      </c>
    </row>
    <row r="2765" spans="1:46">
      <c r="A2765" s="38">
        <v>37592</v>
      </c>
      <c r="B2765" s="37">
        <v>0.99270000000000003</v>
      </c>
      <c r="D2765" s="38">
        <v>37592</v>
      </c>
      <c r="E2765" s="19">
        <v>883.53499999999997</v>
      </c>
      <c r="F2765" s="19">
        <v>890.03223531781998</v>
      </c>
      <c r="G2765" s="19">
        <v>-1.5383703499226575E-3</v>
      </c>
      <c r="H2765" s="37">
        <f t="shared" si="566"/>
        <v>0.99846162965007734</v>
      </c>
      <c r="I2765" s="19"/>
      <c r="J2765" s="19"/>
      <c r="K2765" s="19"/>
      <c r="L2765" s="19"/>
      <c r="N2765" s="38">
        <v>37592</v>
      </c>
      <c r="O2765" s="19">
        <v>311.8965</v>
      </c>
      <c r="P2765" s="19">
        <v>314.1900876397703</v>
      </c>
      <c r="Q2765" s="19">
        <v>7.3644255597413721E-3</v>
      </c>
      <c r="R2765" s="37">
        <f t="shared" si="567"/>
        <v>1.0073644255597414</v>
      </c>
      <c r="T2765" s="39">
        <v>37592</v>
      </c>
      <c r="U2765" s="40">
        <v>267.91640000000001</v>
      </c>
      <c r="V2765" s="40">
        <f t="shared" si="568"/>
        <v>-6.8071894364352126E-4</v>
      </c>
      <c r="W2765" s="41">
        <f t="shared" si="569"/>
        <v>0.99931928105635648</v>
      </c>
      <c r="Y2765" s="42">
        <v>37592</v>
      </c>
      <c r="Z2765" s="43">
        <v>180.44800000000001</v>
      </c>
      <c r="AA2765" s="43">
        <f t="shared" si="570"/>
        <v>181.77495718746852</v>
      </c>
      <c r="AB2765" s="19">
        <f t="shared" si="573"/>
        <v>1.055614783179526E-2</v>
      </c>
      <c r="AC2765" s="37">
        <f t="shared" si="574"/>
        <v>1.0105561478317953</v>
      </c>
      <c r="AE2765" s="44">
        <v>37592</v>
      </c>
      <c r="AF2765" s="45">
        <v>3476.9810000000002</v>
      </c>
      <c r="AG2765" s="19">
        <f t="shared" si="565"/>
        <v>3502.5496121688325</v>
      </c>
      <c r="AH2765" s="45">
        <f t="shared" si="571"/>
        <v>1.2535913316437775E-2</v>
      </c>
      <c r="AI2765" s="46">
        <f t="shared" si="572"/>
        <v>1.0125359133164378</v>
      </c>
      <c r="AK2765" s="38">
        <v>37592</v>
      </c>
      <c r="AL2765" s="19">
        <v>118.7578</v>
      </c>
      <c r="AM2765" s="19">
        <f t="shared" si="561"/>
        <v>-1.0775037241590457E-3</v>
      </c>
      <c r="AN2765" s="37">
        <f t="shared" si="562"/>
        <v>0.99892249627584095</v>
      </c>
      <c r="AQ2765" s="38">
        <v>37592</v>
      </c>
      <c r="AR2765" s="19">
        <f t="shared" si="563"/>
        <v>269.24530900400003</v>
      </c>
      <c r="AS2765" s="40">
        <f t="shared" si="575"/>
        <v>-1.0775037241591567E-3</v>
      </c>
      <c r="AT2765" s="51">
        <f t="shared" si="564"/>
        <v>0.99892249627584084</v>
      </c>
    </row>
    <row r="2766" spans="1:46">
      <c r="A2766" s="38">
        <v>37593</v>
      </c>
      <c r="B2766" s="37">
        <v>0.99680000000000002</v>
      </c>
      <c r="D2766" s="38">
        <v>37593</v>
      </c>
      <c r="E2766" s="19">
        <v>871.04819999999995</v>
      </c>
      <c r="F2766" s="19">
        <v>873.84450240770457</v>
      </c>
      <c r="G2766" s="19">
        <v>-1.818780519149954E-2</v>
      </c>
      <c r="H2766" s="37">
        <f t="shared" si="566"/>
        <v>0.98181219480850046</v>
      </c>
      <c r="I2766" s="19"/>
      <c r="J2766" s="19"/>
      <c r="K2766" s="19"/>
      <c r="L2766" s="19"/>
      <c r="N2766" s="38">
        <v>37593</v>
      </c>
      <c r="O2766" s="19">
        <v>312.35890000000001</v>
      </c>
      <c r="P2766" s="19">
        <v>313.36165730337081</v>
      </c>
      <c r="Q2766" s="19">
        <v>-2.6367169716356997E-3</v>
      </c>
      <c r="R2766" s="37">
        <f t="shared" si="567"/>
        <v>0.9973632830283643</v>
      </c>
      <c r="T2766" s="39">
        <v>37593</v>
      </c>
      <c r="U2766" s="40">
        <v>268.17149999999998</v>
      </c>
      <c r="V2766" s="40">
        <f t="shared" si="568"/>
        <v>9.5216268955522487E-4</v>
      </c>
      <c r="W2766" s="41">
        <f t="shared" si="569"/>
        <v>1.0009521626895552</v>
      </c>
      <c r="Y2766" s="42">
        <v>37593</v>
      </c>
      <c r="Z2766" s="43">
        <v>179.00700000000001</v>
      </c>
      <c r="AA2766" s="43">
        <f t="shared" si="570"/>
        <v>179.58166131621189</v>
      </c>
      <c r="AB2766" s="19">
        <f t="shared" si="573"/>
        <v>-1.2065995807082674E-2</v>
      </c>
      <c r="AC2766" s="37">
        <f t="shared" si="574"/>
        <v>0.98793400419291733</v>
      </c>
      <c r="AE2766" s="44">
        <v>37593</v>
      </c>
      <c r="AF2766" s="45">
        <v>3461.03</v>
      </c>
      <c r="AG2766" s="19">
        <f t="shared" si="565"/>
        <v>3472.1408507223114</v>
      </c>
      <c r="AH2766" s="45">
        <f t="shared" si="571"/>
        <v>-8.6818931388930043E-3</v>
      </c>
      <c r="AI2766" s="46">
        <f t="shared" si="572"/>
        <v>0.991318106861107</v>
      </c>
      <c r="AK2766" s="38">
        <v>37593</v>
      </c>
      <c r="AL2766" s="19">
        <v>119.0247</v>
      </c>
      <c r="AM2766" s="19">
        <f t="shared" si="561"/>
        <v>2.2474313266158674E-3</v>
      </c>
      <c r="AN2766" s="37">
        <f t="shared" si="562"/>
        <v>1.0022474313266159</v>
      </c>
      <c r="AQ2766" s="38">
        <v>37593</v>
      </c>
      <c r="AR2766" s="19">
        <f t="shared" si="563"/>
        <v>269.85041934600002</v>
      </c>
      <c r="AS2766" s="40">
        <f t="shared" si="575"/>
        <v>2.2474313266160895E-3</v>
      </c>
      <c r="AT2766" s="51">
        <f t="shared" si="564"/>
        <v>1.0022474313266161</v>
      </c>
    </row>
    <row r="2767" spans="1:46">
      <c r="A2767" s="38">
        <v>37594</v>
      </c>
      <c r="B2767" s="37">
        <v>0.99990000000000001</v>
      </c>
      <c r="D2767" s="38">
        <v>37594</v>
      </c>
      <c r="E2767" s="19">
        <v>866.68370000000004</v>
      </c>
      <c r="F2767" s="19">
        <v>866.77037703770384</v>
      </c>
      <c r="G2767" s="19">
        <v>-8.0954052471685634E-3</v>
      </c>
      <c r="H2767" s="37">
        <f t="shared" si="566"/>
        <v>0.99190459475283144</v>
      </c>
      <c r="I2767" s="19"/>
      <c r="J2767" s="19"/>
      <c r="K2767" s="19"/>
      <c r="L2767" s="19"/>
      <c r="N2767" s="38">
        <v>37594</v>
      </c>
      <c r="O2767" s="19">
        <v>307.67349999999999</v>
      </c>
      <c r="P2767" s="19">
        <v>307.70427042704267</v>
      </c>
      <c r="Q2767" s="19">
        <v>-1.8053858040618875E-2</v>
      </c>
      <c r="R2767" s="37">
        <f t="shared" si="567"/>
        <v>0.98194614195938112</v>
      </c>
      <c r="T2767" s="39">
        <v>37594</v>
      </c>
      <c r="U2767" s="40">
        <v>268.46120000000002</v>
      </c>
      <c r="V2767" s="40">
        <f t="shared" si="568"/>
        <v>1.080278851406824E-3</v>
      </c>
      <c r="W2767" s="41">
        <f t="shared" si="569"/>
        <v>1.0010802788514068</v>
      </c>
      <c r="Y2767" s="42">
        <v>37594</v>
      </c>
      <c r="Z2767" s="43">
        <v>178.49600000000001</v>
      </c>
      <c r="AA2767" s="43">
        <f t="shared" si="570"/>
        <v>178.51385138513851</v>
      </c>
      <c r="AB2767" s="19">
        <f t="shared" si="573"/>
        <v>-5.9460967408757615E-3</v>
      </c>
      <c r="AC2767" s="37">
        <f t="shared" si="574"/>
        <v>0.99405390325912424</v>
      </c>
      <c r="AE2767" s="44">
        <v>37594</v>
      </c>
      <c r="AF2767" s="45">
        <v>3421.9209000000001</v>
      </c>
      <c r="AG2767" s="19">
        <f t="shared" si="565"/>
        <v>3422.2631263126314</v>
      </c>
      <c r="AH2767" s="45">
        <f t="shared" si="571"/>
        <v>-1.4365121276489701E-2</v>
      </c>
      <c r="AI2767" s="46">
        <f t="shared" si="572"/>
        <v>0.9856348787235103</v>
      </c>
      <c r="AK2767" s="38">
        <v>37594</v>
      </c>
      <c r="AL2767" s="19">
        <v>119.03700000000001</v>
      </c>
      <c r="AM2767" s="19">
        <f t="shared" si="561"/>
        <v>1.0333989499677898E-4</v>
      </c>
      <c r="AN2767" s="37">
        <f t="shared" si="562"/>
        <v>1.0001033398949968</v>
      </c>
      <c r="AQ2767" s="38">
        <v>37594</v>
      </c>
      <c r="AR2767" s="19">
        <f t="shared" si="563"/>
        <v>269.87830566000002</v>
      </c>
      <c r="AS2767" s="40">
        <f t="shared" si="575"/>
        <v>1.0333989499655694E-4</v>
      </c>
      <c r="AT2767" s="51">
        <f t="shared" si="564"/>
        <v>1.0001033398949966</v>
      </c>
    </row>
    <row r="2768" spans="1:46">
      <c r="A2768" s="38">
        <v>37595</v>
      </c>
      <c r="B2768" s="37">
        <v>0.99890000000000001</v>
      </c>
      <c r="D2768" s="38">
        <v>37595</v>
      </c>
      <c r="E2768" s="19">
        <v>856.88369999999998</v>
      </c>
      <c r="F2768" s="19">
        <v>857.82731004104517</v>
      </c>
      <c r="G2768" s="19">
        <v>-1.0317688783069268E-2</v>
      </c>
      <c r="H2768" s="37">
        <f t="shared" si="566"/>
        <v>0.98968231121693073</v>
      </c>
      <c r="I2768" s="19"/>
      <c r="J2768" s="19"/>
      <c r="K2768" s="19"/>
      <c r="L2768" s="19"/>
      <c r="N2768" s="38">
        <v>37595</v>
      </c>
      <c r="O2768" s="19">
        <v>307.59219999999999</v>
      </c>
      <c r="P2768" s="19">
        <v>307.93092401641803</v>
      </c>
      <c r="Q2768" s="19">
        <v>7.3659552745497514E-4</v>
      </c>
      <c r="R2768" s="37">
        <f t="shared" si="567"/>
        <v>1.000736595527455</v>
      </c>
      <c r="T2768" s="39">
        <v>37595</v>
      </c>
      <c r="U2768" s="40">
        <v>268.87419999999997</v>
      </c>
      <c r="V2768" s="40">
        <f t="shared" si="568"/>
        <v>1.5383973549993879E-3</v>
      </c>
      <c r="W2768" s="41">
        <f t="shared" si="569"/>
        <v>1.0015383973549994</v>
      </c>
      <c r="Y2768" s="42">
        <v>37595</v>
      </c>
      <c r="Z2768" s="43">
        <v>179.672</v>
      </c>
      <c r="AA2768" s="43">
        <f t="shared" si="570"/>
        <v>179.86985684252679</v>
      </c>
      <c r="AB2768" s="19">
        <f t="shared" si="573"/>
        <v>7.5960797824183857E-3</v>
      </c>
      <c r="AC2768" s="37">
        <f t="shared" si="574"/>
        <v>1.0075960797824184</v>
      </c>
      <c r="AE2768" s="44">
        <v>37595</v>
      </c>
      <c r="AF2768" s="45">
        <v>3460.76</v>
      </c>
      <c r="AG2768" s="19">
        <f t="shared" si="565"/>
        <v>3464.5710281309443</v>
      </c>
      <c r="AH2768" s="45">
        <f t="shared" si="571"/>
        <v>1.2362550819959406E-2</v>
      </c>
      <c r="AI2768" s="46">
        <f t="shared" si="572"/>
        <v>1.0123625508199594</v>
      </c>
      <c r="AK2768" s="38">
        <v>37595</v>
      </c>
      <c r="AL2768" s="19">
        <v>119.2647</v>
      </c>
      <c r="AM2768" s="19">
        <f t="shared" si="561"/>
        <v>1.912850626275775E-3</v>
      </c>
      <c r="AN2768" s="37">
        <f t="shared" si="562"/>
        <v>1.0019128506262758</v>
      </c>
      <c r="AQ2768" s="38">
        <v>37595</v>
      </c>
      <c r="AR2768" s="19">
        <f t="shared" si="563"/>
        <v>270.39454254600003</v>
      </c>
      <c r="AS2768" s="40">
        <f t="shared" si="575"/>
        <v>1.912850626275775E-3</v>
      </c>
      <c r="AT2768" s="51">
        <f t="shared" si="564"/>
        <v>1.0019128506262758</v>
      </c>
    </row>
    <row r="2769" spans="1:46">
      <c r="A2769" s="38">
        <v>37596</v>
      </c>
      <c r="B2769" s="37">
        <v>1.0081</v>
      </c>
      <c r="D2769" s="38">
        <v>37596</v>
      </c>
      <c r="E2769" s="19">
        <v>861.14139999999998</v>
      </c>
      <c r="F2769" s="19">
        <v>854.22220017855375</v>
      </c>
      <c r="G2769" s="19">
        <v>-4.2026056063881878E-3</v>
      </c>
      <c r="H2769" s="37">
        <f t="shared" si="566"/>
        <v>0.99579739439361181</v>
      </c>
      <c r="I2769" s="19"/>
      <c r="J2769" s="19"/>
      <c r="K2769" s="19"/>
      <c r="L2769" s="19"/>
      <c r="N2769" s="38">
        <v>37596</v>
      </c>
      <c r="O2769" s="19">
        <v>306.6705</v>
      </c>
      <c r="P2769" s="19">
        <v>304.20642793373673</v>
      </c>
      <c r="Q2769" s="19">
        <v>-1.2095232379073173E-2</v>
      </c>
      <c r="R2769" s="37">
        <f t="shared" si="567"/>
        <v>0.98790476762092683</v>
      </c>
      <c r="T2769" s="39">
        <v>37596</v>
      </c>
      <c r="U2769" s="40">
        <v>269.1293</v>
      </c>
      <c r="V2769" s="40">
        <f t="shared" si="568"/>
        <v>9.4877083781197413E-4</v>
      </c>
      <c r="W2769" s="41">
        <f t="shared" si="569"/>
        <v>1.000948770837812</v>
      </c>
      <c r="Y2769" s="42">
        <v>37596</v>
      </c>
      <c r="Z2769" s="43">
        <v>178.81800000000001</v>
      </c>
      <c r="AA2769" s="43">
        <f t="shared" si="570"/>
        <v>177.38121218133122</v>
      </c>
      <c r="AB2769" s="19">
        <f t="shared" si="573"/>
        <v>-1.3835807204618744E-2</v>
      </c>
      <c r="AC2769" s="37">
        <f t="shared" si="574"/>
        <v>0.98616419279538126</v>
      </c>
      <c r="AE2769" s="44">
        <v>37596</v>
      </c>
      <c r="AF2769" s="45">
        <v>3432.3611000000001</v>
      </c>
      <c r="AG2769" s="19">
        <f t="shared" si="565"/>
        <v>3404.7823628608276</v>
      </c>
      <c r="AH2769" s="45">
        <f t="shared" si="571"/>
        <v>-1.7257162512950841E-2</v>
      </c>
      <c r="AI2769" s="46">
        <f t="shared" si="572"/>
        <v>0.98274283748704916</v>
      </c>
      <c r="AK2769" s="38">
        <v>37596</v>
      </c>
      <c r="AL2769" s="19">
        <v>119.48650000000001</v>
      </c>
      <c r="AM2769" s="19">
        <f t="shared" ref="AM2769:AM2832" si="576">AL2769/AL2768-1</f>
        <v>1.8597288216881669E-3</v>
      </c>
      <c r="AN2769" s="37">
        <f t="shared" ref="AN2769:AN2832" si="577">AL2769/AL2768</f>
        <v>1.0018597288216882</v>
      </c>
      <c r="AQ2769" s="38">
        <v>37596</v>
      </c>
      <c r="AR2769" s="19">
        <f t="shared" ref="AR2769:AR2832" si="578">AL2769*2.26718</f>
        <v>270.89740307000005</v>
      </c>
      <c r="AS2769" s="40">
        <f t="shared" si="575"/>
        <v>1.8597288216883889E-3</v>
      </c>
      <c r="AT2769" s="51">
        <f t="shared" si="564"/>
        <v>1.0018597288216884</v>
      </c>
    </row>
    <row r="2770" spans="1:46">
      <c r="A2770" s="38">
        <v>37599</v>
      </c>
      <c r="B2770" s="37">
        <v>1.0087999999999999</v>
      </c>
      <c r="D2770" s="38">
        <v>37599</v>
      </c>
      <c r="E2770" s="19">
        <v>844.15980000000002</v>
      </c>
      <c r="F2770" s="19">
        <v>836.79599524187165</v>
      </c>
      <c r="G2770" s="19">
        <v>-2.0400084349294079E-2</v>
      </c>
      <c r="H2770" s="37">
        <f t="shared" si="566"/>
        <v>0.97959991565070592</v>
      </c>
      <c r="I2770" s="19"/>
      <c r="J2770" s="19"/>
      <c r="K2770" s="19"/>
      <c r="L2770" s="19"/>
      <c r="N2770" s="38">
        <v>37599</v>
      </c>
      <c r="O2770" s="19">
        <v>307.34269999999998</v>
      </c>
      <c r="P2770" s="19">
        <v>304.66167724028548</v>
      </c>
      <c r="Q2770" s="19">
        <v>1.4965144216081416E-3</v>
      </c>
      <c r="R2770" s="37">
        <f t="shared" si="567"/>
        <v>1.0014965144216081</v>
      </c>
      <c r="T2770" s="39">
        <v>37599</v>
      </c>
      <c r="U2770" s="40">
        <v>269.75099999999998</v>
      </c>
      <c r="V2770" s="40">
        <f t="shared" si="568"/>
        <v>2.3100420504196251E-3</v>
      </c>
      <c r="W2770" s="41">
        <f t="shared" si="569"/>
        <v>1.0023100420504196</v>
      </c>
      <c r="Y2770" s="42">
        <v>37599</v>
      </c>
      <c r="Z2770" s="43">
        <v>178.68799999999999</v>
      </c>
      <c r="AA2770" s="43">
        <f t="shared" si="570"/>
        <v>177.12926249008723</v>
      </c>
      <c r="AB2770" s="19">
        <f t="shared" si="573"/>
        <v>-1.4203854407446315E-3</v>
      </c>
      <c r="AC2770" s="37">
        <f t="shared" si="574"/>
        <v>0.99857961455925537</v>
      </c>
      <c r="AE2770" s="44">
        <v>37599</v>
      </c>
      <c r="AF2770" s="45">
        <v>3446.5790999999999</v>
      </c>
      <c r="AG2770" s="19">
        <f t="shared" si="565"/>
        <v>3416.5137787470262</v>
      </c>
      <c r="AH2770" s="45">
        <f t="shared" si="571"/>
        <v>3.4455699765612025E-3</v>
      </c>
      <c r="AI2770" s="46">
        <f t="shared" si="572"/>
        <v>1.0034455699765612</v>
      </c>
      <c r="AK2770" s="38">
        <v>37599</v>
      </c>
      <c r="AL2770" s="19">
        <v>119.72110000000001</v>
      </c>
      <c r="AM2770" s="19">
        <f t="shared" si="576"/>
        <v>1.9634017232073031E-3</v>
      </c>
      <c r="AN2770" s="37">
        <f t="shared" si="577"/>
        <v>1.0019634017232073</v>
      </c>
      <c r="AQ2770" s="38">
        <v>37599</v>
      </c>
      <c r="AR2770" s="19">
        <f t="shared" si="578"/>
        <v>271.42928349800002</v>
      </c>
      <c r="AS2770" s="40">
        <f t="shared" si="575"/>
        <v>1.9634017232070811E-3</v>
      </c>
      <c r="AT2770" s="51">
        <f t="shared" si="564"/>
        <v>1.0019634017232071</v>
      </c>
    </row>
    <row r="2771" spans="1:46">
      <c r="A2771" s="38">
        <v>37600</v>
      </c>
      <c r="B2771" s="37">
        <v>1.0073000000000001</v>
      </c>
      <c r="D2771" s="38">
        <v>37600</v>
      </c>
      <c r="E2771" s="19">
        <v>852.11779999999999</v>
      </c>
      <c r="F2771" s="19">
        <v>845.94242033157934</v>
      </c>
      <c r="G2771" s="19">
        <v>1.0930292618171578E-2</v>
      </c>
      <c r="H2771" s="37">
        <f t="shared" si="566"/>
        <v>1.0109302926181716</v>
      </c>
      <c r="I2771" s="19"/>
      <c r="J2771" s="19"/>
      <c r="K2771" s="19"/>
      <c r="L2771" s="19"/>
      <c r="N2771" s="38">
        <v>37600</v>
      </c>
      <c r="O2771" s="19">
        <v>304.96530000000001</v>
      </c>
      <c r="P2771" s="19">
        <v>302.75518713392233</v>
      </c>
      <c r="Q2771" s="19">
        <v>-6.2577286504580387E-3</v>
      </c>
      <c r="R2771" s="37">
        <f t="shared" si="567"/>
        <v>0.99374227134954196</v>
      </c>
      <c r="T2771" s="39">
        <v>37600</v>
      </c>
      <c r="U2771" s="40">
        <v>270.29430000000002</v>
      </c>
      <c r="V2771" s="40">
        <f t="shared" si="568"/>
        <v>2.0140796512340131E-3</v>
      </c>
      <c r="W2771" s="41">
        <f t="shared" si="569"/>
        <v>1.002014079651234</v>
      </c>
      <c r="Y2771" s="42">
        <v>37600</v>
      </c>
      <c r="Z2771" s="43">
        <v>181.482</v>
      </c>
      <c r="AA2771" s="43">
        <f t="shared" si="570"/>
        <v>180.16678248783876</v>
      </c>
      <c r="AB2771" s="19">
        <f t="shared" si="573"/>
        <v>1.7148606362664243E-2</v>
      </c>
      <c r="AC2771" s="37">
        <f t="shared" si="574"/>
        <v>1.0171486063626642</v>
      </c>
      <c r="AE2771" s="44">
        <v>37600</v>
      </c>
      <c r="AF2771" s="45">
        <v>3509.7109</v>
      </c>
      <c r="AG2771" s="19">
        <f t="shared" si="565"/>
        <v>3484.2756874813858</v>
      </c>
      <c r="AH2771" s="45">
        <f t="shared" si="571"/>
        <v>1.9833641285418979E-2</v>
      </c>
      <c r="AI2771" s="46">
        <f t="shared" si="572"/>
        <v>1.019833641285419</v>
      </c>
      <c r="AK2771" s="38">
        <v>37600</v>
      </c>
      <c r="AL2771" s="19">
        <v>119.81959999999999</v>
      </c>
      <c r="AM2771" s="19">
        <f t="shared" si="576"/>
        <v>8.2274553107164472E-4</v>
      </c>
      <c r="AN2771" s="37">
        <f t="shared" si="577"/>
        <v>1.0008227455310716</v>
      </c>
      <c r="AQ2771" s="38">
        <v>37600</v>
      </c>
      <c r="AR2771" s="19">
        <f t="shared" si="578"/>
        <v>271.65260072799998</v>
      </c>
      <c r="AS2771" s="40">
        <f t="shared" si="575"/>
        <v>8.2274553107164472E-4</v>
      </c>
      <c r="AT2771" s="51">
        <f t="shared" ref="AT2771:AT2834" si="579">AR2771/AR2770</f>
        <v>1.0008227455310716</v>
      </c>
    </row>
    <row r="2772" spans="1:46">
      <c r="A2772" s="38">
        <v>37601</v>
      </c>
      <c r="B2772" s="37">
        <v>1.0083</v>
      </c>
      <c r="D2772" s="38">
        <v>37601</v>
      </c>
      <c r="E2772" s="19">
        <v>854.61990000000003</v>
      </c>
      <c r="F2772" s="19">
        <v>847.58494495685818</v>
      </c>
      <c r="G2772" s="19">
        <v>1.9416506204228412E-3</v>
      </c>
      <c r="H2772" s="37">
        <f t="shared" si="566"/>
        <v>1.0019416506204228</v>
      </c>
      <c r="I2772" s="19"/>
      <c r="J2772" s="19"/>
      <c r="K2772" s="19"/>
      <c r="L2772" s="19"/>
      <c r="N2772" s="38">
        <v>37601</v>
      </c>
      <c r="O2772" s="19">
        <v>304.39</v>
      </c>
      <c r="P2772" s="19">
        <v>301.88435981354758</v>
      </c>
      <c r="Q2772" s="19">
        <v>-2.8763415372617951E-3</v>
      </c>
      <c r="R2772" s="37">
        <f t="shared" si="567"/>
        <v>0.9971236584627382</v>
      </c>
      <c r="T2772" s="39">
        <v>37601</v>
      </c>
      <c r="U2772" s="40">
        <v>270.05349999999999</v>
      </c>
      <c r="V2772" s="40">
        <f t="shared" si="568"/>
        <v>-8.9088079178889501E-4</v>
      </c>
      <c r="W2772" s="41">
        <f t="shared" si="569"/>
        <v>0.9991091192082111</v>
      </c>
      <c r="Y2772" s="42">
        <v>37601</v>
      </c>
      <c r="Z2772" s="43">
        <v>181.44</v>
      </c>
      <c r="AA2772" s="43">
        <f t="shared" si="570"/>
        <v>179.94644451056234</v>
      </c>
      <c r="AB2772" s="19">
        <f t="shared" si="573"/>
        <v>-1.2229667102552355E-3</v>
      </c>
      <c r="AC2772" s="37">
        <f t="shared" si="574"/>
        <v>0.99877703328974476</v>
      </c>
      <c r="AE2772" s="44">
        <v>37601</v>
      </c>
      <c r="AF2772" s="45">
        <v>3502.0481</v>
      </c>
      <c r="AG2772" s="19">
        <f t="shared" si="565"/>
        <v>3473.2203709213527</v>
      </c>
      <c r="AH2772" s="45">
        <f t="shared" si="571"/>
        <v>-3.1729167125763569E-3</v>
      </c>
      <c r="AI2772" s="46">
        <f t="shared" si="572"/>
        <v>0.99682708328742364</v>
      </c>
      <c r="AK2772" s="38">
        <v>37601</v>
      </c>
      <c r="AL2772" s="19">
        <v>119.947</v>
      </c>
      <c r="AM2772" s="19">
        <f t="shared" si="576"/>
        <v>1.063265108546485E-3</v>
      </c>
      <c r="AN2772" s="37">
        <f t="shared" si="577"/>
        <v>1.0010632651085465</v>
      </c>
      <c r="AQ2772" s="38">
        <v>37601</v>
      </c>
      <c r="AR2772" s="19">
        <f t="shared" si="578"/>
        <v>271.94143946000003</v>
      </c>
      <c r="AS2772" s="40">
        <f t="shared" si="575"/>
        <v>1.0632651085467071E-3</v>
      </c>
      <c r="AT2772" s="51">
        <f t="shared" si="579"/>
        <v>1.0010632651085467</v>
      </c>
    </row>
    <row r="2773" spans="1:46">
      <c r="A2773" s="38">
        <v>37602</v>
      </c>
      <c r="B2773" s="37">
        <v>1.0188999999999999</v>
      </c>
      <c r="D2773" s="38">
        <v>37602</v>
      </c>
      <c r="E2773" s="19">
        <v>851.47829999999999</v>
      </c>
      <c r="F2773" s="19">
        <v>835.68387476690555</v>
      </c>
      <c r="G2773" s="19">
        <v>-1.4041153350781155E-2</v>
      </c>
      <c r="H2773" s="37">
        <f t="shared" si="566"/>
        <v>0.98595884664921885</v>
      </c>
      <c r="I2773" s="19"/>
      <c r="J2773" s="19"/>
      <c r="K2773" s="19"/>
      <c r="L2773" s="19"/>
      <c r="N2773" s="38">
        <v>37602</v>
      </c>
      <c r="O2773" s="19">
        <v>306.3922</v>
      </c>
      <c r="P2773" s="19">
        <v>300.70880361173818</v>
      </c>
      <c r="Q2773" s="19">
        <v>-3.8940612972976352E-3</v>
      </c>
      <c r="R2773" s="37">
        <f t="shared" si="567"/>
        <v>0.99610593870270236</v>
      </c>
      <c r="T2773" s="39">
        <v>37602</v>
      </c>
      <c r="U2773" s="40">
        <v>271.1103</v>
      </c>
      <c r="V2773" s="40">
        <f t="shared" si="568"/>
        <v>3.9132986611911669E-3</v>
      </c>
      <c r="W2773" s="41">
        <f t="shared" si="569"/>
        <v>1.0039132986611912</v>
      </c>
      <c r="Y2773" s="42">
        <v>37602</v>
      </c>
      <c r="Z2773" s="43">
        <v>184.29400000000001</v>
      </c>
      <c r="AA2773" s="43">
        <f t="shared" si="570"/>
        <v>180.8754539208951</v>
      </c>
      <c r="AB2773" s="19">
        <f t="shared" si="573"/>
        <v>5.1626994512705693E-3</v>
      </c>
      <c r="AC2773" s="37">
        <f t="shared" si="574"/>
        <v>1.0051626994512706</v>
      </c>
      <c r="AE2773" s="44">
        <v>37602</v>
      </c>
      <c r="AF2773" s="45">
        <v>3574.0779000000002</v>
      </c>
      <c r="AG2773" s="19">
        <f t="shared" si="565"/>
        <v>3507.7808420846018</v>
      </c>
      <c r="AH2773" s="45">
        <f t="shared" si="571"/>
        <v>9.9505552404903774E-3</v>
      </c>
      <c r="AI2773" s="46">
        <f t="shared" si="572"/>
        <v>1.0099505552404904</v>
      </c>
      <c r="AK2773" s="38">
        <v>37602</v>
      </c>
      <c r="AL2773" s="19">
        <v>120.19499999999999</v>
      </c>
      <c r="AM2773" s="19">
        <f t="shared" si="576"/>
        <v>2.0675798477660656E-3</v>
      </c>
      <c r="AN2773" s="37">
        <f t="shared" si="577"/>
        <v>1.0020675798477661</v>
      </c>
      <c r="AQ2773" s="38">
        <v>37602</v>
      </c>
      <c r="AR2773" s="19">
        <f t="shared" si="578"/>
        <v>272.5037001</v>
      </c>
      <c r="AS2773" s="40">
        <f t="shared" si="575"/>
        <v>2.0675798477660656E-3</v>
      </c>
      <c r="AT2773" s="51">
        <f t="shared" si="579"/>
        <v>1.0020675798477661</v>
      </c>
    </row>
    <row r="2774" spans="1:46">
      <c r="A2774" s="38">
        <v>37603</v>
      </c>
      <c r="B2774" s="37">
        <v>1.0226</v>
      </c>
      <c r="D2774" s="38">
        <v>37603</v>
      </c>
      <c r="E2774" s="19">
        <v>843.12570000000005</v>
      </c>
      <c r="F2774" s="19">
        <v>824.49217680422464</v>
      </c>
      <c r="G2774" s="19">
        <v>-1.3392262673253774E-2</v>
      </c>
      <c r="H2774" s="37">
        <f t="shared" si="566"/>
        <v>0.98660773732674623</v>
      </c>
      <c r="I2774" s="19"/>
      <c r="J2774" s="19"/>
      <c r="K2774" s="19"/>
      <c r="L2774" s="19"/>
      <c r="N2774" s="38">
        <v>37603</v>
      </c>
      <c r="O2774" s="19">
        <v>305.97489999999999</v>
      </c>
      <c r="P2774" s="19">
        <v>299.21269313514568</v>
      </c>
      <c r="Q2774" s="19">
        <v>-4.975279934019472E-3</v>
      </c>
      <c r="R2774" s="37">
        <f t="shared" si="567"/>
        <v>0.99502472006598053</v>
      </c>
      <c r="T2774" s="39">
        <v>37603</v>
      </c>
      <c r="U2774" s="40">
        <v>271.61559999999997</v>
      </c>
      <c r="V2774" s="40">
        <f t="shared" si="568"/>
        <v>1.8638170515836716E-3</v>
      </c>
      <c r="W2774" s="41">
        <f t="shared" si="569"/>
        <v>1.0018638170515837</v>
      </c>
      <c r="Y2774" s="42">
        <v>37603</v>
      </c>
      <c r="Z2774" s="43">
        <v>185.63499999999999</v>
      </c>
      <c r="AA2774" s="43">
        <f t="shared" si="570"/>
        <v>181.53236847252103</v>
      </c>
      <c r="AB2774" s="19">
        <f t="shared" si="573"/>
        <v>3.6318612469838918E-3</v>
      </c>
      <c r="AC2774" s="37">
        <f t="shared" si="574"/>
        <v>1.0036318612469839</v>
      </c>
      <c r="AE2774" s="44">
        <v>37603</v>
      </c>
      <c r="AF2774" s="45">
        <v>3627.6660000000002</v>
      </c>
      <c r="AG2774" s="19">
        <f t="shared" si="565"/>
        <v>3547.4926657539609</v>
      </c>
      <c r="AH2774" s="45">
        <f t="shared" si="571"/>
        <v>1.1321067494558523E-2</v>
      </c>
      <c r="AI2774" s="46">
        <f t="shared" si="572"/>
        <v>1.0113210674945585</v>
      </c>
      <c r="AK2774" s="38">
        <v>37603</v>
      </c>
      <c r="AL2774" s="19">
        <v>120.2804</v>
      </c>
      <c r="AM2774" s="19">
        <f t="shared" si="576"/>
        <v>7.1051208452943548E-4</v>
      </c>
      <c r="AN2774" s="37">
        <f t="shared" si="577"/>
        <v>1.0007105120845294</v>
      </c>
      <c r="AQ2774" s="38">
        <v>37603</v>
      </c>
      <c r="AR2774" s="19">
        <f t="shared" si="578"/>
        <v>272.69731727200002</v>
      </c>
      <c r="AS2774" s="40">
        <f t="shared" si="575"/>
        <v>7.1051208452943548E-4</v>
      </c>
      <c r="AT2774" s="51">
        <f t="shared" si="579"/>
        <v>1.0007105120845294</v>
      </c>
    </row>
    <row r="2775" spans="1:46">
      <c r="A2775" s="38">
        <v>37606</v>
      </c>
      <c r="B2775" s="37">
        <v>1.0209999999999999</v>
      </c>
      <c r="D2775" s="38">
        <v>37606</v>
      </c>
      <c r="E2775" s="19">
        <v>859.87729999999999</v>
      </c>
      <c r="F2775" s="19">
        <v>842.19128305582774</v>
      </c>
      <c r="G2775" s="19">
        <v>2.1466675790916323E-2</v>
      </c>
      <c r="H2775" s="37">
        <f t="shared" si="566"/>
        <v>1.0214666757909163</v>
      </c>
      <c r="I2775" s="19"/>
      <c r="J2775" s="19"/>
      <c r="K2775" s="19"/>
      <c r="L2775" s="19"/>
      <c r="N2775" s="38">
        <v>37606</v>
      </c>
      <c r="O2775" s="19">
        <v>304.75729999999999</v>
      </c>
      <c r="P2775" s="19">
        <v>298.48903036238983</v>
      </c>
      <c r="Q2775" s="19">
        <v>-2.4185563960316125E-3</v>
      </c>
      <c r="R2775" s="37">
        <f t="shared" si="567"/>
        <v>0.99758144360396839</v>
      </c>
      <c r="T2775" s="39">
        <v>37606</v>
      </c>
      <c r="U2775" s="40">
        <v>271.63470000000001</v>
      </c>
      <c r="V2775" s="40">
        <f t="shared" si="568"/>
        <v>7.0319966894549779E-5</v>
      </c>
      <c r="W2775" s="41">
        <f t="shared" si="569"/>
        <v>1.0000703199668945</v>
      </c>
      <c r="Y2775" s="42">
        <v>37606</v>
      </c>
      <c r="Z2775" s="43">
        <v>187.97800000000001</v>
      </c>
      <c r="AA2775" s="43">
        <f t="shared" si="570"/>
        <v>184.11165523996084</v>
      </c>
      <c r="AB2775" s="19">
        <f t="shared" si="573"/>
        <v>1.4208412467390019E-2</v>
      </c>
      <c r="AC2775" s="37">
        <f t="shared" si="574"/>
        <v>1.01420841246739</v>
      </c>
      <c r="AE2775" s="44">
        <v>37606</v>
      </c>
      <c r="AF2775" s="45">
        <v>3736.0459000000001</v>
      </c>
      <c r="AG2775" s="19">
        <f t="shared" si="565"/>
        <v>3659.2026444662101</v>
      </c>
      <c r="AH2775" s="45">
        <f t="shared" si="571"/>
        <v>3.148984063889726E-2</v>
      </c>
      <c r="AI2775" s="46">
        <f t="shared" si="572"/>
        <v>1.0314898406388973</v>
      </c>
      <c r="AK2775" s="38">
        <v>37606</v>
      </c>
      <c r="AL2775" s="19">
        <v>120.17619999999999</v>
      </c>
      <c r="AM2775" s="19">
        <f t="shared" si="576"/>
        <v>-8.6630905783491308E-4</v>
      </c>
      <c r="AN2775" s="37">
        <f t="shared" si="577"/>
        <v>0.99913369094216509</v>
      </c>
      <c r="AQ2775" s="38">
        <v>37606</v>
      </c>
      <c r="AR2775" s="19">
        <f t="shared" si="578"/>
        <v>272.46107711600001</v>
      </c>
      <c r="AS2775" s="40">
        <f t="shared" si="575"/>
        <v>-8.6630905783491308E-4</v>
      </c>
      <c r="AT2775" s="51">
        <f t="shared" si="579"/>
        <v>0.99913369094216509</v>
      </c>
    </row>
    <row r="2776" spans="1:46">
      <c r="A2776" s="38">
        <v>37607</v>
      </c>
      <c r="B2776" s="37">
        <v>1.0266999999999999</v>
      </c>
      <c r="D2776" s="38">
        <v>37607</v>
      </c>
      <c r="E2776" s="19">
        <v>855.12440000000004</v>
      </c>
      <c r="F2776" s="19">
        <v>832.88633485925789</v>
      </c>
      <c r="G2776" s="19">
        <v>-1.1048497394567591E-2</v>
      </c>
      <c r="H2776" s="37">
        <f t="shared" si="566"/>
        <v>0.98895150260543241</v>
      </c>
      <c r="I2776" s="19"/>
      <c r="J2776" s="19"/>
      <c r="K2776" s="19"/>
      <c r="L2776" s="19"/>
      <c r="N2776" s="38">
        <v>37607</v>
      </c>
      <c r="O2776" s="19">
        <v>307.29719999999998</v>
      </c>
      <c r="P2776" s="19">
        <v>299.30573682672639</v>
      </c>
      <c r="Q2776" s="19">
        <v>2.7361356072115317E-3</v>
      </c>
      <c r="R2776" s="37">
        <f t="shared" si="567"/>
        <v>1.0027361356072115</v>
      </c>
      <c r="T2776" s="39">
        <v>37607</v>
      </c>
      <c r="U2776" s="40">
        <v>271.62509999999997</v>
      </c>
      <c r="V2776" s="40">
        <f t="shared" si="568"/>
        <v>-3.5341581911429998E-5</v>
      </c>
      <c r="W2776" s="41">
        <f t="shared" si="569"/>
        <v>0.99996465841808857</v>
      </c>
      <c r="Y2776" s="42">
        <v>37607</v>
      </c>
      <c r="Z2776" s="43">
        <v>187.31399999999999</v>
      </c>
      <c r="AA2776" s="43">
        <f t="shared" si="570"/>
        <v>182.44277783188858</v>
      </c>
      <c r="AB2776" s="19">
        <f t="shared" si="573"/>
        <v>-9.064485384682186E-3</v>
      </c>
      <c r="AC2776" s="37">
        <f t="shared" si="574"/>
        <v>0.99093551461531781</v>
      </c>
      <c r="AE2776" s="44">
        <v>37607</v>
      </c>
      <c r="AF2776" s="45">
        <v>3719.99</v>
      </c>
      <c r="AG2776" s="19">
        <f t="shared" si="565"/>
        <v>3623.2492451543781</v>
      </c>
      <c r="AH2776" s="45">
        <f t="shared" si="571"/>
        <v>-9.8254736906151496E-3</v>
      </c>
      <c r="AI2776" s="46">
        <f t="shared" si="572"/>
        <v>0.99017452630938485</v>
      </c>
      <c r="AK2776" s="38">
        <v>37607</v>
      </c>
      <c r="AL2776" s="19">
        <v>120.3466</v>
      </c>
      <c r="AM2776" s="19">
        <f t="shared" si="576"/>
        <v>1.4179180237019473E-3</v>
      </c>
      <c r="AN2776" s="37">
        <f t="shared" si="577"/>
        <v>1.0014179180237019</v>
      </c>
      <c r="AQ2776" s="38">
        <v>37607</v>
      </c>
      <c r="AR2776" s="19">
        <f t="shared" si="578"/>
        <v>272.84740458800002</v>
      </c>
      <c r="AS2776" s="40">
        <f t="shared" si="575"/>
        <v>1.4179180237019473E-3</v>
      </c>
      <c r="AT2776" s="51">
        <f t="shared" si="579"/>
        <v>1.0014179180237019</v>
      </c>
    </row>
    <row r="2777" spans="1:46">
      <c r="A2777" s="38">
        <v>37608</v>
      </c>
      <c r="B2777" s="37">
        <v>1.0254000000000001</v>
      </c>
      <c r="D2777" s="38">
        <v>37608</v>
      </c>
      <c r="E2777" s="19">
        <v>841.40060000000005</v>
      </c>
      <c r="F2777" s="19">
        <v>820.5584162278135</v>
      </c>
      <c r="G2777" s="19">
        <v>-1.4801441824024653E-2</v>
      </c>
      <c r="H2777" s="37">
        <f t="shared" si="566"/>
        <v>0.98519855817597535</v>
      </c>
      <c r="I2777" s="19"/>
      <c r="J2777" s="19"/>
      <c r="K2777" s="19"/>
      <c r="L2777" s="19"/>
      <c r="N2777" s="38">
        <v>37608</v>
      </c>
      <c r="O2777" s="19">
        <v>306.94310000000002</v>
      </c>
      <c r="P2777" s="19">
        <v>299.33986736883168</v>
      </c>
      <c r="Q2777" s="19">
        <v>1.1403236859797161E-4</v>
      </c>
      <c r="R2777" s="37">
        <f t="shared" si="567"/>
        <v>1.000114032368598</v>
      </c>
      <c r="T2777" s="39">
        <v>37608</v>
      </c>
      <c r="U2777" s="40">
        <v>271.88589999999999</v>
      </c>
      <c r="V2777" s="40">
        <f t="shared" si="568"/>
        <v>9.6014690836754291E-4</v>
      </c>
      <c r="W2777" s="41">
        <f t="shared" si="569"/>
        <v>1.0009601469083675</v>
      </c>
      <c r="Y2777" s="42">
        <v>37608</v>
      </c>
      <c r="Z2777" s="43">
        <v>188.49600000000001</v>
      </c>
      <c r="AA2777" s="43">
        <f t="shared" si="570"/>
        <v>183.82679929783498</v>
      </c>
      <c r="AB2777" s="19">
        <f t="shared" si="573"/>
        <v>7.586057844513272E-3</v>
      </c>
      <c r="AC2777" s="37">
        <f t="shared" si="574"/>
        <v>1.0075860578445133</v>
      </c>
      <c r="AE2777" s="44">
        <v>37608</v>
      </c>
      <c r="AF2777" s="45">
        <v>3756.2710000000002</v>
      </c>
      <c r="AG2777" s="19">
        <f t="shared" si="565"/>
        <v>3663.2250828944802</v>
      </c>
      <c r="AH2777" s="45">
        <f t="shared" si="571"/>
        <v>1.1033145951403922E-2</v>
      </c>
      <c r="AI2777" s="46">
        <f t="shared" si="572"/>
        <v>1.0110331459514039</v>
      </c>
      <c r="AK2777" s="38">
        <v>37608</v>
      </c>
      <c r="AL2777" s="19">
        <v>120.61409999999999</v>
      </c>
      <c r="AM2777" s="19">
        <f t="shared" si="576"/>
        <v>2.2227466334736601E-3</v>
      </c>
      <c r="AN2777" s="37">
        <f t="shared" si="577"/>
        <v>1.0022227466334737</v>
      </c>
      <c r="AQ2777" s="38">
        <v>37608</v>
      </c>
      <c r="AR2777" s="19">
        <f t="shared" si="578"/>
        <v>273.45387523800002</v>
      </c>
      <c r="AS2777" s="40">
        <f t="shared" si="575"/>
        <v>2.2227466334736601E-3</v>
      </c>
      <c r="AT2777" s="51">
        <f t="shared" si="579"/>
        <v>1.0022227466334737</v>
      </c>
    </row>
    <row r="2778" spans="1:46">
      <c r="A2778" s="38">
        <v>37609</v>
      </c>
      <c r="B2778" s="37">
        <v>1.0217000000000001</v>
      </c>
      <c r="D2778" s="38">
        <v>37609</v>
      </c>
      <c r="E2778" s="19">
        <v>837.55690000000004</v>
      </c>
      <c r="F2778" s="19">
        <v>819.76793579328569</v>
      </c>
      <c r="G2778" s="19">
        <v>-9.6334449674129186E-4</v>
      </c>
      <c r="H2778" s="37">
        <f t="shared" si="566"/>
        <v>0.99903665550325871</v>
      </c>
      <c r="I2778" s="19"/>
      <c r="J2778" s="19"/>
      <c r="K2778" s="19"/>
      <c r="L2778" s="19"/>
      <c r="N2778" s="38">
        <v>37609</v>
      </c>
      <c r="O2778" s="19">
        <v>307.57740000000001</v>
      </c>
      <c r="P2778" s="19">
        <v>301.04472937261426</v>
      </c>
      <c r="Q2778" s="19">
        <v>5.6954057565674621E-3</v>
      </c>
      <c r="R2778" s="37">
        <f t="shared" si="567"/>
        <v>1.0056954057565675</v>
      </c>
      <c r="T2778" s="39">
        <v>37609</v>
      </c>
      <c r="U2778" s="40">
        <v>272.28590000000003</v>
      </c>
      <c r="V2778" s="40">
        <f t="shared" si="568"/>
        <v>1.4712053843175532E-3</v>
      </c>
      <c r="W2778" s="41">
        <f t="shared" si="569"/>
        <v>1.0014712053843176</v>
      </c>
      <c r="Y2778" s="42">
        <v>37609</v>
      </c>
      <c r="Z2778" s="43">
        <v>188.161</v>
      </c>
      <c r="AA2778" s="43">
        <f t="shared" si="570"/>
        <v>184.16462758148182</v>
      </c>
      <c r="AB2778" s="19">
        <f t="shared" si="573"/>
        <v>1.8377531727542529E-3</v>
      </c>
      <c r="AC2778" s="37">
        <f t="shared" si="574"/>
        <v>1.0018377531727543</v>
      </c>
      <c r="AE2778" s="44">
        <v>37609</v>
      </c>
      <c r="AF2778" s="45">
        <v>3737.1770000000001</v>
      </c>
      <c r="AG2778" s="19">
        <f t="shared" si="565"/>
        <v>3657.8026818048352</v>
      </c>
      <c r="AH2778" s="45">
        <f t="shared" si="571"/>
        <v>-1.4802260213179208E-3</v>
      </c>
      <c r="AI2778" s="46">
        <f t="shared" si="572"/>
        <v>0.99851977397868208</v>
      </c>
      <c r="AK2778" s="38">
        <v>37609</v>
      </c>
      <c r="AL2778" s="19">
        <v>120.60720000000001</v>
      </c>
      <c r="AM2778" s="19">
        <f t="shared" si="576"/>
        <v>-5.7207241939249975E-5</v>
      </c>
      <c r="AN2778" s="37">
        <f t="shared" si="577"/>
        <v>0.99994279275806075</v>
      </c>
      <c r="AQ2778" s="38">
        <v>37609</v>
      </c>
      <c r="AR2778" s="19">
        <f t="shared" si="578"/>
        <v>273.43823169600006</v>
      </c>
      <c r="AS2778" s="40">
        <f t="shared" si="575"/>
        <v>-5.7207241939249975E-5</v>
      </c>
      <c r="AT2778" s="51">
        <f t="shared" si="579"/>
        <v>0.99994279275806075</v>
      </c>
    </row>
    <row r="2779" spans="1:46">
      <c r="A2779" s="38">
        <v>37610</v>
      </c>
      <c r="B2779" s="37">
        <v>1.0267999999999999</v>
      </c>
      <c r="D2779" s="38">
        <v>37610</v>
      </c>
      <c r="E2779" s="19">
        <v>846.42650000000003</v>
      </c>
      <c r="F2779" s="19">
        <v>824.33433969614339</v>
      </c>
      <c r="G2779" s="19">
        <v>5.5703616883220342E-3</v>
      </c>
      <c r="H2779" s="37">
        <f t="shared" si="566"/>
        <v>1.005570361688322</v>
      </c>
      <c r="I2779" s="19"/>
      <c r="J2779" s="19"/>
      <c r="K2779" s="19"/>
      <c r="L2779" s="19"/>
      <c r="N2779" s="38">
        <v>37610</v>
      </c>
      <c r="O2779" s="19">
        <v>309.4853</v>
      </c>
      <c r="P2779" s="19">
        <v>301.40757693806</v>
      </c>
      <c r="Q2779" s="19">
        <v>1.2052945294938056E-3</v>
      </c>
      <c r="R2779" s="37">
        <f t="shared" si="567"/>
        <v>1.0012052945294938</v>
      </c>
      <c r="T2779" s="39">
        <v>37610</v>
      </c>
      <c r="U2779" s="40">
        <v>272.53179999999998</v>
      </c>
      <c r="V2779" s="40">
        <f t="shared" si="568"/>
        <v>9.0309487197082206E-4</v>
      </c>
      <c r="W2779" s="41">
        <f t="shared" si="569"/>
        <v>1.0009030948719708</v>
      </c>
      <c r="Y2779" s="42">
        <v>37610</v>
      </c>
      <c r="Z2779" s="43">
        <v>188.91200000000001</v>
      </c>
      <c r="AA2779" s="43">
        <f t="shared" si="570"/>
        <v>183.98130112972342</v>
      </c>
      <c r="AB2779" s="19">
        <f t="shared" si="573"/>
        <v>-9.9544876866919374E-4</v>
      </c>
      <c r="AC2779" s="37">
        <f t="shared" si="574"/>
        <v>0.99900455123133081</v>
      </c>
      <c r="AE2779" s="44">
        <v>37610</v>
      </c>
      <c r="AF2779" s="45">
        <v>3741.7770999999998</v>
      </c>
      <c r="AG2779" s="19">
        <f t="shared" si="565"/>
        <v>3644.1148227502922</v>
      </c>
      <c r="AH2779" s="45">
        <f t="shared" si="571"/>
        <v>-3.7420988077435657E-3</v>
      </c>
      <c r="AI2779" s="46">
        <f t="shared" si="572"/>
        <v>0.99625790119225643</v>
      </c>
      <c r="AK2779" s="38">
        <v>37610</v>
      </c>
      <c r="AL2779" s="19">
        <v>120.5621</v>
      </c>
      <c r="AM2779" s="19">
        <f t="shared" si="576"/>
        <v>-3.7394119090738975E-4</v>
      </c>
      <c r="AN2779" s="37">
        <f t="shared" si="577"/>
        <v>0.99962605880909261</v>
      </c>
      <c r="AQ2779" s="38">
        <v>37610</v>
      </c>
      <c r="AR2779" s="19">
        <f t="shared" si="578"/>
        <v>273.33598187800004</v>
      </c>
      <c r="AS2779" s="40">
        <f t="shared" si="575"/>
        <v>-3.7394119090738975E-4</v>
      </c>
      <c r="AT2779" s="51">
        <f t="shared" si="579"/>
        <v>0.99962605880909261</v>
      </c>
    </row>
    <row r="2780" spans="1:46">
      <c r="A2780" s="38">
        <v>37613</v>
      </c>
      <c r="B2780" s="37">
        <v>1.0217000000000001</v>
      </c>
      <c r="D2780" s="38">
        <v>37613</v>
      </c>
      <c r="E2780" s="19">
        <v>848.72199999999998</v>
      </c>
      <c r="F2780" s="19">
        <v>830.69589899187622</v>
      </c>
      <c r="G2780" s="19">
        <v>7.7172076782312526E-3</v>
      </c>
      <c r="H2780" s="37">
        <f t="shared" si="566"/>
        <v>1.0077172076782313</v>
      </c>
      <c r="I2780" s="19"/>
      <c r="J2780" s="19"/>
      <c r="K2780" s="19"/>
      <c r="L2780" s="19"/>
      <c r="N2780" s="38">
        <v>37613</v>
      </c>
      <c r="O2780" s="19">
        <v>306.77330000000001</v>
      </c>
      <c r="P2780" s="19">
        <v>300.25770774199862</v>
      </c>
      <c r="Q2780" s="19">
        <v>-3.8149976445273071E-3</v>
      </c>
      <c r="R2780" s="37">
        <f t="shared" si="567"/>
        <v>0.99618500235547269</v>
      </c>
      <c r="T2780" s="39">
        <v>37613</v>
      </c>
      <c r="U2780" s="40">
        <v>272.69</v>
      </c>
      <c r="V2780" s="40">
        <f t="shared" si="568"/>
        <v>5.8048271798005757E-4</v>
      </c>
      <c r="W2780" s="41">
        <f t="shared" si="569"/>
        <v>1.0005804827179801</v>
      </c>
      <c r="Y2780" s="42">
        <v>37613</v>
      </c>
      <c r="Z2780" s="43">
        <v>191.43600000000001</v>
      </c>
      <c r="AA2780" s="43">
        <f t="shared" si="570"/>
        <v>187.37006949202311</v>
      </c>
      <c r="AB2780" s="19">
        <f t="shared" si="573"/>
        <v>1.8419091187480419E-2</v>
      </c>
      <c r="AC2780" s="37">
        <f t="shared" si="574"/>
        <v>1.0184190911874804</v>
      </c>
      <c r="AE2780" s="44">
        <v>37613</v>
      </c>
      <c r="AF2780" s="45">
        <v>3836.5129000000002</v>
      </c>
      <c r="AG2780" s="19">
        <f t="shared" si="565"/>
        <v>3755.0287755701283</v>
      </c>
      <c r="AH2780" s="45">
        <f t="shared" si="571"/>
        <v>3.0436459391289805E-2</v>
      </c>
      <c r="AI2780" s="46">
        <f t="shared" si="572"/>
        <v>1.0304364593912898</v>
      </c>
      <c r="AK2780" s="38">
        <v>37613</v>
      </c>
      <c r="AL2780" s="19">
        <v>120.7243</v>
      </c>
      <c r="AM2780" s="19">
        <f t="shared" si="576"/>
        <v>1.3453647539318769E-3</v>
      </c>
      <c r="AN2780" s="37">
        <f t="shared" si="577"/>
        <v>1.0013453647539319</v>
      </c>
      <c r="AQ2780" s="38">
        <v>37613</v>
      </c>
      <c r="AR2780" s="19">
        <f t="shared" si="578"/>
        <v>273.70371847400003</v>
      </c>
      <c r="AS2780" s="40">
        <f t="shared" si="575"/>
        <v>1.3453647539316549E-3</v>
      </c>
      <c r="AT2780" s="51">
        <f t="shared" si="579"/>
        <v>1.0013453647539317</v>
      </c>
    </row>
    <row r="2781" spans="1:46">
      <c r="A2781" s="38">
        <v>37614</v>
      </c>
      <c r="B2781" s="37">
        <v>1.0305</v>
      </c>
      <c r="D2781" s="38">
        <v>37614</v>
      </c>
      <c r="E2781" s="19">
        <v>847.66589999999997</v>
      </c>
      <c r="F2781" s="19">
        <v>822.57729257641915</v>
      </c>
      <c r="G2781" s="19">
        <v>-9.7732592941769392E-3</v>
      </c>
      <c r="H2781" s="37">
        <f t="shared" si="566"/>
        <v>0.99022674070582306</v>
      </c>
      <c r="I2781" s="19"/>
      <c r="J2781" s="19"/>
      <c r="K2781" s="19"/>
      <c r="L2781" s="19"/>
      <c r="N2781" s="38">
        <v>37614</v>
      </c>
      <c r="O2781" s="19">
        <v>304.61399999999998</v>
      </c>
      <c r="P2781" s="19">
        <v>295.59825327510913</v>
      </c>
      <c r="Q2781" s="19">
        <v>-1.551818436878627E-2</v>
      </c>
      <c r="R2781" s="37">
        <f t="shared" si="567"/>
        <v>0.98448181563121373</v>
      </c>
      <c r="T2781" s="38">
        <v>37614</v>
      </c>
      <c r="U2781" s="40">
        <v>272.69</v>
      </c>
      <c r="V2781" s="40">
        <f t="shared" si="568"/>
        <v>0</v>
      </c>
      <c r="W2781" s="41">
        <f t="shared" si="569"/>
        <v>1</v>
      </c>
      <c r="Y2781" s="42">
        <v>37614</v>
      </c>
      <c r="Z2781" s="43">
        <v>191.87299999999999</v>
      </c>
      <c r="AA2781" s="43">
        <f t="shared" si="570"/>
        <v>186.19408054342551</v>
      </c>
      <c r="AB2781" s="19">
        <f t="shared" si="573"/>
        <v>-6.2762902943133136E-3</v>
      </c>
      <c r="AC2781" s="37">
        <f t="shared" si="574"/>
        <v>0.99372370970568669</v>
      </c>
      <c r="AE2781" s="44">
        <v>37614</v>
      </c>
      <c r="AF2781" s="45">
        <v>3854.7190000000001</v>
      </c>
      <c r="AG2781" s="19">
        <f t="shared" si="565"/>
        <v>3740.6297913634162</v>
      </c>
      <c r="AH2781" s="45">
        <f t="shared" si="571"/>
        <v>-3.8345869145904876E-3</v>
      </c>
      <c r="AI2781" s="46">
        <f t="shared" si="572"/>
        <v>0.99616541308540951</v>
      </c>
      <c r="AK2781" s="38">
        <v>37614</v>
      </c>
      <c r="AL2781" s="19">
        <v>120.7243</v>
      </c>
      <c r="AM2781" s="19">
        <f t="shared" si="576"/>
        <v>0</v>
      </c>
      <c r="AN2781" s="37">
        <f t="shared" si="577"/>
        <v>1</v>
      </c>
      <c r="AQ2781" s="38">
        <v>37614</v>
      </c>
      <c r="AR2781" s="19">
        <f t="shared" si="578"/>
        <v>273.70371847400003</v>
      </c>
      <c r="AS2781" s="40">
        <f t="shared" si="575"/>
        <v>0</v>
      </c>
      <c r="AT2781" s="51">
        <f t="shared" si="579"/>
        <v>1</v>
      </c>
    </row>
    <row r="2782" spans="1:46">
      <c r="A2782" s="38">
        <v>37615</v>
      </c>
      <c r="B2782" s="37">
        <v>1.0305</v>
      </c>
      <c r="D2782" s="38">
        <v>37615</v>
      </c>
      <c r="E2782" s="19">
        <v>847.41</v>
      </c>
      <c r="F2782" s="19">
        <v>822.32896652110628</v>
      </c>
      <c r="G2782" s="19">
        <v>-3.0188780744855315E-4</v>
      </c>
      <c r="H2782" s="37">
        <f t="shared" si="566"/>
        <v>0.99969811219255145</v>
      </c>
      <c r="I2782" s="19"/>
      <c r="J2782" s="19"/>
      <c r="K2782" s="19"/>
      <c r="L2782" s="19"/>
      <c r="N2782" s="38">
        <v>37615</v>
      </c>
      <c r="O2782" s="19">
        <v>304.26900000000001</v>
      </c>
      <c r="P2782" s="19">
        <v>295.26346433770016</v>
      </c>
      <c r="Q2782" s="19">
        <v>-1.1325809056705882E-3</v>
      </c>
      <c r="R2782" s="37">
        <f t="shared" si="567"/>
        <v>0.99886741909432941</v>
      </c>
      <c r="T2782" s="38">
        <v>37615</v>
      </c>
      <c r="U2782" s="40">
        <v>272.69</v>
      </c>
      <c r="V2782" s="40">
        <f t="shared" si="568"/>
        <v>0</v>
      </c>
      <c r="W2782" s="41">
        <f t="shared" si="569"/>
        <v>1</v>
      </c>
      <c r="Y2782" s="38">
        <v>37615</v>
      </c>
      <c r="Z2782" s="43">
        <v>191.87299999999999</v>
      </c>
      <c r="AA2782" s="43">
        <f t="shared" si="570"/>
        <v>186.19408054342551</v>
      </c>
      <c r="AB2782" s="19">
        <f t="shared" si="573"/>
        <v>0</v>
      </c>
      <c r="AC2782" s="37">
        <f t="shared" si="574"/>
        <v>1</v>
      </c>
      <c r="AE2782" s="38">
        <v>37615</v>
      </c>
      <c r="AF2782" s="45">
        <v>3854.7190000000001</v>
      </c>
      <c r="AG2782" s="19">
        <f t="shared" si="565"/>
        <v>3740.6297913634162</v>
      </c>
      <c r="AH2782" s="45">
        <f t="shared" si="571"/>
        <v>0</v>
      </c>
      <c r="AI2782" s="46">
        <f t="shared" si="572"/>
        <v>1</v>
      </c>
      <c r="AK2782" s="38">
        <v>37615</v>
      </c>
      <c r="AL2782" s="19">
        <v>120.7243</v>
      </c>
      <c r="AM2782" s="19">
        <f t="shared" si="576"/>
        <v>0</v>
      </c>
      <c r="AN2782" s="37">
        <f t="shared" si="577"/>
        <v>1</v>
      </c>
      <c r="AQ2782" s="38">
        <v>37615</v>
      </c>
      <c r="AR2782" s="19">
        <f t="shared" si="578"/>
        <v>273.70371847400003</v>
      </c>
      <c r="AS2782" s="40">
        <f t="shared" si="575"/>
        <v>0</v>
      </c>
      <c r="AT2782" s="51">
        <f t="shared" si="579"/>
        <v>1</v>
      </c>
    </row>
    <row r="2783" spans="1:46">
      <c r="A2783" s="38">
        <v>37616</v>
      </c>
      <c r="B2783" s="37">
        <v>1.0358000000000001</v>
      </c>
      <c r="D2783" s="38">
        <v>37616</v>
      </c>
      <c r="E2783" s="19">
        <v>847.29920000000004</v>
      </c>
      <c r="F2783" s="19">
        <v>818.01428847267812</v>
      </c>
      <c r="G2783" s="19">
        <v>-5.2469002359014638E-3</v>
      </c>
      <c r="H2783" s="37">
        <f t="shared" si="566"/>
        <v>0.99475309976409854</v>
      </c>
      <c r="I2783" s="19"/>
      <c r="J2783" s="19"/>
      <c r="K2783" s="19"/>
      <c r="L2783" s="19"/>
      <c r="N2783" s="38">
        <v>37616</v>
      </c>
      <c r="O2783" s="19">
        <v>304.88279999999997</v>
      </c>
      <c r="P2783" s="19">
        <v>294.34524039389839</v>
      </c>
      <c r="Q2783" s="19">
        <v>-3.1098461364374996E-3</v>
      </c>
      <c r="R2783" s="37">
        <f t="shared" si="567"/>
        <v>0.9968901538635625</v>
      </c>
      <c r="T2783" s="38">
        <v>37616</v>
      </c>
      <c r="U2783" s="40">
        <v>272.69</v>
      </c>
      <c r="V2783" s="40">
        <f t="shared" si="568"/>
        <v>0</v>
      </c>
      <c r="W2783" s="41">
        <f t="shared" si="569"/>
        <v>1</v>
      </c>
      <c r="Y2783" s="42">
        <v>37616</v>
      </c>
      <c r="Z2783" s="43">
        <v>191.23699999999999</v>
      </c>
      <c r="AA2783" s="43">
        <f t="shared" si="570"/>
        <v>184.62734118555704</v>
      </c>
      <c r="AB2783" s="19">
        <f t="shared" si="573"/>
        <v>-8.4145497713772333E-3</v>
      </c>
      <c r="AC2783" s="37">
        <f t="shared" si="574"/>
        <v>0.99158545022862277</v>
      </c>
      <c r="AE2783" s="44">
        <v>37616</v>
      </c>
      <c r="AF2783" s="45">
        <v>3853.1320999999998</v>
      </c>
      <c r="AG2783" s="19">
        <f t="shared" si="565"/>
        <v>3719.9576173006367</v>
      </c>
      <c r="AH2783" s="45">
        <f t="shared" si="571"/>
        <v>-5.5263886606764512E-3</v>
      </c>
      <c r="AI2783" s="46">
        <f t="shared" si="572"/>
        <v>0.99447361133932355</v>
      </c>
      <c r="AK2783" s="38">
        <v>37616</v>
      </c>
      <c r="AL2783" s="19">
        <v>120.7243</v>
      </c>
      <c r="AM2783" s="19">
        <f t="shared" si="576"/>
        <v>0</v>
      </c>
      <c r="AN2783" s="37">
        <f t="shared" si="577"/>
        <v>1</v>
      </c>
      <c r="AQ2783" s="38">
        <v>37616</v>
      </c>
      <c r="AR2783" s="19">
        <f t="shared" si="578"/>
        <v>273.70371847400003</v>
      </c>
      <c r="AS2783" s="40">
        <f t="shared" si="575"/>
        <v>0</v>
      </c>
      <c r="AT2783" s="51">
        <f t="shared" si="579"/>
        <v>1</v>
      </c>
    </row>
    <row r="2784" spans="1:46">
      <c r="A2784" s="38">
        <v>37617</v>
      </c>
      <c r="B2784" s="37">
        <v>1.0410999999999999</v>
      </c>
      <c r="D2784" s="38">
        <v>37617</v>
      </c>
      <c r="E2784" s="19">
        <v>833.80050000000006</v>
      </c>
      <c r="F2784" s="19">
        <v>800.88416098357516</v>
      </c>
      <c r="G2784" s="19">
        <v>-2.0941110357725834E-2</v>
      </c>
      <c r="H2784" s="37">
        <f t="shared" si="566"/>
        <v>0.97905888964227417</v>
      </c>
      <c r="I2784" s="19"/>
      <c r="J2784" s="19"/>
      <c r="K2784" s="19"/>
      <c r="L2784" s="19"/>
      <c r="N2784" s="38">
        <v>37617</v>
      </c>
      <c r="O2784" s="19">
        <v>304.73869999999999</v>
      </c>
      <c r="P2784" s="19">
        <v>292.70838536163677</v>
      </c>
      <c r="Q2784" s="19">
        <v>-5.5610039084414975E-3</v>
      </c>
      <c r="R2784" s="37">
        <f t="shared" si="567"/>
        <v>0.9944389960915585</v>
      </c>
      <c r="T2784" s="39">
        <v>37617</v>
      </c>
      <c r="U2784" s="40">
        <v>273.27809999999999</v>
      </c>
      <c r="V2784" s="40">
        <f t="shared" si="568"/>
        <v>2.156661410392724E-3</v>
      </c>
      <c r="W2784" s="41">
        <f t="shared" si="569"/>
        <v>1.0021566614103927</v>
      </c>
      <c r="Y2784" s="42">
        <v>37617</v>
      </c>
      <c r="Z2784" s="43">
        <v>191.43</v>
      </c>
      <c r="AA2784" s="43">
        <f t="shared" si="570"/>
        <v>183.8728268177889</v>
      </c>
      <c r="AB2784" s="19">
        <f t="shared" si="573"/>
        <v>-4.0866881520533749E-3</v>
      </c>
      <c r="AC2784" s="37">
        <f t="shared" si="574"/>
        <v>0.99591331184794663</v>
      </c>
      <c r="AE2784" s="44">
        <v>37617</v>
      </c>
      <c r="AF2784" s="45">
        <v>3864.6698999999999</v>
      </c>
      <c r="AG2784" s="19">
        <f t="shared" si="565"/>
        <v>3712.1024877533382</v>
      </c>
      <c r="AH2784" s="45">
        <f t="shared" si="571"/>
        <v>-2.1116180224113323E-3</v>
      </c>
      <c r="AI2784" s="46">
        <f t="shared" si="572"/>
        <v>0.99788838197758867</v>
      </c>
      <c r="AK2784" s="38">
        <v>37617</v>
      </c>
      <c r="AL2784" s="19">
        <v>121.2679</v>
      </c>
      <c r="AM2784" s="19">
        <f t="shared" si="576"/>
        <v>4.5028217185769659E-3</v>
      </c>
      <c r="AN2784" s="37">
        <f t="shared" si="577"/>
        <v>1.004502821718577</v>
      </c>
      <c r="AQ2784" s="38">
        <v>37617</v>
      </c>
      <c r="AR2784" s="19">
        <f t="shared" si="578"/>
        <v>274.93615752200003</v>
      </c>
      <c r="AS2784" s="40">
        <f t="shared" si="575"/>
        <v>4.5028217185769659E-3</v>
      </c>
      <c r="AT2784" s="51">
        <f t="shared" si="579"/>
        <v>1.004502821718577</v>
      </c>
    </row>
    <row r="2785" spans="1:46">
      <c r="A2785" s="38">
        <v>37620</v>
      </c>
      <c r="B2785" s="37">
        <v>1.046</v>
      </c>
      <c r="D2785" s="38">
        <v>37620</v>
      </c>
      <c r="E2785" s="19">
        <v>839.53160000000003</v>
      </c>
      <c r="F2785" s="19">
        <v>802.61147227533456</v>
      </c>
      <c r="G2785" s="19">
        <v>2.1567554659067678E-3</v>
      </c>
      <c r="H2785" s="37">
        <f t="shared" si="566"/>
        <v>1.0021567554659068</v>
      </c>
      <c r="I2785" s="19"/>
      <c r="J2785" s="19"/>
      <c r="K2785" s="19"/>
      <c r="L2785" s="19"/>
      <c r="N2785" s="38">
        <v>37620</v>
      </c>
      <c r="O2785" s="19">
        <v>300.59679999999997</v>
      </c>
      <c r="P2785" s="19">
        <v>287.37743785850859</v>
      </c>
      <c r="Q2785" s="19">
        <v>-1.8212486453170418E-2</v>
      </c>
      <c r="R2785" s="37">
        <f t="shared" si="567"/>
        <v>0.98178751354682958</v>
      </c>
      <c r="T2785" s="39">
        <v>37620</v>
      </c>
      <c r="U2785" s="40">
        <v>273.53809999999999</v>
      </c>
      <c r="V2785" s="40">
        <f t="shared" si="568"/>
        <v>9.5141176698754215E-4</v>
      </c>
      <c r="W2785" s="41">
        <f t="shared" si="569"/>
        <v>1.0009514117669875</v>
      </c>
      <c r="Y2785" s="42">
        <v>37620</v>
      </c>
      <c r="Z2785" s="43">
        <v>187.53200000000001</v>
      </c>
      <c r="AA2785" s="43">
        <f t="shared" si="570"/>
        <v>179.28489483747612</v>
      </c>
      <c r="AB2785" s="19">
        <f t="shared" si="573"/>
        <v>-2.4951658489806405E-2</v>
      </c>
      <c r="AC2785" s="37">
        <f t="shared" si="574"/>
        <v>0.97504834151019359</v>
      </c>
      <c r="AE2785" s="44">
        <v>37620</v>
      </c>
      <c r="AF2785" s="45">
        <v>3753.866</v>
      </c>
      <c r="AG2785" s="19">
        <f t="shared" si="565"/>
        <v>3588.7820267686425</v>
      </c>
      <c r="AH2785" s="45">
        <f t="shared" si="571"/>
        <v>-3.3221189714331523E-2</v>
      </c>
      <c r="AI2785" s="46">
        <f t="shared" si="572"/>
        <v>0.96677881028566848</v>
      </c>
      <c r="AK2785" s="38">
        <v>37620</v>
      </c>
      <c r="AL2785" s="19">
        <v>121.2028</v>
      </c>
      <c r="AM2785" s="19">
        <f t="shared" si="576"/>
        <v>-5.3682796519116671E-4</v>
      </c>
      <c r="AN2785" s="37">
        <f t="shared" si="577"/>
        <v>0.99946317203480883</v>
      </c>
      <c r="AQ2785" s="38">
        <v>37620</v>
      </c>
      <c r="AR2785" s="19">
        <f t="shared" si="578"/>
        <v>274.78856410399999</v>
      </c>
      <c r="AS2785" s="40">
        <f t="shared" si="575"/>
        <v>-5.3682796519127773E-4</v>
      </c>
      <c r="AT2785" s="51">
        <f t="shared" si="579"/>
        <v>0.99946317203480872</v>
      </c>
    </row>
    <row r="2786" spans="1:46">
      <c r="A2786" s="38">
        <v>37621</v>
      </c>
      <c r="B2786" s="37">
        <v>1.0485</v>
      </c>
      <c r="D2786" s="38">
        <v>37621</v>
      </c>
      <c r="E2786" s="19">
        <v>842.54560000000004</v>
      </c>
      <c r="F2786" s="19">
        <v>803.57234144015263</v>
      </c>
      <c r="G2786" s="19">
        <v>1.1971784580826483E-3</v>
      </c>
      <c r="H2786" s="37">
        <f t="shared" si="566"/>
        <v>1.0011971784580826</v>
      </c>
      <c r="I2786" s="19"/>
      <c r="J2786" s="48">
        <f>PRODUCT(H2526:H2785)</f>
        <v>0.68336298138792118</v>
      </c>
      <c r="K2786" s="19"/>
      <c r="L2786" s="19"/>
      <c r="N2786" s="38">
        <v>37621</v>
      </c>
      <c r="O2786" s="19">
        <v>300.73939999999999</v>
      </c>
      <c r="P2786" s="19">
        <v>286.82823080591322</v>
      </c>
      <c r="Q2786" s="19">
        <v>-1.9111001082338097E-3</v>
      </c>
      <c r="R2786" s="37">
        <f t="shared" si="567"/>
        <v>0.99808889989176619</v>
      </c>
      <c r="T2786" s="38">
        <v>37621</v>
      </c>
      <c r="U2786" s="40">
        <v>273.53809999999999</v>
      </c>
      <c r="V2786" s="40">
        <f t="shared" si="568"/>
        <v>0</v>
      </c>
      <c r="W2786" s="41">
        <f t="shared" si="569"/>
        <v>1</v>
      </c>
      <c r="Y2786" s="42">
        <v>37621</v>
      </c>
      <c r="Z2786" s="43">
        <v>187.40100000000001</v>
      </c>
      <c r="AA2786" s="43">
        <f t="shared" si="570"/>
        <v>178.73247496423463</v>
      </c>
      <c r="AB2786" s="19">
        <f t="shared" si="573"/>
        <v>-3.0812404678166594E-3</v>
      </c>
      <c r="AC2786" s="37">
        <f t="shared" si="574"/>
        <v>0.99691875953218334</v>
      </c>
      <c r="AE2786" s="44">
        <v>37621</v>
      </c>
      <c r="AF2786" s="45">
        <v>3728.7570999999998</v>
      </c>
      <c r="AG2786" s="19">
        <f t="shared" si="565"/>
        <v>3556.2776347162612</v>
      </c>
      <c r="AH2786" s="45">
        <f t="shared" si="571"/>
        <v>-9.057221032074847E-3</v>
      </c>
      <c r="AI2786" s="46">
        <f t="shared" si="572"/>
        <v>0.99094277896792515</v>
      </c>
      <c r="AK2786" s="38">
        <v>37621</v>
      </c>
      <c r="AL2786" s="19">
        <v>121.2028</v>
      </c>
      <c r="AM2786" s="19">
        <f t="shared" si="576"/>
        <v>0</v>
      </c>
      <c r="AN2786" s="37">
        <f t="shared" si="577"/>
        <v>1</v>
      </c>
      <c r="AQ2786" s="38">
        <v>37621</v>
      </c>
      <c r="AR2786" s="19">
        <f t="shared" si="578"/>
        <v>274.78856410399999</v>
      </c>
      <c r="AS2786" s="40">
        <f t="shared" si="575"/>
        <v>0</v>
      </c>
      <c r="AT2786" s="51">
        <f t="shared" si="579"/>
        <v>1</v>
      </c>
    </row>
    <row r="2787" spans="1:46">
      <c r="A2787" s="38">
        <v>37622</v>
      </c>
      <c r="B2787" s="37">
        <v>1.0485</v>
      </c>
      <c r="D2787" s="38">
        <v>37622</v>
      </c>
      <c r="E2787" s="19">
        <v>842.54560000000004</v>
      </c>
      <c r="F2787" s="19">
        <v>803.57234144015263</v>
      </c>
      <c r="G2787" s="19">
        <v>0</v>
      </c>
      <c r="H2787" s="37">
        <f t="shared" si="566"/>
        <v>1</v>
      </c>
      <c r="I2787" s="19"/>
      <c r="J2787" s="19"/>
      <c r="K2787" s="19"/>
      <c r="L2787" s="19"/>
      <c r="N2787" s="38">
        <v>37622</v>
      </c>
      <c r="O2787" s="19">
        <v>300.85309999999998</v>
      </c>
      <c r="P2787" s="19">
        <v>286.93667143538386</v>
      </c>
      <c r="Q2787" s="19">
        <v>3.7806818793928443E-4</v>
      </c>
      <c r="R2787" s="37">
        <f t="shared" si="567"/>
        <v>1.0003780681879393</v>
      </c>
      <c r="T2787" s="38">
        <v>37622</v>
      </c>
      <c r="U2787" s="40">
        <v>273.53809999999999</v>
      </c>
      <c r="V2787" s="40">
        <f t="shared" si="568"/>
        <v>0</v>
      </c>
      <c r="W2787" s="41">
        <f t="shared" si="569"/>
        <v>1</v>
      </c>
      <c r="Y2787" s="38">
        <v>37622</v>
      </c>
      <c r="Z2787" s="43">
        <v>187.40100000000001</v>
      </c>
      <c r="AA2787" s="43">
        <f t="shared" si="570"/>
        <v>178.73247496423463</v>
      </c>
      <c r="AB2787" s="19">
        <f t="shared" si="573"/>
        <v>0</v>
      </c>
      <c r="AC2787" s="37">
        <f t="shared" si="574"/>
        <v>1</v>
      </c>
      <c r="AE2787" s="38">
        <v>37622</v>
      </c>
      <c r="AF2787" s="45">
        <v>3728.7570999999998</v>
      </c>
      <c r="AG2787" s="19">
        <f t="shared" si="565"/>
        <v>3556.2776347162612</v>
      </c>
      <c r="AH2787" s="45">
        <f t="shared" si="571"/>
        <v>0</v>
      </c>
      <c r="AI2787" s="46">
        <f t="shared" si="572"/>
        <v>1</v>
      </c>
      <c r="AK2787" s="38">
        <v>37257</v>
      </c>
      <c r="AL2787" s="19">
        <v>121.2028</v>
      </c>
      <c r="AM2787" s="19">
        <f t="shared" si="576"/>
        <v>0</v>
      </c>
      <c r="AN2787" s="37">
        <f t="shared" si="577"/>
        <v>1</v>
      </c>
      <c r="AQ2787" s="38">
        <v>37257</v>
      </c>
      <c r="AR2787" s="19">
        <f t="shared" si="578"/>
        <v>274.78856410399999</v>
      </c>
      <c r="AS2787" s="40">
        <f t="shared" si="575"/>
        <v>0</v>
      </c>
      <c r="AT2787" s="51">
        <f t="shared" si="579"/>
        <v>1</v>
      </c>
    </row>
    <row r="2788" spans="1:46">
      <c r="A2788" s="38">
        <v>37623</v>
      </c>
      <c r="B2788" s="37">
        <v>1.0361</v>
      </c>
      <c r="D2788" s="38">
        <v>37623</v>
      </c>
      <c r="E2788" s="19">
        <v>862.99659999999994</v>
      </c>
      <c r="F2788" s="19">
        <v>832.92790271209333</v>
      </c>
      <c r="G2788" s="19">
        <v>3.6531323638304913E-2</v>
      </c>
      <c r="H2788" s="37">
        <f t="shared" si="566"/>
        <v>1.0365313236383049</v>
      </c>
      <c r="I2788" s="19"/>
      <c r="J2788" s="19"/>
      <c r="K2788" s="19"/>
      <c r="L2788" s="19"/>
      <c r="N2788" s="38">
        <v>37623</v>
      </c>
      <c r="O2788" s="19">
        <v>302.7946</v>
      </c>
      <c r="P2788" s="19">
        <v>292.24457098735644</v>
      </c>
      <c r="Q2788" s="19">
        <v>1.8498505351094208E-2</v>
      </c>
      <c r="R2788" s="37">
        <f t="shared" si="567"/>
        <v>1.0184985053510942</v>
      </c>
      <c r="T2788" s="39">
        <v>37623</v>
      </c>
      <c r="U2788" s="40">
        <v>273.58280000000002</v>
      </c>
      <c r="V2788" s="40">
        <f t="shared" si="568"/>
        <v>1.6341416424259236E-4</v>
      </c>
      <c r="W2788" s="41">
        <f t="shared" si="569"/>
        <v>1.0001634141642426</v>
      </c>
      <c r="Y2788" s="42">
        <v>37623</v>
      </c>
      <c r="Z2788" s="43">
        <v>192.22300000000001</v>
      </c>
      <c r="AA2788" s="43">
        <f t="shared" si="570"/>
        <v>185.52552842389733</v>
      </c>
      <c r="AB2788" s="19">
        <f t="shared" si="573"/>
        <v>3.8006822548739549E-2</v>
      </c>
      <c r="AC2788" s="37">
        <f t="shared" si="574"/>
        <v>1.0380068225487395</v>
      </c>
      <c r="AE2788" s="44">
        <v>37623</v>
      </c>
      <c r="AF2788" s="45">
        <v>3819.3820999999998</v>
      </c>
      <c r="AG2788" s="19">
        <f t="shared" si="565"/>
        <v>3686.3064376025477</v>
      </c>
      <c r="AH2788" s="45">
        <f t="shared" si="571"/>
        <v>3.6563175387925195E-2</v>
      </c>
      <c r="AI2788" s="46">
        <f t="shared" si="572"/>
        <v>1.0365631753879252</v>
      </c>
      <c r="AK2788" s="38">
        <v>37623</v>
      </c>
      <c r="AL2788" s="19">
        <v>120.6854</v>
      </c>
      <c r="AM2788" s="19">
        <f t="shared" si="576"/>
        <v>-4.2688782767393851E-3</v>
      </c>
      <c r="AN2788" s="37">
        <f t="shared" si="577"/>
        <v>0.99573112172326061</v>
      </c>
      <c r="AQ2788" s="38">
        <v>37623</v>
      </c>
      <c r="AR2788" s="19">
        <f t="shared" si="578"/>
        <v>273.61552517200005</v>
      </c>
      <c r="AS2788" s="40">
        <f t="shared" si="575"/>
        <v>-4.2688782767392741E-3</v>
      </c>
      <c r="AT2788" s="51">
        <f t="shared" si="579"/>
        <v>0.99573112172326073</v>
      </c>
    </row>
    <row r="2789" spans="1:46">
      <c r="A2789" s="38">
        <v>37624</v>
      </c>
      <c r="B2789" s="37">
        <v>1.0418000000000001</v>
      </c>
      <c r="D2789" s="38">
        <v>37624</v>
      </c>
      <c r="E2789" s="19">
        <v>865.72270000000003</v>
      </c>
      <c r="F2789" s="19">
        <v>830.98742560952201</v>
      </c>
      <c r="G2789" s="19">
        <v>-2.3297059640491335E-3</v>
      </c>
      <c r="H2789" s="37">
        <f t="shared" si="566"/>
        <v>0.99767029403595087</v>
      </c>
      <c r="I2789" s="19"/>
      <c r="J2789" s="19"/>
      <c r="K2789" s="19"/>
      <c r="L2789" s="19"/>
      <c r="N2789" s="38">
        <v>37624</v>
      </c>
      <c r="O2789" s="19">
        <v>308.9067</v>
      </c>
      <c r="P2789" s="19">
        <v>296.51247840276443</v>
      </c>
      <c r="Q2789" s="19">
        <v>1.4603889478558063E-2</v>
      </c>
      <c r="R2789" s="37">
        <f t="shared" si="567"/>
        <v>1.0146038894785581</v>
      </c>
      <c r="T2789" s="39">
        <v>37624</v>
      </c>
      <c r="U2789" s="40">
        <v>272.51339999999999</v>
      </c>
      <c r="V2789" s="40">
        <f t="shared" si="568"/>
        <v>-3.908871464141872E-3</v>
      </c>
      <c r="W2789" s="41">
        <f t="shared" si="569"/>
        <v>0.99609112853585813</v>
      </c>
      <c r="Y2789" s="42">
        <v>37624</v>
      </c>
      <c r="Z2789" s="43">
        <v>194.995</v>
      </c>
      <c r="AA2789" s="43">
        <f t="shared" si="570"/>
        <v>187.17124208101362</v>
      </c>
      <c r="AB2789" s="19">
        <f t="shared" si="573"/>
        <v>8.8705509753681522E-3</v>
      </c>
      <c r="AC2789" s="37">
        <f t="shared" si="574"/>
        <v>1.0088705509753682</v>
      </c>
      <c r="AE2789" s="44">
        <v>37624</v>
      </c>
      <c r="AF2789" s="45">
        <v>3915.085</v>
      </c>
      <c r="AG2789" s="19">
        <f t="shared" si="565"/>
        <v>3758.0005759262813</v>
      </c>
      <c r="AH2789" s="45">
        <f t="shared" si="571"/>
        <v>1.9448773328340385E-2</v>
      </c>
      <c r="AI2789" s="46">
        <f t="shared" si="572"/>
        <v>1.0194487733283404</v>
      </c>
      <c r="AK2789" s="38">
        <v>37624</v>
      </c>
      <c r="AL2789" s="19">
        <v>120.56310000000001</v>
      </c>
      <c r="AM2789" s="19">
        <f t="shared" si="576"/>
        <v>-1.0133785859763877E-3</v>
      </c>
      <c r="AN2789" s="37">
        <f t="shared" si="577"/>
        <v>0.99898662141402361</v>
      </c>
      <c r="AQ2789" s="38">
        <v>37624</v>
      </c>
      <c r="AR2789" s="19">
        <f t="shared" si="578"/>
        <v>273.33824905800003</v>
      </c>
      <c r="AS2789" s="40">
        <f t="shared" si="575"/>
        <v>-1.0133785859764988E-3</v>
      </c>
      <c r="AT2789" s="51">
        <f t="shared" si="579"/>
        <v>0.9989866214140235</v>
      </c>
    </row>
    <row r="2790" spans="1:46">
      <c r="A2790" s="38">
        <v>37627</v>
      </c>
      <c r="B2790" s="37">
        <v>1.0468999999999999</v>
      </c>
      <c r="D2790" s="38">
        <v>37627</v>
      </c>
      <c r="E2790" s="19">
        <v>882.20929999999998</v>
      </c>
      <c r="F2790" s="19">
        <v>842.68726716973924</v>
      </c>
      <c r="G2790" s="19">
        <v>1.4079444766129212E-2</v>
      </c>
      <c r="H2790" s="37">
        <f t="shared" si="566"/>
        <v>1.0140794447661292</v>
      </c>
      <c r="I2790" s="19"/>
      <c r="J2790" s="19"/>
      <c r="K2790" s="19"/>
      <c r="L2790" s="19"/>
      <c r="N2790" s="38">
        <v>37627</v>
      </c>
      <c r="O2790" s="19">
        <v>312.46539999999999</v>
      </c>
      <c r="P2790" s="19">
        <v>298.46728436335849</v>
      </c>
      <c r="Q2790" s="19">
        <v>6.5926600159429416E-3</v>
      </c>
      <c r="R2790" s="37">
        <f t="shared" si="567"/>
        <v>1.0065926600159429</v>
      </c>
      <c r="T2790" s="39">
        <v>37627</v>
      </c>
      <c r="U2790" s="40">
        <v>272.40249999999997</v>
      </c>
      <c r="V2790" s="40">
        <f t="shared" si="568"/>
        <v>-4.0695246545674468E-4</v>
      </c>
      <c r="W2790" s="41">
        <f t="shared" si="569"/>
        <v>0.99959304753454326</v>
      </c>
      <c r="Y2790" s="42">
        <v>37627</v>
      </c>
      <c r="Z2790" s="43">
        <v>191.89699999999999</v>
      </c>
      <c r="AA2790" s="43">
        <f t="shared" si="570"/>
        <v>183.30021969624607</v>
      </c>
      <c r="AB2790" s="19">
        <f t="shared" si="573"/>
        <v>-2.0681715533479417E-2</v>
      </c>
      <c r="AC2790" s="37">
        <f t="shared" si="574"/>
        <v>0.97931828446652058</v>
      </c>
      <c r="AE2790" s="44">
        <v>37627</v>
      </c>
      <c r="AF2790" s="45">
        <v>3817.8789000000002</v>
      </c>
      <c r="AG2790" s="19">
        <f t="shared" si="565"/>
        <v>3646.8420097430512</v>
      </c>
      <c r="AH2790" s="45">
        <f t="shared" si="571"/>
        <v>-2.9579177527356171E-2</v>
      </c>
      <c r="AI2790" s="46">
        <f t="shared" si="572"/>
        <v>0.97042082247264383</v>
      </c>
      <c r="AK2790" s="38">
        <v>37627</v>
      </c>
      <c r="AL2790" s="19">
        <v>120.75369999999999</v>
      </c>
      <c r="AM2790" s="19">
        <f t="shared" si="576"/>
        <v>1.5809148902108383E-3</v>
      </c>
      <c r="AN2790" s="37">
        <f t="shared" si="577"/>
        <v>1.0015809148902108</v>
      </c>
      <c r="AQ2790" s="38">
        <v>37627</v>
      </c>
      <c r="AR2790" s="19">
        <f t="shared" si="578"/>
        <v>273.77037356599999</v>
      </c>
      <c r="AS2790" s="40">
        <f t="shared" si="575"/>
        <v>1.5809148902108383E-3</v>
      </c>
      <c r="AT2790" s="51">
        <f t="shared" si="579"/>
        <v>1.0015809148902108</v>
      </c>
    </row>
    <row r="2791" spans="1:46">
      <c r="A2791" s="38">
        <v>37628</v>
      </c>
      <c r="B2791" s="37">
        <v>1.0419</v>
      </c>
      <c r="D2791" s="38">
        <v>37628</v>
      </c>
      <c r="E2791" s="19">
        <v>874.37969999999996</v>
      </c>
      <c r="F2791" s="19">
        <v>839.21652749784039</v>
      </c>
      <c r="G2791" s="19">
        <v>-4.1186568340538798E-3</v>
      </c>
      <c r="H2791" s="37">
        <f t="shared" si="566"/>
        <v>0.99588134316594612</v>
      </c>
      <c r="I2791" s="19"/>
      <c r="J2791" s="19"/>
      <c r="K2791" s="19"/>
      <c r="L2791" s="19"/>
      <c r="N2791" s="38">
        <v>37628</v>
      </c>
      <c r="O2791" s="19">
        <v>310.42529999999999</v>
      </c>
      <c r="P2791" s="19">
        <v>297.94154909300312</v>
      </c>
      <c r="Q2791" s="19">
        <v>-1.7614502422829137E-3</v>
      </c>
      <c r="R2791" s="37">
        <f t="shared" si="567"/>
        <v>0.99823854975771709</v>
      </c>
      <c r="T2791" s="39">
        <v>37628</v>
      </c>
      <c r="U2791" s="40">
        <v>272.91219999999998</v>
      </c>
      <c r="V2791" s="40">
        <f t="shared" si="568"/>
        <v>1.8711282018337716E-3</v>
      </c>
      <c r="W2791" s="41">
        <f t="shared" si="569"/>
        <v>1.0018711282018338</v>
      </c>
      <c r="Y2791" s="42">
        <v>37628</v>
      </c>
      <c r="Z2791" s="43">
        <v>191.386</v>
      </c>
      <c r="AA2791" s="43">
        <f t="shared" si="570"/>
        <v>183.68941357136001</v>
      </c>
      <c r="AB2791" s="19">
        <f t="shared" si="573"/>
        <v>2.1232591851709781E-3</v>
      </c>
      <c r="AC2791" s="37">
        <f t="shared" si="574"/>
        <v>1.002123259185171</v>
      </c>
      <c r="AE2791" s="44">
        <v>37628</v>
      </c>
      <c r="AF2791" s="45">
        <v>3763.9650999999999</v>
      </c>
      <c r="AG2791" s="19">
        <f t="shared" si="565"/>
        <v>3612.5972742105764</v>
      </c>
      <c r="AH2791" s="45">
        <f t="shared" si="571"/>
        <v>-9.390243789279884E-3</v>
      </c>
      <c r="AI2791" s="46">
        <f t="shared" si="572"/>
        <v>0.99060975621072012</v>
      </c>
      <c r="AK2791" s="38">
        <v>37628</v>
      </c>
      <c r="AL2791" s="19">
        <v>120.9606</v>
      </c>
      <c r="AM2791" s="19">
        <f t="shared" si="576"/>
        <v>1.713405055083328E-3</v>
      </c>
      <c r="AN2791" s="37">
        <f t="shared" si="577"/>
        <v>1.0017134050550833</v>
      </c>
      <c r="AQ2791" s="38">
        <v>37628</v>
      </c>
      <c r="AR2791" s="19">
        <f t="shared" si="578"/>
        <v>274.23945310800002</v>
      </c>
      <c r="AS2791" s="40">
        <f t="shared" si="575"/>
        <v>1.713405055083328E-3</v>
      </c>
      <c r="AT2791" s="51">
        <f t="shared" si="579"/>
        <v>1.0017134050550833</v>
      </c>
    </row>
    <row r="2792" spans="1:46">
      <c r="A2792" s="38">
        <v>37629</v>
      </c>
      <c r="B2792" s="37">
        <v>1.0447</v>
      </c>
      <c r="D2792" s="38">
        <v>37629</v>
      </c>
      <c r="E2792" s="19">
        <v>861.21339999999998</v>
      </c>
      <c r="F2792" s="19">
        <v>824.36431511438695</v>
      </c>
      <c r="G2792" s="19">
        <v>-1.7697711969205332E-2</v>
      </c>
      <c r="H2792" s="37">
        <f t="shared" si="566"/>
        <v>0.98230228803079467</v>
      </c>
      <c r="I2792" s="19"/>
      <c r="J2792" s="19"/>
      <c r="K2792" s="19"/>
      <c r="L2792" s="19"/>
      <c r="N2792" s="38">
        <v>37629</v>
      </c>
      <c r="O2792" s="19">
        <v>311.15660000000003</v>
      </c>
      <c r="P2792" s="19">
        <v>297.84301713410554</v>
      </c>
      <c r="Q2792" s="19">
        <v>-3.3070902395970769E-4</v>
      </c>
      <c r="R2792" s="37">
        <f t="shared" si="567"/>
        <v>0.99966929097604029</v>
      </c>
      <c r="T2792" s="39">
        <v>37629</v>
      </c>
      <c r="U2792" s="40">
        <v>273.43360000000001</v>
      </c>
      <c r="V2792" s="40">
        <f t="shared" si="568"/>
        <v>1.9105045505478646E-3</v>
      </c>
      <c r="W2792" s="41">
        <f t="shared" si="569"/>
        <v>1.0019105045505479</v>
      </c>
      <c r="Y2792" s="42">
        <v>37629</v>
      </c>
      <c r="Z2792" s="43">
        <v>192.17699999999999</v>
      </c>
      <c r="AA2792" s="43">
        <f t="shared" si="570"/>
        <v>183.95424523786733</v>
      </c>
      <c r="AB2792" s="19">
        <f t="shared" si="573"/>
        <v>1.4417361423195718E-3</v>
      </c>
      <c r="AC2792" s="37">
        <f t="shared" si="574"/>
        <v>1.0014417361423196</v>
      </c>
      <c r="AE2792" s="44">
        <v>37629</v>
      </c>
      <c r="AF2792" s="45">
        <v>3744.5709999999999</v>
      </c>
      <c r="AG2792" s="19">
        <f t="shared" si="565"/>
        <v>3584.3505312529915</v>
      </c>
      <c r="AH2792" s="45">
        <f t="shared" si="571"/>
        <v>-7.8189570587431367E-3</v>
      </c>
      <c r="AI2792" s="46">
        <f t="shared" si="572"/>
        <v>0.99218104294125686</v>
      </c>
      <c r="AK2792" s="38">
        <v>37629</v>
      </c>
      <c r="AL2792" s="19">
        <v>121.2677</v>
      </c>
      <c r="AM2792" s="19">
        <f t="shared" si="576"/>
        <v>2.5388432266375549E-3</v>
      </c>
      <c r="AN2792" s="37">
        <f t="shared" si="577"/>
        <v>1.0025388432266376</v>
      </c>
      <c r="AQ2792" s="38">
        <v>37629</v>
      </c>
      <c r="AR2792" s="19">
        <f t="shared" si="578"/>
        <v>274.93570408600004</v>
      </c>
      <c r="AS2792" s="40">
        <f t="shared" si="575"/>
        <v>2.5388432266375549E-3</v>
      </c>
      <c r="AT2792" s="51">
        <f t="shared" si="579"/>
        <v>1.0025388432266376</v>
      </c>
    </row>
    <row r="2793" spans="1:46">
      <c r="A2793" s="38">
        <v>37630</v>
      </c>
      <c r="B2793" s="37">
        <v>1.0467</v>
      </c>
      <c r="D2793" s="38">
        <v>37630</v>
      </c>
      <c r="E2793" s="19">
        <v>874.8261</v>
      </c>
      <c r="F2793" s="19">
        <v>835.79449699054169</v>
      </c>
      <c r="G2793" s="19">
        <v>1.386544961564562E-2</v>
      </c>
      <c r="H2793" s="37">
        <f t="shared" si="566"/>
        <v>1.0138654496156456</v>
      </c>
      <c r="I2793" s="19"/>
      <c r="J2793" s="19"/>
      <c r="K2793" s="19"/>
      <c r="L2793" s="19"/>
      <c r="N2793" s="38">
        <v>37630</v>
      </c>
      <c r="O2793" s="19">
        <v>310.44080000000002</v>
      </c>
      <c r="P2793" s="19">
        <v>296.59004490302863</v>
      </c>
      <c r="Q2793" s="19">
        <v>-4.2068209056341788E-3</v>
      </c>
      <c r="R2793" s="37">
        <f t="shared" si="567"/>
        <v>0.99579317909436582</v>
      </c>
      <c r="T2793" s="39">
        <v>37630</v>
      </c>
      <c r="U2793" s="40">
        <v>274.1386</v>
      </c>
      <c r="V2793" s="40">
        <f t="shared" si="568"/>
        <v>2.5783224885309597E-3</v>
      </c>
      <c r="W2793" s="41">
        <f t="shared" si="569"/>
        <v>1.002578322488531</v>
      </c>
      <c r="Y2793" s="42">
        <v>37630</v>
      </c>
      <c r="Z2793" s="43">
        <v>194.88</v>
      </c>
      <c r="AA2793" s="43">
        <f t="shared" si="570"/>
        <v>186.18515333906564</v>
      </c>
      <c r="AB2793" s="19">
        <f t="shared" si="573"/>
        <v>1.2127516265327598E-2</v>
      </c>
      <c r="AC2793" s="37">
        <f t="shared" si="574"/>
        <v>1.0121275162653276</v>
      </c>
      <c r="AE2793" s="44">
        <v>37630</v>
      </c>
      <c r="AF2793" s="45">
        <v>3847.6060000000002</v>
      </c>
      <c r="AG2793" s="19">
        <f t="shared" ref="AG2793:AG2856" si="580">AF2793/B2793</f>
        <v>3675.9396197573328</v>
      </c>
      <c r="AH2793" s="45">
        <f t="shared" si="571"/>
        <v>2.5552492063973586E-2</v>
      </c>
      <c r="AI2793" s="46">
        <f t="shared" si="572"/>
        <v>1.0255524920639736</v>
      </c>
      <c r="AK2793" s="38">
        <v>37630</v>
      </c>
      <c r="AL2793" s="19">
        <v>121.1776</v>
      </c>
      <c r="AM2793" s="19">
        <f t="shared" si="576"/>
        <v>-7.4298432311326046E-4</v>
      </c>
      <c r="AN2793" s="37">
        <f t="shared" si="577"/>
        <v>0.99925701567688674</v>
      </c>
      <c r="AQ2793" s="38">
        <v>37630</v>
      </c>
      <c r="AR2793" s="19">
        <f t="shared" si="578"/>
        <v>274.73143116800003</v>
      </c>
      <c r="AS2793" s="40">
        <f t="shared" si="575"/>
        <v>-7.4298432311326046E-4</v>
      </c>
      <c r="AT2793" s="51">
        <f t="shared" si="579"/>
        <v>0.99925701567688674</v>
      </c>
    </row>
    <row r="2794" spans="1:46">
      <c r="A2794" s="38">
        <v>37631</v>
      </c>
      <c r="B2794" s="37">
        <v>1.0535000000000001</v>
      </c>
      <c r="D2794" s="38">
        <v>37631</v>
      </c>
      <c r="E2794" s="19">
        <v>877.23389999999995</v>
      </c>
      <c r="F2794" s="19">
        <v>832.68523967726617</v>
      </c>
      <c r="G2794" s="19">
        <v>-3.7201217816952292E-3</v>
      </c>
      <c r="H2794" s="37">
        <f t="shared" ref="H2794:H2857" si="581">(F2794/F2793)</f>
        <v>0.99627987821830477</v>
      </c>
      <c r="I2794" s="19"/>
      <c r="J2794" s="19"/>
      <c r="K2794" s="19"/>
      <c r="L2794" s="19"/>
      <c r="N2794" s="38">
        <v>37631</v>
      </c>
      <c r="O2794" s="19">
        <v>311.94659999999999</v>
      </c>
      <c r="P2794" s="19">
        <v>296.10498338870428</v>
      </c>
      <c r="Q2794" s="19">
        <v>-1.6354612120678125E-3</v>
      </c>
      <c r="R2794" s="37">
        <f t="shared" ref="R2794:R2857" si="582">P2794/P2793</f>
        <v>0.99836453878793219</v>
      </c>
      <c r="T2794" s="39">
        <v>37631</v>
      </c>
      <c r="U2794" s="40">
        <v>273.72269999999997</v>
      </c>
      <c r="V2794" s="40">
        <f t="shared" ref="V2794:V2857" si="583">U2794/U2793-1</f>
        <v>-1.5171157947112546E-3</v>
      </c>
      <c r="W2794" s="41">
        <f t="shared" ref="W2794:W2857" si="584">U2794/U2793</f>
        <v>0.99848288420528875</v>
      </c>
      <c r="Y2794" s="42">
        <v>37631</v>
      </c>
      <c r="Z2794" s="43">
        <v>192.14699999999999</v>
      </c>
      <c r="AA2794" s="43">
        <f t="shared" ref="AA2794:AA2857" si="585">Z2794/B2794</f>
        <v>182.38917892738488</v>
      </c>
      <c r="AB2794" s="19">
        <f t="shared" si="573"/>
        <v>-2.0388169215446728E-2</v>
      </c>
      <c r="AC2794" s="37">
        <f t="shared" si="574"/>
        <v>0.97961183078455327</v>
      </c>
      <c r="AE2794" s="44">
        <v>37631</v>
      </c>
      <c r="AF2794" s="45">
        <v>3797.2581</v>
      </c>
      <c r="AG2794" s="19">
        <f t="shared" si="580"/>
        <v>3604.4215472235401</v>
      </c>
      <c r="AH2794" s="45">
        <f t="shared" ref="AH2794:AH2857" si="586">AG2794/AG2793-1</f>
        <v>-1.9455725591737028E-2</v>
      </c>
      <c r="AI2794" s="46">
        <f t="shared" ref="AI2794:AI2857" si="587">(AG2794/AG2793)</f>
        <v>0.98054427440826297</v>
      </c>
      <c r="AK2794" s="38">
        <v>37631</v>
      </c>
      <c r="AL2794" s="19">
        <v>121.33410000000001</v>
      </c>
      <c r="AM2794" s="19">
        <f t="shared" si="576"/>
        <v>1.2914928171543494E-3</v>
      </c>
      <c r="AN2794" s="37">
        <f t="shared" si="577"/>
        <v>1.0012914928171543</v>
      </c>
      <c r="AQ2794" s="38">
        <v>37631</v>
      </c>
      <c r="AR2794" s="19">
        <f t="shared" si="578"/>
        <v>275.08624483800003</v>
      </c>
      <c r="AS2794" s="40">
        <f t="shared" si="575"/>
        <v>1.2914928171543494E-3</v>
      </c>
      <c r="AT2794" s="51">
        <f t="shared" si="579"/>
        <v>1.0012914928171543</v>
      </c>
    </row>
    <row r="2795" spans="1:46">
      <c r="A2795" s="38">
        <v>37634</v>
      </c>
      <c r="B2795" s="37">
        <v>1.0535000000000001</v>
      </c>
      <c r="D2795" s="38">
        <v>37634</v>
      </c>
      <c r="E2795" s="19">
        <v>877.47559999999999</v>
      </c>
      <c r="F2795" s="19">
        <v>832.91466540104409</v>
      </c>
      <c r="G2795" s="19">
        <v>2.7552514785389448E-4</v>
      </c>
      <c r="H2795" s="37">
        <f t="shared" si="581"/>
        <v>1.0002755251478539</v>
      </c>
      <c r="I2795" s="19"/>
      <c r="J2795" s="19"/>
      <c r="K2795" s="19"/>
      <c r="L2795" s="19"/>
      <c r="N2795" s="38">
        <v>37634</v>
      </c>
      <c r="O2795" s="19">
        <v>316.35509999999999</v>
      </c>
      <c r="P2795" s="19">
        <v>300.28960607498811</v>
      </c>
      <c r="Q2795" s="19">
        <v>1.4132226477224119E-2</v>
      </c>
      <c r="R2795" s="37">
        <f t="shared" si="582"/>
        <v>1.0141322264772241</v>
      </c>
      <c r="T2795" s="39">
        <v>37634</v>
      </c>
      <c r="U2795" s="40">
        <v>273.24829999999997</v>
      </c>
      <c r="V2795" s="40">
        <f t="shared" si="583"/>
        <v>-1.7331408757841338E-3</v>
      </c>
      <c r="W2795" s="41">
        <f t="shared" si="584"/>
        <v>0.99826685912421587</v>
      </c>
      <c r="Y2795" s="42">
        <v>37634</v>
      </c>
      <c r="Z2795" s="43">
        <v>192.87</v>
      </c>
      <c r="AA2795" s="43">
        <f t="shared" si="585"/>
        <v>183.07546274323681</v>
      </c>
      <c r="AB2795" s="19">
        <f t="shared" ref="AB2795:AB2858" si="588">AA2795/AA2794-1</f>
        <v>3.7627441490108993E-3</v>
      </c>
      <c r="AC2795" s="37">
        <f t="shared" ref="AC2795:AC2858" si="589">(AA2795/AA2794)</f>
        <v>1.0037627441490109</v>
      </c>
      <c r="AE2795" s="44">
        <v>37634</v>
      </c>
      <c r="AF2795" s="45">
        <v>3839.0120000000002</v>
      </c>
      <c r="AG2795" s="19">
        <f t="shared" si="580"/>
        <v>3644.0550545799715</v>
      </c>
      <c r="AH2795" s="45">
        <f t="shared" si="586"/>
        <v>1.0995802471262195E-2</v>
      </c>
      <c r="AI2795" s="46">
        <f t="shared" si="587"/>
        <v>1.0109958024712622</v>
      </c>
      <c r="AK2795" s="38">
        <v>37634</v>
      </c>
      <c r="AL2795" s="19">
        <v>121.297</v>
      </c>
      <c r="AM2795" s="19">
        <f t="shared" si="576"/>
        <v>-3.0576729872322517E-4</v>
      </c>
      <c r="AN2795" s="37">
        <f t="shared" si="577"/>
        <v>0.99969423270127677</v>
      </c>
      <c r="AQ2795" s="38">
        <v>37634</v>
      </c>
      <c r="AR2795" s="19">
        <f t="shared" si="578"/>
        <v>275.00213246000004</v>
      </c>
      <c r="AS2795" s="40">
        <f t="shared" si="575"/>
        <v>-3.0576729872311414E-4</v>
      </c>
      <c r="AT2795" s="51">
        <f t="shared" si="579"/>
        <v>0.99969423270127689</v>
      </c>
    </row>
    <row r="2796" spans="1:46">
      <c r="A2796" s="38">
        <v>37635</v>
      </c>
      <c r="B2796" s="37">
        <v>1.0570999999999999</v>
      </c>
      <c r="D2796" s="38">
        <v>37635</v>
      </c>
      <c r="E2796" s="19">
        <v>883.86400000000003</v>
      </c>
      <c r="F2796" s="19">
        <v>836.12146438369132</v>
      </c>
      <c r="G2796" s="19">
        <v>3.8500930717833004E-3</v>
      </c>
      <c r="H2796" s="37">
        <f t="shared" si="581"/>
        <v>1.0038500930717833</v>
      </c>
      <c r="I2796" s="19"/>
      <c r="J2796" s="19"/>
      <c r="K2796" s="19"/>
      <c r="L2796" s="19"/>
      <c r="N2796" s="38">
        <v>37635</v>
      </c>
      <c r="O2796" s="19">
        <v>316.88440000000003</v>
      </c>
      <c r="P2796" s="19">
        <v>299.7676662567402</v>
      </c>
      <c r="Q2796" s="19">
        <v>-1.7381214923488653E-3</v>
      </c>
      <c r="R2796" s="37">
        <f t="shared" si="582"/>
        <v>0.99826187850765113</v>
      </c>
      <c r="T2796" s="39">
        <v>37635</v>
      </c>
      <c r="U2796" s="40">
        <v>273.33609999999999</v>
      </c>
      <c r="V2796" s="40">
        <f t="shared" si="583"/>
        <v>3.2131947389979487E-4</v>
      </c>
      <c r="W2796" s="41">
        <f t="shared" si="584"/>
        <v>1.0003213194738998</v>
      </c>
      <c r="Y2796" s="42">
        <v>37635</v>
      </c>
      <c r="Z2796" s="43">
        <v>192.785</v>
      </c>
      <c r="AA2796" s="43">
        <f t="shared" si="585"/>
        <v>182.37158263172833</v>
      </c>
      <c r="AB2796" s="19">
        <f t="shared" si="588"/>
        <v>-3.8447539662683772E-3</v>
      </c>
      <c r="AC2796" s="37">
        <f t="shared" si="589"/>
        <v>0.99615524603373162</v>
      </c>
      <c r="AE2796" s="44">
        <v>37635</v>
      </c>
      <c r="AF2796" s="45">
        <v>3846.884</v>
      </c>
      <c r="AG2796" s="19">
        <f t="shared" si="580"/>
        <v>3639.0918550752058</v>
      </c>
      <c r="AH2796" s="45">
        <f t="shared" si="586"/>
        <v>-1.3619990451373409E-3</v>
      </c>
      <c r="AI2796" s="46">
        <f t="shared" si="587"/>
        <v>0.99863800095486266</v>
      </c>
      <c r="AK2796" s="38">
        <v>37635</v>
      </c>
      <c r="AL2796" s="19">
        <v>121.4051</v>
      </c>
      <c r="AM2796" s="19">
        <f t="shared" si="576"/>
        <v>8.9120093654426746E-4</v>
      </c>
      <c r="AN2796" s="37">
        <f t="shared" si="577"/>
        <v>1.0008912009365443</v>
      </c>
      <c r="AQ2796" s="38">
        <v>37635</v>
      </c>
      <c r="AR2796" s="19">
        <f t="shared" si="578"/>
        <v>275.24721461800004</v>
      </c>
      <c r="AS2796" s="40">
        <f t="shared" si="575"/>
        <v>8.9120093654426746E-4</v>
      </c>
      <c r="AT2796" s="51">
        <f t="shared" si="579"/>
        <v>1.0008912009365443</v>
      </c>
    </row>
    <row r="2797" spans="1:46">
      <c r="A2797" s="38">
        <v>37636</v>
      </c>
      <c r="B2797" s="37">
        <v>1.0576000000000001</v>
      </c>
      <c r="D2797" s="38">
        <v>37636</v>
      </c>
      <c r="E2797" s="19">
        <v>873.92370000000005</v>
      </c>
      <c r="F2797" s="19">
        <v>826.32725037821479</v>
      </c>
      <c r="G2797" s="19">
        <v>-1.1713865057508044E-2</v>
      </c>
      <c r="H2797" s="37">
        <f t="shared" si="581"/>
        <v>0.98828613494249196</v>
      </c>
      <c r="I2797" s="19"/>
      <c r="J2797" s="19"/>
      <c r="K2797" s="19"/>
      <c r="L2797" s="19"/>
      <c r="N2797" s="38">
        <v>37636</v>
      </c>
      <c r="O2797" s="19">
        <v>317.2842</v>
      </c>
      <c r="P2797" s="19">
        <v>300.00397125567321</v>
      </c>
      <c r="Q2797" s="19">
        <v>7.8829382062384212E-4</v>
      </c>
      <c r="R2797" s="37">
        <f t="shared" si="582"/>
        <v>1.0007882938206238</v>
      </c>
      <c r="T2797" s="39">
        <v>37636</v>
      </c>
      <c r="U2797" s="40">
        <v>273.5224</v>
      </c>
      <c r="V2797" s="40">
        <f t="shared" si="583"/>
        <v>6.8157846694982815E-4</v>
      </c>
      <c r="W2797" s="41">
        <f t="shared" si="584"/>
        <v>1.0006815784669498</v>
      </c>
      <c r="Y2797" s="42">
        <v>37636</v>
      </c>
      <c r="Z2797" s="43">
        <v>194.655</v>
      </c>
      <c r="AA2797" s="43">
        <f t="shared" si="585"/>
        <v>184.05351739788199</v>
      </c>
      <c r="AB2797" s="19">
        <f t="shared" si="588"/>
        <v>9.2225704349457871E-3</v>
      </c>
      <c r="AC2797" s="37">
        <f t="shared" si="589"/>
        <v>1.0092225704349458</v>
      </c>
      <c r="AE2797" s="44">
        <v>37636</v>
      </c>
      <c r="AF2797" s="45">
        <v>3907.2660999999998</v>
      </c>
      <c r="AG2797" s="19">
        <f t="shared" si="580"/>
        <v>3694.464920574886</v>
      </c>
      <c r="AH2797" s="45">
        <f t="shared" si="586"/>
        <v>1.5216176921298397E-2</v>
      </c>
      <c r="AI2797" s="46">
        <f t="shared" si="587"/>
        <v>1.0152161769212984</v>
      </c>
      <c r="AK2797" s="38">
        <v>37636</v>
      </c>
      <c r="AL2797" s="19">
        <v>121.4016</v>
      </c>
      <c r="AM2797" s="19">
        <f t="shared" si="576"/>
        <v>-2.8829101907601462E-5</v>
      </c>
      <c r="AN2797" s="37">
        <f t="shared" si="577"/>
        <v>0.9999711708980924</v>
      </c>
      <c r="AQ2797" s="38">
        <v>37636</v>
      </c>
      <c r="AR2797" s="19">
        <f t="shared" si="578"/>
        <v>275.23927948800002</v>
      </c>
      <c r="AS2797" s="40">
        <f t="shared" si="575"/>
        <v>-2.8829101907712484E-5</v>
      </c>
      <c r="AT2797" s="51">
        <f t="shared" si="579"/>
        <v>0.99997117089809229</v>
      </c>
    </row>
    <row r="2798" spans="1:46">
      <c r="A2798" s="38">
        <v>37637</v>
      </c>
      <c r="B2798" s="37">
        <v>1.0569</v>
      </c>
      <c r="D2798" s="38">
        <v>37637</v>
      </c>
      <c r="E2798" s="19">
        <v>871.42100000000005</v>
      </c>
      <c r="F2798" s="19">
        <v>824.50657583498923</v>
      </c>
      <c r="G2798" s="19">
        <v>-2.2033335369155971E-3</v>
      </c>
      <c r="H2798" s="37">
        <f t="shared" si="581"/>
        <v>0.9977966664630844</v>
      </c>
      <c r="I2798" s="19"/>
      <c r="J2798" s="19"/>
      <c r="K2798" s="19"/>
      <c r="L2798" s="19"/>
      <c r="N2798" s="38">
        <v>37637</v>
      </c>
      <c r="O2798" s="19">
        <v>315.20780000000002</v>
      </c>
      <c r="P2798" s="19">
        <v>298.23805468823923</v>
      </c>
      <c r="Q2798" s="19">
        <v>-5.8863106379648533E-3</v>
      </c>
      <c r="R2798" s="37">
        <f t="shared" si="582"/>
        <v>0.99411368936203515</v>
      </c>
      <c r="T2798" s="39">
        <v>37637</v>
      </c>
      <c r="U2798" s="40">
        <v>274.08089999999999</v>
      </c>
      <c r="V2798" s="40">
        <f t="shared" si="583"/>
        <v>2.0418802993831253E-3</v>
      </c>
      <c r="W2798" s="41">
        <f t="shared" si="584"/>
        <v>1.0020418802993831</v>
      </c>
      <c r="Y2798" s="42">
        <v>37637</v>
      </c>
      <c r="Z2798" s="43">
        <v>196.32499999999999</v>
      </c>
      <c r="AA2798" s="43">
        <f t="shared" si="585"/>
        <v>185.75551140126785</v>
      </c>
      <c r="AB2798" s="19">
        <f t="shared" si="588"/>
        <v>9.2472777888104041E-3</v>
      </c>
      <c r="AC2798" s="37">
        <f t="shared" si="589"/>
        <v>1.0092472777888104</v>
      </c>
      <c r="AE2798" s="44">
        <v>37637</v>
      </c>
      <c r="AF2798" s="45">
        <v>3947.4560999999999</v>
      </c>
      <c r="AG2798" s="19">
        <f t="shared" si="580"/>
        <v>3734.9381209196708</v>
      </c>
      <c r="AH2798" s="45">
        <f t="shared" si="586"/>
        <v>1.0955091255403504E-2</v>
      </c>
      <c r="AI2798" s="46">
        <f t="shared" si="587"/>
        <v>1.0109550912554035</v>
      </c>
      <c r="AK2798" s="38">
        <v>37637</v>
      </c>
      <c r="AL2798" s="19">
        <v>121.3937</v>
      </c>
      <c r="AM2798" s="19">
        <f t="shared" si="576"/>
        <v>-6.5073277452754041E-5</v>
      </c>
      <c r="AN2798" s="37">
        <f t="shared" si="577"/>
        <v>0.99993492672254725</v>
      </c>
      <c r="AQ2798" s="38">
        <v>37637</v>
      </c>
      <c r="AR2798" s="19">
        <f t="shared" si="578"/>
        <v>275.22136876600001</v>
      </c>
      <c r="AS2798" s="40">
        <f t="shared" si="575"/>
        <v>-6.5073277452754041E-5</v>
      </c>
      <c r="AT2798" s="51">
        <f t="shared" si="579"/>
        <v>0.99993492672254725</v>
      </c>
    </row>
    <row r="2799" spans="1:46">
      <c r="A2799" s="38">
        <v>37638</v>
      </c>
      <c r="B2799" s="37">
        <v>1.0660000000000001</v>
      </c>
      <c r="D2799" s="38">
        <v>37638</v>
      </c>
      <c r="E2799" s="19">
        <v>860.64469999999994</v>
      </c>
      <c r="F2799" s="19">
        <v>807.35900562851771</v>
      </c>
      <c r="G2799" s="19">
        <v>-2.0797372281847415E-2</v>
      </c>
      <c r="H2799" s="37">
        <f t="shared" si="581"/>
        <v>0.97920262771815259</v>
      </c>
      <c r="I2799" s="19"/>
      <c r="J2799" s="19"/>
      <c r="K2799" s="19"/>
      <c r="L2799" s="19"/>
      <c r="N2799" s="38">
        <v>37638</v>
      </c>
      <c r="O2799" s="19">
        <v>311.05369999999999</v>
      </c>
      <c r="P2799" s="19">
        <v>291.7952157598499</v>
      </c>
      <c r="Q2799" s="19">
        <v>-2.1603007487170922E-2</v>
      </c>
      <c r="R2799" s="37">
        <f t="shared" si="582"/>
        <v>0.97839699251282908</v>
      </c>
      <c r="T2799" s="39">
        <v>37638</v>
      </c>
      <c r="U2799" s="40">
        <v>274.81229999999999</v>
      </c>
      <c r="V2799" s="40">
        <f t="shared" si="583"/>
        <v>2.6685551601735025E-3</v>
      </c>
      <c r="W2799" s="41">
        <f t="shared" si="584"/>
        <v>1.0026685551601735</v>
      </c>
      <c r="Y2799" s="42">
        <v>37638</v>
      </c>
      <c r="Z2799" s="43">
        <v>196.18299999999999</v>
      </c>
      <c r="AA2799" s="43">
        <f t="shared" si="585"/>
        <v>184.03658536585365</v>
      </c>
      <c r="AB2799" s="19">
        <f t="shared" si="588"/>
        <v>-9.2537013973221782E-3</v>
      </c>
      <c r="AC2799" s="37">
        <f t="shared" si="589"/>
        <v>0.99074629860267782</v>
      </c>
      <c r="AE2799" s="44">
        <v>37638</v>
      </c>
      <c r="AF2799" s="45">
        <v>3946.4508999999998</v>
      </c>
      <c r="AG2799" s="19">
        <f t="shared" si="580"/>
        <v>3702.1115384615382</v>
      </c>
      <c r="AH2799" s="45">
        <f t="shared" si="586"/>
        <v>-8.7890565774754181E-3</v>
      </c>
      <c r="AI2799" s="46">
        <f t="shared" si="587"/>
        <v>0.99121094342252458</v>
      </c>
      <c r="AK2799" s="38">
        <v>37638</v>
      </c>
      <c r="AL2799" s="19">
        <v>121.8994</v>
      </c>
      <c r="AM2799" s="19">
        <f t="shared" si="576"/>
        <v>4.1657845505986835E-3</v>
      </c>
      <c r="AN2799" s="37">
        <f t="shared" si="577"/>
        <v>1.0041657845505987</v>
      </c>
      <c r="AQ2799" s="38">
        <v>37638</v>
      </c>
      <c r="AR2799" s="19">
        <f t="shared" si="578"/>
        <v>276.36788169200003</v>
      </c>
      <c r="AS2799" s="40">
        <f t="shared" si="575"/>
        <v>4.1657845505986835E-3</v>
      </c>
      <c r="AT2799" s="51">
        <f t="shared" si="579"/>
        <v>1.0041657845505987</v>
      </c>
    </row>
    <row r="2800" spans="1:46">
      <c r="A2800" s="38">
        <v>37641</v>
      </c>
      <c r="B2800" s="37">
        <v>1.0660000000000001</v>
      </c>
      <c r="D2800" s="38">
        <v>37641</v>
      </c>
      <c r="E2800" s="19">
        <v>856.41780000000006</v>
      </c>
      <c r="F2800" s="19">
        <v>803.39380863039401</v>
      </c>
      <c r="G2800" s="19">
        <v>-4.9113182245819065E-3</v>
      </c>
      <c r="H2800" s="37">
        <f t="shared" si="581"/>
        <v>0.99508868177541809</v>
      </c>
      <c r="I2800" s="19"/>
      <c r="J2800" s="19"/>
      <c r="K2800" s="19"/>
      <c r="L2800" s="19"/>
      <c r="N2800" s="38">
        <v>37641</v>
      </c>
      <c r="O2800" s="19">
        <v>309.94850000000002</v>
      </c>
      <c r="P2800" s="19">
        <v>290.75844277673548</v>
      </c>
      <c r="Q2800" s="19">
        <v>-3.5530842423669995E-3</v>
      </c>
      <c r="R2800" s="37">
        <f t="shared" si="582"/>
        <v>0.996446915757633</v>
      </c>
      <c r="T2800" s="39">
        <v>37641</v>
      </c>
      <c r="U2800" s="40">
        <v>275.22519999999997</v>
      </c>
      <c r="V2800" s="40">
        <f t="shared" si="583"/>
        <v>1.502480056387423E-3</v>
      </c>
      <c r="W2800" s="41">
        <f t="shared" si="584"/>
        <v>1.0015024800563874</v>
      </c>
      <c r="Y2800" s="38">
        <v>37641</v>
      </c>
      <c r="Z2800" s="43">
        <v>196.18299999999999</v>
      </c>
      <c r="AA2800" s="43">
        <f t="shared" si="585"/>
        <v>184.03658536585365</v>
      </c>
      <c r="AB2800" s="19">
        <f t="shared" si="588"/>
        <v>0</v>
      </c>
      <c r="AC2800" s="37">
        <f t="shared" si="589"/>
        <v>1</v>
      </c>
      <c r="AE2800" s="38">
        <v>37641</v>
      </c>
      <c r="AF2800" s="45">
        <v>3946.4508999999998</v>
      </c>
      <c r="AG2800" s="19">
        <f t="shared" si="580"/>
        <v>3702.1115384615382</v>
      </c>
      <c r="AH2800" s="45">
        <f t="shared" si="586"/>
        <v>0</v>
      </c>
      <c r="AI2800" s="46">
        <f t="shared" si="587"/>
        <v>1</v>
      </c>
      <c r="AK2800" s="38">
        <v>37641</v>
      </c>
      <c r="AL2800" s="19">
        <v>122.0972</v>
      </c>
      <c r="AM2800" s="19">
        <f t="shared" si="576"/>
        <v>1.6226494962239268E-3</v>
      </c>
      <c r="AN2800" s="37">
        <f t="shared" si="577"/>
        <v>1.0016226494962239</v>
      </c>
      <c r="AQ2800" s="38">
        <v>37641</v>
      </c>
      <c r="AR2800" s="19">
        <f t="shared" si="578"/>
        <v>276.81632989600001</v>
      </c>
      <c r="AS2800" s="40">
        <f t="shared" si="575"/>
        <v>1.6226494962239268E-3</v>
      </c>
      <c r="AT2800" s="51">
        <f t="shared" si="579"/>
        <v>1.0016226494962239</v>
      </c>
    </row>
    <row r="2801" spans="1:46">
      <c r="A2801" s="38">
        <v>37642</v>
      </c>
      <c r="B2801" s="37">
        <v>1.0677000000000001</v>
      </c>
      <c r="D2801" s="38">
        <v>37642</v>
      </c>
      <c r="E2801" s="19">
        <v>846.93280000000004</v>
      </c>
      <c r="F2801" s="19">
        <v>793.231057413131</v>
      </c>
      <c r="G2801" s="19">
        <v>-1.2649775375526251E-2</v>
      </c>
      <c r="H2801" s="37">
        <f t="shared" si="581"/>
        <v>0.98735022462447375</v>
      </c>
      <c r="I2801" s="19"/>
      <c r="J2801" s="19"/>
      <c r="K2801" s="19"/>
      <c r="L2801" s="19"/>
      <c r="N2801" s="38">
        <v>37642</v>
      </c>
      <c r="O2801" s="19">
        <v>307.34710000000001</v>
      </c>
      <c r="P2801" s="19">
        <v>287.85904280228527</v>
      </c>
      <c r="Q2801" s="19">
        <v>-9.9718513648684448E-3</v>
      </c>
      <c r="R2801" s="37">
        <f t="shared" si="582"/>
        <v>0.99002814863513156</v>
      </c>
      <c r="T2801" s="39">
        <v>37642</v>
      </c>
      <c r="U2801" s="40">
        <v>275.52629999999999</v>
      </c>
      <c r="V2801" s="40">
        <f t="shared" si="583"/>
        <v>1.0940131935592845E-3</v>
      </c>
      <c r="W2801" s="41">
        <f t="shared" si="584"/>
        <v>1.0010940131935593</v>
      </c>
      <c r="Y2801" s="42">
        <v>37642</v>
      </c>
      <c r="Z2801" s="43">
        <v>196.566</v>
      </c>
      <c r="AA2801" s="43">
        <f t="shared" si="585"/>
        <v>184.10227592020229</v>
      </c>
      <c r="AB2801" s="19">
        <f t="shared" si="588"/>
        <v>3.5694291011778567E-4</v>
      </c>
      <c r="AC2801" s="37">
        <f t="shared" si="589"/>
        <v>1.0003569429101178</v>
      </c>
      <c r="AE2801" s="44">
        <v>37642</v>
      </c>
      <c r="AF2801" s="45">
        <v>3951.4690000000001</v>
      </c>
      <c r="AG2801" s="19">
        <f t="shared" si="580"/>
        <v>3700.9169242296521</v>
      </c>
      <c r="AH2801" s="45">
        <f t="shared" si="586"/>
        <v>-3.2268455973716303E-4</v>
      </c>
      <c r="AI2801" s="46">
        <f t="shared" si="587"/>
        <v>0.99967731544026284</v>
      </c>
      <c r="AK2801" s="38">
        <v>37642</v>
      </c>
      <c r="AL2801" s="19">
        <v>122.2171</v>
      </c>
      <c r="AM2801" s="19">
        <f t="shared" si="576"/>
        <v>9.8200450133179018E-4</v>
      </c>
      <c r="AN2801" s="37">
        <f t="shared" si="577"/>
        <v>1.0009820045013318</v>
      </c>
      <c r="AQ2801" s="38">
        <v>37642</v>
      </c>
      <c r="AR2801" s="19">
        <f t="shared" si="578"/>
        <v>277.08816477800002</v>
      </c>
      <c r="AS2801" s="40">
        <f t="shared" si="575"/>
        <v>9.8200450133179018E-4</v>
      </c>
      <c r="AT2801" s="51">
        <f t="shared" si="579"/>
        <v>1.0009820045013318</v>
      </c>
    </row>
    <row r="2802" spans="1:46">
      <c r="A2802" s="38">
        <v>37643</v>
      </c>
      <c r="B2802" s="37">
        <v>1.0729</v>
      </c>
      <c r="D2802" s="38">
        <v>37643</v>
      </c>
      <c r="E2802" s="19">
        <v>837.5394</v>
      </c>
      <c r="F2802" s="19">
        <v>780.63137291453074</v>
      </c>
      <c r="G2802" s="19">
        <v>-1.588400300372772E-2</v>
      </c>
      <c r="H2802" s="37">
        <f t="shared" si="581"/>
        <v>0.98411599699627228</v>
      </c>
      <c r="I2802" s="19"/>
      <c r="J2802" s="19"/>
      <c r="K2802" s="19"/>
      <c r="L2802" s="19"/>
      <c r="N2802" s="38">
        <v>37643</v>
      </c>
      <c r="O2802" s="19">
        <v>304.99939999999998</v>
      </c>
      <c r="P2802" s="19">
        <v>284.27570137011838</v>
      </c>
      <c r="Q2802" s="19">
        <v>-1.2448250356436041E-2</v>
      </c>
      <c r="R2802" s="37">
        <f t="shared" si="582"/>
        <v>0.98755174964356396</v>
      </c>
      <c r="T2802" s="39">
        <v>37643</v>
      </c>
      <c r="U2802" s="40">
        <v>275.96339999999998</v>
      </c>
      <c r="V2802" s="40">
        <f t="shared" si="583"/>
        <v>1.5864184290210748E-3</v>
      </c>
      <c r="W2802" s="41">
        <f t="shared" si="584"/>
        <v>1.0015864184290211</v>
      </c>
      <c r="Y2802" s="42">
        <v>37643</v>
      </c>
      <c r="Z2802" s="43">
        <v>197.69200000000001</v>
      </c>
      <c r="AA2802" s="43">
        <f t="shared" si="585"/>
        <v>184.25948364246437</v>
      </c>
      <c r="AB2802" s="19">
        <f t="shared" si="588"/>
        <v>8.5391514839416871E-4</v>
      </c>
      <c r="AC2802" s="37">
        <f t="shared" si="589"/>
        <v>1.0008539151483942</v>
      </c>
      <c r="AE2802" s="44">
        <v>37643</v>
      </c>
      <c r="AF2802" s="45">
        <v>3957.1469999999999</v>
      </c>
      <c r="AG2802" s="19">
        <f t="shared" si="580"/>
        <v>3688.2719731568645</v>
      </c>
      <c r="AH2802" s="45">
        <f t="shared" si="586"/>
        <v>-3.4167076245353867E-3</v>
      </c>
      <c r="AI2802" s="46">
        <f t="shared" si="587"/>
        <v>0.99658329237546461</v>
      </c>
      <c r="AK2802" s="38">
        <v>37643</v>
      </c>
      <c r="AL2802" s="19">
        <v>122.3291</v>
      </c>
      <c r="AM2802" s="19">
        <f t="shared" si="576"/>
        <v>9.1640204194010089E-4</v>
      </c>
      <c r="AN2802" s="37">
        <f t="shared" si="577"/>
        <v>1.0009164020419401</v>
      </c>
      <c r="AQ2802" s="38">
        <v>37643</v>
      </c>
      <c r="AR2802" s="19">
        <f t="shared" si="578"/>
        <v>277.34208893800002</v>
      </c>
      <c r="AS2802" s="40">
        <f t="shared" si="575"/>
        <v>9.1640204194010089E-4</v>
      </c>
      <c r="AT2802" s="51">
        <f t="shared" si="579"/>
        <v>1.0009164020419401</v>
      </c>
    </row>
    <row r="2803" spans="1:46">
      <c r="A2803" s="38">
        <v>37644</v>
      </c>
      <c r="B2803" s="37">
        <v>1.0767</v>
      </c>
      <c r="D2803" s="38">
        <v>37644</v>
      </c>
      <c r="E2803" s="19">
        <v>843.86490000000003</v>
      </c>
      <c r="F2803" s="19">
        <v>783.75118417386466</v>
      </c>
      <c r="G2803" s="19">
        <v>3.9965230294114473E-3</v>
      </c>
      <c r="H2803" s="37">
        <f t="shared" si="581"/>
        <v>1.0039965230294114</v>
      </c>
      <c r="I2803" s="19"/>
      <c r="J2803" s="19"/>
      <c r="K2803" s="19"/>
      <c r="L2803" s="19"/>
      <c r="N2803" s="38">
        <v>37644</v>
      </c>
      <c r="O2803" s="19">
        <v>306.72789999999998</v>
      </c>
      <c r="P2803" s="19">
        <v>284.87777468189836</v>
      </c>
      <c r="Q2803" s="19">
        <v>2.1179204162655729E-3</v>
      </c>
      <c r="R2803" s="37">
        <f t="shared" si="582"/>
        <v>1.0021179204162656</v>
      </c>
      <c r="T2803" s="39">
        <v>37644</v>
      </c>
      <c r="U2803" s="40">
        <v>275.79880000000003</v>
      </c>
      <c r="V2803" s="40">
        <f t="shared" si="583"/>
        <v>-5.964559068338815E-4</v>
      </c>
      <c r="W2803" s="41">
        <f t="shared" si="584"/>
        <v>0.99940354409316612</v>
      </c>
      <c r="Y2803" s="42">
        <v>37644</v>
      </c>
      <c r="Z2803" s="43">
        <v>196.77199999999999</v>
      </c>
      <c r="AA2803" s="43">
        <f t="shared" si="585"/>
        <v>182.75471347636295</v>
      </c>
      <c r="AB2803" s="19">
        <f t="shared" si="588"/>
        <v>-8.166581911307591E-3</v>
      </c>
      <c r="AC2803" s="37">
        <f t="shared" si="589"/>
        <v>0.99183341808869241</v>
      </c>
      <c r="AE2803" s="44">
        <v>37644</v>
      </c>
      <c r="AF2803" s="45">
        <v>3913.9919</v>
      </c>
      <c r="AG2803" s="19">
        <f t="shared" si="580"/>
        <v>3635.1740503389988</v>
      </c>
      <c r="AH2803" s="45">
        <f t="shared" si="586"/>
        <v>-1.4396422824648258E-2</v>
      </c>
      <c r="AI2803" s="46">
        <f t="shared" si="587"/>
        <v>0.98560357717535174</v>
      </c>
      <c r="AK2803" s="38">
        <v>37644</v>
      </c>
      <c r="AL2803" s="19">
        <v>122.4342</v>
      </c>
      <c r="AM2803" s="19">
        <f t="shared" si="576"/>
        <v>8.5915779646872359E-4</v>
      </c>
      <c r="AN2803" s="37">
        <f t="shared" si="577"/>
        <v>1.0008591577964687</v>
      </c>
      <c r="AQ2803" s="38">
        <v>37644</v>
      </c>
      <c r="AR2803" s="19">
        <f t="shared" si="578"/>
        <v>277.58036955600005</v>
      </c>
      <c r="AS2803" s="40">
        <f t="shared" si="575"/>
        <v>8.5915779646872359E-4</v>
      </c>
      <c r="AT2803" s="51">
        <f t="shared" si="579"/>
        <v>1.0008591577964687</v>
      </c>
    </row>
    <row r="2804" spans="1:46">
      <c r="A2804" s="38">
        <v>37645</v>
      </c>
      <c r="B2804" s="37">
        <v>1.0825</v>
      </c>
      <c r="D2804" s="38">
        <v>37645</v>
      </c>
      <c r="E2804" s="19">
        <v>828.04070000000002</v>
      </c>
      <c r="F2804" s="19">
        <v>764.93367205542722</v>
      </c>
      <c r="G2804" s="19">
        <v>-2.400954856390114E-2</v>
      </c>
      <c r="H2804" s="37">
        <f t="shared" si="581"/>
        <v>0.97599045143609886</v>
      </c>
      <c r="I2804" s="19"/>
      <c r="J2804" s="19"/>
      <c r="K2804" s="19"/>
      <c r="L2804" s="19"/>
      <c r="N2804" s="38">
        <v>37645</v>
      </c>
      <c r="O2804" s="19">
        <v>302.75389999999999</v>
      </c>
      <c r="P2804" s="19">
        <v>279.68027713625867</v>
      </c>
      <c r="Q2804" s="19">
        <v>-1.8244657911426598E-2</v>
      </c>
      <c r="R2804" s="37">
        <f t="shared" si="582"/>
        <v>0.9817553420885734</v>
      </c>
      <c r="T2804" s="39">
        <v>37645</v>
      </c>
      <c r="U2804" s="40">
        <v>276.44760000000002</v>
      </c>
      <c r="V2804" s="40">
        <f t="shared" si="583"/>
        <v>2.3524395320067004E-3</v>
      </c>
      <c r="W2804" s="41">
        <f t="shared" si="584"/>
        <v>1.0023524395320067</v>
      </c>
      <c r="Y2804" s="42">
        <v>37645</v>
      </c>
      <c r="Z2804" s="43">
        <v>199.01900000000001</v>
      </c>
      <c r="AA2804" s="43">
        <f t="shared" si="585"/>
        <v>183.8512702078522</v>
      </c>
      <c r="AB2804" s="19">
        <f t="shared" si="588"/>
        <v>6.0001556765925113E-3</v>
      </c>
      <c r="AC2804" s="37">
        <f t="shared" si="589"/>
        <v>1.0060001556765925</v>
      </c>
      <c r="AE2804" s="44">
        <v>37645</v>
      </c>
      <c r="AF2804" s="45">
        <v>3987.0830000000001</v>
      </c>
      <c r="AG2804" s="19">
        <f t="shared" si="580"/>
        <v>3683.2175519630487</v>
      </c>
      <c r="AH2804" s="45">
        <f t="shared" si="586"/>
        <v>1.3216286471776861E-2</v>
      </c>
      <c r="AI2804" s="46">
        <f t="shared" si="587"/>
        <v>1.0132162864717769</v>
      </c>
      <c r="AK2804" s="38">
        <v>37645</v>
      </c>
      <c r="AL2804" s="19">
        <v>122.83799999999999</v>
      </c>
      <c r="AM2804" s="19">
        <f t="shared" si="576"/>
        <v>3.2980980804382387E-3</v>
      </c>
      <c r="AN2804" s="37">
        <f t="shared" si="577"/>
        <v>1.0032980980804382</v>
      </c>
      <c r="AQ2804" s="38">
        <v>37645</v>
      </c>
      <c r="AR2804" s="19">
        <f t="shared" si="578"/>
        <v>278.49585683999999</v>
      </c>
      <c r="AS2804" s="40">
        <f t="shared" si="575"/>
        <v>3.2980980804380167E-3</v>
      </c>
      <c r="AT2804" s="51">
        <f t="shared" si="579"/>
        <v>1.003298098080438</v>
      </c>
    </row>
    <row r="2805" spans="1:46">
      <c r="A2805" s="38">
        <v>37648</v>
      </c>
      <c r="B2805" s="37">
        <v>1.0838000000000001</v>
      </c>
      <c r="D2805" s="38">
        <v>37648</v>
      </c>
      <c r="E2805" s="19">
        <v>810.21199999999999</v>
      </c>
      <c r="F2805" s="19">
        <v>747.56597158147247</v>
      </c>
      <c r="G2805" s="19">
        <v>-2.2704845019159148E-2</v>
      </c>
      <c r="H2805" s="37">
        <f t="shared" si="581"/>
        <v>0.97729515498084085</v>
      </c>
      <c r="I2805" s="19"/>
      <c r="J2805" s="19"/>
      <c r="K2805" s="19"/>
      <c r="L2805" s="19"/>
      <c r="N2805" s="38">
        <v>37648</v>
      </c>
      <c r="O2805" s="19">
        <v>297.51170000000002</v>
      </c>
      <c r="P2805" s="19">
        <v>274.50793504336593</v>
      </c>
      <c r="Q2805" s="19">
        <v>-1.8493767761724622E-2</v>
      </c>
      <c r="R2805" s="37">
        <f t="shared" si="582"/>
        <v>0.98150623223827538</v>
      </c>
      <c r="T2805" s="39">
        <v>37648</v>
      </c>
      <c r="U2805" s="40">
        <v>276.94029999999998</v>
      </c>
      <c r="V2805" s="40">
        <f t="shared" si="583"/>
        <v>1.7822545755505903E-3</v>
      </c>
      <c r="W2805" s="41">
        <f t="shared" si="584"/>
        <v>1.0017822545755506</v>
      </c>
      <c r="Y2805" s="42">
        <v>37648</v>
      </c>
      <c r="Z2805" s="43">
        <v>196.44900000000001</v>
      </c>
      <c r="AA2805" s="43">
        <f t="shared" si="585"/>
        <v>181.25945746447684</v>
      </c>
      <c r="AB2805" s="19">
        <f t="shared" si="588"/>
        <v>-1.4097333896280428E-2</v>
      </c>
      <c r="AC2805" s="37">
        <f t="shared" si="589"/>
        <v>0.98590266610371957</v>
      </c>
      <c r="AE2805" s="44">
        <v>37648</v>
      </c>
      <c r="AF2805" s="45">
        <v>3915.8301000000001</v>
      </c>
      <c r="AG2805" s="19">
        <f t="shared" si="580"/>
        <v>3613.0560066432918</v>
      </c>
      <c r="AH2805" s="45">
        <f t="shared" si="586"/>
        <v>-1.9048982127695013E-2</v>
      </c>
      <c r="AI2805" s="46">
        <f t="shared" si="587"/>
        <v>0.98095101787230499</v>
      </c>
      <c r="AK2805" s="38">
        <v>37648</v>
      </c>
      <c r="AL2805" s="19">
        <v>122.9558</v>
      </c>
      <c r="AM2805" s="19">
        <f t="shared" si="576"/>
        <v>9.589866328010288E-4</v>
      </c>
      <c r="AN2805" s="37">
        <f t="shared" si="577"/>
        <v>1.000958986632801</v>
      </c>
      <c r="AQ2805" s="38">
        <v>37648</v>
      </c>
      <c r="AR2805" s="19">
        <f t="shared" si="578"/>
        <v>278.76293064399999</v>
      </c>
      <c r="AS2805" s="40">
        <f t="shared" si="575"/>
        <v>9.589866328010288E-4</v>
      </c>
      <c r="AT2805" s="51">
        <f t="shared" si="579"/>
        <v>1.000958986632801</v>
      </c>
    </row>
    <row r="2806" spans="1:46">
      <c r="A2806" s="38">
        <v>37649</v>
      </c>
      <c r="B2806" s="37">
        <v>1.0832999999999999</v>
      </c>
      <c r="D2806" s="38">
        <v>37649</v>
      </c>
      <c r="E2806" s="19">
        <v>815.73940000000005</v>
      </c>
      <c r="F2806" s="19">
        <v>753.01338502723172</v>
      </c>
      <c r="G2806" s="19">
        <v>7.2868665145837674E-3</v>
      </c>
      <c r="H2806" s="37">
        <f t="shared" si="581"/>
        <v>1.0072868665145838</v>
      </c>
      <c r="I2806" s="19"/>
      <c r="J2806" s="19"/>
      <c r="K2806" s="19"/>
      <c r="L2806" s="19"/>
      <c r="N2806" s="38">
        <v>37649</v>
      </c>
      <c r="O2806" s="19">
        <v>298.94049999999999</v>
      </c>
      <c r="P2806" s="19">
        <v>275.95356780208624</v>
      </c>
      <c r="Q2806" s="19">
        <v>5.2662694741116844E-3</v>
      </c>
      <c r="R2806" s="37">
        <f t="shared" si="582"/>
        <v>1.0052662694741117</v>
      </c>
      <c r="T2806" s="39">
        <v>37649</v>
      </c>
      <c r="U2806" s="40">
        <v>276.43380000000002</v>
      </c>
      <c r="V2806" s="40">
        <f t="shared" si="583"/>
        <v>-1.8289140294855954E-3</v>
      </c>
      <c r="W2806" s="41">
        <f t="shared" si="584"/>
        <v>0.9981710859705144</v>
      </c>
      <c r="Y2806" s="42">
        <v>37649</v>
      </c>
      <c r="Z2806" s="43">
        <v>197.78299999999999</v>
      </c>
      <c r="AA2806" s="43">
        <f t="shared" si="585"/>
        <v>182.57454075510014</v>
      </c>
      <c r="AB2806" s="19">
        <f t="shared" si="588"/>
        <v>7.2552533755709803E-3</v>
      </c>
      <c r="AC2806" s="37">
        <f t="shared" si="589"/>
        <v>1.007255253375571</v>
      </c>
      <c r="AE2806" s="44">
        <v>37649</v>
      </c>
      <c r="AF2806" s="45">
        <v>3956.95</v>
      </c>
      <c r="AG2806" s="19">
        <f t="shared" si="580"/>
        <v>3652.6816209729532</v>
      </c>
      <c r="AH2806" s="45">
        <f t="shared" si="586"/>
        <v>1.0967340184265595E-2</v>
      </c>
      <c r="AI2806" s="46">
        <f t="shared" si="587"/>
        <v>1.0109673401842656</v>
      </c>
      <c r="AK2806" s="38">
        <v>37649</v>
      </c>
      <c r="AL2806" s="19">
        <v>122.76220000000001</v>
      </c>
      <c r="AM2806" s="19">
        <f t="shared" si="576"/>
        <v>-1.5745495535792742E-3</v>
      </c>
      <c r="AN2806" s="37">
        <f t="shared" si="577"/>
        <v>0.99842545044642073</v>
      </c>
      <c r="AQ2806" s="38">
        <v>37649</v>
      </c>
      <c r="AR2806" s="19">
        <f t="shared" si="578"/>
        <v>278.32400459600007</v>
      </c>
      <c r="AS2806" s="40">
        <f t="shared" si="575"/>
        <v>-1.5745495535791632E-3</v>
      </c>
      <c r="AT2806" s="51">
        <f t="shared" si="579"/>
        <v>0.99842545044642084</v>
      </c>
    </row>
    <row r="2807" spans="1:46">
      <c r="A2807" s="38">
        <v>37650</v>
      </c>
      <c r="B2807" s="37">
        <v>1.0861000000000001</v>
      </c>
      <c r="D2807" s="38">
        <v>37650</v>
      </c>
      <c r="E2807" s="19">
        <v>819.67610000000002</v>
      </c>
      <c r="F2807" s="19">
        <v>754.69671300985169</v>
      </c>
      <c r="G2807" s="19">
        <v>2.2354555922787789E-3</v>
      </c>
      <c r="H2807" s="37">
        <f t="shared" si="581"/>
        <v>1.0022354555922788</v>
      </c>
      <c r="I2807" s="19"/>
      <c r="J2807" s="19"/>
      <c r="K2807" s="19"/>
      <c r="L2807" s="19"/>
      <c r="N2807" s="38">
        <v>37650</v>
      </c>
      <c r="O2807" s="19">
        <v>297.78250000000003</v>
      </c>
      <c r="P2807" s="19">
        <v>274.17595064911148</v>
      </c>
      <c r="Q2807" s="19">
        <v>-6.4417255668520745E-3</v>
      </c>
      <c r="R2807" s="37">
        <f t="shared" si="582"/>
        <v>0.99355827443314793</v>
      </c>
      <c r="T2807" s="39">
        <v>37650</v>
      </c>
      <c r="U2807" s="40">
        <v>276.96230000000003</v>
      </c>
      <c r="V2807" s="40">
        <f t="shared" si="583"/>
        <v>1.9118501427828338E-3</v>
      </c>
      <c r="W2807" s="41">
        <f t="shared" si="584"/>
        <v>1.0019118501427828</v>
      </c>
      <c r="Y2807" s="42">
        <v>37650</v>
      </c>
      <c r="Z2807" s="43">
        <v>200.49700000000001</v>
      </c>
      <c r="AA2807" s="43">
        <f t="shared" si="585"/>
        <v>184.60270693306325</v>
      </c>
      <c r="AB2807" s="19">
        <f t="shared" si="588"/>
        <v>1.1108702065331322E-2</v>
      </c>
      <c r="AC2807" s="37">
        <f t="shared" si="589"/>
        <v>1.0111087020653313</v>
      </c>
      <c r="AE2807" s="44">
        <v>37650</v>
      </c>
      <c r="AF2807" s="45">
        <v>4055.1880000000001</v>
      </c>
      <c r="AG2807" s="19">
        <f t="shared" si="580"/>
        <v>3733.715127520486</v>
      </c>
      <c r="AH2807" s="45">
        <f t="shared" si="586"/>
        <v>2.218466183372092E-2</v>
      </c>
      <c r="AI2807" s="46">
        <f t="shared" si="587"/>
        <v>1.0221846618337209</v>
      </c>
      <c r="AK2807" s="38">
        <v>37650</v>
      </c>
      <c r="AL2807" s="19">
        <v>122.8295</v>
      </c>
      <c r="AM2807" s="19">
        <f t="shared" si="576"/>
        <v>5.4821435262630835E-4</v>
      </c>
      <c r="AN2807" s="37">
        <f t="shared" si="577"/>
        <v>1.0005482143526263</v>
      </c>
      <c r="AQ2807" s="38">
        <v>37650</v>
      </c>
      <c r="AR2807" s="19">
        <f t="shared" si="578"/>
        <v>278.47658581000002</v>
      </c>
      <c r="AS2807" s="40">
        <f t="shared" si="575"/>
        <v>5.4821435262630835E-4</v>
      </c>
      <c r="AT2807" s="51">
        <f t="shared" si="579"/>
        <v>1.0005482143526263</v>
      </c>
    </row>
    <row r="2808" spans="1:46">
      <c r="A2808" s="38">
        <v>37651</v>
      </c>
      <c r="B2808" s="37">
        <v>1.0775999999999999</v>
      </c>
      <c r="D2808" s="38">
        <v>37651</v>
      </c>
      <c r="E2808" s="19">
        <v>811.73199999999997</v>
      </c>
      <c r="F2808" s="19">
        <v>753.27765404602826</v>
      </c>
      <c r="G2808" s="19">
        <v>-1.8803036231124226E-3</v>
      </c>
      <c r="H2808" s="37">
        <f t="shared" si="581"/>
        <v>0.99811969637688758</v>
      </c>
      <c r="I2808" s="19"/>
      <c r="J2808" s="19"/>
      <c r="K2808" s="19"/>
      <c r="L2808" s="19"/>
      <c r="N2808" s="38">
        <v>37651</v>
      </c>
      <c r="O2808" s="19">
        <v>298.6001</v>
      </c>
      <c r="P2808" s="19">
        <v>277.0973459539718</v>
      </c>
      <c r="Q2808" s="19">
        <v>1.0655184373187687E-2</v>
      </c>
      <c r="R2808" s="37">
        <f t="shared" si="582"/>
        <v>1.0106551843731877</v>
      </c>
      <c r="T2808" s="39">
        <v>37651</v>
      </c>
      <c r="U2808" s="40">
        <v>276.15519999999998</v>
      </c>
      <c r="V2808" s="40">
        <f t="shared" si="583"/>
        <v>-2.9141150257635529E-3</v>
      </c>
      <c r="W2808" s="41">
        <f t="shared" si="584"/>
        <v>0.99708588497423645</v>
      </c>
      <c r="Y2808" s="42">
        <v>37651</v>
      </c>
      <c r="Z2808" s="43">
        <v>201.89599999999999</v>
      </c>
      <c r="AA2808" s="43">
        <f t="shared" si="585"/>
        <v>187.35708982925019</v>
      </c>
      <c r="AB2808" s="19">
        <f t="shared" si="588"/>
        <v>1.4920598630147275E-2</v>
      </c>
      <c r="AC2808" s="37">
        <f t="shared" si="589"/>
        <v>1.0149205986301473</v>
      </c>
      <c r="AE2808" s="44">
        <v>37651</v>
      </c>
      <c r="AF2808" s="45">
        <v>4075.0581000000002</v>
      </c>
      <c r="AG2808" s="19">
        <f t="shared" si="580"/>
        <v>3781.6055122494436</v>
      </c>
      <c r="AH2808" s="45">
        <f t="shared" si="586"/>
        <v>1.2826469908206573E-2</v>
      </c>
      <c r="AI2808" s="46">
        <f t="shared" si="587"/>
        <v>1.0128264699082066</v>
      </c>
      <c r="AK2808" s="38">
        <v>37651</v>
      </c>
      <c r="AL2808" s="19">
        <v>122.542</v>
      </c>
      <c r="AM2808" s="19">
        <f t="shared" si="576"/>
        <v>-2.3406429237275983E-3</v>
      </c>
      <c r="AN2808" s="37">
        <f t="shared" si="577"/>
        <v>0.9976593570762724</v>
      </c>
      <c r="AQ2808" s="38">
        <v>37651</v>
      </c>
      <c r="AR2808" s="19">
        <f t="shared" si="578"/>
        <v>277.82477156000004</v>
      </c>
      <c r="AS2808" s="40">
        <f t="shared" si="575"/>
        <v>-2.3406429237274873E-3</v>
      </c>
      <c r="AT2808" s="51">
        <f t="shared" si="579"/>
        <v>0.99765935707627251</v>
      </c>
    </row>
    <row r="2809" spans="1:46">
      <c r="A2809" s="38">
        <v>37652</v>
      </c>
      <c r="B2809" s="37">
        <v>1.0739000000000001</v>
      </c>
      <c r="D2809" s="38">
        <v>37652</v>
      </c>
      <c r="E2809" s="19">
        <v>817.09069999999997</v>
      </c>
      <c r="F2809" s="19">
        <v>760.8629295092652</v>
      </c>
      <c r="G2809" s="19">
        <v>1.0069693986665795E-2</v>
      </c>
      <c r="H2809" s="37">
        <f t="shared" si="581"/>
        <v>1.0100696939866658</v>
      </c>
      <c r="I2809" s="19"/>
      <c r="J2809" s="19"/>
      <c r="K2809" s="19"/>
      <c r="L2809" s="19"/>
      <c r="N2809" s="38">
        <v>37652</v>
      </c>
      <c r="O2809" s="19">
        <v>299.20949999999999</v>
      </c>
      <c r="P2809" s="19">
        <v>278.6195176459633</v>
      </c>
      <c r="Q2809" s="19">
        <v>5.4932741659834416E-3</v>
      </c>
      <c r="R2809" s="37">
        <f t="shared" si="582"/>
        <v>1.0054932741659834</v>
      </c>
      <c r="T2809" s="39">
        <v>37652</v>
      </c>
      <c r="U2809" s="40">
        <v>276.8467</v>
      </c>
      <c r="V2809" s="40">
        <f t="shared" si="583"/>
        <v>2.5040267212061984E-3</v>
      </c>
      <c r="W2809" s="41">
        <f t="shared" si="584"/>
        <v>1.0025040267212062</v>
      </c>
      <c r="Y2809" s="42">
        <v>37652</v>
      </c>
      <c r="Z2809" s="43">
        <v>201.82599999999999</v>
      </c>
      <c r="AA2809" s="43">
        <f t="shared" si="585"/>
        <v>187.9374243411863</v>
      </c>
      <c r="AB2809" s="19">
        <f t="shared" si="588"/>
        <v>3.0974782564407999E-3</v>
      </c>
      <c r="AC2809" s="37">
        <f t="shared" si="589"/>
        <v>1.0030974782564408</v>
      </c>
      <c r="AE2809" s="44">
        <v>37652</v>
      </c>
      <c r="AF2809" s="45">
        <v>4064.0171</v>
      </c>
      <c r="AG2809" s="19">
        <f t="shared" si="580"/>
        <v>3784.353384858925</v>
      </c>
      <c r="AH2809" s="45">
        <f t="shared" si="586"/>
        <v>7.2664179290526931E-4</v>
      </c>
      <c r="AI2809" s="46">
        <f t="shared" si="587"/>
        <v>1.0007266417929053</v>
      </c>
      <c r="AK2809" s="38">
        <v>37652</v>
      </c>
      <c r="AL2809" s="19">
        <v>122.66679999999999</v>
      </c>
      <c r="AM2809" s="19">
        <f t="shared" si="576"/>
        <v>1.0184263354604539E-3</v>
      </c>
      <c r="AN2809" s="37">
        <f t="shared" si="577"/>
        <v>1.0010184263354605</v>
      </c>
      <c r="AQ2809" s="38">
        <v>37652</v>
      </c>
      <c r="AR2809" s="19">
        <f t="shared" si="578"/>
        <v>278.10771562400004</v>
      </c>
      <c r="AS2809" s="40">
        <f t="shared" si="575"/>
        <v>1.0184263354604539E-3</v>
      </c>
      <c r="AT2809" s="51">
        <f t="shared" si="579"/>
        <v>1.0010184263354605</v>
      </c>
    </row>
    <row r="2810" spans="1:46">
      <c r="A2810" s="38">
        <v>37655</v>
      </c>
      <c r="B2810" s="37">
        <v>1.0761000000000001</v>
      </c>
      <c r="D2810" s="38">
        <v>37655</v>
      </c>
      <c r="E2810" s="19">
        <v>824.64290000000005</v>
      </c>
      <c r="F2810" s="19">
        <v>766.3255273673451</v>
      </c>
      <c r="G2810" s="19">
        <v>7.1794769415340909E-3</v>
      </c>
      <c r="H2810" s="37">
        <f t="shared" si="581"/>
        <v>1.0071794769415341</v>
      </c>
      <c r="I2810" s="19"/>
      <c r="J2810" s="19"/>
      <c r="K2810" s="19"/>
      <c r="L2810" s="19"/>
      <c r="N2810" s="38">
        <v>37655</v>
      </c>
      <c r="O2810" s="19">
        <v>300.71260000000001</v>
      </c>
      <c r="P2810" s="19">
        <v>279.44670569649662</v>
      </c>
      <c r="Q2810" s="19">
        <v>2.9688804916545575E-3</v>
      </c>
      <c r="R2810" s="37">
        <f t="shared" si="582"/>
        <v>1.0029688804916546</v>
      </c>
      <c r="T2810" s="39">
        <v>37655</v>
      </c>
      <c r="U2810" s="40">
        <v>276.24759999999998</v>
      </c>
      <c r="V2810" s="40">
        <f t="shared" si="583"/>
        <v>-2.1640135136160588E-3</v>
      </c>
      <c r="W2810" s="41">
        <f t="shared" si="584"/>
        <v>0.99783598648638394</v>
      </c>
      <c r="Y2810" s="42">
        <v>37655</v>
      </c>
      <c r="Z2810" s="43">
        <v>201.67099999999999</v>
      </c>
      <c r="AA2810" s="43">
        <f t="shared" si="585"/>
        <v>187.40916271721957</v>
      </c>
      <c r="AB2810" s="19">
        <f t="shared" si="588"/>
        <v>-2.8108378404064771E-3</v>
      </c>
      <c r="AC2810" s="37">
        <f t="shared" si="589"/>
        <v>0.99718916215959352</v>
      </c>
      <c r="AE2810" s="44">
        <v>37655</v>
      </c>
      <c r="AF2810" s="45">
        <v>4032.3629999999998</v>
      </c>
      <c r="AG2810" s="19">
        <f t="shared" si="580"/>
        <v>3747.2010036241982</v>
      </c>
      <c r="AH2810" s="45">
        <f t="shared" si="586"/>
        <v>-9.8173657310578477E-3</v>
      </c>
      <c r="AI2810" s="46">
        <f t="shared" si="587"/>
        <v>0.99018263426894215</v>
      </c>
      <c r="AK2810" s="38">
        <v>37655</v>
      </c>
      <c r="AL2810" s="19">
        <v>122.6313</v>
      </c>
      <c r="AM2810" s="19">
        <f t="shared" si="576"/>
        <v>-2.8940185934578366E-4</v>
      </c>
      <c r="AN2810" s="37">
        <f t="shared" si="577"/>
        <v>0.99971059814065422</v>
      </c>
      <c r="AQ2810" s="38">
        <v>37655</v>
      </c>
      <c r="AR2810" s="19">
        <f t="shared" si="578"/>
        <v>278.027230734</v>
      </c>
      <c r="AS2810" s="40">
        <f t="shared" si="575"/>
        <v>-2.8940185934589469E-4</v>
      </c>
      <c r="AT2810" s="51">
        <f t="shared" si="579"/>
        <v>0.99971059814065411</v>
      </c>
    </row>
    <row r="2811" spans="1:46">
      <c r="A2811" s="38">
        <v>37656</v>
      </c>
      <c r="B2811" s="37">
        <v>1.0874999999999999</v>
      </c>
      <c r="D2811" s="38">
        <v>37656</v>
      </c>
      <c r="E2811" s="19">
        <v>813.96469999999999</v>
      </c>
      <c r="F2811" s="19">
        <v>748.47328735632186</v>
      </c>
      <c r="G2811" s="19">
        <v>-2.3295896291427587E-2</v>
      </c>
      <c r="H2811" s="37">
        <f t="shared" si="581"/>
        <v>0.97670410370857241</v>
      </c>
      <c r="I2811" s="19"/>
      <c r="J2811" s="19"/>
      <c r="K2811" s="19"/>
      <c r="L2811" s="19"/>
      <c r="N2811" s="38">
        <v>37656</v>
      </c>
      <c r="O2811" s="19">
        <v>300.39120000000003</v>
      </c>
      <c r="P2811" s="19">
        <v>276.22179310344831</v>
      </c>
      <c r="Q2811" s="19">
        <v>-1.1540349294905772E-2</v>
      </c>
      <c r="R2811" s="37">
        <f t="shared" si="582"/>
        <v>0.98845965070509423</v>
      </c>
      <c r="T2811" s="39">
        <v>37656</v>
      </c>
      <c r="U2811" s="40">
        <v>277.17039999999997</v>
      </c>
      <c r="V2811" s="40">
        <f t="shared" si="583"/>
        <v>3.3404815100654961E-3</v>
      </c>
      <c r="W2811" s="41">
        <f t="shared" si="584"/>
        <v>1.0033404815100655</v>
      </c>
      <c r="Y2811" s="42">
        <v>37656</v>
      </c>
      <c r="Z2811" s="43">
        <v>202.916</v>
      </c>
      <c r="AA2811" s="43">
        <f t="shared" si="585"/>
        <v>186.58942528735633</v>
      </c>
      <c r="AB2811" s="19">
        <f t="shared" si="588"/>
        <v>-4.3740520366132296E-3</v>
      </c>
      <c r="AC2811" s="37">
        <f t="shared" si="589"/>
        <v>0.99562594796338677</v>
      </c>
      <c r="AE2811" s="44">
        <v>37656</v>
      </c>
      <c r="AF2811" s="45">
        <v>4096.4071999999996</v>
      </c>
      <c r="AG2811" s="19">
        <f t="shared" si="580"/>
        <v>3766.8112183908047</v>
      </c>
      <c r="AH2811" s="45">
        <f t="shared" si="586"/>
        <v>5.2332967320514179E-3</v>
      </c>
      <c r="AI2811" s="46">
        <f t="shared" si="587"/>
        <v>1.0052332967320514</v>
      </c>
      <c r="AK2811" s="38">
        <v>37656</v>
      </c>
      <c r="AL2811" s="19">
        <v>122.9885</v>
      </c>
      <c r="AM2811" s="19">
        <f t="shared" si="576"/>
        <v>2.9127963252448819E-3</v>
      </c>
      <c r="AN2811" s="37">
        <f t="shared" si="577"/>
        <v>1.0029127963252449</v>
      </c>
      <c r="AQ2811" s="38">
        <v>37656</v>
      </c>
      <c r="AR2811" s="19">
        <f t="shared" si="578"/>
        <v>278.83706743000005</v>
      </c>
      <c r="AS2811" s="40">
        <f t="shared" si="575"/>
        <v>2.9127963252451039E-3</v>
      </c>
      <c r="AT2811" s="51">
        <f t="shared" si="579"/>
        <v>1.0029127963252451</v>
      </c>
    </row>
    <row r="2812" spans="1:46">
      <c r="A2812" s="38">
        <v>37657</v>
      </c>
      <c r="B2812" s="37">
        <v>1.0842000000000001</v>
      </c>
      <c r="D2812" s="38">
        <v>37657</v>
      </c>
      <c r="E2812" s="19">
        <v>814.8673</v>
      </c>
      <c r="F2812" s="19">
        <v>751.58393285371699</v>
      </c>
      <c r="G2812" s="19">
        <v>4.1559873277270398E-3</v>
      </c>
      <c r="H2812" s="37">
        <f t="shared" si="581"/>
        <v>1.004155987327727</v>
      </c>
      <c r="I2812" s="19"/>
      <c r="J2812" s="19"/>
      <c r="K2812" s="19"/>
      <c r="L2812" s="19"/>
      <c r="N2812" s="38">
        <v>37657</v>
      </c>
      <c r="O2812" s="19">
        <v>300.29360000000003</v>
      </c>
      <c r="P2812" s="19">
        <v>276.97251429625533</v>
      </c>
      <c r="Q2812" s="19">
        <v>2.717820286272099E-3</v>
      </c>
      <c r="R2812" s="37">
        <f t="shared" si="582"/>
        <v>1.0027178202862721</v>
      </c>
      <c r="T2812" s="39">
        <v>37657</v>
      </c>
      <c r="U2812" s="40">
        <v>277.35180000000003</v>
      </c>
      <c r="V2812" s="40">
        <f t="shared" si="583"/>
        <v>6.5447104019789037E-4</v>
      </c>
      <c r="W2812" s="41">
        <f t="shared" si="584"/>
        <v>1.0006544710401979</v>
      </c>
      <c r="Y2812" s="42">
        <v>37657</v>
      </c>
      <c r="Z2812" s="43">
        <v>202.858</v>
      </c>
      <c r="AA2812" s="43">
        <f t="shared" si="585"/>
        <v>187.10385537723667</v>
      </c>
      <c r="AB2812" s="19">
        <f t="shared" si="588"/>
        <v>2.7570163158394667E-3</v>
      </c>
      <c r="AC2812" s="37">
        <f t="shared" si="589"/>
        <v>1.0027570163158395</v>
      </c>
      <c r="AE2812" s="44">
        <v>37657</v>
      </c>
      <c r="AF2812" s="45">
        <v>4126.2948999999999</v>
      </c>
      <c r="AG2812" s="19">
        <f t="shared" si="580"/>
        <v>3805.8429256594723</v>
      </c>
      <c r="AH2812" s="45">
        <f t="shared" si="586"/>
        <v>1.0362002501771883E-2</v>
      </c>
      <c r="AI2812" s="46">
        <f t="shared" si="587"/>
        <v>1.0103620025017719</v>
      </c>
      <c r="AK2812" s="38">
        <v>37657</v>
      </c>
      <c r="AL2812" s="19">
        <v>122.95229999999999</v>
      </c>
      <c r="AM2812" s="19">
        <f t="shared" si="576"/>
        <v>-2.9433646235221822E-4</v>
      </c>
      <c r="AN2812" s="37">
        <f t="shared" si="577"/>
        <v>0.99970566353764778</v>
      </c>
      <c r="AQ2812" s="38">
        <v>37657</v>
      </c>
      <c r="AR2812" s="19">
        <f t="shared" si="578"/>
        <v>278.75499551400003</v>
      </c>
      <c r="AS2812" s="40">
        <f t="shared" si="575"/>
        <v>-2.9433646235221822E-4</v>
      </c>
      <c r="AT2812" s="51">
        <f t="shared" si="579"/>
        <v>0.99970566353764778</v>
      </c>
    </row>
    <row r="2813" spans="1:46">
      <c r="A2813" s="38">
        <v>37658</v>
      </c>
      <c r="B2813" s="37">
        <v>1.0828</v>
      </c>
      <c r="D2813" s="38">
        <v>37658</v>
      </c>
      <c r="E2813" s="19">
        <v>806.18290000000002</v>
      </c>
      <c r="F2813" s="19">
        <v>744.53537125969706</v>
      </c>
      <c r="G2813" s="19">
        <v>-9.3782760459726333E-3</v>
      </c>
      <c r="H2813" s="37">
        <f t="shared" si="581"/>
        <v>0.99062172395402737</v>
      </c>
      <c r="I2813" s="19"/>
      <c r="J2813" s="19"/>
      <c r="K2813" s="19"/>
      <c r="L2813" s="19"/>
      <c r="N2813" s="38">
        <v>37658</v>
      </c>
      <c r="O2813" s="19">
        <v>296.51780000000002</v>
      </c>
      <c r="P2813" s="19">
        <v>273.84355374953827</v>
      </c>
      <c r="Q2813" s="19">
        <v>-1.1297007411248949E-2</v>
      </c>
      <c r="R2813" s="37">
        <f t="shared" si="582"/>
        <v>0.98870299258875105</v>
      </c>
      <c r="T2813" s="39">
        <v>37658</v>
      </c>
      <c r="U2813" s="40">
        <v>276.87290000000002</v>
      </c>
      <c r="V2813" s="40">
        <f t="shared" si="583"/>
        <v>-1.7266879104445021E-3</v>
      </c>
      <c r="W2813" s="41">
        <f t="shared" si="584"/>
        <v>0.9982733120895555</v>
      </c>
      <c r="Y2813" s="42">
        <v>37658</v>
      </c>
      <c r="Z2813" s="43">
        <v>203.52799999999999</v>
      </c>
      <c r="AA2813" s="43">
        <f t="shared" si="585"/>
        <v>187.96453638714445</v>
      </c>
      <c r="AB2813" s="19">
        <f t="shared" si="588"/>
        <v>4.6000175045697311E-3</v>
      </c>
      <c r="AC2813" s="37">
        <f t="shared" si="589"/>
        <v>1.0046000175045697</v>
      </c>
      <c r="AE2813" s="44">
        <v>37658</v>
      </c>
      <c r="AF2813" s="45">
        <v>4162.0010000000002</v>
      </c>
      <c r="AG2813" s="19">
        <f t="shared" si="580"/>
        <v>3843.7393793867755</v>
      </c>
      <c r="AH2813" s="45">
        <f t="shared" si="586"/>
        <v>9.9574403010171952E-3</v>
      </c>
      <c r="AI2813" s="46">
        <f t="shared" si="587"/>
        <v>1.0099574403010172</v>
      </c>
      <c r="AK2813" s="38">
        <v>37658</v>
      </c>
      <c r="AL2813" s="19">
        <v>122.9311</v>
      </c>
      <c r="AM2813" s="19">
        <f t="shared" si="576"/>
        <v>-1.7242459067456917E-4</v>
      </c>
      <c r="AN2813" s="37">
        <f t="shared" si="577"/>
        <v>0.99982757540932543</v>
      </c>
      <c r="AQ2813" s="38">
        <v>37658</v>
      </c>
      <c r="AR2813" s="19">
        <f t="shared" si="578"/>
        <v>278.70693129800003</v>
      </c>
      <c r="AS2813" s="40">
        <f t="shared" si="575"/>
        <v>-1.7242459067456917E-4</v>
      </c>
      <c r="AT2813" s="51">
        <f t="shared" si="579"/>
        <v>0.99982757540932543</v>
      </c>
    </row>
    <row r="2814" spans="1:46">
      <c r="A2814" s="38">
        <v>37659</v>
      </c>
      <c r="B2814" s="37">
        <v>1.0801000000000001</v>
      </c>
      <c r="D2814" s="38">
        <v>37659</v>
      </c>
      <c r="E2814" s="19">
        <v>798.83460000000002</v>
      </c>
      <c r="F2814" s="19">
        <v>739.59318581612808</v>
      </c>
      <c r="G2814" s="19">
        <v>-6.6379458039813599E-3</v>
      </c>
      <c r="H2814" s="37">
        <f t="shared" si="581"/>
        <v>0.99336205419601864</v>
      </c>
      <c r="I2814" s="19"/>
      <c r="J2814" s="19"/>
      <c r="K2814" s="19"/>
      <c r="L2814" s="19"/>
      <c r="N2814" s="38">
        <v>37659</v>
      </c>
      <c r="O2814" s="19">
        <v>293.209</v>
      </c>
      <c r="P2814" s="19">
        <v>271.4646791963707</v>
      </c>
      <c r="Q2814" s="19">
        <v>-8.6869839388051817E-3</v>
      </c>
      <c r="R2814" s="37">
        <f t="shared" si="582"/>
        <v>0.99131301606119482</v>
      </c>
      <c r="T2814" s="39">
        <v>37659</v>
      </c>
      <c r="U2814" s="40">
        <v>277.2998</v>
      </c>
      <c r="V2814" s="40">
        <f t="shared" si="583"/>
        <v>1.5418627102905536E-3</v>
      </c>
      <c r="W2814" s="41">
        <f t="shared" si="584"/>
        <v>1.0015418627102906</v>
      </c>
      <c r="Y2814" s="42">
        <v>37659</v>
      </c>
      <c r="Z2814" s="43">
        <v>205.98599999999999</v>
      </c>
      <c r="AA2814" s="43">
        <f t="shared" si="585"/>
        <v>190.71011943338578</v>
      </c>
      <c r="AB2814" s="19">
        <f t="shared" si="588"/>
        <v>1.4606920534128598E-2</v>
      </c>
      <c r="AC2814" s="37">
        <f t="shared" si="589"/>
        <v>1.0146069205341286</v>
      </c>
      <c r="AE2814" s="44">
        <v>37659</v>
      </c>
      <c r="AF2814" s="45">
        <v>4267.7470999999996</v>
      </c>
      <c r="AG2814" s="19">
        <f t="shared" si="580"/>
        <v>3951.2518285343945</v>
      </c>
      <c r="AH2814" s="45">
        <f t="shared" si="586"/>
        <v>2.7970795763153866E-2</v>
      </c>
      <c r="AI2814" s="46">
        <f t="shared" si="587"/>
        <v>1.0279707957631539</v>
      </c>
      <c r="AK2814" s="38">
        <v>37659</v>
      </c>
      <c r="AL2814" s="19">
        <v>123.1127</v>
      </c>
      <c r="AM2814" s="19">
        <f t="shared" si="576"/>
        <v>1.4772502645792329E-3</v>
      </c>
      <c r="AN2814" s="37">
        <f t="shared" si="577"/>
        <v>1.0014772502645792</v>
      </c>
      <c r="AQ2814" s="38">
        <v>37659</v>
      </c>
      <c r="AR2814" s="19">
        <f t="shared" si="578"/>
        <v>279.11865118600002</v>
      </c>
      <c r="AS2814" s="40">
        <f t="shared" si="575"/>
        <v>1.4772502645790109E-3</v>
      </c>
      <c r="AT2814" s="51">
        <f t="shared" si="579"/>
        <v>1.001477250264579</v>
      </c>
    </row>
    <row r="2815" spans="1:46">
      <c r="A2815" s="38">
        <v>37662</v>
      </c>
      <c r="B2815" s="37">
        <v>1.0740000000000001</v>
      </c>
      <c r="D2815" s="38">
        <v>37662</v>
      </c>
      <c r="E2815" s="19">
        <v>799.47410000000002</v>
      </c>
      <c r="F2815" s="19">
        <v>744.38929236499064</v>
      </c>
      <c r="G2815" s="19">
        <v>6.4847900722206919E-3</v>
      </c>
      <c r="H2815" s="37">
        <f t="shared" si="581"/>
        <v>1.0064847900722207</v>
      </c>
      <c r="I2815" s="19"/>
      <c r="J2815" s="19"/>
      <c r="K2815" s="19"/>
      <c r="L2815" s="19"/>
      <c r="N2815" s="38">
        <v>37662</v>
      </c>
      <c r="O2815" s="19">
        <v>290.71839999999997</v>
      </c>
      <c r="P2815" s="19">
        <v>270.68752327746739</v>
      </c>
      <c r="Q2815" s="19">
        <v>-2.8628251793344495E-3</v>
      </c>
      <c r="R2815" s="37">
        <f t="shared" si="582"/>
        <v>0.99713717482066555</v>
      </c>
      <c r="T2815" s="39">
        <v>37662</v>
      </c>
      <c r="U2815" s="40">
        <v>277.78949999999998</v>
      </c>
      <c r="V2815" s="40">
        <f t="shared" si="583"/>
        <v>1.7659587204894578E-3</v>
      </c>
      <c r="W2815" s="41">
        <f t="shared" si="584"/>
        <v>1.0017659587204895</v>
      </c>
      <c r="Y2815" s="42">
        <v>37662</v>
      </c>
      <c r="Z2815" s="43">
        <v>205.18899999999999</v>
      </c>
      <c r="AA2815" s="43">
        <f t="shared" si="585"/>
        <v>191.05121042830538</v>
      </c>
      <c r="AB2815" s="19">
        <f t="shared" si="588"/>
        <v>1.78853117985045E-3</v>
      </c>
      <c r="AC2815" s="37">
        <f t="shared" si="589"/>
        <v>1.0017885311798504</v>
      </c>
      <c r="AE2815" s="44">
        <v>37662</v>
      </c>
      <c r="AF2815" s="45">
        <v>4207.0717999999997</v>
      </c>
      <c r="AG2815" s="19">
        <f t="shared" si="580"/>
        <v>3917.1990689013032</v>
      </c>
      <c r="AH2815" s="45">
        <f t="shared" si="586"/>
        <v>-8.6182205313201088E-3</v>
      </c>
      <c r="AI2815" s="46">
        <f t="shared" si="587"/>
        <v>0.99138177946867989</v>
      </c>
      <c r="AK2815" s="38">
        <v>37662</v>
      </c>
      <c r="AL2815" s="19">
        <v>123.1369</v>
      </c>
      <c r="AM2815" s="19">
        <f t="shared" si="576"/>
        <v>1.9656786018007466E-4</v>
      </c>
      <c r="AN2815" s="37">
        <f t="shared" si="577"/>
        <v>1.0001965678601801</v>
      </c>
      <c r="AQ2815" s="38">
        <v>37662</v>
      </c>
      <c r="AR2815" s="19">
        <f t="shared" si="578"/>
        <v>279.17351694199999</v>
      </c>
      <c r="AS2815" s="40">
        <f t="shared" si="575"/>
        <v>1.9656786018007466E-4</v>
      </c>
      <c r="AT2815" s="51">
        <f t="shared" si="579"/>
        <v>1.0001965678601801</v>
      </c>
    </row>
    <row r="2816" spans="1:46">
      <c r="A2816" s="38">
        <v>37663</v>
      </c>
      <c r="B2816" s="37">
        <v>1.0747</v>
      </c>
      <c r="D2816" s="38">
        <v>37663</v>
      </c>
      <c r="E2816" s="19">
        <v>799.54200000000003</v>
      </c>
      <c r="F2816" s="19">
        <v>743.96761887038247</v>
      </c>
      <c r="G2816" s="19">
        <v>-5.6646904910262474E-4</v>
      </c>
      <c r="H2816" s="37">
        <f t="shared" si="581"/>
        <v>0.99943353095089738</v>
      </c>
      <c r="I2816" s="19"/>
      <c r="J2816" s="19"/>
      <c r="K2816" s="19"/>
      <c r="L2816" s="19"/>
      <c r="N2816" s="38">
        <v>37663</v>
      </c>
      <c r="O2816" s="19">
        <v>291.20639999999997</v>
      </c>
      <c r="P2816" s="19">
        <v>270.96529263980642</v>
      </c>
      <c r="Q2816" s="19">
        <v>1.0261624140477377E-3</v>
      </c>
      <c r="R2816" s="37">
        <f t="shared" si="582"/>
        <v>1.0010261624140477</v>
      </c>
      <c r="T2816" s="39">
        <v>37663</v>
      </c>
      <c r="U2816" s="40">
        <v>277.16000000000003</v>
      </c>
      <c r="V2816" s="40">
        <f t="shared" si="583"/>
        <v>-2.2661043703954276E-3</v>
      </c>
      <c r="W2816" s="41">
        <f t="shared" si="584"/>
        <v>0.99773389562960457</v>
      </c>
      <c r="Y2816" s="42">
        <v>37663</v>
      </c>
      <c r="Z2816" s="43">
        <v>206.666</v>
      </c>
      <c r="AA2816" s="43">
        <f t="shared" si="585"/>
        <v>192.30110728575417</v>
      </c>
      <c r="AB2816" s="19">
        <f t="shared" si="588"/>
        <v>6.5422085243360684E-3</v>
      </c>
      <c r="AC2816" s="37">
        <f t="shared" si="589"/>
        <v>1.0065422085243361</v>
      </c>
      <c r="AE2816" s="44">
        <v>37663</v>
      </c>
      <c r="AF2816" s="45">
        <v>4266.9551000000001</v>
      </c>
      <c r="AG2816" s="19">
        <f t="shared" si="580"/>
        <v>3970.3685679724576</v>
      </c>
      <c r="AH2816" s="45">
        <f t="shared" si="586"/>
        <v>1.3573346193525904E-2</v>
      </c>
      <c r="AI2816" s="46">
        <f t="shared" si="587"/>
        <v>1.0135733461935259</v>
      </c>
      <c r="AK2816" s="38">
        <v>37663</v>
      </c>
      <c r="AL2816" s="19">
        <v>123.0963</v>
      </c>
      <c r="AM2816" s="19">
        <f t="shared" si="576"/>
        <v>-3.297143260874158E-4</v>
      </c>
      <c r="AN2816" s="37">
        <f t="shared" si="577"/>
        <v>0.99967028567391258</v>
      </c>
      <c r="AQ2816" s="38">
        <v>37663</v>
      </c>
      <c r="AR2816" s="19">
        <f t="shared" si="578"/>
        <v>279.08146943400004</v>
      </c>
      <c r="AS2816" s="40">
        <f t="shared" si="575"/>
        <v>-3.2971432608730478E-4</v>
      </c>
      <c r="AT2816" s="51">
        <f t="shared" si="579"/>
        <v>0.9996702856739127</v>
      </c>
    </row>
    <row r="2817" spans="1:46">
      <c r="A2817" s="38">
        <v>37664</v>
      </c>
      <c r="B2817" s="37">
        <v>1.0716000000000001</v>
      </c>
      <c r="D2817" s="38">
        <v>37664</v>
      </c>
      <c r="E2817" s="19">
        <v>791.27250000000004</v>
      </c>
      <c r="F2817" s="19">
        <v>738.40285554311311</v>
      </c>
      <c r="G2817" s="19">
        <v>-7.4798461466895061E-3</v>
      </c>
      <c r="H2817" s="37">
        <f t="shared" si="581"/>
        <v>0.99252015385331049</v>
      </c>
      <c r="I2817" s="19"/>
      <c r="J2817" s="19"/>
      <c r="K2817" s="19"/>
      <c r="L2817" s="19"/>
      <c r="N2817" s="38">
        <v>37664</v>
      </c>
      <c r="O2817" s="19">
        <v>292.3734</v>
      </c>
      <c r="P2817" s="19">
        <v>272.83818589025753</v>
      </c>
      <c r="Q2817" s="19">
        <v>6.9119304254983138E-3</v>
      </c>
      <c r="R2817" s="37">
        <f t="shared" si="582"/>
        <v>1.0069119304254983</v>
      </c>
      <c r="T2817" s="39">
        <v>37664</v>
      </c>
      <c r="U2817" s="40">
        <v>278.38350000000003</v>
      </c>
      <c r="V2817" s="40">
        <f t="shared" si="583"/>
        <v>4.4144176648868161E-3</v>
      </c>
      <c r="W2817" s="41">
        <f t="shared" si="584"/>
        <v>1.0044144176648868</v>
      </c>
      <c r="Y2817" s="42">
        <v>37664</v>
      </c>
      <c r="Z2817" s="43">
        <v>204.19</v>
      </c>
      <c r="AA2817" s="43">
        <f t="shared" si="585"/>
        <v>190.54684583799923</v>
      </c>
      <c r="AB2817" s="19">
        <f t="shared" si="588"/>
        <v>-9.1224719010492006E-3</v>
      </c>
      <c r="AC2817" s="37">
        <f t="shared" si="589"/>
        <v>0.9908775280989508</v>
      </c>
      <c r="AE2817" s="44">
        <v>37664</v>
      </c>
      <c r="AF2817" s="45">
        <v>4228.4951000000001</v>
      </c>
      <c r="AG2817" s="19">
        <f t="shared" si="580"/>
        <v>3945.96407241508</v>
      </c>
      <c r="AH2817" s="45">
        <f t="shared" si="586"/>
        <v>-6.1466574549879915E-3</v>
      </c>
      <c r="AI2817" s="46">
        <f t="shared" si="587"/>
        <v>0.99385334254501201</v>
      </c>
      <c r="AK2817" s="38">
        <v>37664</v>
      </c>
      <c r="AL2817" s="19">
        <v>123.4716</v>
      </c>
      <c r="AM2817" s="19">
        <f t="shared" si="576"/>
        <v>3.0488324994333293E-3</v>
      </c>
      <c r="AN2817" s="37">
        <f t="shared" si="577"/>
        <v>1.0030488324994333</v>
      </c>
      <c r="AQ2817" s="38">
        <v>37664</v>
      </c>
      <c r="AR2817" s="19">
        <f t="shared" si="578"/>
        <v>279.93234208800004</v>
      </c>
      <c r="AS2817" s="40">
        <f t="shared" si="575"/>
        <v>3.0488324994333293E-3</v>
      </c>
      <c r="AT2817" s="51">
        <f t="shared" si="579"/>
        <v>1.0030488324994333</v>
      </c>
    </row>
    <row r="2818" spans="1:46">
      <c r="A2818" s="38">
        <v>37665</v>
      </c>
      <c r="B2818" s="37">
        <v>1.0833999999999999</v>
      </c>
      <c r="D2818" s="38">
        <v>37665</v>
      </c>
      <c r="E2818" s="19">
        <v>790.99490000000003</v>
      </c>
      <c r="F2818" s="19">
        <v>730.10420897175561</v>
      </c>
      <c r="G2818" s="19">
        <v>-1.12386436605173E-2</v>
      </c>
      <c r="H2818" s="37">
        <f t="shared" si="581"/>
        <v>0.9887613563394827</v>
      </c>
      <c r="I2818" s="19"/>
      <c r="J2818" s="19"/>
      <c r="K2818" s="19"/>
      <c r="L2818" s="19"/>
      <c r="N2818" s="38">
        <v>37665</v>
      </c>
      <c r="O2818" s="19">
        <v>287.86189999999999</v>
      </c>
      <c r="P2818" s="19">
        <v>265.70232601070705</v>
      </c>
      <c r="Q2818" s="19">
        <v>-2.6154183133370923E-2</v>
      </c>
      <c r="R2818" s="37">
        <f t="shared" si="582"/>
        <v>0.97384581686662908</v>
      </c>
      <c r="T2818" s="39">
        <v>37665</v>
      </c>
      <c r="U2818" s="40">
        <v>279.03559999999999</v>
      </c>
      <c r="V2818" s="40">
        <f t="shared" si="583"/>
        <v>2.342452049061583E-3</v>
      </c>
      <c r="W2818" s="41">
        <f t="shared" si="584"/>
        <v>1.0023424520490616</v>
      </c>
      <c r="Y2818" s="42">
        <v>37665</v>
      </c>
      <c r="Z2818" s="43">
        <v>204.14099999999999</v>
      </c>
      <c r="AA2818" s="43">
        <f t="shared" si="585"/>
        <v>188.42625069226509</v>
      </c>
      <c r="AB2818" s="19">
        <f t="shared" si="588"/>
        <v>-1.112899631798181E-2</v>
      </c>
      <c r="AC2818" s="37">
        <f t="shared" si="589"/>
        <v>0.98887100368201819</v>
      </c>
      <c r="AE2818" s="44">
        <v>37665</v>
      </c>
      <c r="AF2818" s="45">
        <v>4253.915</v>
      </c>
      <c r="AG2818" s="19">
        <f t="shared" si="580"/>
        <v>3926.4491415912871</v>
      </c>
      <c r="AH2818" s="45">
        <f t="shared" si="586"/>
        <v>-4.9455419425167291E-3</v>
      </c>
      <c r="AI2818" s="46">
        <f t="shared" si="587"/>
        <v>0.99505445805748327</v>
      </c>
      <c r="AK2818" s="38">
        <v>37665</v>
      </c>
      <c r="AL2818" s="19">
        <v>123.5569</v>
      </c>
      <c r="AM2818" s="19">
        <f t="shared" si="576"/>
        <v>6.908471259787774E-4</v>
      </c>
      <c r="AN2818" s="37">
        <f t="shared" si="577"/>
        <v>1.0006908471259788</v>
      </c>
      <c r="AQ2818" s="38">
        <v>37665</v>
      </c>
      <c r="AR2818" s="19">
        <f t="shared" si="578"/>
        <v>280.12573254200004</v>
      </c>
      <c r="AS2818" s="40">
        <f t="shared" si="575"/>
        <v>6.908471259787774E-4</v>
      </c>
      <c r="AT2818" s="51">
        <f t="shared" si="579"/>
        <v>1.0006908471259788</v>
      </c>
    </row>
    <row r="2819" spans="1:46">
      <c r="A2819" s="38">
        <v>37666</v>
      </c>
      <c r="B2819" s="37">
        <v>1.0799000000000001</v>
      </c>
      <c r="D2819" s="38">
        <v>37666</v>
      </c>
      <c r="E2819" s="19">
        <v>803.61339999999996</v>
      </c>
      <c r="F2819" s="19">
        <v>744.15538475784786</v>
      </c>
      <c r="G2819" s="19">
        <v>1.9245438683172633E-2</v>
      </c>
      <c r="H2819" s="37">
        <f t="shared" si="581"/>
        <v>1.0192454386831726</v>
      </c>
      <c r="I2819" s="19"/>
      <c r="J2819" s="19"/>
      <c r="K2819" s="19"/>
      <c r="L2819" s="19"/>
      <c r="N2819" s="38">
        <v>37666</v>
      </c>
      <c r="O2819" s="19">
        <v>287.72669999999999</v>
      </c>
      <c r="P2819" s="19">
        <v>266.43828132234461</v>
      </c>
      <c r="Q2819" s="19">
        <v>2.7698489610057386E-3</v>
      </c>
      <c r="R2819" s="37">
        <f t="shared" si="582"/>
        <v>1.0027698489610057</v>
      </c>
      <c r="T2819" s="39">
        <v>37666</v>
      </c>
      <c r="U2819" s="40">
        <v>278.798</v>
      </c>
      <c r="V2819" s="40">
        <f t="shared" si="583"/>
        <v>-8.515042525039096E-4</v>
      </c>
      <c r="W2819" s="41">
        <f t="shared" si="584"/>
        <v>0.99914849574749609</v>
      </c>
      <c r="Y2819" s="42">
        <v>37666</v>
      </c>
      <c r="Z2819" s="43">
        <v>205.19499999999999</v>
      </c>
      <c r="AA2819" s="43">
        <f t="shared" si="585"/>
        <v>190.01296416334844</v>
      </c>
      <c r="AB2819" s="19">
        <f t="shared" si="588"/>
        <v>8.4208727035319786E-3</v>
      </c>
      <c r="AC2819" s="37">
        <f t="shared" si="589"/>
        <v>1.008420872703532</v>
      </c>
      <c r="AE2819" s="44">
        <v>37666</v>
      </c>
      <c r="AF2819" s="45">
        <v>4271.0342000000001</v>
      </c>
      <c r="AG2819" s="19">
        <f t="shared" si="580"/>
        <v>3955.0275025465317</v>
      </c>
      <c r="AH2819" s="45">
        <f t="shared" si="586"/>
        <v>7.2784238187439954E-3</v>
      </c>
      <c r="AI2819" s="46">
        <f t="shared" si="587"/>
        <v>1.007278423818744</v>
      </c>
      <c r="AK2819" s="38">
        <v>37666</v>
      </c>
      <c r="AL2819" s="19">
        <v>123.3879</v>
      </c>
      <c r="AM2819" s="19">
        <f t="shared" si="576"/>
        <v>-1.3677908720597376E-3</v>
      </c>
      <c r="AN2819" s="37">
        <f t="shared" si="577"/>
        <v>0.99863220912794026</v>
      </c>
      <c r="AQ2819" s="38">
        <v>37666</v>
      </c>
      <c r="AR2819" s="19">
        <f t="shared" si="578"/>
        <v>279.74257912200005</v>
      </c>
      <c r="AS2819" s="40">
        <f t="shared" si="575"/>
        <v>-1.3677908720597376E-3</v>
      </c>
      <c r="AT2819" s="51">
        <f t="shared" si="579"/>
        <v>0.99863220912794026</v>
      </c>
    </row>
    <row r="2820" spans="1:46">
      <c r="A2820" s="38">
        <v>37669</v>
      </c>
      <c r="B2820" s="37">
        <v>1.0799000000000001</v>
      </c>
      <c r="D2820" s="38">
        <v>37669</v>
      </c>
      <c r="E2820" s="19">
        <v>807.7518</v>
      </c>
      <c r="F2820" s="19">
        <v>747.98759144365215</v>
      </c>
      <c r="G2820" s="19">
        <v>5.1497399122513166E-3</v>
      </c>
      <c r="H2820" s="37">
        <f t="shared" si="581"/>
        <v>1.0051497399122513</v>
      </c>
      <c r="I2820" s="19"/>
      <c r="J2820" s="19"/>
      <c r="K2820" s="19"/>
      <c r="L2820" s="19"/>
      <c r="N2820" s="38">
        <v>37669</v>
      </c>
      <c r="O2820" s="19">
        <v>295.02370000000002</v>
      </c>
      <c r="P2820" s="19">
        <v>273.19538846189459</v>
      </c>
      <c r="Q2820" s="19">
        <v>2.536087196634873E-2</v>
      </c>
      <c r="R2820" s="37">
        <f t="shared" si="582"/>
        <v>1.0253608719663487</v>
      </c>
      <c r="T2820" s="39">
        <v>37669</v>
      </c>
      <c r="U2820" s="40">
        <v>278.5403</v>
      </c>
      <c r="V2820" s="40">
        <f t="shared" si="583"/>
        <v>-9.2432513863083265E-4</v>
      </c>
      <c r="W2820" s="41">
        <f t="shared" si="584"/>
        <v>0.99907567486136917</v>
      </c>
      <c r="Y2820" s="38">
        <v>37669</v>
      </c>
      <c r="Z2820" s="43">
        <v>205.19499999999999</v>
      </c>
      <c r="AA2820" s="43">
        <f t="shared" si="585"/>
        <v>190.01296416334844</v>
      </c>
      <c r="AB2820" s="19">
        <f t="shared" si="588"/>
        <v>0</v>
      </c>
      <c r="AC2820" s="37">
        <f t="shared" si="589"/>
        <v>1</v>
      </c>
      <c r="AE2820" s="38">
        <v>37669</v>
      </c>
      <c r="AF2820" s="45">
        <v>4271.0342000000001</v>
      </c>
      <c r="AG2820" s="19">
        <f t="shared" si="580"/>
        <v>3955.0275025465317</v>
      </c>
      <c r="AH2820" s="45">
        <f t="shared" si="586"/>
        <v>0</v>
      </c>
      <c r="AI2820" s="46">
        <f t="shared" si="587"/>
        <v>1</v>
      </c>
      <c r="AK2820" s="38">
        <v>37669</v>
      </c>
      <c r="AL2820" s="19">
        <v>123.4207</v>
      </c>
      <c r="AM2820" s="19">
        <f t="shared" si="576"/>
        <v>2.658283348691004E-4</v>
      </c>
      <c r="AN2820" s="37">
        <f t="shared" si="577"/>
        <v>1.0002658283348691</v>
      </c>
      <c r="AQ2820" s="38">
        <v>37669</v>
      </c>
      <c r="AR2820" s="19">
        <f t="shared" si="578"/>
        <v>279.81694262600001</v>
      </c>
      <c r="AS2820" s="40">
        <f t="shared" si="575"/>
        <v>2.658283348691004E-4</v>
      </c>
      <c r="AT2820" s="51">
        <f t="shared" si="579"/>
        <v>1.0002658283348691</v>
      </c>
    </row>
    <row r="2821" spans="1:46">
      <c r="A2821" s="38">
        <v>37670</v>
      </c>
      <c r="B2821" s="37">
        <v>1.0708</v>
      </c>
      <c r="D2821" s="38">
        <v>37670</v>
      </c>
      <c r="E2821" s="19">
        <v>818.4194</v>
      </c>
      <c r="F2821" s="19">
        <v>764.30649981322381</v>
      </c>
      <c r="G2821" s="19">
        <v>2.1817084342369064E-2</v>
      </c>
      <c r="H2821" s="37">
        <f t="shared" si="581"/>
        <v>1.0218170843423691</v>
      </c>
      <c r="I2821" s="19"/>
      <c r="J2821" s="19"/>
      <c r="K2821" s="19"/>
      <c r="L2821" s="19"/>
      <c r="N2821" s="38">
        <v>37670</v>
      </c>
      <c r="O2821" s="19">
        <v>295.62110000000001</v>
      </c>
      <c r="P2821" s="19">
        <v>276.07499066118794</v>
      </c>
      <c r="Q2821" s="19">
        <v>1.0540449513096295E-2</v>
      </c>
      <c r="R2821" s="37">
        <f t="shared" si="582"/>
        <v>1.0105404495130963</v>
      </c>
      <c r="T2821" s="39">
        <v>37670</v>
      </c>
      <c r="U2821" s="40">
        <v>278.56360000000001</v>
      </c>
      <c r="V2821" s="40">
        <f t="shared" si="583"/>
        <v>8.365037303392775E-5</v>
      </c>
      <c r="W2821" s="41">
        <f t="shared" si="584"/>
        <v>1.0000836503730339</v>
      </c>
      <c r="Y2821" s="42">
        <v>37670</v>
      </c>
      <c r="Z2821" s="43">
        <v>204.78700000000001</v>
      </c>
      <c r="AA2821" s="43">
        <f t="shared" si="585"/>
        <v>191.24673141576392</v>
      </c>
      <c r="AB2821" s="19">
        <f t="shared" si="588"/>
        <v>6.493068816898484E-3</v>
      </c>
      <c r="AC2821" s="37">
        <f t="shared" si="589"/>
        <v>1.0064930688168985</v>
      </c>
      <c r="AE2821" s="44">
        <v>37670</v>
      </c>
      <c r="AF2821" s="45">
        <v>4269.585</v>
      </c>
      <c r="AG2821" s="19">
        <f t="shared" si="580"/>
        <v>3987.2852073216286</v>
      </c>
      <c r="AH2821" s="45">
        <f t="shared" si="586"/>
        <v>8.1561265387730675E-3</v>
      </c>
      <c r="AI2821" s="46">
        <f t="shared" si="587"/>
        <v>1.0081561265387731</v>
      </c>
      <c r="AK2821" s="38">
        <v>37670</v>
      </c>
      <c r="AL2821" s="19">
        <v>123.3745</v>
      </c>
      <c r="AM2821" s="19">
        <f t="shared" si="576"/>
        <v>-3.7432942772164246E-4</v>
      </c>
      <c r="AN2821" s="37">
        <f t="shared" si="577"/>
        <v>0.99962567057227836</v>
      </c>
      <c r="AQ2821" s="38">
        <v>37670</v>
      </c>
      <c r="AR2821" s="19">
        <f t="shared" si="578"/>
        <v>279.71219891000004</v>
      </c>
      <c r="AS2821" s="40">
        <f t="shared" ref="AS2821:AS2884" si="590">AR2821/AR2820-1</f>
        <v>-3.7432942772153144E-4</v>
      </c>
      <c r="AT2821" s="51">
        <f t="shared" si="579"/>
        <v>0.99962567057227847</v>
      </c>
    </row>
    <row r="2822" spans="1:46">
      <c r="A2822" s="38">
        <v>37671</v>
      </c>
      <c r="B2822" s="37">
        <v>1.0744</v>
      </c>
      <c r="D2822" s="38">
        <v>37671</v>
      </c>
      <c r="E2822" s="19">
        <v>811.27170000000001</v>
      </c>
      <c r="F2822" s="19">
        <v>755.09279597915111</v>
      </c>
      <c r="G2822" s="19">
        <v>-1.205498558016227E-2</v>
      </c>
      <c r="H2822" s="37">
        <f t="shared" si="581"/>
        <v>0.98794501441983773</v>
      </c>
      <c r="I2822" s="19"/>
      <c r="J2822" s="19"/>
      <c r="K2822" s="19"/>
      <c r="L2822" s="19"/>
      <c r="N2822" s="38">
        <v>37671</v>
      </c>
      <c r="O2822" s="19">
        <v>294.16430000000003</v>
      </c>
      <c r="P2822" s="19">
        <v>273.7940245718541</v>
      </c>
      <c r="Q2822" s="19">
        <v>-8.2621250257802759E-3</v>
      </c>
      <c r="R2822" s="37">
        <f t="shared" si="582"/>
        <v>0.99173787497421972</v>
      </c>
      <c r="T2822" s="39">
        <v>37671</v>
      </c>
      <c r="U2822" s="40">
        <v>278.76029999999997</v>
      </c>
      <c r="V2822" s="40">
        <f t="shared" si="583"/>
        <v>7.0612240795275838E-4</v>
      </c>
      <c r="W2822" s="41">
        <f t="shared" si="584"/>
        <v>1.0007061224079528</v>
      </c>
      <c r="Y2822" s="42">
        <v>37671</v>
      </c>
      <c r="Z2822" s="43">
        <v>205.715</v>
      </c>
      <c r="AA2822" s="43">
        <f t="shared" si="585"/>
        <v>191.46965748324646</v>
      </c>
      <c r="AB2822" s="19">
        <f t="shared" si="588"/>
        <v>1.1656464182800974E-3</v>
      </c>
      <c r="AC2822" s="37">
        <f t="shared" si="589"/>
        <v>1.0011656464182801</v>
      </c>
      <c r="AE2822" s="44">
        <v>37671</v>
      </c>
      <c r="AF2822" s="45">
        <v>4303.9502000000002</v>
      </c>
      <c r="AG2822" s="19">
        <f t="shared" si="580"/>
        <v>4005.9104616530158</v>
      </c>
      <c r="AH2822" s="45">
        <f t="shared" si="586"/>
        <v>4.6711617962984509E-3</v>
      </c>
      <c r="AI2822" s="46">
        <f t="shared" si="587"/>
        <v>1.0046711617962985</v>
      </c>
      <c r="AK2822" s="38">
        <v>37671</v>
      </c>
      <c r="AL2822" s="19">
        <v>123.78659999999999</v>
      </c>
      <c r="AM2822" s="19">
        <f t="shared" si="576"/>
        <v>3.3402364345953561E-3</v>
      </c>
      <c r="AN2822" s="37">
        <f t="shared" si="577"/>
        <v>1.0033402364345954</v>
      </c>
      <c r="AQ2822" s="38">
        <v>37671</v>
      </c>
      <c r="AR2822" s="19">
        <f t="shared" si="578"/>
        <v>280.64650378800002</v>
      </c>
      <c r="AS2822" s="40">
        <f t="shared" si="590"/>
        <v>3.3402364345953561E-3</v>
      </c>
      <c r="AT2822" s="51">
        <f t="shared" si="579"/>
        <v>1.0033402364345954</v>
      </c>
    </row>
    <row r="2823" spans="1:46">
      <c r="A2823" s="38">
        <v>37672</v>
      </c>
      <c r="B2823" s="37">
        <v>1.0821000000000001</v>
      </c>
      <c r="D2823" s="38">
        <v>37672</v>
      </c>
      <c r="E2823" s="19">
        <v>806.94579999999996</v>
      </c>
      <c r="F2823" s="19">
        <v>745.72202199427034</v>
      </c>
      <c r="G2823" s="19">
        <v>-1.2410095864746506E-2</v>
      </c>
      <c r="H2823" s="37">
        <f t="shared" si="581"/>
        <v>0.98758990413525349</v>
      </c>
      <c r="I2823" s="19"/>
      <c r="J2823" s="19"/>
      <c r="K2823" s="19"/>
      <c r="L2823" s="19"/>
      <c r="N2823" s="38">
        <v>37672</v>
      </c>
      <c r="O2823" s="19">
        <v>294.7722</v>
      </c>
      <c r="P2823" s="19">
        <v>272.4075408927086</v>
      </c>
      <c r="Q2823" s="19">
        <v>-5.063966174256751E-3</v>
      </c>
      <c r="R2823" s="37">
        <f t="shared" si="582"/>
        <v>0.99493603382574325</v>
      </c>
      <c r="T2823" s="39">
        <v>37672</v>
      </c>
      <c r="U2823" s="40">
        <v>279.60059999999999</v>
      </c>
      <c r="V2823" s="40">
        <f t="shared" si="583"/>
        <v>3.0144177632180913E-3</v>
      </c>
      <c r="W2823" s="41">
        <f t="shared" si="584"/>
        <v>1.0030144177632181</v>
      </c>
      <c r="Y2823" s="42">
        <v>37672</v>
      </c>
      <c r="Z2823" s="43">
        <v>205.07900000000001</v>
      </c>
      <c r="AA2823" s="43">
        <f t="shared" si="585"/>
        <v>189.51945291562703</v>
      </c>
      <c r="AB2823" s="19">
        <f t="shared" si="588"/>
        <v>-1.0185449711738737E-2</v>
      </c>
      <c r="AC2823" s="37">
        <f t="shared" si="589"/>
        <v>0.98981455028826126</v>
      </c>
      <c r="AE2823" s="44">
        <v>37672</v>
      </c>
      <c r="AF2823" s="45">
        <v>4249.8940000000002</v>
      </c>
      <c r="AG2823" s="19">
        <f t="shared" si="580"/>
        <v>3927.4503280657982</v>
      </c>
      <c r="AH2823" s="45">
        <f t="shared" si="586"/>
        <v>-1.9586092684368506E-2</v>
      </c>
      <c r="AI2823" s="46">
        <f t="shared" si="587"/>
        <v>0.98041390731563149</v>
      </c>
      <c r="AK2823" s="38">
        <v>37672</v>
      </c>
      <c r="AL2823" s="19">
        <v>123.852</v>
      </c>
      <c r="AM2823" s="19">
        <f t="shared" si="576"/>
        <v>5.283285913015856E-4</v>
      </c>
      <c r="AN2823" s="37">
        <f t="shared" si="577"/>
        <v>1.0005283285913016</v>
      </c>
      <c r="AQ2823" s="38">
        <v>37672</v>
      </c>
      <c r="AR2823" s="19">
        <f t="shared" si="578"/>
        <v>280.79477736000001</v>
      </c>
      <c r="AS2823" s="40">
        <f t="shared" si="590"/>
        <v>5.2832859130136356E-4</v>
      </c>
      <c r="AT2823" s="51">
        <f t="shared" si="579"/>
        <v>1.0005283285913014</v>
      </c>
    </row>
    <row r="2824" spans="1:46">
      <c r="A2824" s="38">
        <v>37673</v>
      </c>
      <c r="B2824" s="37">
        <v>1.0787</v>
      </c>
      <c r="D2824" s="38">
        <v>37673</v>
      </c>
      <c r="E2824" s="19">
        <v>813.80100000000004</v>
      </c>
      <c r="F2824" s="19">
        <v>754.42755168258088</v>
      </c>
      <c r="G2824" s="19">
        <v>1.1673960848077813E-2</v>
      </c>
      <c r="H2824" s="37">
        <f t="shared" si="581"/>
        <v>1.0116739608480778</v>
      </c>
      <c r="I2824" s="19"/>
      <c r="J2824" s="19"/>
      <c r="K2824" s="19"/>
      <c r="L2824" s="19"/>
      <c r="N2824" s="38">
        <v>37673</v>
      </c>
      <c r="O2824" s="19">
        <v>295.5729</v>
      </c>
      <c r="P2824" s="19">
        <v>274.00843608046722</v>
      </c>
      <c r="Q2824" s="19">
        <v>5.8768387340244477E-3</v>
      </c>
      <c r="R2824" s="37">
        <f t="shared" si="582"/>
        <v>1.0058768387340244</v>
      </c>
      <c r="T2824" s="39">
        <v>37673</v>
      </c>
      <c r="U2824" s="40">
        <v>279.76249999999999</v>
      </c>
      <c r="V2824" s="40">
        <f t="shared" si="583"/>
        <v>5.7904024526411746E-4</v>
      </c>
      <c r="W2824" s="41">
        <f t="shared" si="584"/>
        <v>1.0005790402452641</v>
      </c>
      <c r="Y2824" s="42">
        <v>37673</v>
      </c>
      <c r="Z2824" s="43">
        <v>208.05199999999999</v>
      </c>
      <c r="AA2824" s="43">
        <f t="shared" si="585"/>
        <v>192.87290256790581</v>
      </c>
      <c r="AB2824" s="19">
        <f t="shared" si="588"/>
        <v>1.7694487825330008E-2</v>
      </c>
      <c r="AC2824" s="37">
        <f t="shared" si="589"/>
        <v>1.01769448782533</v>
      </c>
      <c r="AE2824" s="44">
        <v>37673</v>
      </c>
      <c r="AF2824" s="45">
        <v>4344.4619000000002</v>
      </c>
      <c r="AG2824" s="19">
        <f t="shared" si="580"/>
        <v>4027.4978214517478</v>
      </c>
      <c r="AH2824" s="45">
        <f t="shared" si="586"/>
        <v>2.5473904194536656E-2</v>
      </c>
      <c r="AI2824" s="46">
        <f t="shared" si="587"/>
        <v>1.0254739041945367</v>
      </c>
      <c r="AK2824" s="38">
        <v>37673</v>
      </c>
      <c r="AL2824" s="19">
        <v>123.71510000000001</v>
      </c>
      <c r="AM2824" s="19">
        <f t="shared" si="576"/>
        <v>-1.1053515486225685E-3</v>
      </c>
      <c r="AN2824" s="37">
        <f t="shared" si="577"/>
        <v>0.99889464845137743</v>
      </c>
      <c r="AQ2824" s="38">
        <v>37673</v>
      </c>
      <c r="AR2824" s="19">
        <f t="shared" si="578"/>
        <v>280.48440041800006</v>
      </c>
      <c r="AS2824" s="40">
        <f t="shared" si="590"/>
        <v>-1.1053515486223464E-3</v>
      </c>
      <c r="AT2824" s="51">
        <f t="shared" si="579"/>
        <v>0.99889464845137765</v>
      </c>
    </row>
    <row r="2825" spans="1:46">
      <c r="A2825" s="38">
        <v>37676</v>
      </c>
      <c r="B2825" s="37">
        <v>1.0783</v>
      </c>
      <c r="D2825" s="38">
        <v>37676</v>
      </c>
      <c r="E2825" s="19">
        <v>802.76350000000002</v>
      </c>
      <c r="F2825" s="19">
        <v>744.47139015116386</v>
      </c>
      <c r="G2825" s="19">
        <v>-1.3196974990126065E-2</v>
      </c>
      <c r="H2825" s="37">
        <f t="shared" si="581"/>
        <v>0.98680302500987394</v>
      </c>
      <c r="I2825" s="19"/>
      <c r="J2825" s="19"/>
      <c r="K2825" s="19"/>
      <c r="L2825" s="19"/>
      <c r="N2825" s="38">
        <v>37676</v>
      </c>
      <c r="O2825" s="19">
        <v>296.8141</v>
      </c>
      <c r="P2825" s="19">
        <v>275.26115181303902</v>
      </c>
      <c r="Q2825" s="19">
        <v>4.5718144685293893E-3</v>
      </c>
      <c r="R2825" s="37">
        <f t="shared" si="582"/>
        <v>1.0045718144685294</v>
      </c>
      <c r="T2825" s="39">
        <v>37676</v>
      </c>
      <c r="U2825" s="40">
        <v>280.05470000000003</v>
      </c>
      <c r="V2825" s="40">
        <f t="shared" si="583"/>
        <v>1.0444573522185863E-3</v>
      </c>
      <c r="W2825" s="41">
        <f t="shared" si="584"/>
        <v>1.0010444573522186</v>
      </c>
      <c r="Y2825" s="42">
        <v>37676</v>
      </c>
      <c r="Z2825" s="43">
        <v>212.88499999999999</v>
      </c>
      <c r="AA2825" s="43">
        <f t="shared" si="585"/>
        <v>197.42650468329776</v>
      </c>
      <c r="AB2825" s="19">
        <f t="shared" si="588"/>
        <v>2.3609340943001378E-2</v>
      </c>
      <c r="AC2825" s="37">
        <f t="shared" si="589"/>
        <v>1.0236093409430014</v>
      </c>
      <c r="AE2825" s="44">
        <v>37676</v>
      </c>
      <c r="AF2825" s="45">
        <v>4524.9731000000002</v>
      </c>
      <c r="AG2825" s="19">
        <f t="shared" si="580"/>
        <v>4196.3953445237876</v>
      </c>
      <c r="AH2825" s="45">
        <f t="shared" si="586"/>
        <v>4.1936092968799965E-2</v>
      </c>
      <c r="AI2825" s="46">
        <f t="shared" si="587"/>
        <v>1.0419360929688</v>
      </c>
      <c r="AK2825" s="38">
        <v>37676</v>
      </c>
      <c r="AL2825" s="19">
        <v>124.063</v>
      </c>
      <c r="AM2825" s="19">
        <f t="shared" si="576"/>
        <v>2.8121062020722842E-3</v>
      </c>
      <c r="AN2825" s="37">
        <f t="shared" si="577"/>
        <v>1.0028121062020723</v>
      </c>
      <c r="AQ2825" s="38">
        <v>37676</v>
      </c>
      <c r="AR2825" s="19">
        <f t="shared" si="578"/>
        <v>281.27315234000002</v>
      </c>
      <c r="AS2825" s="40">
        <f t="shared" si="590"/>
        <v>2.8121062020722842E-3</v>
      </c>
      <c r="AT2825" s="51">
        <f t="shared" si="579"/>
        <v>1.0028121062020723</v>
      </c>
    </row>
    <row r="2826" spans="1:46">
      <c r="A2826" s="38">
        <v>37677</v>
      </c>
      <c r="B2826" s="37">
        <v>1.0782</v>
      </c>
      <c r="D2826" s="38">
        <v>37677</v>
      </c>
      <c r="E2826" s="19">
        <v>796.99900000000002</v>
      </c>
      <c r="F2826" s="19">
        <v>739.19402708217399</v>
      </c>
      <c r="G2826" s="19">
        <v>-7.0887385852642648E-3</v>
      </c>
      <c r="H2826" s="37">
        <f t="shared" si="581"/>
        <v>0.99291126141473574</v>
      </c>
      <c r="I2826" s="19"/>
      <c r="J2826" s="19"/>
      <c r="K2826" s="19"/>
      <c r="L2826" s="19"/>
      <c r="N2826" s="38">
        <v>37677</v>
      </c>
      <c r="O2826" s="19">
        <v>291.13889999999998</v>
      </c>
      <c r="P2826" s="19">
        <v>270.02309404563158</v>
      </c>
      <c r="Q2826" s="19">
        <v>-1.9029411643838534E-2</v>
      </c>
      <c r="R2826" s="37">
        <f t="shared" si="582"/>
        <v>0.98097058835616147</v>
      </c>
      <c r="T2826" s="39">
        <v>37677</v>
      </c>
      <c r="U2826" s="40">
        <v>280.54700000000003</v>
      </c>
      <c r="V2826" s="40">
        <f t="shared" si="583"/>
        <v>1.7578708730829895E-3</v>
      </c>
      <c r="W2826" s="41">
        <f t="shared" si="584"/>
        <v>1.001757870873083</v>
      </c>
      <c r="Y2826" s="42">
        <v>37677</v>
      </c>
      <c r="Z2826" s="43">
        <v>207.15100000000001</v>
      </c>
      <c r="AA2826" s="43">
        <f t="shared" si="585"/>
        <v>192.1266926358746</v>
      </c>
      <c r="AB2826" s="19">
        <f t="shared" si="588"/>
        <v>-2.6844480967359807E-2</v>
      </c>
      <c r="AC2826" s="37">
        <f t="shared" si="589"/>
        <v>0.97315551903264019</v>
      </c>
      <c r="AE2826" s="44">
        <v>37677</v>
      </c>
      <c r="AF2826" s="45">
        <v>4385.3579</v>
      </c>
      <c r="AG2826" s="19">
        <f t="shared" si="580"/>
        <v>4067.2953997403079</v>
      </c>
      <c r="AH2826" s="45">
        <f t="shared" si="586"/>
        <v>-3.0764485751313297E-2</v>
      </c>
      <c r="AI2826" s="46">
        <f t="shared" si="587"/>
        <v>0.9692355142486867</v>
      </c>
      <c r="AK2826" s="38">
        <v>37677</v>
      </c>
      <c r="AL2826" s="19">
        <v>124.07729999999999</v>
      </c>
      <c r="AM2826" s="19">
        <f t="shared" si="576"/>
        <v>1.1526401908690254E-4</v>
      </c>
      <c r="AN2826" s="37">
        <f t="shared" si="577"/>
        <v>1.0001152640190869</v>
      </c>
      <c r="AQ2826" s="38">
        <v>37677</v>
      </c>
      <c r="AR2826" s="19">
        <f t="shared" si="578"/>
        <v>281.305573014</v>
      </c>
      <c r="AS2826" s="40">
        <f t="shared" si="590"/>
        <v>1.1526401908690254E-4</v>
      </c>
      <c r="AT2826" s="51">
        <f t="shared" si="579"/>
        <v>1.0001152640190869</v>
      </c>
    </row>
    <row r="2827" spans="1:46">
      <c r="A2827" s="38">
        <v>37678</v>
      </c>
      <c r="B2827" s="37">
        <v>1.0797000000000001</v>
      </c>
      <c r="D2827" s="38">
        <v>37678</v>
      </c>
      <c r="E2827" s="19">
        <v>790.84900000000005</v>
      </c>
      <c r="F2827" s="19">
        <v>732.47105677503009</v>
      </c>
      <c r="G2827" s="19">
        <v>-9.0950008534045335E-3</v>
      </c>
      <c r="H2827" s="37">
        <f t="shared" si="581"/>
        <v>0.99090499914659547</v>
      </c>
      <c r="I2827" s="19"/>
      <c r="J2827" s="19"/>
      <c r="K2827" s="19"/>
      <c r="L2827" s="19"/>
      <c r="N2827" s="38">
        <v>37678</v>
      </c>
      <c r="O2827" s="19">
        <v>290.41120000000001</v>
      </c>
      <c r="P2827" s="19">
        <v>268.97397425210704</v>
      </c>
      <c r="Q2827" s="19">
        <v>-3.8852965418848529E-3</v>
      </c>
      <c r="R2827" s="37">
        <f t="shared" si="582"/>
        <v>0.99611470345811515</v>
      </c>
      <c r="T2827" s="39">
        <v>37678</v>
      </c>
      <c r="U2827" s="40">
        <v>280.22320000000002</v>
      </c>
      <c r="V2827" s="40">
        <f t="shared" si="583"/>
        <v>-1.1541738104489108E-3</v>
      </c>
      <c r="W2827" s="41">
        <f t="shared" si="584"/>
        <v>0.99884582618955109</v>
      </c>
      <c r="Y2827" s="42">
        <v>37678</v>
      </c>
      <c r="Z2827" s="43">
        <v>210.91300000000001</v>
      </c>
      <c r="AA2827" s="43">
        <f t="shared" si="585"/>
        <v>195.34407705844214</v>
      </c>
      <c r="AB2827" s="19">
        <f t="shared" si="588"/>
        <v>1.674616045499322E-2</v>
      </c>
      <c r="AC2827" s="37">
        <f t="shared" si="589"/>
        <v>1.0167461604549932</v>
      </c>
      <c r="AE2827" s="44">
        <v>37678</v>
      </c>
      <c r="AF2827" s="45">
        <v>4540.5020000000004</v>
      </c>
      <c r="AG2827" s="19">
        <f t="shared" si="580"/>
        <v>4205.3366675928501</v>
      </c>
      <c r="AH2827" s="45">
        <f t="shared" si="586"/>
        <v>3.393932682178824E-2</v>
      </c>
      <c r="AI2827" s="46">
        <f t="shared" si="587"/>
        <v>1.0339393268217882</v>
      </c>
      <c r="AK2827" s="38">
        <v>37678</v>
      </c>
      <c r="AL2827" s="19">
        <v>124.0168</v>
      </c>
      <c r="AM2827" s="19">
        <f t="shared" si="576"/>
        <v>-4.8759926271757514E-4</v>
      </c>
      <c r="AN2827" s="37">
        <f t="shared" si="577"/>
        <v>0.99951240073728242</v>
      </c>
      <c r="AQ2827" s="38">
        <v>37678</v>
      </c>
      <c r="AR2827" s="19">
        <f t="shared" si="578"/>
        <v>281.16840862400005</v>
      </c>
      <c r="AS2827" s="40">
        <f t="shared" si="590"/>
        <v>-4.8759926271746412E-4</v>
      </c>
      <c r="AT2827" s="51">
        <f t="shared" si="579"/>
        <v>0.99951240073728254</v>
      </c>
    </row>
    <row r="2828" spans="1:46">
      <c r="A2828" s="38">
        <v>37679</v>
      </c>
      <c r="B2828" s="37">
        <v>1.0763</v>
      </c>
      <c r="D2828" s="38">
        <v>37679</v>
      </c>
      <c r="E2828" s="19">
        <v>796.62800000000004</v>
      </c>
      <c r="F2828" s="19">
        <v>740.15423209142432</v>
      </c>
      <c r="G2828" s="19">
        <v>1.0489391007778792E-2</v>
      </c>
      <c r="H2828" s="37">
        <f t="shared" si="581"/>
        <v>1.0104893910077788</v>
      </c>
      <c r="I2828" s="19"/>
      <c r="J2828" s="19"/>
      <c r="K2828" s="19"/>
      <c r="L2828" s="19"/>
      <c r="N2828" s="38">
        <v>37679</v>
      </c>
      <c r="O2828" s="19">
        <v>290.35700000000003</v>
      </c>
      <c r="P2828" s="19">
        <v>269.77329740778595</v>
      </c>
      <c r="Q2828" s="19">
        <v>2.9717490619731723E-3</v>
      </c>
      <c r="R2828" s="37">
        <f t="shared" si="582"/>
        <v>1.0029717490619732</v>
      </c>
      <c r="T2828" s="39">
        <v>37679</v>
      </c>
      <c r="U2828" s="40">
        <v>280.38580000000002</v>
      </c>
      <c r="V2828" s="40">
        <f t="shared" si="583"/>
        <v>5.8025174218268027E-4</v>
      </c>
      <c r="W2828" s="41">
        <f t="shared" si="584"/>
        <v>1.0005802517421827</v>
      </c>
      <c r="Y2828" s="42">
        <v>37679</v>
      </c>
      <c r="Z2828" s="43">
        <v>208.42400000000001</v>
      </c>
      <c r="AA2828" s="43">
        <f t="shared" si="585"/>
        <v>193.64861098206819</v>
      </c>
      <c r="AB2828" s="19">
        <f t="shared" si="588"/>
        <v>-8.6793830757750934E-3</v>
      </c>
      <c r="AC2828" s="37">
        <f t="shared" si="589"/>
        <v>0.99132061692422491</v>
      </c>
      <c r="AE2828" s="44">
        <v>37679</v>
      </c>
      <c r="AF2828" s="45">
        <v>4515.9722000000002</v>
      </c>
      <c r="AG2828" s="19">
        <f t="shared" si="580"/>
        <v>4195.8303446994332</v>
      </c>
      <c r="AH2828" s="45">
        <f t="shared" si="586"/>
        <v>-2.2605378938325149E-3</v>
      </c>
      <c r="AI2828" s="46">
        <f t="shared" si="587"/>
        <v>0.99773946210616749</v>
      </c>
      <c r="AK2828" s="38">
        <v>37679</v>
      </c>
      <c r="AL2828" s="19">
        <v>123.6631</v>
      </c>
      <c r="AM2828" s="19">
        <f t="shared" si="576"/>
        <v>-2.8520329503745057E-3</v>
      </c>
      <c r="AN2828" s="37">
        <f t="shared" si="577"/>
        <v>0.99714796704962549</v>
      </c>
      <c r="AQ2828" s="38">
        <v>37679</v>
      </c>
      <c r="AR2828" s="19">
        <f t="shared" si="578"/>
        <v>280.36650705800002</v>
      </c>
      <c r="AS2828" s="40">
        <f t="shared" si="590"/>
        <v>-2.8520329503745057E-3</v>
      </c>
      <c r="AT2828" s="51">
        <f t="shared" si="579"/>
        <v>0.99714796704962549</v>
      </c>
    </row>
    <row r="2829" spans="1:46">
      <c r="A2829" s="38">
        <v>37680</v>
      </c>
      <c r="B2829" s="37">
        <v>1.0779000000000001</v>
      </c>
      <c r="D2829" s="38">
        <v>37680</v>
      </c>
      <c r="E2829" s="19">
        <v>803.11580000000004</v>
      </c>
      <c r="F2829" s="19">
        <v>745.07449670655899</v>
      </c>
      <c r="G2829" s="19">
        <v>6.6476207279551058E-3</v>
      </c>
      <c r="H2829" s="37">
        <f t="shared" si="581"/>
        <v>1.0066476207279551</v>
      </c>
      <c r="I2829" s="19"/>
      <c r="J2829" s="19"/>
      <c r="K2829" s="19"/>
      <c r="L2829" s="19"/>
      <c r="N2829" s="38">
        <v>37680</v>
      </c>
      <c r="O2829" s="19">
        <v>290.03019999999998</v>
      </c>
      <c r="P2829" s="19">
        <v>269.06967251136467</v>
      </c>
      <c r="Q2829" s="19">
        <v>-2.6082080887259718E-3</v>
      </c>
      <c r="R2829" s="37">
        <f t="shared" si="582"/>
        <v>0.99739179191127403</v>
      </c>
      <c r="T2829" s="39">
        <v>37680</v>
      </c>
      <c r="U2829" s="40">
        <v>279.53609999999998</v>
      </c>
      <c r="V2829" s="40">
        <f t="shared" si="583"/>
        <v>-3.0304673061191112E-3</v>
      </c>
      <c r="W2829" s="41">
        <f t="shared" si="584"/>
        <v>0.99696953269388089</v>
      </c>
      <c r="Y2829" s="42">
        <v>37680</v>
      </c>
      <c r="Z2829" s="43">
        <v>208.61699999999999</v>
      </c>
      <c r="AA2829" s="43">
        <f t="shared" si="585"/>
        <v>193.54021708878372</v>
      </c>
      <c r="AB2829" s="19">
        <f t="shared" si="588"/>
        <v>-5.597452661021407E-4</v>
      </c>
      <c r="AC2829" s="37">
        <f t="shared" si="589"/>
        <v>0.99944025473389786</v>
      </c>
      <c r="AE2829" s="44">
        <v>37680</v>
      </c>
      <c r="AF2829" s="45">
        <v>4556.6831000000002</v>
      </c>
      <c r="AG2829" s="19">
        <f t="shared" si="580"/>
        <v>4227.3709063920587</v>
      </c>
      <c r="AH2829" s="45">
        <f t="shared" si="586"/>
        <v>7.5171203555621791E-3</v>
      </c>
      <c r="AI2829" s="46">
        <f t="shared" si="587"/>
        <v>1.0075171203555622</v>
      </c>
      <c r="AK2829" s="38">
        <v>37680</v>
      </c>
      <c r="AL2829" s="19">
        <v>124.0119</v>
      </c>
      <c r="AM2829" s="19">
        <f t="shared" si="576"/>
        <v>2.8205665230776056E-3</v>
      </c>
      <c r="AN2829" s="37">
        <f t="shared" si="577"/>
        <v>1.0028205665230776</v>
      </c>
      <c r="AQ2829" s="38">
        <v>37680</v>
      </c>
      <c r="AR2829" s="19">
        <f t="shared" si="578"/>
        <v>281.15729944200001</v>
      </c>
      <c r="AS2829" s="40">
        <f t="shared" si="590"/>
        <v>2.8205665230776056E-3</v>
      </c>
      <c r="AT2829" s="51">
        <f t="shared" si="579"/>
        <v>1.0028205665230776</v>
      </c>
    </row>
    <row r="2830" spans="1:46">
      <c r="A2830" s="38">
        <v>37683</v>
      </c>
      <c r="B2830" s="37">
        <v>1.0834999999999999</v>
      </c>
      <c r="D2830" s="38">
        <v>37683</v>
      </c>
      <c r="E2830" s="19">
        <v>803.00279999999998</v>
      </c>
      <c r="F2830" s="19">
        <v>741.11933548684817</v>
      </c>
      <c r="G2830" s="19">
        <v>-5.3084104169365265E-3</v>
      </c>
      <c r="H2830" s="37">
        <f t="shared" si="581"/>
        <v>0.99469158958306347</v>
      </c>
      <c r="I2830" s="19"/>
      <c r="J2830" s="19"/>
      <c r="K2830" s="19"/>
      <c r="L2830" s="19"/>
      <c r="N2830" s="38">
        <v>37683</v>
      </c>
      <c r="O2830" s="19">
        <v>293.56470000000002</v>
      </c>
      <c r="P2830" s="19">
        <v>270.94111675126908</v>
      </c>
      <c r="Q2830" s="19">
        <v>6.9552403377060035E-3</v>
      </c>
      <c r="R2830" s="37">
        <f t="shared" si="582"/>
        <v>1.006955240337706</v>
      </c>
      <c r="T2830" s="39">
        <v>37683</v>
      </c>
      <c r="U2830" s="40">
        <v>280.09059999999999</v>
      </c>
      <c r="V2830" s="40">
        <f t="shared" si="583"/>
        <v>1.9836436152611547E-3</v>
      </c>
      <c r="W2830" s="41">
        <f t="shared" si="584"/>
        <v>1.0019836436152612</v>
      </c>
      <c r="Y2830" s="42">
        <v>37683</v>
      </c>
      <c r="Z2830" s="43">
        <v>207.62700000000001</v>
      </c>
      <c r="AA2830" s="43">
        <f t="shared" si="585"/>
        <v>191.62621135209972</v>
      </c>
      <c r="AB2830" s="19">
        <f t="shared" si="588"/>
        <v>-9.8894470899864029E-3</v>
      </c>
      <c r="AC2830" s="37">
        <f t="shared" si="589"/>
        <v>0.9901105529100136</v>
      </c>
      <c r="AE2830" s="44">
        <v>37683</v>
      </c>
      <c r="AF2830" s="45">
        <v>4434.8018000000002</v>
      </c>
      <c r="AG2830" s="19">
        <f t="shared" si="580"/>
        <v>4093.0335025380714</v>
      </c>
      <c r="AH2830" s="45">
        <f t="shared" si="586"/>
        <v>-3.177800264719155E-2</v>
      </c>
      <c r="AI2830" s="46">
        <f t="shared" si="587"/>
        <v>0.96822199735280845</v>
      </c>
      <c r="AK2830" s="38">
        <v>37683</v>
      </c>
      <c r="AL2830" s="19">
        <v>124.25539999999999</v>
      </c>
      <c r="AM2830" s="19">
        <f t="shared" si="576"/>
        <v>1.9635212427193682E-3</v>
      </c>
      <c r="AN2830" s="37">
        <f t="shared" si="577"/>
        <v>1.0019635212427194</v>
      </c>
      <c r="AQ2830" s="38">
        <v>37683</v>
      </c>
      <c r="AR2830" s="19">
        <f t="shared" si="578"/>
        <v>281.70935777200003</v>
      </c>
      <c r="AS2830" s="40">
        <f t="shared" si="590"/>
        <v>1.9635212427195903E-3</v>
      </c>
      <c r="AT2830" s="51">
        <f t="shared" si="579"/>
        <v>1.0019635212427196</v>
      </c>
    </row>
    <row r="2831" spans="1:46">
      <c r="A2831" s="38">
        <v>37684</v>
      </c>
      <c r="B2831" s="37">
        <v>1.0883</v>
      </c>
      <c r="D2831" s="38">
        <v>37684</v>
      </c>
      <c r="E2831" s="19">
        <v>792.16899999999998</v>
      </c>
      <c r="F2831" s="19">
        <v>727.89580079022323</v>
      </c>
      <c r="G2831" s="19">
        <v>-1.7842652408924464E-2</v>
      </c>
      <c r="H2831" s="37">
        <f t="shared" si="581"/>
        <v>0.98215734759107554</v>
      </c>
      <c r="I2831" s="19"/>
      <c r="J2831" s="19"/>
      <c r="K2831" s="19"/>
      <c r="L2831" s="19"/>
      <c r="N2831" s="38">
        <v>37684</v>
      </c>
      <c r="O2831" s="19">
        <v>290.35070000000002</v>
      </c>
      <c r="P2831" s="19">
        <v>266.79288799044383</v>
      </c>
      <c r="Q2831" s="19">
        <v>-1.5310443872693646E-2</v>
      </c>
      <c r="R2831" s="37">
        <f t="shared" si="582"/>
        <v>0.98468955612730635</v>
      </c>
      <c r="T2831" s="39">
        <v>37684</v>
      </c>
      <c r="U2831" s="40">
        <v>280.58769999999998</v>
      </c>
      <c r="V2831" s="40">
        <f t="shared" si="583"/>
        <v>1.7747828738272631E-3</v>
      </c>
      <c r="W2831" s="41">
        <f t="shared" si="584"/>
        <v>1.0017747828738273</v>
      </c>
      <c r="Y2831" s="42">
        <v>37684</v>
      </c>
      <c r="Z2831" s="43">
        <v>208.24100000000001</v>
      </c>
      <c r="AA2831" s="43">
        <f t="shared" si="585"/>
        <v>191.3452173114031</v>
      </c>
      <c r="AB2831" s="19">
        <f t="shared" si="588"/>
        <v>-1.4663653720121683E-3</v>
      </c>
      <c r="AC2831" s="37">
        <f t="shared" si="589"/>
        <v>0.99853363462798783</v>
      </c>
      <c r="AE2831" s="44">
        <v>37684</v>
      </c>
      <c r="AF2831" s="45">
        <v>4479.1782000000003</v>
      </c>
      <c r="AG2831" s="19">
        <f t="shared" si="580"/>
        <v>4115.7568685105207</v>
      </c>
      <c r="AH2831" s="45">
        <f t="shared" si="586"/>
        <v>5.5517175606696334E-3</v>
      </c>
      <c r="AI2831" s="46">
        <f t="shared" si="587"/>
        <v>1.0055517175606696</v>
      </c>
      <c r="AK2831" s="38">
        <v>37684</v>
      </c>
      <c r="AL2831" s="19">
        <v>124.25620000000001</v>
      </c>
      <c r="AM2831" s="19">
        <f t="shared" si="576"/>
        <v>6.4383519751132212E-6</v>
      </c>
      <c r="AN2831" s="37">
        <f t="shared" si="577"/>
        <v>1.0000064383519751</v>
      </c>
      <c r="AQ2831" s="38">
        <v>37684</v>
      </c>
      <c r="AR2831" s="19">
        <f t="shared" si="578"/>
        <v>281.71117151600004</v>
      </c>
      <c r="AS2831" s="40">
        <f t="shared" si="590"/>
        <v>6.4383519751132212E-6</v>
      </c>
      <c r="AT2831" s="51">
        <f t="shared" si="579"/>
        <v>1.0000064383519751</v>
      </c>
    </row>
    <row r="2832" spans="1:46">
      <c r="A2832" s="38">
        <v>37685</v>
      </c>
      <c r="B2832" s="37">
        <v>1.0967</v>
      </c>
      <c r="D2832" s="38">
        <v>37685</v>
      </c>
      <c r="E2832" s="19">
        <v>795.95609999999999</v>
      </c>
      <c r="F2832" s="19">
        <v>725.77377587307376</v>
      </c>
      <c r="G2832" s="19">
        <v>-2.9152866589500226E-3</v>
      </c>
      <c r="H2832" s="37">
        <f t="shared" si="581"/>
        <v>0.99708471334104998</v>
      </c>
      <c r="I2832" s="19"/>
      <c r="J2832" s="19"/>
      <c r="K2832" s="19"/>
      <c r="L2832" s="19"/>
      <c r="N2832" s="38">
        <v>37685</v>
      </c>
      <c r="O2832" s="19">
        <v>286.94209999999998</v>
      </c>
      <c r="P2832" s="19">
        <v>261.64137868149902</v>
      </c>
      <c r="Q2832" s="19">
        <v>-1.9309020370622987E-2</v>
      </c>
      <c r="R2832" s="37">
        <f t="shared" si="582"/>
        <v>0.98069097962937701</v>
      </c>
      <c r="T2832" s="39">
        <v>37685</v>
      </c>
      <c r="U2832" s="40">
        <v>280.55470000000003</v>
      </c>
      <c r="V2832" s="40">
        <f t="shared" si="583"/>
        <v>-1.1761028726475775E-4</v>
      </c>
      <c r="W2832" s="41">
        <f t="shared" si="584"/>
        <v>0.99988238971273524</v>
      </c>
      <c r="Y2832" s="42">
        <v>37685</v>
      </c>
      <c r="Z2832" s="43">
        <v>207.364</v>
      </c>
      <c r="AA2832" s="43">
        <f t="shared" si="585"/>
        <v>189.07996717425002</v>
      </c>
      <c r="AB2832" s="19">
        <f t="shared" si="588"/>
        <v>-1.1838551122323238E-2</v>
      </c>
      <c r="AC2832" s="37">
        <f t="shared" si="589"/>
        <v>0.98816144887767676</v>
      </c>
      <c r="AE2832" s="44">
        <v>37685</v>
      </c>
      <c r="AF2832" s="45">
        <v>4455.4209000000001</v>
      </c>
      <c r="AG2832" s="19">
        <f t="shared" si="580"/>
        <v>4062.5703474058541</v>
      </c>
      <c r="AH2832" s="45">
        <f t="shared" si="586"/>
        <v>-1.2922658651582264E-2</v>
      </c>
      <c r="AI2832" s="46">
        <f t="shared" si="587"/>
        <v>0.98707734134841774</v>
      </c>
      <c r="AK2832" s="38">
        <v>37685</v>
      </c>
      <c r="AL2832" s="19">
        <v>124.35080000000001</v>
      </c>
      <c r="AM2832" s="19">
        <f t="shared" si="576"/>
        <v>7.6133021933721956E-4</v>
      </c>
      <c r="AN2832" s="37">
        <f t="shared" si="577"/>
        <v>1.0007613302193372</v>
      </c>
      <c r="AQ2832" s="38">
        <v>37685</v>
      </c>
      <c r="AR2832" s="19">
        <f t="shared" si="578"/>
        <v>281.92564674400006</v>
      </c>
      <c r="AS2832" s="40">
        <f t="shared" si="590"/>
        <v>7.6133021933721956E-4</v>
      </c>
      <c r="AT2832" s="51">
        <f t="shared" si="579"/>
        <v>1.0007613302193372</v>
      </c>
    </row>
    <row r="2833" spans="1:46">
      <c r="A2833" s="38">
        <v>37686</v>
      </c>
      <c r="B2833" s="37">
        <v>1.0996999999999999</v>
      </c>
      <c r="D2833" s="38">
        <v>37686</v>
      </c>
      <c r="E2833" s="19">
        <v>788.85670000000005</v>
      </c>
      <c r="F2833" s="19">
        <v>717.3380922069656</v>
      </c>
      <c r="G2833" s="19">
        <v>-1.1623020762854708E-2</v>
      </c>
      <c r="H2833" s="37">
        <f t="shared" si="581"/>
        <v>0.98837697923714529</v>
      </c>
      <c r="I2833" s="19"/>
      <c r="J2833" s="19"/>
      <c r="K2833" s="19"/>
      <c r="L2833" s="19"/>
      <c r="N2833" s="38">
        <v>37686</v>
      </c>
      <c r="O2833" s="19">
        <v>284.85059999999999</v>
      </c>
      <c r="P2833" s="19">
        <v>259.02573429117035</v>
      </c>
      <c r="Q2833" s="19">
        <v>-9.9970593470719571E-3</v>
      </c>
      <c r="R2833" s="37">
        <f t="shared" si="582"/>
        <v>0.99000294065292804</v>
      </c>
      <c r="T2833" s="39">
        <v>37686</v>
      </c>
      <c r="U2833" s="40">
        <v>280.322</v>
      </c>
      <c r="V2833" s="40">
        <f t="shared" si="583"/>
        <v>-8.2942827192000745E-4</v>
      </c>
      <c r="W2833" s="41">
        <f t="shared" si="584"/>
        <v>0.99917057172807999</v>
      </c>
      <c r="Y2833" s="42">
        <v>37686</v>
      </c>
      <c r="Z2833" s="43">
        <v>208.47</v>
      </c>
      <c r="AA2833" s="43">
        <f t="shared" si="585"/>
        <v>189.56988269528054</v>
      </c>
      <c r="AB2833" s="19">
        <f t="shared" si="588"/>
        <v>2.5910493234804211E-3</v>
      </c>
      <c r="AC2833" s="37">
        <f t="shared" si="589"/>
        <v>1.0025910493234804</v>
      </c>
      <c r="AE2833" s="44">
        <v>37686</v>
      </c>
      <c r="AF2833" s="45">
        <v>4468.4849000000004</v>
      </c>
      <c r="AG2833" s="19">
        <f t="shared" si="580"/>
        <v>4063.3671910521057</v>
      </c>
      <c r="AH2833" s="45">
        <f t="shared" si="586"/>
        <v>1.961427318446507E-4</v>
      </c>
      <c r="AI2833" s="46">
        <f t="shared" si="587"/>
        <v>1.0001961427318447</v>
      </c>
      <c r="AK2833" s="38">
        <v>37686</v>
      </c>
      <c r="AL2833" s="19">
        <v>124.3809</v>
      </c>
      <c r="AM2833" s="19">
        <f t="shared" ref="AM2833:AM2896" si="591">AL2833/AL2832-1</f>
        <v>2.4205714800373812E-4</v>
      </c>
      <c r="AN2833" s="37">
        <f t="shared" ref="AN2833:AN2896" si="592">AL2833/AL2832</f>
        <v>1.0002420571480037</v>
      </c>
      <c r="AQ2833" s="38">
        <v>37686</v>
      </c>
      <c r="AR2833" s="19">
        <f t="shared" ref="AR2833:AR2896" si="593">AL2833*2.26718</f>
        <v>281.99388886200001</v>
      </c>
      <c r="AS2833" s="40">
        <f t="shared" si="590"/>
        <v>2.4205714800373812E-4</v>
      </c>
      <c r="AT2833" s="51">
        <f t="shared" si="579"/>
        <v>1.0002420571480037</v>
      </c>
    </row>
    <row r="2834" spans="1:46">
      <c r="A2834" s="38">
        <v>37687</v>
      </c>
      <c r="B2834" s="37">
        <v>1.1013999999999999</v>
      </c>
      <c r="D2834" s="38">
        <v>37687</v>
      </c>
      <c r="E2834" s="19">
        <v>787.82669999999996</v>
      </c>
      <c r="F2834" s="19">
        <v>715.29571454512438</v>
      </c>
      <c r="G2834" s="19">
        <v>-2.8471618669484444E-3</v>
      </c>
      <c r="H2834" s="37">
        <f t="shared" si="581"/>
        <v>0.99715283813305156</v>
      </c>
      <c r="I2834" s="19"/>
      <c r="J2834" s="19"/>
      <c r="K2834" s="19"/>
      <c r="L2834" s="19"/>
      <c r="N2834" s="38">
        <v>37687</v>
      </c>
      <c r="O2834" s="19">
        <v>283.03489999999999</v>
      </c>
      <c r="P2834" s="19">
        <v>256.97739240966047</v>
      </c>
      <c r="Q2834" s="19">
        <v>-7.9078701856215572E-3</v>
      </c>
      <c r="R2834" s="37">
        <f t="shared" si="582"/>
        <v>0.99209212981437844</v>
      </c>
      <c r="T2834" s="39">
        <v>37687</v>
      </c>
      <c r="U2834" s="40">
        <v>281.06639999999999</v>
      </c>
      <c r="V2834" s="40">
        <f t="shared" si="583"/>
        <v>2.6555175833504752E-3</v>
      </c>
      <c r="W2834" s="41">
        <f t="shared" si="584"/>
        <v>1.0026555175833505</v>
      </c>
      <c r="Y2834" s="42">
        <v>37687</v>
      </c>
      <c r="Z2834" s="43">
        <v>211.18600000000001</v>
      </c>
      <c r="AA2834" s="43">
        <f t="shared" si="585"/>
        <v>191.74323588160524</v>
      </c>
      <c r="AB2834" s="19">
        <f t="shared" si="588"/>
        <v>1.1464654381931672E-2</v>
      </c>
      <c r="AC2834" s="37">
        <f t="shared" si="589"/>
        <v>1.0114646543819317</v>
      </c>
      <c r="AE2834" s="44">
        <v>37687</v>
      </c>
      <c r="AF2834" s="45">
        <v>4552.4071999999996</v>
      </c>
      <c r="AG2834" s="19">
        <f t="shared" si="580"/>
        <v>4133.2914472489556</v>
      </c>
      <c r="AH2834" s="45">
        <f t="shared" si="586"/>
        <v>1.7208451244777878E-2</v>
      </c>
      <c r="AI2834" s="46">
        <f t="shared" si="587"/>
        <v>1.0172084512447779</v>
      </c>
      <c r="AK2834" s="38">
        <v>37687</v>
      </c>
      <c r="AL2834" s="19">
        <v>124.7085</v>
      </c>
      <c r="AM2834" s="19">
        <f t="shared" si="591"/>
        <v>2.6338449070557601E-3</v>
      </c>
      <c r="AN2834" s="37">
        <f t="shared" si="592"/>
        <v>1.0026338449070558</v>
      </c>
      <c r="AQ2834" s="38">
        <v>37687</v>
      </c>
      <c r="AR2834" s="19">
        <f t="shared" si="593"/>
        <v>282.73661703000005</v>
      </c>
      <c r="AS2834" s="40">
        <f t="shared" si="590"/>
        <v>2.6338449070557601E-3</v>
      </c>
      <c r="AT2834" s="51">
        <f t="shared" si="579"/>
        <v>1.0026338449070558</v>
      </c>
    </row>
    <row r="2835" spans="1:46">
      <c r="A2835" s="38">
        <v>37690</v>
      </c>
      <c r="B2835" s="37">
        <v>1.1062000000000001</v>
      </c>
      <c r="D2835" s="38">
        <v>37690</v>
      </c>
      <c r="E2835" s="19">
        <v>769.98710000000005</v>
      </c>
      <c r="F2835" s="19">
        <v>696.06499728801305</v>
      </c>
      <c r="G2835" s="19">
        <v>-2.6884988776062602E-2</v>
      </c>
      <c r="H2835" s="37">
        <f t="shared" si="581"/>
        <v>0.9731150112239374</v>
      </c>
      <c r="I2835" s="19"/>
      <c r="J2835" s="19"/>
      <c r="K2835" s="19"/>
      <c r="L2835" s="19"/>
      <c r="N2835" s="38">
        <v>37690</v>
      </c>
      <c r="O2835" s="19">
        <v>280.52589999999998</v>
      </c>
      <c r="P2835" s="19">
        <v>253.59419634785749</v>
      </c>
      <c r="Q2835" s="19">
        <v>-1.316534513047618E-2</v>
      </c>
      <c r="R2835" s="37">
        <f t="shared" si="582"/>
        <v>0.98683465486952382</v>
      </c>
      <c r="T2835" s="39">
        <v>37690</v>
      </c>
      <c r="U2835" s="40">
        <v>281.56459999999998</v>
      </c>
      <c r="V2835" s="40">
        <f t="shared" si="583"/>
        <v>1.7725348885531123E-3</v>
      </c>
      <c r="W2835" s="41">
        <f t="shared" si="584"/>
        <v>1.0017725348885531</v>
      </c>
      <c r="Y2835" s="42">
        <v>37690</v>
      </c>
      <c r="Z2835" s="43">
        <v>209.423</v>
      </c>
      <c r="AA2835" s="43">
        <f t="shared" si="585"/>
        <v>189.31748327608025</v>
      </c>
      <c r="AB2835" s="19">
        <f t="shared" si="588"/>
        <v>-1.2651046564285617E-2</v>
      </c>
      <c r="AC2835" s="37">
        <f t="shared" si="589"/>
        <v>0.98734895343571438</v>
      </c>
      <c r="AE2835" s="44">
        <v>37690</v>
      </c>
      <c r="AF2835" s="45">
        <v>4481.9341000000004</v>
      </c>
      <c r="AG2835" s="19">
        <f t="shared" si="580"/>
        <v>4051.6489784849032</v>
      </c>
      <c r="AH2835" s="45">
        <f t="shared" si="586"/>
        <v>-1.9752410350446503E-2</v>
      </c>
      <c r="AI2835" s="46">
        <f t="shared" si="587"/>
        <v>0.9802475896495535</v>
      </c>
      <c r="AK2835" s="38">
        <v>37690</v>
      </c>
      <c r="AL2835" s="19">
        <v>124.8997</v>
      </c>
      <c r="AM2835" s="19">
        <f t="shared" si="591"/>
        <v>1.5331753649510116E-3</v>
      </c>
      <c r="AN2835" s="37">
        <f t="shared" si="592"/>
        <v>1.001533175364951</v>
      </c>
      <c r="AQ2835" s="38">
        <v>37690</v>
      </c>
      <c r="AR2835" s="19">
        <f t="shared" si="593"/>
        <v>283.17010184600002</v>
      </c>
      <c r="AS2835" s="40">
        <f t="shared" si="590"/>
        <v>1.5331753649510116E-3</v>
      </c>
      <c r="AT2835" s="51">
        <f t="shared" ref="AT2835:AT2898" si="594">AR2835/AR2834</f>
        <v>1.001533175364951</v>
      </c>
    </row>
    <row r="2836" spans="1:46">
      <c r="A2836" s="38">
        <v>37691</v>
      </c>
      <c r="B2836" s="37">
        <v>1.1028</v>
      </c>
      <c r="D2836" s="38">
        <v>37691</v>
      </c>
      <c r="E2836" s="19">
        <v>764.59029999999996</v>
      </c>
      <c r="F2836" s="19">
        <v>693.31728327892631</v>
      </c>
      <c r="G2836" s="19">
        <v>-3.9474963111092443E-3</v>
      </c>
      <c r="H2836" s="37">
        <f t="shared" si="581"/>
        <v>0.99605250368889076</v>
      </c>
      <c r="I2836" s="19"/>
      <c r="J2836" s="19"/>
      <c r="K2836" s="19"/>
      <c r="L2836" s="19"/>
      <c r="N2836" s="38">
        <v>37691</v>
      </c>
      <c r="O2836" s="19">
        <v>278.48360000000002</v>
      </c>
      <c r="P2836" s="19">
        <v>252.52412042074721</v>
      </c>
      <c r="Q2836" s="19">
        <v>-4.219638866034825E-3</v>
      </c>
      <c r="R2836" s="37">
        <f t="shared" si="582"/>
        <v>0.99578036113396518</v>
      </c>
      <c r="T2836" s="39">
        <v>37691</v>
      </c>
      <c r="U2836" s="40">
        <v>281.40929999999997</v>
      </c>
      <c r="V2836" s="40">
        <f t="shared" si="583"/>
        <v>-5.5156081410800972E-4</v>
      </c>
      <c r="W2836" s="41">
        <f t="shared" si="584"/>
        <v>0.99944843918589199</v>
      </c>
      <c r="Y2836" s="42">
        <v>37691</v>
      </c>
      <c r="Z2836" s="43">
        <v>207.13499999999999</v>
      </c>
      <c r="AA2836" s="43">
        <f t="shared" si="585"/>
        <v>187.82644178454842</v>
      </c>
      <c r="AB2836" s="19">
        <f t="shared" si="588"/>
        <v>-7.8758784752988031E-3</v>
      </c>
      <c r="AC2836" s="37">
        <f t="shared" si="589"/>
        <v>0.9921241215247012</v>
      </c>
      <c r="AE2836" s="44">
        <v>37691</v>
      </c>
      <c r="AF2836" s="45">
        <v>4384.7030999999997</v>
      </c>
      <c r="AG2836" s="19">
        <f t="shared" si="580"/>
        <v>3975.9730685527743</v>
      </c>
      <c r="AH2836" s="45">
        <f t="shared" si="586"/>
        <v>-1.8677805094662325E-2</v>
      </c>
      <c r="AI2836" s="46">
        <f t="shared" si="587"/>
        <v>0.98132219490533767</v>
      </c>
      <c r="AK2836" s="38">
        <v>37691</v>
      </c>
      <c r="AL2836" s="19">
        <v>124.8623</v>
      </c>
      <c r="AM2836" s="19">
        <f t="shared" si="591"/>
        <v>-2.9944027087325242E-4</v>
      </c>
      <c r="AN2836" s="37">
        <f t="shared" si="592"/>
        <v>0.99970055972912675</v>
      </c>
      <c r="AQ2836" s="38">
        <v>37691</v>
      </c>
      <c r="AR2836" s="19">
        <f t="shared" si="593"/>
        <v>283.08530931400003</v>
      </c>
      <c r="AS2836" s="40">
        <f t="shared" si="590"/>
        <v>-2.9944027087336345E-4</v>
      </c>
      <c r="AT2836" s="51">
        <f t="shared" si="594"/>
        <v>0.99970055972912664</v>
      </c>
    </row>
    <row r="2837" spans="1:46">
      <c r="A2837" s="38">
        <v>37692</v>
      </c>
      <c r="B2837" s="37">
        <v>1.1023000000000001</v>
      </c>
      <c r="D2837" s="38">
        <v>37692</v>
      </c>
      <c r="E2837" s="19">
        <v>759.25509999999997</v>
      </c>
      <c r="F2837" s="19">
        <v>688.7917082463938</v>
      </c>
      <c r="G2837" s="19">
        <v>-6.5274227856105815E-3</v>
      </c>
      <c r="H2837" s="37">
        <f t="shared" si="581"/>
        <v>0.99347257721438942</v>
      </c>
      <c r="I2837" s="19"/>
      <c r="J2837" s="19"/>
      <c r="K2837" s="19"/>
      <c r="L2837" s="19"/>
      <c r="N2837" s="38">
        <v>37692</v>
      </c>
      <c r="O2837" s="19">
        <v>278.4905</v>
      </c>
      <c r="P2837" s="19">
        <v>252.64492424929691</v>
      </c>
      <c r="Q2837" s="19">
        <v>4.783853057221954E-4</v>
      </c>
      <c r="R2837" s="37">
        <f t="shared" si="582"/>
        <v>1.0004783853057222</v>
      </c>
      <c r="T2837" s="39">
        <v>37692</v>
      </c>
      <c r="U2837" s="40">
        <v>281.03949999999998</v>
      </c>
      <c r="V2837" s="40">
        <f t="shared" si="583"/>
        <v>-1.3141001381261619E-3</v>
      </c>
      <c r="W2837" s="41">
        <f t="shared" si="584"/>
        <v>0.99868589986187384</v>
      </c>
      <c r="Y2837" s="42">
        <v>37692</v>
      </c>
      <c r="Z2837" s="43">
        <v>207.04400000000001</v>
      </c>
      <c r="AA2837" s="43">
        <f t="shared" si="585"/>
        <v>187.82908464120476</v>
      </c>
      <c r="AB2837" s="19">
        <f t="shared" si="588"/>
        <v>1.4070738024063445E-5</v>
      </c>
      <c r="AC2837" s="37">
        <f t="shared" si="589"/>
        <v>1.0000140707380241</v>
      </c>
      <c r="AE2837" s="44">
        <v>37692</v>
      </c>
      <c r="AF2837" s="45">
        <v>4419.9179999999997</v>
      </c>
      <c r="AG2837" s="19">
        <f t="shared" si="580"/>
        <v>4009.7233058151132</v>
      </c>
      <c r="AH2837" s="45">
        <f t="shared" si="586"/>
        <v>8.4885477543297227E-3</v>
      </c>
      <c r="AI2837" s="46">
        <f t="shared" si="587"/>
        <v>1.0084885477543297</v>
      </c>
      <c r="AK2837" s="38">
        <v>37692</v>
      </c>
      <c r="AL2837" s="19">
        <v>124.6816</v>
      </c>
      <c r="AM2837" s="19">
        <f t="shared" si="591"/>
        <v>-1.4471942291628404E-3</v>
      </c>
      <c r="AN2837" s="37">
        <f t="shared" si="592"/>
        <v>0.99855280577083716</v>
      </c>
      <c r="AQ2837" s="38">
        <v>37692</v>
      </c>
      <c r="AR2837" s="19">
        <f t="shared" si="593"/>
        <v>282.675629888</v>
      </c>
      <c r="AS2837" s="40">
        <f t="shared" si="590"/>
        <v>-1.4471942291629514E-3</v>
      </c>
      <c r="AT2837" s="51">
        <f t="shared" si="594"/>
        <v>0.99855280577083705</v>
      </c>
    </row>
    <row r="2838" spans="1:46">
      <c r="A2838" s="38">
        <v>37693</v>
      </c>
      <c r="B2838" s="37">
        <v>1.087</v>
      </c>
      <c r="D2838" s="38">
        <v>37693</v>
      </c>
      <c r="E2838" s="19">
        <v>782.27290000000005</v>
      </c>
      <c r="F2838" s="19">
        <v>719.66228150873974</v>
      </c>
      <c r="G2838" s="19">
        <v>4.4818444956226111E-2</v>
      </c>
      <c r="H2838" s="37">
        <f t="shared" si="581"/>
        <v>1.0448184449562261</v>
      </c>
      <c r="I2838" s="19"/>
      <c r="J2838" s="19"/>
      <c r="K2838" s="19"/>
      <c r="L2838" s="19"/>
      <c r="N2838" s="38">
        <v>37693</v>
      </c>
      <c r="O2838" s="19">
        <v>281.1551</v>
      </c>
      <c r="P2838" s="19">
        <v>258.65234590616376</v>
      </c>
      <c r="Q2838" s="19">
        <v>2.3778121308857258E-2</v>
      </c>
      <c r="R2838" s="37">
        <f t="shared" si="582"/>
        <v>1.0237781213088573</v>
      </c>
      <c r="T2838" s="39">
        <v>37693</v>
      </c>
      <c r="U2838" s="40">
        <v>279.92320000000001</v>
      </c>
      <c r="V2838" s="40">
        <f t="shared" si="583"/>
        <v>-3.972039517576631E-3</v>
      </c>
      <c r="W2838" s="41">
        <f t="shared" si="584"/>
        <v>0.99602796048242337</v>
      </c>
      <c r="Y2838" s="42">
        <v>37693</v>
      </c>
      <c r="Z2838" s="43">
        <v>202.44</v>
      </c>
      <c r="AA2838" s="43">
        <f t="shared" si="585"/>
        <v>186.23735050597978</v>
      </c>
      <c r="AB2838" s="19">
        <f t="shared" si="588"/>
        <v>-8.4743751920292043E-3</v>
      </c>
      <c r="AC2838" s="37">
        <f t="shared" si="589"/>
        <v>0.9915256248079708</v>
      </c>
      <c r="AE2838" s="44">
        <v>37693</v>
      </c>
      <c r="AF2838" s="45">
        <v>4260.0469000000003</v>
      </c>
      <c r="AG2838" s="19">
        <f t="shared" si="580"/>
        <v>3919.0863845446188</v>
      </c>
      <c r="AH2838" s="45">
        <f t="shared" si="586"/>
        <v>-2.2604283227984356E-2</v>
      </c>
      <c r="AI2838" s="46">
        <f t="shared" si="587"/>
        <v>0.97739571677201564</v>
      </c>
      <c r="AK2838" s="38">
        <v>37693</v>
      </c>
      <c r="AL2838" s="19">
        <v>123.8038</v>
      </c>
      <c r="AM2838" s="19">
        <f t="shared" si="591"/>
        <v>-7.0403331365654909E-3</v>
      </c>
      <c r="AN2838" s="37">
        <f t="shared" si="592"/>
        <v>0.99295966686343451</v>
      </c>
      <c r="AQ2838" s="38">
        <v>37693</v>
      </c>
      <c r="AR2838" s="19">
        <f t="shared" si="593"/>
        <v>280.685499284</v>
      </c>
      <c r="AS2838" s="40">
        <f t="shared" si="590"/>
        <v>-7.0403331365654909E-3</v>
      </c>
      <c r="AT2838" s="51">
        <f t="shared" si="594"/>
        <v>0.99295966686343451</v>
      </c>
    </row>
    <row r="2839" spans="1:46">
      <c r="A2839" s="38">
        <v>37694</v>
      </c>
      <c r="B2839" s="37">
        <v>1.0725</v>
      </c>
      <c r="D2839" s="38">
        <v>37694</v>
      </c>
      <c r="E2839" s="19">
        <v>790.86260000000004</v>
      </c>
      <c r="F2839" s="19">
        <v>737.40102564102563</v>
      </c>
      <c r="G2839" s="19">
        <v>2.4648706189099423E-2</v>
      </c>
      <c r="H2839" s="37">
        <f t="shared" si="581"/>
        <v>1.0246487061890994</v>
      </c>
      <c r="I2839" s="19"/>
      <c r="J2839" s="19"/>
      <c r="K2839" s="19"/>
      <c r="L2839" s="19"/>
      <c r="N2839" s="38">
        <v>37694</v>
      </c>
      <c r="O2839" s="19">
        <v>284.23360000000002</v>
      </c>
      <c r="P2839" s="19">
        <v>265.01967365967369</v>
      </c>
      <c r="Q2839" s="19">
        <v>2.4617320717515989E-2</v>
      </c>
      <c r="R2839" s="37">
        <f t="shared" si="582"/>
        <v>1.024617320717516</v>
      </c>
      <c r="T2839" s="39">
        <v>37694</v>
      </c>
      <c r="U2839" s="40">
        <v>278.529</v>
      </c>
      <c r="V2839" s="40">
        <f t="shared" si="583"/>
        <v>-4.9806518359322149E-3</v>
      </c>
      <c r="W2839" s="41">
        <f t="shared" si="584"/>
        <v>0.99501934816406779</v>
      </c>
      <c r="Y2839" s="42">
        <v>37694</v>
      </c>
      <c r="Z2839" s="43">
        <v>200.87</v>
      </c>
      <c r="AA2839" s="43">
        <f t="shared" si="585"/>
        <v>187.29137529137529</v>
      </c>
      <c r="AB2839" s="19">
        <f t="shared" si="588"/>
        <v>5.6595778587478218E-3</v>
      </c>
      <c r="AC2839" s="37">
        <f t="shared" si="589"/>
        <v>1.0056595778587478</v>
      </c>
      <c r="AE2839" s="44">
        <v>37694</v>
      </c>
      <c r="AF2839" s="45">
        <v>4165.1440000000002</v>
      </c>
      <c r="AG2839" s="19">
        <f t="shared" si="580"/>
        <v>3883.5841491841493</v>
      </c>
      <c r="AH2839" s="45">
        <f t="shared" si="586"/>
        <v>-9.0588039856627223E-3</v>
      </c>
      <c r="AI2839" s="46">
        <f t="shared" si="587"/>
        <v>0.99094119601433728</v>
      </c>
      <c r="AK2839" s="38">
        <v>37694</v>
      </c>
      <c r="AL2839" s="19">
        <v>123.4289</v>
      </c>
      <c r="AM2839" s="19">
        <f t="shared" si="591"/>
        <v>-3.0281784565578951E-3</v>
      </c>
      <c r="AN2839" s="37">
        <f t="shared" si="592"/>
        <v>0.9969718215434421</v>
      </c>
      <c r="AQ2839" s="38">
        <v>37694</v>
      </c>
      <c r="AR2839" s="19">
        <f t="shared" si="593"/>
        <v>279.83553350200003</v>
      </c>
      <c r="AS2839" s="40">
        <f t="shared" si="590"/>
        <v>-3.0281784565577841E-3</v>
      </c>
      <c r="AT2839" s="51">
        <f t="shared" si="594"/>
        <v>0.99697182154344222</v>
      </c>
    </row>
    <row r="2840" spans="1:46">
      <c r="A2840" s="38">
        <v>37697</v>
      </c>
      <c r="B2840" s="37">
        <v>1.0606</v>
      </c>
      <c r="D2840" s="38">
        <v>37697</v>
      </c>
      <c r="E2840" s="19">
        <v>812.13649999999996</v>
      </c>
      <c r="F2840" s="19">
        <v>765.73307561757497</v>
      </c>
      <c r="G2840" s="19">
        <v>3.8421495212757728E-2</v>
      </c>
      <c r="H2840" s="37">
        <f t="shared" si="581"/>
        <v>1.0384214952127577</v>
      </c>
      <c r="I2840" s="19"/>
      <c r="J2840" s="19"/>
      <c r="K2840" s="19"/>
      <c r="L2840" s="19"/>
      <c r="N2840" s="38">
        <v>37697</v>
      </c>
      <c r="O2840" s="19">
        <v>278.69499999999999</v>
      </c>
      <c r="P2840" s="19">
        <v>262.77107297755987</v>
      </c>
      <c r="Q2840" s="19">
        <v>-8.484655690133236E-3</v>
      </c>
      <c r="R2840" s="37">
        <f t="shared" si="582"/>
        <v>0.99151534430986676</v>
      </c>
      <c r="T2840" s="39">
        <v>37697</v>
      </c>
      <c r="U2840" s="40">
        <v>278.86410000000001</v>
      </c>
      <c r="V2840" s="40">
        <f t="shared" si="583"/>
        <v>1.2031063192701197E-3</v>
      </c>
      <c r="W2840" s="41">
        <f t="shared" si="584"/>
        <v>1.0012031063192701</v>
      </c>
      <c r="Y2840" s="42">
        <v>37697</v>
      </c>
      <c r="Z2840" s="43">
        <v>198.75399999999999</v>
      </c>
      <c r="AA2840" s="43">
        <f t="shared" si="585"/>
        <v>187.39769941542522</v>
      </c>
      <c r="AB2840" s="19">
        <f t="shared" si="588"/>
        <v>5.6769364784958753E-4</v>
      </c>
      <c r="AC2840" s="37">
        <f t="shared" si="589"/>
        <v>1.0005676936478496</v>
      </c>
      <c r="AE2840" s="44">
        <v>37697</v>
      </c>
      <c r="AF2840" s="45">
        <v>4094.8229999999999</v>
      </c>
      <c r="AG2840" s="19">
        <f t="shared" si="580"/>
        <v>3860.8551763152932</v>
      </c>
      <c r="AH2840" s="45">
        <f t="shared" si="586"/>
        <v>-5.8525763819565757E-3</v>
      </c>
      <c r="AI2840" s="46">
        <f t="shared" si="587"/>
        <v>0.99414742361804342</v>
      </c>
      <c r="AK2840" s="38">
        <v>37697</v>
      </c>
      <c r="AL2840" s="19">
        <v>122.54510000000001</v>
      </c>
      <c r="AM2840" s="19">
        <f t="shared" si="591"/>
        <v>-7.1603976054229745E-3</v>
      </c>
      <c r="AN2840" s="37">
        <f t="shared" si="592"/>
        <v>0.99283960239457703</v>
      </c>
      <c r="AQ2840" s="38">
        <v>37697</v>
      </c>
      <c r="AR2840" s="19">
        <f t="shared" si="593"/>
        <v>277.83179981800004</v>
      </c>
      <c r="AS2840" s="40">
        <f t="shared" si="590"/>
        <v>-7.1603976054229745E-3</v>
      </c>
      <c r="AT2840" s="51">
        <f t="shared" si="594"/>
        <v>0.99283960239457703</v>
      </c>
    </row>
    <row r="2841" spans="1:46">
      <c r="A2841" s="38">
        <v>37698</v>
      </c>
      <c r="B2841" s="37">
        <v>1.0624</v>
      </c>
      <c r="D2841" s="38">
        <v>37698</v>
      </c>
      <c r="E2841" s="19">
        <v>815.00390000000004</v>
      </c>
      <c r="F2841" s="19">
        <v>767.1346950301205</v>
      </c>
      <c r="G2841" s="19">
        <v>1.8304281964247604E-3</v>
      </c>
      <c r="H2841" s="37">
        <f t="shared" si="581"/>
        <v>1.0018304281964248</v>
      </c>
      <c r="I2841" s="19"/>
      <c r="J2841" s="19"/>
      <c r="K2841" s="19"/>
      <c r="L2841" s="19"/>
      <c r="N2841" s="38">
        <v>37698</v>
      </c>
      <c r="O2841" s="19">
        <v>285.94330000000002</v>
      </c>
      <c r="P2841" s="19">
        <v>269.1484375</v>
      </c>
      <c r="Q2841" s="19">
        <v>2.4269659708642033E-2</v>
      </c>
      <c r="R2841" s="37">
        <f t="shared" si="582"/>
        <v>1.024269659708642</v>
      </c>
      <c r="T2841" s="39">
        <v>37698</v>
      </c>
      <c r="U2841" s="40">
        <v>276.66070000000002</v>
      </c>
      <c r="V2841" s="40">
        <f t="shared" si="583"/>
        <v>-7.9013397565337318E-3</v>
      </c>
      <c r="W2841" s="41">
        <f t="shared" si="584"/>
        <v>0.99209866024346627</v>
      </c>
      <c r="Y2841" s="42">
        <v>37698</v>
      </c>
      <c r="Z2841" s="43">
        <v>195.15</v>
      </c>
      <c r="AA2841" s="43">
        <f t="shared" si="585"/>
        <v>183.68787650602411</v>
      </c>
      <c r="AB2841" s="19">
        <f t="shared" si="588"/>
        <v>-1.9796523228266194E-2</v>
      </c>
      <c r="AC2841" s="37">
        <f t="shared" si="589"/>
        <v>0.98020347677173381</v>
      </c>
      <c r="AE2841" s="44">
        <v>37698</v>
      </c>
      <c r="AF2841" s="45">
        <v>3920.1970000000001</v>
      </c>
      <c r="AG2841" s="19">
        <f t="shared" si="580"/>
        <v>3689.944465361446</v>
      </c>
      <c r="AH2841" s="45">
        <f t="shared" si="586"/>
        <v>-4.4267578852040801E-2</v>
      </c>
      <c r="AI2841" s="46">
        <f t="shared" si="587"/>
        <v>0.9557324211479592</v>
      </c>
      <c r="AK2841" s="38">
        <v>37698</v>
      </c>
      <c r="AL2841" s="19">
        <v>122.858</v>
      </c>
      <c r="AM2841" s="19">
        <f t="shared" si="591"/>
        <v>2.5533456662076848E-3</v>
      </c>
      <c r="AN2841" s="37">
        <f t="shared" si="592"/>
        <v>1.0025533456662077</v>
      </c>
      <c r="AQ2841" s="38">
        <v>37698</v>
      </c>
      <c r="AR2841" s="19">
        <f t="shared" si="593"/>
        <v>278.54120044000001</v>
      </c>
      <c r="AS2841" s="40">
        <f t="shared" si="590"/>
        <v>2.5533456662076848E-3</v>
      </c>
      <c r="AT2841" s="51">
        <f t="shared" si="594"/>
        <v>1.0025533456662077</v>
      </c>
    </row>
    <row r="2842" spans="1:46">
      <c r="A2842" s="38">
        <v>37699</v>
      </c>
      <c r="B2842" s="37">
        <v>1.0589999999999999</v>
      </c>
      <c r="D2842" s="38">
        <v>37699</v>
      </c>
      <c r="E2842" s="19">
        <v>821.63319999999999</v>
      </c>
      <c r="F2842" s="19">
        <v>775.85760151085935</v>
      </c>
      <c r="G2842" s="19">
        <v>1.1370762575660054E-2</v>
      </c>
      <c r="H2842" s="37">
        <f t="shared" si="581"/>
        <v>1.0113707625756601</v>
      </c>
      <c r="I2842" s="19"/>
      <c r="J2842" s="19"/>
      <c r="K2842" s="19"/>
      <c r="L2842" s="19"/>
      <c r="N2842" s="38">
        <v>37699</v>
      </c>
      <c r="O2842" s="19">
        <v>285.9178</v>
      </c>
      <c r="P2842" s="19">
        <v>269.98847969782815</v>
      </c>
      <c r="Q2842" s="19">
        <v>3.1211111817364134E-3</v>
      </c>
      <c r="R2842" s="37">
        <f t="shared" si="582"/>
        <v>1.0031211111817364</v>
      </c>
      <c r="T2842" s="39">
        <v>37699</v>
      </c>
      <c r="U2842" s="40">
        <v>276.78050000000002</v>
      </c>
      <c r="V2842" s="40">
        <f t="shared" si="583"/>
        <v>4.3302138684686575E-4</v>
      </c>
      <c r="W2842" s="41">
        <f t="shared" si="584"/>
        <v>1.0004330213868469</v>
      </c>
      <c r="Y2842" s="42">
        <v>37699</v>
      </c>
      <c r="Z2842" s="43">
        <v>194.37</v>
      </c>
      <c r="AA2842" s="43">
        <f t="shared" si="585"/>
        <v>183.54107648725213</v>
      </c>
      <c r="AB2842" s="19">
        <f t="shared" si="588"/>
        <v>-7.991818598173106E-4</v>
      </c>
      <c r="AC2842" s="37">
        <f t="shared" si="589"/>
        <v>0.99920081814018269</v>
      </c>
      <c r="AE2842" s="44">
        <v>37699</v>
      </c>
      <c r="AF2842" s="45">
        <v>3876.9789999999998</v>
      </c>
      <c r="AG2842" s="19">
        <f t="shared" si="580"/>
        <v>3660.9811142587346</v>
      </c>
      <c r="AH2842" s="45">
        <f t="shared" si="586"/>
        <v>-7.8492647720307396E-3</v>
      </c>
      <c r="AI2842" s="46">
        <f t="shared" si="587"/>
        <v>0.99215073522796926</v>
      </c>
      <c r="AK2842" s="38">
        <v>37699</v>
      </c>
      <c r="AL2842" s="19">
        <v>122.26349999999999</v>
      </c>
      <c r="AM2842" s="19">
        <f t="shared" si="591"/>
        <v>-4.8389197284670615E-3</v>
      </c>
      <c r="AN2842" s="37">
        <f t="shared" si="592"/>
        <v>0.99516108027153294</v>
      </c>
      <c r="AQ2842" s="38">
        <v>37699</v>
      </c>
      <c r="AR2842" s="19">
        <f t="shared" si="593"/>
        <v>277.19336193000004</v>
      </c>
      <c r="AS2842" s="40">
        <f t="shared" si="590"/>
        <v>-4.8389197284669505E-3</v>
      </c>
      <c r="AT2842" s="51">
        <f t="shared" si="594"/>
        <v>0.99516108027153305</v>
      </c>
    </row>
    <row r="2843" spans="1:46">
      <c r="A2843" s="38">
        <v>37700</v>
      </c>
      <c r="B2843" s="37">
        <v>1.0612999999999999</v>
      </c>
      <c r="D2843" s="38">
        <v>37700</v>
      </c>
      <c r="E2843" s="19">
        <v>823.78510000000006</v>
      </c>
      <c r="F2843" s="19">
        <v>776.2038066522191</v>
      </c>
      <c r="G2843" s="19">
        <v>4.462225293475619E-4</v>
      </c>
      <c r="H2843" s="37">
        <f t="shared" si="581"/>
        <v>1.0004462225293476</v>
      </c>
      <c r="I2843" s="19"/>
      <c r="J2843" s="19"/>
      <c r="K2843" s="19"/>
      <c r="L2843" s="19"/>
      <c r="N2843" s="38">
        <v>37700</v>
      </c>
      <c r="O2843" s="19">
        <v>290.3304</v>
      </c>
      <c r="P2843" s="19">
        <v>273.56110430603979</v>
      </c>
      <c r="Q2843" s="19">
        <v>1.3232507595176468E-2</v>
      </c>
      <c r="R2843" s="37">
        <f t="shared" si="582"/>
        <v>1.0132325075951765</v>
      </c>
      <c r="T2843" s="39">
        <v>37700</v>
      </c>
      <c r="U2843" s="40">
        <v>276.10660000000001</v>
      </c>
      <c r="V2843" s="40">
        <f t="shared" si="583"/>
        <v>-2.4347813520100292E-3</v>
      </c>
      <c r="W2843" s="41">
        <f t="shared" si="584"/>
        <v>0.99756521864798997</v>
      </c>
      <c r="Y2843" s="42">
        <v>37700</v>
      </c>
      <c r="Z2843" s="43">
        <v>192.60599999999999</v>
      </c>
      <c r="AA2843" s="43">
        <f t="shared" si="585"/>
        <v>181.48120229906718</v>
      </c>
      <c r="AB2843" s="19">
        <f t="shared" si="588"/>
        <v>-1.1222960154796846E-2</v>
      </c>
      <c r="AC2843" s="37">
        <f t="shared" si="589"/>
        <v>0.98877703984520315</v>
      </c>
      <c r="AE2843" s="44">
        <v>37700</v>
      </c>
      <c r="AF2843" s="45">
        <v>3791.3168999999998</v>
      </c>
      <c r="AG2843" s="19">
        <f t="shared" si="580"/>
        <v>3572.332893621031</v>
      </c>
      <c r="AH2843" s="45">
        <f t="shared" si="586"/>
        <v>-2.4214334319409003E-2</v>
      </c>
      <c r="AI2843" s="46">
        <f t="shared" si="587"/>
        <v>0.975785665680591</v>
      </c>
      <c r="AK2843" s="38">
        <v>37700</v>
      </c>
      <c r="AL2843" s="19">
        <v>122.3989</v>
      </c>
      <c r="AM2843" s="19">
        <f t="shared" si="591"/>
        <v>1.1074441677196845E-3</v>
      </c>
      <c r="AN2843" s="37">
        <f t="shared" si="592"/>
        <v>1.0011074441677197</v>
      </c>
      <c r="AQ2843" s="38">
        <v>37700</v>
      </c>
      <c r="AR2843" s="19">
        <f t="shared" si="593"/>
        <v>277.500338102</v>
      </c>
      <c r="AS2843" s="40">
        <f t="shared" si="590"/>
        <v>1.1074441677196845E-3</v>
      </c>
      <c r="AT2843" s="51">
        <f t="shared" si="594"/>
        <v>1.0011074441677197</v>
      </c>
    </row>
    <row r="2844" spans="1:46">
      <c r="A2844" s="38">
        <v>37701</v>
      </c>
      <c r="B2844" s="37">
        <v>1.0545</v>
      </c>
      <c r="D2844" s="38">
        <v>37701</v>
      </c>
      <c r="E2844" s="19">
        <v>839.923</v>
      </c>
      <c r="F2844" s="19">
        <v>796.51303935514466</v>
      </c>
      <c r="G2844" s="19">
        <v>2.6164819766241187E-2</v>
      </c>
      <c r="H2844" s="37">
        <f t="shared" si="581"/>
        <v>1.0261648197662412</v>
      </c>
      <c r="I2844" s="19"/>
      <c r="J2844" s="19"/>
      <c r="K2844" s="19"/>
      <c r="L2844" s="19"/>
      <c r="N2844" s="38">
        <v>37701</v>
      </c>
      <c r="O2844" s="19">
        <v>291.47930000000002</v>
      </c>
      <c r="P2844" s="19">
        <v>276.4146989094358</v>
      </c>
      <c r="Q2844" s="19">
        <v>1.0431287776216935E-2</v>
      </c>
      <c r="R2844" s="37">
        <f t="shared" si="582"/>
        <v>1.0104312877762169</v>
      </c>
      <c r="T2844" s="39">
        <v>37701</v>
      </c>
      <c r="U2844" s="40">
        <v>275.99979999999999</v>
      </c>
      <c r="V2844" s="40">
        <f t="shared" si="583"/>
        <v>-3.8680712449479238E-4</v>
      </c>
      <c r="W2844" s="41">
        <f t="shared" si="584"/>
        <v>0.99961319287550521</v>
      </c>
      <c r="Y2844" s="42">
        <v>37701</v>
      </c>
      <c r="Z2844" s="43">
        <v>189.76499999999999</v>
      </c>
      <c r="AA2844" s="43">
        <f t="shared" si="585"/>
        <v>179.95732574679943</v>
      </c>
      <c r="AB2844" s="19">
        <f t="shared" si="588"/>
        <v>-8.3968837155735665E-3</v>
      </c>
      <c r="AC2844" s="37">
        <f t="shared" si="589"/>
        <v>0.99160311628442643</v>
      </c>
      <c r="AE2844" s="44">
        <v>37701</v>
      </c>
      <c r="AF2844" s="45">
        <v>3668.8739999999998</v>
      </c>
      <c r="AG2844" s="19">
        <f t="shared" si="580"/>
        <v>3479.2546230440967</v>
      </c>
      <c r="AH2844" s="45">
        <f t="shared" si="586"/>
        <v>-2.6055318288824791E-2</v>
      </c>
      <c r="AI2844" s="46">
        <f t="shared" si="587"/>
        <v>0.97394468171117521</v>
      </c>
      <c r="AK2844" s="38">
        <v>37701</v>
      </c>
      <c r="AL2844" s="19">
        <v>122.0372</v>
      </c>
      <c r="AM2844" s="19">
        <f t="shared" si="591"/>
        <v>-2.9550919166757561E-3</v>
      </c>
      <c r="AN2844" s="37">
        <f t="shared" si="592"/>
        <v>0.99704490808332424</v>
      </c>
      <c r="AQ2844" s="38">
        <v>37701</v>
      </c>
      <c r="AR2844" s="19">
        <f t="shared" si="593"/>
        <v>276.680299096</v>
      </c>
      <c r="AS2844" s="40">
        <f t="shared" si="590"/>
        <v>-2.9550919166757561E-3</v>
      </c>
      <c r="AT2844" s="51">
        <f t="shared" si="594"/>
        <v>0.99704490808332424</v>
      </c>
    </row>
    <row r="2845" spans="1:46">
      <c r="A2845" s="38">
        <v>37704</v>
      </c>
      <c r="B2845" s="37">
        <v>1.0644</v>
      </c>
      <c r="D2845" s="38">
        <v>37704</v>
      </c>
      <c r="E2845" s="19">
        <v>817.41110000000003</v>
      </c>
      <c r="F2845" s="19">
        <v>767.95481022172123</v>
      </c>
      <c r="G2845" s="19">
        <v>-3.5854063552486326E-2</v>
      </c>
      <c r="H2845" s="37">
        <f t="shared" si="581"/>
        <v>0.96414593644751367</v>
      </c>
      <c r="I2845" s="19"/>
      <c r="J2845" s="19"/>
      <c r="K2845" s="19"/>
      <c r="L2845" s="19"/>
      <c r="N2845" s="38">
        <v>37704</v>
      </c>
      <c r="O2845" s="19">
        <v>288.53359999999998</v>
      </c>
      <c r="P2845" s="19">
        <v>271.07628711010898</v>
      </c>
      <c r="Q2845" s="19">
        <v>-1.9313053250745837E-2</v>
      </c>
      <c r="R2845" s="37">
        <f t="shared" si="582"/>
        <v>0.98068694674925416</v>
      </c>
      <c r="T2845" s="39">
        <v>37704</v>
      </c>
      <c r="U2845" s="40">
        <v>276.31439999999998</v>
      </c>
      <c r="V2845" s="40">
        <f t="shared" si="583"/>
        <v>1.1398558984463403E-3</v>
      </c>
      <c r="W2845" s="41">
        <f t="shared" si="584"/>
        <v>1.0011398558984463</v>
      </c>
      <c r="Y2845" s="42">
        <v>37704</v>
      </c>
      <c r="Z2845" s="43">
        <v>191.35900000000001</v>
      </c>
      <c r="AA2845" s="43">
        <f t="shared" si="585"/>
        <v>179.78109733183015</v>
      </c>
      <c r="AB2845" s="19">
        <f t="shared" si="588"/>
        <v>-9.7927891647620058E-4</v>
      </c>
      <c r="AC2845" s="37">
        <f t="shared" si="589"/>
        <v>0.9990207210835238</v>
      </c>
      <c r="AE2845" s="44">
        <v>37704</v>
      </c>
      <c r="AF2845" s="45">
        <v>3781.4180000000001</v>
      </c>
      <c r="AG2845" s="19">
        <f t="shared" si="580"/>
        <v>3552.6287110108983</v>
      </c>
      <c r="AH2845" s="45">
        <f t="shared" si="586"/>
        <v>2.1089025068997236E-2</v>
      </c>
      <c r="AI2845" s="46">
        <f t="shared" si="587"/>
        <v>1.0210890250689972</v>
      </c>
      <c r="AK2845" s="38">
        <v>37704</v>
      </c>
      <c r="AL2845" s="19">
        <v>122.4727</v>
      </c>
      <c r="AM2845" s="19">
        <f t="shared" si="591"/>
        <v>3.5685840055328377E-3</v>
      </c>
      <c r="AN2845" s="37">
        <f t="shared" si="592"/>
        <v>1.0035685840055328</v>
      </c>
      <c r="AQ2845" s="38">
        <v>37704</v>
      </c>
      <c r="AR2845" s="19">
        <f t="shared" si="593"/>
        <v>277.66765598600006</v>
      </c>
      <c r="AS2845" s="40">
        <f t="shared" si="590"/>
        <v>3.5685840055328377E-3</v>
      </c>
      <c r="AT2845" s="51">
        <f t="shared" si="594"/>
        <v>1.0035685840055328</v>
      </c>
    </row>
    <row r="2846" spans="1:46">
      <c r="A2846" s="38">
        <v>37705</v>
      </c>
      <c r="B2846" s="37">
        <v>1.0672999999999999</v>
      </c>
      <c r="D2846" s="38">
        <v>37705</v>
      </c>
      <c r="E2846" s="19">
        <v>824.90309999999999</v>
      </c>
      <c r="F2846" s="19">
        <v>772.88775414597592</v>
      </c>
      <c r="G2846" s="19">
        <v>6.4234820312285557E-3</v>
      </c>
      <c r="H2846" s="37">
        <f t="shared" si="581"/>
        <v>1.0064234820312286</v>
      </c>
      <c r="I2846" s="19"/>
      <c r="J2846" s="19"/>
      <c r="K2846" s="19"/>
      <c r="L2846" s="19"/>
      <c r="N2846" s="38">
        <v>37705</v>
      </c>
      <c r="O2846" s="19">
        <v>287.22160000000002</v>
      </c>
      <c r="P2846" s="19">
        <v>269.11046566101379</v>
      </c>
      <c r="Q2846" s="19">
        <v>-7.2519122570713357E-3</v>
      </c>
      <c r="R2846" s="37">
        <f t="shared" si="582"/>
        <v>0.99274808774292866</v>
      </c>
      <c r="T2846" s="39">
        <v>37705</v>
      </c>
      <c r="U2846" s="40">
        <v>277.072</v>
      </c>
      <c r="V2846" s="40">
        <f t="shared" si="583"/>
        <v>2.7418042635491968E-3</v>
      </c>
      <c r="W2846" s="41">
        <f t="shared" si="584"/>
        <v>1.0027418042635492</v>
      </c>
      <c r="Y2846" s="42">
        <v>37705</v>
      </c>
      <c r="Z2846" s="43">
        <v>189.47800000000001</v>
      </c>
      <c r="AA2846" s="43">
        <f t="shared" si="585"/>
        <v>177.53021643399234</v>
      </c>
      <c r="AB2846" s="19">
        <f t="shared" si="588"/>
        <v>-1.2520119919411044E-2</v>
      </c>
      <c r="AC2846" s="37">
        <f t="shared" si="589"/>
        <v>0.98747988008058896</v>
      </c>
      <c r="AE2846" s="44">
        <v>37705</v>
      </c>
      <c r="AF2846" s="45">
        <v>3710.9270000000001</v>
      </c>
      <c r="AG2846" s="19">
        <f t="shared" si="580"/>
        <v>3476.9296355289052</v>
      </c>
      <c r="AH2846" s="45">
        <f t="shared" si="586"/>
        <v>-2.1307905114703929E-2</v>
      </c>
      <c r="AI2846" s="46">
        <f t="shared" si="587"/>
        <v>0.97869209488529607</v>
      </c>
      <c r="AK2846" s="38">
        <v>37705</v>
      </c>
      <c r="AL2846" s="19">
        <v>122.49290000000001</v>
      </c>
      <c r="AM2846" s="19">
        <f t="shared" si="591"/>
        <v>1.649347160632697E-4</v>
      </c>
      <c r="AN2846" s="37">
        <f t="shared" si="592"/>
        <v>1.0001649347160633</v>
      </c>
      <c r="AQ2846" s="38">
        <v>37705</v>
      </c>
      <c r="AR2846" s="19">
        <f t="shared" si="593"/>
        <v>277.71345302200001</v>
      </c>
      <c r="AS2846" s="40">
        <f t="shared" si="590"/>
        <v>1.6493471606304766E-4</v>
      </c>
      <c r="AT2846" s="51">
        <f t="shared" si="594"/>
        <v>1.000164934716063</v>
      </c>
    </row>
    <row r="2847" spans="1:46">
      <c r="A2847" s="38">
        <v>37706</v>
      </c>
      <c r="B2847" s="37">
        <v>1.0677000000000001</v>
      </c>
      <c r="D2847" s="38">
        <v>37706</v>
      </c>
      <c r="E2847" s="19">
        <v>823.56679999999994</v>
      </c>
      <c r="F2847" s="19">
        <v>771.34663294933023</v>
      </c>
      <c r="G2847" s="19">
        <v>-1.9939780238187321E-3</v>
      </c>
      <c r="H2847" s="37">
        <f t="shared" si="581"/>
        <v>0.99800602197618127</v>
      </c>
      <c r="I2847" s="19"/>
      <c r="J2847" s="19"/>
      <c r="K2847" s="19"/>
      <c r="L2847" s="19"/>
      <c r="N2847" s="38">
        <v>37706</v>
      </c>
      <c r="O2847" s="19">
        <v>288.01420000000002</v>
      </c>
      <c r="P2847" s="19">
        <v>269.75199025943618</v>
      </c>
      <c r="Q2847" s="19">
        <v>2.3838708645040896E-3</v>
      </c>
      <c r="R2847" s="37">
        <f t="shared" si="582"/>
        <v>1.0023838708645041</v>
      </c>
      <c r="T2847" s="39">
        <v>37706</v>
      </c>
      <c r="U2847" s="40">
        <v>276.51929999999999</v>
      </c>
      <c r="V2847" s="40">
        <f t="shared" si="583"/>
        <v>-1.994788358260724E-3</v>
      </c>
      <c r="W2847" s="41">
        <f t="shared" si="584"/>
        <v>0.99800521164173928</v>
      </c>
      <c r="Y2847" s="42">
        <v>37706</v>
      </c>
      <c r="Z2847" s="43">
        <v>189.578</v>
      </c>
      <c r="AA2847" s="43">
        <f t="shared" si="585"/>
        <v>177.55736630139552</v>
      </c>
      <c r="AB2847" s="19">
        <f t="shared" si="588"/>
        <v>1.5293096549151564E-4</v>
      </c>
      <c r="AC2847" s="37">
        <f t="shared" si="589"/>
        <v>1.0001529309654915</v>
      </c>
      <c r="AE2847" s="44">
        <v>37706</v>
      </c>
      <c r="AF2847" s="45">
        <v>3745.3400999999999</v>
      </c>
      <c r="AG2847" s="19">
        <f t="shared" si="580"/>
        <v>3507.8581062096091</v>
      </c>
      <c r="AH2847" s="45">
        <f t="shared" si="586"/>
        <v>8.8953398322078048E-3</v>
      </c>
      <c r="AI2847" s="46">
        <f t="shared" si="587"/>
        <v>1.0088953398322078</v>
      </c>
      <c r="AK2847" s="38">
        <v>37706</v>
      </c>
      <c r="AL2847" s="19">
        <v>122.499</v>
      </c>
      <c r="AM2847" s="19">
        <f t="shared" si="591"/>
        <v>4.9798804665268648E-5</v>
      </c>
      <c r="AN2847" s="37">
        <f t="shared" si="592"/>
        <v>1.0000497988046653</v>
      </c>
      <c r="AQ2847" s="38">
        <v>37706</v>
      </c>
      <c r="AR2847" s="19">
        <f t="shared" si="593"/>
        <v>277.72728282000003</v>
      </c>
      <c r="AS2847" s="40">
        <f t="shared" si="590"/>
        <v>4.9798804665490692E-5</v>
      </c>
      <c r="AT2847" s="51">
        <f t="shared" si="594"/>
        <v>1.0000497988046655</v>
      </c>
    </row>
    <row r="2848" spans="1:46">
      <c r="A2848" s="38">
        <v>37707</v>
      </c>
      <c r="B2848" s="37">
        <v>1.0708</v>
      </c>
      <c r="D2848" s="38">
        <v>37707</v>
      </c>
      <c r="E2848" s="19">
        <v>819.91819999999996</v>
      </c>
      <c r="F2848" s="19">
        <v>765.7062009712364</v>
      </c>
      <c r="G2848" s="19">
        <v>-7.3124477856693071E-3</v>
      </c>
      <c r="H2848" s="37">
        <f t="shared" si="581"/>
        <v>0.99268755221433069</v>
      </c>
      <c r="I2848" s="19"/>
      <c r="J2848" s="19"/>
      <c r="K2848" s="19"/>
      <c r="L2848" s="19"/>
      <c r="N2848" s="38">
        <v>37707</v>
      </c>
      <c r="O2848" s="19">
        <v>286.67779999999999</v>
      </c>
      <c r="P2848" s="19">
        <v>267.72301083302204</v>
      </c>
      <c r="Q2848" s="19">
        <v>-7.5216476603666704E-3</v>
      </c>
      <c r="R2848" s="37">
        <f t="shared" si="582"/>
        <v>0.99247835233963333</v>
      </c>
      <c r="T2848" s="39">
        <v>37707</v>
      </c>
      <c r="U2848" s="40">
        <v>277.44450000000001</v>
      </c>
      <c r="V2848" s="40">
        <f t="shared" si="583"/>
        <v>3.3458785697779714E-3</v>
      </c>
      <c r="W2848" s="41">
        <f t="shared" si="584"/>
        <v>1.003345878569778</v>
      </c>
      <c r="Y2848" s="42">
        <v>37707</v>
      </c>
      <c r="Z2848" s="43">
        <v>191.952</v>
      </c>
      <c r="AA2848" s="43">
        <f t="shared" si="585"/>
        <v>179.26036608143446</v>
      </c>
      <c r="AB2848" s="19">
        <f t="shared" si="588"/>
        <v>9.5912651528531345E-3</v>
      </c>
      <c r="AC2848" s="37">
        <f t="shared" si="589"/>
        <v>1.0095912651528531</v>
      </c>
      <c r="AE2848" s="44">
        <v>37707</v>
      </c>
      <c r="AF2848" s="45">
        <v>3868.5070999999998</v>
      </c>
      <c r="AG2848" s="19">
        <f t="shared" si="580"/>
        <v>3612.7260926410158</v>
      </c>
      <c r="AH2848" s="45">
        <f t="shared" si="586"/>
        <v>2.9895162020883825E-2</v>
      </c>
      <c r="AI2848" s="46">
        <f t="shared" si="587"/>
        <v>1.0298951620208838</v>
      </c>
      <c r="AK2848" s="38">
        <v>37707</v>
      </c>
      <c r="AL2848" s="19">
        <v>122.79949999999999</v>
      </c>
      <c r="AM2848" s="19">
        <f t="shared" si="591"/>
        <v>2.45308124964283E-3</v>
      </c>
      <c r="AN2848" s="37">
        <f t="shared" si="592"/>
        <v>1.0024530812496428</v>
      </c>
      <c r="AQ2848" s="38">
        <v>37707</v>
      </c>
      <c r="AR2848" s="19">
        <f t="shared" si="593"/>
        <v>278.40857041000004</v>
      </c>
      <c r="AS2848" s="40">
        <f t="shared" si="590"/>
        <v>2.45308124964283E-3</v>
      </c>
      <c r="AT2848" s="51">
        <f t="shared" si="594"/>
        <v>1.0024530812496428</v>
      </c>
    </row>
    <row r="2849" spans="1:46">
      <c r="A2849" s="38">
        <v>37708</v>
      </c>
      <c r="B2849" s="37">
        <v>1.0762</v>
      </c>
      <c r="D2849" s="38">
        <v>37708</v>
      </c>
      <c r="E2849" s="19">
        <v>816.17870000000005</v>
      </c>
      <c r="F2849" s="19">
        <v>758.38942575729425</v>
      </c>
      <c r="G2849" s="19">
        <v>-9.5555909102752468E-3</v>
      </c>
      <c r="H2849" s="37">
        <f t="shared" si="581"/>
        <v>0.99044440908972475</v>
      </c>
      <c r="I2849" s="19"/>
      <c r="J2849" s="19"/>
      <c r="K2849" s="19"/>
      <c r="L2849" s="19"/>
      <c r="N2849" s="38">
        <v>37708</v>
      </c>
      <c r="O2849" s="19">
        <v>286.56020000000001</v>
      </c>
      <c r="P2849" s="19">
        <v>266.270395837205</v>
      </c>
      <c r="Q2849" s="19">
        <v>-5.4258130121024317E-3</v>
      </c>
      <c r="R2849" s="37">
        <f t="shared" si="582"/>
        <v>0.99457418698789757</v>
      </c>
      <c r="T2849" s="39">
        <v>37708</v>
      </c>
      <c r="U2849" s="40">
        <v>277.66469999999998</v>
      </c>
      <c r="V2849" s="40">
        <f t="shared" si="583"/>
        <v>7.9367224796311753E-4</v>
      </c>
      <c r="W2849" s="41">
        <f t="shared" si="584"/>
        <v>1.0007936722479631</v>
      </c>
      <c r="Y2849" s="42">
        <v>37708</v>
      </c>
      <c r="Z2849" s="43">
        <v>191.46899999999999</v>
      </c>
      <c r="AA2849" s="43">
        <f t="shared" si="585"/>
        <v>177.91209812302546</v>
      </c>
      <c r="AB2849" s="19">
        <f t="shared" si="588"/>
        <v>-7.5212830804802788E-3</v>
      </c>
      <c r="AC2849" s="37">
        <f t="shared" si="589"/>
        <v>0.99247871691951972</v>
      </c>
      <c r="AE2849" s="44">
        <v>37708</v>
      </c>
      <c r="AF2849" s="45">
        <v>3844.5081</v>
      </c>
      <c r="AG2849" s="19">
        <f t="shared" si="580"/>
        <v>3572.2989221334324</v>
      </c>
      <c r="AH2849" s="45">
        <f t="shared" si="586"/>
        <v>-1.1190211898414293E-2</v>
      </c>
      <c r="AI2849" s="46">
        <f t="shared" si="587"/>
        <v>0.98880978810158571</v>
      </c>
      <c r="AK2849" s="38">
        <v>37708</v>
      </c>
      <c r="AL2849" s="19">
        <v>122.9337</v>
      </c>
      <c r="AM2849" s="19">
        <f t="shared" si="591"/>
        <v>1.0928383258890229E-3</v>
      </c>
      <c r="AN2849" s="37">
        <f t="shared" si="592"/>
        <v>1.001092838325889</v>
      </c>
      <c r="AQ2849" s="38">
        <v>37708</v>
      </c>
      <c r="AR2849" s="19">
        <f t="shared" si="593"/>
        <v>278.71282596600003</v>
      </c>
      <c r="AS2849" s="40">
        <f t="shared" si="590"/>
        <v>1.0928383258888008E-3</v>
      </c>
      <c r="AT2849" s="51">
        <f t="shared" si="594"/>
        <v>1.0010928383258888</v>
      </c>
    </row>
    <row r="2850" spans="1:46">
      <c r="A2850" s="38">
        <v>37711</v>
      </c>
      <c r="B2850" s="37">
        <v>1.0900000000000001</v>
      </c>
      <c r="D2850" s="38">
        <v>37711</v>
      </c>
      <c r="E2850" s="19">
        <v>800.8682</v>
      </c>
      <c r="F2850" s="19">
        <v>734.74146788990822</v>
      </c>
      <c r="G2850" s="19">
        <v>-3.1181813807295899E-2</v>
      </c>
      <c r="H2850" s="37">
        <f t="shared" si="581"/>
        <v>0.9688181861927041</v>
      </c>
      <c r="I2850" s="19"/>
      <c r="J2850" s="19"/>
      <c r="K2850" s="19"/>
      <c r="L2850" s="19"/>
      <c r="N2850" s="38">
        <v>37711</v>
      </c>
      <c r="O2850" s="19">
        <v>281.36630000000002</v>
      </c>
      <c r="P2850" s="19">
        <v>258.13422018348626</v>
      </c>
      <c r="Q2850" s="19">
        <v>-3.0556065491760931E-2</v>
      </c>
      <c r="R2850" s="37">
        <f t="shared" si="582"/>
        <v>0.96944393450823907</v>
      </c>
      <c r="T2850" s="39">
        <v>37711</v>
      </c>
      <c r="U2850" s="40">
        <v>278.70890000000003</v>
      </c>
      <c r="V2850" s="40">
        <f t="shared" si="583"/>
        <v>3.7606508857628285E-3</v>
      </c>
      <c r="W2850" s="41">
        <f t="shared" si="584"/>
        <v>1.0037606508857628</v>
      </c>
      <c r="Y2850" s="42">
        <v>37711</v>
      </c>
      <c r="Z2850" s="43">
        <v>192.87700000000001</v>
      </c>
      <c r="AA2850" s="43">
        <f t="shared" si="585"/>
        <v>176.95137614678899</v>
      </c>
      <c r="AB2850" s="19">
        <f t="shared" si="588"/>
        <v>-5.3999811500853312E-3</v>
      </c>
      <c r="AC2850" s="37">
        <f t="shared" si="589"/>
        <v>0.99460001884991467</v>
      </c>
      <c r="AE2850" s="44">
        <v>37711</v>
      </c>
      <c r="AF2850" s="45">
        <v>3900.0138999999999</v>
      </c>
      <c r="AG2850" s="19">
        <f t="shared" si="580"/>
        <v>3577.9944036697243</v>
      </c>
      <c r="AH2850" s="45">
        <f t="shared" si="586"/>
        <v>1.5943462908447614E-3</v>
      </c>
      <c r="AI2850" s="46">
        <f t="shared" si="587"/>
        <v>1.0015943462908448</v>
      </c>
      <c r="AK2850" s="38">
        <v>37711</v>
      </c>
      <c r="AL2850" s="19">
        <v>123.60550000000001</v>
      </c>
      <c r="AM2850" s="19">
        <f t="shared" si="591"/>
        <v>5.4647342429292589E-3</v>
      </c>
      <c r="AN2850" s="37">
        <f t="shared" si="592"/>
        <v>1.0054647342429293</v>
      </c>
      <c r="AQ2850" s="38">
        <v>37711</v>
      </c>
      <c r="AR2850" s="19">
        <f t="shared" si="593"/>
        <v>280.23591749000002</v>
      </c>
      <c r="AS2850" s="40">
        <f t="shared" si="590"/>
        <v>5.4647342429292589E-3</v>
      </c>
      <c r="AT2850" s="51">
        <f t="shared" si="594"/>
        <v>1.0054647342429293</v>
      </c>
    </row>
    <row r="2851" spans="1:46">
      <c r="A2851" s="38">
        <v>37712</v>
      </c>
      <c r="B2851" s="37">
        <v>1.0904</v>
      </c>
      <c r="D2851" s="38">
        <v>37712</v>
      </c>
      <c r="E2851" s="19">
        <v>809.45079999999996</v>
      </c>
      <c r="F2851" s="19">
        <v>742.34299339691847</v>
      </c>
      <c r="G2851" s="19">
        <v>1.0345850668863177E-2</v>
      </c>
      <c r="H2851" s="37">
        <f t="shared" si="581"/>
        <v>1.0103458506688632</v>
      </c>
      <c r="I2851" s="19"/>
      <c r="J2851" s="19"/>
      <c r="K2851" s="19"/>
      <c r="L2851" s="19"/>
      <c r="N2851" s="38">
        <v>37712</v>
      </c>
      <c r="O2851" s="19">
        <v>282.9547</v>
      </c>
      <c r="P2851" s="19">
        <v>259.49623991195892</v>
      </c>
      <c r="Q2851" s="19">
        <v>5.2764012749046962E-3</v>
      </c>
      <c r="R2851" s="37">
        <f t="shared" si="582"/>
        <v>1.0052764012749047</v>
      </c>
      <c r="T2851" s="39">
        <v>37712</v>
      </c>
      <c r="U2851" s="40">
        <v>279.39909999999998</v>
      </c>
      <c r="V2851" s="40">
        <f t="shared" si="583"/>
        <v>2.4764189446406792E-3</v>
      </c>
      <c r="W2851" s="41">
        <f t="shared" si="584"/>
        <v>1.0024764189446407</v>
      </c>
      <c r="Y2851" s="42">
        <v>37712</v>
      </c>
      <c r="Z2851" s="43">
        <v>191.017</v>
      </c>
      <c r="AA2851" s="43">
        <f t="shared" si="585"/>
        <v>175.18066764490095</v>
      </c>
      <c r="AB2851" s="19">
        <f t="shared" si="588"/>
        <v>-1.0006751800670677E-2</v>
      </c>
      <c r="AC2851" s="37">
        <f t="shared" si="589"/>
        <v>0.98999324819932932</v>
      </c>
      <c r="AE2851" s="44">
        <v>37712</v>
      </c>
      <c r="AF2851" s="45">
        <v>3817.5481</v>
      </c>
      <c r="AG2851" s="19">
        <f t="shared" si="580"/>
        <v>3501.0529163609685</v>
      </c>
      <c r="AH2851" s="45">
        <f t="shared" si="586"/>
        <v>-2.1504082630716681E-2</v>
      </c>
      <c r="AI2851" s="46">
        <f t="shared" si="587"/>
        <v>0.97849591736928332</v>
      </c>
      <c r="AK2851" s="38">
        <v>37712</v>
      </c>
      <c r="AL2851" s="19">
        <v>123.5779</v>
      </c>
      <c r="AM2851" s="19">
        <f t="shared" si="591"/>
        <v>-2.2329103478413437E-4</v>
      </c>
      <c r="AN2851" s="37">
        <f t="shared" si="592"/>
        <v>0.99977670896521587</v>
      </c>
      <c r="AQ2851" s="38">
        <v>37712</v>
      </c>
      <c r="AR2851" s="19">
        <f t="shared" si="593"/>
        <v>280.17334332200005</v>
      </c>
      <c r="AS2851" s="40">
        <f t="shared" si="590"/>
        <v>-2.2329103478391232E-4</v>
      </c>
      <c r="AT2851" s="51">
        <f t="shared" si="594"/>
        <v>0.99977670896521609</v>
      </c>
    </row>
    <row r="2852" spans="1:46">
      <c r="A2852" s="38">
        <v>37713</v>
      </c>
      <c r="B2852" s="37">
        <v>1.0765</v>
      </c>
      <c r="D2852" s="38">
        <v>37713</v>
      </c>
      <c r="E2852" s="19">
        <v>827.45259999999996</v>
      </c>
      <c r="F2852" s="19">
        <v>768.6508128193218</v>
      </c>
      <c r="G2852" s="19">
        <v>3.5438900422593456E-2</v>
      </c>
      <c r="H2852" s="37">
        <f t="shared" si="581"/>
        <v>1.0354389004225935</v>
      </c>
      <c r="I2852" s="19"/>
      <c r="J2852" s="19"/>
      <c r="K2852" s="19"/>
      <c r="L2852" s="19"/>
      <c r="N2852" s="38">
        <v>37713</v>
      </c>
      <c r="O2852" s="19">
        <v>285.57240000000002</v>
      </c>
      <c r="P2852" s="19">
        <v>265.27858801672085</v>
      </c>
      <c r="Q2852" s="19">
        <v>2.2282974530666522E-2</v>
      </c>
      <c r="R2852" s="37">
        <f t="shared" si="582"/>
        <v>1.0222829745306665</v>
      </c>
      <c r="T2852" s="39">
        <v>37713</v>
      </c>
      <c r="U2852" s="40">
        <v>278.32490000000001</v>
      </c>
      <c r="V2852" s="40">
        <f t="shared" si="583"/>
        <v>-3.8446795283161306E-3</v>
      </c>
      <c r="W2852" s="41">
        <f t="shared" si="584"/>
        <v>0.99615532047168387</v>
      </c>
      <c r="Y2852" s="42">
        <v>37713</v>
      </c>
      <c r="Z2852" s="43">
        <v>189.79</v>
      </c>
      <c r="AA2852" s="43">
        <f t="shared" si="585"/>
        <v>176.30283325592197</v>
      </c>
      <c r="AB2852" s="19">
        <f t="shared" si="588"/>
        <v>6.4057616979500409E-3</v>
      </c>
      <c r="AC2852" s="37">
        <f t="shared" si="589"/>
        <v>1.00640576169795</v>
      </c>
      <c r="AE2852" s="44">
        <v>37713</v>
      </c>
      <c r="AF2852" s="45">
        <v>3730.9938999999999</v>
      </c>
      <c r="AG2852" s="19">
        <f t="shared" si="580"/>
        <v>3465.8559219693452</v>
      </c>
      <c r="AH2852" s="45">
        <f t="shared" si="586"/>
        <v>-1.0053259757126898E-2</v>
      </c>
      <c r="AI2852" s="46">
        <f t="shared" si="587"/>
        <v>0.9899467402428731</v>
      </c>
      <c r="AK2852" s="38">
        <v>37713</v>
      </c>
      <c r="AL2852" s="19">
        <v>123.1841</v>
      </c>
      <c r="AM2852" s="19">
        <f t="shared" si="591"/>
        <v>-3.186653924366678E-3</v>
      </c>
      <c r="AN2852" s="37">
        <f t="shared" si="592"/>
        <v>0.99681334607563332</v>
      </c>
      <c r="AQ2852" s="38">
        <v>37713</v>
      </c>
      <c r="AR2852" s="19">
        <f t="shared" si="593"/>
        <v>279.28052783800001</v>
      </c>
      <c r="AS2852" s="40">
        <f t="shared" si="590"/>
        <v>-3.1866539243669001E-3</v>
      </c>
      <c r="AT2852" s="51">
        <f t="shared" si="594"/>
        <v>0.9968133460756331</v>
      </c>
    </row>
    <row r="2853" spans="1:46">
      <c r="A2853" s="38">
        <v>37714</v>
      </c>
      <c r="B2853" s="37">
        <v>1.0736000000000001</v>
      </c>
      <c r="D2853" s="38">
        <v>37714</v>
      </c>
      <c r="E2853" s="19">
        <v>825.71040000000005</v>
      </c>
      <c r="F2853" s="19">
        <v>769.10432190760059</v>
      </c>
      <c r="G2853" s="19">
        <v>5.900066463409015E-4</v>
      </c>
      <c r="H2853" s="37">
        <f t="shared" si="581"/>
        <v>1.0005900066463409</v>
      </c>
      <c r="I2853" s="19"/>
      <c r="J2853" s="19"/>
      <c r="K2853" s="19"/>
      <c r="L2853" s="19"/>
      <c r="N2853" s="38">
        <v>37714</v>
      </c>
      <c r="O2853" s="19">
        <v>287.26560000000001</v>
      </c>
      <c r="P2853" s="19">
        <v>267.57228017883756</v>
      </c>
      <c r="Q2853" s="19">
        <v>8.6463524224282828E-3</v>
      </c>
      <c r="R2853" s="37">
        <f t="shared" si="582"/>
        <v>1.0086463524224283</v>
      </c>
      <c r="T2853" s="39">
        <v>37714</v>
      </c>
      <c r="U2853" s="40">
        <v>277.06580000000002</v>
      </c>
      <c r="V2853" s="40">
        <f t="shared" si="583"/>
        <v>-4.5238496447855825E-3</v>
      </c>
      <c r="W2853" s="41">
        <f t="shared" si="584"/>
        <v>0.99547615035521442</v>
      </c>
      <c r="Y2853" s="42">
        <v>37714</v>
      </c>
      <c r="Z2853" s="43">
        <v>189.196</v>
      </c>
      <c r="AA2853" s="43">
        <f t="shared" si="585"/>
        <v>176.22578241430699</v>
      </c>
      <c r="AB2853" s="19">
        <f t="shared" si="588"/>
        <v>-4.3703688813179209E-4</v>
      </c>
      <c r="AC2853" s="37">
        <f t="shared" si="589"/>
        <v>0.99956296311186821</v>
      </c>
      <c r="AE2853" s="44">
        <v>37714</v>
      </c>
      <c r="AF2853" s="45">
        <v>3740.0891000000001</v>
      </c>
      <c r="AG2853" s="19">
        <f t="shared" si="580"/>
        <v>3483.6895491803275</v>
      </c>
      <c r="AH2853" s="45">
        <f t="shared" si="586"/>
        <v>5.1455189172575633E-3</v>
      </c>
      <c r="AI2853" s="46">
        <f t="shared" si="587"/>
        <v>1.0051455189172576</v>
      </c>
      <c r="AK2853" s="38">
        <v>37714</v>
      </c>
      <c r="AL2853" s="19">
        <v>122.8287</v>
      </c>
      <c r="AM2853" s="19">
        <f t="shared" si="591"/>
        <v>-2.8851126078771605E-3</v>
      </c>
      <c r="AN2853" s="37">
        <f t="shared" si="592"/>
        <v>0.99711488739212284</v>
      </c>
      <c r="AQ2853" s="38">
        <v>37714</v>
      </c>
      <c r="AR2853" s="19">
        <f t="shared" si="593"/>
        <v>278.47477206600001</v>
      </c>
      <c r="AS2853" s="40">
        <f t="shared" si="590"/>
        <v>-2.8851126078771605E-3</v>
      </c>
      <c r="AT2853" s="51">
        <f t="shared" si="594"/>
        <v>0.99711488739212284</v>
      </c>
    </row>
    <row r="2854" spans="1:46">
      <c r="A2854" s="38">
        <v>37715</v>
      </c>
      <c r="B2854" s="37">
        <v>1.0710999999999999</v>
      </c>
      <c r="D2854" s="38">
        <v>37715</v>
      </c>
      <c r="E2854" s="19">
        <v>829.27750000000003</v>
      </c>
      <c r="F2854" s="19">
        <v>774.22976379423028</v>
      </c>
      <c r="G2854" s="19">
        <v>6.6641699190002068E-3</v>
      </c>
      <c r="H2854" s="37">
        <f t="shared" si="581"/>
        <v>1.0066641699190002</v>
      </c>
      <c r="I2854" s="19"/>
      <c r="J2854" s="19"/>
      <c r="K2854" s="19"/>
      <c r="L2854" s="19"/>
      <c r="N2854" s="38">
        <v>37715</v>
      </c>
      <c r="O2854" s="19">
        <v>290.6823</v>
      </c>
      <c r="P2854" s="19">
        <v>271.38670525627862</v>
      </c>
      <c r="Q2854" s="19">
        <v>1.4255681025297617E-2</v>
      </c>
      <c r="R2854" s="37">
        <f t="shared" si="582"/>
        <v>1.0142556810252976</v>
      </c>
      <c r="T2854" s="39">
        <v>37715</v>
      </c>
      <c r="U2854" s="40">
        <v>277.61259999999999</v>
      </c>
      <c r="V2854" s="40">
        <f t="shared" si="583"/>
        <v>1.9735384157841818E-3</v>
      </c>
      <c r="W2854" s="41">
        <f t="shared" si="584"/>
        <v>1.0019735384157842</v>
      </c>
      <c r="Y2854" s="42">
        <v>37715</v>
      </c>
      <c r="Z2854" s="43">
        <v>189.61199999999999</v>
      </c>
      <c r="AA2854" s="43">
        <f t="shared" si="585"/>
        <v>177.02548781626365</v>
      </c>
      <c r="AB2854" s="19">
        <f t="shared" si="588"/>
        <v>4.5379591510426032E-3</v>
      </c>
      <c r="AC2854" s="37">
        <f t="shared" si="589"/>
        <v>1.0045379591510426</v>
      </c>
      <c r="AE2854" s="44">
        <v>37715</v>
      </c>
      <c r="AF2854" s="45">
        <v>3719.1298999999999</v>
      </c>
      <c r="AG2854" s="19">
        <f t="shared" si="580"/>
        <v>3472.252730837457</v>
      </c>
      <c r="AH2854" s="45">
        <f t="shared" si="586"/>
        <v>-3.2829614066963719E-3</v>
      </c>
      <c r="AI2854" s="46">
        <f t="shared" si="587"/>
        <v>0.99671703859330363</v>
      </c>
      <c r="AK2854" s="38">
        <v>37715</v>
      </c>
      <c r="AL2854" s="19">
        <v>122.8989</v>
      </c>
      <c r="AM2854" s="19">
        <f t="shared" si="591"/>
        <v>5.7152766413715028E-4</v>
      </c>
      <c r="AN2854" s="37">
        <f t="shared" si="592"/>
        <v>1.0005715276641372</v>
      </c>
      <c r="AQ2854" s="38">
        <v>37715</v>
      </c>
      <c r="AR2854" s="19">
        <f t="shared" si="593"/>
        <v>278.63392810200003</v>
      </c>
      <c r="AS2854" s="40">
        <f t="shared" si="590"/>
        <v>5.7152766413715028E-4</v>
      </c>
      <c r="AT2854" s="51">
        <f t="shared" si="594"/>
        <v>1.0005715276641372</v>
      </c>
    </row>
    <row r="2855" spans="1:46">
      <c r="A2855" s="38">
        <v>37718</v>
      </c>
      <c r="B2855" s="37">
        <v>1.0621</v>
      </c>
      <c r="D2855" s="38">
        <v>37718</v>
      </c>
      <c r="E2855" s="19">
        <v>837.84609999999998</v>
      </c>
      <c r="F2855" s="19">
        <v>788.85801713586284</v>
      </c>
      <c r="G2855" s="19">
        <v>1.8893943407632063E-2</v>
      </c>
      <c r="H2855" s="37">
        <f t="shared" si="581"/>
        <v>1.0188939434076321</v>
      </c>
      <c r="I2855" s="19"/>
      <c r="J2855" s="19"/>
      <c r="K2855" s="19"/>
      <c r="L2855" s="19"/>
      <c r="N2855" s="38">
        <v>37718</v>
      </c>
      <c r="O2855" s="19">
        <v>297.29610000000002</v>
      </c>
      <c r="P2855" s="19">
        <v>279.91347330759817</v>
      </c>
      <c r="Q2855" s="19">
        <v>3.1419254835152843E-2</v>
      </c>
      <c r="R2855" s="37">
        <f t="shared" si="582"/>
        <v>1.0314192548351528</v>
      </c>
      <c r="T2855" s="39">
        <v>37718</v>
      </c>
      <c r="U2855" s="40">
        <v>276.47250000000003</v>
      </c>
      <c r="V2855" s="40">
        <f t="shared" si="583"/>
        <v>-4.1068020687820006E-3</v>
      </c>
      <c r="W2855" s="41">
        <f t="shared" si="584"/>
        <v>0.995893197931218</v>
      </c>
      <c r="Y2855" s="42">
        <v>37718</v>
      </c>
      <c r="Z2855" s="43">
        <v>190.28899999999999</v>
      </c>
      <c r="AA2855" s="43">
        <f t="shared" si="585"/>
        <v>179.16297900386024</v>
      </c>
      <c r="AB2855" s="19">
        <f t="shared" si="588"/>
        <v>1.2074482685878074E-2</v>
      </c>
      <c r="AC2855" s="37">
        <f t="shared" si="589"/>
        <v>1.0120744826858781</v>
      </c>
      <c r="AE2855" s="44">
        <v>37718</v>
      </c>
      <c r="AF2855" s="45">
        <v>3709.4279999999999</v>
      </c>
      <c r="AG2855" s="19">
        <f t="shared" si="580"/>
        <v>3492.5411919781563</v>
      </c>
      <c r="AH2855" s="45">
        <f t="shared" si="586"/>
        <v>5.8430254688881522E-3</v>
      </c>
      <c r="AI2855" s="46">
        <f t="shared" si="587"/>
        <v>1.0058430254688882</v>
      </c>
      <c r="AK2855" s="38">
        <v>37718</v>
      </c>
      <c r="AL2855" s="19">
        <v>122.5047</v>
      </c>
      <c r="AM2855" s="19">
        <f t="shared" si="591"/>
        <v>-3.2075144692100821E-3</v>
      </c>
      <c r="AN2855" s="37">
        <f t="shared" si="592"/>
        <v>0.99679248553078992</v>
      </c>
      <c r="AQ2855" s="38">
        <v>37718</v>
      </c>
      <c r="AR2855" s="19">
        <f t="shared" si="593"/>
        <v>277.74020574600002</v>
      </c>
      <c r="AS2855" s="40">
        <f t="shared" si="590"/>
        <v>-3.2075144692100821E-3</v>
      </c>
      <c r="AT2855" s="51">
        <f t="shared" si="594"/>
        <v>0.99679248553078992</v>
      </c>
    </row>
    <row r="2856" spans="1:46">
      <c r="A2856" s="38">
        <v>37719</v>
      </c>
      <c r="B2856" s="37">
        <v>1.0684</v>
      </c>
      <c r="D2856" s="38">
        <v>37719</v>
      </c>
      <c r="E2856" s="19">
        <v>833.6943</v>
      </c>
      <c r="F2856" s="19">
        <v>780.32038562336197</v>
      </c>
      <c r="G2856" s="19">
        <v>-1.0822773334419278E-2</v>
      </c>
      <c r="H2856" s="37">
        <f t="shared" si="581"/>
        <v>0.98917722666558072</v>
      </c>
      <c r="I2856" s="19"/>
      <c r="J2856" s="19"/>
      <c r="K2856" s="19"/>
      <c r="L2856" s="19"/>
      <c r="N2856" s="38">
        <v>37719</v>
      </c>
      <c r="O2856" s="19">
        <v>295.79770000000002</v>
      </c>
      <c r="P2856" s="19">
        <v>276.86044552602021</v>
      </c>
      <c r="Q2856" s="19">
        <v>-1.0907041184912813E-2</v>
      </c>
      <c r="R2856" s="37">
        <f t="shared" si="582"/>
        <v>0.98909295881508719</v>
      </c>
      <c r="T2856" s="39">
        <v>37719</v>
      </c>
      <c r="U2856" s="40">
        <v>276.8014</v>
      </c>
      <c r="V2856" s="40">
        <f t="shared" si="583"/>
        <v>1.1896300717069153E-3</v>
      </c>
      <c r="W2856" s="41">
        <f t="shared" si="584"/>
        <v>1.0011896300717069</v>
      </c>
      <c r="Y2856" s="42">
        <v>37719</v>
      </c>
      <c r="Z2856" s="43">
        <v>189.72800000000001</v>
      </c>
      <c r="AA2856" s="43">
        <f t="shared" si="585"/>
        <v>177.58143017596407</v>
      </c>
      <c r="AB2856" s="19">
        <f t="shared" si="588"/>
        <v>-8.8274309608464829E-3</v>
      </c>
      <c r="AC2856" s="37">
        <f t="shared" si="589"/>
        <v>0.99117256903915352</v>
      </c>
      <c r="AE2856" s="44">
        <v>37719</v>
      </c>
      <c r="AF2856" s="45">
        <v>3707.3168999999998</v>
      </c>
      <c r="AG2856" s="19">
        <f t="shared" si="580"/>
        <v>3469.9708910520403</v>
      </c>
      <c r="AH2856" s="45">
        <f t="shared" si="586"/>
        <v>-6.4624294132755722E-3</v>
      </c>
      <c r="AI2856" s="46">
        <f t="shared" si="587"/>
        <v>0.99353757058672443</v>
      </c>
      <c r="AK2856" s="38">
        <v>37719</v>
      </c>
      <c r="AL2856" s="19">
        <v>122.7131</v>
      </c>
      <c r="AM2856" s="19">
        <f t="shared" si="591"/>
        <v>1.7011592208298065E-3</v>
      </c>
      <c r="AN2856" s="37">
        <f t="shared" si="592"/>
        <v>1.0017011592208298</v>
      </c>
      <c r="AQ2856" s="38">
        <v>37719</v>
      </c>
      <c r="AR2856" s="19">
        <f t="shared" si="593"/>
        <v>278.21268605800003</v>
      </c>
      <c r="AS2856" s="40">
        <f t="shared" si="590"/>
        <v>1.7011592208300286E-3</v>
      </c>
      <c r="AT2856" s="51">
        <f t="shared" si="594"/>
        <v>1.00170115922083</v>
      </c>
    </row>
    <row r="2857" spans="1:46">
      <c r="A2857" s="38">
        <v>37720</v>
      </c>
      <c r="B2857" s="37">
        <v>1.0722</v>
      </c>
      <c r="D2857" s="38">
        <v>37720</v>
      </c>
      <c r="E2857" s="19">
        <v>826.45650000000001</v>
      </c>
      <c r="F2857" s="19">
        <v>770.80442081701176</v>
      </c>
      <c r="G2857" s="19">
        <v>-1.2194945796204393E-2</v>
      </c>
      <c r="H2857" s="37">
        <f t="shared" si="581"/>
        <v>0.98780505420379561</v>
      </c>
      <c r="I2857" s="19"/>
      <c r="J2857" s="19"/>
      <c r="K2857" s="19"/>
      <c r="L2857" s="19"/>
      <c r="N2857" s="38">
        <v>37720</v>
      </c>
      <c r="O2857" s="19">
        <v>293.4674</v>
      </c>
      <c r="P2857" s="19">
        <v>273.7058384629733</v>
      </c>
      <c r="Q2857" s="19">
        <v>-1.1394213633707517E-2</v>
      </c>
      <c r="R2857" s="37">
        <f t="shared" si="582"/>
        <v>0.98860578636629248</v>
      </c>
      <c r="T2857" s="39">
        <v>37720</v>
      </c>
      <c r="U2857" s="40">
        <v>277.77699999999999</v>
      </c>
      <c r="V2857" s="40">
        <f t="shared" si="583"/>
        <v>3.5245486475139476E-3</v>
      </c>
      <c r="W2857" s="41">
        <f t="shared" si="584"/>
        <v>1.0035245486475139</v>
      </c>
      <c r="Y2857" s="42">
        <v>37720</v>
      </c>
      <c r="Z2857" s="43">
        <v>191.535</v>
      </c>
      <c r="AA2857" s="43">
        <f t="shared" si="585"/>
        <v>178.63738108561836</v>
      </c>
      <c r="AB2857" s="19">
        <f t="shared" si="588"/>
        <v>5.9462912794876477E-3</v>
      </c>
      <c r="AC2857" s="37">
        <f t="shared" si="589"/>
        <v>1.0059462912794876</v>
      </c>
      <c r="AE2857" s="44">
        <v>37720</v>
      </c>
      <c r="AF2857" s="45">
        <v>3782.03</v>
      </c>
      <c r="AG2857" s="19">
        <f t="shared" ref="AG2857:AG2920" si="595">AF2857/B2857</f>
        <v>3527.3549710874836</v>
      </c>
      <c r="AH2857" s="45">
        <f t="shared" si="586"/>
        <v>1.6537337584997758E-2</v>
      </c>
      <c r="AI2857" s="46">
        <f t="shared" si="587"/>
        <v>1.0165373375849978</v>
      </c>
      <c r="AK2857" s="38">
        <v>37720</v>
      </c>
      <c r="AL2857" s="19">
        <v>122.76300000000001</v>
      </c>
      <c r="AM2857" s="19">
        <f t="shared" si="591"/>
        <v>4.0663955193065426E-4</v>
      </c>
      <c r="AN2857" s="37">
        <f t="shared" si="592"/>
        <v>1.0004066395519307</v>
      </c>
      <c r="AQ2857" s="38">
        <v>37720</v>
      </c>
      <c r="AR2857" s="19">
        <f t="shared" si="593"/>
        <v>278.32581834000001</v>
      </c>
      <c r="AS2857" s="40">
        <f t="shared" si="590"/>
        <v>4.0663955193043222E-4</v>
      </c>
      <c r="AT2857" s="51">
        <f t="shared" si="594"/>
        <v>1.0004066395519304</v>
      </c>
    </row>
    <row r="2858" spans="1:46">
      <c r="A2858" s="38">
        <v>37721</v>
      </c>
      <c r="B2858" s="37">
        <v>1.0803</v>
      </c>
      <c r="D2858" s="38">
        <v>37721</v>
      </c>
      <c r="E2858" s="19">
        <v>827.82979999999998</v>
      </c>
      <c r="F2858" s="19">
        <v>766.29621401462555</v>
      </c>
      <c r="G2858" s="19">
        <v>-5.8487038743340047E-3</v>
      </c>
      <c r="H2858" s="37">
        <f t="shared" ref="H2858:H2921" si="596">(F2858/F2857)</f>
        <v>0.994151296125666</v>
      </c>
      <c r="I2858" s="19"/>
      <c r="J2858" s="19"/>
      <c r="K2858" s="19"/>
      <c r="L2858" s="19"/>
      <c r="N2858" s="38">
        <v>37721</v>
      </c>
      <c r="O2858" s="19">
        <v>293.69260000000003</v>
      </c>
      <c r="P2858" s="19">
        <v>271.86207534943998</v>
      </c>
      <c r="Q2858" s="19">
        <v>-6.7362944242884693E-3</v>
      </c>
      <c r="R2858" s="37">
        <f t="shared" ref="R2858:R2921" si="597">P2858/P2857</f>
        <v>0.99326370557571153</v>
      </c>
      <c r="T2858" s="39">
        <v>37721</v>
      </c>
      <c r="U2858" s="40">
        <v>278.26909999999998</v>
      </c>
      <c r="V2858" s="40">
        <f t="shared" ref="V2858:V2921" si="598">U2858/U2857-1</f>
        <v>1.7715649603817774E-3</v>
      </c>
      <c r="W2858" s="41">
        <f t="shared" ref="W2858:W2921" si="599">U2858/U2857</f>
        <v>1.0017715649603818</v>
      </c>
      <c r="Y2858" s="42">
        <v>37721</v>
      </c>
      <c r="Z2858" s="43">
        <v>190.226</v>
      </c>
      <c r="AA2858" s="43">
        <f t="shared" ref="AA2858:AA2921" si="600">Z2858/B2858</f>
        <v>176.08627233175969</v>
      </c>
      <c r="AB2858" s="19">
        <f t="shared" si="588"/>
        <v>-1.4280934585779503E-2</v>
      </c>
      <c r="AC2858" s="37">
        <f t="shared" si="589"/>
        <v>0.9857190654142205</v>
      </c>
      <c r="AE2858" s="44">
        <v>37721</v>
      </c>
      <c r="AF2858" s="45">
        <v>3720.0338999999999</v>
      </c>
      <c r="AG2858" s="19">
        <f t="shared" si="595"/>
        <v>3443.5193001943903</v>
      </c>
      <c r="AH2858" s="45">
        <f t="shared" ref="AH2858:AH2921" si="601">AG2858/AG2857-1</f>
        <v>-2.3767290669712948E-2</v>
      </c>
      <c r="AI2858" s="46">
        <f t="shared" ref="AI2858:AI2921" si="602">(AG2858/AG2857)</f>
        <v>0.97623270933028705</v>
      </c>
      <c r="AK2858" s="38">
        <v>37721</v>
      </c>
      <c r="AL2858" s="19">
        <v>123.2598</v>
      </c>
      <c r="AM2858" s="19">
        <f t="shared" si="591"/>
        <v>4.0468219251728055E-3</v>
      </c>
      <c r="AN2858" s="37">
        <f t="shared" si="592"/>
        <v>1.0040468219251728</v>
      </c>
      <c r="AQ2858" s="38">
        <v>37721</v>
      </c>
      <c r="AR2858" s="19">
        <f t="shared" si="593"/>
        <v>279.45215336400003</v>
      </c>
      <c r="AS2858" s="40">
        <f t="shared" si="590"/>
        <v>4.0468219251730275E-3</v>
      </c>
      <c r="AT2858" s="51">
        <f t="shared" si="594"/>
        <v>1.004046821925173</v>
      </c>
    </row>
    <row r="2859" spans="1:46">
      <c r="A2859" s="38">
        <v>37722</v>
      </c>
      <c r="B2859" s="37">
        <v>1.0750999999999999</v>
      </c>
      <c r="D2859" s="38">
        <v>37722</v>
      </c>
      <c r="E2859" s="19">
        <v>825.07910000000004</v>
      </c>
      <c r="F2859" s="19">
        <v>767.44405171611947</v>
      </c>
      <c r="G2859" s="19">
        <v>1.4979033962341237E-3</v>
      </c>
      <c r="H2859" s="37">
        <f t="shared" si="596"/>
        <v>1.0014979033962341</v>
      </c>
      <c r="I2859" s="19"/>
      <c r="J2859" s="19"/>
      <c r="K2859" s="19"/>
      <c r="L2859" s="19"/>
      <c r="N2859" s="38">
        <v>37722</v>
      </c>
      <c r="O2859" s="19">
        <v>294.77809999999999</v>
      </c>
      <c r="P2859" s="19">
        <v>274.18668030880849</v>
      </c>
      <c r="Q2859" s="19">
        <v>8.5506776051076372E-3</v>
      </c>
      <c r="R2859" s="37">
        <f t="shared" si="597"/>
        <v>1.0085506776051076</v>
      </c>
      <c r="T2859" s="39">
        <v>37722</v>
      </c>
      <c r="U2859" s="40">
        <v>277.3836</v>
      </c>
      <c r="V2859" s="40">
        <f t="shared" si="598"/>
        <v>-3.182171502333464E-3</v>
      </c>
      <c r="W2859" s="41">
        <f t="shared" si="599"/>
        <v>0.99681782849766654</v>
      </c>
      <c r="Y2859" s="42">
        <v>37722</v>
      </c>
      <c r="Z2859" s="43">
        <v>191.44800000000001</v>
      </c>
      <c r="AA2859" s="43">
        <f t="shared" si="600"/>
        <v>178.07459771184077</v>
      </c>
      <c r="AB2859" s="19">
        <f t="shared" ref="AB2859:AB2922" si="603">AA2859/AA2858-1</f>
        <v>1.1291768255136558E-2</v>
      </c>
      <c r="AC2859" s="37">
        <f t="shared" ref="AC2859:AC2922" si="604">(AA2859/AA2858)</f>
        <v>1.0112917682551366</v>
      </c>
      <c r="AE2859" s="44">
        <v>37722</v>
      </c>
      <c r="AF2859" s="45">
        <v>3748.0520000000001</v>
      </c>
      <c r="AG2859" s="19">
        <f t="shared" si="595"/>
        <v>3486.2356990047442</v>
      </c>
      <c r="AH2859" s="45">
        <f t="shared" si="601"/>
        <v>1.240486696500942E-2</v>
      </c>
      <c r="AI2859" s="46">
        <f t="shared" si="602"/>
        <v>1.0124048669650094</v>
      </c>
      <c r="AK2859" s="38">
        <v>37722</v>
      </c>
      <c r="AL2859" s="19">
        <v>122.8241</v>
      </c>
      <c r="AM2859" s="19">
        <f t="shared" si="591"/>
        <v>-3.5348102138734738E-3</v>
      </c>
      <c r="AN2859" s="37">
        <f t="shared" si="592"/>
        <v>0.99646518978612653</v>
      </c>
      <c r="AQ2859" s="38">
        <v>37722</v>
      </c>
      <c r="AR2859" s="19">
        <f t="shared" si="593"/>
        <v>278.46434303800004</v>
      </c>
      <c r="AS2859" s="40">
        <f t="shared" si="590"/>
        <v>-3.5348102138733628E-3</v>
      </c>
      <c r="AT2859" s="51">
        <f t="shared" si="594"/>
        <v>0.99646518978612664</v>
      </c>
    </row>
    <row r="2860" spans="1:46">
      <c r="A2860" s="38">
        <v>37725</v>
      </c>
      <c r="B2860" s="37">
        <v>1.0772999999999999</v>
      </c>
      <c r="D2860" s="38">
        <v>37725</v>
      </c>
      <c r="E2860" s="19">
        <v>836.74379999999996</v>
      </c>
      <c r="F2860" s="19">
        <v>776.70453912559174</v>
      </c>
      <c r="G2860" s="19">
        <v>1.2066661261839862E-2</v>
      </c>
      <c r="H2860" s="37">
        <f t="shared" si="596"/>
        <v>1.0120666612618399</v>
      </c>
      <c r="I2860" s="19"/>
      <c r="J2860" s="19"/>
      <c r="K2860" s="19"/>
      <c r="L2860" s="19"/>
      <c r="N2860" s="38">
        <v>37725</v>
      </c>
      <c r="O2860" s="19">
        <v>296.66090000000003</v>
      </c>
      <c r="P2860" s="19">
        <v>275.37445465515646</v>
      </c>
      <c r="Q2860" s="19">
        <v>4.3319914191681796E-3</v>
      </c>
      <c r="R2860" s="37">
        <f t="shared" si="597"/>
        <v>1.0043319914191682</v>
      </c>
      <c r="T2860" s="39">
        <v>37725</v>
      </c>
      <c r="U2860" s="40">
        <v>276.87599999999998</v>
      </c>
      <c r="V2860" s="40">
        <f t="shared" si="598"/>
        <v>-1.829956781871811E-3</v>
      </c>
      <c r="W2860" s="41">
        <f t="shared" si="599"/>
        <v>0.99817004321812819</v>
      </c>
      <c r="Y2860" s="42">
        <v>37725</v>
      </c>
      <c r="Z2860" s="43">
        <v>191.22399999999999</v>
      </c>
      <c r="AA2860" s="43">
        <f t="shared" si="600"/>
        <v>177.50301680126242</v>
      </c>
      <c r="AB2860" s="19">
        <f t="shared" si="603"/>
        <v>-3.209783528492216E-3</v>
      </c>
      <c r="AC2860" s="37">
        <f t="shared" si="604"/>
        <v>0.99679021647150778</v>
      </c>
      <c r="AE2860" s="44">
        <v>37725</v>
      </c>
      <c r="AF2860" s="45">
        <v>3754.0529999999999</v>
      </c>
      <c r="AG2860" s="19">
        <f t="shared" si="595"/>
        <v>3484.68671679198</v>
      </c>
      <c r="AH2860" s="45">
        <f t="shared" si="601"/>
        <v>-4.4431367999775429E-4</v>
      </c>
      <c r="AI2860" s="46">
        <f t="shared" si="602"/>
        <v>0.99955568632000225</v>
      </c>
      <c r="AK2860" s="38">
        <v>37725</v>
      </c>
      <c r="AL2860" s="19">
        <v>122.71680000000001</v>
      </c>
      <c r="AM2860" s="19">
        <f t="shared" si="591"/>
        <v>-8.7360705268746397E-4</v>
      </c>
      <c r="AN2860" s="37">
        <f t="shared" si="592"/>
        <v>0.99912639294731254</v>
      </c>
      <c r="AQ2860" s="38">
        <v>37725</v>
      </c>
      <c r="AR2860" s="19">
        <f t="shared" si="593"/>
        <v>278.22107462400004</v>
      </c>
      <c r="AS2860" s="40">
        <f t="shared" si="590"/>
        <v>-8.7360705268757499E-4</v>
      </c>
      <c r="AT2860" s="51">
        <f t="shared" si="594"/>
        <v>0.99912639294731243</v>
      </c>
    </row>
    <row r="2861" spans="1:46">
      <c r="A2861" s="38">
        <v>37726</v>
      </c>
      <c r="B2861" s="37">
        <v>1.0801000000000001</v>
      </c>
      <c r="D2861" s="38">
        <v>37726</v>
      </c>
      <c r="E2861" s="19">
        <v>845.27269999999999</v>
      </c>
      <c r="F2861" s="19">
        <v>782.5874456068882</v>
      </c>
      <c r="G2861" s="19">
        <v>7.5741883624362849E-3</v>
      </c>
      <c r="H2861" s="37">
        <f t="shared" si="596"/>
        <v>1.0075741883624363</v>
      </c>
      <c r="I2861" s="19"/>
      <c r="J2861" s="19"/>
      <c r="K2861" s="19"/>
      <c r="L2861" s="19"/>
      <c r="N2861" s="38">
        <v>37726</v>
      </c>
      <c r="O2861" s="19">
        <v>301.27460000000002</v>
      </c>
      <c r="P2861" s="19">
        <v>278.93213591334137</v>
      </c>
      <c r="Q2861" s="19">
        <v>1.2919430971329859E-2</v>
      </c>
      <c r="R2861" s="37">
        <f t="shared" si="597"/>
        <v>1.0129194309713299</v>
      </c>
      <c r="T2861" s="39">
        <v>37726</v>
      </c>
      <c r="U2861" s="40">
        <v>276.60899999999998</v>
      </c>
      <c r="V2861" s="40">
        <f t="shared" si="598"/>
        <v>-9.6433060286915673E-4</v>
      </c>
      <c r="W2861" s="41">
        <f t="shared" si="599"/>
        <v>0.99903566939713084</v>
      </c>
      <c r="Y2861" s="42">
        <v>37726</v>
      </c>
      <c r="Z2861" s="43">
        <v>193.483</v>
      </c>
      <c r="AA2861" s="43">
        <f t="shared" si="600"/>
        <v>179.1343394130173</v>
      </c>
      <c r="AB2861" s="19">
        <f t="shared" si="603"/>
        <v>9.1903937248647427E-3</v>
      </c>
      <c r="AC2861" s="37">
        <f t="shared" si="604"/>
        <v>1.0091903937248647</v>
      </c>
      <c r="AE2861" s="44">
        <v>37726</v>
      </c>
      <c r="AF2861" s="45">
        <v>3808.4470000000001</v>
      </c>
      <c r="AG2861" s="19">
        <f t="shared" si="595"/>
        <v>3526.0133320988798</v>
      </c>
      <c r="AH2861" s="45">
        <f t="shared" si="601"/>
        <v>1.1859492306081743E-2</v>
      </c>
      <c r="AI2861" s="46">
        <f t="shared" si="602"/>
        <v>1.0118594923060817</v>
      </c>
      <c r="AK2861" s="38">
        <v>37726</v>
      </c>
      <c r="AL2861" s="19">
        <v>122.8115</v>
      </c>
      <c r="AM2861" s="19">
        <f t="shared" si="591"/>
        <v>7.7169548097733021E-4</v>
      </c>
      <c r="AN2861" s="37">
        <f t="shared" si="592"/>
        <v>1.0007716954809773</v>
      </c>
      <c r="AQ2861" s="38">
        <v>37726</v>
      </c>
      <c r="AR2861" s="19">
        <f t="shared" si="593"/>
        <v>278.43577657000003</v>
      </c>
      <c r="AS2861" s="40">
        <f t="shared" si="590"/>
        <v>7.7169548097733021E-4</v>
      </c>
      <c r="AT2861" s="51">
        <f t="shared" si="594"/>
        <v>1.0007716954809773</v>
      </c>
    </row>
    <row r="2862" spans="1:46">
      <c r="A2862" s="38">
        <v>37727</v>
      </c>
      <c r="B2862" s="37">
        <v>1.0871999999999999</v>
      </c>
      <c r="D2862" s="38">
        <v>37727</v>
      </c>
      <c r="E2862" s="19">
        <v>838.49959999999999</v>
      </c>
      <c r="F2862" s="19">
        <v>771.24687270051515</v>
      </c>
      <c r="G2862" s="19">
        <v>-1.4491125522181791E-2</v>
      </c>
      <c r="H2862" s="37">
        <f t="shared" si="596"/>
        <v>0.98550887447781821</v>
      </c>
      <c r="I2862" s="19"/>
      <c r="J2862" s="19"/>
      <c r="K2862" s="19"/>
      <c r="L2862" s="19"/>
      <c r="N2862" s="38">
        <v>37727</v>
      </c>
      <c r="O2862" s="19">
        <v>304.95510000000002</v>
      </c>
      <c r="P2862" s="19">
        <v>280.49586092715236</v>
      </c>
      <c r="Q2862" s="19">
        <v>5.6061127868636262E-3</v>
      </c>
      <c r="R2862" s="37">
        <f t="shared" si="597"/>
        <v>1.0056061127868636</v>
      </c>
      <c r="T2862" s="39">
        <v>37727</v>
      </c>
      <c r="U2862" s="40">
        <v>277.1628</v>
      </c>
      <c r="V2862" s="40">
        <f t="shared" si="598"/>
        <v>2.0021040530135981E-3</v>
      </c>
      <c r="W2862" s="41">
        <f t="shared" si="599"/>
        <v>1.0020021040530136</v>
      </c>
      <c r="Y2862" s="42">
        <v>37727</v>
      </c>
      <c r="Z2862" s="43">
        <v>193.43700000000001</v>
      </c>
      <c r="AA2862" s="43">
        <f t="shared" si="600"/>
        <v>177.9221854304636</v>
      </c>
      <c r="AB2862" s="19">
        <f t="shared" si="603"/>
        <v>-6.7667315296757735E-3</v>
      </c>
      <c r="AC2862" s="37">
        <f t="shared" si="604"/>
        <v>0.99323326847032423</v>
      </c>
      <c r="AE2862" s="44">
        <v>37727</v>
      </c>
      <c r="AF2862" s="45">
        <v>3805.7829999999999</v>
      </c>
      <c r="AG2862" s="19">
        <f t="shared" si="595"/>
        <v>3500.5362398822663</v>
      </c>
      <c r="AH2862" s="45">
        <f t="shared" si="601"/>
        <v>-7.2254667855858878E-3</v>
      </c>
      <c r="AI2862" s="46">
        <f t="shared" si="602"/>
        <v>0.99277453321441411</v>
      </c>
      <c r="AK2862" s="38">
        <v>37727</v>
      </c>
      <c r="AL2862" s="19">
        <v>123.0034</v>
      </c>
      <c r="AM2862" s="19">
        <f t="shared" si="591"/>
        <v>1.5625572523745301E-3</v>
      </c>
      <c r="AN2862" s="37">
        <f t="shared" si="592"/>
        <v>1.0015625572523745</v>
      </c>
      <c r="AQ2862" s="38">
        <v>37727</v>
      </c>
      <c r="AR2862" s="19">
        <f t="shared" si="593"/>
        <v>278.87084841200004</v>
      </c>
      <c r="AS2862" s="40">
        <f t="shared" si="590"/>
        <v>1.5625572523745301E-3</v>
      </c>
      <c r="AT2862" s="51">
        <f t="shared" si="594"/>
        <v>1.0015625572523745</v>
      </c>
    </row>
    <row r="2863" spans="1:46">
      <c r="A2863" s="38">
        <v>37728</v>
      </c>
      <c r="B2863" s="37">
        <v>1.0907</v>
      </c>
      <c r="D2863" s="38">
        <v>37728</v>
      </c>
      <c r="E2863" s="19">
        <v>849.40869999999995</v>
      </c>
      <c r="F2863" s="19">
        <v>778.7739066654442</v>
      </c>
      <c r="G2863" s="19">
        <v>9.7595649737589607E-3</v>
      </c>
      <c r="H2863" s="37">
        <f t="shared" si="596"/>
        <v>1.009759564973759</v>
      </c>
      <c r="I2863" s="19"/>
      <c r="J2863" s="19"/>
      <c r="K2863" s="19"/>
      <c r="L2863" s="19"/>
      <c r="N2863" s="38">
        <v>37728</v>
      </c>
      <c r="O2863" s="19">
        <v>305.13630000000001</v>
      </c>
      <c r="P2863" s="19">
        <v>279.76189603007242</v>
      </c>
      <c r="Q2863" s="19">
        <v>-2.6166692608364794E-3</v>
      </c>
      <c r="R2863" s="37">
        <f t="shared" si="597"/>
        <v>0.99738333073916352</v>
      </c>
      <c r="T2863" s="39">
        <v>37728</v>
      </c>
      <c r="U2863" s="40">
        <v>277.90449999999998</v>
      </c>
      <c r="V2863" s="40">
        <f t="shared" si="598"/>
        <v>2.6760445485467521E-3</v>
      </c>
      <c r="W2863" s="41">
        <f t="shared" si="599"/>
        <v>1.0026760445485468</v>
      </c>
      <c r="Y2863" s="42">
        <v>37728</v>
      </c>
      <c r="Z2863" s="43">
        <v>196.059</v>
      </c>
      <c r="AA2863" s="43">
        <f t="shared" si="600"/>
        <v>179.75520308059043</v>
      </c>
      <c r="AB2863" s="19">
        <f t="shared" si="603"/>
        <v>1.0302355750026582E-2</v>
      </c>
      <c r="AC2863" s="37">
        <f t="shared" si="604"/>
        <v>1.0103023557500266</v>
      </c>
      <c r="AE2863" s="44">
        <v>37728</v>
      </c>
      <c r="AF2863" s="45">
        <v>3882.4398999999999</v>
      </c>
      <c r="AG2863" s="19">
        <f t="shared" si="595"/>
        <v>3559.5854955533141</v>
      </c>
      <c r="AH2863" s="45">
        <f t="shared" si="601"/>
        <v>1.6868631439460158E-2</v>
      </c>
      <c r="AI2863" s="46">
        <f t="shared" si="602"/>
        <v>1.0168686314394602</v>
      </c>
      <c r="AK2863" s="38">
        <v>37728</v>
      </c>
      <c r="AL2863" s="19">
        <v>123.20189999999999</v>
      </c>
      <c r="AM2863" s="19">
        <f t="shared" si="591"/>
        <v>1.6137765297543627E-3</v>
      </c>
      <c r="AN2863" s="37">
        <f t="shared" si="592"/>
        <v>1.0016137765297544</v>
      </c>
      <c r="AQ2863" s="38">
        <v>37728</v>
      </c>
      <c r="AR2863" s="19">
        <f t="shared" si="593"/>
        <v>279.32088364200001</v>
      </c>
      <c r="AS2863" s="40">
        <f t="shared" si="590"/>
        <v>1.6137765297543627E-3</v>
      </c>
      <c r="AT2863" s="51">
        <f t="shared" si="594"/>
        <v>1.0016137765297544</v>
      </c>
    </row>
    <row r="2864" spans="1:46">
      <c r="A2864" s="38">
        <v>37729</v>
      </c>
      <c r="B2864" s="37">
        <v>1.0882000000000001</v>
      </c>
      <c r="D2864" s="38">
        <v>37729</v>
      </c>
      <c r="E2864" s="19">
        <v>849.52570000000003</v>
      </c>
      <c r="F2864" s="19">
        <v>780.67055688292589</v>
      </c>
      <c r="G2864" s="19">
        <v>2.4354311325127664E-3</v>
      </c>
      <c r="H2864" s="37">
        <f t="shared" si="596"/>
        <v>1.0024354311325128</v>
      </c>
      <c r="I2864" s="19"/>
      <c r="J2864" s="19"/>
      <c r="K2864" s="19"/>
      <c r="L2864" s="19"/>
      <c r="N2864" s="38">
        <v>37729</v>
      </c>
      <c r="O2864" s="19">
        <v>308.0575</v>
      </c>
      <c r="P2864" s="19">
        <v>283.08904613122587</v>
      </c>
      <c r="Q2864" s="19">
        <v>1.1892792222125248E-2</v>
      </c>
      <c r="R2864" s="37">
        <f t="shared" si="597"/>
        <v>1.0118927922221252</v>
      </c>
      <c r="T2864" s="38">
        <v>37729</v>
      </c>
      <c r="U2864" s="40">
        <v>277.90449999999998</v>
      </c>
      <c r="V2864" s="40">
        <f t="shared" si="598"/>
        <v>0</v>
      </c>
      <c r="W2864" s="41">
        <f t="shared" si="599"/>
        <v>1</v>
      </c>
      <c r="Y2864" s="38">
        <v>37729</v>
      </c>
      <c r="Z2864" s="43">
        <v>196.059</v>
      </c>
      <c r="AA2864" s="43">
        <f t="shared" si="600"/>
        <v>180.16816761624699</v>
      </c>
      <c r="AB2864" s="19">
        <f t="shared" si="603"/>
        <v>2.2973718066532367E-3</v>
      </c>
      <c r="AC2864" s="37">
        <f t="shared" si="604"/>
        <v>1.0022973718066532</v>
      </c>
      <c r="AE2864" s="38">
        <v>37729</v>
      </c>
      <c r="AF2864" s="45">
        <v>3882.4398999999999</v>
      </c>
      <c r="AG2864" s="19">
        <f t="shared" si="595"/>
        <v>3567.7631869141701</v>
      </c>
      <c r="AH2864" s="45">
        <f t="shared" si="601"/>
        <v>2.2973718066532367E-3</v>
      </c>
      <c r="AI2864" s="46">
        <f t="shared" si="602"/>
        <v>1.0022973718066532</v>
      </c>
      <c r="AK2864" s="38">
        <v>37729</v>
      </c>
      <c r="AL2864" s="19">
        <v>123.20189999999999</v>
      </c>
      <c r="AM2864" s="19">
        <f t="shared" si="591"/>
        <v>0</v>
      </c>
      <c r="AN2864" s="37">
        <f t="shared" si="592"/>
        <v>1</v>
      </c>
      <c r="AQ2864" s="38">
        <v>37729</v>
      </c>
      <c r="AR2864" s="19">
        <f t="shared" si="593"/>
        <v>279.32088364200001</v>
      </c>
      <c r="AS2864" s="40">
        <f t="shared" si="590"/>
        <v>0</v>
      </c>
      <c r="AT2864" s="51">
        <f t="shared" si="594"/>
        <v>1</v>
      </c>
    </row>
    <row r="2865" spans="1:46">
      <c r="A2865" s="38">
        <v>37732</v>
      </c>
      <c r="B2865" s="37">
        <v>1.0857000000000001</v>
      </c>
      <c r="D2865" s="38">
        <v>37732</v>
      </c>
      <c r="E2865" s="19">
        <v>847.24829999999997</v>
      </c>
      <c r="F2865" s="19">
        <v>780.37054434926767</v>
      </c>
      <c r="G2865" s="19">
        <v>-3.8430107426634663E-4</v>
      </c>
      <c r="H2865" s="37">
        <f t="shared" si="596"/>
        <v>0.99961569892573365</v>
      </c>
      <c r="I2865" s="19"/>
      <c r="J2865" s="19"/>
      <c r="K2865" s="19"/>
      <c r="L2865" s="19"/>
      <c r="N2865" s="38">
        <v>37732</v>
      </c>
      <c r="O2865" s="19">
        <v>308.1721</v>
      </c>
      <c r="P2865" s="19">
        <v>283.84645850603295</v>
      </c>
      <c r="Q2865" s="19">
        <v>2.6755269593015107E-3</v>
      </c>
      <c r="R2865" s="37">
        <f t="shared" si="597"/>
        <v>1.0026755269593015</v>
      </c>
      <c r="T2865" s="38">
        <v>37732</v>
      </c>
      <c r="U2865" s="40">
        <v>277.90449999999998</v>
      </c>
      <c r="V2865" s="40">
        <f t="shared" si="598"/>
        <v>0</v>
      </c>
      <c r="W2865" s="41">
        <f t="shared" si="599"/>
        <v>1</v>
      </c>
      <c r="Y2865" s="42">
        <v>37732</v>
      </c>
      <c r="Z2865" s="43">
        <v>196.83799999999999</v>
      </c>
      <c r="AA2865" s="43">
        <f t="shared" si="600"/>
        <v>181.30054342820299</v>
      </c>
      <c r="AB2865" s="19">
        <f t="shared" si="603"/>
        <v>6.2851047825935868E-3</v>
      </c>
      <c r="AC2865" s="37">
        <f t="shared" si="604"/>
        <v>1.0062851047825936</v>
      </c>
      <c r="AE2865" s="44">
        <v>37732</v>
      </c>
      <c r="AF2865" s="45">
        <v>3906.3501000000001</v>
      </c>
      <c r="AG2865" s="19">
        <f t="shared" si="595"/>
        <v>3598.0013815971261</v>
      </c>
      <c r="AH2865" s="45">
        <f t="shared" si="601"/>
        <v>8.4753928718876992E-3</v>
      </c>
      <c r="AI2865" s="46">
        <f t="shared" si="602"/>
        <v>1.0084753928718877</v>
      </c>
      <c r="AK2865" s="38">
        <v>37732</v>
      </c>
      <c r="AL2865" s="19">
        <v>123.20189999999999</v>
      </c>
      <c r="AM2865" s="19">
        <f t="shared" si="591"/>
        <v>0</v>
      </c>
      <c r="AN2865" s="37">
        <f t="shared" si="592"/>
        <v>1</v>
      </c>
      <c r="AQ2865" s="38">
        <v>37732</v>
      </c>
      <c r="AR2865" s="19">
        <f t="shared" si="593"/>
        <v>279.32088364200001</v>
      </c>
      <c r="AS2865" s="40">
        <f t="shared" si="590"/>
        <v>0</v>
      </c>
      <c r="AT2865" s="51">
        <f t="shared" si="594"/>
        <v>1</v>
      </c>
    </row>
    <row r="2866" spans="1:46">
      <c r="A2866" s="38">
        <v>37733</v>
      </c>
      <c r="B2866" s="37">
        <v>1.0966</v>
      </c>
      <c r="D2866" s="38">
        <v>37733</v>
      </c>
      <c r="E2866" s="19">
        <v>861.45780000000002</v>
      </c>
      <c r="F2866" s="19">
        <v>785.57158489877804</v>
      </c>
      <c r="G2866" s="19">
        <v>6.6648345291497879E-3</v>
      </c>
      <c r="H2866" s="37">
        <f t="shared" si="596"/>
        <v>1.0066648345291498</v>
      </c>
      <c r="I2866" s="19"/>
      <c r="J2866" s="19"/>
      <c r="K2866" s="19"/>
      <c r="L2866" s="19"/>
      <c r="N2866" s="38">
        <v>37733</v>
      </c>
      <c r="O2866" s="19">
        <v>304.55369999999999</v>
      </c>
      <c r="P2866" s="19">
        <v>277.7254240379354</v>
      </c>
      <c r="Q2866" s="19">
        <v>-2.1564596931433755E-2</v>
      </c>
      <c r="R2866" s="37">
        <f t="shared" si="597"/>
        <v>0.97843540306856625</v>
      </c>
      <c r="T2866" s="39">
        <v>37733</v>
      </c>
      <c r="U2866" s="40">
        <v>278.2792</v>
      </c>
      <c r="V2866" s="40">
        <f t="shared" si="598"/>
        <v>1.3483049033031769E-3</v>
      </c>
      <c r="W2866" s="41">
        <f t="shared" si="599"/>
        <v>1.0013483049033032</v>
      </c>
      <c r="Y2866" s="42">
        <v>37733</v>
      </c>
      <c r="Z2866" s="43">
        <v>195.31399999999999</v>
      </c>
      <c r="AA2866" s="43">
        <f t="shared" si="600"/>
        <v>178.108699616998</v>
      </c>
      <c r="AB2866" s="19">
        <f t="shared" si="603"/>
        <v>-1.7605263342572397E-2</v>
      </c>
      <c r="AC2866" s="37">
        <f t="shared" si="604"/>
        <v>0.9823947366574276</v>
      </c>
      <c r="AE2866" s="44">
        <v>37733</v>
      </c>
      <c r="AF2866" s="45">
        <v>3844.7970999999998</v>
      </c>
      <c r="AG2866" s="19">
        <f t="shared" si="595"/>
        <v>3506.1071493707823</v>
      </c>
      <c r="AH2866" s="45">
        <f t="shared" si="601"/>
        <v>-2.554035490268558E-2</v>
      </c>
      <c r="AI2866" s="46">
        <f t="shared" si="602"/>
        <v>0.97445964509731442</v>
      </c>
      <c r="AK2866" s="38">
        <v>37733</v>
      </c>
      <c r="AL2866" s="19">
        <v>123.5106</v>
      </c>
      <c r="AM2866" s="19">
        <f t="shared" si="591"/>
        <v>2.5056431759575837E-3</v>
      </c>
      <c r="AN2866" s="37">
        <f t="shared" si="592"/>
        <v>1.0025056431759576</v>
      </c>
      <c r="AQ2866" s="38">
        <v>37733</v>
      </c>
      <c r="AR2866" s="19">
        <f t="shared" si="593"/>
        <v>280.02076210800004</v>
      </c>
      <c r="AS2866" s="40">
        <f t="shared" si="590"/>
        <v>2.5056431759575837E-3</v>
      </c>
      <c r="AT2866" s="51">
        <f t="shared" si="594"/>
        <v>1.0025056431759576</v>
      </c>
    </row>
    <row r="2867" spans="1:46">
      <c r="A2867" s="38">
        <v>37734</v>
      </c>
      <c r="B2867" s="37">
        <v>1.0949</v>
      </c>
      <c r="D2867" s="38">
        <v>37734</v>
      </c>
      <c r="E2867" s="19">
        <v>868.94290000000001</v>
      </c>
      <c r="F2867" s="19">
        <v>793.62763722714408</v>
      </c>
      <c r="G2867" s="19">
        <v>1.025502001756351E-2</v>
      </c>
      <c r="H2867" s="37">
        <f t="shared" si="596"/>
        <v>1.0102550200175635</v>
      </c>
      <c r="I2867" s="19"/>
      <c r="J2867" s="19"/>
      <c r="K2867" s="19"/>
      <c r="L2867" s="19"/>
      <c r="N2867" s="38">
        <v>37734</v>
      </c>
      <c r="O2867" s="19">
        <v>304.82350000000002</v>
      </c>
      <c r="P2867" s="19">
        <v>278.40305050689562</v>
      </c>
      <c r="Q2867" s="19">
        <v>2.4399151475151815E-3</v>
      </c>
      <c r="R2867" s="37">
        <f t="shared" si="597"/>
        <v>1.0024399151475152</v>
      </c>
      <c r="T2867" s="39">
        <v>37734</v>
      </c>
      <c r="U2867" s="40">
        <v>278.07679999999999</v>
      </c>
      <c r="V2867" s="40">
        <f t="shared" si="598"/>
        <v>-7.2732708732814455E-4</v>
      </c>
      <c r="W2867" s="41">
        <f t="shared" si="599"/>
        <v>0.99927267291267186</v>
      </c>
      <c r="Y2867" s="42">
        <v>37734</v>
      </c>
      <c r="Z2867" s="43">
        <v>193.28700000000001</v>
      </c>
      <c r="AA2867" s="43">
        <f t="shared" si="600"/>
        <v>176.533930039273</v>
      </c>
      <c r="AB2867" s="19">
        <f t="shared" si="603"/>
        <v>-8.8416207692906257E-3</v>
      </c>
      <c r="AC2867" s="37">
        <f t="shared" si="604"/>
        <v>0.99115837923070937</v>
      </c>
      <c r="AE2867" s="44">
        <v>37734</v>
      </c>
      <c r="AF2867" s="45">
        <v>3747.1541000000002</v>
      </c>
      <c r="AG2867" s="19">
        <f t="shared" si="595"/>
        <v>3422.371084117271</v>
      </c>
      <c r="AH2867" s="45">
        <f t="shared" si="601"/>
        <v>-2.3882916775244234E-2</v>
      </c>
      <c r="AI2867" s="46">
        <f t="shared" si="602"/>
        <v>0.97611708322475577</v>
      </c>
      <c r="AK2867" s="38">
        <v>37734</v>
      </c>
      <c r="AL2867" s="19">
        <v>123.2633</v>
      </c>
      <c r="AM2867" s="19">
        <f t="shared" si="591"/>
        <v>-2.0022572961349017E-3</v>
      </c>
      <c r="AN2867" s="37">
        <f t="shared" si="592"/>
        <v>0.9979977427038651</v>
      </c>
      <c r="AQ2867" s="38">
        <v>37734</v>
      </c>
      <c r="AR2867" s="19">
        <f t="shared" si="593"/>
        <v>279.46008849400005</v>
      </c>
      <c r="AS2867" s="40">
        <f t="shared" si="590"/>
        <v>-2.0022572961349017E-3</v>
      </c>
      <c r="AT2867" s="51">
        <f t="shared" si="594"/>
        <v>0.9979977427038651</v>
      </c>
    </row>
    <row r="2868" spans="1:46">
      <c r="A2868" s="38">
        <v>37735</v>
      </c>
      <c r="B2868" s="37">
        <v>1.1039000000000001</v>
      </c>
      <c r="D2868" s="38">
        <v>37735</v>
      </c>
      <c r="E2868" s="19">
        <v>863.25559999999996</v>
      </c>
      <c r="F2868" s="19">
        <v>782.00525409910301</v>
      </c>
      <c r="G2868" s="19">
        <v>-1.4644630029075789E-2</v>
      </c>
      <c r="H2868" s="37">
        <f t="shared" si="596"/>
        <v>0.98535536997092421</v>
      </c>
      <c r="I2868" s="19"/>
      <c r="J2868" s="19"/>
      <c r="K2868" s="19"/>
      <c r="L2868" s="19"/>
      <c r="N2868" s="38">
        <v>37735</v>
      </c>
      <c r="O2868" s="19">
        <v>300.68939999999998</v>
      </c>
      <c r="P2868" s="19">
        <v>272.38825980614183</v>
      </c>
      <c r="Q2868" s="19">
        <v>-2.1604614927180243E-2</v>
      </c>
      <c r="R2868" s="37">
        <f t="shared" si="597"/>
        <v>0.97839538507281976</v>
      </c>
      <c r="T2868" s="39">
        <v>37735</v>
      </c>
      <c r="U2868" s="40">
        <v>278.59160000000003</v>
      </c>
      <c r="V2868" s="40">
        <f t="shared" si="598"/>
        <v>1.8512871264342312E-3</v>
      </c>
      <c r="W2868" s="41">
        <f t="shared" si="599"/>
        <v>1.0018512871264342</v>
      </c>
      <c r="Y2868" s="42">
        <v>37735</v>
      </c>
      <c r="Z2868" s="43">
        <v>192.51300000000001</v>
      </c>
      <c r="AA2868" s="43">
        <f t="shared" si="600"/>
        <v>174.39351390524502</v>
      </c>
      <c r="AB2868" s="19">
        <f t="shared" si="603"/>
        <v>-1.2124672767166111E-2</v>
      </c>
      <c r="AC2868" s="37">
        <f t="shared" si="604"/>
        <v>0.98787532723283389</v>
      </c>
      <c r="AE2868" s="44">
        <v>37735</v>
      </c>
      <c r="AF2868" s="45">
        <v>3735.8921</v>
      </c>
      <c r="AG2868" s="19">
        <f t="shared" si="595"/>
        <v>3384.2667814113593</v>
      </c>
      <c r="AH2868" s="45">
        <f t="shared" si="601"/>
        <v>-1.1133889858627066E-2</v>
      </c>
      <c r="AI2868" s="46">
        <f t="shared" si="602"/>
        <v>0.98886611014137293</v>
      </c>
      <c r="AK2868" s="38">
        <v>37735</v>
      </c>
      <c r="AL2868" s="19">
        <v>123.56570000000001</v>
      </c>
      <c r="AM2868" s="19">
        <f t="shared" si="591"/>
        <v>2.4532849599192552E-3</v>
      </c>
      <c r="AN2868" s="37">
        <f t="shared" si="592"/>
        <v>1.0024532849599193</v>
      </c>
      <c r="AQ2868" s="38">
        <v>37735</v>
      </c>
      <c r="AR2868" s="19">
        <f t="shared" si="593"/>
        <v>280.14568372600002</v>
      </c>
      <c r="AS2868" s="40">
        <f t="shared" si="590"/>
        <v>2.4532849599190332E-3</v>
      </c>
      <c r="AT2868" s="51">
        <f t="shared" si="594"/>
        <v>1.002453284959919</v>
      </c>
    </row>
    <row r="2869" spans="1:46">
      <c r="A2869" s="38">
        <v>37736</v>
      </c>
      <c r="B2869" s="37">
        <v>1.1040000000000001</v>
      </c>
      <c r="D2869" s="38">
        <v>37736</v>
      </c>
      <c r="E2869" s="19">
        <v>851.67579999999998</v>
      </c>
      <c r="F2869" s="19">
        <v>771.44547101449268</v>
      </c>
      <c r="G2869" s="19">
        <v>-1.3503468204667746E-2</v>
      </c>
      <c r="H2869" s="37">
        <f t="shared" si="596"/>
        <v>0.98649653179533225</v>
      </c>
      <c r="I2869" s="19"/>
      <c r="J2869" s="19"/>
      <c r="K2869" s="19"/>
      <c r="L2869" s="19"/>
      <c r="N2869" s="38">
        <v>37736</v>
      </c>
      <c r="O2869" s="19">
        <v>296.2799</v>
      </c>
      <c r="P2869" s="19">
        <v>268.36947463768115</v>
      </c>
      <c r="Q2869" s="19">
        <v>-1.4753885396238564E-2</v>
      </c>
      <c r="R2869" s="37">
        <f t="shared" si="597"/>
        <v>0.98524611460376144</v>
      </c>
      <c r="T2869" s="39">
        <v>37736</v>
      </c>
      <c r="U2869" s="40">
        <v>279.11610000000002</v>
      </c>
      <c r="V2869" s="40">
        <f t="shared" si="598"/>
        <v>1.8826841871757427E-3</v>
      </c>
      <c r="W2869" s="41">
        <f t="shared" si="599"/>
        <v>1.0018826841871757</v>
      </c>
      <c r="Y2869" s="42">
        <v>37736</v>
      </c>
      <c r="Z2869" s="43">
        <v>192.096</v>
      </c>
      <c r="AA2869" s="43">
        <f t="shared" si="600"/>
        <v>174</v>
      </c>
      <c r="AB2869" s="19">
        <f t="shared" si="603"/>
        <v>-2.256470991569226E-3</v>
      </c>
      <c r="AC2869" s="37">
        <f t="shared" si="604"/>
        <v>0.99774352900843077</v>
      </c>
      <c r="AE2869" s="44">
        <v>37736</v>
      </c>
      <c r="AF2869" s="45">
        <v>3718.5830000000001</v>
      </c>
      <c r="AG2869" s="19">
        <f t="shared" si="595"/>
        <v>3368.2817028985505</v>
      </c>
      <c r="AH2869" s="45">
        <f t="shared" si="601"/>
        <v>-4.7233505941698395E-3</v>
      </c>
      <c r="AI2869" s="46">
        <f t="shared" si="602"/>
        <v>0.99527664940583016</v>
      </c>
      <c r="AK2869" s="38">
        <v>37736</v>
      </c>
      <c r="AL2869" s="19">
        <v>123.6887</v>
      </c>
      <c r="AM2869" s="19">
        <f t="shared" si="591"/>
        <v>9.9542186869006066E-4</v>
      </c>
      <c r="AN2869" s="37">
        <f t="shared" si="592"/>
        <v>1.0009954218686901</v>
      </c>
      <c r="AQ2869" s="38">
        <v>37736</v>
      </c>
      <c r="AR2869" s="19">
        <f t="shared" si="593"/>
        <v>280.42454686600001</v>
      </c>
      <c r="AS2869" s="40">
        <f t="shared" si="590"/>
        <v>9.9542186869006066E-4</v>
      </c>
      <c r="AT2869" s="51">
        <f t="shared" si="594"/>
        <v>1.0009954218686901</v>
      </c>
    </row>
    <row r="2870" spans="1:46">
      <c r="A2870" s="38">
        <v>37739</v>
      </c>
      <c r="B2870" s="37">
        <v>1.0999000000000001</v>
      </c>
      <c r="D2870" s="38">
        <v>37739</v>
      </c>
      <c r="E2870" s="19">
        <v>864.96190000000001</v>
      </c>
      <c r="F2870" s="19">
        <v>786.40049095372297</v>
      </c>
      <c r="G2870" s="19">
        <v>1.9385712277970368E-2</v>
      </c>
      <c r="H2870" s="37">
        <f t="shared" si="596"/>
        <v>1.0193857122779704</v>
      </c>
      <c r="I2870" s="19"/>
      <c r="J2870" s="19"/>
      <c r="K2870" s="19"/>
      <c r="L2870" s="19"/>
      <c r="N2870" s="38">
        <v>37739</v>
      </c>
      <c r="O2870" s="19">
        <v>298.39490000000001</v>
      </c>
      <c r="P2870" s="19">
        <v>271.29275388671698</v>
      </c>
      <c r="Q2870" s="19">
        <v>1.089274125897699E-2</v>
      </c>
      <c r="R2870" s="37">
        <f t="shared" si="597"/>
        <v>1.010892741258977</v>
      </c>
      <c r="T2870" s="39">
        <v>37739</v>
      </c>
      <c r="U2870" s="40">
        <v>279.36689999999999</v>
      </c>
      <c r="V2870" s="40">
        <f t="shared" si="598"/>
        <v>8.9855081810030768E-4</v>
      </c>
      <c r="W2870" s="41">
        <f t="shared" si="599"/>
        <v>1.0008985508181003</v>
      </c>
      <c r="Y2870" s="42">
        <v>37739</v>
      </c>
      <c r="Z2870" s="43">
        <v>189.28800000000001</v>
      </c>
      <c r="AA2870" s="43">
        <f t="shared" si="600"/>
        <v>172.09564505864168</v>
      </c>
      <c r="AB2870" s="19">
        <f t="shared" si="603"/>
        <v>-1.0944568628496132E-2</v>
      </c>
      <c r="AC2870" s="37">
        <f t="shared" si="604"/>
        <v>0.98905543137150387</v>
      </c>
      <c r="AE2870" s="44">
        <v>37739</v>
      </c>
      <c r="AF2870" s="45">
        <v>3626.9459999999999</v>
      </c>
      <c r="AG2870" s="19">
        <f t="shared" si="595"/>
        <v>3297.5234112192015</v>
      </c>
      <c r="AH2870" s="45">
        <f t="shared" si="601"/>
        <v>-2.1007236900185133E-2</v>
      </c>
      <c r="AI2870" s="46">
        <f t="shared" si="602"/>
        <v>0.97899276309981487</v>
      </c>
      <c r="AK2870" s="38">
        <v>37739</v>
      </c>
      <c r="AL2870" s="19">
        <v>123.54819999999999</v>
      </c>
      <c r="AM2870" s="19">
        <f t="shared" si="591"/>
        <v>-1.1359162154667146E-3</v>
      </c>
      <c r="AN2870" s="37">
        <f t="shared" si="592"/>
        <v>0.99886408378453329</v>
      </c>
      <c r="AQ2870" s="38">
        <v>37739</v>
      </c>
      <c r="AR2870" s="19">
        <f t="shared" si="593"/>
        <v>280.10600807600002</v>
      </c>
      <c r="AS2870" s="40">
        <f t="shared" si="590"/>
        <v>-1.1359162154667146E-3</v>
      </c>
      <c r="AT2870" s="51">
        <f t="shared" si="594"/>
        <v>0.99886408378453329</v>
      </c>
    </row>
    <row r="2871" spans="1:46">
      <c r="A2871" s="38">
        <v>37740</v>
      </c>
      <c r="B2871" s="37">
        <v>1.101</v>
      </c>
      <c r="D2871" s="38">
        <v>37740</v>
      </c>
      <c r="E2871" s="19">
        <v>866.59810000000004</v>
      </c>
      <c r="F2871" s="19">
        <v>787.10090826521355</v>
      </c>
      <c r="G2871" s="19">
        <v>8.9066235276780148E-4</v>
      </c>
      <c r="H2871" s="37">
        <f t="shared" si="596"/>
        <v>1.0008906623527678</v>
      </c>
      <c r="I2871" s="19"/>
      <c r="J2871" s="19"/>
      <c r="K2871" s="19"/>
      <c r="L2871" s="19"/>
      <c r="N2871" s="38">
        <v>37740</v>
      </c>
      <c r="O2871" s="19">
        <v>305.08170000000001</v>
      </c>
      <c r="P2871" s="19">
        <v>277.09509536784742</v>
      </c>
      <c r="Q2871" s="19">
        <v>2.1387749573117176E-2</v>
      </c>
      <c r="R2871" s="37">
        <f t="shared" si="597"/>
        <v>1.0213877495731172</v>
      </c>
      <c r="T2871" s="39">
        <v>37740</v>
      </c>
      <c r="U2871" s="40">
        <v>278.73079999999999</v>
      </c>
      <c r="V2871" s="40">
        <f t="shared" si="598"/>
        <v>-2.2769340247538183E-3</v>
      </c>
      <c r="W2871" s="41">
        <f t="shared" si="599"/>
        <v>0.99772306597524618</v>
      </c>
      <c r="Y2871" s="42">
        <v>37740</v>
      </c>
      <c r="Z2871" s="43">
        <v>189.739</v>
      </c>
      <c r="AA2871" s="43">
        <f t="shared" si="600"/>
        <v>172.33333333333334</v>
      </c>
      <c r="AB2871" s="19">
        <f t="shared" si="603"/>
        <v>1.3811405547807798E-3</v>
      </c>
      <c r="AC2871" s="37">
        <f t="shared" si="604"/>
        <v>1.0013811405547808</v>
      </c>
      <c r="AE2871" s="44">
        <v>37740</v>
      </c>
      <c r="AF2871" s="45">
        <v>3608.759</v>
      </c>
      <c r="AG2871" s="19">
        <f t="shared" si="595"/>
        <v>3277.7102633969121</v>
      </c>
      <c r="AH2871" s="45">
        <f t="shared" si="601"/>
        <v>-6.0084934514427202E-3</v>
      </c>
      <c r="AI2871" s="46">
        <f t="shared" si="602"/>
        <v>0.99399150654855728</v>
      </c>
      <c r="AK2871" s="38">
        <v>37740</v>
      </c>
      <c r="AL2871" s="19">
        <v>123.4359</v>
      </c>
      <c r="AM2871" s="19">
        <f t="shared" si="591"/>
        <v>-9.0895699006532382E-4</v>
      </c>
      <c r="AN2871" s="37">
        <f t="shared" si="592"/>
        <v>0.99909104300993468</v>
      </c>
      <c r="AQ2871" s="38">
        <v>37740</v>
      </c>
      <c r="AR2871" s="19">
        <f t="shared" si="593"/>
        <v>279.85140376200002</v>
      </c>
      <c r="AS2871" s="40">
        <f t="shared" si="590"/>
        <v>-9.0895699006543484E-4</v>
      </c>
      <c r="AT2871" s="51">
        <f t="shared" si="594"/>
        <v>0.99909104300993457</v>
      </c>
    </row>
    <row r="2872" spans="1:46">
      <c r="A2872" s="38">
        <v>37741</v>
      </c>
      <c r="B2872" s="37">
        <v>1.1180000000000001</v>
      </c>
      <c r="D2872" s="38">
        <v>37741</v>
      </c>
      <c r="E2872" s="19">
        <v>872.27919999999995</v>
      </c>
      <c r="F2872" s="19">
        <v>780.213953488372</v>
      </c>
      <c r="G2872" s="19">
        <v>-8.7497736370556467E-3</v>
      </c>
      <c r="H2872" s="37">
        <f t="shared" si="596"/>
        <v>0.99125022636294435</v>
      </c>
      <c r="I2872" s="19"/>
      <c r="J2872" s="19"/>
      <c r="K2872" s="19"/>
      <c r="L2872" s="19"/>
      <c r="N2872" s="38">
        <v>37741</v>
      </c>
      <c r="O2872" s="19">
        <v>306.26150000000001</v>
      </c>
      <c r="P2872" s="19">
        <v>273.9369409660107</v>
      </c>
      <c r="Q2872" s="19">
        <v>-1.1397366660872321E-2</v>
      </c>
      <c r="R2872" s="37">
        <f t="shared" si="597"/>
        <v>0.98860263333912768</v>
      </c>
      <c r="T2872" s="39">
        <v>37741</v>
      </c>
      <c r="U2872" s="40">
        <v>278.89890000000003</v>
      </c>
      <c r="V2872" s="40">
        <f t="shared" si="598"/>
        <v>6.0309086760423902E-4</v>
      </c>
      <c r="W2872" s="41">
        <f t="shared" si="599"/>
        <v>1.0006030908676042</v>
      </c>
      <c r="Y2872" s="42">
        <v>37741</v>
      </c>
      <c r="Z2872" s="43">
        <v>191.67599999999999</v>
      </c>
      <c r="AA2872" s="43">
        <f t="shared" si="600"/>
        <v>171.44543828264756</v>
      </c>
      <c r="AB2872" s="19">
        <f t="shared" si="603"/>
        <v>-5.1521956519484657E-3</v>
      </c>
      <c r="AC2872" s="37">
        <f t="shared" si="604"/>
        <v>0.99484780434805153</v>
      </c>
      <c r="AE2872" s="44">
        <v>37741</v>
      </c>
      <c r="AF2872" s="45">
        <v>3660.6641</v>
      </c>
      <c r="AG2872" s="19">
        <f t="shared" si="595"/>
        <v>3274.2970483005365</v>
      </c>
      <c r="AH2872" s="45">
        <f t="shared" si="601"/>
        <v>-1.0413413090509804E-3</v>
      </c>
      <c r="AI2872" s="46">
        <f t="shared" si="602"/>
        <v>0.99895865869094902</v>
      </c>
      <c r="AK2872" s="38">
        <v>37741</v>
      </c>
      <c r="AL2872" s="19">
        <v>123.7294</v>
      </c>
      <c r="AM2872" s="19">
        <f t="shared" si="591"/>
        <v>2.3777523394732381E-3</v>
      </c>
      <c r="AN2872" s="37">
        <f t="shared" si="592"/>
        <v>1.0023777523394732</v>
      </c>
      <c r="AQ2872" s="38">
        <v>37741</v>
      </c>
      <c r="AR2872" s="19">
        <f t="shared" si="593"/>
        <v>280.51682109200004</v>
      </c>
      <c r="AS2872" s="40">
        <f t="shared" si="590"/>
        <v>2.3777523394734601E-3</v>
      </c>
      <c r="AT2872" s="51">
        <f t="shared" si="594"/>
        <v>1.0023777523394735</v>
      </c>
    </row>
    <row r="2873" spans="1:46">
      <c r="A2873" s="38">
        <v>37742</v>
      </c>
      <c r="B2873" s="37">
        <v>1.1237999999999999</v>
      </c>
      <c r="D2873" s="38">
        <v>37742</v>
      </c>
      <c r="E2873" s="19">
        <v>874.13940000000002</v>
      </c>
      <c r="F2873" s="19">
        <v>777.84249866524306</v>
      </c>
      <c r="G2873" s="19">
        <v>-3.0394929653924097E-3</v>
      </c>
      <c r="H2873" s="37">
        <f t="shared" si="596"/>
        <v>0.99696050703460759</v>
      </c>
      <c r="I2873" s="19"/>
      <c r="J2873" s="19"/>
      <c r="K2873" s="19"/>
      <c r="L2873" s="19"/>
      <c r="N2873" s="38">
        <v>37742</v>
      </c>
      <c r="O2873" s="19">
        <v>306.39830000000001</v>
      </c>
      <c r="P2873" s="19">
        <v>272.64486563445456</v>
      </c>
      <c r="Q2873" s="19">
        <v>-4.7166889102279175E-3</v>
      </c>
      <c r="R2873" s="37">
        <f t="shared" si="597"/>
        <v>0.99528331108977208</v>
      </c>
      <c r="T2873" s="38">
        <v>37742</v>
      </c>
      <c r="U2873" s="40">
        <v>278.89890000000003</v>
      </c>
      <c r="V2873" s="40">
        <f t="shared" si="598"/>
        <v>0</v>
      </c>
      <c r="W2873" s="41">
        <f t="shared" si="599"/>
        <v>1</v>
      </c>
      <c r="Y2873" s="42">
        <v>37742</v>
      </c>
      <c r="Z2873" s="43">
        <v>192.17400000000001</v>
      </c>
      <c r="AA2873" s="43">
        <f t="shared" si="600"/>
        <v>171.00373731980781</v>
      </c>
      <c r="AB2873" s="19">
        <f t="shared" si="603"/>
        <v>-2.5763354642982517E-3</v>
      </c>
      <c r="AC2873" s="37">
        <f t="shared" si="604"/>
        <v>0.99742366453570175</v>
      </c>
      <c r="AE2873" s="44">
        <v>37742</v>
      </c>
      <c r="AF2873" s="45">
        <v>3665.5371</v>
      </c>
      <c r="AG2873" s="19">
        <f t="shared" si="595"/>
        <v>3261.7343833422319</v>
      </c>
      <c r="AH2873" s="45">
        <f t="shared" si="601"/>
        <v>-3.8367517586179734E-3</v>
      </c>
      <c r="AI2873" s="46">
        <f t="shared" si="602"/>
        <v>0.99616324824138203</v>
      </c>
      <c r="AK2873" s="38">
        <v>37742</v>
      </c>
      <c r="AL2873" s="19">
        <v>123.7294</v>
      </c>
      <c r="AM2873" s="19">
        <f t="shared" si="591"/>
        <v>0</v>
      </c>
      <c r="AN2873" s="37">
        <f t="shared" si="592"/>
        <v>1</v>
      </c>
      <c r="AQ2873" s="38">
        <v>37742</v>
      </c>
      <c r="AR2873" s="19">
        <f t="shared" si="593"/>
        <v>280.51682109200004</v>
      </c>
      <c r="AS2873" s="40">
        <f t="shared" si="590"/>
        <v>0</v>
      </c>
      <c r="AT2873" s="51">
        <f t="shared" si="594"/>
        <v>1</v>
      </c>
    </row>
    <row r="2874" spans="1:46">
      <c r="A2874" s="38">
        <v>37743</v>
      </c>
      <c r="B2874" s="37">
        <v>1.1200000000000001</v>
      </c>
      <c r="D2874" s="38">
        <v>37743</v>
      </c>
      <c r="E2874" s="19">
        <v>882.43579999999997</v>
      </c>
      <c r="F2874" s="19">
        <v>787.88910714285703</v>
      </c>
      <c r="G2874" s="19">
        <v>1.2915993269657644E-2</v>
      </c>
      <c r="H2874" s="37">
        <f t="shared" si="596"/>
        <v>1.0129159932696576</v>
      </c>
      <c r="I2874" s="19"/>
      <c r="J2874" s="19"/>
      <c r="K2874" s="19"/>
      <c r="L2874" s="19"/>
      <c r="N2874" s="38">
        <v>37743</v>
      </c>
      <c r="O2874" s="19">
        <v>307.94450000000001</v>
      </c>
      <c r="P2874" s="19">
        <v>274.95044642857141</v>
      </c>
      <c r="Q2874" s="19">
        <v>8.4563514106590354E-3</v>
      </c>
      <c r="R2874" s="37">
        <f t="shared" si="597"/>
        <v>1.008456351410659</v>
      </c>
      <c r="T2874" s="39">
        <v>37743</v>
      </c>
      <c r="U2874" s="40">
        <v>280.08390000000003</v>
      </c>
      <c r="V2874" s="40">
        <f t="shared" si="598"/>
        <v>4.2488514655310006E-3</v>
      </c>
      <c r="W2874" s="41">
        <f t="shared" si="599"/>
        <v>1.004248851465531</v>
      </c>
      <c r="Y2874" s="42">
        <v>37743</v>
      </c>
      <c r="Z2874" s="43">
        <v>191.11699999999999</v>
      </c>
      <c r="AA2874" s="43">
        <f t="shared" si="600"/>
        <v>170.64017857142855</v>
      </c>
      <c r="AB2874" s="19">
        <f t="shared" si="603"/>
        <v>-2.1260280861542524E-3</v>
      </c>
      <c r="AC2874" s="37">
        <f t="shared" si="604"/>
        <v>0.99787397191384575</v>
      </c>
      <c r="AE2874" s="44">
        <v>37743</v>
      </c>
      <c r="AF2874" s="45">
        <v>3632.0911000000001</v>
      </c>
      <c r="AG2874" s="19">
        <f t="shared" si="595"/>
        <v>3242.9384821428571</v>
      </c>
      <c r="AH2874" s="45">
        <f t="shared" si="601"/>
        <v>-5.7625480772947046E-3</v>
      </c>
      <c r="AI2874" s="46">
        <f t="shared" si="602"/>
        <v>0.9942374519227053</v>
      </c>
      <c r="AK2874" s="38">
        <v>37743</v>
      </c>
      <c r="AL2874" s="19">
        <v>123.8292</v>
      </c>
      <c r="AM2874" s="19">
        <f t="shared" si="591"/>
        <v>8.06598916668122E-4</v>
      </c>
      <c r="AN2874" s="37">
        <f t="shared" si="592"/>
        <v>1.0008065989166681</v>
      </c>
      <c r="AQ2874" s="38">
        <v>37743</v>
      </c>
      <c r="AR2874" s="19">
        <f t="shared" si="593"/>
        <v>280.74308565600001</v>
      </c>
      <c r="AS2874" s="40">
        <f t="shared" si="590"/>
        <v>8.06598916668122E-4</v>
      </c>
      <c r="AT2874" s="51">
        <f t="shared" si="594"/>
        <v>1.0008065989166681</v>
      </c>
    </row>
    <row r="2875" spans="1:46">
      <c r="A2875" s="38">
        <v>37746</v>
      </c>
      <c r="B2875" s="37">
        <v>1.1271</v>
      </c>
      <c r="D2875" s="38">
        <v>37746</v>
      </c>
      <c r="E2875" s="19">
        <v>884.25710000000004</v>
      </c>
      <c r="F2875" s="19">
        <v>784.54183302280194</v>
      </c>
      <c r="G2875" s="19">
        <v>-4.2484076625877165E-3</v>
      </c>
      <c r="H2875" s="37">
        <f t="shared" si="596"/>
        <v>0.99575159233741228</v>
      </c>
      <c r="I2875" s="19"/>
      <c r="J2875" s="19"/>
      <c r="K2875" s="19"/>
      <c r="L2875" s="19"/>
      <c r="N2875" s="38">
        <v>37746</v>
      </c>
      <c r="O2875" s="19">
        <v>310.80770000000001</v>
      </c>
      <c r="P2875" s="19">
        <v>275.75876142312131</v>
      </c>
      <c r="Q2875" s="19">
        <v>2.9398569998682067E-3</v>
      </c>
      <c r="R2875" s="37">
        <f t="shared" si="597"/>
        <v>1.0029398569998682</v>
      </c>
      <c r="T2875" s="39">
        <v>37746</v>
      </c>
      <c r="U2875" s="40">
        <v>279.52780000000001</v>
      </c>
      <c r="V2875" s="40">
        <f t="shared" si="598"/>
        <v>-1.9854764947218051E-3</v>
      </c>
      <c r="W2875" s="41">
        <f t="shared" si="599"/>
        <v>0.99801452350527819</v>
      </c>
      <c r="Y2875" s="42">
        <v>37746</v>
      </c>
      <c r="Z2875" s="43">
        <v>193.85599999999999</v>
      </c>
      <c r="AA2875" s="43">
        <f t="shared" si="600"/>
        <v>171.99538638985004</v>
      </c>
      <c r="AB2875" s="19">
        <f t="shared" si="603"/>
        <v>7.9419034237251385E-3</v>
      </c>
      <c r="AC2875" s="37">
        <f t="shared" si="604"/>
        <v>1.0079419034237251</v>
      </c>
      <c r="AE2875" s="44">
        <v>37746</v>
      </c>
      <c r="AF2875" s="45">
        <v>3716.2370999999998</v>
      </c>
      <c r="AG2875" s="19">
        <f t="shared" si="595"/>
        <v>3297.1671546446632</v>
      </c>
      <c r="AH2875" s="45">
        <f t="shared" si="601"/>
        <v>1.6722078695113884E-2</v>
      </c>
      <c r="AI2875" s="46">
        <f t="shared" si="602"/>
        <v>1.0167220786951139</v>
      </c>
      <c r="AK2875" s="38">
        <v>37746</v>
      </c>
      <c r="AL2875" s="19">
        <v>123.94929999999999</v>
      </c>
      <c r="AM2875" s="19">
        <f t="shared" si="591"/>
        <v>9.6988432453737339E-4</v>
      </c>
      <c r="AN2875" s="37">
        <f t="shared" si="592"/>
        <v>1.0009698843245374</v>
      </c>
      <c r="AQ2875" s="38">
        <v>37746</v>
      </c>
      <c r="AR2875" s="19">
        <f t="shared" si="593"/>
        <v>281.015373974</v>
      </c>
      <c r="AS2875" s="40">
        <f t="shared" si="590"/>
        <v>9.6988432453737339E-4</v>
      </c>
      <c r="AT2875" s="51">
        <f t="shared" si="594"/>
        <v>1.0009698843245374</v>
      </c>
    </row>
    <row r="2876" spans="1:46">
      <c r="A2876" s="38">
        <v>37747</v>
      </c>
      <c r="B2876" s="37">
        <v>1.1354</v>
      </c>
      <c r="D2876" s="38">
        <v>37747</v>
      </c>
      <c r="E2876" s="19">
        <v>895.75689999999997</v>
      </c>
      <c r="F2876" s="19">
        <v>788.93508895543425</v>
      </c>
      <c r="G2876" s="19">
        <v>5.5997726924328362E-3</v>
      </c>
      <c r="H2876" s="37">
        <f t="shared" si="596"/>
        <v>1.0055997726924328</v>
      </c>
      <c r="I2876" s="19"/>
      <c r="J2876" s="19"/>
      <c r="K2876" s="19"/>
      <c r="L2876" s="19"/>
      <c r="N2876" s="38">
        <v>37747</v>
      </c>
      <c r="O2876" s="19">
        <v>310.7201</v>
      </c>
      <c r="P2876" s="19">
        <v>273.66575656156419</v>
      </c>
      <c r="Q2876" s="19">
        <v>-7.5899849954200738E-3</v>
      </c>
      <c r="R2876" s="37">
        <f t="shared" si="597"/>
        <v>0.99241001500457993</v>
      </c>
      <c r="T2876" s="39">
        <v>37747</v>
      </c>
      <c r="U2876" s="40">
        <v>279.97719999999998</v>
      </c>
      <c r="V2876" s="40">
        <f t="shared" si="598"/>
        <v>1.6077112902543877E-3</v>
      </c>
      <c r="W2876" s="41">
        <f t="shared" si="599"/>
        <v>1.0016077112902544</v>
      </c>
      <c r="Y2876" s="42">
        <v>37747</v>
      </c>
      <c r="Z2876" s="43">
        <v>192.79</v>
      </c>
      <c r="AA2876" s="43">
        <f t="shared" si="600"/>
        <v>169.79918971287651</v>
      </c>
      <c r="AB2876" s="19">
        <f t="shared" si="603"/>
        <v>-1.2768927836212751E-2</v>
      </c>
      <c r="AC2876" s="37">
        <f t="shared" si="604"/>
        <v>0.98723107216378725</v>
      </c>
      <c r="AE2876" s="44">
        <v>37747</v>
      </c>
      <c r="AF2876" s="45">
        <v>3673.1469999999999</v>
      </c>
      <c r="AG2876" s="19">
        <f t="shared" si="595"/>
        <v>3235.1127355997887</v>
      </c>
      <c r="AH2876" s="45">
        <f t="shared" si="601"/>
        <v>-1.8820525661691012E-2</v>
      </c>
      <c r="AI2876" s="46">
        <f t="shared" si="602"/>
        <v>0.98117947433830899</v>
      </c>
      <c r="AK2876" s="38">
        <v>37747</v>
      </c>
      <c r="AL2876" s="19">
        <v>123.96729999999999</v>
      </c>
      <c r="AM2876" s="19">
        <f t="shared" si="591"/>
        <v>1.4522066683708701E-4</v>
      </c>
      <c r="AN2876" s="37">
        <f t="shared" si="592"/>
        <v>1.0001452206668371</v>
      </c>
      <c r="AQ2876" s="38">
        <v>37747</v>
      </c>
      <c r="AR2876" s="19">
        <f t="shared" si="593"/>
        <v>281.05618321399999</v>
      </c>
      <c r="AS2876" s="40">
        <f t="shared" si="590"/>
        <v>1.4522066683708701E-4</v>
      </c>
      <c r="AT2876" s="51">
        <f t="shared" si="594"/>
        <v>1.0001452206668371</v>
      </c>
    </row>
    <row r="2877" spans="1:46">
      <c r="A2877" s="38">
        <v>37748</v>
      </c>
      <c r="B2877" s="37">
        <v>1.1339999999999999</v>
      </c>
      <c r="D2877" s="38">
        <v>37748</v>
      </c>
      <c r="E2877" s="19">
        <v>891.57180000000005</v>
      </c>
      <c r="F2877" s="19">
        <v>786.21851851851864</v>
      </c>
      <c r="G2877" s="19">
        <v>-3.4433383366334613E-3</v>
      </c>
      <c r="H2877" s="37">
        <f t="shared" si="596"/>
        <v>0.99655666166336654</v>
      </c>
      <c r="I2877" s="19"/>
      <c r="J2877" s="19"/>
      <c r="K2877" s="19"/>
      <c r="L2877" s="19"/>
      <c r="N2877" s="38">
        <v>37748</v>
      </c>
      <c r="O2877" s="19">
        <v>313.68009999999998</v>
      </c>
      <c r="P2877" s="19">
        <v>276.61384479717816</v>
      </c>
      <c r="Q2877" s="19">
        <v>1.0772587234350484E-2</v>
      </c>
      <c r="R2877" s="37">
        <f t="shared" si="597"/>
        <v>1.0107725872343505</v>
      </c>
      <c r="T2877" s="39">
        <v>37748</v>
      </c>
      <c r="U2877" s="40">
        <v>280.79309999999998</v>
      </c>
      <c r="V2877" s="40">
        <f t="shared" si="598"/>
        <v>2.914165867792029E-3</v>
      </c>
      <c r="W2877" s="41">
        <f t="shared" si="599"/>
        <v>1.002914165867792</v>
      </c>
      <c r="Y2877" s="42">
        <v>37748</v>
      </c>
      <c r="Z2877" s="43">
        <v>194.13</v>
      </c>
      <c r="AA2877" s="43">
        <f t="shared" si="600"/>
        <v>171.1904761904762</v>
      </c>
      <c r="AB2877" s="19">
        <f t="shared" si="603"/>
        <v>8.1937168248700232E-3</v>
      </c>
      <c r="AC2877" s="37">
        <f t="shared" si="604"/>
        <v>1.00819371682487</v>
      </c>
      <c r="AE2877" s="44">
        <v>37748</v>
      </c>
      <c r="AF2877" s="45">
        <v>3719.4441000000002</v>
      </c>
      <c r="AG2877" s="19">
        <f t="shared" si="595"/>
        <v>3279.9330687830693</v>
      </c>
      <c r="AH2877" s="45">
        <f t="shared" si="601"/>
        <v>1.3854334252426215E-2</v>
      </c>
      <c r="AI2877" s="46">
        <f t="shared" si="602"/>
        <v>1.0138543342524262</v>
      </c>
      <c r="AK2877" s="38">
        <v>37748</v>
      </c>
      <c r="AL2877" s="19">
        <v>124.62260000000001</v>
      </c>
      <c r="AM2877" s="19">
        <f t="shared" si="591"/>
        <v>5.2860714075406712E-3</v>
      </c>
      <c r="AN2877" s="37">
        <f t="shared" si="592"/>
        <v>1.0052860714075407</v>
      </c>
      <c r="AQ2877" s="38">
        <v>37748</v>
      </c>
      <c r="AR2877" s="19">
        <f t="shared" si="593"/>
        <v>282.54186626800004</v>
      </c>
      <c r="AS2877" s="40">
        <f t="shared" si="590"/>
        <v>5.2860714075406712E-3</v>
      </c>
      <c r="AT2877" s="51">
        <f t="shared" si="594"/>
        <v>1.0052860714075407</v>
      </c>
    </row>
    <row r="2878" spans="1:46">
      <c r="A2878" s="38">
        <v>37749</v>
      </c>
      <c r="B2878" s="37">
        <v>1.1453</v>
      </c>
      <c r="D2878" s="38">
        <v>37749</v>
      </c>
      <c r="E2878" s="19">
        <v>881.88869999999997</v>
      </c>
      <c r="F2878" s="19">
        <v>770.00672312931113</v>
      </c>
      <c r="G2878" s="19">
        <v>-2.0619961254226826E-2</v>
      </c>
      <c r="H2878" s="37">
        <f t="shared" si="596"/>
        <v>0.97938003874577317</v>
      </c>
      <c r="I2878" s="19"/>
      <c r="J2878" s="19"/>
      <c r="K2878" s="19"/>
      <c r="L2878" s="19"/>
      <c r="N2878" s="38">
        <v>37749</v>
      </c>
      <c r="O2878" s="19">
        <v>311.6386</v>
      </c>
      <c r="P2878" s="19">
        <v>272.10215664018159</v>
      </c>
      <c r="Q2878" s="19">
        <v>-1.6310420616526544E-2</v>
      </c>
      <c r="R2878" s="37">
        <f t="shared" si="597"/>
        <v>0.98368957938347346</v>
      </c>
      <c r="T2878" s="39">
        <v>37749</v>
      </c>
      <c r="U2878" s="40">
        <v>281.82229999999998</v>
      </c>
      <c r="V2878" s="40">
        <f t="shared" si="598"/>
        <v>3.6653322321666959E-3</v>
      </c>
      <c r="W2878" s="41">
        <f t="shared" si="599"/>
        <v>1.0036653322321667</v>
      </c>
      <c r="Y2878" s="42">
        <v>37749</v>
      </c>
      <c r="Z2878" s="43">
        <v>195.97399999999999</v>
      </c>
      <c r="AA2878" s="43">
        <f t="shared" si="600"/>
        <v>171.11149917052299</v>
      </c>
      <c r="AB2878" s="19">
        <f t="shared" si="603"/>
        <v>-4.6134003310638327E-4</v>
      </c>
      <c r="AC2878" s="37">
        <f t="shared" si="604"/>
        <v>0.99953865996689362</v>
      </c>
      <c r="AE2878" s="44">
        <v>37749</v>
      </c>
      <c r="AF2878" s="45">
        <v>3783.6179000000002</v>
      </c>
      <c r="AG2878" s="19">
        <f t="shared" si="595"/>
        <v>3303.6042085043223</v>
      </c>
      <c r="AH2878" s="45">
        <f t="shared" si="601"/>
        <v>7.2169581588552578E-3</v>
      </c>
      <c r="AI2878" s="46">
        <f t="shared" si="602"/>
        <v>1.0072169581588553</v>
      </c>
      <c r="AK2878" s="38">
        <v>37749</v>
      </c>
      <c r="AL2878" s="19">
        <v>124.75060000000001</v>
      </c>
      <c r="AM2878" s="19">
        <f t="shared" si="591"/>
        <v>1.0271010234099709E-3</v>
      </c>
      <c r="AN2878" s="37">
        <f t="shared" si="592"/>
        <v>1.00102710102341</v>
      </c>
      <c r="AQ2878" s="38">
        <v>37749</v>
      </c>
      <c r="AR2878" s="19">
        <f t="shared" si="593"/>
        <v>282.83206530800004</v>
      </c>
      <c r="AS2878" s="40">
        <f t="shared" si="590"/>
        <v>1.0271010234099709E-3</v>
      </c>
      <c r="AT2878" s="51">
        <f t="shared" si="594"/>
        <v>1.00102710102341</v>
      </c>
    </row>
    <row r="2879" spans="1:46">
      <c r="A2879" s="38">
        <v>37750</v>
      </c>
      <c r="B2879" s="37">
        <v>1.1497999999999999</v>
      </c>
      <c r="D2879" s="38">
        <v>37750</v>
      </c>
      <c r="E2879" s="19">
        <v>892.62130000000002</v>
      </c>
      <c r="F2879" s="19">
        <v>776.3274482518699</v>
      </c>
      <c r="G2879" s="19">
        <v>8.2086622528063646E-3</v>
      </c>
      <c r="H2879" s="37">
        <f t="shared" si="596"/>
        <v>1.0082086622528064</v>
      </c>
      <c r="I2879" s="19"/>
      <c r="J2879" s="19"/>
      <c r="K2879" s="19"/>
      <c r="L2879" s="19"/>
      <c r="N2879" s="38">
        <v>37750</v>
      </c>
      <c r="O2879" s="19">
        <v>313.98090000000002</v>
      </c>
      <c r="P2879" s="19">
        <v>273.0743607583928</v>
      </c>
      <c r="Q2879" s="19">
        <v>3.5729379370441627E-3</v>
      </c>
      <c r="R2879" s="37">
        <f t="shared" si="597"/>
        <v>1.0035729379370442</v>
      </c>
      <c r="T2879" s="39">
        <v>37750</v>
      </c>
      <c r="U2879" s="40">
        <v>281.8492</v>
      </c>
      <c r="V2879" s="40">
        <f t="shared" si="598"/>
        <v>9.5450218098536155E-5</v>
      </c>
      <c r="W2879" s="41">
        <f t="shared" si="599"/>
        <v>1.0000954502180985</v>
      </c>
      <c r="Y2879" s="42">
        <v>37750</v>
      </c>
      <c r="Z2879" s="43">
        <v>199.005</v>
      </c>
      <c r="AA2879" s="43">
        <f t="shared" si="600"/>
        <v>173.07792659592974</v>
      </c>
      <c r="AB2879" s="19">
        <f t="shared" si="603"/>
        <v>1.1492082267639425E-2</v>
      </c>
      <c r="AC2879" s="37">
        <f t="shared" si="604"/>
        <v>1.0114920822676394</v>
      </c>
      <c r="AE2879" s="44">
        <v>37750</v>
      </c>
      <c r="AF2879" s="45">
        <v>3859.7170000000001</v>
      </c>
      <c r="AG2879" s="19">
        <f t="shared" si="595"/>
        <v>3356.8594538180555</v>
      </c>
      <c r="AH2879" s="45">
        <f t="shared" si="601"/>
        <v>1.6120346734224578E-2</v>
      </c>
      <c r="AI2879" s="46">
        <f t="shared" si="602"/>
        <v>1.0161203467342246</v>
      </c>
      <c r="AK2879" s="38">
        <v>37750</v>
      </c>
      <c r="AL2879" s="19">
        <v>124.8897</v>
      </c>
      <c r="AM2879" s="19">
        <f t="shared" si="591"/>
        <v>1.1150246972759792E-3</v>
      </c>
      <c r="AN2879" s="37">
        <f t="shared" si="592"/>
        <v>1.001115024697276</v>
      </c>
      <c r="AQ2879" s="38">
        <v>37750</v>
      </c>
      <c r="AR2879" s="19">
        <f t="shared" si="593"/>
        <v>283.14743004600001</v>
      </c>
      <c r="AS2879" s="40">
        <f t="shared" si="590"/>
        <v>1.1150246972759792E-3</v>
      </c>
      <c r="AT2879" s="51">
        <f t="shared" si="594"/>
        <v>1.001115024697276</v>
      </c>
    </row>
    <row r="2880" spans="1:46">
      <c r="A2880" s="38">
        <v>37753</v>
      </c>
      <c r="B2880" s="37">
        <v>1.1556999999999999</v>
      </c>
      <c r="D2880" s="38">
        <v>37753</v>
      </c>
      <c r="E2880" s="19">
        <v>901.86109999999996</v>
      </c>
      <c r="F2880" s="19">
        <v>780.35917625681407</v>
      </c>
      <c r="G2880" s="19">
        <v>5.1933343514038999E-3</v>
      </c>
      <c r="H2880" s="37">
        <f t="shared" si="596"/>
        <v>1.0051933343514039</v>
      </c>
      <c r="I2880" s="19"/>
      <c r="J2880" s="19"/>
      <c r="K2880" s="19"/>
      <c r="L2880" s="19"/>
      <c r="N2880" s="38">
        <v>37753</v>
      </c>
      <c r="O2880" s="19">
        <v>317.56810000000002</v>
      </c>
      <c r="P2880" s="19">
        <v>274.78420005191663</v>
      </c>
      <c r="Q2880" s="19">
        <v>6.2614420803739357E-3</v>
      </c>
      <c r="R2880" s="37">
        <f t="shared" si="597"/>
        <v>1.0062614420803739</v>
      </c>
      <c r="T2880" s="39">
        <v>37753</v>
      </c>
      <c r="U2880" s="40">
        <v>282.38130000000001</v>
      </c>
      <c r="V2880" s="40">
        <f t="shared" si="598"/>
        <v>1.887888984605901E-3</v>
      </c>
      <c r="W2880" s="41">
        <f t="shared" si="599"/>
        <v>1.0018878889846059</v>
      </c>
      <c r="Y2880" s="42">
        <v>37753</v>
      </c>
      <c r="Z2880" s="43">
        <v>200.339</v>
      </c>
      <c r="AA2880" s="43">
        <f t="shared" si="600"/>
        <v>173.34861988405297</v>
      </c>
      <c r="AB2880" s="19">
        <f t="shared" si="603"/>
        <v>1.5639965964879821E-3</v>
      </c>
      <c r="AC2880" s="37">
        <f t="shared" si="604"/>
        <v>1.001563996596488</v>
      </c>
      <c r="AE2880" s="44">
        <v>37753</v>
      </c>
      <c r="AF2880" s="45">
        <v>3861.4760999999999</v>
      </c>
      <c r="AG2880" s="19">
        <f t="shared" si="595"/>
        <v>3341.2443540711256</v>
      </c>
      <c r="AH2880" s="45">
        <f t="shared" si="601"/>
        <v>-4.6516989947760212E-3</v>
      </c>
      <c r="AI2880" s="46">
        <f t="shared" si="602"/>
        <v>0.99534830100522398</v>
      </c>
      <c r="AK2880" s="38">
        <v>37753</v>
      </c>
      <c r="AL2880" s="19">
        <v>125.01300000000001</v>
      </c>
      <c r="AM2880" s="19">
        <f t="shared" si="591"/>
        <v>9.8727116807872939E-4</v>
      </c>
      <c r="AN2880" s="37">
        <f t="shared" si="592"/>
        <v>1.0009872711680787</v>
      </c>
      <c r="AQ2880" s="38">
        <v>37753</v>
      </c>
      <c r="AR2880" s="19">
        <f t="shared" si="593"/>
        <v>283.42697334000002</v>
      </c>
      <c r="AS2880" s="40">
        <f t="shared" si="590"/>
        <v>9.8727116807872939E-4</v>
      </c>
      <c r="AT2880" s="51">
        <f t="shared" si="594"/>
        <v>1.0009872711680787</v>
      </c>
    </row>
    <row r="2881" spans="1:46">
      <c r="A2881" s="38">
        <v>37754</v>
      </c>
      <c r="B2881" s="37">
        <v>1.1498999999999999</v>
      </c>
      <c r="D2881" s="38">
        <v>37754</v>
      </c>
      <c r="E2881" s="19">
        <v>900.46870000000001</v>
      </c>
      <c r="F2881" s="19">
        <v>783.0843551613184</v>
      </c>
      <c r="G2881" s="19">
        <v>3.4922110067012735E-3</v>
      </c>
      <c r="H2881" s="37">
        <f t="shared" si="596"/>
        <v>1.0034922110067013</v>
      </c>
      <c r="I2881" s="19"/>
      <c r="J2881" s="19"/>
      <c r="K2881" s="19"/>
      <c r="L2881" s="19"/>
      <c r="N2881" s="38">
        <v>37754</v>
      </c>
      <c r="O2881" s="19">
        <v>317.53370000000001</v>
      </c>
      <c r="P2881" s="19">
        <v>276.14027306722329</v>
      </c>
      <c r="Q2881" s="19">
        <v>4.935047266365622E-3</v>
      </c>
      <c r="R2881" s="37">
        <f t="shared" si="597"/>
        <v>1.0049350472663656</v>
      </c>
      <c r="T2881" s="39">
        <v>37754</v>
      </c>
      <c r="U2881" s="40">
        <v>281.99799999999999</v>
      </c>
      <c r="V2881" s="40">
        <f t="shared" si="598"/>
        <v>-1.3573845010276253E-3</v>
      </c>
      <c r="W2881" s="41">
        <f t="shared" si="599"/>
        <v>0.99864261549897237</v>
      </c>
      <c r="Y2881" s="42">
        <v>37754</v>
      </c>
      <c r="Z2881" s="43">
        <v>203.143</v>
      </c>
      <c r="AA2881" s="43">
        <f t="shared" si="600"/>
        <v>176.66144882163667</v>
      </c>
      <c r="AB2881" s="19">
        <f t="shared" si="603"/>
        <v>1.9110789228085734E-2</v>
      </c>
      <c r="AC2881" s="37">
        <f t="shared" si="604"/>
        <v>1.0191107892280857</v>
      </c>
      <c r="AE2881" s="44">
        <v>37754</v>
      </c>
      <c r="AF2881" s="45">
        <v>3958.4108999999999</v>
      </c>
      <c r="AG2881" s="19">
        <f t="shared" si="595"/>
        <v>3442.395773545526</v>
      </c>
      <c r="AH2881" s="45">
        <f t="shared" si="601"/>
        <v>3.0273577372799121E-2</v>
      </c>
      <c r="AI2881" s="46">
        <f t="shared" si="602"/>
        <v>1.0302735773727991</v>
      </c>
      <c r="AK2881" s="38">
        <v>37754</v>
      </c>
      <c r="AL2881" s="19">
        <v>125.1151</v>
      </c>
      <c r="AM2881" s="19">
        <f t="shared" si="591"/>
        <v>8.1671506163361052E-4</v>
      </c>
      <c r="AN2881" s="37">
        <f t="shared" si="592"/>
        <v>1.0008167150616336</v>
      </c>
      <c r="AQ2881" s="38">
        <v>37754</v>
      </c>
      <c r="AR2881" s="19">
        <f t="shared" si="593"/>
        <v>283.65845241800002</v>
      </c>
      <c r="AS2881" s="40">
        <f t="shared" si="590"/>
        <v>8.1671506163361052E-4</v>
      </c>
      <c r="AT2881" s="51">
        <f t="shared" si="594"/>
        <v>1.0008167150616336</v>
      </c>
    </row>
    <row r="2882" spans="1:46">
      <c r="A2882" s="38">
        <v>37755</v>
      </c>
      <c r="B2882" s="37">
        <v>1.1497999999999999</v>
      </c>
      <c r="D2882" s="38">
        <v>37755</v>
      </c>
      <c r="E2882" s="19">
        <v>900.20159999999998</v>
      </c>
      <c r="F2882" s="19">
        <v>782.920160027831</v>
      </c>
      <c r="G2882" s="19">
        <v>-2.0967745352740152E-4</v>
      </c>
      <c r="H2882" s="37">
        <f t="shared" si="596"/>
        <v>0.9997903225464726</v>
      </c>
      <c r="I2882" s="19"/>
      <c r="J2882" s="19"/>
      <c r="K2882" s="19"/>
      <c r="L2882" s="19"/>
      <c r="N2882" s="38">
        <v>37755</v>
      </c>
      <c r="O2882" s="19">
        <v>316.8424</v>
      </c>
      <c r="P2882" s="19">
        <v>275.56305444425118</v>
      </c>
      <c r="Q2882" s="19">
        <v>-2.090309452368766E-3</v>
      </c>
      <c r="R2882" s="37">
        <f t="shared" si="597"/>
        <v>0.99790969054763123</v>
      </c>
      <c r="T2882" s="39">
        <v>37755</v>
      </c>
      <c r="U2882" s="40">
        <v>282.04950000000002</v>
      </c>
      <c r="V2882" s="40">
        <f t="shared" si="598"/>
        <v>1.8262540869096178E-4</v>
      </c>
      <c r="W2882" s="41">
        <f t="shared" si="599"/>
        <v>1.000182625408691</v>
      </c>
      <c r="Y2882" s="42">
        <v>37755</v>
      </c>
      <c r="Z2882" s="43">
        <v>204.32300000000001</v>
      </c>
      <c r="AA2882" s="43">
        <f t="shared" si="600"/>
        <v>177.70307879631241</v>
      </c>
      <c r="AB2882" s="19">
        <f t="shared" si="603"/>
        <v>5.896192868470207E-3</v>
      </c>
      <c r="AC2882" s="37">
        <f t="shared" si="604"/>
        <v>1.0058961928684702</v>
      </c>
      <c r="AE2882" s="44">
        <v>37755</v>
      </c>
      <c r="AF2882" s="45">
        <v>4006.3420000000001</v>
      </c>
      <c r="AG2882" s="19">
        <f t="shared" si="595"/>
        <v>3484.3816315881027</v>
      </c>
      <c r="AH2882" s="45">
        <f t="shared" si="601"/>
        <v>1.2196696953102881E-2</v>
      </c>
      <c r="AI2882" s="46">
        <f t="shared" si="602"/>
        <v>1.0121966969531029</v>
      </c>
      <c r="AK2882" s="38">
        <v>37755</v>
      </c>
      <c r="AL2882" s="19">
        <v>125.1489</v>
      </c>
      <c r="AM2882" s="19">
        <f t="shared" si="591"/>
        <v>2.7015124473384056E-4</v>
      </c>
      <c r="AN2882" s="37">
        <f t="shared" si="592"/>
        <v>1.0002701512447338</v>
      </c>
      <c r="AQ2882" s="38">
        <v>37755</v>
      </c>
      <c r="AR2882" s="19">
        <f t="shared" si="593"/>
        <v>283.73508310200003</v>
      </c>
      <c r="AS2882" s="40">
        <f t="shared" si="590"/>
        <v>2.7015124473384056E-4</v>
      </c>
      <c r="AT2882" s="51">
        <f t="shared" si="594"/>
        <v>1.0002701512447338</v>
      </c>
    </row>
    <row r="2883" spans="1:46">
      <c r="A2883" s="38">
        <v>37756</v>
      </c>
      <c r="B2883" s="37">
        <v>1.1456999999999999</v>
      </c>
      <c r="D2883" s="38">
        <v>37756</v>
      </c>
      <c r="E2883" s="19">
        <v>905.68179999999995</v>
      </c>
      <c r="F2883" s="19">
        <v>790.50519333158763</v>
      </c>
      <c r="G2883" s="19">
        <v>9.6881312948782217E-3</v>
      </c>
      <c r="H2883" s="37">
        <f t="shared" si="596"/>
        <v>1.0096881312948782</v>
      </c>
      <c r="I2883" s="19"/>
      <c r="J2883" s="19"/>
      <c r="K2883" s="19"/>
      <c r="L2883" s="19"/>
      <c r="N2883" s="38">
        <v>37756</v>
      </c>
      <c r="O2883" s="19">
        <v>317.07799999999997</v>
      </c>
      <c r="P2883" s="19">
        <v>276.75482237933142</v>
      </c>
      <c r="Q2883" s="19">
        <v>4.3248465854168749E-3</v>
      </c>
      <c r="R2883" s="37">
        <f t="shared" si="597"/>
        <v>1.0043248465854169</v>
      </c>
      <c r="T2883" s="39">
        <v>37756</v>
      </c>
      <c r="U2883" s="40">
        <v>282.91399999999999</v>
      </c>
      <c r="V2883" s="40">
        <f t="shared" si="598"/>
        <v>3.0650648201822062E-3</v>
      </c>
      <c r="W2883" s="41">
        <f t="shared" si="599"/>
        <v>1.0030650648201822</v>
      </c>
      <c r="Y2883" s="42">
        <v>37756</v>
      </c>
      <c r="Z2883" s="43">
        <v>203.459</v>
      </c>
      <c r="AA2883" s="43">
        <f t="shared" si="600"/>
        <v>177.58488260452125</v>
      </c>
      <c r="AB2883" s="19">
        <f t="shared" si="603"/>
        <v>-6.6513305561033409E-4</v>
      </c>
      <c r="AC2883" s="37">
        <f t="shared" si="604"/>
        <v>0.99933486694438967</v>
      </c>
      <c r="AE2883" s="44">
        <v>37756</v>
      </c>
      <c r="AF2883" s="45">
        <v>3974.7280000000001</v>
      </c>
      <c r="AG2883" s="19">
        <f t="shared" si="595"/>
        <v>3469.2572226586367</v>
      </c>
      <c r="AH2883" s="45">
        <f t="shared" si="601"/>
        <v>-4.3406292790530987E-3</v>
      </c>
      <c r="AI2883" s="46">
        <f t="shared" si="602"/>
        <v>0.9956593707209469</v>
      </c>
      <c r="AK2883" s="38">
        <v>37756</v>
      </c>
      <c r="AL2883" s="19">
        <v>125.4023</v>
      </c>
      <c r="AM2883" s="19">
        <f t="shared" si="591"/>
        <v>2.0247880724479916E-3</v>
      </c>
      <c r="AN2883" s="37">
        <f t="shared" si="592"/>
        <v>1.002024788072448</v>
      </c>
      <c r="AQ2883" s="38">
        <v>37756</v>
      </c>
      <c r="AR2883" s="19">
        <f t="shared" si="593"/>
        <v>284.30958651400005</v>
      </c>
      <c r="AS2883" s="40">
        <f t="shared" si="590"/>
        <v>2.0247880724482137E-3</v>
      </c>
      <c r="AT2883" s="51">
        <f t="shared" si="594"/>
        <v>1.0020247880724482</v>
      </c>
    </row>
    <row r="2884" spans="1:46">
      <c r="A2884" s="38">
        <v>37757</v>
      </c>
      <c r="B2884" s="37">
        <v>1.1541999999999999</v>
      </c>
      <c r="D2884" s="38">
        <v>37757</v>
      </c>
      <c r="E2884" s="19">
        <v>907.35799999999995</v>
      </c>
      <c r="F2884" s="19">
        <v>786.13585167215388</v>
      </c>
      <c r="G2884" s="19">
        <v>-5.5272776147353708E-3</v>
      </c>
      <c r="H2884" s="37">
        <f t="shared" si="596"/>
        <v>0.99447272238526463</v>
      </c>
      <c r="I2884" s="19"/>
      <c r="J2884" s="19"/>
      <c r="K2884" s="19"/>
      <c r="L2884" s="19"/>
      <c r="N2884" s="38">
        <v>37757</v>
      </c>
      <c r="O2884" s="19">
        <v>314.79689999999999</v>
      </c>
      <c r="P2884" s="19">
        <v>272.74033962918043</v>
      </c>
      <c r="Q2884" s="19">
        <v>-1.4505556635427186E-2</v>
      </c>
      <c r="R2884" s="37">
        <f t="shared" si="597"/>
        <v>0.98549444336457281</v>
      </c>
      <c r="T2884" s="39">
        <v>37757</v>
      </c>
      <c r="U2884" s="40">
        <v>283.17520000000002</v>
      </c>
      <c r="V2884" s="40">
        <f t="shared" si="598"/>
        <v>9.2324876110772003E-4</v>
      </c>
      <c r="W2884" s="41">
        <f t="shared" si="599"/>
        <v>1.0009232487611077</v>
      </c>
      <c r="Y2884" s="42">
        <v>37757</v>
      </c>
      <c r="Z2884" s="43">
        <v>203.93600000000001</v>
      </c>
      <c r="AA2884" s="43">
        <f t="shared" si="600"/>
        <v>176.69034829319011</v>
      </c>
      <c r="AB2884" s="19">
        <f t="shared" si="603"/>
        <v>-5.0372210641558279E-3</v>
      </c>
      <c r="AC2884" s="37">
        <f t="shared" si="604"/>
        <v>0.99496277893584417</v>
      </c>
      <c r="AE2884" s="44">
        <v>37757</v>
      </c>
      <c r="AF2884" s="45">
        <v>3993.4919</v>
      </c>
      <c r="AG2884" s="19">
        <f t="shared" si="595"/>
        <v>3459.9652573210883</v>
      </c>
      <c r="AH2884" s="45">
        <f t="shared" si="601"/>
        <v>-2.6783731332632454E-3</v>
      </c>
      <c r="AI2884" s="46">
        <f t="shared" si="602"/>
        <v>0.99732162686673675</v>
      </c>
      <c r="AK2884" s="38">
        <v>37757</v>
      </c>
      <c r="AL2884" s="19">
        <v>125.8142</v>
      </c>
      <c r="AM2884" s="19">
        <f t="shared" si="591"/>
        <v>3.2846287508283556E-3</v>
      </c>
      <c r="AN2884" s="37">
        <f t="shared" si="592"/>
        <v>1.0032846287508284</v>
      </c>
      <c r="AQ2884" s="38">
        <v>37757</v>
      </c>
      <c r="AR2884" s="19">
        <f t="shared" si="593"/>
        <v>285.24343795600004</v>
      </c>
      <c r="AS2884" s="40">
        <f t="shared" si="590"/>
        <v>3.2846287508283556E-3</v>
      </c>
      <c r="AT2884" s="51">
        <f t="shared" si="594"/>
        <v>1.0032846287508284</v>
      </c>
    </row>
    <row r="2885" spans="1:46">
      <c r="A2885" s="38">
        <v>37760</v>
      </c>
      <c r="B2885" s="37">
        <v>1.1686000000000001</v>
      </c>
      <c r="D2885" s="38">
        <v>37760</v>
      </c>
      <c r="E2885" s="19">
        <v>888.14139999999998</v>
      </c>
      <c r="F2885" s="19">
        <v>760.00462091391398</v>
      </c>
      <c r="G2885" s="19">
        <v>-3.3240095465252417E-2</v>
      </c>
      <c r="H2885" s="37">
        <f t="shared" si="596"/>
        <v>0.96675990453474758</v>
      </c>
      <c r="I2885" s="19"/>
      <c r="J2885" s="19"/>
      <c r="K2885" s="19"/>
      <c r="L2885" s="19"/>
      <c r="N2885" s="38">
        <v>37760</v>
      </c>
      <c r="O2885" s="19">
        <v>312.18709999999999</v>
      </c>
      <c r="P2885" s="19">
        <v>267.14624336813279</v>
      </c>
      <c r="Q2885" s="19">
        <v>-2.0510703582218182E-2</v>
      </c>
      <c r="R2885" s="37">
        <f t="shared" si="597"/>
        <v>0.97948929641778182</v>
      </c>
      <c r="T2885" s="39">
        <v>37760</v>
      </c>
      <c r="U2885" s="40">
        <v>284.28289999999998</v>
      </c>
      <c r="V2885" s="40">
        <f t="shared" si="598"/>
        <v>3.9117126076011477E-3</v>
      </c>
      <c r="W2885" s="41">
        <f t="shared" si="599"/>
        <v>1.0039117126076011</v>
      </c>
      <c r="Y2885" s="42">
        <v>37760</v>
      </c>
      <c r="Z2885" s="43">
        <v>202.22900000000001</v>
      </c>
      <c r="AA2885" s="43">
        <f t="shared" si="600"/>
        <v>173.05237035769298</v>
      </c>
      <c r="AB2885" s="19">
        <f t="shared" si="603"/>
        <v>-2.0589567968140932E-2</v>
      </c>
      <c r="AC2885" s="37">
        <f t="shared" si="604"/>
        <v>0.97941043203185907</v>
      </c>
      <c r="AE2885" s="44">
        <v>37760</v>
      </c>
      <c r="AF2885" s="45">
        <v>3938.6851000000001</v>
      </c>
      <c r="AG2885" s="19">
        <f t="shared" si="595"/>
        <v>3370.4305151463286</v>
      </c>
      <c r="AH2885" s="45">
        <f t="shared" si="601"/>
        <v>-2.5877352954718047E-2</v>
      </c>
      <c r="AI2885" s="46">
        <f t="shared" si="602"/>
        <v>0.97412264704528195</v>
      </c>
      <c r="AK2885" s="38">
        <v>37760</v>
      </c>
      <c r="AL2885" s="19">
        <v>126.2539</v>
      </c>
      <c r="AM2885" s="19">
        <f t="shared" si="591"/>
        <v>3.4948360359958741E-3</v>
      </c>
      <c r="AN2885" s="37">
        <f t="shared" si="592"/>
        <v>1.0034948360359959</v>
      </c>
      <c r="AQ2885" s="38">
        <v>37760</v>
      </c>
      <c r="AR2885" s="19">
        <f t="shared" si="593"/>
        <v>286.24031700200004</v>
      </c>
      <c r="AS2885" s="40">
        <f t="shared" ref="AS2885:AS2948" si="605">AR2885/AR2884-1</f>
        <v>3.4948360359958741E-3</v>
      </c>
      <c r="AT2885" s="51">
        <f t="shared" si="594"/>
        <v>1.0034948360359959</v>
      </c>
    </row>
    <row r="2886" spans="1:46">
      <c r="A2886" s="38">
        <v>37761</v>
      </c>
      <c r="B2886" s="37">
        <v>1.1685000000000001</v>
      </c>
      <c r="D2886" s="38">
        <v>37761</v>
      </c>
      <c r="E2886" s="19">
        <v>888.08389999999997</v>
      </c>
      <c r="F2886" s="19">
        <v>760.02045357295674</v>
      </c>
      <c r="G2886" s="19">
        <v>2.0832319445274194E-5</v>
      </c>
      <c r="H2886" s="37">
        <f t="shared" si="596"/>
        <v>1.0000208323194453</v>
      </c>
      <c r="I2886" s="19"/>
      <c r="J2886" s="19"/>
      <c r="K2886" s="19"/>
      <c r="L2886" s="19"/>
      <c r="N2886" s="38">
        <v>37761</v>
      </c>
      <c r="O2886" s="19">
        <v>311.49790000000002</v>
      </c>
      <c r="P2886" s="19">
        <v>266.57928968763372</v>
      </c>
      <c r="Q2886" s="19">
        <v>-2.1222596033955154E-3</v>
      </c>
      <c r="R2886" s="37">
        <f t="shared" si="597"/>
        <v>0.99787774039660448</v>
      </c>
      <c r="T2886" s="39">
        <v>37761</v>
      </c>
      <c r="U2886" s="40">
        <v>283.92160000000001</v>
      </c>
      <c r="V2886" s="40">
        <f t="shared" si="598"/>
        <v>-1.2709171040536926E-3</v>
      </c>
      <c r="W2886" s="41">
        <f t="shared" si="599"/>
        <v>0.99872908289594631</v>
      </c>
      <c r="Y2886" s="42">
        <v>37761</v>
      </c>
      <c r="Z2886" s="43">
        <v>202.767</v>
      </c>
      <c r="AA2886" s="43">
        <f t="shared" si="600"/>
        <v>173.52759948652115</v>
      </c>
      <c r="AB2886" s="19">
        <f t="shared" si="603"/>
        <v>2.7461578702787648E-3</v>
      </c>
      <c r="AC2886" s="37">
        <f t="shared" si="604"/>
        <v>1.0027461578702788</v>
      </c>
      <c r="AE2886" s="44">
        <v>37761</v>
      </c>
      <c r="AF2886" s="45">
        <v>3946.9519</v>
      </c>
      <c r="AG2886" s="19">
        <f t="shared" si="595"/>
        <v>3377.7936670945655</v>
      </c>
      <c r="AH2886" s="45">
        <f t="shared" si="601"/>
        <v>2.1846324720677934E-3</v>
      </c>
      <c r="AI2886" s="46">
        <f t="shared" si="602"/>
        <v>1.0021846324720678</v>
      </c>
      <c r="AK2886" s="38">
        <v>37761</v>
      </c>
      <c r="AL2886" s="19">
        <v>126.32389999999999</v>
      </c>
      <c r="AM2886" s="19">
        <f t="shared" si="591"/>
        <v>5.5443831834089963E-4</v>
      </c>
      <c r="AN2886" s="37">
        <f t="shared" si="592"/>
        <v>1.0005544383183409</v>
      </c>
      <c r="AQ2886" s="38">
        <v>37761</v>
      </c>
      <c r="AR2886" s="19">
        <f t="shared" si="593"/>
        <v>286.39901960200001</v>
      </c>
      <c r="AS2886" s="40">
        <f t="shared" si="605"/>
        <v>5.5443831834089963E-4</v>
      </c>
      <c r="AT2886" s="51">
        <f t="shared" si="594"/>
        <v>1.0005544383183409</v>
      </c>
    </row>
    <row r="2887" spans="1:46">
      <c r="A2887" s="38">
        <v>37762</v>
      </c>
      <c r="B2887" s="37">
        <v>1.1707000000000001</v>
      </c>
      <c r="D2887" s="38">
        <v>37762</v>
      </c>
      <c r="E2887" s="19">
        <v>888.29340000000002</v>
      </c>
      <c r="F2887" s="19">
        <v>758.77116255231908</v>
      </c>
      <c r="G2887" s="19">
        <v>-1.643759736681516E-3</v>
      </c>
      <c r="H2887" s="37">
        <f t="shared" si="596"/>
        <v>0.99835624026331848</v>
      </c>
      <c r="I2887" s="19"/>
      <c r="J2887" s="19"/>
      <c r="K2887" s="19"/>
      <c r="L2887" s="19"/>
      <c r="N2887" s="38">
        <v>37762</v>
      </c>
      <c r="O2887" s="19">
        <v>311.96679999999998</v>
      </c>
      <c r="P2887" s="19">
        <v>266.47885880242586</v>
      </c>
      <c r="Q2887" s="19">
        <v>-3.7673926329961915E-4</v>
      </c>
      <c r="R2887" s="37">
        <f t="shared" si="597"/>
        <v>0.99962326073670038</v>
      </c>
      <c r="T2887" s="39">
        <v>37762</v>
      </c>
      <c r="U2887" s="40">
        <v>284.71319999999997</v>
      </c>
      <c r="V2887" s="40">
        <f t="shared" si="598"/>
        <v>2.7880936145752155E-3</v>
      </c>
      <c r="W2887" s="41">
        <f t="shared" si="599"/>
        <v>1.0027880936145752</v>
      </c>
      <c r="Y2887" s="42">
        <v>37762</v>
      </c>
      <c r="Z2887" s="43">
        <v>204.25299999999999</v>
      </c>
      <c r="AA2887" s="43">
        <f t="shared" si="600"/>
        <v>174.47082941829672</v>
      </c>
      <c r="AB2887" s="19">
        <f t="shared" si="603"/>
        <v>5.4356190863391607E-3</v>
      </c>
      <c r="AC2887" s="37">
        <f t="shared" si="604"/>
        <v>1.0054356190863392</v>
      </c>
      <c r="AE2887" s="44">
        <v>37762</v>
      </c>
      <c r="AF2887" s="45">
        <v>4005.0291000000002</v>
      </c>
      <c r="AG2887" s="19">
        <f t="shared" si="595"/>
        <v>3421.0550098231824</v>
      </c>
      <c r="AH2887" s="45">
        <f t="shared" si="601"/>
        <v>1.2807574112668751E-2</v>
      </c>
      <c r="AI2887" s="46">
        <f t="shared" si="602"/>
        <v>1.0128075741126688</v>
      </c>
      <c r="AK2887" s="38">
        <v>37762</v>
      </c>
      <c r="AL2887" s="19">
        <v>126.50620000000001</v>
      </c>
      <c r="AM2887" s="19">
        <f t="shared" si="591"/>
        <v>1.4431156732812589E-3</v>
      </c>
      <c r="AN2887" s="37">
        <f t="shared" si="592"/>
        <v>1.0014431156732813</v>
      </c>
      <c r="AQ2887" s="38">
        <v>37762</v>
      </c>
      <c r="AR2887" s="19">
        <f t="shared" si="593"/>
        <v>286.81232651600004</v>
      </c>
      <c r="AS2887" s="40">
        <f t="shared" si="605"/>
        <v>1.4431156732812589E-3</v>
      </c>
      <c r="AT2887" s="51">
        <f t="shared" si="594"/>
        <v>1.0014431156732813</v>
      </c>
    </row>
    <row r="2888" spans="1:46">
      <c r="A2888" s="38">
        <v>37763</v>
      </c>
      <c r="B2888" s="37">
        <v>1.17</v>
      </c>
      <c r="D2888" s="38">
        <v>37763</v>
      </c>
      <c r="E2888" s="19">
        <v>896.90380000000005</v>
      </c>
      <c r="F2888" s="19">
        <v>766.58444444444456</v>
      </c>
      <c r="G2888" s="19">
        <v>1.0297283657754619E-2</v>
      </c>
      <c r="H2888" s="37">
        <f t="shared" si="596"/>
        <v>1.0102972836577546</v>
      </c>
      <c r="I2888" s="19"/>
      <c r="J2888" s="19"/>
      <c r="K2888" s="19"/>
      <c r="L2888" s="19"/>
      <c r="N2888" s="38">
        <v>37763</v>
      </c>
      <c r="O2888" s="19">
        <v>313.92509999999999</v>
      </c>
      <c r="P2888" s="19">
        <v>268.3120512820513</v>
      </c>
      <c r="Q2888" s="19">
        <v>6.8793167603011796E-3</v>
      </c>
      <c r="R2888" s="37">
        <f t="shared" si="597"/>
        <v>1.0068793167603012</v>
      </c>
      <c r="T2888" s="39">
        <v>37763</v>
      </c>
      <c r="U2888" s="40">
        <v>284.6465</v>
      </c>
      <c r="V2888" s="40">
        <f t="shared" si="598"/>
        <v>-2.3427083816263128E-4</v>
      </c>
      <c r="W2888" s="41">
        <f t="shared" si="599"/>
        <v>0.99976572916183737</v>
      </c>
      <c r="Y2888" s="42">
        <v>37763</v>
      </c>
      <c r="Z2888" s="43">
        <v>202.67400000000001</v>
      </c>
      <c r="AA2888" s="43">
        <f t="shared" si="600"/>
        <v>173.22564102564104</v>
      </c>
      <c r="AB2888" s="19">
        <f t="shared" si="603"/>
        <v>-7.1369431601102651E-3</v>
      </c>
      <c r="AC2888" s="37">
        <f t="shared" si="604"/>
        <v>0.99286305683988973</v>
      </c>
      <c r="AE2888" s="44">
        <v>37763</v>
      </c>
      <c r="AF2888" s="45">
        <v>3973.4938999999999</v>
      </c>
      <c r="AG2888" s="19">
        <f t="shared" si="595"/>
        <v>3396.1486324786324</v>
      </c>
      <c r="AH2888" s="45">
        <f t="shared" si="601"/>
        <v>-7.2803206242033625E-3</v>
      </c>
      <c r="AI2888" s="46">
        <f t="shared" si="602"/>
        <v>0.99271967937579664</v>
      </c>
      <c r="AK2888" s="38">
        <v>37763</v>
      </c>
      <c r="AL2888" s="19">
        <v>126.5247</v>
      </c>
      <c r="AM2888" s="19">
        <f t="shared" si="591"/>
        <v>1.4623789189771585E-4</v>
      </c>
      <c r="AN2888" s="37">
        <f t="shared" si="592"/>
        <v>1.0001462378918977</v>
      </c>
      <c r="AQ2888" s="38">
        <v>37763</v>
      </c>
      <c r="AR2888" s="19">
        <f t="shared" si="593"/>
        <v>286.85426934600002</v>
      </c>
      <c r="AS2888" s="40">
        <f t="shared" si="605"/>
        <v>1.4623789189771585E-4</v>
      </c>
      <c r="AT2888" s="51">
        <f t="shared" si="594"/>
        <v>1.0001462378918977</v>
      </c>
    </row>
    <row r="2889" spans="1:46">
      <c r="A2889" s="38">
        <v>37764</v>
      </c>
      <c r="B2889" s="37">
        <v>1.1786000000000001</v>
      </c>
      <c r="D2889" s="38">
        <v>37764</v>
      </c>
      <c r="E2889" s="19">
        <v>899.8261</v>
      </c>
      <c r="F2889" s="19">
        <v>763.470303750212</v>
      </c>
      <c r="G2889" s="19">
        <v>-4.0623583178620581E-3</v>
      </c>
      <c r="H2889" s="37">
        <f t="shared" si="596"/>
        <v>0.99593764168213794</v>
      </c>
      <c r="I2889" s="19"/>
      <c r="J2889" s="19"/>
      <c r="K2889" s="19"/>
      <c r="L2889" s="19"/>
      <c r="N2889" s="38">
        <v>37764</v>
      </c>
      <c r="O2889" s="19">
        <v>319.11849999999998</v>
      </c>
      <c r="P2889" s="19">
        <v>270.76064822670963</v>
      </c>
      <c r="Q2889" s="19">
        <v>9.1259298006125533E-3</v>
      </c>
      <c r="R2889" s="37">
        <f t="shared" si="597"/>
        <v>1.0091259298006126</v>
      </c>
      <c r="T2889" s="39">
        <v>37764</v>
      </c>
      <c r="U2889" s="40">
        <v>285.50839999999999</v>
      </c>
      <c r="V2889" s="40">
        <f t="shared" si="598"/>
        <v>3.0279662669310259E-3</v>
      </c>
      <c r="W2889" s="41">
        <f t="shared" si="599"/>
        <v>1.003027966266931</v>
      </c>
      <c r="Y2889" s="42">
        <v>37764</v>
      </c>
      <c r="Z2889" s="43">
        <v>202.886</v>
      </c>
      <c r="AA2889" s="43">
        <f t="shared" si="600"/>
        <v>172.14152384184624</v>
      </c>
      <c r="AB2889" s="19">
        <f t="shared" si="603"/>
        <v>-6.258410575801121E-3</v>
      </c>
      <c r="AC2889" s="37">
        <f t="shared" si="604"/>
        <v>0.99374158942419888</v>
      </c>
      <c r="AE2889" s="44">
        <v>37764</v>
      </c>
      <c r="AF2889" s="45">
        <v>3992.1941000000002</v>
      </c>
      <c r="AG2889" s="19">
        <f t="shared" si="595"/>
        <v>3387.2340912947566</v>
      </c>
      <c r="AH2889" s="45">
        <f t="shared" si="601"/>
        <v>-2.6248972434901319E-3</v>
      </c>
      <c r="AI2889" s="46">
        <f t="shared" si="602"/>
        <v>0.99737510275650987</v>
      </c>
      <c r="AK2889" s="38">
        <v>37764</v>
      </c>
      <c r="AL2889" s="19">
        <v>126.98560000000001</v>
      </c>
      <c r="AM2889" s="19">
        <f t="shared" si="591"/>
        <v>3.6427669854186551E-3</v>
      </c>
      <c r="AN2889" s="37">
        <f t="shared" si="592"/>
        <v>1.0036427669854187</v>
      </c>
      <c r="AQ2889" s="38">
        <v>37764</v>
      </c>
      <c r="AR2889" s="19">
        <f t="shared" si="593"/>
        <v>287.89921260800003</v>
      </c>
      <c r="AS2889" s="40">
        <f t="shared" si="605"/>
        <v>3.6427669854186551E-3</v>
      </c>
      <c r="AT2889" s="51">
        <f t="shared" si="594"/>
        <v>1.0036427669854187</v>
      </c>
    </row>
    <row r="2890" spans="1:46">
      <c r="A2890" s="38">
        <v>37767</v>
      </c>
      <c r="B2890" s="37">
        <v>1.1786000000000001</v>
      </c>
      <c r="D2890" s="38">
        <v>37767</v>
      </c>
      <c r="E2890" s="19">
        <v>900.75699999999995</v>
      </c>
      <c r="F2890" s="19">
        <v>764.26013914814177</v>
      </c>
      <c r="G2890" s="19">
        <v>1.0345332281427311E-3</v>
      </c>
      <c r="H2890" s="37">
        <f t="shared" si="596"/>
        <v>1.0010345332281427</v>
      </c>
      <c r="I2890" s="19"/>
      <c r="J2890" s="19"/>
      <c r="K2890" s="19"/>
      <c r="L2890" s="19"/>
      <c r="N2890" s="38">
        <v>37767</v>
      </c>
      <c r="O2890" s="19">
        <v>323.04020000000003</v>
      </c>
      <c r="P2890" s="19">
        <v>274.08807059222806</v>
      </c>
      <c r="Q2890" s="19">
        <v>1.2289165310065187E-2</v>
      </c>
      <c r="R2890" s="37">
        <f t="shared" si="597"/>
        <v>1.0122891653100652</v>
      </c>
      <c r="T2890" s="39">
        <v>37767</v>
      </c>
      <c r="U2890" s="40">
        <v>285.66180000000003</v>
      </c>
      <c r="V2890" s="40">
        <f t="shared" si="598"/>
        <v>5.3728716913425956E-4</v>
      </c>
      <c r="W2890" s="41">
        <f t="shared" si="599"/>
        <v>1.0005372871691343</v>
      </c>
      <c r="Y2890" s="38">
        <v>37767</v>
      </c>
      <c r="Z2890" s="43">
        <v>202.886</v>
      </c>
      <c r="AA2890" s="43">
        <f t="shared" si="600"/>
        <v>172.14152384184624</v>
      </c>
      <c r="AB2890" s="19">
        <f t="shared" si="603"/>
        <v>0</v>
      </c>
      <c r="AC2890" s="37">
        <f t="shared" si="604"/>
        <v>1</v>
      </c>
      <c r="AE2890" s="38">
        <v>37767</v>
      </c>
      <c r="AF2890" s="45">
        <v>3992.1941000000002</v>
      </c>
      <c r="AG2890" s="19">
        <f t="shared" si="595"/>
        <v>3387.2340912947566</v>
      </c>
      <c r="AH2890" s="45">
        <f t="shared" si="601"/>
        <v>0</v>
      </c>
      <c r="AI2890" s="46">
        <f t="shared" si="602"/>
        <v>1</v>
      </c>
      <c r="AK2890" s="38">
        <v>37767</v>
      </c>
      <c r="AL2890" s="19">
        <v>127.1409</v>
      </c>
      <c r="AM2890" s="19">
        <f t="shared" si="591"/>
        <v>1.2229733135096232E-3</v>
      </c>
      <c r="AN2890" s="37">
        <f t="shared" si="592"/>
        <v>1.0012229733135096</v>
      </c>
      <c r="AQ2890" s="38">
        <v>37767</v>
      </c>
      <c r="AR2890" s="19">
        <f t="shared" si="593"/>
        <v>288.25130566200005</v>
      </c>
      <c r="AS2890" s="40">
        <f t="shared" si="605"/>
        <v>1.2229733135096232E-3</v>
      </c>
      <c r="AT2890" s="51">
        <f t="shared" si="594"/>
        <v>1.0012229733135096</v>
      </c>
    </row>
    <row r="2891" spans="1:46">
      <c r="A2891" s="38">
        <v>37768</v>
      </c>
      <c r="B2891" s="37">
        <v>1.1853</v>
      </c>
      <c r="D2891" s="38">
        <v>37768</v>
      </c>
      <c r="E2891" s="19">
        <v>911.48080000000004</v>
      </c>
      <c r="F2891" s="19">
        <v>768.98742934278243</v>
      </c>
      <c r="G2891" s="19">
        <v>6.1854464893456029E-3</v>
      </c>
      <c r="H2891" s="37">
        <f t="shared" si="596"/>
        <v>1.0061854464893456</v>
      </c>
      <c r="I2891" s="19"/>
      <c r="J2891" s="19"/>
      <c r="K2891" s="19"/>
      <c r="L2891" s="19"/>
      <c r="N2891" s="38">
        <v>37768</v>
      </c>
      <c r="O2891" s="19">
        <v>321.28820000000002</v>
      </c>
      <c r="P2891" s="19">
        <v>271.06065974858689</v>
      </c>
      <c r="Q2891" s="19">
        <v>-1.104539441318908E-2</v>
      </c>
      <c r="R2891" s="37">
        <f t="shared" si="597"/>
        <v>0.98895460558681092</v>
      </c>
      <c r="T2891" s="39">
        <v>37768</v>
      </c>
      <c r="U2891" s="40">
        <v>286.2337</v>
      </c>
      <c r="V2891" s="40">
        <f t="shared" si="598"/>
        <v>2.0020177706643327E-3</v>
      </c>
      <c r="W2891" s="41">
        <f t="shared" si="599"/>
        <v>1.0020020177706643</v>
      </c>
      <c r="Y2891" s="42">
        <v>37768</v>
      </c>
      <c r="Z2891" s="43">
        <v>201.86799999999999</v>
      </c>
      <c r="AA2891" s="43">
        <f t="shared" si="600"/>
        <v>170.30962625495656</v>
      </c>
      <c r="AB2891" s="19">
        <f t="shared" si="603"/>
        <v>-1.0641811144722513E-2</v>
      </c>
      <c r="AC2891" s="37">
        <f t="shared" si="604"/>
        <v>0.98935818885527749</v>
      </c>
      <c r="AE2891" s="44">
        <v>37768</v>
      </c>
      <c r="AF2891" s="45">
        <v>3981.7240999999999</v>
      </c>
      <c r="AG2891" s="19">
        <f t="shared" si="595"/>
        <v>3359.2542816164682</v>
      </c>
      <c r="AH2891" s="45">
        <f t="shared" si="601"/>
        <v>-8.2603708288708777E-3</v>
      </c>
      <c r="AI2891" s="46">
        <f t="shared" si="602"/>
        <v>0.99173962917112912</v>
      </c>
      <c r="AK2891" s="38">
        <v>37768</v>
      </c>
      <c r="AL2891" s="19">
        <v>126.9</v>
      </c>
      <c r="AM2891" s="19">
        <f t="shared" si="591"/>
        <v>-1.8947482674732674E-3</v>
      </c>
      <c r="AN2891" s="37">
        <f t="shared" si="592"/>
        <v>0.99810525173252673</v>
      </c>
      <c r="AQ2891" s="38">
        <v>37768</v>
      </c>
      <c r="AR2891" s="19">
        <f t="shared" si="593"/>
        <v>287.70514200000002</v>
      </c>
      <c r="AS2891" s="40">
        <f t="shared" si="605"/>
        <v>-1.8947482674733784E-3</v>
      </c>
      <c r="AT2891" s="51">
        <f t="shared" si="594"/>
        <v>0.99810525173252662</v>
      </c>
    </row>
    <row r="2892" spans="1:46">
      <c r="A2892" s="38">
        <v>37769</v>
      </c>
      <c r="B2892" s="37">
        <v>1.1741999999999999</v>
      </c>
      <c r="D2892" s="38">
        <v>37769</v>
      </c>
      <c r="E2892" s="19">
        <v>914.82939999999996</v>
      </c>
      <c r="F2892" s="19">
        <v>779.10866973258396</v>
      </c>
      <c r="G2892" s="19">
        <v>1.3161776127409208E-2</v>
      </c>
      <c r="H2892" s="37">
        <f t="shared" si="596"/>
        <v>1.0131617761274092</v>
      </c>
      <c r="I2892" s="19"/>
      <c r="J2892" s="19"/>
      <c r="K2892" s="19"/>
      <c r="L2892" s="19"/>
      <c r="N2892" s="38">
        <v>37769</v>
      </c>
      <c r="O2892" s="19">
        <v>325.25740000000002</v>
      </c>
      <c r="P2892" s="19">
        <v>277.00340657468917</v>
      </c>
      <c r="Q2892" s="19">
        <v>2.1924047671153302E-2</v>
      </c>
      <c r="R2892" s="37">
        <f t="shared" si="597"/>
        <v>1.0219240476711533</v>
      </c>
      <c r="T2892" s="39">
        <v>37769</v>
      </c>
      <c r="U2892" s="40">
        <v>284.33179999999999</v>
      </c>
      <c r="V2892" s="40">
        <f t="shared" si="598"/>
        <v>-6.6445705030540037E-3</v>
      </c>
      <c r="W2892" s="41">
        <f t="shared" si="599"/>
        <v>0.993355429496946</v>
      </c>
      <c r="Y2892" s="42">
        <v>37769</v>
      </c>
      <c r="Z2892" s="43">
        <v>200.24799999999999</v>
      </c>
      <c r="AA2892" s="43">
        <f t="shared" si="600"/>
        <v>170.53994208823028</v>
      </c>
      <c r="AB2892" s="19">
        <f t="shared" si="603"/>
        <v>1.3523359679559199E-3</v>
      </c>
      <c r="AC2892" s="37">
        <f t="shared" si="604"/>
        <v>1.0013523359679559</v>
      </c>
      <c r="AE2892" s="44">
        <v>37769</v>
      </c>
      <c r="AF2892" s="45">
        <v>3926.71</v>
      </c>
      <c r="AG2892" s="19">
        <f t="shared" si="595"/>
        <v>3344.1577244081082</v>
      </c>
      <c r="AH2892" s="45">
        <f t="shared" si="601"/>
        <v>-4.4940203815400093E-3</v>
      </c>
      <c r="AI2892" s="46">
        <f t="shared" si="602"/>
        <v>0.99550597961845999</v>
      </c>
      <c r="AK2892" s="38">
        <v>37769</v>
      </c>
      <c r="AL2892" s="19">
        <v>126.152</v>
      </c>
      <c r="AM2892" s="19">
        <f t="shared" si="591"/>
        <v>-5.8944050433412665E-3</v>
      </c>
      <c r="AN2892" s="37">
        <f t="shared" si="592"/>
        <v>0.99410559495665873</v>
      </c>
      <c r="AQ2892" s="38">
        <v>37769</v>
      </c>
      <c r="AR2892" s="19">
        <f t="shared" si="593"/>
        <v>286.00929136000002</v>
      </c>
      <c r="AS2892" s="40">
        <f t="shared" si="605"/>
        <v>-5.8944050433412665E-3</v>
      </c>
      <c r="AT2892" s="51">
        <f t="shared" si="594"/>
        <v>0.99410559495665873</v>
      </c>
    </row>
    <row r="2893" spans="1:46">
      <c r="A2893" s="38">
        <v>37770</v>
      </c>
      <c r="B2893" s="37">
        <v>1.1835</v>
      </c>
      <c r="D2893" s="38">
        <v>37770</v>
      </c>
      <c r="E2893" s="19">
        <v>916.93960000000004</v>
      </c>
      <c r="F2893" s="19">
        <v>774.76941275876641</v>
      </c>
      <c r="G2893" s="19">
        <v>-5.5695144238440131E-3</v>
      </c>
      <c r="H2893" s="37">
        <f t="shared" si="596"/>
        <v>0.99443048557615599</v>
      </c>
      <c r="I2893" s="19"/>
      <c r="J2893" s="19"/>
      <c r="K2893" s="19"/>
      <c r="L2893" s="19"/>
      <c r="N2893" s="38">
        <v>37770</v>
      </c>
      <c r="O2893" s="19">
        <v>327.30950000000001</v>
      </c>
      <c r="P2893" s="19">
        <v>276.5606252640473</v>
      </c>
      <c r="Q2893" s="19">
        <v>-1.5984688279364612E-3</v>
      </c>
      <c r="R2893" s="37">
        <f t="shared" si="597"/>
        <v>0.99840153117206354</v>
      </c>
      <c r="T2893" s="39">
        <v>37770</v>
      </c>
      <c r="U2893" s="40">
        <v>284.35579999999999</v>
      </c>
      <c r="V2893" s="40">
        <f t="shared" si="598"/>
        <v>8.4408427055926438E-5</v>
      </c>
      <c r="W2893" s="41">
        <f t="shared" si="599"/>
        <v>1.0000844084270559</v>
      </c>
      <c r="Y2893" s="42">
        <v>37770</v>
      </c>
      <c r="Z2893" s="43">
        <v>201.67599999999999</v>
      </c>
      <c r="AA2893" s="43">
        <f t="shared" si="600"/>
        <v>170.40642163075623</v>
      </c>
      <c r="AB2893" s="19">
        <f t="shared" si="603"/>
        <v>-7.8292777538868652E-4</v>
      </c>
      <c r="AC2893" s="37">
        <f t="shared" si="604"/>
        <v>0.99921707222461131</v>
      </c>
      <c r="AE2893" s="44">
        <v>37770</v>
      </c>
      <c r="AF2893" s="45">
        <v>3972.4580000000001</v>
      </c>
      <c r="AG2893" s="19">
        <f t="shared" si="595"/>
        <v>3356.5340092944657</v>
      </c>
      <c r="AH2893" s="45">
        <f t="shared" si="601"/>
        <v>3.7008675745244801E-3</v>
      </c>
      <c r="AI2893" s="46">
        <f t="shared" si="602"/>
        <v>1.0037008675745245</v>
      </c>
      <c r="AK2893" s="38">
        <v>37770</v>
      </c>
      <c r="AL2893" s="19">
        <v>126.59690000000001</v>
      </c>
      <c r="AM2893" s="19">
        <f t="shared" si="591"/>
        <v>3.5266979516774821E-3</v>
      </c>
      <c r="AN2893" s="37">
        <f t="shared" si="592"/>
        <v>1.0035266979516775</v>
      </c>
      <c r="AQ2893" s="38">
        <v>37770</v>
      </c>
      <c r="AR2893" s="19">
        <f t="shared" si="593"/>
        <v>287.01795974200002</v>
      </c>
      <c r="AS2893" s="40">
        <f t="shared" si="605"/>
        <v>3.5266979516772601E-3</v>
      </c>
      <c r="AT2893" s="51">
        <f t="shared" si="594"/>
        <v>1.0035266979516773</v>
      </c>
    </row>
    <row r="2894" spans="1:46">
      <c r="A2894" s="38">
        <v>37771</v>
      </c>
      <c r="B2894" s="37">
        <v>1.1766000000000001</v>
      </c>
      <c r="D2894" s="38">
        <v>37771</v>
      </c>
      <c r="E2894" s="19">
        <v>922.47810000000004</v>
      </c>
      <c r="F2894" s="19">
        <v>784.02014278429374</v>
      </c>
      <c r="G2894" s="19">
        <v>1.1939978364127413E-2</v>
      </c>
      <c r="H2894" s="37">
        <f t="shared" si="596"/>
        <v>1.0119399783641274</v>
      </c>
      <c r="I2894" s="19"/>
      <c r="J2894" s="19"/>
      <c r="K2894" s="19"/>
      <c r="L2894" s="19"/>
      <c r="N2894" s="38">
        <v>37771</v>
      </c>
      <c r="O2894" s="19">
        <v>327.94720000000001</v>
      </c>
      <c r="P2894" s="19">
        <v>278.72446030936595</v>
      </c>
      <c r="Q2894" s="19">
        <v>7.8240893592598226E-3</v>
      </c>
      <c r="R2894" s="37">
        <f t="shared" si="597"/>
        <v>1.0078240893592598</v>
      </c>
      <c r="T2894" s="39">
        <v>37771</v>
      </c>
      <c r="U2894" s="40">
        <v>285.94729999999998</v>
      </c>
      <c r="V2894" s="40">
        <f t="shared" si="598"/>
        <v>5.5968613968837566E-3</v>
      </c>
      <c r="W2894" s="41">
        <f t="shared" si="599"/>
        <v>1.0055968613968838</v>
      </c>
      <c r="Y2894" s="42">
        <v>37771</v>
      </c>
      <c r="Z2894" s="43">
        <v>202.881</v>
      </c>
      <c r="AA2894" s="43">
        <f t="shared" si="600"/>
        <v>172.42988271290156</v>
      </c>
      <c r="AB2894" s="19">
        <f t="shared" si="603"/>
        <v>1.1874324117490342E-2</v>
      </c>
      <c r="AC2894" s="37">
        <f t="shared" si="604"/>
        <v>1.0118743241174903</v>
      </c>
      <c r="AE2894" s="44">
        <v>37771</v>
      </c>
      <c r="AF2894" s="45">
        <v>4011.6370000000002</v>
      </c>
      <c r="AG2894" s="19">
        <f t="shared" si="595"/>
        <v>3409.5164031956483</v>
      </c>
      <c r="AH2894" s="45">
        <f t="shared" si="601"/>
        <v>1.5784852396689919E-2</v>
      </c>
      <c r="AI2894" s="46">
        <f t="shared" si="602"/>
        <v>1.0157848523966899</v>
      </c>
      <c r="AK2894" s="38">
        <v>37771</v>
      </c>
      <c r="AL2894" s="19">
        <v>126.5115</v>
      </c>
      <c r="AM2894" s="19">
        <f t="shared" si="591"/>
        <v>-6.7458207902415523E-4</v>
      </c>
      <c r="AN2894" s="37">
        <f t="shared" si="592"/>
        <v>0.99932541792097584</v>
      </c>
      <c r="AQ2894" s="38">
        <v>37771</v>
      </c>
      <c r="AR2894" s="19">
        <f t="shared" si="593"/>
        <v>286.82434257</v>
      </c>
      <c r="AS2894" s="40">
        <f t="shared" si="605"/>
        <v>-6.7458207902415523E-4</v>
      </c>
      <c r="AT2894" s="51">
        <f t="shared" si="594"/>
        <v>0.99932541792097584</v>
      </c>
    </row>
    <row r="2895" spans="1:46">
      <c r="A2895" s="38">
        <v>37774</v>
      </c>
      <c r="B2895" s="37">
        <v>1.1744000000000001</v>
      </c>
      <c r="D2895" s="38">
        <v>37774</v>
      </c>
      <c r="E2895" s="19">
        <v>931.03099999999995</v>
      </c>
      <c r="F2895" s="19">
        <v>792.77162806539502</v>
      </c>
      <c r="G2895" s="19">
        <v>1.1162321990889179E-2</v>
      </c>
      <c r="H2895" s="37">
        <f t="shared" si="596"/>
        <v>1.0111623219908892</v>
      </c>
      <c r="I2895" s="19"/>
      <c r="J2895" s="19"/>
      <c r="K2895" s="19"/>
      <c r="L2895" s="19"/>
      <c r="N2895" s="38">
        <v>37774</v>
      </c>
      <c r="O2895" s="19">
        <v>332.14789999999999</v>
      </c>
      <c r="P2895" s="19">
        <v>282.82348433242504</v>
      </c>
      <c r="Q2895" s="19">
        <v>1.47063663465683E-2</v>
      </c>
      <c r="R2895" s="37">
        <f t="shared" si="597"/>
        <v>1.0147063663465683</v>
      </c>
      <c r="T2895" s="39">
        <v>37774</v>
      </c>
      <c r="U2895" s="40">
        <v>284.90730000000002</v>
      </c>
      <c r="V2895" s="40">
        <f t="shared" si="598"/>
        <v>-3.6370338170703675E-3</v>
      </c>
      <c r="W2895" s="41">
        <f t="shared" si="599"/>
        <v>0.99636296618292963</v>
      </c>
      <c r="Y2895" s="42">
        <v>37774</v>
      </c>
      <c r="Z2895" s="43">
        <v>205.364</v>
      </c>
      <c r="AA2895" s="43">
        <f t="shared" si="600"/>
        <v>174.86716621253404</v>
      </c>
      <c r="AB2895" s="19">
        <f t="shared" si="603"/>
        <v>1.4134925230394169E-2</v>
      </c>
      <c r="AC2895" s="37">
        <f t="shared" si="604"/>
        <v>1.0141349252303942</v>
      </c>
      <c r="AE2895" s="44">
        <v>37774</v>
      </c>
      <c r="AF2895" s="45">
        <v>4104.0859</v>
      </c>
      <c r="AG2895" s="19">
        <f t="shared" si="595"/>
        <v>3494.6235524523158</v>
      </c>
      <c r="AH2895" s="45">
        <f t="shared" si="601"/>
        <v>2.4961648278594151E-2</v>
      </c>
      <c r="AI2895" s="46">
        <f t="shared" si="602"/>
        <v>1.0249616482785942</v>
      </c>
      <c r="AK2895" s="38">
        <v>37774</v>
      </c>
      <c r="AL2895" s="19">
        <v>126.3764</v>
      </c>
      <c r="AM2895" s="19">
        <f t="shared" si="591"/>
        <v>-1.0678871090770148E-3</v>
      </c>
      <c r="AN2895" s="37">
        <f t="shared" si="592"/>
        <v>0.99893211289092299</v>
      </c>
      <c r="AQ2895" s="38">
        <v>37774</v>
      </c>
      <c r="AR2895" s="19">
        <f t="shared" si="593"/>
        <v>286.51804655200004</v>
      </c>
      <c r="AS2895" s="40">
        <f t="shared" si="605"/>
        <v>-1.0678871090769038E-3</v>
      </c>
      <c r="AT2895" s="51">
        <f t="shared" si="594"/>
        <v>0.9989321128909231</v>
      </c>
    </row>
    <row r="2896" spans="1:46">
      <c r="A2896" s="38">
        <v>37775</v>
      </c>
      <c r="B2896" s="37">
        <v>1.1701999999999999</v>
      </c>
      <c r="D2896" s="38">
        <v>37775</v>
      </c>
      <c r="E2896" s="19">
        <v>931.42499999999995</v>
      </c>
      <c r="F2896" s="19">
        <v>795.95368313108872</v>
      </c>
      <c r="G2896" s="19">
        <v>4.0138357038064232E-3</v>
      </c>
      <c r="H2896" s="37">
        <f t="shared" si="596"/>
        <v>1.0040138357038064</v>
      </c>
      <c r="I2896" s="19"/>
      <c r="J2896" s="19"/>
      <c r="K2896" s="19"/>
      <c r="L2896" s="19"/>
      <c r="N2896" s="38">
        <v>37775</v>
      </c>
      <c r="O2896" s="19">
        <v>330.82729999999998</v>
      </c>
      <c r="P2896" s="19">
        <v>282.71004956417704</v>
      </c>
      <c r="Q2896" s="19">
        <v>-4.0107973535419283E-4</v>
      </c>
      <c r="R2896" s="37">
        <f t="shared" si="597"/>
        <v>0.99959892026464581</v>
      </c>
      <c r="T2896" s="39">
        <v>37775</v>
      </c>
      <c r="U2896" s="40">
        <v>285.25119999999998</v>
      </c>
      <c r="V2896" s="40">
        <f t="shared" si="598"/>
        <v>1.2070592785793366E-3</v>
      </c>
      <c r="W2896" s="41">
        <f t="shared" si="599"/>
        <v>1.0012070592785793</v>
      </c>
      <c r="Y2896" s="42">
        <v>37775</v>
      </c>
      <c r="Z2896" s="43">
        <v>204.40700000000001</v>
      </c>
      <c r="AA2896" s="43">
        <f t="shared" si="600"/>
        <v>174.6769782943087</v>
      </c>
      <c r="AB2896" s="19">
        <f t="shared" si="603"/>
        <v>-1.0876136575244111E-3</v>
      </c>
      <c r="AC2896" s="37">
        <f t="shared" si="604"/>
        <v>0.99891238634247559</v>
      </c>
      <c r="AE2896" s="44">
        <v>37775</v>
      </c>
      <c r="AF2896" s="45">
        <v>4089.2939000000001</v>
      </c>
      <c r="AG2896" s="19">
        <f t="shared" si="595"/>
        <v>3494.5256366433091</v>
      </c>
      <c r="AH2896" s="45">
        <f t="shared" si="601"/>
        <v>-2.8018986176103766E-5</v>
      </c>
      <c r="AI2896" s="46">
        <f t="shared" si="602"/>
        <v>0.9999719810138239</v>
      </c>
      <c r="AK2896" s="38">
        <v>37775</v>
      </c>
      <c r="AL2896" s="19">
        <v>127.0916</v>
      </c>
      <c r="AM2896" s="19">
        <f t="shared" si="591"/>
        <v>5.6592844866605319E-3</v>
      </c>
      <c r="AN2896" s="37">
        <f t="shared" si="592"/>
        <v>1.0056592844866605</v>
      </c>
      <c r="AQ2896" s="38">
        <v>37775</v>
      </c>
      <c r="AR2896" s="19">
        <f t="shared" si="593"/>
        <v>288.13953368800003</v>
      </c>
      <c r="AS2896" s="40">
        <f t="shared" si="605"/>
        <v>5.6592844866605319E-3</v>
      </c>
      <c r="AT2896" s="51">
        <f t="shared" si="594"/>
        <v>1.0056592844866605</v>
      </c>
    </row>
    <row r="2897" spans="1:46">
      <c r="A2897" s="38">
        <v>37776</v>
      </c>
      <c r="B2897" s="37">
        <v>1.1708000000000001</v>
      </c>
      <c r="D2897" s="38">
        <v>37776</v>
      </c>
      <c r="E2897" s="19">
        <v>942.54899999999998</v>
      </c>
      <c r="F2897" s="19">
        <v>805.04697642637507</v>
      </c>
      <c r="G2897" s="19">
        <v>1.1424400047394201E-2</v>
      </c>
      <c r="H2897" s="37">
        <f t="shared" si="596"/>
        <v>1.0114244000473942</v>
      </c>
      <c r="I2897" s="19"/>
      <c r="J2897" s="19"/>
      <c r="K2897" s="19"/>
      <c r="L2897" s="19"/>
      <c r="N2897" s="38">
        <v>37776</v>
      </c>
      <c r="O2897" s="19">
        <v>332.66469999999998</v>
      </c>
      <c r="P2897" s="19">
        <v>284.13452340280145</v>
      </c>
      <c r="Q2897" s="19">
        <v>5.0386388486025613E-3</v>
      </c>
      <c r="R2897" s="37">
        <f t="shared" si="597"/>
        <v>1.0050386388486026</v>
      </c>
      <c r="T2897" s="39">
        <v>37776</v>
      </c>
      <c r="U2897" s="40">
        <v>286.5711</v>
      </c>
      <c r="V2897" s="40">
        <f t="shared" si="598"/>
        <v>4.6271496842082982E-3</v>
      </c>
      <c r="W2897" s="41">
        <f t="shared" si="599"/>
        <v>1.0046271496842083</v>
      </c>
      <c r="Y2897" s="42">
        <v>37776</v>
      </c>
      <c r="Z2897" s="43">
        <v>203.28700000000001</v>
      </c>
      <c r="AA2897" s="43">
        <f t="shared" si="600"/>
        <v>173.63085070037582</v>
      </c>
      <c r="AB2897" s="19">
        <f t="shared" si="603"/>
        <v>-5.9889265554519122E-3</v>
      </c>
      <c r="AC2897" s="37">
        <f t="shared" si="604"/>
        <v>0.99401107344454809</v>
      </c>
      <c r="AE2897" s="44">
        <v>37776</v>
      </c>
      <c r="AF2897" s="45">
        <v>4041.7029000000002</v>
      </c>
      <c r="AG2897" s="19">
        <f t="shared" si="595"/>
        <v>3452.0865220362148</v>
      </c>
      <c r="AH2897" s="45">
        <f t="shared" si="601"/>
        <v>-1.2144456507081069E-2</v>
      </c>
      <c r="AI2897" s="46">
        <f t="shared" si="602"/>
        <v>0.98785554349291893</v>
      </c>
      <c r="AK2897" s="38">
        <v>37776</v>
      </c>
      <c r="AL2897" s="19">
        <v>126.9462</v>
      </c>
      <c r="AM2897" s="19">
        <f t="shared" ref="AM2897:AM2960" si="606">AL2897/AL2896-1</f>
        <v>-1.1440567275885494E-3</v>
      </c>
      <c r="AN2897" s="37">
        <f t="shared" ref="AN2897:AN2960" si="607">AL2897/AL2896</f>
        <v>0.99885594327241145</v>
      </c>
      <c r="AQ2897" s="38">
        <v>37776</v>
      </c>
      <c r="AR2897" s="19">
        <f t="shared" ref="AR2897:AR2960" si="608">AL2897*2.26718</f>
        <v>287.80988571600005</v>
      </c>
      <c r="AS2897" s="40">
        <f t="shared" si="605"/>
        <v>-1.1440567275885494E-3</v>
      </c>
      <c r="AT2897" s="51">
        <f t="shared" si="594"/>
        <v>0.99885594327241145</v>
      </c>
    </row>
    <row r="2898" spans="1:46">
      <c r="A2898" s="38">
        <v>37777</v>
      </c>
      <c r="B2898" s="37">
        <v>1.1870000000000001</v>
      </c>
      <c r="D2898" s="38">
        <v>37777</v>
      </c>
      <c r="E2898" s="19">
        <v>948.82830000000001</v>
      </c>
      <c r="F2898" s="19">
        <v>799.34987363100254</v>
      </c>
      <c r="G2898" s="19">
        <v>-7.0767333611537753E-3</v>
      </c>
      <c r="H2898" s="37">
        <f t="shared" si="596"/>
        <v>0.99292326663884622</v>
      </c>
      <c r="I2898" s="19"/>
      <c r="J2898" s="19"/>
      <c r="K2898" s="19"/>
      <c r="L2898" s="19"/>
      <c r="N2898" s="38">
        <v>37777</v>
      </c>
      <c r="O2898" s="19">
        <v>335.63889999999998</v>
      </c>
      <c r="P2898" s="19">
        <v>282.7623420387531</v>
      </c>
      <c r="Q2898" s="19">
        <v>-4.8293369901519778E-3</v>
      </c>
      <c r="R2898" s="37">
        <f t="shared" si="597"/>
        <v>0.99517066300984802</v>
      </c>
      <c r="T2898" s="39">
        <v>37777</v>
      </c>
      <c r="U2898" s="40">
        <v>285.94130000000001</v>
      </c>
      <c r="V2898" s="40">
        <f t="shared" si="598"/>
        <v>-2.1977093991683017E-3</v>
      </c>
      <c r="W2898" s="41">
        <f t="shared" si="599"/>
        <v>0.9978022906008317</v>
      </c>
      <c r="Y2898" s="42">
        <v>37777</v>
      </c>
      <c r="Z2898" s="43">
        <v>205.13900000000001</v>
      </c>
      <c r="AA2898" s="43">
        <f t="shared" si="600"/>
        <v>172.82139848357204</v>
      </c>
      <c r="AB2898" s="19">
        <f t="shared" si="603"/>
        <v>-4.6619147089280721E-3</v>
      </c>
      <c r="AC2898" s="37">
        <f t="shared" si="604"/>
        <v>0.99533808529107193</v>
      </c>
      <c r="AE2898" s="44">
        <v>37777</v>
      </c>
      <c r="AF2898" s="45">
        <v>4105.6201000000001</v>
      </c>
      <c r="AG2898" s="19">
        <f t="shared" si="595"/>
        <v>3458.8206402695873</v>
      </c>
      <c r="AH2898" s="45">
        <f t="shared" si="601"/>
        <v>1.9507385433086277E-3</v>
      </c>
      <c r="AI2898" s="46">
        <f t="shared" si="602"/>
        <v>1.0019507385433086</v>
      </c>
      <c r="AK2898" s="38">
        <v>37777</v>
      </c>
      <c r="AL2898" s="19">
        <v>127.4087</v>
      </c>
      <c r="AM2898" s="19">
        <f t="shared" si="606"/>
        <v>3.6432756553563816E-3</v>
      </c>
      <c r="AN2898" s="37">
        <f t="shared" si="607"/>
        <v>1.0036432756553564</v>
      </c>
      <c r="AQ2898" s="38">
        <v>37777</v>
      </c>
      <c r="AR2898" s="19">
        <f t="shared" si="608"/>
        <v>288.85845646600001</v>
      </c>
      <c r="AS2898" s="40">
        <f t="shared" si="605"/>
        <v>3.6432756553561596E-3</v>
      </c>
      <c r="AT2898" s="51">
        <f t="shared" si="594"/>
        <v>1.0036432756553562</v>
      </c>
    </row>
    <row r="2899" spans="1:46">
      <c r="A2899" s="38">
        <v>37778</v>
      </c>
      <c r="B2899" s="37">
        <v>1.1695</v>
      </c>
      <c r="D2899" s="38">
        <v>37778</v>
      </c>
      <c r="E2899" s="19">
        <v>950.63720000000001</v>
      </c>
      <c r="F2899" s="19">
        <v>812.85780247969217</v>
      </c>
      <c r="G2899" s="19">
        <v>1.6898643878344055E-2</v>
      </c>
      <c r="H2899" s="37">
        <f t="shared" si="596"/>
        <v>1.0168986438783441</v>
      </c>
      <c r="I2899" s="19"/>
      <c r="J2899" s="19"/>
      <c r="K2899" s="19"/>
      <c r="L2899" s="19"/>
      <c r="N2899" s="38">
        <v>37778</v>
      </c>
      <c r="O2899" s="19">
        <v>337.48259999999999</v>
      </c>
      <c r="P2899" s="19">
        <v>288.56998717400597</v>
      </c>
      <c r="Q2899" s="19">
        <v>2.0538962484816681E-2</v>
      </c>
      <c r="R2899" s="37">
        <f t="shared" si="597"/>
        <v>1.0205389624848167</v>
      </c>
      <c r="T2899" s="39">
        <v>37778</v>
      </c>
      <c r="U2899" s="40">
        <v>287.03410000000002</v>
      </c>
      <c r="V2899" s="40">
        <f t="shared" si="598"/>
        <v>3.8217634178763227E-3</v>
      </c>
      <c r="W2899" s="41">
        <f t="shared" si="599"/>
        <v>1.0038217634178763</v>
      </c>
      <c r="Y2899" s="42">
        <v>37778</v>
      </c>
      <c r="Z2899" s="43">
        <v>206.34800000000001</v>
      </c>
      <c r="AA2899" s="43">
        <f t="shared" si="600"/>
        <v>176.44121419410007</v>
      </c>
      <c r="AB2899" s="19">
        <f t="shared" si="603"/>
        <v>2.0945413833531212E-2</v>
      </c>
      <c r="AC2899" s="37">
        <f t="shared" si="604"/>
        <v>1.0209454138335312</v>
      </c>
      <c r="AE2899" s="44">
        <v>37778</v>
      </c>
      <c r="AF2899" s="45">
        <v>4142.3130000000001</v>
      </c>
      <c r="AG2899" s="19">
        <f t="shared" si="595"/>
        <v>3541.9521162890123</v>
      </c>
      <c r="AH2899" s="45">
        <f t="shared" si="601"/>
        <v>2.4034630489815134E-2</v>
      </c>
      <c r="AI2899" s="46">
        <f t="shared" si="602"/>
        <v>1.0240346304898151</v>
      </c>
      <c r="AK2899" s="38">
        <v>37778</v>
      </c>
      <c r="AL2899" s="19">
        <v>126.961</v>
      </c>
      <c r="AM2899" s="19">
        <f t="shared" si="606"/>
        <v>-3.5138887689772913E-3</v>
      </c>
      <c r="AN2899" s="37">
        <f t="shared" si="607"/>
        <v>0.99648611123102271</v>
      </c>
      <c r="AQ2899" s="38">
        <v>37778</v>
      </c>
      <c r="AR2899" s="19">
        <f t="shared" si="608"/>
        <v>287.84343998000003</v>
      </c>
      <c r="AS2899" s="40">
        <f t="shared" si="605"/>
        <v>-3.5138887689772913E-3</v>
      </c>
      <c r="AT2899" s="51">
        <f t="shared" ref="AT2899:AT2962" si="609">AR2899/AR2898</f>
        <v>0.99648611123102271</v>
      </c>
    </row>
    <row r="2900" spans="1:46">
      <c r="A2900" s="38">
        <v>37781</v>
      </c>
      <c r="B2900" s="37">
        <v>1.1742999999999999</v>
      </c>
      <c r="D2900" s="38">
        <v>37781</v>
      </c>
      <c r="E2900" s="19">
        <v>942.42179999999996</v>
      </c>
      <c r="F2900" s="19">
        <v>802.53921485140086</v>
      </c>
      <c r="G2900" s="19">
        <v>-1.2694209979671189E-2</v>
      </c>
      <c r="H2900" s="37">
        <f t="shared" si="596"/>
        <v>0.98730579002032881</v>
      </c>
      <c r="I2900" s="19"/>
      <c r="J2900" s="19"/>
      <c r="K2900" s="19"/>
      <c r="L2900" s="19"/>
      <c r="N2900" s="38">
        <v>37781</v>
      </c>
      <c r="O2900" s="19">
        <v>338.8372</v>
      </c>
      <c r="P2900" s="19">
        <v>288.54398364983399</v>
      </c>
      <c r="Q2900" s="19">
        <v>-9.0111672480741589E-5</v>
      </c>
      <c r="R2900" s="37">
        <f t="shared" si="597"/>
        <v>0.99990988832751926</v>
      </c>
      <c r="T2900" s="39">
        <v>37781</v>
      </c>
      <c r="U2900" s="40">
        <v>287.0487</v>
      </c>
      <c r="V2900" s="40">
        <f t="shared" si="598"/>
        <v>5.0865036593128465E-5</v>
      </c>
      <c r="W2900" s="41">
        <f t="shared" si="599"/>
        <v>1.0000508650365931</v>
      </c>
      <c r="Y2900" s="42">
        <v>37781</v>
      </c>
      <c r="Z2900" s="43">
        <v>204.97300000000001</v>
      </c>
      <c r="AA2900" s="43">
        <f t="shared" si="600"/>
        <v>174.54909307672659</v>
      </c>
      <c r="AB2900" s="19">
        <f t="shared" si="603"/>
        <v>-1.0723804673504422E-2</v>
      </c>
      <c r="AC2900" s="37">
        <f t="shared" si="604"/>
        <v>0.98927619532649558</v>
      </c>
      <c r="AE2900" s="44">
        <v>37781</v>
      </c>
      <c r="AF2900" s="45">
        <v>4136.5897999999997</v>
      </c>
      <c r="AG2900" s="19">
        <f t="shared" si="595"/>
        <v>3522.6005279741125</v>
      </c>
      <c r="AH2900" s="45">
        <f t="shared" si="601"/>
        <v>-5.4635375294612709E-3</v>
      </c>
      <c r="AI2900" s="46">
        <f t="shared" si="602"/>
        <v>0.99453646247053873</v>
      </c>
      <c r="AK2900" s="38">
        <v>37781</v>
      </c>
      <c r="AL2900" s="19">
        <v>127.6302</v>
      </c>
      <c r="AM2900" s="19">
        <f t="shared" si="606"/>
        <v>5.2709099644772106E-3</v>
      </c>
      <c r="AN2900" s="37">
        <f t="shared" si="607"/>
        <v>1.0052709099644772</v>
      </c>
      <c r="AQ2900" s="38">
        <v>37781</v>
      </c>
      <c r="AR2900" s="19">
        <f t="shared" si="608"/>
        <v>289.36063683600003</v>
      </c>
      <c r="AS2900" s="40">
        <f t="shared" si="605"/>
        <v>5.2709099644772106E-3</v>
      </c>
      <c r="AT2900" s="51">
        <f t="shared" si="609"/>
        <v>1.0052709099644772</v>
      </c>
    </row>
    <row r="2901" spans="1:46">
      <c r="A2901" s="38">
        <v>37782</v>
      </c>
      <c r="B2901" s="37">
        <v>1.1686000000000001</v>
      </c>
      <c r="D2901" s="38">
        <v>37782</v>
      </c>
      <c r="E2901" s="19">
        <v>946.66579999999999</v>
      </c>
      <c r="F2901" s="19">
        <v>810.08540133493057</v>
      </c>
      <c r="G2901" s="19">
        <v>9.40288816282564E-3</v>
      </c>
      <c r="H2901" s="37">
        <f t="shared" si="596"/>
        <v>1.0094028881628256</v>
      </c>
      <c r="I2901" s="19"/>
      <c r="J2901" s="19"/>
      <c r="K2901" s="19"/>
      <c r="L2901" s="19"/>
      <c r="N2901" s="38">
        <v>37782</v>
      </c>
      <c r="O2901" s="19">
        <v>338.1379</v>
      </c>
      <c r="P2901" s="19">
        <v>289.35298647954818</v>
      </c>
      <c r="Q2901" s="19">
        <v>2.8037418056028329E-3</v>
      </c>
      <c r="R2901" s="37">
        <f t="shared" si="597"/>
        <v>1.0028037418056028</v>
      </c>
      <c r="T2901" s="39">
        <v>37782</v>
      </c>
      <c r="U2901" s="40">
        <v>287.30099999999999</v>
      </c>
      <c r="V2901" s="40">
        <f t="shared" si="598"/>
        <v>8.789449316439768E-4</v>
      </c>
      <c r="W2901" s="41">
        <f t="shared" si="599"/>
        <v>1.000878944931644</v>
      </c>
      <c r="Y2901" s="42">
        <v>37782</v>
      </c>
      <c r="Z2901" s="43">
        <v>205.863</v>
      </c>
      <c r="AA2901" s="43">
        <f t="shared" si="600"/>
        <v>176.16207427691253</v>
      </c>
      <c r="AB2901" s="19">
        <f t="shared" si="603"/>
        <v>9.2408454936911966E-3</v>
      </c>
      <c r="AC2901" s="37">
        <f t="shared" si="604"/>
        <v>1.0092408454936912</v>
      </c>
      <c r="AE2901" s="44">
        <v>37782</v>
      </c>
      <c r="AF2901" s="45">
        <v>4160.4188999999997</v>
      </c>
      <c r="AG2901" s="19">
        <f t="shared" si="595"/>
        <v>3560.1736265616973</v>
      </c>
      <c r="AH2901" s="45">
        <f t="shared" si="601"/>
        <v>1.0666295621432065E-2</v>
      </c>
      <c r="AI2901" s="46">
        <f t="shared" si="602"/>
        <v>1.0106662956214321</v>
      </c>
      <c r="AK2901" s="38">
        <v>37782</v>
      </c>
      <c r="AL2901" s="19">
        <v>127.74809999999999</v>
      </c>
      <c r="AM2901" s="19">
        <f t="shared" si="606"/>
        <v>9.237625577644959E-4</v>
      </c>
      <c r="AN2901" s="37">
        <f t="shared" si="607"/>
        <v>1.0009237625577645</v>
      </c>
      <c r="AQ2901" s="38">
        <v>37782</v>
      </c>
      <c r="AR2901" s="19">
        <f t="shared" si="608"/>
        <v>289.627937358</v>
      </c>
      <c r="AS2901" s="40">
        <f t="shared" si="605"/>
        <v>9.237625577644959E-4</v>
      </c>
      <c r="AT2901" s="51">
        <f t="shared" si="609"/>
        <v>1.0009237625577645</v>
      </c>
    </row>
    <row r="2902" spans="1:46">
      <c r="A2902" s="38">
        <v>37783</v>
      </c>
      <c r="B2902" s="37">
        <v>1.1763999999999999</v>
      </c>
      <c r="D2902" s="38">
        <v>37783</v>
      </c>
      <c r="E2902" s="19">
        <v>960.61860000000001</v>
      </c>
      <c r="F2902" s="19">
        <v>816.57480448826936</v>
      </c>
      <c r="G2902" s="19">
        <v>8.0107642263951284E-3</v>
      </c>
      <c r="H2902" s="37">
        <f t="shared" si="596"/>
        <v>1.0080107642263951</v>
      </c>
      <c r="I2902" s="19"/>
      <c r="J2902" s="19"/>
      <c r="K2902" s="19"/>
      <c r="L2902" s="19"/>
      <c r="N2902" s="38">
        <v>37783</v>
      </c>
      <c r="O2902" s="19">
        <v>338.45499999999998</v>
      </c>
      <c r="P2902" s="19">
        <v>287.70401224073447</v>
      </c>
      <c r="Q2902" s="19">
        <v>-5.6988326226599106E-3</v>
      </c>
      <c r="R2902" s="37">
        <f t="shared" si="597"/>
        <v>0.99430116737734009</v>
      </c>
      <c r="T2902" s="39">
        <v>37783</v>
      </c>
      <c r="U2902" s="40">
        <v>288.00979999999998</v>
      </c>
      <c r="V2902" s="40">
        <f t="shared" si="598"/>
        <v>2.4670989658928111E-3</v>
      </c>
      <c r="W2902" s="41">
        <f t="shared" si="599"/>
        <v>1.0024670989658928</v>
      </c>
      <c r="Y2902" s="42">
        <v>37783</v>
      </c>
      <c r="Z2902" s="43">
        <v>205.934</v>
      </c>
      <c r="AA2902" s="43">
        <f t="shared" si="600"/>
        <v>175.05440326419586</v>
      </c>
      <c r="AB2902" s="19">
        <f t="shared" si="603"/>
        <v>-6.287795016397868E-3</v>
      </c>
      <c r="AC2902" s="37">
        <f t="shared" si="604"/>
        <v>0.99371220498360213</v>
      </c>
      <c r="AE2902" s="44">
        <v>37783</v>
      </c>
      <c r="AF2902" s="45">
        <v>4176.3989000000001</v>
      </c>
      <c r="AG2902" s="19">
        <f t="shared" si="595"/>
        <v>3550.1520741244481</v>
      </c>
      <c r="AH2902" s="45">
        <f t="shared" si="601"/>
        <v>-2.814905532269707E-3</v>
      </c>
      <c r="AI2902" s="46">
        <f t="shared" si="602"/>
        <v>0.99718509446773029</v>
      </c>
      <c r="AK2902" s="38">
        <v>37783</v>
      </c>
      <c r="AL2902" s="19">
        <v>128.12</v>
      </c>
      <c r="AM2902" s="19">
        <f t="shared" si="606"/>
        <v>2.911197896485529E-3</v>
      </c>
      <c r="AN2902" s="37">
        <f t="shared" si="607"/>
        <v>1.0029111978964855</v>
      </c>
      <c r="AQ2902" s="38">
        <v>37783</v>
      </c>
      <c r="AR2902" s="19">
        <f t="shared" si="608"/>
        <v>290.47110160000005</v>
      </c>
      <c r="AS2902" s="40">
        <f t="shared" si="605"/>
        <v>2.911197896485529E-3</v>
      </c>
      <c r="AT2902" s="51">
        <f t="shared" si="609"/>
        <v>1.0029111978964855</v>
      </c>
    </row>
    <row r="2903" spans="1:46">
      <c r="A2903" s="38">
        <v>37784</v>
      </c>
      <c r="B2903" s="37">
        <v>1.1767000000000001</v>
      </c>
      <c r="D2903" s="38">
        <v>37784</v>
      </c>
      <c r="E2903" s="19">
        <v>962.94069999999999</v>
      </c>
      <c r="F2903" s="19">
        <v>818.34001869635415</v>
      </c>
      <c r="G2903" s="19">
        <v>2.1617299460898742E-3</v>
      </c>
      <c r="H2903" s="37">
        <f t="shared" si="596"/>
        <v>1.0021617299460899</v>
      </c>
      <c r="I2903" s="19"/>
      <c r="J2903" s="19"/>
      <c r="K2903" s="19"/>
      <c r="L2903" s="19"/>
      <c r="N2903" s="38">
        <v>37784</v>
      </c>
      <c r="O2903" s="19">
        <v>342.30599999999998</v>
      </c>
      <c r="P2903" s="19">
        <v>290.90337384210073</v>
      </c>
      <c r="Q2903" s="19">
        <v>1.1120323197610471E-2</v>
      </c>
      <c r="R2903" s="37">
        <f t="shared" si="597"/>
        <v>1.0111203231976105</v>
      </c>
      <c r="T2903" s="39">
        <v>37784</v>
      </c>
      <c r="U2903" s="40">
        <v>288.1087</v>
      </c>
      <c r="V2903" s="40">
        <f t="shared" si="598"/>
        <v>3.4339109294201364E-4</v>
      </c>
      <c r="W2903" s="41">
        <f t="shared" si="599"/>
        <v>1.000343391092942</v>
      </c>
      <c r="Y2903" s="42">
        <v>37784</v>
      </c>
      <c r="Z2903" s="43">
        <v>202.489</v>
      </c>
      <c r="AA2903" s="43">
        <f t="shared" si="600"/>
        <v>172.08209399167163</v>
      </c>
      <c r="AB2903" s="19">
        <f t="shared" si="603"/>
        <v>-1.6979345946747548E-2</v>
      </c>
      <c r="AC2903" s="37">
        <f t="shared" si="604"/>
        <v>0.98302065405325245</v>
      </c>
      <c r="AE2903" s="44">
        <v>37784</v>
      </c>
      <c r="AF2903" s="45">
        <v>4064.2040999999999</v>
      </c>
      <c r="AG2903" s="19">
        <f t="shared" si="595"/>
        <v>3453.8999745049714</v>
      </c>
      <c r="AH2903" s="45">
        <f t="shared" si="601"/>
        <v>-2.7112106075967146E-2</v>
      </c>
      <c r="AI2903" s="46">
        <f t="shared" si="602"/>
        <v>0.97288789392403285</v>
      </c>
      <c r="AK2903" s="38">
        <v>37784</v>
      </c>
      <c r="AL2903" s="19">
        <v>128.08949999999999</v>
      </c>
      <c r="AM2903" s="19">
        <f t="shared" si="606"/>
        <v>-2.3805807055898853E-4</v>
      </c>
      <c r="AN2903" s="37">
        <f t="shared" si="607"/>
        <v>0.99976194192944101</v>
      </c>
      <c r="AQ2903" s="38">
        <v>37784</v>
      </c>
      <c r="AR2903" s="19">
        <f t="shared" si="608"/>
        <v>290.40195261000002</v>
      </c>
      <c r="AS2903" s="40">
        <f t="shared" si="605"/>
        <v>-2.3805807055898853E-4</v>
      </c>
      <c r="AT2903" s="51">
        <f t="shared" si="609"/>
        <v>0.99976194192944101</v>
      </c>
    </row>
    <row r="2904" spans="1:46">
      <c r="A2904" s="38">
        <v>37785</v>
      </c>
      <c r="B2904" s="37">
        <v>1.1830000000000001</v>
      </c>
      <c r="D2904" s="38">
        <v>37785</v>
      </c>
      <c r="E2904" s="19">
        <v>955.59799999999996</v>
      </c>
      <c r="F2904" s="19">
        <v>807.77514792899399</v>
      </c>
      <c r="G2904" s="19">
        <v>-1.2910123574538579E-2</v>
      </c>
      <c r="H2904" s="37">
        <f t="shared" si="596"/>
        <v>0.98708987642546142</v>
      </c>
      <c r="I2904" s="19"/>
      <c r="J2904" s="19"/>
      <c r="K2904" s="19"/>
      <c r="L2904" s="19"/>
      <c r="N2904" s="38">
        <v>37785</v>
      </c>
      <c r="O2904" s="19">
        <v>343.53710000000001</v>
      </c>
      <c r="P2904" s="19">
        <v>290.39484361792051</v>
      </c>
      <c r="Q2904" s="19">
        <v>-1.7481070001486021E-3</v>
      </c>
      <c r="R2904" s="37">
        <f t="shared" si="597"/>
        <v>0.9982518929998514</v>
      </c>
      <c r="T2904" s="39">
        <v>37785</v>
      </c>
      <c r="U2904" s="40">
        <v>288.87599999999998</v>
      </c>
      <c r="V2904" s="40">
        <f t="shared" si="598"/>
        <v>2.6632309263829868E-3</v>
      </c>
      <c r="W2904" s="41">
        <f t="shared" si="599"/>
        <v>1.002663230926383</v>
      </c>
      <c r="Y2904" s="42">
        <v>37785</v>
      </c>
      <c r="Z2904" s="43">
        <v>199.82499999999999</v>
      </c>
      <c r="AA2904" s="43">
        <f t="shared" si="600"/>
        <v>168.91377852916312</v>
      </c>
      <c r="AB2904" s="19">
        <f t="shared" si="603"/>
        <v>-1.8411651026642217E-2</v>
      </c>
      <c r="AC2904" s="37">
        <f t="shared" si="604"/>
        <v>0.98158834897335778</v>
      </c>
      <c r="AE2904" s="44">
        <v>37785</v>
      </c>
      <c r="AF2904" s="45">
        <v>3976.5189999999998</v>
      </c>
      <c r="AG2904" s="19">
        <f t="shared" si="595"/>
        <v>3361.3854606931527</v>
      </c>
      <c r="AH2904" s="45">
        <f t="shared" si="601"/>
        <v>-2.6785522017057861E-2</v>
      </c>
      <c r="AI2904" s="46">
        <f t="shared" si="602"/>
        <v>0.97321447798294214</v>
      </c>
      <c r="AK2904" s="38">
        <v>37785</v>
      </c>
      <c r="AL2904" s="19">
        <v>128.5222</v>
      </c>
      <c r="AM2904" s="19">
        <f t="shared" si="606"/>
        <v>3.3781067144458277E-3</v>
      </c>
      <c r="AN2904" s="37">
        <f t="shared" si="607"/>
        <v>1.0033781067144458</v>
      </c>
      <c r="AQ2904" s="38">
        <v>37785</v>
      </c>
      <c r="AR2904" s="19">
        <f t="shared" si="608"/>
        <v>291.38296139600004</v>
      </c>
      <c r="AS2904" s="40">
        <f t="shared" si="605"/>
        <v>3.3781067144458277E-3</v>
      </c>
      <c r="AT2904" s="51">
        <f t="shared" si="609"/>
        <v>1.0033781067144458</v>
      </c>
    </row>
    <row r="2905" spans="1:46">
      <c r="A2905" s="38">
        <v>37788</v>
      </c>
      <c r="B2905" s="37">
        <v>1.1842999999999999</v>
      </c>
      <c r="D2905" s="38">
        <v>37788</v>
      </c>
      <c r="E2905" s="19">
        <v>972.6386</v>
      </c>
      <c r="F2905" s="19">
        <v>821.27721016634302</v>
      </c>
      <c r="G2905" s="19">
        <v>1.6715124588774666E-2</v>
      </c>
      <c r="H2905" s="37">
        <f t="shared" si="596"/>
        <v>1.0167151245887747</v>
      </c>
      <c r="I2905" s="19"/>
      <c r="J2905" s="19"/>
      <c r="K2905" s="19"/>
      <c r="L2905" s="19"/>
      <c r="N2905" s="38">
        <v>37788</v>
      </c>
      <c r="O2905" s="19">
        <v>345.1309</v>
      </c>
      <c r="P2905" s="19">
        <v>291.42185257113908</v>
      </c>
      <c r="Q2905" s="19">
        <v>3.5365950043171335E-3</v>
      </c>
      <c r="R2905" s="37">
        <f t="shared" si="597"/>
        <v>1.0035365950043171</v>
      </c>
      <c r="T2905" s="39">
        <v>37788</v>
      </c>
      <c r="U2905" s="40">
        <v>289.48630000000003</v>
      </c>
      <c r="V2905" s="40">
        <f t="shared" si="598"/>
        <v>2.1126711807144538E-3</v>
      </c>
      <c r="W2905" s="41">
        <f t="shared" si="599"/>
        <v>1.0021126711807145</v>
      </c>
      <c r="Y2905" s="42">
        <v>37788</v>
      </c>
      <c r="Z2905" s="43">
        <v>199.88399999999999</v>
      </c>
      <c r="AA2905" s="43">
        <f t="shared" si="600"/>
        <v>168.77818120408679</v>
      </c>
      <c r="AB2905" s="19">
        <f t="shared" si="603"/>
        <v>-8.0276059334571936E-4</v>
      </c>
      <c r="AC2905" s="37">
        <f t="shared" si="604"/>
        <v>0.99919723940665428</v>
      </c>
      <c r="AE2905" s="44">
        <v>37788</v>
      </c>
      <c r="AF2905" s="45">
        <v>3989.8368999999998</v>
      </c>
      <c r="AG2905" s="19">
        <f t="shared" si="595"/>
        <v>3368.9410622308537</v>
      </c>
      <c r="AH2905" s="45">
        <f t="shared" si="601"/>
        <v>2.2477640919358333E-3</v>
      </c>
      <c r="AI2905" s="46">
        <f t="shared" si="602"/>
        <v>1.0022477640919358</v>
      </c>
      <c r="AK2905" s="38">
        <v>37788</v>
      </c>
      <c r="AL2905" s="19">
        <v>128.38570000000001</v>
      </c>
      <c r="AM2905" s="19">
        <f t="shared" si="606"/>
        <v>-1.0620733227409973E-3</v>
      </c>
      <c r="AN2905" s="37">
        <f t="shared" si="607"/>
        <v>0.998937926677259</v>
      </c>
      <c r="AQ2905" s="38">
        <v>37788</v>
      </c>
      <c r="AR2905" s="19">
        <f t="shared" si="608"/>
        <v>291.07349132600007</v>
      </c>
      <c r="AS2905" s="40">
        <f t="shared" si="605"/>
        <v>-1.0620733227409973E-3</v>
      </c>
      <c r="AT2905" s="51">
        <f t="shared" si="609"/>
        <v>0.998937926677259</v>
      </c>
    </row>
    <row r="2906" spans="1:46">
      <c r="A2906" s="38">
        <v>37789</v>
      </c>
      <c r="B2906" s="37">
        <v>1.1812</v>
      </c>
      <c r="D2906" s="38">
        <v>37789</v>
      </c>
      <c r="E2906" s="19">
        <v>976.9325</v>
      </c>
      <c r="F2906" s="19">
        <v>827.06781239417535</v>
      </c>
      <c r="G2906" s="19">
        <v>7.0507280077325429E-3</v>
      </c>
      <c r="H2906" s="37">
        <f t="shared" si="596"/>
        <v>1.0070507280077325</v>
      </c>
      <c r="I2906" s="19"/>
      <c r="J2906" s="19"/>
      <c r="K2906" s="19"/>
      <c r="L2906" s="19"/>
      <c r="N2906" s="38">
        <v>37789</v>
      </c>
      <c r="O2906" s="19">
        <v>351.31240000000003</v>
      </c>
      <c r="P2906" s="19">
        <v>297.41991195394513</v>
      </c>
      <c r="Q2906" s="19">
        <v>2.0582050830734611E-2</v>
      </c>
      <c r="R2906" s="37">
        <f t="shared" si="597"/>
        <v>1.0205820508307346</v>
      </c>
      <c r="T2906" s="39">
        <v>37789</v>
      </c>
      <c r="U2906" s="40">
        <v>288.19110000000001</v>
      </c>
      <c r="V2906" s="40">
        <f t="shared" si="598"/>
        <v>-4.4741322819077389E-3</v>
      </c>
      <c r="W2906" s="41">
        <f t="shared" si="599"/>
        <v>0.99552586771809226</v>
      </c>
      <c r="Y2906" s="42">
        <v>37789</v>
      </c>
      <c r="Z2906" s="43">
        <v>201.24600000000001</v>
      </c>
      <c r="AA2906" s="43">
        <f t="shared" si="600"/>
        <v>170.37419573315273</v>
      </c>
      <c r="AB2906" s="19">
        <f t="shared" si="603"/>
        <v>9.4562846789778554E-3</v>
      </c>
      <c r="AC2906" s="37">
        <f t="shared" si="604"/>
        <v>1.0094562846789779</v>
      </c>
      <c r="AE2906" s="44">
        <v>37789</v>
      </c>
      <c r="AF2906" s="45">
        <v>4002.0668999999998</v>
      </c>
      <c r="AG2906" s="19">
        <f t="shared" si="595"/>
        <v>3388.1365560447002</v>
      </c>
      <c r="AH2906" s="45">
        <f t="shared" si="601"/>
        <v>5.697782614557001E-3</v>
      </c>
      <c r="AI2906" s="46">
        <f t="shared" si="602"/>
        <v>1.005697782614557</v>
      </c>
      <c r="AK2906" s="38">
        <v>37789</v>
      </c>
      <c r="AL2906" s="19">
        <v>127.9221</v>
      </c>
      <c r="AM2906" s="19">
        <f t="shared" si="606"/>
        <v>-3.6109940593073153E-3</v>
      </c>
      <c r="AN2906" s="37">
        <f t="shared" si="607"/>
        <v>0.99638900594069268</v>
      </c>
      <c r="AQ2906" s="38">
        <v>37789</v>
      </c>
      <c r="AR2906" s="19">
        <f t="shared" si="608"/>
        <v>290.02242667800004</v>
      </c>
      <c r="AS2906" s="40">
        <f t="shared" si="605"/>
        <v>-3.6109940593073153E-3</v>
      </c>
      <c r="AT2906" s="51">
        <f t="shared" si="609"/>
        <v>0.99638900594069268</v>
      </c>
    </row>
    <row r="2907" spans="1:46">
      <c r="A2907" s="38">
        <v>37790</v>
      </c>
      <c r="B2907" s="37">
        <v>1.171</v>
      </c>
      <c r="D2907" s="38">
        <v>37790</v>
      </c>
      <c r="E2907" s="19">
        <v>974.97640000000001</v>
      </c>
      <c r="F2907" s="19">
        <v>832.60153714773696</v>
      </c>
      <c r="G2907" s="19">
        <v>6.6907751343179278E-3</v>
      </c>
      <c r="H2907" s="37">
        <f t="shared" si="596"/>
        <v>1.0066907751343179</v>
      </c>
      <c r="I2907" s="19"/>
      <c r="J2907" s="19"/>
      <c r="K2907" s="19"/>
      <c r="L2907" s="19"/>
      <c r="N2907" s="38">
        <v>37790</v>
      </c>
      <c r="O2907" s="19">
        <v>349.279</v>
      </c>
      <c r="P2907" s="19">
        <v>298.27412467976086</v>
      </c>
      <c r="Q2907" s="19">
        <v>2.8720764531326992E-3</v>
      </c>
      <c r="R2907" s="37">
        <f t="shared" si="597"/>
        <v>1.0028720764531327</v>
      </c>
      <c r="T2907" s="39">
        <v>37790</v>
      </c>
      <c r="U2907" s="40">
        <v>286.62439999999998</v>
      </c>
      <c r="V2907" s="40">
        <f t="shared" si="598"/>
        <v>-5.4363233285137369E-3</v>
      </c>
      <c r="W2907" s="41">
        <f t="shared" si="599"/>
        <v>0.99456367667148626</v>
      </c>
      <c r="Y2907" s="42">
        <v>37790</v>
      </c>
      <c r="Z2907" s="43">
        <v>200.36600000000001</v>
      </c>
      <c r="AA2907" s="43">
        <f t="shared" si="600"/>
        <v>171.1067463706234</v>
      </c>
      <c r="AB2907" s="19">
        <f t="shared" si="603"/>
        <v>4.2996572005424838E-3</v>
      </c>
      <c r="AC2907" s="37">
        <f t="shared" si="604"/>
        <v>1.0042996572005425</v>
      </c>
      <c r="AE2907" s="44">
        <v>37790</v>
      </c>
      <c r="AF2907" s="45">
        <v>3956.1001000000001</v>
      </c>
      <c r="AG2907" s="19">
        <f t="shared" si="595"/>
        <v>3378.3946199829206</v>
      </c>
      <c r="AH2907" s="45">
        <f t="shared" si="601"/>
        <v>-2.8753079755298172E-3</v>
      </c>
      <c r="AI2907" s="46">
        <f t="shared" si="602"/>
        <v>0.99712469202447018</v>
      </c>
      <c r="AK2907" s="38">
        <v>37790</v>
      </c>
      <c r="AL2907" s="19">
        <v>126.9727</v>
      </c>
      <c r="AM2907" s="19">
        <f t="shared" si="606"/>
        <v>-7.4217043028530494E-3</v>
      </c>
      <c r="AN2907" s="37">
        <f t="shared" si="607"/>
        <v>0.99257829569714695</v>
      </c>
      <c r="AQ2907" s="38">
        <v>37790</v>
      </c>
      <c r="AR2907" s="19">
        <f t="shared" si="608"/>
        <v>287.86996598600001</v>
      </c>
      <c r="AS2907" s="40">
        <f t="shared" si="605"/>
        <v>-7.4217043028531604E-3</v>
      </c>
      <c r="AT2907" s="51">
        <f t="shared" si="609"/>
        <v>0.99257829569714684</v>
      </c>
    </row>
    <row r="2908" spans="1:46">
      <c r="A2908" s="38">
        <v>37791</v>
      </c>
      <c r="B2908" s="37">
        <v>1.1677999999999999</v>
      </c>
      <c r="D2908" s="38">
        <v>37791</v>
      </c>
      <c r="E2908" s="19">
        <v>961.93550000000005</v>
      </c>
      <c r="F2908" s="19">
        <v>823.71596163726679</v>
      </c>
      <c r="G2908" s="19">
        <v>-1.067206234198137E-2</v>
      </c>
      <c r="H2908" s="37">
        <f t="shared" si="596"/>
        <v>0.98932793765801863</v>
      </c>
      <c r="I2908" s="19"/>
      <c r="J2908" s="19"/>
      <c r="K2908" s="19"/>
      <c r="L2908" s="19"/>
      <c r="N2908" s="38">
        <v>37791</v>
      </c>
      <c r="O2908" s="19">
        <v>351.096</v>
      </c>
      <c r="P2908" s="19">
        <v>300.64737112519271</v>
      </c>
      <c r="Q2908" s="19">
        <v>7.956595121953125E-3</v>
      </c>
      <c r="R2908" s="37">
        <f t="shared" si="597"/>
        <v>1.0079565951219531</v>
      </c>
      <c r="T2908" s="39">
        <v>37791</v>
      </c>
      <c r="U2908" s="40">
        <v>285.97269999999997</v>
      </c>
      <c r="V2908" s="40">
        <f t="shared" si="598"/>
        <v>-2.2737073326625223E-3</v>
      </c>
      <c r="W2908" s="41">
        <f t="shared" si="599"/>
        <v>0.99772629266733748</v>
      </c>
      <c r="Y2908" s="42">
        <v>37791</v>
      </c>
      <c r="Z2908" s="43">
        <v>200.93199999999999</v>
      </c>
      <c r="AA2908" s="43">
        <f t="shared" si="600"/>
        <v>172.06028429525603</v>
      </c>
      <c r="AB2908" s="19">
        <f t="shared" si="603"/>
        <v>5.5727663862372712E-3</v>
      </c>
      <c r="AC2908" s="37">
        <f t="shared" si="604"/>
        <v>1.0055727663862373</v>
      </c>
      <c r="AE2908" s="44">
        <v>37791</v>
      </c>
      <c r="AF2908" s="45">
        <v>3966.5891000000001</v>
      </c>
      <c r="AG2908" s="19">
        <f t="shared" si="595"/>
        <v>3396.6339270423018</v>
      </c>
      <c r="AH2908" s="45">
        <f t="shared" si="601"/>
        <v>5.3988089347221102E-3</v>
      </c>
      <c r="AI2908" s="46">
        <f t="shared" si="602"/>
        <v>1.0053988089347221</v>
      </c>
      <c r="AK2908" s="38">
        <v>37791</v>
      </c>
      <c r="AL2908" s="19">
        <v>127.0354</v>
      </c>
      <c r="AM2908" s="19">
        <f t="shared" si="606"/>
        <v>4.9380693645173501E-4</v>
      </c>
      <c r="AN2908" s="37">
        <f t="shared" si="607"/>
        <v>1.0004938069364517</v>
      </c>
      <c r="AQ2908" s="38">
        <v>37791</v>
      </c>
      <c r="AR2908" s="19">
        <f t="shared" si="608"/>
        <v>288.01211817199999</v>
      </c>
      <c r="AS2908" s="40">
        <f t="shared" si="605"/>
        <v>4.9380693645151297E-4</v>
      </c>
      <c r="AT2908" s="51">
        <f t="shared" si="609"/>
        <v>1.0004938069364515</v>
      </c>
    </row>
    <row r="2909" spans="1:46">
      <c r="A2909" s="38">
        <v>37792</v>
      </c>
      <c r="B2909" s="37">
        <v>1.1616</v>
      </c>
      <c r="D2909" s="38">
        <v>37792</v>
      </c>
      <c r="E2909" s="19">
        <v>963.00639999999999</v>
      </c>
      <c r="F2909" s="19">
        <v>829.03443526170804</v>
      </c>
      <c r="G2909" s="19">
        <v>6.456683944632946E-3</v>
      </c>
      <c r="H2909" s="37">
        <f t="shared" si="596"/>
        <v>1.0064566839446329</v>
      </c>
      <c r="I2909" s="19"/>
      <c r="J2909" s="19"/>
      <c r="K2909" s="19"/>
      <c r="L2909" s="19"/>
      <c r="N2909" s="38">
        <v>37792</v>
      </c>
      <c r="O2909" s="19">
        <v>350.06810000000002</v>
      </c>
      <c r="P2909" s="19">
        <v>301.36716597796146</v>
      </c>
      <c r="Q2909" s="19">
        <v>2.3941498309960618E-3</v>
      </c>
      <c r="R2909" s="37">
        <f t="shared" si="597"/>
        <v>1.0023941498309961</v>
      </c>
      <c r="T2909" s="39">
        <v>37792</v>
      </c>
      <c r="U2909" s="40">
        <v>287.03219999999999</v>
      </c>
      <c r="V2909" s="40">
        <f t="shared" si="598"/>
        <v>3.7048991040053991E-3</v>
      </c>
      <c r="W2909" s="41">
        <f t="shared" si="599"/>
        <v>1.0037048991040054</v>
      </c>
      <c r="Y2909" s="42">
        <v>37792</v>
      </c>
      <c r="Z2909" s="43">
        <v>200.81200000000001</v>
      </c>
      <c r="AA2909" s="43">
        <f t="shared" si="600"/>
        <v>172.87534435261711</v>
      </c>
      <c r="AB2909" s="19">
        <f t="shared" si="603"/>
        <v>4.7370609708072831E-3</v>
      </c>
      <c r="AC2909" s="37">
        <f t="shared" si="604"/>
        <v>1.0047370609708073</v>
      </c>
      <c r="AE2909" s="44">
        <v>37792</v>
      </c>
      <c r="AF2909" s="45">
        <v>4015.0740000000001</v>
      </c>
      <c r="AG2909" s="19">
        <f t="shared" si="595"/>
        <v>3456.5030991735539</v>
      </c>
      <c r="AH2909" s="45">
        <f t="shared" si="601"/>
        <v>1.7626030186710384E-2</v>
      </c>
      <c r="AI2909" s="46">
        <f t="shared" si="602"/>
        <v>1.0176260301867104</v>
      </c>
      <c r="AK2909" s="38">
        <v>37792</v>
      </c>
      <c r="AL2909" s="19">
        <v>127.0142</v>
      </c>
      <c r="AM2909" s="19">
        <f t="shared" si="606"/>
        <v>-1.668826169712867E-4</v>
      </c>
      <c r="AN2909" s="37">
        <f t="shared" si="607"/>
        <v>0.99983311738302871</v>
      </c>
      <c r="AQ2909" s="38">
        <v>37792</v>
      </c>
      <c r="AR2909" s="19">
        <f t="shared" si="608"/>
        <v>287.96405395600004</v>
      </c>
      <c r="AS2909" s="40">
        <f t="shared" si="605"/>
        <v>-1.6688261697117568E-4</v>
      </c>
      <c r="AT2909" s="51">
        <f t="shared" si="609"/>
        <v>0.99983311738302882</v>
      </c>
    </row>
    <row r="2910" spans="1:46">
      <c r="A2910" s="38">
        <v>37795</v>
      </c>
      <c r="B2910" s="37">
        <v>1.1548</v>
      </c>
      <c r="D2910" s="38">
        <v>37795</v>
      </c>
      <c r="E2910" s="19">
        <v>949.02409999999998</v>
      </c>
      <c r="F2910" s="19">
        <v>821.80819189470037</v>
      </c>
      <c r="G2910" s="19">
        <v>-8.7164574348790325E-3</v>
      </c>
      <c r="H2910" s="37">
        <f t="shared" si="596"/>
        <v>0.99128354256512097</v>
      </c>
      <c r="I2910" s="19"/>
      <c r="J2910" s="19"/>
      <c r="K2910" s="19"/>
      <c r="L2910" s="19"/>
      <c r="N2910" s="38">
        <v>37795</v>
      </c>
      <c r="O2910" s="19">
        <v>345.26190000000003</v>
      </c>
      <c r="P2910" s="19">
        <v>298.97982334603398</v>
      </c>
      <c r="Q2910" s="19">
        <v>-7.9217078084148351E-3</v>
      </c>
      <c r="R2910" s="37">
        <f t="shared" si="597"/>
        <v>0.99207829219158516</v>
      </c>
      <c r="T2910" s="39">
        <v>37795</v>
      </c>
      <c r="U2910" s="40">
        <v>286.03809999999999</v>
      </c>
      <c r="V2910" s="40">
        <f t="shared" si="598"/>
        <v>-3.463374492478577E-3</v>
      </c>
      <c r="W2910" s="41">
        <f t="shared" si="599"/>
        <v>0.99653662550752142</v>
      </c>
      <c r="Y2910" s="42">
        <v>37795</v>
      </c>
      <c r="Z2910" s="43">
        <v>199.571</v>
      </c>
      <c r="AA2910" s="43">
        <f t="shared" si="600"/>
        <v>172.81866989954969</v>
      </c>
      <c r="AB2910" s="19">
        <f t="shared" si="603"/>
        <v>-3.2783421649662525E-4</v>
      </c>
      <c r="AC2910" s="37">
        <f t="shared" si="604"/>
        <v>0.99967216578350337</v>
      </c>
      <c r="AE2910" s="44">
        <v>37795</v>
      </c>
      <c r="AF2910" s="45">
        <v>3990.2959000000001</v>
      </c>
      <c r="AG2910" s="19">
        <f t="shared" si="595"/>
        <v>3455.3999826809836</v>
      </c>
      <c r="AH2910" s="45">
        <f t="shared" si="601"/>
        <v>-3.1914234152841114E-4</v>
      </c>
      <c r="AI2910" s="46">
        <f t="shared" si="602"/>
        <v>0.99968085765847159</v>
      </c>
      <c r="AK2910" s="38">
        <v>37795</v>
      </c>
      <c r="AL2910" s="19">
        <v>127.2252</v>
      </c>
      <c r="AM2910" s="19">
        <f t="shared" si="606"/>
        <v>1.661231578831357E-3</v>
      </c>
      <c r="AN2910" s="37">
        <f t="shared" si="607"/>
        <v>1.0016612315788314</v>
      </c>
      <c r="AQ2910" s="38">
        <v>37795</v>
      </c>
      <c r="AR2910" s="19">
        <f t="shared" si="608"/>
        <v>288.442428936</v>
      </c>
      <c r="AS2910" s="40">
        <f t="shared" si="605"/>
        <v>1.6612315788311349E-3</v>
      </c>
      <c r="AT2910" s="51">
        <f t="shared" si="609"/>
        <v>1.0016612315788311</v>
      </c>
    </row>
    <row r="2911" spans="1:46">
      <c r="A2911" s="38">
        <v>37796</v>
      </c>
      <c r="B2911" s="37">
        <v>1.1497999999999999</v>
      </c>
      <c r="D2911" s="38">
        <v>37796</v>
      </c>
      <c r="E2911" s="19">
        <v>945.74509999999998</v>
      </c>
      <c r="F2911" s="19">
        <v>822.53009218994612</v>
      </c>
      <c r="G2911" s="19">
        <v>8.7842917893210526E-4</v>
      </c>
      <c r="H2911" s="37">
        <f t="shared" si="596"/>
        <v>1.0008784291789321</v>
      </c>
      <c r="I2911" s="19"/>
      <c r="J2911" s="19"/>
      <c r="K2911" s="19"/>
      <c r="L2911" s="19"/>
      <c r="N2911" s="38">
        <v>37796</v>
      </c>
      <c r="O2911" s="19">
        <v>343.21640000000002</v>
      </c>
      <c r="P2911" s="19">
        <v>298.50095668811969</v>
      </c>
      <c r="Q2911" s="19">
        <v>-1.601668810139234E-3</v>
      </c>
      <c r="R2911" s="37">
        <f t="shared" si="597"/>
        <v>0.99839833118986077</v>
      </c>
      <c r="T2911" s="39">
        <v>37796</v>
      </c>
      <c r="U2911" s="40">
        <v>286.56270000000001</v>
      </c>
      <c r="V2911" s="40">
        <f t="shared" si="598"/>
        <v>1.8340214118328646E-3</v>
      </c>
      <c r="W2911" s="41">
        <f t="shared" si="599"/>
        <v>1.0018340214118329</v>
      </c>
      <c r="Y2911" s="42">
        <v>37796</v>
      </c>
      <c r="Z2911" s="43">
        <v>198.035</v>
      </c>
      <c r="AA2911" s="43">
        <f t="shared" si="600"/>
        <v>172.23430161767266</v>
      </c>
      <c r="AB2911" s="19">
        <f t="shared" si="603"/>
        <v>-3.3813955530191953E-3</v>
      </c>
      <c r="AC2911" s="37">
        <f t="shared" si="604"/>
        <v>0.9966186044469808</v>
      </c>
      <c r="AE2911" s="44">
        <v>37796</v>
      </c>
      <c r="AF2911" s="45">
        <v>3944.0810999999999</v>
      </c>
      <c r="AG2911" s="19">
        <f t="shared" si="595"/>
        <v>3430.2323012697861</v>
      </c>
      <c r="AH2911" s="45">
        <f t="shared" si="601"/>
        <v>-7.2835797700242511E-3</v>
      </c>
      <c r="AI2911" s="46">
        <f t="shared" si="602"/>
        <v>0.99271642022997575</v>
      </c>
      <c r="AK2911" s="38">
        <v>37796</v>
      </c>
      <c r="AL2911" s="19">
        <v>127.15179999999999</v>
      </c>
      <c r="AM2911" s="19">
        <f t="shared" si="606"/>
        <v>-5.7692972775835738E-4</v>
      </c>
      <c r="AN2911" s="37">
        <f t="shared" si="607"/>
        <v>0.99942307027224164</v>
      </c>
      <c r="AQ2911" s="38">
        <v>37796</v>
      </c>
      <c r="AR2911" s="19">
        <f t="shared" si="608"/>
        <v>288.27601792400003</v>
      </c>
      <c r="AS2911" s="40">
        <f t="shared" si="605"/>
        <v>-5.7692972775824636E-4</v>
      </c>
      <c r="AT2911" s="51">
        <f t="shared" si="609"/>
        <v>0.99942307027224175</v>
      </c>
    </row>
    <row r="2912" spans="1:46">
      <c r="A2912" s="38">
        <v>37797</v>
      </c>
      <c r="B2912" s="37">
        <v>1.1592</v>
      </c>
      <c r="D2912" s="38">
        <v>37797</v>
      </c>
      <c r="E2912" s="19">
        <v>944.31560000000002</v>
      </c>
      <c r="F2912" s="19">
        <v>814.6269841269841</v>
      </c>
      <c r="G2912" s="19">
        <v>-9.6082904905282485E-3</v>
      </c>
      <c r="H2912" s="37">
        <f t="shared" si="596"/>
        <v>0.99039170950947175</v>
      </c>
      <c r="I2912" s="19"/>
      <c r="J2912" s="19"/>
      <c r="K2912" s="19"/>
      <c r="L2912" s="19"/>
      <c r="N2912" s="38">
        <v>37797</v>
      </c>
      <c r="O2912" s="19">
        <v>346.36219999999997</v>
      </c>
      <c r="P2912" s="19">
        <v>298.79416839199445</v>
      </c>
      <c r="Q2912" s="19">
        <v>9.8228061687954948E-4</v>
      </c>
      <c r="R2912" s="37">
        <f t="shared" si="597"/>
        <v>1.0009822806168795</v>
      </c>
      <c r="T2912" s="39">
        <v>37797</v>
      </c>
      <c r="U2912" s="40">
        <v>287.1241</v>
      </c>
      <c r="V2912" s="40">
        <f t="shared" si="598"/>
        <v>1.9590826021669283E-3</v>
      </c>
      <c r="W2912" s="41">
        <f t="shared" si="599"/>
        <v>1.0019590826021669</v>
      </c>
      <c r="Y2912" s="42">
        <v>37797</v>
      </c>
      <c r="Z2912" s="43">
        <v>200.33699999999999</v>
      </c>
      <c r="AA2912" s="43">
        <f t="shared" si="600"/>
        <v>172.82349896480329</v>
      </c>
      <c r="AB2912" s="19">
        <f t="shared" si="603"/>
        <v>3.4209059496088656E-3</v>
      </c>
      <c r="AC2912" s="37">
        <f t="shared" si="604"/>
        <v>1.0034209059496089</v>
      </c>
      <c r="AE2912" s="44">
        <v>37797</v>
      </c>
      <c r="AF2912" s="45">
        <v>4040.2970999999998</v>
      </c>
      <c r="AG2912" s="19">
        <f t="shared" si="595"/>
        <v>3485.4184782608695</v>
      </c>
      <c r="AH2912" s="45">
        <f t="shared" si="601"/>
        <v>1.6088174836046853E-2</v>
      </c>
      <c r="AI2912" s="46">
        <f t="shared" si="602"/>
        <v>1.0160881748360469</v>
      </c>
      <c r="AK2912" s="38">
        <v>37797</v>
      </c>
      <c r="AL2912" s="19">
        <v>127.3892</v>
      </c>
      <c r="AM2912" s="19">
        <f t="shared" si="606"/>
        <v>1.8670596877119472E-3</v>
      </c>
      <c r="AN2912" s="37">
        <f t="shared" si="607"/>
        <v>1.0018670596877119</v>
      </c>
      <c r="AQ2912" s="38">
        <v>37797</v>
      </c>
      <c r="AR2912" s="19">
        <f t="shared" si="608"/>
        <v>288.81424645600003</v>
      </c>
      <c r="AS2912" s="40">
        <f t="shared" si="605"/>
        <v>1.8670596877119472E-3</v>
      </c>
      <c r="AT2912" s="51">
        <f t="shared" si="609"/>
        <v>1.0018670596877119</v>
      </c>
    </row>
    <row r="2913" spans="1:46">
      <c r="A2913" s="38">
        <v>37798</v>
      </c>
      <c r="B2913" s="37">
        <v>1.1429</v>
      </c>
      <c r="D2913" s="38">
        <v>37798</v>
      </c>
      <c r="E2913" s="19">
        <v>946.0213</v>
      </c>
      <c r="F2913" s="19">
        <v>827.73759734009968</v>
      </c>
      <c r="G2913" s="19">
        <v>1.6094008016645622E-2</v>
      </c>
      <c r="H2913" s="37">
        <f t="shared" si="596"/>
        <v>1.0160940080166456</v>
      </c>
      <c r="I2913" s="19"/>
      <c r="J2913" s="19"/>
      <c r="K2913" s="19"/>
      <c r="L2913" s="19"/>
      <c r="N2913" s="38">
        <v>37798</v>
      </c>
      <c r="O2913" s="19">
        <v>346.26490000000001</v>
      </c>
      <c r="P2913" s="19">
        <v>302.97042610902093</v>
      </c>
      <c r="Q2913" s="19">
        <v>1.3977038907759365E-2</v>
      </c>
      <c r="R2913" s="37">
        <f t="shared" si="597"/>
        <v>1.0139770389077594</v>
      </c>
      <c r="T2913" s="39">
        <v>37798</v>
      </c>
      <c r="U2913" s="40">
        <v>285.6574</v>
      </c>
      <c r="V2913" s="40">
        <f t="shared" si="598"/>
        <v>-5.1082441355497776E-3</v>
      </c>
      <c r="W2913" s="41">
        <f t="shared" si="599"/>
        <v>0.99489175586445022</v>
      </c>
      <c r="Y2913" s="42">
        <v>37798</v>
      </c>
      <c r="Z2913" s="43">
        <v>196.00200000000001</v>
      </c>
      <c r="AA2913" s="43">
        <f t="shared" si="600"/>
        <v>171.49531892554029</v>
      </c>
      <c r="AB2913" s="19">
        <f t="shared" si="603"/>
        <v>-7.6851819759389262E-3</v>
      </c>
      <c r="AC2913" s="37">
        <f t="shared" si="604"/>
        <v>0.99231481802406107</v>
      </c>
      <c r="AE2913" s="44">
        <v>37798</v>
      </c>
      <c r="AF2913" s="45">
        <v>3926.79</v>
      </c>
      <c r="AG2913" s="19">
        <f t="shared" si="595"/>
        <v>3435.8124070347362</v>
      </c>
      <c r="AH2913" s="45">
        <f t="shared" si="601"/>
        <v>-1.4232457748053706E-2</v>
      </c>
      <c r="AI2913" s="46">
        <f t="shared" si="602"/>
        <v>0.98576754225194629</v>
      </c>
      <c r="AK2913" s="38">
        <v>37798</v>
      </c>
      <c r="AL2913" s="19">
        <v>126.43689999999999</v>
      </c>
      <c r="AM2913" s="19">
        <f t="shared" si="606"/>
        <v>-7.4755159778067126E-3</v>
      </c>
      <c r="AN2913" s="37">
        <f t="shared" si="607"/>
        <v>0.99252448402219329</v>
      </c>
      <c r="AQ2913" s="38">
        <v>37798</v>
      </c>
      <c r="AR2913" s="19">
        <f t="shared" si="608"/>
        <v>286.655210942</v>
      </c>
      <c r="AS2913" s="40">
        <f t="shared" si="605"/>
        <v>-7.4755159778067126E-3</v>
      </c>
      <c r="AT2913" s="51">
        <f t="shared" si="609"/>
        <v>0.99252448402219329</v>
      </c>
    </row>
    <row r="2914" spans="1:46">
      <c r="A2914" s="38">
        <v>37799</v>
      </c>
      <c r="B2914" s="37">
        <v>1.1423000000000001</v>
      </c>
      <c r="D2914" s="38">
        <v>37799</v>
      </c>
      <c r="E2914" s="19">
        <v>942.12750000000005</v>
      </c>
      <c r="F2914" s="19">
        <v>824.76363477195127</v>
      </c>
      <c r="G2914" s="19">
        <v>-3.5928808570555582E-3</v>
      </c>
      <c r="H2914" s="37">
        <f t="shared" si="596"/>
        <v>0.99640711914294444</v>
      </c>
      <c r="I2914" s="19"/>
      <c r="J2914" s="19"/>
      <c r="K2914" s="19"/>
      <c r="L2914" s="19"/>
      <c r="N2914" s="38">
        <v>37799</v>
      </c>
      <c r="O2914" s="19">
        <v>347.37020000000001</v>
      </c>
      <c r="P2914" s="19">
        <v>304.09717237153109</v>
      </c>
      <c r="Q2914" s="19">
        <v>3.7189975172846612E-3</v>
      </c>
      <c r="R2914" s="37">
        <f t="shared" si="597"/>
        <v>1.0037189975172847</v>
      </c>
      <c r="T2914" s="39">
        <v>37799</v>
      </c>
      <c r="U2914" s="40">
        <v>284.38529999999997</v>
      </c>
      <c r="V2914" s="40">
        <f t="shared" si="598"/>
        <v>-4.4532366394149925E-3</v>
      </c>
      <c r="W2914" s="41">
        <f t="shared" si="599"/>
        <v>0.99554676336058501</v>
      </c>
      <c r="Y2914" s="42">
        <v>37799</v>
      </c>
      <c r="Z2914" s="43">
        <v>196.99799999999999</v>
      </c>
      <c r="AA2914" s="43">
        <f t="shared" si="600"/>
        <v>172.45732294493564</v>
      </c>
      <c r="AB2914" s="19">
        <f t="shared" si="603"/>
        <v>5.6095059936478453E-3</v>
      </c>
      <c r="AC2914" s="37">
        <f t="shared" si="604"/>
        <v>1.0056095059936478</v>
      </c>
      <c r="AE2914" s="44">
        <v>37799</v>
      </c>
      <c r="AF2914" s="45">
        <v>3951.6331</v>
      </c>
      <c r="AG2914" s="19">
        <f t="shared" si="595"/>
        <v>3459.3654031340275</v>
      </c>
      <c r="AH2914" s="45">
        <f t="shared" si="601"/>
        <v>6.8551461223747001E-3</v>
      </c>
      <c r="AI2914" s="46">
        <f t="shared" si="602"/>
        <v>1.0068551461223747</v>
      </c>
      <c r="AK2914" s="38">
        <v>37799</v>
      </c>
      <c r="AL2914" s="19">
        <v>126.13079999999999</v>
      </c>
      <c r="AM2914" s="19">
        <f t="shared" si="606"/>
        <v>-2.420970460364047E-3</v>
      </c>
      <c r="AN2914" s="37">
        <f t="shared" si="607"/>
        <v>0.99757902953963595</v>
      </c>
      <c r="AQ2914" s="38">
        <v>37799</v>
      </c>
      <c r="AR2914" s="19">
        <f t="shared" si="608"/>
        <v>285.96122714400002</v>
      </c>
      <c r="AS2914" s="40">
        <f t="shared" si="605"/>
        <v>-2.4209704603639359E-3</v>
      </c>
      <c r="AT2914" s="51">
        <f t="shared" si="609"/>
        <v>0.99757902953963606</v>
      </c>
    </row>
    <row r="2915" spans="1:46">
      <c r="A2915" s="38">
        <v>37802</v>
      </c>
      <c r="B2915" s="37">
        <v>1.1501999999999999</v>
      </c>
      <c r="D2915" s="38">
        <v>37802</v>
      </c>
      <c r="E2915" s="19">
        <v>938.77729999999997</v>
      </c>
      <c r="F2915" s="19">
        <v>816.18614154060174</v>
      </c>
      <c r="G2915" s="19">
        <v>-1.0399941110062705E-2</v>
      </c>
      <c r="H2915" s="37">
        <f t="shared" si="596"/>
        <v>0.9896000588899373</v>
      </c>
      <c r="I2915" s="19"/>
      <c r="J2915" s="19"/>
      <c r="K2915" s="19"/>
      <c r="L2915" s="19"/>
      <c r="N2915" s="38">
        <v>37802</v>
      </c>
      <c r="O2915" s="19">
        <v>346.48329999999999</v>
      </c>
      <c r="P2915" s="19">
        <v>301.23743696748392</v>
      </c>
      <c r="Q2915" s="19">
        <v>-9.4040183989388959E-3</v>
      </c>
      <c r="R2915" s="37">
        <f t="shared" si="597"/>
        <v>0.9905959816010611</v>
      </c>
      <c r="T2915" s="39">
        <v>37802</v>
      </c>
      <c r="U2915" s="40">
        <v>284.5754</v>
      </c>
      <c r="V2915" s="40">
        <f t="shared" si="598"/>
        <v>6.684593050345633E-4</v>
      </c>
      <c r="W2915" s="41">
        <f t="shared" si="599"/>
        <v>1.0006684593050346</v>
      </c>
      <c r="Y2915" s="42">
        <v>37802</v>
      </c>
      <c r="Z2915" s="43">
        <v>197.86500000000001</v>
      </c>
      <c r="AA2915" s="43">
        <f t="shared" si="600"/>
        <v>172.02660406885761</v>
      </c>
      <c r="AB2915" s="19">
        <f t="shared" si="603"/>
        <v>-2.4975389199074494E-3</v>
      </c>
      <c r="AC2915" s="37">
        <f t="shared" si="604"/>
        <v>0.99750246108009255</v>
      </c>
      <c r="AE2915" s="44">
        <v>37802</v>
      </c>
      <c r="AF2915" s="45">
        <v>4020.4409000000001</v>
      </c>
      <c r="AG2915" s="19">
        <f t="shared" si="595"/>
        <v>3495.4276647539564</v>
      </c>
      <c r="AH2915" s="45">
        <f t="shared" si="601"/>
        <v>1.0424530923289543E-2</v>
      </c>
      <c r="AI2915" s="46">
        <f t="shared" si="602"/>
        <v>1.0104245309232895</v>
      </c>
      <c r="AK2915" s="38">
        <v>37802</v>
      </c>
      <c r="AL2915" s="19">
        <v>126.43819999999999</v>
      </c>
      <c r="AM2915" s="19">
        <f t="shared" si="606"/>
        <v>2.4371525432329566E-3</v>
      </c>
      <c r="AN2915" s="37">
        <f t="shared" si="607"/>
        <v>1.002437152543233</v>
      </c>
      <c r="AQ2915" s="38">
        <v>37802</v>
      </c>
      <c r="AR2915" s="19">
        <f t="shared" si="608"/>
        <v>286.65815827599999</v>
      </c>
      <c r="AS2915" s="40">
        <f t="shared" si="605"/>
        <v>2.4371525432327346E-3</v>
      </c>
      <c r="AT2915" s="51">
        <f t="shared" si="609"/>
        <v>1.0024371525432327</v>
      </c>
    </row>
    <row r="2916" spans="1:46">
      <c r="A2916" s="38">
        <v>37803</v>
      </c>
      <c r="B2916" s="37">
        <v>1.1579999999999999</v>
      </c>
      <c r="D2916" s="38">
        <v>37803</v>
      </c>
      <c r="E2916" s="19">
        <v>942.56209999999999</v>
      </c>
      <c r="F2916" s="19">
        <v>813.95690846286709</v>
      </c>
      <c r="G2916" s="19">
        <v>-2.7312802365485611E-3</v>
      </c>
      <c r="H2916" s="37">
        <f t="shared" si="596"/>
        <v>0.99726871976345144</v>
      </c>
      <c r="I2916" s="19"/>
      <c r="J2916" s="19"/>
      <c r="K2916" s="19"/>
      <c r="L2916" s="19"/>
      <c r="N2916" s="38">
        <v>37803</v>
      </c>
      <c r="O2916" s="19">
        <v>350.7713</v>
      </c>
      <c r="P2916" s="19">
        <v>302.91131260794475</v>
      </c>
      <c r="Q2916" s="19">
        <v>5.5566653909671082E-3</v>
      </c>
      <c r="R2916" s="37">
        <f t="shared" si="597"/>
        <v>1.0055566653909671</v>
      </c>
      <c r="T2916" s="39">
        <v>37803</v>
      </c>
      <c r="U2916" s="40">
        <v>285.37450000000001</v>
      </c>
      <c r="V2916" s="40">
        <f t="shared" si="598"/>
        <v>2.8080431407633277E-3</v>
      </c>
      <c r="W2916" s="41">
        <f t="shared" si="599"/>
        <v>1.0028080431407633</v>
      </c>
      <c r="Y2916" s="42">
        <v>37803</v>
      </c>
      <c r="Z2916" s="43">
        <v>198.911</v>
      </c>
      <c r="AA2916" s="43">
        <f t="shared" si="600"/>
        <v>171.77115716753025</v>
      </c>
      <c r="AB2916" s="19">
        <f t="shared" si="603"/>
        <v>-1.4849267222941664E-3</v>
      </c>
      <c r="AC2916" s="37">
        <f t="shared" si="604"/>
        <v>0.99851507327770583</v>
      </c>
      <c r="AE2916" s="44">
        <v>37803</v>
      </c>
      <c r="AF2916" s="45">
        <v>4031.1520999999998</v>
      </c>
      <c r="AG2916" s="19">
        <f t="shared" si="595"/>
        <v>3481.1330742659757</v>
      </c>
      <c r="AH2916" s="45">
        <f t="shared" si="601"/>
        <v>-4.0895111725869349E-3</v>
      </c>
      <c r="AI2916" s="46">
        <f t="shared" si="602"/>
        <v>0.99591048882741307</v>
      </c>
      <c r="AK2916" s="38">
        <v>37803</v>
      </c>
      <c r="AL2916" s="19">
        <v>126.536</v>
      </c>
      <c r="AM2916" s="19">
        <f t="shared" si="606"/>
        <v>7.7350041364088185E-4</v>
      </c>
      <c r="AN2916" s="37">
        <f t="shared" si="607"/>
        <v>1.0007735004136409</v>
      </c>
      <c r="AQ2916" s="38">
        <v>37803</v>
      </c>
      <c r="AR2916" s="19">
        <f t="shared" si="608"/>
        <v>286.87988848000003</v>
      </c>
      <c r="AS2916" s="40">
        <f t="shared" si="605"/>
        <v>7.7350041364088185E-4</v>
      </c>
      <c r="AT2916" s="51">
        <f t="shared" si="609"/>
        <v>1.0007735004136409</v>
      </c>
    </row>
    <row r="2917" spans="1:46">
      <c r="A2917" s="38">
        <v>37804</v>
      </c>
      <c r="B2917" s="37">
        <v>1.1524000000000001</v>
      </c>
      <c r="D2917" s="38">
        <v>37804</v>
      </c>
      <c r="E2917" s="19">
        <v>955.46500000000003</v>
      </c>
      <c r="F2917" s="19">
        <v>829.10881638320029</v>
      </c>
      <c r="G2917" s="19">
        <v>1.8615122941762596E-2</v>
      </c>
      <c r="H2917" s="37">
        <f t="shared" si="596"/>
        <v>1.0186151229417626</v>
      </c>
      <c r="I2917" s="19"/>
      <c r="J2917" s="19"/>
      <c r="K2917" s="19"/>
      <c r="L2917" s="19"/>
      <c r="N2917" s="38">
        <v>37804</v>
      </c>
      <c r="O2917" s="19">
        <v>355.5686</v>
      </c>
      <c r="P2917" s="19">
        <v>308.54616452620616</v>
      </c>
      <c r="Q2917" s="19">
        <v>1.8602315871756536E-2</v>
      </c>
      <c r="R2917" s="37">
        <f t="shared" si="597"/>
        <v>1.0186023158717565</v>
      </c>
      <c r="T2917" s="39">
        <v>37804</v>
      </c>
      <c r="U2917" s="40">
        <v>284.16160000000002</v>
      </c>
      <c r="V2917" s="40">
        <f t="shared" si="598"/>
        <v>-4.2502045557679669E-3</v>
      </c>
      <c r="W2917" s="41">
        <f t="shared" si="599"/>
        <v>0.99574979544423203</v>
      </c>
      <c r="Y2917" s="42">
        <v>37804</v>
      </c>
      <c r="Z2917" s="43">
        <v>198.999</v>
      </c>
      <c r="AA2917" s="43">
        <f t="shared" si="600"/>
        <v>172.68222839291911</v>
      </c>
      <c r="AB2917" s="19">
        <f t="shared" si="603"/>
        <v>5.3039825801504126E-3</v>
      </c>
      <c r="AC2917" s="37">
        <f t="shared" si="604"/>
        <v>1.0053039825801504</v>
      </c>
      <c r="AE2917" s="44">
        <v>37804</v>
      </c>
      <c r="AF2917" s="45">
        <v>4012.3479000000002</v>
      </c>
      <c r="AG2917" s="19">
        <f t="shared" si="595"/>
        <v>3481.7319507115585</v>
      </c>
      <c r="AH2917" s="45">
        <f t="shared" si="601"/>
        <v>1.7203491874817622E-4</v>
      </c>
      <c r="AI2917" s="46">
        <f t="shared" si="602"/>
        <v>1.0001720349187482</v>
      </c>
      <c r="AK2917" s="38">
        <v>37804</v>
      </c>
      <c r="AL2917" s="19">
        <v>126.1369</v>
      </c>
      <c r="AM2917" s="19">
        <f t="shared" si="606"/>
        <v>-3.1540431181640294E-3</v>
      </c>
      <c r="AN2917" s="37">
        <f t="shared" si="607"/>
        <v>0.99684595688183597</v>
      </c>
      <c r="AQ2917" s="38">
        <v>37804</v>
      </c>
      <c r="AR2917" s="19">
        <f t="shared" si="608"/>
        <v>285.97505694200004</v>
      </c>
      <c r="AS2917" s="40">
        <f t="shared" si="605"/>
        <v>-3.1540431181640294E-3</v>
      </c>
      <c r="AT2917" s="51">
        <f t="shared" si="609"/>
        <v>0.99684595688183597</v>
      </c>
    </row>
    <row r="2918" spans="1:46">
      <c r="A2918" s="38">
        <v>37805</v>
      </c>
      <c r="B2918" s="37">
        <v>1.1503000000000001</v>
      </c>
      <c r="D2918" s="38">
        <v>37805</v>
      </c>
      <c r="E2918" s="19">
        <v>954.88520000000005</v>
      </c>
      <c r="F2918" s="19">
        <v>830.11840389463612</v>
      </c>
      <c r="G2918" s="19">
        <v>1.2176779350145939E-3</v>
      </c>
      <c r="H2918" s="37">
        <f t="shared" si="596"/>
        <v>1.0012176779350146</v>
      </c>
      <c r="I2918" s="19"/>
      <c r="J2918" s="19"/>
      <c r="K2918" s="19"/>
      <c r="L2918" s="19"/>
      <c r="N2918" s="38">
        <v>37805</v>
      </c>
      <c r="O2918" s="19">
        <v>357.56349999999998</v>
      </c>
      <c r="P2918" s="19">
        <v>310.84369294966524</v>
      </c>
      <c r="Q2918" s="19">
        <v>7.4463036252194748E-3</v>
      </c>
      <c r="R2918" s="37">
        <f t="shared" si="597"/>
        <v>1.0074463036252195</v>
      </c>
      <c r="T2918" s="39">
        <v>37805</v>
      </c>
      <c r="U2918" s="40">
        <v>283.74720000000002</v>
      </c>
      <c r="V2918" s="40">
        <f t="shared" si="598"/>
        <v>-1.4583251220432469E-3</v>
      </c>
      <c r="W2918" s="41">
        <f t="shared" si="599"/>
        <v>0.99854167487795675</v>
      </c>
      <c r="Y2918" s="42">
        <v>37805</v>
      </c>
      <c r="Z2918" s="43">
        <v>198.47399999999999</v>
      </c>
      <c r="AA2918" s="43">
        <f t="shared" si="600"/>
        <v>172.5410762409806</v>
      </c>
      <c r="AB2918" s="19">
        <f t="shared" si="603"/>
        <v>-8.1740983569733583E-4</v>
      </c>
      <c r="AC2918" s="37">
        <f t="shared" si="604"/>
        <v>0.99918259016430266</v>
      </c>
      <c r="AE2918" s="44">
        <v>37805</v>
      </c>
      <c r="AF2918" s="45">
        <v>4025.2791000000002</v>
      </c>
      <c r="AG2918" s="19">
        <f t="shared" si="595"/>
        <v>3499.3298270016517</v>
      </c>
      <c r="AH2918" s="45">
        <f t="shared" si="601"/>
        <v>5.0543455209113297E-3</v>
      </c>
      <c r="AI2918" s="46">
        <f t="shared" si="602"/>
        <v>1.0050543455209113</v>
      </c>
      <c r="AK2918" s="38">
        <v>37805</v>
      </c>
      <c r="AL2918" s="19">
        <v>125.86539999999999</v>
      </c>
      <c r="AM2918" s="19">
        <f t="shared" si="606"/>
        <v>-2.152423279785709E-3</v>
      </c>
      <c r="AN2918" s="37">
        <f t="shared" si="607"/>
        <v>0.99784757672021429</v>
      </c>
      <c r="AQ2918" s="38">
        <v>37805</v>
      </c>
      <c r="AR2918" s="19">
        <f t="shared" si="608"/>
        <v>285.35951757200002</v>
      </c>
      <c r="AS2918" s="40">
        <f t="shared" si="605"/>
        <v>-2.15242327978582E-3</v>
      </c>
      <c r="AT2918" s="51">
        <f t="shared" si="609"/>
        <v>0.99784757672021418</v>
      </c>
    </row>
    <row r="2919" spans="1:46">
      <c r="A2919" s="38">
        <v>37806</v>
      </c>
      <c r="B2919" s="37">
        <v>1.1503000000000001</v>
      </c>
      <c r="D2919" s="38">
        <v>37806</v>
      </c>
      <c r="E2919" s="19">
        <v>952.5521</v>
      </c>
      <c r="F2919" s="19">
        <v>828.0901503955489</v>
      </c>
      <c r="G2919" s="19">
        <v>-2.4433303605502221E-3</v>
      </c>
      <c r="H2919" s="37">
        <f t="shared" si="596"/>
        <v>0.99755666963944978</v>
      </c>
      <c r="I2919" s="19"/>
      <c r="J2919" s="19"/>
      <c r="K2919" s="19"/>
      <c r="L2919" s="19"/>
      <c r="N2919" s="38">
        <v>37806</v>
      </c>
      <c r="O2919" s="19">
        <v>359.23869999999999</v>
      </c>
      <c r="P2919" s="19">
        <v>312.30000869338431</v>
      </c>
      <c r="Q2919" s="19">
        <v>4.6850419575825697E-3</v>
      </c>
      <c r="R2919" s="37">
        <f t="shared" si="597"/>
        <v>1.0046850419575826</v>
      </c>
      <c r="T2919" s="39">
        <v>37806</v>
      </c>
      <c r="U2919" s="40">
        <v>284.32279999999997</v>
      </c>
      <c r="V2919" s="40">
        <f t="shared" si="598"/>
        <v>2.0285662730767928E-3</v>
      </c>
      <c r="W2919" s="41">
        <f t="shared" si="599"/>
        <v>1.0020285662730768</v>
      </c>
      <c r="Y2919" s="38">
        <v>37806</v>
      </c>
      <c r="Z2919" s="43">
        <v>198.47399999999999</v>
      </c>
      <c r="AA2919" s="43">
        <f t="shared" si="600"/>
        <v>172.5410762409806</v>
      </c>
      <c r="AB2919" s="19">
        <f t="shared" si="603"/>
        <v>0</v>
      </c>
      <c r="AC2919" s="37">
        <f t="shared" si="604"/>
        <v>1</v>
      </c>
      <c r="AE2919" s="38">
        <v>37806</v>
      </c>
      <c r="AF2919" s="45">
        <v>4025.2791000000002</v>
      </c>
      <c r="AG2919" s="19">
        <f t="shared" si="595"/>
        <v>3499.3298270016517</v>
      </c>
      <c r="AH2919" s="45">
        <f t="shared" si="601"/>
        <v>0</v>
      </c>
      <c r="AI2919" s="46">
        <f t="shared" si="602"/>
        <v>1</v>
      </c>
      <c r="AK2919" s="38">
        <v>37806</v>
      </c>
      <c r="AL2919" s="19">
        <v>126.14239999999999</v>
      </c>
      <c r="AM2919" s="19">
        <f t="shared" si="606"/>
        <v>2.2007636729395319E-3</v>
      </c>
      <c r="AN2919" s="37">
        <f t="shared" si="607"/>
        <v>1.0022007636729395</v>
      </c>
      <c r="AQ2919" s="38">
        <v>37806</v>
      </c>
      <c r="AR2919" s="19">
        <f t="shared" si="608"/>
        <v>285.98752643200004</v>
      </c>
      <c r="AS2919" s="40">
        <f t="shared" si="605"/>
        <v>2.2007636729395319E-3</v>
      </c>
      <c r="AT2919" s="51">
        <f t="shared" si="609"/>
        <v>1.0022007636729395</v>
      </c>
    </row>
    <row r="2920" spans="1:46">
      <c r="A2920" s="38">
        <v>37809</v>
      </c>
      <c r="B2920" s="37">
        <v>1.1341000000000001</v>
      </c>
      <c r="D2920" s="38">
        <v>37809</v>
      </c>
      <c r="E2920" s="19">
        <v>968.01750000000004</v>
      </c>
      <c r="F2920" s="19">
        <v>853.55568292037731</v>
      </c>
      <c r="G2920" s="19">
        <v>3.0752125855698642E-2</v>
      </c>
      <c r="H2920" s="37">
        <f t="shared" si="596"/>
        <v>1.0307521258556986</v>
      </c>
      <c r="I2920" s="19"/>
      <c r="J2920" s="19"/>
      <c r="K2920" s="19"/>
      <c r="L2920" s="19"/>
      <c r="N2920" s="38">
        <v>37809</v>
      </c>
      <c r="O2920" s="19">
        <v>364.39460000000003</v>
      </c>
      <c r="P2920" s="19">
        <v>321.30729212591484</v>
      </c>
      <c r="Q2920" s="19">
        <v>2.8841764911296863E-2</v>
      </c>
      <c r="R2920" s="37">
        <f t="shared" si="597"/>
        <v>1.0288417649112969</v>
      </c>
      <c r="T2920" s="39">
        <v>37809</v>
      </c>
      <c r="U2920" s="40">
        <v>283.92619999999999</v>
      </c>
      <c r="V2920" s="40">
        <f t="shared" si="598"/>
        <v>-1.3948934098847454E-3</v>
      </c>
      <c r="W2920" s="41">
        <f t="shared" si="599"/>
        <v>0.99860510659011525</v>
      </c>
      <c r="Y2920" s="42">
        <v>37809</v>
      </c>
      <c r="Z2920" s="43">
        <v>199.429</v>
      </c>
      <c r="AA2920" s="43">
        <f t="shared" si="600"/>
        <v>175.84780883519971</v>
      </c>
      <c r="AB2920" s="19">
        <f t="shared" si="603"/>
        <v>1.9164900708053656E-2</v>
      </c>
      <c r="AC2920" s="37">
        <f t="shared" si="604"/>
        <v>1.0191649007080537</v>
      </c>
      <c r="AE2920" s="44">
        <v>37809</v>
      </c>
      <c r="AF2920" s="45">
        <v>4021.4041000000002</v>
      </c>
      <c r="AG2920" s="19">
        <f t="shared" si="595"/>
        <v>3545.8990388854595</v>
      </c>
      <c r="AH2920" s="45">
        <f t="shared" si="601"/>
        <v>1.330803730602037E-2</v>
      </c>
      <c r="AI2920" s="46">
        <f t="shared" si="602"/>
        <v>1.0133080373060204</v>
      </c>
      <c r="AK2920" s="38">
        <v>37809</v>
      </c>
      <c r="AL2920" s="19">
        <v>125.9036</v>
      </c>
      <c r="AM2920" s="19">
        <f t="shared" si="606"/>
        <v>-1.8930985933357514E-3</v>
      </c>
      <c r="AN2920" s="37">
        <f t="shared" si="607"/>
        <v>0.99810690140666425</v>
      </c>
      <c r="AQ2920" s="38">
        <v>37809</v>
      </c>
      <c r="AR2920" s="19">
        <f t="shared" si="608"/>
        <v>285.44612384800001</v>
      </c>
      <c r="AS2920" s="40">
        <f t="shared" si="605"/>
        <v>-1.8930985933358624E-3</v>
      </c>
      <c r="AT2920" s="51">
        <f t="shared" si="609"/>
        <v>0.99810690140666414</v>
      </c>
    </row>
    <row r="2921" spans="1:46">
      <c r="A2921" s="38">
        <v>37810</v>
      </c>
      <c r="B2921" s="37">
        <v>1.1265000000000001</v>
      </c>
      <c r="D2921" s="38">
        <v>37810</v>
      </c>
      <c r="E2921" s="19">
        <v>968.88800000000003</v>
      </c>
      <c r="F2921" s="19">
        <v>860.08699511762097</v>
      </c>
      <c r="G2921" s="19">
        <v>7.6518876599793728E-3</v>
      </c>
      <c r="H2921" s="37">
        <f t="shared" si="596"/>
        <v>1.0076518876599794</v>
      </c>
      <c r="I2921" s="19"/>
      <c r="J2921" s="19"/>
      <c r="K2921" s="19"/>
      <c r="L2921" s="19"/>
      <c r="N2921" s="38">
        <v>37810</v>
      </c>
      <c r="O2921" s="19">
        <v>366.25619999999998</v>
      </c>
      <c r="P2921" s="19">
        <v>325.1275632490013</v>
      </c>
      <c r="Q2921" s="19">
        <v>1.1889774109419715E-2</v>
      </c>
      <c r="R2921" s="37">
        <f t="shared" si="597"/>
        <v>1.0118897741094197</v>
      </c>
      <c r="T2921" s="39">
        <v>37810</v>
      </c>
      <c r="U2921" s="40">
        <v>283.48219999999998</v>
      </c>
      <c r="V2921" s="40">
        <f t="shared" si="598"/>
        <v>-1.5637866459664584E-3</v>
      </c>
      <c r="W2921" s="41">
        <f t="shared" si="599"/>
        <v>0.99843621335403354</v>
      </c>
      <c r="Y2921" s="42">
        <v>37810</v>
      </c>
      <c r="Z2921" s="43">
        <v>200.36500000000001</v>
      </c>
      <c r="AA2921" s="43">
        <f t="shared" si="600"/>
        <v>177.86506879715935</v>
      </c>
      <c r="AB2921" s="19">
        <f t="shared" si="603"/>
        <v>1.1471624101100808E-2</v>
      </c>
      <c r="AC2921" s="37">
        <f t="shared" si="604"/>
        <v>1.0114716241011008</v>
      </c>
      <c r="AE2921" s="44">
        <v>37810</v>
      </c>
      <c r="AF2921" s="45">
        <v>4049.1990000000001</v>
      </c>
      <c r="AG2921" s="19">
        <f t="shared" ref="AG2921:AG2984" si="610">AF2921/B2921</f>
        <v>3594.4953395472703</v>
      </c>
      <c r="AH2921" s="45">
        <f t="shared" si="601"/>
        <v>1.3704930718243302E-2</v>
      </c>
      <c r="AI2921" s="46">
        <f t="shared" si="602"/>
        <v>1.0137049307182433</v>
      </c>
      <c r="AK2921" s="38">
        <v>37810</v>
      </c>
      <c r="AL2921" s="19">
        <v>125.8819</v>
      </c>
      <c r="AM2921" s="19">
        <f t="shared" si="606"/>
        <v>-1.7235408677751529E-4</v>
      </c>
      <c r="AN2921" s="37">
        <f t="shared" si="607"/>
        <v>0.99982764591322248</v>
      </c>
      <c r="AQ2921" s="38">
        <v>37810</v>
      </c>
      <c r="AR2921" s="19">
        <f t="shared" si="608"/>
        <v>285.39692604200002</v>
      </c>
      <c r="AS2921" s="40">
        <f t="shared" si="605"/>
        <v>-1.7235408677751529E-4</v>
      </c>
      <c r="AT2921" s="51">
        <f t="shared" si="609"/>
        <v>0.99982764591322248</v>
      </c>
    </row>
    <row r="2922" spans="1:46">
      <c r="A2922" s="38">
        <v>37811</v>
      </c>
      <c r="B2922" s="37">
        <v>1.1311</v>
      </c>
      <c r="D2922" s="38">
        <v>37811</v>
      </c>
      <c r="E2922" s="19">
        <v>964.85220000000004</v>
      </c>
      <c r="F2922" s="19">
        <v>853.02112987357441</v>
      </c>
      <c r="G2922" s="19">
        <v>-8.2152913416395634E-3</v>
      </c>
      <c r="H2922" s="37">
        <f t="shared" ref="H2922:H2985" si="611">(F2922/F2921)</f>
        <v>0.99178470865836044</v>
      </c>
      <c r="I2922" s="19"/>
      <c r="J2922" s="19"/>
      <c r="K2922" s="19"/>
      <c r="L2922" s="19"/>
      <c r="N2922" s="38">
        <v>37811</v>
      </c>
      <c r="O2922" s="19">
        <v>364.35910000000001</v>
      </c>
      <c r="P2922" s="19">
        <v>322.12810538413936</v>
      </c>
      <c r="Q2922" s="19">
        <v>-9.2254801004514331E-3</v>
      </c>
      <c r="R2922" s="37">
        <f t="shared" ref="R2922:R2985" si="612">P2922/P2921</f>
        <v>0.99077451989954857</v>
      </c>
      <c r="T2922" s="39">
        <v>37811</v>
      </c>
      <c r="U2922" s="40">
        <v>284.44850000000002</v>
      </c>
      <c r="V2922" s="40">
        <f t="shared" ref="V2922:V2985" si="613">U2922/U2921-1</f>
        <v>3.4086796278569587E-3</v>
      </c>
      <c r="W2922" s="41">
        <f t="shared" ref="W2922:W2985" si="614">U2922/U2921</f>
        <v>1.003408679627857</v>
      </c>
      <c r="Y2922" s="42">
        <v>37811</v>
      </c>
      <c r="Z2922" s="43">
        <v>202.143</v>
      </c>
      <c r="AA2922" s="43">
        <f t="shared" ref="AA2922:AA2985" si="615">Z2922/B2922</f>
        <v>178.71364158783484</v>
      </c>
      <c r="AB2922" s="19">
        <f t="shared" si="603"/>
        <v>4.7708793885954393E-3</v>
      </c>
      <c r="AC2922" s="37">
        <f t="shared" si="604"/>
        <v>1.0047708793885954</v>
      </c>
      <c r="AE2922" s="44">
        <v>37811</v>
      </c>
      <c r="AF2922" s="45">
        <v>4113.2641999999996</v>
      </c>
      <c r="AG2922" s="19">
        <f t="shared" si="610"/>
        <v>3636.5168420122004</v>
      </c>
      <c r="AH2922" s="45">
        <f t="shared" ref="AH2922:AH2985" si="616">AG2922/AG2921-1</f>
        <v>1.1690515217143815E-2</v>
      </c>
      <c r="AI2922" s="46">
        <f t="shared" ref="AI2922:AI2985" si="617">(AG2922/AG2921)</f>
        <v>1.0116905152171438</v>
      </c>
      <c r="AK2922" s="38">
        <v>37811</v>
      </c>
      <c r="AL2922" s="19">
        <v>125.9423</v>
      </c>
      <c r="AM2922" s="19">
        <f t="shared" si="606"/>
        <v>4.7981481054870656E-4</v>
      </c>
      <c r="AN2922" s="37">
        <f t="shared" si="607"/>
        <v>1.0004798148105487</v>
      </c>
      <c r="AQ2922" s="38">
        <v>37811</v>
      </c>
      <c r="AR2922" s="19">
        <f t="shared" si="608"/>
        <v>285.53386371400001</v>
      </c>
      <c r="AS2922" s="40">
        <f t="shared" si="605"/>
        <v>4.7981481054848452E-4</v>
      </c>
      <c r="AT2922" s="51">
        <f t="shared" si="609"/>
        <v>1.0004798148105485</v>
      </c>
    </row>
    <row r="2923" spans="1:46">
      <c r="A2923" s="38">
        <v>37812</v>
      </c>
      <c r="B2923" s="37">
        <v>1.139</v>
      </c>
      <c r="D2923" s="38">
        <v>37812</v>
      </c>
      <c r="E2923" s="19">
        <v>954.31010000000003</v>
      </c>
      <c r="F2923" s="19">
        <v>837.84907813871814</v>
      </c>
      <c r="G2923" s="19">
        <v>-1.7786255467206247E-2</v>
      </c>
      <c r="H2923" s="37">
        <f t="shared" si="611"/>
        <v>0.98221374453279375</v>
      </c>
      <c r="I2923" s="19"/>
      <c r="J2923" s="19"/>
      <c r="K2923" s="19"/>
      <c r="L2923" s="19"/>
      <c r="N2923" s="38">
        <v>37812</v>
      </c>
      <c r="O2923" s="19">
        <v>361.351</v>
      </c>
      <c r="P2923" s="19">
        <v>317.252853380158</v>
      </c>
      <c r="Q2923" s="19">
        <v>-1.5134513016700546E-2</v>
      </c>
      <c r="R2923" s="37">
        <f t="shared" si="612"/>
        <v>0.98486548698329945</v>
      </c>
      <c r="T2923" s="39">
        <v>37812</v>
      </c>
      <c r="U2923" s="40">
        <v>284.51100000000002</v>
      </c>
      <c r="V2923" s="40">
        <f t="shared" si="613"/>
        <v>2.1972342972453873E-4</v>
      </c>
      <c r="W2923" s="41">
        <f t="shared" si="614"/>
        <v>1.0002197234297245</v>
      </c>
      <c r="Y2923" s="42">
        <v>37812</v>
      </c>
      <c r="Z2923" s="43">
        <v>200.09299999999999</v>
      </c>
      <c r="AA2923" s="43">
        <f t="shared" si="615"/>
        <v>175.6742756804214</v>
      </c>
      <c r="AB2923" s="19">
        <f t="shared" ref="AB2923:AB2986" si="618">AA2923/AA2922-1</f>
        <v>-1.700690490333745E-2</v>
      </c>
      <c r="AC2923" s="37">
        <f t="shared" ref="AC2923:AC2986" si="619">(AA2923/AA2922)</f>
        <v>0.98299309509666255</v>
      </c>
      <c r="AE2923" s="44">
        <v>37812</v>
      </c>
      <c r="AF2923" s="45">
        <v>4091.165</v>
      </c>
      <c r="AG2923" s="19">
        <f t="shared" si="610"/>
        <v>3591.8920105355573</v>
      </c>
      <c r="AH2923" s="45">
        <f t="shared" si="616"/>
        <v>-1.2271311646655514E-2</v>
      </c>
      <c r="AI2923" s="46">
        <f t="shared" si="617"/>
        <v>0.98772868835334449</v>
      </c>
      <c r="AK2923" s="38">
        <v>37812</v>
      </c>
      <c r="AL2923" s="19">
        <v>126.17010000000001</v>
      </c>
      <c r="AM2923" s="19">
        <f t="shared" si="606"/>
        <v>1.8087648073761287E-3</v>
      </c>
      <c r="AN2923" s="37">
        <f t="shared" si="607"/>
        <v>1.0018087648073761</v>
      </c>
      <c r="AQ2923" s="38">
        <v>37812</v>
      </c>
      <c r="AR2923" s="19">
        <f t="shared" si="608"/>
        <v>286.05032731800003</v>
      </c>
      <c r="AS2923" s="40">
        <f t="shared" si="605"/>
        <v>1.8087648073761287E-3</v>
      </c>
      <c r="AT2923" s="51">
        <f t="shared" si="609"/>
        <v>1.0018087648073761</v>
      </c>
    </row>
    <row r="2924" spans="1:46">
      <c r="A2924" s="38">
        <v>37813</v>
      </c>
      <c r="B2924" s="37">
        <v>1.1304000000000001</v>
      </c>
      <c r="D2924" s="38">
        <v>37813</v>
      </c>
      <c r="E2924" s="19">
        <v>959.23659999999995</v>
      </c>
      <c r="F2924" s="19">
        <v>848.58156404812451</v>
      </c>
      <c r="G2924" s="19">
        <v>1.2809569395539011E-2</v>
      </c>
      <c r="H2924" s="37">
        <f t="shared" si="611"/>
        <v>1.012809569395539</v>
      </c>
      <c r="I2924" s="19"/>
      <c r="J2924" s="19"/>
      <c r="K2924" s="19"/>
      <c r="L2924" s="19"/>
      <c r="N2924" s="38">
        <v>37813</v>
      </c>
      <c r="O2924" s="19">
        <v>360.97070000000002</v>
      </c>
      <c r="P2924" s="19">
        <v>319.33006015569708</v>
      </c>
      <c r="Q2924" s="19">
        <v>6.5474801988620879E-3</v>
      </c>
      <c r="R2924" s="37">
        <f t="shared" si="612"/>
        <v>1.0065474801988621</v>
      </c>
      <c r="T2924" s="39">
        <v>37813</v>
      </c>
      <c r="U2924" s="40">
        <v>284.67259999999999</v>
      </c>
      <c r="V2924" s="40">
        <f t="shared" si="613"/>
        <v>5.6799209872360201E-4</v>
      </c>
      <c r="W2924" s="41">
        <f t="shared" si="614"/>
        <v>1.0005679920987236</v>
      </c>
      <c r="Y2924" s="42">
        <v>37813</v>
      </c>
      <c r="Z2924" s="43">
        <v>200.01599999999999</v>
      </c>
      <c r="AA2924" s="43">
        <f t="shared" si="615"/>
        <v>176.94267515923565</v>
      </c>
      <c r="AB2924" s="19">
        <f t="shared" si="618"/>
        <v>7.2201776492402114E-3</v>
      </c>
      <c r="AC2924" s="37">
        <f t="shared" si="619"/>
        <v>1.0072201776492402</v>
      </c>
      <c r="AE2924" s="44">
        <v>37813</v>
      </c>
      <c r="AF2924" s="45">
        <v>4101.7021000000004</v>
      </c>
      <c r="AG2924" s="19">
        <f t="shared" si="610"/>
        <v>3628.5404281670208</v>
      </c>
      <c r="AH2924" s="45">
        <f t="shared" si="616"/>
        <v>1.0203095617565383E-2</v>
      </c>
      <c r="AI2924" s="46">
        <f t="shared" si="617"/>
        <v>1.0102030956175654</v>
      </c>
      <c r="AK2924" s="38">
        <v>37813</v>
      </c>
      <c r="AL2924" s="19">
        <v>126.2252</v>
      </c>
      <c r="AM2924" s="19">
        <f t="shared" si="606"/>
        <v>4.3671202606643256E-4</v>
      </c>
      <c r="AN2924" s="37">
        <f t="shared" si="607"/>
        <v>1.0004367120260664</v>
      </c>
      <c r="AQ2924" s="38">
        <v>37813</v>
      </c>
      <c r="AR2924" s="19">
        <f t="shared" si="608"/>
        <v>286.175248936</v>
      </c>
      <c r="AS2924" s="40">
        <f t="shared" si="605"/>
        <v>4.3671202606621051E-4</v>
      </c>
      <c r="AT2924" s="51">
        <f t="shared" si="609"/>
        <v>1.0004367120260662</v>
      </c>
    </row>
    <row r="2925" spans="1:46">
      <c r="A2925" s="38">
        <v>37816</v>
      </c>
      <c r="B2925" s="37">
        <v>1.1297999999999999</v>
      </c>
      <c r="D2925" s="38">
        <v>37816</v>
      </c>
      <c r="E2925" s="19">
        <v>967.77840000000003</v>
      </c>
      <c r="F2925" s="19">
        <v>856.59267126925124</v>
      </c>
      <c r="G2925" s="19">
        <v>9.4405859855239971E-3</v>
      </c>
      <c r="H2925" s="37">
        <f t="shared" si="611"/>
        <v>1.009440585985524</v>
      </c>
      <c r="I2925" s="19"/>
      <c r="J2925" s="19"/>
      <c r="K2925" s="19"/>
      <c r="L2925" s="19"/>
      <c r="N2925" s="38">
        <v>37816</v>
      </c>
      <c r="O2925" s="19">
        <v>368.33010000000002</v>
      </c>
      <c r="P2925" s="19">
        <v>326.01354221986196</v>
      </c>
      <c r="Q2925" s="19">
        <v>2.0929699073448216E-2</v>
      </c>
      <c r="R2925" s="37">
        <f t="shared" si="612"/>
        <v>1.0209296990734482</v>
      </c>
      <c r="T2925" s="39">
        <v>37816</v>
      </c>
      <c r="U2925" s="40">
        <v>285.50470000000001</v>
      </c>
      <c r="V2925" s="40">
        <f t="shared" si="613"/>
        <v>2.923006991189192E-3</v>
      </c>
      <c r="W2925" s="41">
        <f t="shared" si="614"/>
        <v>1.0029230069911892</v>
      </c>
      <c r="Y2925" s="42">
        <v>37816</v>
      </c>
      <c r="Z2925" s="43">
        <v>200.28700000000001</v>
      </c>
      <c r="AA2925" s="43">
        <f t="shared" si="615"/>
        <v>177.27650911665782</v>
      </c>
      <c r="AB2925" s="19">
        <f t="shared" si="618"/>
        <v>1.886678593062685E-3</v>
      </c>
      <c r="AC2925" s="37">
        <f t="shared" si="619"/>
        <v>1.0018866785930627</v>
      </c>
      <c r="AE2925" s="44">
        <v>37816</v>
      </c>
      <c r="AF2925" s="45">
        <v>4093.1039999999998</v>
      </c>
      <c r="AG2925" s="19">
        <f t="shared" si="610"/>
        <v>3622.8571428571431</v>
      </c>
      <c r="AH2925" s="45">
        <f t="shared" si="616"/>
        <v>-1.5662731123954332E-3</v>
      </c>
      <c r="AI2925" s="46">
        <f t="shared" si="617"/>
        <v>0.99843372688760457</v>
      </c>
      <c r="AK2925" s="38">
        <v>37816</v>
      </c>
      <c r="AL2925" s="19">
        <v>126.39570000000001</v>
      </c>
      <c r="AM2925" s="19">
        <f t="shared" si="606"/>
        <v>1.3507603869908902E-3</v>
      </c>
      <c r="AN2925" s="37">
        <f t="shared" si="607"/>
        <v>1.0013507603869909</v>
      </c>
      <c r="AQ2925" s="38">
        <v>37816</v>
      </c>
      <c r="AR2925" s="19">
        <f t="shared" si="608"/>
        <v>286.56180312600003</v>
      </c>
      <c r="AS2925" s="40">
        <f t="shared" si="605"/>
        <v>1.3507603869908902E-3</v>
      </c>
      <c r="AT2925" s="51">
        <f t="shared" si="609"/>
        <v>1.0013507603869909</v>
      </c>
    </row>
    <row r="2926" spans="1:46">
      <c r="A2926" s="38">
        <v>37817</v>
      </c>
      <c r="B2926" s="37">
        <v>1.1233</v>
      </c>
      <c r="D2926" s="38">
        <v>37817</v>
      </c>
      <c r="E2926" s="19">
        <v>962.44970000000001</v>
      </c>
      <c r="F2926" s="19">
        <v>856.80557286566375</v>
      </c>
      <c r="G2926" s="19">
        <v>2.485447325821788E-4</v>
      </c>
      <c r="H2926" s="37">
        <f t="shared" si="611"/>
        <v>1.0002485447325822</v>
      </c>
      <c r="I2926" s="19"/>
      <c r="J2926" s="19"/>
      <c r="K2926" s="19"/>
      <c r="L2926" s="19"/>
      <c r="N2926" s="38">
        <v>37817</v>
      </c>
      <c r="O2926" s="19">
        <v>366.85579999999999</v>
      </c>
      <c r="P2926" s="19">
        <v>326.58755452684056</v>
      </c>
      <c r="Q2926" s="19">
        <v>1.7607008073041719E-3</v>
      </c>
      <c r="R2926" s="37">
        <f t="shared" si="612"/>
        <v>1.0017607008073042</v>
      </c>
      <c r="T2926" s="39">
        <v>37817</v>
      </c>
      <c r="U2926" s="40">
        <v>284.5761</v>
      </c>
      <c r="V2926" s="40">
        <f t="shared" si="613"/>
        <v>-3.2524858610033514E-3</v>
      </c>
      <c r="W2926" s="41">
        <f t="shared" si="614"/>
        <v>0.99674751413899665</v>
      </c>
      <c r="Y2926" s="42">
        <v>37817</v>
      </c>
      <c r="Z2926" s="43">
        <v>198.48500000000001</v>
      </c>
      <c r="AA2926" s="43">
        <f t="shared" si="615"/>
        <v>176.69812160598238</v>
      </c>
      <c r="AB2926" s="19">
        <f t="shared" si="618"/>
        <v>-3.2626291749395797E-3</v>
      </c>
      <c r="AC2926" s="37">
        <f t="shared" si="619"/>
        <v>0.99673737082506042</v>
      </c>
      <c r="AE2926" s="44">
        <v>37817</v>
      </c>
      <c r="AF2926" s="45">
        <v>4078.1001000000001</v>
      </c>
      <c r="AG2926" s="19">
        <f t="shared" si="610"/>
        <v>3630.463901005965</v>
      </c>
      <c r="AH2926" s="45">
        <f t="shared" si="616"/>
        <v>2.0996572177347517E-3</v>
      </c>
      <c r="AI2926" s="46">
        <f t="shared" si="617"/>
        <v>1.0020996572177348</v>
      </c>
      <c r="AK2926" s="38">
        <v>37817</v>
      </c>
      <c r="AL2926" s="19">
        <v>125.6598</v>
      </c>
      <c r="AM2926" s="19">
        <f t="shared" si="606"/>
        <v>-5.8221917359529973E-3</v>
      </c>
      <c r="AN2926" s="37">
        <f t="shared" si="607"/>
        <v>0.994177808264047</v>
      </c>
      <c r="AQ2926" s="38">
        <v>37817</v>
      </c>
      <c r="AR2926" s="19">
        <f t="shared" si="608"/>
        <v>284.89338536400004</v>
      </c>
      <c r="AS2926" s="40">
        <f t="shared" si="605"/>
        <v>-5.8221917359529973E-3</v>
      </c>
      <c r="AT2926" s="51">
        <f t="shared" si="609"/>
        <v>0.994177808264047</v>
      </c>
    </row>
    <row r="2927" spans="1:46">
      <c r="A2927" s="38">
        <v>37818</v>
      </c>
      <c r="B2927" s="37">
        <v>1.1209</v>
      </c>
      <c r="D2927" s="38">
        <v>37818</v>
      </c>
      <c r="E2927" s="19">
        <v>955.9375</v>
      </c>
      <c r="F2927" s="19">
        <v>852.83031492550629</v>
      </c>
      <c r="G2927" s="19">
        <v>-4.6396266154780097E-3</v>
      </c>
      <c r="H2927" s="37">
        <f t="shared" si="611"/>
        <v>0.99536037338452199</v>
      </c>
      <c r="I2927" s="19"/>
      <c r="J2927" s="19"/>
      <c r="K2927" s="19"/>
      <c r="L2927" s="19"/>
      <c r="N2927" s="38">
        <v>37818</v>
      </c>
      <c r="O2927" s="19">
        <v>365.18880000000001</v>
      </c>
      <c r="P2927" s="19">
        <v>325.79962530109736</v>
      </c>
      <c r="Q2927" s="19">
        <v>-2.4126125286211275E-3</v>
      </c>
      <c r="R2927" s="37">
        <f t="shared" si="612"/>
        <v>0.99758738747137887</v>
      </c>
      <c r="T2927" s="39">
        <v>37818</v>
      </c>
      <c r="U2927" s="40">
        <v>282.77870000000001</v>
      </c>
      <c r="V2927" s="40">
        <f t="shared" si="613"/>
        <v>-6.3160609763082132E-3</v>
      </c>
      <c r="W2927" s="41">
        <f t="shared" si="614"/>
        <v>0.99368393902369179</v>
      </c>
      <c r="Y2927" s="42">
        <v>37818</v>
      </c>
      <c r="Z2927" s="43">
        <v>197.30099999999999</v>
      </c>
      <c r="AA2927" s="43">
        <f t="shared" si="615"/>
        <v>176.02016236952448</v>
      </c>
      <c r="AB2927" s="19">
        <f t="shared" si="618"/>
        <v>-3.836821978049465E-3</v>
      </c>
      <c r="AC2927" s="37">
        <f t="shared" si="619"/>
        <v>0.99616317802195053</v>
      </c>
      <c r="AE2927" s="44">
        <v>37818</v>
      </c>
      <c r="AF2927" s="45">
        <v>4018.6959999999999</v>
      </c>
      <c r="AG2927" s="19">
        <f t="shared" si="610"/>
        <v>3585.2404317958781</v>
      </c>
      <c r="AH2927" s="45">
        <f t="shared" si="616"/>
        <v>-1.2456664063663081E-2</v>
      </c>
      <c r="AI2927" s="46">
        <f t="shared" si="617"/>
        <v>0.98754333593633692</v>
      </c>
      <c r="AK2927" s="38">
        <v>37818</v>
      </c>
      <c r="AL2927" s="19">
        <v>125.43989999999999</v>
      </c>
      <c r="AM2927" s="19">
        <f t="shared" si="606"/>
        <v>-1.7499629953255935E-3</v>
      </c>
      <c r="AN2927" s="37">
        <f t="shared" si="607"/>
        <v>0.99825003700467441</v>
      </c>
      <c r="AQ2927" s="38">
        <v>37818</v>
      </c>
      <c r="AR2927" s="19">
        <f t="shared" si="608"/>
        <v>284.39483248200003</v>
      </c>
      <c r="AS2927" s="40">
        <f t="shared" si="605"/>
        <v>-1.7499629953254825E-3</v>
      </c>
      <c r="AT2927" s="51">
        <f t="shared" si="609"/>
        <v>0.99825003700467452</v>
      </c>
    </row>
    <row r="2928" spans="1:46">
      <c r="A2928" s="38">
        <v>37819</v>
      </c>
      <c r="B2928" s="37">
        <v>1.1164000000000001</v>
      </c>
      <c r="D2928" s="38">
        <v>37819</v>
      </c>
      <c r="E2928" s="19">
        <v>943.4375</v>
      </c>
      <c r="F2928" s="19">
        <v>845.07121103547115</v>
      </c>
      <c r="G2928" s="19">
        <v>-9.0980629490321485E-3</v>
      </c>
      <c r="H2928" s="37">
        <f t="shared" si="611"/>
        <v>0.99090193705096785</v>
      </c>
      <c r="I2928" s="19"/>
      <c r="J2928" s="19"/>
      <c r="K2928" s="19"/>
      <c r="L2928" s="19"/>
      <c r="N2928" s="38">
        <v>37819</v>
      </c>
      <c r="O2928" s="19">
        <v>360.88929999999999</v>
      </c>
      <c r="P2928" s="19">
        <v>323.26164457183802</v>
      </c>
      <c r="Q2928" s="19">
        <v>-7.7900050588265435E-3</v>
      </c>
      <c r="R2928" s="37">
        <f t="shared" si="612"/>
        <v>0.99220999494117346</v>
      </c>
      <c r="T2928" s="39">
        <v>37819</v>
      </c>
      <c r="U2928" s="40">
        <v>283.30829999999997</v>
      </c>
      <c r="V2928" s="40">
        <f t="shared" si="613"/>
        <v>1.8728426150906863E-3</v>
      </c>
      <c r="W2928" s="41">
        <f t="shared" si="614"/>
        <v>1.0018728426150907</v>
      </c>
      <c r="Y2928" s="42">
        <v>37819</v>
      </c>
      <c r="Z2928" s="43">
        <v>197.82</v>
      </c>
      <c r="AA2928" s="43">
        <f t="shared" si="615"/>
        <v>177.19455392332495</v>
      </c>
      <c r="AB2928" s="19">
        <f t="shared" si="618"/>
        <v>6.6719149556004886E-3</v>
      </c>
      <c r="AC2928" s="37">
        <f t="shared" si="619"/>
        <v>1.0066719149556005</v>
      </c>
      <c r="AE2928" s="44">
        <v>37819</v>
      </c>
      <c r="AF2928" s="45">
        <v>4049.3820999999998</v>
      </c>
      <c r="AG2928" s="19">
        <f t="shared" si="610"/>
        <v>3627.1785202436399</v>
      </c>
      <c r="AH2928" s="45">
        <f t="shared" si="616"/>
        <v>1.1697427061190036E-2</v>
      </c>
      <c r="AI2928" s="46">
        <f t="shared" si="617"/>
        <v>1.01169742706119</v>
      </c>
      <c r="AK2928" s="38">
        <v>37819</v>
      </c>
      <c r="AL2928" s="19">
        <v>125.09650000000001</v>
      </c>
      <c r="AM2928" s="19">
        <f t="shared" si="606"/>
        <v>-2.7375659578808831E-3</v>
      </c>
      <c r="AN2928" s="37">
        <f t="shared" si="607"/>
        <v>0.99726243404211912</v>
      </c>
      <c r="AQ2928" s="38">
        <v>37819</v>
      </c>
      <c r="AR2928" s="19">
        <f t="shared" si="608"/>
        <v>283.61628287000002</v>
      </c>
      <c r="AS2928" s="40">
        <f t="shared" si="605"/>
        <v>-2.7375659578809941E-3</v>
      </c>
      <c r="AT2928" s="51">
        <f t="shared" si="609"/>
        <v>0.99726243404211901</v>
      </c>
    </row>
    <row r="2929" spans="1:46">
      <c r="A2929" s="38">
        <v>37820</v>
      </c>
      <c r="B2929" s="37">
        <v>1.1238999999999999</v>
      </c>
      <c r="D2929" s="38">
        <v>37820</v>
      </c>
      <c r="E2929" s="19">
        <v>950.83040000000005</v>
      </c>
      <c r="F2929" s="19">
        <v>846.00978734762896</v>
      </c>
      <c r="G2929" s="19">
        <v>1.1106475997539889E-3</v>
      </c>
      <c r="H2929" s="37">
        <f t="shared" si="611"/>
        <v>1.001110647599754</v>
      </c>
      <c r="I2929" s="19"/>
      <c r="J2929" s="19"/>
      <c r="K2929" s="19"/>
      <c r="L2929" s="19"/>
      <c r="N2929" s="38">
        <v>37820</v>
      </c>
      <c r="O2929" s="19">
        <v>359.1497</v>
      </c>
      <c r="P2929" s="19">
        <v>319.55663315241571</v>
      </c>
      <c r="Q2929" s="19">
        <v>-1.1461339387571323E-2</v>
      </c>
      <c r="R2929" s="37">
        <f t="shared" si="612"/>
        <v>0.98853866061242868</v>
      </c>
      <c r="T2929" s="39">
        <v>37820</v>
      </c>
      <c r="U2929" s="40">
        <v>283.30970000000002</v>
      </c>
      <c r="V2929" s="40">
        <f t="shared" si="613"/>
        <v>4.9416130767365729E-6</v>
      </c>
      <c r="W2929" s="41">
        <f t="shared" si="614"/>
        <v>1.0000049416130767</v>
      </c>
      <c r="Y2929" s="42">
        <v>37820</v>
      </c>
      <c r="Z2929" s="43">
        <v>198.607</v>
      </c>
      <c r="AA2929" s="43">
        <f t="shared" si="615"/>
        <v>176.71234095560104</v>
      </c>
      <c r="AB2929" s="19">
        <f t="shared" si="618"/>
        <v>-2.7213757818571604E-3</v>
      </c>
      <c r="AC2929" s="37">
        <f t="shared" si="619"/>
        <v>0.99727862421814284</v>
      </c>
      <c r="AE2929" s="44">
        <v>37820</v>
      </c>
      <c r="AF2929" s="45">
        <v>4079.5668999999998</v>
      </c>
      <c r="AG2929" s="19">
        <f t="shared" si="610"/>
        <v>3629.830856837797</v>
      </c>
      <c r="AH2929" s="45">
        <f t="shared" si="616"/>
        <v>7.312396065850546E-4</v>
      </c>
      <c r="AI2929" s="46">
        <f t="shared" si="617"/>
        <v>1.0007312396065851</v>
      </c>
      <c r="AK2929" s="38">
        <v>37820</v>
      </c>
      <c r="AL2929" s="19">
        <v>125.34950000000001</v>
      </c>
      <c r="AM2929" s="19">
        <f t="shared" si="606"/>
        <v>2.0224386773410874E-3</v>
      </c>
      <c r="AN2929" s="37">
        <f t="shared" si="607"/>
        <v>1.0020224386773411</v>
      </c>
      <c r="AQ2929" s="38">
        <v>37820</v>
      </c>
      <c r="AR2929" s="19">
        <f t="shared" si="608"/>
        <v>284.18987941000006</v>
      </c>
      <c r="AS2929" s="40">
        <f t="shared" si="605"/>
        <v>2.0224386773413094E-3</v>
      </c>
      <c r="AT2929" s="51">
        <f t="shared" si="609"/>
        <v>1.0020224386773413</v>
      </c>
    </row>
    <row r="2930" spans="1:46">
      <c r="A2930" s="38">
        <v>37823</v>
      </c>
      <c r="B2930" s="37">
        <v>1.1346000000000001</v>
      </c>
      <c r="D2930" s="38">
        <v>37823</v>
      </c>
      <c r="E2930" s="19">
        <v>943.18650000000002</v>
      </c>
      <c r="F2930" s="19">
        <v>831.29428873611846</v>
      </c>
      <c r="G2930" s="19">
        <v>-1.7394005165880966E-2</v>
      </c>
      <c r="H2930" s="37">
        <f t="shared" si="611"/>
        <v>0.98260599483411903</v>
      </c>
      <c r="I2930" s="19"/>
      <c r="J2930" s="19"/>
      <c r="K2930" s="19"/>
      <c r="L2930" s="19"/>
      <c r="N2930" s="38">
        <v>37823</v>
      </c>
      <c r="O2930" s="19">
        <v>358.22910000000002</v>
      </c>
      <c r="P2930" s="19">
        <v>315.7316234796404</v>
      </c>
      <c r="Q2930" s="19">
        <v>-1.1969739557716963E-2</v>
      </c>
      <c r="R2930" s="37">
        <f t="shared" si="612"/>
        <v>0.98803026044228304</v>
      </c>
      <c r="T2930" s="39">
        <v>37823</v>
      </c>
      <c r="U2930" s="40">
        <v>282.88940000000002</v>
      </c>
      <c r="V2930" s="40">
        <f t="shared" si="613"/>
        <v>-1.4835355090206948E-3</v>
      </c>
      <c r="W2930" s="41">
        <f t="shared" si="614"/>
        <v>0.99851646449097931</v>
      </c>
      <c r="Y2930" s="42">
        <v>37823</v>
      </c>
      <c r="Z2930" s="43">
        <v>198.441</v>
      </c>
      <c r="AA2930" s="43">
        <f t="shared" si="615"/>
        <v>174.89952406134319</v>
      </c>
      <c r="AB2930" s="19">
        <f t="shared" si="618"/>
        <v>-1.0258575515749158E-2</v>
      </c>
      <c r="AC2930" s="37">
        <f t="shared" si="619"/>
        <v>0.98974142448425084</v>
      </c>
      <c r="AE2930" s="44">
        <v>37823</v>
      </c>
      <c r="AF2930" s="45">
        <v>4072.8510999999999</v>
      </c>
      <c r="AG2930" s="19">
        <f t="shared" si="610"/>
        <v>3589.6801515952757</v>
      </c>
      <c r="AH2930" s="45">
        <f t="shared" si="616"/>
        <v>-1.1061315754392842E-2</v>
      </c>
      <c r="AI2930" s="46">
        <f t="shared" si="617"/>
        <v>0.98893868424560716</v>
      </c>
      <c r="AK2930" s="38">
        <v>37823</v>
      </c>
      <c r="AL2930" s="19">
        <v>125.14319999999999</v>
      </c>
      <c r="AM2930" s="19">
        <f t="shared" si="606"/>
        <v>-1.6457983478196381E-3</v>
      </c>
      <c r="AN2930" s="37">
        <f t="shared" si="607"/>
        <v>0.99835420165218036</v>
      </c>
      <c r="AQ2930" s="38">
        <v>37823</v>
      </c>
      <c r="AR2930" s="19">
        <f t="shared" si="608"/>
        <v>283.72216017599999</v>
      </c>
      <c r="AS2930" s="40">
        <f t="shared" si="605"/>
        <v>-1.6457983478197491E-3</v>
      </c>
      <c r="AT2930" s="51">
        <f t="shared" si="609"/>
        <v>0.99835420165218025</v>
      </c>
    </row>
    <row r="2931" spans="1:46">
      <c r="A2931" s="38">
        <v>37824</v>
      </c>
      <c r="B2931" s="37">
        <v>1.1325000000000001</v>
      </c>
      <c r="D2931" s="38">
        <v>37824</v>
      </c>
      <c r="E2931" s="19">
        <v>949.42690000000005</v>
      </c>
      <c r="F2931" s="19">
        <v>838.34604856512146</v>
      </c>
      <c r="G2931" s="19">
        <v>8.482868130520016E-3</v>
      </c>
      <c r="H2931" s="37">
        <f t="shared" si="611"/>
        <v>1.00848286813052</v>
      </c>
      <c r="I2931" s="19"/>
      <c r="J2931" s="19"/>
      <c r="K2931" s="19"/>
      <c r="L2931" s="19"/>
      <c r="N2931" s="38">
        <v>37824</v>
      </c>
      <c r="O2931" s="19">
        <v>359.5838</v>
      </c>
      <c r="P2931" s="19">
        <v>317.51328918322292</v>
      </c>
      <c r="Q2931" s="19">
        <v>5.642975144355189E-3</v>
      </c>
      <c r="R2931" s="37">
        <f t="shared" si="612"/>
        <v>1.0056429751443552</v>
      </c>
      <c r="T2931" s="39">
        <v>37824</v>
      </c>
      <c r="U2931" s="40">
        <v>282.4579</v>
      </c>
      <c r="V2931" s="40">
        <f t="shared" si="613"/>
        <v>-1.5253311011300674E-3</v>
      </c>
      <c r="W2931" s="41">
        <f t="shared" si="614"/>
        <v>0.99847466889886993</v>
      </c>
      <c r="Y2931" s="42">
        <v>37824</v>
      </c>
      <c r="Z2931" s="43">
        <v>194.95099999999999</v>
      </c>
      <c r="AA2931" s="43">
        <f t="shared" si="615"/>
        <v>172.14216335540837</v>
      </c>
      <c r="AB2931" s="19">
        <f t="shared" si="618"/>
        <v>-1.5765398566594868E-2</v>
      </c>
      <c r="AC2931" s="37">
        <f t="shared" si="619"/>
        <v>0.98423460143340513</v>
      </c>
      <c r="AE2931" s="44">
        <v>37824</v>
      </c>
      <c r="AF2931" s="45">
        <v>3950.2838999999999</v>
      </c>
      <c r="AG2931" s="19">
        <f t="shared" si="610"/>
        <v>3488.1094039735099</v>
      </c>
      <c r="AH2931" s="45">
        <f t="shared" si="616"/>
        <v>-2.829520830055765E-2</v>
      </c>
      <c r="AI2931" s="46">
        <f t="shared" si="617"/>
        <v>0.97170479169944235</v>
      </c>
      <c r="AK2931" s="38">
        <v>37824</v>
      </c>
      <c r="AL2931" s="19">
        <v>125.1311</v>
      </c>
      <c r="AM2931" s="19">
        <f t="shared" si="606"/>
        <v>-9.6689232814806125E-5</v>
      </c>
      <c r="AN2931" s="37">
        <f t="shared" si="607"/>
        <v>0.99990331076718519</v>
      </c>
      <c r="AQ2931" s="38">
        <v>37824</v>
      </c>
      <c r="AR2931" s="19">
        <f t="shared" si="608"/>
        <v>283.69472729800003</v>
      </c>
      <c r="AS2931" s="40">
        <f t="shared" si="605"/>
        <v>-9.6689232814695103E-5</v>
      </c>
      <c r="AT2931" s="51">
        <f t="shared" si="609"/>
        <v>0.9999033107671853</v>
      </c>
    </row>
    <row r="2932" spans="1:46">
      <c r="A2932" s="38">
        <v>37825</v>
      </c>
      <c r="B2932" s="37">
        <v>1.1484000000000001</v>
      </c>
      <c r="D2932" s="38">
        <v>37825</v>
      </c>
      <c r="E2932" s="19">
        <v>953.37969999999996</v>
      </c>
      <c r="F2932" s="19">
        <v>830.18086032741201</v>
      </c>
      <c r="G2932" s="19">
        <v>-9.7396394384927643E-3</v>
      </c>
      <c r="H2932" s="37">
        <f t="shared" si="611"/>
        <v>0.99026036056150724</v>
      </c>
      <c r="I2932" s="19"/>
      <c r="J2932" s="19"/>
      <c r="K2932" s="19"/>
      <c r="L2932" s="19"/>
      <c r="N2932" s="38">
        <v>37825</v>
      </c>
      <c r="O2932" s="19">
        <v>358.82920000000001</v>
      </c>
      <c r="P2932" s="19">
        <v>312.46011842563564</v>
      </c>
      <c r="Q2932" s="19">
        <v>-1.591483232272306E-2</v>
      </c>
      <c r="R2932" s="37">
        <f t="shared" si="612"/>
        <v>0.98408516767727694</v>
      </c>
      <c r="T2932" s="39">
        <v>37825</v>
      </c>
      <c r="U2932" s="40">
        <v>283.02440000000001</v>
      </c>
      <c r="V2932" s="40">
        <f t="shared" si="613"/>
        <v>2.0056086234445658E-3</v>
      </c>
      <c r="W2932" s="41">
        <f t="shared" si="614"/>
        <v>1.0020056086234446</v>
      </c>
      <c r="Y2932" s="42">
        <v>37825</v>
      </c>
      <c r="Z2932" s="43">
        <v>196.20699999999999</v>
      </c>
      <c r="AA2932" s="43">
        <f t="shared" si="615"/>
        <v>170.85249042145591</v>
      </c>
      <c r="AB2932" s="19">
        <f t="shared" si="618"/>
        <v>-7.4919061595024594E-3</v>
      </c>
      <c r="AC2932" s="37">
        <f t="shared" si="619"/>
        <v>0.99250809384049754</v>
      </c>
      <c r="AE2932" s="44">
        <v>37825</v>
      </c>
      <c r="AF2932" s="45">
        <v>3976.4789999999998</v>
      </c>
      <c r="AG2932" s="19">
        <f t="shared" si="610"/>
        <v>3462.6253918495295</v>
      </c>
      <c r="AH2932" s="45">
        <f t="shared" si="616"/>
        <v>-7.3059669788310133E-3</v>
      </c>
      <c r="AI2932" s="46">
        <f t="shared" si="617"/>
        <v>0.99269403302116899</v>
      </c>
      <c r="AK2932" s="38">
        <v>37825</v>
      </c>
      <c r="AL2932" s="19">
        <v>125.4837</v>
      </c>
      <c r="AM2932" s="19">
        <f t="shared" si="606"/>
        <v>2.8178446445368266E-3</v>
      </c>
      <c r="AN2932" s="37">
        <f t="shared" si="607"/>
        <v>1.0028178446445368</v>
      </c>
      <c r="AQ2932" s="38">
        <v>37825</v>
      </c>
      <c r="AR2932" s="19">
        <f t="shared" si="608"/>
        <v>284.49413496600005</v>
      </c>
      <c r="AS2932" s="40">
        <f t="shared" si="605"/>
        <v>2.8178446445368266E-3</v>
      </c>
      <c r="AT2932" s="51">
        <f t="shared" si="609"/>
        <v>1.0028178446445368</v>
      </c>
    </row>
    <row r="2933" spans="1:46">
      <c r="A2933" s="38">
        <v>37826</v>
      </c>
      <c r="B2933" s="37">
        <v>1.1440999999999999</v>
      </c>
      <c r="D2933" s="38">
        <v>37826</v>
      </c>
      <c r="E2933" s="19">
        <v>955.51469999999995</v>
      </c>
      <c r="F2933" s="19">
        <v>835.16711825889354</v>
      </c>
      <c r="G2933" s="19">
        <v>6.0062308946933207E-3</v>
      </c>
      <c r="H2933" s="37">
        <f t="shared" si="611"/>
        <v>1.0060062308946933</v>
      </c>
      <c r="I2933" s="19"/>
      <c r="J2933" s="19"/>
      <c r="K2933" s="19"/>
      <c r="L2933" s="19"/>
      <c r="N2933" s="38">
        <v>37826</v>
      </c>
      <c r="O2933" s="19">
        <v>362.48809999999997</v>
      </c>
      <c r="P2933" s="19">
        <v>316.83253212131808</v>
      </c>
      <c r="Q2933" s="19">
        <v>1.3993509692415529E-2</v>
      </c>
      <c r="R2933" s="37">
        <f t="shared" si="612"/>
        <v>1.0139935096924155</v>
      </c>
      <c r="T2933" s="39">
        <v>37826</v>
      </c>
      <c r="U2933" s="40">
        <v>283.5224</v>
      </c>
      <c r="V2933" s="40">
        <f t="shared" si="613"/>
        <v>1.7595656063575937E-3</v>
      </c>
      <c r="W2933" s="41">
        <f t="shared" si="614"/>
        <v>1.0017595656063576</v>
      </c>
      <c r="Y2933" s="42">
        <v>37826</v>
      </c>
      <c r="Z2933" s="43">
        <v>197.27</v>
      </c>
      <c r="AA2933" s="43">
        <f t="shared" si="615"/>
        <v>172.42373918363782</v>
      </c>
      <c r="AB2933" s="19">
        <f t="shared" si="618"/>
        <v>9.1965224405332613E-3</v>
      </c>
      <c r="AC2933" s="37">
        <f t="shared" si="619"/>
        <v>1.0091965224405333</v>
      </c>
      <c r="AE2933" s="44">
        <v>37826</v>
      </c>
      <c r="AF2933" s="45">
        <v>4004.9679999999998</v>
      </c>
      <c r="AG2933" s="19">
        <f t="shared" si="610"/>
        <v>3500.540162573202</v>
      </c>
      <c r="AH2933" s="45">
        <f t="shared" si="616"/>
        <v>1.0949717752581023E-2</v>
      </c>
      <c r="AI2933" s="46">
        <f t="shared" si="617"/>
        <v>1.010949717752581</v>
      </c>
      <c r="AK2933" s="38">
        <v>37826</v>
      </c>
      <c r="AL2933" s="19">
        <v>125.14100000000001</v>
      </c>
      <c r="AM2933" s="19">
        <f t="shared" si="606"/>
        <v>-2.7310319985782705E-3</v>
      </c>
      <c r="AN2933" s="37">
        <f t="shared" si="607"/>
        <v>0.99726896800142173</v>
      </c>
      <c r="AQ2933" s="38">
        <v>37826</v>
      </c>
      <c r="AR2933" s="19">
        <f t="shared" si="608"/>
        <v>283.71717238000002</v>
      </c>
      <c r="AS2933" s="40">
        <f t="shared" si="605"/>
        <v>-2.7310319985783815E-3</v>
      </c>
      <c r="AT2933" s="51">
        <f t="shared" si="609"/>
        <v>0.99726896800142162</v>
      </c>
    </row>
    <row r="2934" spans="1:46">
      <c r="A2934" s="38">
        <v>37827</v>
      </c>
      <c r="B2934" s="37">
        <v>1.1513</v>
      </c>
      <c r="D2934" s="38">
        <v>37827</v>
      </c>
      <c r="E2934" s="19">
        <v>964.95</v>
      </c>
      <c r="F2934" s="19">
        <v>838.1394944844958</v>
      </c>
      <c r="G2934" s="19">
        <v>3.5590196987147493E-3</v>
      </c>
      <c r="H2934" s="37">
        <f t="shared" si="611"/>
        <v>1.0035590196987147</v>
      </c>
      <c r="I2934" s="19"/>
      <c r="J2934" s="19"/>
      <c r="K2934" s="19"/>
      <c r="L2934" s="19"/>
      <c r="N2934" s="38">
        <v>37827</v>
      </c>
      <c r="O2934" s="19">
        <v>365.42610000000002</v>
      </c>
      <c r="P2934" s="19">
        <v>317.40302267002522</v>
      </c>
      <c r="Q2934" s="19">
        <v>1.8006059696189514E-3</v>
      </c>
      <c r="R2934" s="37">
        <f t="shared" si="612"/>
        <v>1.001800605969619</v>
      </c>
      <c r="T2934" s="39">
        <v>37827</v>
      </c>
      <c r="U2934" s="40">
        <v>283.19600000000003</v>
      </c>
      <c r="V2934" s="40">
        <f t="shared" si="613"/>
        <v>-1.1512317897985902E-3</v>
      </c>
      <c r="W2934" s="41">
        <f t="shared" si="614"/>
        <v>0.99884876821020141</v>
      </c>
      <c r="Y2934" s="42">
        <v>37827</v>
      </c>
      <c r="Z2934" s="43">
        <v>197.934</v>
      </c>
      <c r="AA2934" s="43">
        <f t="shared" si="615"/>
        <v>171.92217493268478</v>
      </c>
      <c r="AB2934" s="19">
        <f t="shared" si="618"/>
        <v>-2.9089048487624947E-3</v>
      </c>
      <c r="AC2934" s="37">
        <f t="shared" si="619"/>
        <v>0.99709109515123751</v>
      </c>
      <c r="AE2934" s="44">
        <v>37827</v>
      </c>
      <c r="AF2934" s="45">
        <v>4009.4719</v>
      </c>
      <c r="AG2934" s="19">
        <f t="shared" si="610"/>
        <v>3482.5604968296707</v>
      </c>
      <c r="AH2934" s="45">
        <f t="shared" si="616"/>
        <v>-5.1362546659983188E-3</v>
      </c>
      <c r="AI2934" s="46">
        <f t="shared" si="617"/>
        <v>0.99486374533400168</v>
      </c>
      <c r="AK2934" s="38">
        <v>37827</v>
      </c>
      <c r="AL2934" s="19">
        <v>125.66240000000001</v>
      </c>
      <c r="AM2934" s="19">
        <f t="shared" si="606"/>
        <v>4.1665001877881913E-3</v>
      </c>
      <c r="AN2934" s="37">
        <f t="shared" si="607"/>
        <v>1.0041665001877882</v>
      </c>
      <c r="AQ2934" s="38">
        <v>37827</v>
      </c>
      <c r="AR2934" s="19">
        <f t="shared" si="608"/>
        <v>284.89928003200004</v>
      </c>
      <c r="AS2934" s="40">
        <f t="shared" si="605"/>
        <v>4.1665001877881913E-3</v>
      </c>
      <c r="AT2934" s="51">
        <f t="shared" si="609"/>
        <v>1.0041665001877882</v>
      </c>
    </row>
    <row r="2935" spans="1:46">
      <c r="A2935" s="38">
        <v>37830</v>
      </c>
      <c r="B2935" s="37">
        <v>1.1496999999999999</v>
      </c>
      <c r="D2935" s="38">
        <v>37830</v>
      </c>
      <c r="E2935" s="19">
        <v>966.92359999999996</v>
      </c>
      <c r="F2935" s="19">
        <v>841.02252761589978</v>
      </c>
      <c r="G2935" s="19">
        <v>3.439801071750237E-3</v>
      </c>
      <c r="H2935" s="37">
        <f t="shared" si="611"/>
        <v>1.0034398010717502</v>
      </c>
      <c r="I2935" s="19"/>
      <c r="J2935" s="19"/>
      <c r="K2935" s="19"/>
      <c r="L2935" s="19"/>
      <c r="N2935" s="38">
        <v>37830</v>
      </c>
      <c r="O2935" s="19">
        <v>369.64580000000001</v>
      </c>
      <c r="P2935" s="19">
        <v>321.51500391406455</v>
      </c>
      <c r="Q2935" s="19">
        <v>1.2955079033113659E-2</v>
      </c>
      <c r="R2935" s="37">
        <f t="shared" si="612"/>
        <v>1.0129550790331137</v>
      </c>
      <c r="T2935" s="39">
        <v>37830</v>
      </c>
      <c r="U2935" s="40">
        <v>282.86619999999999</v>
      </c>
      <c r="V2935" s="40">
        <f t="shared" si="613"/>
        <v>-1.164564471249685E-3</v>
      </c>
      <c r="W2935" s="41">
        <f t="shared" si="614"/>
        <v>0.99883543552875032</v>
      </c>
      <c r="Y2935" s="42">
        <v>37830</v>
      </c>
      <c r="Z2935" s="43">
        <v>198.76499999999999</v>
      </c>
      <c r="AA2935" s="43">
        <f t="shared" si="615"/>
        <v>172.88423066887015</v>
      </c>
      <c r="AB2935" s="19">
        <f t="shared" si="618"/>
        <v>5.5958792782957456E-3</v>
      </c>
      <c r="AC2935" s="37">
        <f t="shared" si="619"/>
        <v>1.0055958792782957</v>
      </c>
      <c r="AE2935" s="44">
        <v>37830</v>
      </c>
      <c r="AF2935" s="45">
        <v>4011.9879999999998</v>
      </c>
      <c r="AG2935" s="19">
        <f t="shared" si="610"/>
        <v>3489.5955466643472</v>
      </c>
      <c r="AH2935" s="45">
        <f t="shared" si="616"/>
        <v>2.0200797203899779E-3</v>
      </c>
      <c r="AI2935" s="46">
        <f t="shared" si="617"/>
        <v>1.00202007972039</v>
      </c>
      <c r="AK2935" s="38">
        <v>37830</v>
      </c>
      <c r="AL2935" s="19">
        <v>124.9811</v>
      </c>
      <c r="AM2935" s="19">
        <f t="shared" si="606"/>
        <v>-5.4216694890437678E-3</v>
      </c>
      <c r="AN2935" s="37">
        <f t="shared" si="607"/>
        <v>0.99457833051095623</v>
      </c>
      <c r="AQ2935" s="38">
        <v>37830</v>
      </c>
      <c r="AR2935" s="19">
        <f t="shared" si="608"/>
        <v>283.35465029800002</v>
      </c>
      <c r="AS2935" s="40">
        <f t="shared" si="605"/>
        <v>-5.4216694890436568E-3</v>
      </c>
      <c r="AT2935" s="51">
        <f t="shared" si="609"/>
        <v>0.99457833051095634</v>
      </c>
    </row>
    <row r="2936" spans="1:46">
      <c r="A2936" s="38">
        <v>37831</v>
      </c>
      <c r="B2936" s="37">
        <v>1.1466000000000001</v>
      </c>
      <c r="D2936" s="38">
        <v>37831</v>
      </c>
      <c r="E2936" s="19">
        <v>961.88210000000004</v>
      </c>
      <c r="F2936" s="19">
        <v>838.89944182801321</v>
      </c>
      <c r="G2936" s="19">
        <v>-2.5244101295419652E-3</v>
      </c>
      <c r="H2936" s="37">
        <f t="shared" si="611"/>
        <v>0.99747558987045803</v>
      </c>
      <c r="I2936" s="19"/>
      <c r="J2936" s="19"/>
      <c r="K2936" s="19"/>
      <c r="L2936" s="19"/>
      <c r="N2936" s="38">
        <v>37831</v>
      </c>
      <c r="O2936" s="19">
        <v>368.52330000000001</v>
      </c>
      <c r="P2936" s="19">
        <v>321.40528519099945</v>
      </c>
      <c r="Q2936" s="19">
        <v>-3.41255374490812E-4</v>
      </c>
      <c r="R2936" s="37">
        <f t="shared" si="612"/>
        <v>0.99965874462550919</v>
      </c>
      <c r="T2936" s="39">
        <v>37831</v>
      </c>
      <c r="U2936" s="40">
        <v>282.20729999999998</v>
      </c>
      <c r="V2936" s="40">
        <f t="shared" si="613"/>
        <v>-2.3293698575510557E-3</v>
      </c>
      <c r="W2936" s="41">
        <f t="shared" si="614"/>
        <v>0.99767063014244894</v>
      </c>
      <c r="Y2936" s="42">
        <v>37831</v>
      </c>
      <c r="Z2936" s="43">
        <v>198.67</v>
      </c>
      <c r="AA2936" s="43">
        <f t="shared" si="615"/>
        <v>173.2687946973661</v>
      </c>
      <c r="AB2936" s="19">
        <f t="shared" si="618"/>
        <v>2.2244020001600529E-3</v>
      </c>
      <c r="AC2936" s="37">
        <f t="shared" si="619"/>
        <v>1.0022244020001601</v>
      </c>
      <c r="AE2936" s="44">
        <v>37831</v>
      </c>
      <c r="AF2936" s="45">
        <v>4016.373</v>
      </c>
      <c r="AG2936" s="19">
        <f t="shared" si="610"/>
        <v>3502.8545264259546</v>
      </c>
      <c r="AH2936" s="45">
        <f t="shared" si="616"/>
        <v>3.7995749319090777E-3</v>
      </c>
      <c r="AI2936" s="46">
        <f t="shared" si="617"/>
        <v>1.0037995749319091</v>
      </c>
      <c r="AK2936" s="38">
        <v>37831</v>
      </c>
      <c r="AL2936" s="19">
        <v>125.1748</v>
      </c>
      <c r="AM2936" s="19">
        <f t="shared" si="606"/>
        <v>1.5498343349515942E-3</v>
      </c>
      <c r="AN2936" s="37">
        <f t="shared" si="607"/>
        <v>1.0015498343349516</v>
      </c>
      <c r="AQ2936" s="38">
        <v>37831</v>
      </c>
      <c r="AR2936" s="19">
        <f t="shared" si="608"/>
        <v>283.79380306400003</v>
      </c>
      <c r="AS2936" s="40">
        <f t="shared" si="605"/>
        <v>1.5498343349513721E-3</v>
      </c>
      <c r="AT2936" s="51">
        <f t="shared" si="609"/>
        <v>1.0015498343349514</v>
      </c>
    </row>
    <row r="2937" spans="1:46">
      <c r="A2937" s="38">
        <v>37832</v>
      </c>
      <c r="B2937" s="37">
        <v>1.1367</v>
      </c>
      <c r="D2937" s="38">
        <v>37832</v>
      </c>
      <c r="E2937" s="19">
        <v>956.72</v>
      </c>
      <c r="F2937" s="19">
        <v>841.66446731767394</v>
      </c>
      <c r="G2937" s="19">
        <v>3.2960154123307106E-3</v>
      </c>
      <c r="H2937" s="37">
        <f t="shared" si="611"/>
        <v>1.0032960154123307</v>
      </c>
      <c r="I2937" s="19"/>
      <c r="J2937" s="19"/>
      <c r="K2937" s="19"/>
      <c r="L2937" s="19"/>
      <c r="N2937" s="38">
        <v>37832</v>
      </c>
      <c r="O2937" s="19">
        <v>366.35910000000001</v>
      </c>
      <c r="P2937" s="19">
        <v>322.30060702032199</v>
      </c>
      <c r="Q2937" s="19">
        <v>2.7856475004464087E-3</v>
      </c>
      <c r="R2937" s="37">
        <f t="shared" si="612"/>
        <v>1.0027856475004464</v>
      </c>
      <c r="T2937" s="39">
        <v>37832</v>
      </c>
      <c r="U2937" s="40">
        <v>281.92910000000001</v>
      </c>
      <c r="V2937" s="40">
        <f t="shared" si="613"/>
        <v>-9.8580015470883797E-4</v>
      </c>
      <c r="W2937" s="41">
        <f t="shared" si="614"/>
        <v>0.99901419984529116</v>
      </c>
      <c r="Y2937" s="42">
        <v>37832</v>
      </c>
      <c r="Z2937" s="43">
        <v>198.43600000000001</v>
      </c>
      <c r="AA2937" s="43">
        <f t="shared" si="615"/>
        <v>174.57200668602093</v>
      </c>
      <c r="AB2937" s="19">
        <f t="shared" si="618"/>
        <v>7.5213311833273178E-3</v>
      </c>
      <c r="AC2937" s="37">
        <f t="shared" si="619"/>
        <v>1.0075213311833273</v>
      </c>
      <c r="AE2937" s="44">
        <v>37832</v>
      </c>
      <c r="AF2937" s="45">
        <v>4043.6941000000002</v>
      </c>
      <c r="AG2937" s="19">
        <f t="shared" si="610"/>
        <v>3557.397818245799</v>
      </c>
      <c r="AH2937" s="45">
        <f t="shared" si="616"/>
        <v>1.5571098202441291E-2</v>
      </c>
      <c r="AI2937" s="46">
        <f t="shared" si="617"/>
        <v>1.0155710982024413</v>
      </c>
      <c r="AK2937" s="38">
        <v>37832</v>
      </c>
      <c r="AL2937" s="19">
        <v>124.9491</v>
      </c>
      <c r="AM2937" s="19">
        <f t="shared" si="606"/>
        <v>-1.8030785749209022E-3</v>
      </c>
      <c r="AN2937" s="37">
        <f t="shared" si="607"/>
        <v>0.9981969214250791</v>
      </c>
      <c r="AQ2937" s="38">
        <v>37832</v>
      </c>
      <c r="AR2937" s="19">
        <f t="shared" si="608"/>
        <v>283.28210053800001</v>
      </c>
      <c r="AS2937" s="40">
        <f t="shared" si="605"/>
        <v>-1.8030785749209022E-3</v>
      </c>
      <c r="AT2937" s="51">
        <f t="shared" si="609"/>
        <v>0.9981969214250791</v>
      </c>
    </row>
    <row r="2938" spans="1:46">
      <c r="A2938" s="38">
        <v>37833</v>
      </c>
      <c r="B2938" s="37">
        <v>1.1231</v>
      </c>
      <c r="D2938" s="38">
        <v>37833</v>
      </c>
      <c r="E2938" s="19">
        <v>957.94060000000002</v>
      </c>
      <c r="F2938" s="19">
        <v>852.9432819873565</v>
      </c>
      <c r="G2938" s="19">
        <v>1.3400606901735168E-2</v>
      </c>
      <c r="H2938" s="37">
        <f t="shared" si="611"/>
        <v>1.0134006069017352</v>
      </c>
      <c r="I2938" s="19"/>
      <c r="J2938" s="19"/>
      <c r="K2938" s="19"/>
      <c r="L2938" s="19"/>
      <c r="N2938" s="38">
        <v>37833</v>
      </c>
      <c r="O2938" s="19">
        <v>367.78289999999998</v>
      </c>
      <c r="P2938" s="19">
        <v>327.47119579734664</v>
      </c>
      <c r="Q2938" s="19">
        <v>1.6042752214545652E-2</v>
      </c>
      <c r="R2938" s="37">
        <f t="shared" si="612"/>
        <v>1.0160427522145457</v>
      </c>
      <c r="T2938" s="39">
        <v>37833</v>
      </c>
      <c r="U2938" s="40">
        <v>282.9101</v>
      </c>
      <c r="V2938" s="40">
        <f t="shared" si="613"/>
        <v>3.4795982394155711E-3</v>
      </c>
      <c r="W2938" s="41">
        <f t="shared" si="614"/>
        <v>1.0034795982394156</v>
      </c>
      <c r="Y2938" s="42">
        <v>37833</v>
      </c>
      <c r="Z2938" s="43">
        <v>199.05500000000001</v>
      </c>
      <c r="AA2938" s="43">
        <f t="shared" si="615"/>
        <v>177.2371115662007</v>
      </c>
      <c r="AB2938" s="19">
        <f t="shared" si="618"/>
        <v>1.5266507676532148E-2</v>
      </c>
      <c r="AC2938" s="37">
        <f t="shared" si="619"/>
        <v>1.0152665076765321</v>
      </c>
      <c r="AE2938" s="44">
        <v>37833</v>
      </c>
      <c r="AF2938" s="45">
        <v>4049.0729999999999</v>
      </c>
      <c r="AG2938" s="19">
        <f t="shared" si="610"/>
        <v>3605.2648918172913</v>
      </c>
      <c r="AH2938" s="45">
        <f t="shared" si="616"/>
        <v>1.3455642584021099E-2</v>
      </c>
      <c r="AI2938" s="46">
        <f t="shared" si="617"/>
        <v>1.0134556425840211</v>
      </c>
      <c r="AK2938" s="38">
        <v>37833</v>
      </c>
      <c r="AL2938" s="19">
        <v>124.4507</v>
      </c>
      <c r="AM2938" s="19">
        <f t="shared" si="606"/>
        <v>-3.9888242492343018E-3</v>
      </c>
      <c r="AN2938" s="37">
        <f t="shared" si="607"/>
        <v>0.9960111757507657</v>
      </c>
      <c r="AQ2938" s="38">
        <v>37833</v>
      </c>
      <c r="AR2938" s="19">
        <f t="shared" si="608"/>
        <v>282.15213802600005</v>
      </c>
      <c r="AS2938" s="40">
        <f t="shared" si="605"/>
        <v>-3.9888242492341908E-3</v>
      </c>
      <c r="AT2938" s="51">
        <f t="shared" si="609"/>
        <v>0.99601117575076581</v>
      </c>
    </row>
    <row r="2939" spans="1:46">
      <c r="A2939" s="38">
        <v>37834</v>
      </c>
      <c r="B2939" s="37">
        <v>1.1252</v>
      </c>
      <c r="D2939" s="38">
        <v>37834</v>
      </c>
      <c r="E2939" s="19">
        <v>950.43359999999996</v>
      </c>
      <c r="F2939" s="19">
        <v>844.67970138642022</v>
      </c>
      <c r="G2939" s="19">
        <v>-9.6883119610041701E-3</v>
      </c>
      <c r="H2939" s="37">
        <f t="shared" si="611"/>
        <v>0.99031168803899583</v>
      </c>
      <c r="I2939" s="19"/>
      <c r="J2939" s="19"/>
      <c r="K2939" s="19"/>
      <c r="L2939" s="19"/>
      <c r="N2939" s="38">
        <v>37834</v>
      </c>
      <c r="O2939" s="19">
        <v>368.42140000000001</v>
      </c>
      <c r="P2939" s="19">
        <v>327.42747955918946</v>
      </c>
      <c r="Q2939" s="19">
        <v>-1.3349643791027432E-4</v>
      </c>
      <c r="R2939" s="37">
        <f t="shared" si="612"/>
        <v>0.99986650356208973</v>
      </c>
      <c r="T2939" s="39">
        <v>37834</v>
      </c>
      <c r="U2939" s="40">
        <v>280.59010000000001</v>
      </c>
      <c r="V2939" s="40">
        <f t="shared" si="613"/>
        <v>-8.2004848890159243E-3</v>
      </c>
      <c r="W2939" s="41">
        <f t="shared" si="614"/>
        <v>0.99179951511098408</v>
      </c>
      <c r="Y2939" s="42">
        <v>37834</v>
      </c>
      <c r="Z2939" s="43">
        <v>202.42599999999999</v>
      </c>
      <c r="AA2939" s="43">
        <f t="shared" si="615"/>
        <v>179.90223960184855</v>
      </c>
      <c r="AB2939" s="19">
        <f t="shared" si="618"/>
        <v>1.5037076671453153E-2</v>
      </c>
      <c r="AC2939" s="37">
        <f t="shared" si="619"/>
        <v>1.0150370766714532</v>
      </c>
      <c r="AE2939" s="44">
        <v>37834</v>
      </c>
      <c r="AF2939" s="45">
        <v>4199.5448999999999</v>
      </c>
      <c r="AG2939" s="19">
        <f t="shared" si="610"/>
        <v>3732.2652861713473</v>
      </c>
      <c r="AH2939" s="45">
        <f t="shared" si="616"/>
        <v>3.5226369813297964E-2</v>
      </c>
      <c r="AI2939" s="46">
        <f t="shared" si="617"/>
        <v>1.035226369813298</v>
      </c>
      <c r="AK2939" s="38">
        <v>37834</v>
      </c>
      <c r="AL2939" s="19">
        <v>124.2392</v>
      </c>
      <c r="AM2939" s="19">
        <f t="shared" si="606"/>
        <v>-1.6994681428067482E-3</v>
      </c>
      <c r="AN2939" s="37">
        <f t="shared" si="607"/>
        <v>0.99830053185719325</v>
      </c>
      <c r="AQ2939" s="38">
        <v>37834</v>
      </c>
      <c r="AR2939" s="19">
        <f t="shared" si="608"/>
        <v>281.67262945600004</v>
      </c>
      <c r="AS2939" s="40">
        <f t="shared" si="605"/>
        <v>-1.6994681428067482E-3</v>
      </c>
      <c r="AT2939" s="51">
        <f t="shared" si="609"/>
        <v>0.99830053185719325</v>
      </c>
    </row>
    <row r="2940" spans="1:46">
      <c r="A2940" s="38">
        <v>37837</v>
      </c>
      <c r="B2940" s="37">
        <v>1.1336999999999999</v>
      </c>
      <c r="D2940" s="38">
        <v>37837</v>
      </c>
      <c r="E2940" s="19">
        <v>950.58749999999998</v>
      </c>
      <c r="F2940" s="19">
        <v>838.4824027520508</v>
      </c>
      <c r="G2940" s="19">
        <v>-7.3368622735900946E-3</v>
      </c>
      <c r="H2940" s="37">
        <f t="shared" si="611"/>
        <v>0.99266313772640991</v>
      </c>
      <c r="I2940" s="19"/>
      <c r="J2940" s="19"/>
      <c r="K2940" s="19"/>
      <c r="L2940" s="19"/>
      <c r="N2940" s="38">
        <v>37837</v>
      </c>
      <c r="O2940" s="19">
        <v>367.13150000000002</v>
      </c>
      <c r="P2940" s="19">
        <v>323.8347887448179</v>
      </c>
      <c r="Q2940" s="19">
        <v>-1.0972477994847463E-2</v>
      </c>
      <c r="R2940" s="37">
        <f t="shared" si="612"/>
        <v>0.98902752200515254</v>
      </c>
      <c r="T2940" s="39">
        <v>37837</v>
      </c>
      <c r="U2940" s="40">
        <v>280.83190000000002</v>
      </c>
      <c r="V2940" s="40">
        <f t="shared" si="613"/>
        <v>8.6175527932019769E-4</v>
      </c>
      <c r="W2940" s="41">
        <f t="shared" si="614"/>
        <v>1.0008617552793202</v>
      </c>
      <c r="Y2940" s="42">
        <v>37837</v>
      </c>
      <c r="Z2940" s="43">
        <v>200.53899999999999</v>
      </c>
      <c r="AA2940" s="43">
        <f t="shared" si="615"/>
        <v>176.88894769339331</v>
      </c>
      <c r="AB2940" s="19">
        <f t="shared" si="618"/>
        <v>-1.6749607537538846E-2</v>
      </c>
      <c r="AC2940" s="37">
        <f t="shared" si="619"/>
        <v>0.98325039246246115</v>
      </c>
      <c r="AE2940" s="44">
        <v>37837</v>
      </c>
      <c r="AF2940" s="45">
        <v>4144.7349000000004</v>
      </c>
      <c r="AG2940" s="19">
        <f t="shared" si="610"/>
        <v>3655.9362265149516</v>
      </c>
      <c r="AH2940" s="45">
        <f t="shared" si="616"/>
        <v>-2.0451134580172337E-2</v>
      </c>
      <c r="AI2940" s="46">
        <f t="shared" si="617"/>
        <v>0.97954886541982766</v>
      </c>
      <c r="AK2940" s="38">
        <v>37837</v>
      </c>
      <c r="AL2940" s="19">
        <v>124.59869999999999</v>
      </c>
      <c r="AM2940" s="19">
        <f t="shared" si="606"/>
        <v>2.8936116781177468E-3</v>
      </c>
      <c r="AN2940" s="37">
        <f t="shared" si="607"/>
        <v>1.0028936116781177</v>
      </c>
      <c r="AQ2940" s="38">
        <v>37837</v>
      </c>
      <c r="AR2940" s="19">
        <f t="shared" si="608"/>
        <v>282.48768066600002</v>
      </c>
      <c r="AS2940" s="40">
        <f t="shared" si="605"/>
        <v>2.8936116781175247E-3</v>
      </c>
      <c r="AT2940" s="51">
        <f t="shared" si="609"/>
        <v>1.0028936116781175</v>
      </c>
    </row>
    <row r="2941" spans="1:46">
      <c r="A2941" s="38">
        <v>37838</v>
      </c>
      <c r="B2941" s="37">
        <v>1.1349</v>
      </c>
      <c r="D2941" s="38">
        <v>37838</v>
      </c>
      <c r="E2941" s="19">
        <v>942.04759999999999</v>
      </c>
      <c r="F2941" s="19">
        <v>830.07101947308126</v>
      </c>
      <c r="G2941" s="19">
        <v>-1.0031675383242233E-2</v>
      </c>
      <c r="H2941" s="37">
        <f t="shared" si="611"/>
        <v>0.98996832461675777</v>
      </c>
      <c r="I2941" s="19"/>
      <c r="J2941" s="19"/>
      <c r="K2941" s="19"/>
      <c r="L2941" s="19"/>
      <c r="N2941" s="38">
        <v>37838</v>
      </c>
      <c r="O2941" s="19">
        <v>365.28609999999998</v>
      </c>
      <c r="P2941" s="19">
        <v>321.86633183540397</v>
      </c>
      <c r="Q2941" s="19">
        <v>-6.0785838267829462E-3</v>
      </c>
      <c r="R2941" s="37">
        <f t="shared" si="612"/>
        <v>0.99392141617321705</v>
      </c>
      <c r="T2941" s="39">
        <v>37838</v>
      </c>
      <c r="U2941" s="40">
        <v>281.2192</v>
      </c>
      <c r="V2941" s="40">
        <f t="shared" si="613"/>
        <v>1.3791168311005908E-3</v>
      </c>
      <c r="W2941" s="41">
        <f t="shared" si="614"/>
        <v>1.0013791168311006</v>
      </c>
      <c r="Y2941" s="42">
        <v>37838</v>
      </c>
      <c r="Z2941" s="43">
        <v>200.88300000000001</v>
      </c>
      <c r="AA2941" s="43">
        <f t="shared" si="615"/>
        <v>177.00502246894001</v>
      </c>
      <c r="AB2941" s="19">
        <f t="shared" si="618"/>
        <v>6.5620140240696401E-4</v>
      </c>
      <c r="AC2941" s="37">
        <f t="shared" si="619"/>
        <v>1.000656201402407</v>
      </c>
      <c r="AE2941" s="44">
        <v>37838</v>
      </c>
      <c r="AF2941" s="45">
        <v>4176.3950000000004</v>
      </c>
      <c r="AG2941" s="19">
        <f t="shared" si="610"/>
        <v>3679.9673980086354</v>
      </c>
      <c r="AH2941" s="45">
        <f t="shared" si="616"/>
        <v>6.5731922016023514E-3</v>
      </c>
      <c r="AI2941" s="46">
        <f t="shared" si="617"/>
        <v>1.0065731922016024</v>
      </c>
      <c r="AK2941" s="38">
        <v>37838</v>
      </c>
      <c r="AL2941" s="19">
        <v>124.4918</v>
      </c>
      <c r="AM2941" s="19">
        <f t="shared" si="606"/>
        <v>-8.5795437673097386E-4</v>
      </c>
      <c r="AN2941" s="37">
        <f t="shared" si="607"/>
        <v>0.99914204562326903</v>
      </c>
      <c r="AQ2941" s="38">
        <v>37838</v>
      </c>
      <c r="AR2941" s="19">
        <f t="shared" si="608"/>
        <v>282.24531912399999</v>
      </c>
      <c r="AS2941" s="40">
        <f t="shared" si="605"/>
        <v>-8.579543767311959E-4</v>
      </c>
      <c r="AT2941" s="51">
        <f t="shared" si="609"/>
        <v>0.9991420456232688</v>
      </c>
    </row>
    <row r="2942" spans="1:46">
      <c r="A2942" s="38">
        <v>37839</v>
      </c>
      <c r="B2942" s="37">
        <v>1.1356999999999999</v>
      </c>
      <c r="D2942" s="38">
        <v>37839</v>
      </c>
      <c r="E2942" s="19">
        <v>938.9855</v>
      </c>
      <c r="F2942" s="19">
        <v>826.79008540987945</v>
      </c>
      <c r="G2942" s="19">
        <v>-3.9525944000363689E-3</v>
      </c>
      <c r="H2942" s="37">
        <f t="shared" si="611"/>
        <v>0.99604740559996363</v>
      </c>
      <c r="I2942" s="19"/>
      <c r="J2942" s="19"/>
      <c r="K2942" s="19"/>
      <c r="L2942" s="19"/>
      <c r="N2942" s="38">
        <v>37839</v>
      </c>
      <c r="O2942" s="19">
        <v>362.05590000000001</v>
      </c>
      <c r="P2942" s="19">
        <v>318.79536849520122</v>
      </c>
      <c r="Q2942" s="19">
        <v>-9.5411139235687115E-3</v>
      </c>
      <c r="R2942" s="37">
        <f t="shared" si="612"/>
        <v>0.99045888607643129</v>
      </c>
      <c r="T2942" s="39">
        <v>37839</v>
      </c>
      <c r="U2942" s="40">
        <v>280.74860000000001</v>
      </c>
      <c r="V2942" s="40">
        <f t="shared" si="613"/>
        <v>-1.6734277033715328E-3</v>
      </c>
      <c r="W2942" s="41">
        <f t="shared" si="614"/>
        <v>0.99832657229662847</v>
      </c>
      <c r="Y2942" s="42">
        <v>37839</v>
      </c>
      <c r="Z2942" s="43">
        <v>201.30600000000001</v>
      </c>
      <c r="AA2942" s="43">
        <f t="shared" si="615"/>
        <v>177.25279563264948</v>
      </c>
      <c r="AB2942" s="19">
        <f t="shared" si="618"/>
        <v>1.3998086622255546E-3</v>
      </c>
      <c r="AC2942" s="37">
        <f t="shared" si="619"/>
        <v>1.0013998086622256</v>
      </c>
      <c r="AE2942" s="44">
        <v>37839</v>
      </c>
      <c r="AF2942" s="45">
        <v>4158.5438999999997</v>
      </c>
      <c r="AG2942" s="19">
        <f t="shared" si="610"/>
        <v>3661.6570397111914</v>
      </c>
      <c r="AH2942" s="45">
        <f t="shared" si="616"/>
        <v>-4.9756849224676936E-3</v>
      </c>
      <c r="AI2942" s="46">
        <f t="shared" si="617"/>
        <v>0.99502431507753231</v>
      </c>
      <c r="AK2942" s="38">
        <v>37839</v>
      </c>
      <c r="AL2942" s="19">
        <v>124.64749999999999</v>
      </c>
      <c r="AM2942" s="19">
        <f t="shared" si="606"/>
        <v>1.2506847840580981E-3</v>
      </c>
      <c r="AN2942" s="37">
        <f t="shared" si="607"/>
        <v>1.0012506847840581</v>
      </c>
      <c r="AQ2942" s="38">
        <v>37839</v>
      </c>
      <c r="AR2942" s="19">
        <f t="shared" si="608"/>
        <v>282.59831904999999</v>
      </c>
      <c r="AS2942" s="40">
        <f t="shared" si="605"/>
        <v>1.2506847840580981E-3</v>
      </c>
      <c r="AT2942" s="51">
        <f t="shared" si="609"/>
        <v>1.0012506847840581</v>
      </c>
    </row>
    <row r="2943" spans="1:46">
      <c r="A2943" s="38">
        <v>37840</v>
      </c>
      <c r="B2943" s="37">
        <v>1.139</v>
      </c>
      <c r="D2943" s="38">
        <v>37840</v>
      </c>
      <c r="E2943" s="19">
        <v>945.00750000000005</v>
      </c>
      <c r="F2943" s="19">
        <v>829.68173836698861</v>
      </c>
      <c r="G2943" s="19">
        <v>3.4974451292260067E-3</v>
      </c>
      <c r="H2943" s="37">
        <f t="shared" si="611"/>
        <v>1.003497445129226</v>
      </c>
      <c r="I2943" s="19"/>
      <c r="J2943" s="19"/>
      <c r="K2943" s="19"/>
      <c r="L2943" s="19"/>
      <c r="N2943" s="38">
        <v>37840</v>
      </c>
      <c r="O2943" s="19">
        <v>364.863</v>
      </c>
      <c r="P2943" s="19">
        <v>320.33625987708518</v>
      </c>
      <c r="Q2943" s="19">
        <v>4.8334810795946925E-3</v>
      </c>
      <c r="R2943" s="37">
        <f t="shared" si="612"/>
        <v>1.0048334810795947</v>
      </c>
      <c r="T2943" s="39">
        <v>37840</v>
      </c>
      <c r="U2943" s="40">
        <v>281.72550000000001</v>
      </c>
      <c r="V2943" s="40">
        <f t="shared" si="613"/>
        <v>3.4796255439919488E-3</v>
      </c>
      <c r="W2943" s="41">
        <f t="shared" si="614"/>
        <v>1.0034796255439919</v>
      </c>
      <c r="Y2943" s="42">
        <v>37840</v>
      </c>
      <c r="Z2943" s="43">
        <v>203.79400000000001</v>
      </c>
      <c r="AA2943" s="43">
        <f t="shared" si="615"/>
        <v>178.92361720807727</v>
      </c>
      <c r="AB2943" s="19">
        <f t="shared" si="618"/>
        <v>9.4262071831607841E-3</v>
      </c>
      <c r="AC2943" s="37">
        <f t="shared" si="619"/>
        <v>1.0094262071831608</v>
      </c>
      <c r="AE2943" s="44">
        <v>37840</v>
      </c>
      <c r="AF2943" s="45">
        <v>4237.6089000000002</v>
      </c>
      <c r="AG2943" s="19">
        <f t="shared" si="610"/>
        <v>3720.4643546971029</v>
      </c>
      <c r="AH2943" s="45">
        <f t="shared" si="616"/>
        <v>1.6060301210118144E-2</v>
      </c>
      <c r="AI2943" s="46">
        <f t="shared" si="617"/>
        <v>1.0160603012101181</v>
      </c>
      <c r="AK2943" s="38">
        <v>37840</v>
      </c>
      <c r="AL2943" s="19">
        <v>125.0043</v>
      </c>
      <c r="AM2943" s="19">
        <f t="shared" si="606"/>
        <v>2.8624721715238E-3</v>
      </c>
      <c r="AN2943" s="37">
        <f t="shared" si="607"/>
        <v>1.0028624721715238</v>
      </c>
      <c r="AQ2943" s="38">
        <v>37840</v>
      </c>
      <c r="AR2943" s="19">
        <f t="shared" si="608"/>
        <v>283.407248874</v>
      </c>
      <c r="AS2943" s="40">
        <f t="shared" si="605"/>
        <v>2.8624721715238E-3</v>
      </c>
      <c r="AT2943" s="51">
        <f t="shared" si="609"/>
        <v>1.0028624721715238</v>
      </c>
    </row>
    <row r="2944" spans="1:46">
      <c r="A2944" s="38">
        <v>37841</v>
      </c>
      <c r="B2944" s="37">
        <v>1.1321000000000001</v>
      </c>
      <c r="D2944" s="38">
        <v>37841</v>
      </c>
      <c r="E2944" s="19">
        <v>948.16039999999998</v>
      </c>
      <c r="F2944" s="19">
        <v>837.52354032329288</v>
      </c>
      <c r="G2944" s="19">
        <v>9.4515783506803341E-3</v>
      </c>
      <c r="H2944" s="37">
        <f t="shared" si="611"/>
        <v>1.0094515783506803</v>
      </c>
      <c r="I2944" s="19"/>
      <c r="J2944" s="19"/>
      <c r="K2944" s="19"/>
      <c r="L2944" s="19"/>
      <c r="N2944" s="38">
        <v>37841</v>
      </c>
      <c r="O2944" s="19">
        <v>364.77519999999998</v>
      </c>
      <c r="P2944" s="19">
        <v>322.21111209257128</v>
      </c>
      <c r="Q2944" s="19">
        <v>5.8527630191020918E-3</v>
      </c>
      <c r="R2944" s="37">
        <f t="shared" si="612"/>
        <v>1.0058527630191021</v>
      </c>
      <c r="T2944" s="39">
        <v>37841</v>
      </c>
      <c r="U2944" s="40">
        <v>282.58210000000003</v>
      </c>
      <c r="V2944" s="40">
        <f t="shared" si="613"/>
        <v>3.0405483351703122E-3</v>
      </c>
      <c r="W2944" s="41">
        <f t="shared" si="614"/>
        <v>1.0030405483351703</v>
      </c>
      <c r="Y2944" s="42">
        <v>37841</v>
      </c>
      <c r="Z2944" s="43">
        <v>202.892</v>
      </c>
      <c r="AA2944" s="43">
        <f t="shared" si="615"/>
        <v>179.21738362335481</v>
      </c>
      <c r="AB2944" s="19">
        <f t="shared" si="618"/>
        <v>1.6418537690074952E-3</v>
      </c>
      <c r="AC2944" s="37">
        <f t="shared" si="619"/>
        <v>1.0016418537690075</v>
      </c>
      <c r="AE2944" s="44">
        <v>37841</v>
      </c>
      <c r="AF2944" s="45">
        <v>4212.6489000000001</v>
      </c>
      <c r="AG2944" s="19">
        <f t="shared" si="610"/>
        <v>3721.092571327621</v>
      </c>
      <c r="AH2944" s="45">
        <f t="shared" si="616"/>
        <v>1.6885436080715799E-4</v>
      </c>
      <c r="AI2944" s="46">
        <f t="shared" si="617"/>
        <v>1.0001688543608072</v>
      </c>
      <c r="AK2944" s="38">
        <v>37841</v>
      </c>
      <c r="AL2944" s="19">
        <v>125.61199999999999</v>
      </c>
      <c r="AM2944" s="19">
        <f t="shared" si="606"/>
        <v>4.8614327667126922E-3</v>
      </c>
      <c r="AN2944" s="37">
        <f t="shared" si="607"/>
        <v>1.0048614327667127</v>
      </c>
      <c r="AQ2944" s="38">
        <v>37841</v>
      </c>
      <c r="AR2944" s="19">
        <f t="shared" si="608"/>
        <v>284.78501416</v>
      </c>
      <c r="AS2944" s="40">
        <f t="shared" si="605"/>
        <v>4.8614327667129142E-3</v>
      </c>
      <c r="AT2944" s="51">
        <f t="shared" si="609"/>
        <v>1.0048614327667129</v>
      </c>
    </row>
    <row r="2945" spans="1:46">
      <c r="A2945" s="38">
        <v>37844</v>
      </c>
      <c r="B2945" s="37">
        <v>1.1349</v>
      </c>
      <c r="D2945" s="38">
        <v>37844</v>
      </c>
      <c r="E2945" s="19">
        <v>953.06449999999995</v>
      </c>
      <c r="F2945" s="19">
        <v>839.77839457220898</v>
      </c>
      <c r="G2945" s="19">
        <v>2.69228760787521E-3</v>
      </c>
      <c r="H2945" s="37">
        <f t="shared" si="611"/>
        <v>1.0026922876078752</v>
      </c>
      <c r="I2945" s="19"/>
      <c r="J2945" s="19"/>
      <c r="K2945" s="19"/>
      <c r="L2945" s="19"/>
      <c r="N2945" s="38">
        <v>37844</v>
      </c>
      <c r="O2945" s="19">
        <v>367.63139999999999</v>
      </c>
      <c r="P2945" s="19">
        <v>323.93285752048638</v>
      </c>
      <c r="Q2945" s="19">
        <v>5.3435321231889432E-3</v>
      </c>
      <c r="R2945" s="37">
        <f t="shared" si="612"/>
        <v>1.0053435321231889</v>
      </c>
      <c r="T2945" s="39">
        <v>37844</v>
      </c>
      <c r="U2945" s="40">
        <v>282.78570000000002</v>
      </c>
      <c r="V2945" s="40">
        <f t="shared" si="613"/>
        <v>7.2049857368883252E-4</v>
      </c>
      <c r="W2945" s="41">
        <f t="shared" si="614"/>
        <v>1.0007204985736888</v>
      </c>
      <c r="Y2945" s="42">
        <v>37844</v>
      </c>
      <c r="Z2945" s="43">
        <v>203.006</v>
      </c>
      <c r="AA2945" s="43">
        <f t="shared" si="615"/>
        <v>178.87567186536259</v>
      </c>
      <c r="AB2945" s="19">
        <f t="shared" si="618"/>
        <v>-1.9066886876909495E-3</v>
      </c>
      <c r="AC2945" s="37">
        <f t="shared" si="619"/>
        <v>0.99809331131230905</v>
      </c>
      <c r="AE2945" s="44">
        <v>37844</v>
      </c>
      <c r="AF2945" s="45">
        <v>4205.4170000000004</v>
      </c>
      <c r="AG2945" s="19">
        <f t="shared" si="610"/>
        <v>3705.5396951273242</v>
      </c>
      <c r="AH2945" s="45">
        <f t="shared" si="616"/>
        <v>-4.1796531266481418E-3</v>
      </c>
      <c r="AI2945" s="46">
        <f t="shared" si="617"/>
        <v>0.99582034687335186</v>
      </c>
      <c r="AK2945" s="38">
        <v>37844</v>
      </c>
      <c r="AL2945" s="19">
        <v>125.1567</v>
      </c>
      <c r="AM2945" s="19">
        <f t="shared" si="606"/>
        <v>-3.6246536955067965E-3</v>
      </c>
      <c r="AN2945" s="37">
        <f t="shared" si="607"/>
        <v>0.9963753463044932</v>
      </c>
      <c r="AQ2945" s="38">
        <v>37844</v>
      </c>
      <c r="AR2945" s="19">
        <f t="shared" si="608"/>
        <v>283.75276710600002</v>
      </c>
      <c r="AS2945" s="40">
        <f t="shared" si="605"/>
        <v>-3.6246536955066855E-3</v>
      </c>
      <c r="AT2945" s="51">
        <f t="shared" si="609"/>
        <v>0.99637534630449331</v>
      </c>
    </row>
    <row r="2946" spans="1:46">
      <c r="A2946" s="38">
        <v>37845</v>
      </c>
      <c r="B2946" s="37">
        <v>1.1304000000000001</v>
      </c>
      <c r="D2946" s="38">
        <v>37845</v>
      </c>
      <c r="E2946" s="19">
        <v>960.00519999999995</v>
      </c>
      <c r="F2946" s="19">
        <v>849.26150035385695</v>
      </c>
      <c r="G2946" s="19">
        <v>1.1292390758015136E-2</v>
      </c>
      <c r="H2946" s="37">
        <f t="shared" si="611"/>
        <v>1.0112923907580151</v>
      </c>
      <c r="I2946" s="19"/>
      <c r="J2946" s="19"/>
      <c r="K2946" s="19"/>
      <c r="L2946" s="19"/>
      <c r="N2946" s="38">
        <v>37845</v>
      </c>
      <c r="O2946" s="19">
        <v>368.10399999999998</v>
      </c>
      <c r="P2946" s="19">
        <v>325.64048124557678</v>
      </c>
      <c r="Q2946" s="19">
        <v>5.271536015707845E-3</v>
      </c>
      <c r="R2946" s="37">
        <f t="shared" si="612"/>
        <v>1.0052715360157078</v>
      </c>
      <c r="T2946" s="39">
        <v>37845</v>
      </c>
      <c r="U2946" s="40">
        <v>282.7405</v>
      </c>
      <c r="V2946" s="40">
        <f t="shared" si="613"/>
        <v>-1.5983835109067979E-4</v>
      </c>
      <c r="W2946" s="41">
        <f t="shared" si="614"/>
        <v>0.99984016164890932</v>
      </c>
      <c r="Y2946" s="42">
        <v>37845</v>
      </c>
      <c r="Z2946" s="43">
        <v>203.572</v>
      </c>
      <c r="AA2946" s="43">
        <f t="shared" si="615"/>
        <v>180.08846426043877</v>
      </c>
      <c r="AB2946" s="19">
        <f t="shared" si="618"/>
        <v>6.7800857569331185E-3</v>
      </c>
      <c r="AC2946" s="37">
        <f t="shared" si="619"/>
        <v>1.0067800857569331</v>
      </c>
      <c r="AE2946" s="44">
        <v>37845</v>
      </c>
      <c r="AF2946" s="45">
        <v>4220.8369000000002</v>
      </c>
      <c r="AG2946" s="19">
        <f t="shared" si="610"/>
        <v>3733.9321479122436</v>
      </c>
      <c r="AH2946" s="45">
        <f t="shared" si="616"/>
        <v>7.6621639817417986E-3</v>
      </c>
      <c r="AI2946" s="46">
        <f t="shared" si="617"/>
        <v>1.0076621639817418</v>
      </c>
      <c r="AK2946" s="38">
        <v>37845</v>
      </c>
      <c r="AL2946" s="19">
        <v>125.25149999999999</v>
      </c>
      <c r="AM2946" s="19">
        <f t="shared" si="606"/>
        <v>7.5745046010311512E-4</v>
      </c>
      <c r="AN2946" s="37">
        <f t="shared" si="607"/>
        <v>1.0007574504601031</v>
      </c>
      <c r="AQ2946" s="38">
        <v>37845</v>
      </c>
      <c r="AR2946" s="19">
        <f t="shared" si="608"/>
        <v>283.96769577000003</v>
      </c>
      <c r="AS2946" s="40">
        <f t="shared" si="605"/>
        <v>7.5745046010333716E-4</v>
      </c>
      <c r="AT2946" s="51">
        <f t="shared" si="609"/>
        <v>1.0007574504601033</v>
      </c>
    </row>
    <row r="2947" spans="1:46">
      <c r="A2947" s="38">
        <v>37846</v>
      </c>
      <c r="B2947" s="37">
        <v>1.1316999999999999</v>
      </c>
      <c r="D2947" s="38">
        <v>37846</v>
      </c>
      <c r="E2947" s="19">
        <v>959.08920000000001</v>
      </c>
      <c r="F2947" s="19">
        <v>847.47653971900684</v>
      </c>
      <c r="G2947" s="19">
        <v>-2.1017797628956059E-3</v>
      </c>
      <c r="H2947" s="37">
        <f t="shared" si="611"/>
        <v>0.99789822023710439</v>
      </c>
      <c r="I2947" s="19"/>
      <c r="J2947" s="19"/>
      <c r="K2947" s="19"/>
      <c r="L2947" s="19"/>
      <c r="N2947" s="38">
        <v>37846</v>
      </c>
      <c r="O2947" s="19">
        <v>373.08699999999999</v>
      </c>
      <c r="P2947" s="19">
        <v>329.66952372536895</v>
      </c>
      <c r="Q2947" s="19">
        <v>1.2372670818999731E-2</v>
      </c>
      <c r="R2947" s="37">
        <f t="shared" si="612"/>
        <v>1.0123726708189997</v>
      </c>
      <c r="T2947" s="39">
        <v>37846</v>
      </c>
      <c r="U2947" s="40">
        <v>282.06209999999999</v>
      </c>
      <c r="V2947" s="40">
        <f t="shared" si="613"/>
        <v>-2.3993732769094223E-3</v>
      </c>
      <c r="W2947" s="41">
        <f t="shared" si="614"/>
        <v>0.99760062672309058</v>
      </c>
      <c r="Y2947" s="42">
        <v>37846</v>
      </c>
      <c r="Z2947" s="43">
        <v>202.779</v>
      </c>
      <c r="AA2947" s="43">
        <f t="shared" si="615"/>
        <v>179.18087832464434</v>
      </c>
      <c r="AB2947" s="19">
        <f t="shared" si="618"/>
        <v>-5.0396672519895658E-3</v>
      </c>
      <c r="AC2947" s="37">
        <f t="shared" si="619"/>
        <v>0.99496033274801043</v>
      </c>
      <c r="AE2947" s="44">
        <v>37846</v>
      </c>
      <c r="AF2947" s="45">
        <v>4151.1571999999996</v>
      </c>
      <c r="AG2947" s="19">
        <f t="shared" si="610"/>
        <v>3668.0721039144651</v>
      </c>
      <c r="AH2947" s="45">
        <f t="shared" si="616"/>
        <v>-1.7638254094842876E-2</v>
      </c>
      <c r="AI2947" s="46">
        <f t="shared" si="617"/>
        <v>0.98236174590515712</v>
      </c>
      <c r="AK2947" s="38">
        <v>37846</v>
      </c>
      <c r="AL2947" s="19">
        <v>124.66500000000001</v>
      </c>
      <c r="AM2947" s="19">
        <f t="shared" si="606"/>
        <v>-4.6825786517525891E-3</v>
      </c>
      <c r="AN2947" s="37">
        <f t="shared" si="607"/>
        <v>0.99531742134824741</v>
      </c>
      <c r="AQ2947" s="38">
        <v>37846</v>
      </c>
      <c r="AR2947" s="19">
        <f t="shared" si="608"/>
        <v>282.63799470000004</v>
      </c>
      <c r="AS2947" s="40">
        <f t="shared" si="605"/>
        <v>-4.6825786517527002E-3</v>
      </c>
      <c r="AT2947" s="51">
        <f t="shared" si="609"/>
        <v>0.9953174213482473</v>
      </c>
    </row>
    <row r="2948" spans="1:46">
      <c r="A2948" s="38">
        <v>37847</v>
      </c>
      <c r="B2948" s="37">
        <v>1.1249</v>
      </c>
      <c r="D2948" s="38">
        <v>37847</v>
      </c>
      <c r="E2948" s="19">
        <v>966.67529999999999</v>
      </c>
      <c r="F2948" s="19">
        <v>859.34331940616937</v>
      </c>
      <c r="G2948" s="19">
        <v>1.4002487539179764E-2</v>
      </c>
      <c r="H2948" s="37">
        <f t="shared" si="611"/>
        <v>1.0140024875391798</v>
      </c>
      <c r="I2948" s="19"/>
      <c r="J2948" s="19"/>
      <c r="K2948" s="19"/>
      <c r="L2948" s="19"/>
      <c r="N2948" s="38">
        <v>37847</v>
      </c>
      <c r="O2948" s="19">
        <v>376.6447</v>
      </c>
      <c r="P2948" s="19">
        <v>334.82505111565473</v>
      </c>
      <c r="Q2948" s="19">
        <v>1.5638471315233327E-2</v>
      </c>
      <c r="R2948" s="37">
        <f t="shared" si="612"/>
        <v>1.0156384713152333</v>
      </c>
      <c r="T2948" s="39">
        <v>37847</v>
      </c>
      <c r="U2948" s="40">
        <v>281.03649999999999</v>
      </c>
      <c r="V2948" s="40">
        <f t="shared" si="613"/>
        <v>-3.6360787216715984E-3</v>
      </c>
      <c r="W2948" s="41">
        <f t="shared" si="614"/>
        <v>0.9963639212783284</v>
      </c>
      <c r="Y2948" s="42">
        <v>37847</v>
      </c>
      <c r="Z2948" s="43">
        <v>202.374</v>
      </c>
      <c r="AA2948" s="43">
        <f t="shared" si="615"/>
        <v>179.90399146590806</v>
      </c>
      <c r="AB2948" s="19">
        <f t="shared" si="618"/>
        <v>4.0356602112061601E-3</v>
      </c>
      <c r="AC2948" s="37">
        <f t="shared" si="619"/>
        <v>1.0040356602112062</v>
      </c>
      <c r="AE2948" s="44">
        <v>37847</v>
      </c>
      <c r="AF2948" s="45">
        <v>4142.1459999999997</v>
      </c>
      <c r="AG2948" s="19">
        <f t="shared" si="610"/>
        <v>3682.2348653213617</v>
      </c>
      <c r="AH2948" s="45">
        <f t="shared" si="616"/>
        <v>3.8610913323602336E-3</v>
      </c>
      <c r="AI2948" s="46">
        <f t="shared" si="617"/>
        <v>1.0038610913323602</v>
      </c>
      <c r="AK2948" s="38">
        <v>37847</v>
      </c>
      <c r="AL2948" s="19">
        <v>124.37730000000001</v>
      </c>
      <c r="AM2948" s="19">
        <f t="shared" si="606"/>
        <v>-2.3077848634339704E-3</v>
      </c>
      <c r="AN2948" s="37">
        <f t="shared" si="607"/>
        <v>0.99769221513656603</v>
      </c>
      <c r="AQ2948" s="38">
        <v>37847</v>
      </c>
      <c r="AR2948" s="19">
        <f t="shared" si="608"/>
        <v>281.98572701400002</v>
      </c>
      <c r="AS2948" s="40">
        <f t="shared" si="605"/>
        <v>-2.3077848634340814E-3</v>
      </c>
      <c r="AT2948" s="51">
        <f t="shared" si="609"/>
        <v>0.99769221513656592</v>
      </c>
    </row>
    <row r="2949" spans="1:46">
      <c r="A2949" s="38">
        <v>37848</v>
      </c>
      <c r="B2949" s="37">
        <v>1.1254999999999999</v>
      </c>
      <c r="D2949" s="38">
        <v>37848</v>
      </c>
      <c r="E2949" s="19">
        <v>967.29939999999999</v>
      </c>
      <c r="F2949" s="19">
        <v>859.43971568191921</v>
      </c>
      <c r="G2949" s="19">
        <v>1.1217434705423912E-4</v>
      </c>
      <c r="H2949" s="37">
        <f t="shared" si="611"/>
        <v>1.0001121743470542</v>
      </c>
      <c r="I2949" s="19"/>
      <c r="J2949" s="19"/>
      <c r="K2949" s="19"/>
      <c r="L2949" s="19"/>
      <c r="N2949" s="38">
        <v>37848</v>
      </c>
      <c r="O2949" s="19">
        <v>377.95960000000002</v>
      </c>
      <c r="P2949" s="19">
        <v>335.81483784984454</v>
      </c>
      <c r="Q2949" s="19">
        <v>2.9561310627499449E-3</v>
      </c>
      <c r="R2949" s="37">
        <f t="shared" si="612"/>
        <v>1.0029561310627499</v>
      </c>
      <c r="T2949" s="39">
        <v>37848</v>
      </c>
      <c r="U2949" s="40">
        <v>281.03829999999999</v>
      </c>
      <c r="V2949" s="40">
        <f t="shared" si="613"/>
        <v>6.4048620018741786E-6</v>
      </c>
      <c r="W2949" s="41">
        <f t="shared" si="614"/>
        <v>1.0000064048620019</v>
      </c>
      <c r="Y2949" s="42">
        <v>37848</v>
      </c>
      <c r="Z2949" s="43">
        <v>201.81299999999999</v>
      </c>
      <c r="AA2949" s="43">
        <f t="shared" si="615"/>
        <v>179.30964015992893</v>
      </c>
      <c r="AB2949" s="19">
        <f t="shared" si="618"/>
        <v>-3.3037138372317143E-3</v>
      </c>
      <c r="AC2949" s="37">
        <f t="shared" si="619"/>
        <v>0.99669628616276829</v>
      </c>
      <c r="AE2949" s="44">
        <v>37848</v>
      </c>
      <c r="AF2949" s="45">
        <v>4137.3540000000003</v>
      </c>
      <c r="AG2949" s="19">
        <f t="shared" si="610"/>
        <v>3676.0142159040429</v>
      </c>
      <c r="AH2949" s="45">
        <f t="shared" si="616"/>
        <v>-1.6893679096636749E-3</v>
      </c>
      <c r="AI2949" s="46">
        <f t="shared" si="617"/>
        <v>0.99831063209033633</v>
      </c>
      <c r="AK2949" s="38">
        <v>37848</v>
      </c>
      <c r="AL2949" s="19">
        <v>124.7728</v>
      </c>
      <c r="AM2949" s="19">
        <f t="shared" si="606"/>
        <v>3.1798406944032465E-3</v>
      </c>
      <c r="AN2949" s="37">
        <f t="shared" si="607"/>
        <v>1.0031798406944032</v>
      </c>
      <c r="AQ2949" s="38">
        <v>37848</v>
      </c>
      <c r="AR2949" s="19">
        <f t="shared" si="608"/>
        <v>282.88239670400003</v>
      </c>
      <c r="AS2949" s="40">
        <f t="shared" ref="AS2949:AS3012" si="620">AR2949/AR2948-1</f>
        <v>3.1798406944032465E-3</v>
      </c>
      <c r="AT2949" s="51">
        <f t="shared" si="609"/>
        <v>1.0031798406944032</v>
      </c>
    </row>
    <row r="2950" spans="1:46">
      <c r="A2950" s="38">
        <v>37851</v>
      </c>
      <c r="B2950" s="37">
        <v>1.1137999999999999</v>
      </c>
      <c r="D2950" s="38">
        <v>37851</v>
      </c>
      <c r="E2950" s="19">
        <v>973.89459999999997</v>
      </c>
      <c r="F2950" s="19">
        <v>874.38911833363261</v>
      </c>
      <c r="G2950" s="19">
        <v>1.7394358648938901E-2</v>
      </c>
      <c r="H2950" s="37">
        <f t="shared" si="611"/>
        <v>1.0173943586489389</v>
      </c>
      <c r="I2950" s="19"/>
      <c r="J2950" s="19"/>
      <c r="K2950" s="19"/>
      <c r="L2950" s="19"/>
      <c r="N2950" s="38">
        <v>37851</v>
      </c>
      <c r="O2950" s="19">
        <v>380.67270000000002</v>
      </c>
      <c r="P2950" s="19">
        <v>341.77832644999108</v>
      </c>
      <c r="Q2950" s="19">
        <v>1.7758264162267334E-2</v>
      </c>
      <c r="R2950" s="37">
        <f t="shared" si="612"/>
        <v>1.0177582641622673</v>
      </c>
      <c r="T2950" s="39">
        <v>37851</v>
      </c>
      <c r="U2950" s="40">
        <v>280.8263</v>
      </c>
      <c r="V2950" s="40">
        <f t="shared" si="613"/>
        <v>-7.5434558207898572E-4</v>
      </c>
      <c r="W2950" s="41">
        <f t="shared" si="614"/>
        <v>0.99924565441792101</v>
      </c>
      <c r="Y2950" s="42">
        <v>37851</v>
      </c>
      <c r="Z2950" s="43">
        <v>203.49600000000001</v>
      </c>
      <c r="AA2950" s="43">
        <f t="shared" si="615"/>
        <v>182.70425570120312</v>
      </c>
      <c r="AB2950" s="19">
        <f t="shared" si="618"/>
        <v>1.893158414821694E-2</v>
      </c>
      <c r="AC2950" s="37">
        <f t="shared" si="619"/>
        <v>1.0189315841482169</v>
      </c>
      <c r="AE2950" s="44">
        <v>37851</v>
      </c>
      <c r="AF2950" s="45">
        <v>4149.3290999999999</v>
      </c>
      <c r="AG2950" s="19">
        <f t="shared" si="610"/>
        <v>3725.380768540133</v>
      </c>
      <c r="AH2950" s="45">
        <f t="shared" si="616"/>
        <v>1.3429369348602949E-2</v>
      </c>
      <c r="AI2950" s="46">
        <f t="shared" si="617"/>
        <v>1.0134293693486029</v>
      </c>
      <c r="AK2950" s="38">
        <v>37851</v>
      </c>
      <c r="AL2950" s="19">
        <v>124.7719</v>
      </c>
      <c r="AM2950" s="19">
        <f t="shared" si="606"/>
        <v>-7.2131105497419412E-6</v>
      </c>
      <c r="AN2950" s="37">
        <f t="shared" si="607"/>
        <v>0.99999278688945026</v>
      </c>
      <c r="AQ2950" s="38">
        <v>37851</v>
      </c>
      <c r="AR2950" s="19">
        <f t="shared" si="608"/>
        <v>282.880356242</v>
      </c>
      <c r="AS2950" s="40">
        <f t="shared" si="620"/>
        <v>-7.2131105498529635E-6</v>
      </c>
      <c r="AT2950" s="51">
        <f t="shared" si="609"/>
        <v>0.99999278688945015</v>
      </c>
    </row>
    <row r="2951" spans="1:46">
      <c r="A2951" s="38">
        <v>37852</v>
      </c>
      <c r="B2951" s="37">
        <v>1.1116999999999999</v>
      </c>
      <c r="D2951" s="38">
        <v>37852</v>
      </c>
      <c r="E2951" s="19">
        <v>975.37900000000002</v>
      </c>
      <c r="F2951" s="19">
        <v>877.37609067194398</v>
      </c>
      <c r="G2951" s="19">
        <v>3.4160676015775326E-3</v>
      </c>
      <c r="H2951" s="37">
        <f t="shared" si="611"/>
        <v>1.0034160676015775</v>
      </c>
      <c r="I2951" s="19"/>
      <c r="J2951" s="19"/>
      <c r="K2951" s="19"/>
      <c r="L2951" s="19"/>
      <c r="N2951" s="38">
        <v>37852</v>
      </c>
      <c r="O2951" s="19">
        <v>382.08359999999999</v>
      </c>
      <c r="P2951" s="19">
        <v>343.69308266618697</v>
      </c>
      <c r="Q2951" s="19">
        <v>5.602333641469448E-3</v>
      </c>
      <c r="R2951" s="37">
        <f t="shared" si="612"/>
        <v>1.0056023336414694</v>
      </c>
      <c r="T2951" s="39">
        <v>37852</v>
      </c>
      <c r="U2951" s="40">
        <v>280.55860000000001</v>
      </c>
      <c r="V2951" s="40">
        <f t="shared" si="613"/>
        <v>-9.5325829525227945E-4</v>
      </c>
      <c r="W2951" s="41">
        <f t="shared" si="614"/>
        <v>0.99904674170474772</v>
      </c>
      <c r="Y2951" s="42">
        <v>37852</v>
      </c>
      <c r="Z2951" s="43">
        <v>203.39400000000001</v>
      </c>
      <c r="AA2951" s="43">
        <f t="shared" si="615"/>
        <v>182.95763245479898</v>
      </c>
      <c r="AB2951" s="19">
        <f t="shared" si="618"/>
        <v>1.3868136383765606E-3</v>
      </c>
      <c r="AC2951" s="37">
        <f t="shared" si="619"/>
        <v>1.0013868136383766</v>
      </c>
      <c r="AE2951" s="44">
        <v>37852</v>
      </c>
      <c r="AF2951" s="45">
        <v>4134.1758</v>
      </c>
      <c r="AG2951" s="19">
        <f t="shared" si="610"/>
        <v>3718.7872627507422</v>
      </c>
      <c r="AH2951" s="45">
        <f t="shared" si="616"/>
        <v>-1.7698877508229849E-3</v>
      </c>
      <c r="AI2951" s="46">
        <f t="shared" si="617"/>
        <v>0.99823011224917702</v>
      </c>
      <c r="AK2951" s="38">
        <v>37852</v>
      </c>
      <c r="AL2951" s="19">
        <v>124.7915</v>
      </c>
      <c r="AM2951" s="19">
        <f t="shared" si="606"/>
        <v>1.5708665172198266E-4</v>
      </c>
      <c r="AN2951" s="37">
        <f t="shared" si="607"/>
        <v>1.000157086651722</v>
      </c>
      <c r="AQ2951" s="38">
        <v>37852</v>
      </c>
      <c r="AR2951" s="19">
        <f t="shared" si="608"/>
        <v>282.92479297</v>
      </c>
      <c r="AS2951" s="40">
        <f t="shared" si="620"/>
        <v>1.5708665172198266E-4</v>
      </c>
      <c r="AT2951" s="51">
        <f t="shared" si="609"/>
        <v>1.000157086651722</v>
      </c>
    </row>
    <row r="2952" spans="1:46">
      <c r="A2952" s="38">
        <v>37853</v>
      </c>
      <c r="B2952" s="37">
        <v>1.1104000000000001</v>
      </c>
      <c r="D2952" s="38">
        <v>37853</v>
      </c>
      <c r="E2952" s="19">
        <v>976.30510000000004</v>
      </c>
      <c r="F2952" s="19">
        <v>879.23730187319882</v>
      </c>
      <c r="G2952" s="19">
        <v>2.1213379542055488E-3</v>
      </c>
      <c r="H2952" s="37">
        <f t="shared" si="611"/>
        <v>1.0021213379542055</v>
      </c>
      <c r="I2952" s="19"/>
      <c r="J2952" s="19"/>
      <c r="K2952" s="19"/>
      <c r="L2952" s="19"/>
      <c r="N2952" s="38">
        <v>37853</v>
      </c>
      <c r="O2952" s="19">
        <v>382.67320000000001</v>
      </c>
      <c r="P2952" s="19">
        <v>344.62644092219017</v>
      </c>
      <c r="Q2952" s="19">
        <v>2.7156736724600616E-3</v>
      </c>
      <c r="R2952" s="37">
        <f t="shared" si="612"/>
        <v>1.0027156736724601</v>
      </c>
      <c r="T2952" s="39">
        <v>37853</v>
      </c>
      <c r="U2952" s="40">
        <v>281.81270000000001</v>
      </c>
      <c r="V2952" s="40">
        <f t="shared" si="613"/>
        <v>4.4700108996835741E-3</v>
      </c>
      <c r="W2952" s="41">
        <f t="shared" si="614"/>
        <v>1.0044700108996836</v>
      </c>
      <c r="Y2952" s="42">
        <v>37853</v>
      </c>
      <c r="Z2952" s="43">
        <v>205.495</v>
      </c>
      <c r="AA2952" s="43">
        <f t="shared" si="615"/>
        <v>185.0639409221902</v>
      </c>
      <c r="AB2952" s="19">
        <f t="shared" si="618"/>
        <v>1.1512547681833407E-2</v>
      </c>
      <c r="AC2952" s="37">
        <f t="shared" si="619"/>
        <v>1.0115125476818334</v>
      </c>
      <c r="AE2952" s="44">
        <v>37853</v>
      </c>
      <c r="AF2952" s="45">
        <v>4186.2997999999998</v>
      </c>
      <c r="AG2952" s="19">
        <f t="shared" si="610"/>
        <v>3770.0826729106625</v>
      </c>
      <c r="AH2952" s="45">
        <f t="shared" si="616"/>
        <v>1.3793585525507579E-2</v>
      </c>
      <c r="AI2952" s="46">
        <f t="shared" si="617"/>
        <v>1.0137935855255076</v>
      </c>
      <c r="AK2952" s="38">
        <v>37853</v>
      </c>
      <c r="AL2952" s="19">
        <v>124.7366</v>
      </c>
      <c r="AM2952" s="19">
        <f t="shared" si="606"/>
        <v>-4.3993380959439499E-4</v>
      </c>
      <c r="AN2952" s="37">
        <f t="shared" si="607"/>
        <v>0.99956006619040561</v>
      </c>
      <c r="AQ2952" s="38">
        <v>37853</v>
      </c>
      <c r="AR2952" s="19">
        <f t="shared" si="608"/>
        <v>282.80032478800001</v>
      </c>
      <c r="AS2952" s="40">
        <f t="shared" si="620"/>
        <v>-4.3993380959439499E-4</v>
      </c>
      <c r="AT2952" s="51">
        <f t="shared" si="609"/>
        <v>0.99956006619040561</v>
      </c>
    </row>
    <row r="2953" spans="1:46">
      <c r="A2953" s="38">
        <v>37854</v>
      </c>
      <c r="B2953" s="37">
        <v>1.0975999999999999</v>
      </c>
      <c r="D2953" s="38">
        <v>37854</v>
      </c>
      <c r="E2953" s="19">
        <v>977.74689999999998</v>
      </c>
      <c r="F2953" s="19">
        <v>890.804391399417</v>
      </c>
      <c r="G2953" s="19">
        <v>1.3155822098965375E-2</v>
      </c>
      <c r="H2953" s="37">
        <f t="shared" si="611"/>
        <v>1.0131558220989654</v>
      </c>
      <c r="I2953" s="19"/>
      <c r="J2953" s="19"/>
      <c r="K2953" s="19"/>
      <c r="L2953" s="19"/>
      <c r="N2953" s="38">
        <v>37854</v>
      </c>
      <c r="O2953" s="19">
        <v>387.89449999999999</v>
      </c>
      <c r="P2953" s="19">
        <v>353.40242346938777</v>
      </c>
      <c r="Q2953" s="19">
        <v>2.546520378330186E-2</v>
      </c>
      <c r="R2953" s="37">
        <f t="shared" si="612"/>
        <v>1.0254652037833019</v>
      </c>
      <c r="T2953" s="39">
        <v>37854</v>
      </c>
      <c r="U2953" s="40">
        <v>280.87779999999998</v>
      </c>
      <c r="V2953" s="40">
        <f t="shared" si="613"/>
        <v>-3.3174516265591647E-3</v>
      </c>
      <c r="W2953" s="41">
        <f t="shared" si="614"/>
        <v>0.99668254837344084</v>
      </c>
      <c r="Y2953" s="42">
        <v>37854</v>
      </c>
      <c r="Z2953" s="43">
        <v>206.77099999999999</v>
      </c>
      <c r="AA2953" s="43">
        <f t="shared" si="615"/>
        <v>188.38465743440233</v>
      </c>
      <c r="AB2953" s="19">
        <f t="shared" si="618"/>
        <v>1.7943617193412642E-2</v>
      </c>
      <c r="AC2953" s="37">
        <f t="shared" si="619"/>
        <v>1.0179436171934126</v>
      </c>
      <c r="AE2953" s="44">
        <v>37854</v>
      </c>
      <c r="AF2953" s="45">
        <v>4264.3329999999996</v>
      </c>
      <c r="AG2953" s="19">
        <f t="shared" si="610"/>
        <v>3885.1430393586006</v>
      </c>
      <c r="AH2953" s="45">
        <f t="shared" si="616"/>
        <v>3.051932183733963E-2</v>
      </c>
      <c r="AI2953" s="46">
        <f t="shared" si="617"/>
        <v>1.0305193218373396</v>
      </c>
      <c r="AK2953" s="38">
        <v>37854</v>
      </c>
      <c r="AL2953" s="19">
        <v>124.60850000000001</v>
      </c>
      <c r="AM2953" s="19">
        <f t="shared" si="606"/>
        <v>-1.0269640185798234E-3</v>
      </c>
      <c r="AN2953" s="37">
        <f t="shared" si="607"/>
        <v>0.99897303598142018</v>
      </c>
      <c r="AQ2953" s="38">
        <v>37854</v>
      </c>
      <c r="AR2953" s="19">
        <f t="shared" si="608"/>
        <v>282.50989903000004</v>
      </c>
      <c r="AS2953" s="40">
        <f t="shared" si="620"/>
        <v>-1.0269640185798234E-3</v>
      </c>
      <c r="AT2953" s="51">
        <f t="shared" si="609"/>
        <v>0.99897303598142018</v>
      </c>
    </row>
    <row r="2954" spans="1:46">
      <c r="A2954" s="38">
        <v>37855</v>
      </c>
      <c r="B2954" s="37">
        <v>1.0871</v>
      </c>
      <c r="D2954" s="38">
        <v>37855</v>
      </c>
      <c r="E2954" s="19">
        <v>970.39350000000002</v>
      </c>
      <c r="F2954" s="19">
        <v>892.64419096679239</v>
      </c>
      <c r="G2954" s="19">
        <v>2.0653238636207938E-3</v>
      </c>
      <c r="H2954" s="37">
        <f t="shared" si="611"/>
        <v>1.0020653238636208</v>
      </c>
      <c r="I2954" s="19"/>
      <c r="J2954" s="19"/>
      <c r="K2954" s="19"/>
      <c r="L2954" s="19"/>
      <c r="N2954" s="38">
        <v>37855</v>
      </c>
      <c r="O2954" s="19">
        <v>389.38350000000003</v>
      </c>
      <c r="P2954" s="19">
        <v>358.18553950878487</v>
      </c>
      <c r="Q2954" s="19">
        <v>1.3534474360534343E-2</v>
      </c>
      <c r="R2954" s="37">
        <f t="shared" si="612"/>
        <v>1.0135344743605343</v>
      </c>
      <c r="T2954" s="39">
        <v>37855</v>
      </c>
      <c r="U2954" s="40">
        <v>280.9538</v>
      </c>
      <c r="V2954" s="40">
        <f t="shared" si="613"/>
        <v>2.7058030218141127E-4</v>
      </c>
      <c r="W2954" s="41">
        <f t="shared" si="614"/>
        <v>1.0002705803021814</v>
      </c>
      <c r="Y2954" s="42">
        <v>37855</v>
      </c>
      <c r="Z2954" s="43">
        <v>207.6</v>
      </c>
      <c r="AA2954" s="43">
        <f t="shared" si="615"/>
        <v>190.96679238340539</v>
      </c>
      <c r="AB2954" s="19">
        <f t="shared" si="618"/>
        <v>1.3706715738792008E-2</v>
      </c>
      <c r="AC2954" s="37">
        <f t="shared" si="619"/>
        <v>1.013706715738792</v>
      </c>
      <c r="AE2954" s="44">
        <v>37855</v>
      </c>
      <c r="AF2954" s="45">
        <v>4273.7728999999999</v>
      </c>
      <c r="AG2954" s="19">
        <f t="shared" si="610"/>
        <v>3931.3521295189034</v>
      </c>
      <c r="AH2954" s="45">
        <f t="shared" si="616"/>
        <v>1.1893793791420304E-2</v>
      </c>
      <c r="AI2954" s="46">
        <f t="shared" si="617"/>
        <v>1.0118937937914203</v>
      </c>
      <c r="AK2954" s="38">
        <v>37855</v>
      </c>
      <c r="AL2954" s="19">
        <v>124.7116</v>
      </c>
      <c r="AM2954" s="19">
        <f t="shared" si="606"/>
        <v>8.2739138983289884E-4</v>
      </c>
      <c r="AN2954" s="37">
        <f t="shared" si="607"/>
        <v>1.0008273913898329</v>
      </c>
      <c r="AQ2954" s="38">
        <v>37855</v>
      </c>
      <c r="AR2954" s="19">
        <f t="shared" si="608"/>
        <v>282.74364528800004</v>
      </c>
      <c r="AS2954" s="40">
        <f t="shared" si="620"/>
        <v>8.2739138983289884E-4</v>
      </c>
      <c r="AT2954" s="51">
        <f t="shared" si="609"/>
        <v>1.0008273913898329</v>
      </c>
    </row>
    <row r="2955" spans="1:46">
      <c r="A2955" s="38">
        <v>37858</v>
      </c>
      <c r="B2955" s="37">
        <v>1.0891999999999999</v>
      </c>
      <c r="D2955" s="38">
        <v>37858</v>
      </c>
      <c r="E2955" s="19">
        <v>969.09050000000002</v>
      </c>
      <c r="F2955" s="19">
        <v>889.72686375321348</v>
      </c>
      <c r="G2955" s="19">
        <v>-3.2681859615523168E-3</v>
      </c>
      <c r="H2955" s="37">
        <f t="shared" si="611"/>
        <v>0.99673181403844768</v>
      </c>
      <c r="I2955" s="19"/>
      <c r="J2955" s="19"/>
      <c r="K2955" s="19"/>
      <c r="L2955" s="19"/>
      <c r="N2955" s="38">
        <v>37858</v>
      </c>
      <c r="O2955" s="19">
        <v>387.8725</v>
      </c>
      <c r="P2955" s="19">
        <v>356.10769372016159</v>
      </c>
      <c r="Q2955" s="19">
        <v>-5.8010320334898058E-3</v>
      </c>
      <c r="R2955" s="37">
        <f t="shared" si="612"/>
        <v>0.99419896796651019</v>
      </c>
      <c r="T2955" s="39">
        <v>37858</v>
      </c>
      <c r="U2955" s="40">
        <v>281.34249999999997</v>
      </c>
      <c r="V2955" s="40">
        <f t="shared" si="613"/>
        <v>1.3835014867211726E-3</v>
      </c>
      <c r="W2955" s="41">
        <f t="shared" si="614"/>
        <v>1.0013835014867212</v>
      </c>
      <c r="Y2955" s="42">
        <v>37858</v>
      </c>
      <c r="Z2955" s="43">
        <v>206.315</v>
      </c>
      <c r="AA2955" s="43">
        <f t="shared" si="615"/>
        <v>189.41883951524056</v>
      </c>
      <c r="AB2955" s="19">
        <f t="shared" si="618"/>
        <v>-8.1058745808381127E-3</v>
      </c>
      <c r="AC2955" s="37">
        <f t="shared" si="619"/>
        <v>0.99189412541916189</v>
      </c>
      <c r="AE2955" s="44">
        <v>37858</v>
      </c>
      <c r="AF2955" s="45">
        <v>4231.7479999999996</v>
      </c>
      <c r="AG2955" s="19">
        <f t="shared" si="610"/>
        <v>3885.1891296364302</v>
      </c>
      <c r="AH2955" s="45">
        <f t="shared" si="616"/>
        <v>-1.1742270435623037E-2</v>
      </c>
      <c r="AI2955" s="46">
        <f t="shared" si="617"/>
        <v>0.98825772956437696</v>
      </c>
      <c r="AK2955" s="38">
        <v>37858</v>
      </c>
      <c r="AL2955" s="19">
        <v>124.7963</v>
      </c>
      <c r="AM2955" s="19">
        <f t="shared" si="606"/>
        <v>6.7916697404246662E-4</v>
      </c>
      <c r="AN2955" s="37">
        <f t="shared" si="607"/>
        <v>1.0006791669740425</v>
      </c>
      <c r="AQ2955" s="38">
        <v>37858</v>
      </c>
      <c r="AR2955" s="19">
        <f t="shared" si="608"/>
        <v>282.93567543400002</v>
      </c>
      <c r="AS2955" s="40">
        <f t="shared" si="620"/>
        <v>6.7916697404246662E-4</v>
      </c>
      <c r="AT2955" s="51">
        <f t="shared" si="609"/>
        <v>1.0006791669740425</v>
      </c>
    </row>
    <row r="2956" spans="1:46">
      <c r="A2956" s="38">
        <v>37859</v>
      </c>
      <c r="B2956" s="37">
        <v>1.0892999999999999</v>
      </c>
      <c r="D2956" s="38">
        <v>37859</v>
      </c>
      <c r="E2956" s="19">
        <v>967.67489999999998</v>
      </c>
      <c r="F2956" s="19">
        <v>888.34563481134683</v>
      </c>
      <c r="G2956" s="19">
        <v>-1.5524190604294663E-3</v>
      </c>
      <c r="H2956" s="37">
        <f t="shared" si="611"/>
        <v>0.99844758093957053</v>
      </c>
      <c r="I2956" s="19"/>
      <c r="J2956" s="19"/>
      <c r="K2956" s="19"/>
      <c r="L2956" s="19"/>
      <c r="N2956" s="38">
        <v>37859</v>
      </c>
      <c r="O2956" s="19">
        <v>385.7706</v>
      </c>
      <c r="P2956" s="19">
        <v>354.14541448636743</v>
      </c>
      <c r="Q2956" s="19">
        <v>-5.5103533801664772E-3</v>
      </c>
      <c r="R2956" s="37">
        <f t="shared" si="612"/>
        <v>0.99448964661983352</v>
      </c>
      <c r="T2956" s="39">
        <v>37859</v>
      </c>
      <c r="U2956" s="40">
        <v>280.70319999999998</v>
      </c>
      <c r="V2956" s="40">
        <f t="shared" si="613"/>
        <v>-2.2723193260882901E-3</v>
      </c>
      <c r="W2956" s="41">
        <f t="shared" si="614"/>
        <v>0.99772768067391171</v>
      </c>
      <c r="Y2956" s="42">
        <v>37859</v>
      </c>
      <c r="Z2956" s="43">
        <v>206.29499999999999</v>
      </c>
      <c r="AA2956" s="43">
        <f t="shared" si="615"/>
        <v>189.38309005783532</v>
      </c>
      <c r="AB2956" s="19">
        <f t="shared" si="618"/>
        <v>-1.8873232196303658E-4</v>
      </c>
      <c r="AC2956" s="37">
        <f t="shared" si="619"/>
        <v>0.99981126767803696</v>
      </c>
      <c r="AE2956" s="44">
        <v>37859</v>
      </c>
      <c r="AF2956" s="45">
        <v>4244.6260000000002</v>
      </c>
      <c r="AG2956" s="19">
        <f t="shared" si="610"/>
        <v>3896.6547323969526</v>
      </c>
      <c r="AH2956" s="45">
        <f t="shared" si="616"/>
        <v>2.9511054360422673E-3</v>
      </c>
      <c r="AI2956" s="46">
        <f t="shared" si="617"/>
        <v>1.0029511054360423</v>
      </c>
      <c r="AK2956" s="38">
        <v>37859</v>
      </c>
      <c r="AL2956" s="19">
        <v>124.7812</v>
      </c>
      <c r="AM2956" s="19">
        <f t="shared" si="606"/>
        <v>-1.2099717699964874E-4</v>
      </c>
      <c r="AN2956" s="37">
        <f t="shared" si="607"/>
        <v>0.99987900282300035</v>
      </c>
      <c r="AQ2956" s="38">
        <v>37859</v>
      </c>
      <c r="AR2956" s="19">
        <f t="shared" si="608"/>
        <v>282.90144101600004</v>
      </c>
      <c r="AS2956" s="40">
        <f t="shared" si="620"/>
        <v>-1.2099717699953771E-4</v>
      </c>
      <c r="AT2956" s="51">
        <f t="shared" si="609"/>
        <v>0.99987900282300046</v>
      </c>
    </row>
    <row r="2957" spans="1:46">
      <c r="A2957" s="38">
        <v>37860</v>
      </c>
      <c r="B2957" s="37">
        <v>1.0906</v>
      </c>
      <c r="D2957" s="38">
        <v>37860</v>
      </c>
      <c r="E2957" s="19">
        <v>969.81960000000004</v>
      </c>
      <c r="F2957" s="19">
        <v>889.25325508894184</v>
      </c>
      <c r="G2957" s="19">
        <v>1.0216972336309915E-3</v>
      </c>
      <c r="H2957" s="37">
        <f t="shared" si="611"/>
        <v>1.001021697233631</v>
      </c>
      <c r="I2957" s="19"/>
      <c r="J2957" s="19"/>
      <c r="K2957" s="19"/>
      <c r="L2957" s="19"/>
      <c r="N2957" s="38">
        <v>37860</v>
      </c>
      <c r="O2957" s="19">
        <v>387.61799999999999</v>
      </c>
      <c r="P2957" s="19">
        <v>355.41720154043645</v>
      </c>
      <c r="Q2957" s="19">
        <v>3.5911436433917476E-3</v>
      </c>
      <c r="R2957" s="37">
        <f t="shared" si="612"/>
        <v>1.0035911436433917</v>
      </c>
      <c r="T2957" s="39">
        <v>37860</v>
      </c>
      <c r="U2957" s="40">
        <v>281.27530000000002</v>
      </c>
      <c r="V2957" s="40">
        <f t="shared" si="613"/>
        <v>2.0380957538070898E-3</v>
      </c>
      <c r="W2957" s="41">
        <f t="shared" si="614"/>
        <v>1.0020380957538071</v>
      </c>
      <c r="Y2957" s="42">
        <v>37860</v>
      </c>
      <c r="Z2957" s="43">
        <v>205.34299999999999</v>
      </c>
      <c r="AA2957" s="43">
        <f t="shared" si="615"/>
        <v>188.28443058866677</v>
      </c>
      <c r="AB2957" s="19">
        <f t="shared" si="618"/>
        <v>-5.80125431913181E-3</v>
      </c>
      <c r="AC2957" s="37">
        <f t="shared" si="619"/>
        <v>0.99419874568086819</v>
      </c>
      <c r="AE2957" s="44">
        <v>37860</v>
      </c>
      <c r="AF2957" s="45">
        <v>4181.7520000000004</v>
      </c>
      <c r="AG2957" s="19">
        <f t="shared" si="610"/>
        <v>3834.3590684027145</v>
      </c>
      <c r="AH2957" s="45">
        <f t="shared" si="616"/>
        <v>-1.5986960167732933E-2</v>
      </c>
      <c r="AI2957" s="46">
        <f t="shared" si="617"/>
        <v>0.98401303983226707</v>
      </c>
      <c r="AK2957" s="38">
        <v>37860</v>
      </c>
      <c r="AL2957" s="19">
        <v>124.6174</v>
      </c>
      <c r="AM2957" s="19">
        <f t="shared" si="606"/>
        <v>-1.3126977461347389E-3</v>
      </c>
      <c r="AN2957" s="37">
        <f t="shared" si="607"/>
        <v>0.99868730225386526</v>
      </c>
      <c r="AQ2957" s="38">
        <v>37860</v>
      </c>
      <c r="AR2957" s="19">
        <f t="shared" si="608"/>
        <v>282.53007693200004</v>
      </c>
      <c r="AS2957" s="40">
        <f t="shared" si="620"/>
        <v>-1.3126977461348499E-3</v>
      </c>
      <c r="AT2957" s="51">
        <f t="shared" si="609"/>
        <v>0.99868730225386515</v>
      </c>
    </row>
    <row r="2958" spans="1:46">
      <c r="A2958" s="38">
        <v>37861</v>
      </c>
      <c r="B2958" s="37">
        <v>1.0895999999999999</v>
      </c>
      <c r="D2958" s="38">
        <v>37861</v>
      </c>
      <c r="E2958" s="19">
        <v>974.40660000000003</v>
      </c>
      <c r="F2958" s="19">
        <v>894.27918502202658</v>
      </c>
      <c r="G2958" s="19">
        <v>5.6518544119155134E-3</v>
      </c>
      <c r="H2958" s="37">
        <f t="shared" si="611"/>
        <v>1.0056518544119155</v>
      </c>
      <c r="I2958" s="19"/>
      <c r="J2958" s="19"/>
      <c r="K2958" s="19"/>
      <c r="L2958" s="19"/>
      <c r="N2958" s="38">
        <v>37861</v>
      </c>
      <c r="O2958" s="19">
        <v>388.12549999999999</v>
      </c>
      <c r="P2958" s="19">
        <v>356.20915932452277</v>
      </c>
      <c r="Q2958" s="19">
        <v>2.228248325218507E-3</v>
      </c>
      <c r="R2958" s="37">
        <f t="shared" si="612"/>
        <v>1.0022282483252185</v>
      </c>
      <c r="T2958" s="39">
        <v>37861</v>
      </c>
      <c r="U2958" s="40">
        <v>280.67880000000002</v>
      </c>
      <c r="V2958" s="40">
        <f t="shared" si="613"/>
        <v>-2.1206981203112374E-3</v>
      </c>
      <c r="W2958" s="41">
        <f t="shared" si="614"/>
        <v>0.99787930187968876</v>
      </c>
      <c r="Y2958" s="42">
        <v>37861</v>
      </c>
      <c r="Z2958" s="43">
        <v>206.048</v>
      </c>
      <c r="AA2958" s="43">
        <f t="shared" si="615"/>
        <v>189.10425844346551</v>
      </c>
      <c r="AB2958" s="19">
        <f t="shared" si="618"/>
        <v>4.3541988694209E-3</v>
      </c>
      <c r="AC2958" s="37">
        <f t="shared" si="619"/>
        <v>1.0043541988694209</v>
      </c>
      <c r="AE2958" s="44">
        <v>37861</v>
      </c>
      <c r="AF2958" s="45">
        <v>4205.7299999999996</v>
      </c>
      <c r="AG2958" s="19">
        <f t="shared" si="610"/>
        <v>3859.8843612334799</v>
      </c>
      <c r="AH2958" s="45">
        <f t="shared" si="616"/>
        <v>6.656990744843938E-3</v>
      </c>
      <c r="AI2958" s="46">
        <f t="shared" si="617"/>
        <v>1.0066569907448439</v>
      </c>
      <c r="AK2958" s="38">
        <v>37861</v>
      </c>
      <c r="AL2958" s="19">
        <v>124.76260000000001</v>
      </c>
      <c r="AM2958" s="19">
        <f t="shared" si="606"/>
        <v>1.1651663411369473E-3</v>
      </c>
      <c r="AN2958" s="37">
        <f t="shared" si="607"/>
        <v>1.0011651663411369</v>
      </c>
      <c r="AQ2958" s="38">
        <v>37861</v>
      </c>
      <c r="AR2958" s="19">
        <f t="shared" si="608"/>
        <v>282.85927146800003</v>
      </c>
      <c r="AS2958" s="40">
        <f t="shared" si="620"/>
        <v>1.1651663411369473E-3</v>
      </c>
      <c r="AT2958" s="51">
        <f t="shared" si="609"/>
        <v>1.0011651663411369</v>
      </c>
    </row>
    <row r="2959" spans="1:46">
      <c r="A2959" s="38">
        <v>37862</v>
      </c>
      <c r="B2959" s="37">
        <v>1.0986</v>
      </c>
      <c r="D2959" s="38">
        <v>37862</v>
      </c>
      <c r="E2959" s="19">
        <v>978.87199999999996</v>
      </c>
      <c r="F2959" s="19">
        <v>891.0176588385217</v>
      </c>
      <c r="G2959" s="19">
        <v>-3.6471006349371171E-3</v>
      </c>
      <c r="H2959" s="37">
        <f t="shared" si="611"/>
        <v>0.99635289936506288</v>
      </c>
      <c r="I2959" s="19"/>
      <c r="J2959" s="19"/>
      <c r="K2959" s="19"/>
      <c r="L2959" s="19"/>
      <c r="N2959" s="38">
        <v>37862</v>
      </c>
      <c r="O2959" s="19">
        <v>392.32209999999998</v>
      </c>
      <c r="P2959" s="19">
        <v>357.11095940287635</v>
      </c>
      <c r="Q2959" s="19">
        <v>2.5316588716124411E-3</v>
      </c>
      <c r="R2959" s="37">
        <f t="shared" si="612"/>
        <v>1.0025316588716124</v>
      </c>
      <c r="T2959" s="39">
        <v>37862</v>
      </c>
      <c r="U2959" s="40">
        <v>281.05169999999998</v>
      </c>
      <c r="V2959" s="40">
        <f t="shared" si="613"/>
        <v>1.3285648933940575E-3</v>
      </c>
      <c r="W2959" s="41">
        <f t="shared" si="614"/>
        <v>1.0013285648933941</v>
      </c>
      <c r="Y2959" s="42">
        <v>37862</v>
      </c>
      <c r="Z2959" s="43">
        <v>206.916</v>
      </c>
      <c r="AA2959" s="43">
        <f t="shared" si="615"/>
        <v>188.34516657564171</v>
      </c>
      <c r="AB2959" s="19">
        <f t="shared" si="618"/>
        <v>-4.0141447584097767E-3</v>
      </c>
      <c r="AC2959" s="37">
        <f t="shared" si="619"/>
        <v>0.99598585524159022</v>
      </c>
      <c r="AE2959" s="44">
        <v>37862</v>
      </c>
      <c r="AF2959" s="45">
        <v>4214.5352000000003</v>
      </c>
      <c r="AG2959" s="19">
        <f t="shared" si="610"/>
        <v>3836.278172219188</v>
      </c>
      <c r="AH2959" s="45">
        <f t="shared" si="616"/>
        <v>-6.1157762267126659E-3</v>
      </c>
      <c r="AI2959" s="46">
        <f t="shared" si="617"/>
        <v>0.99388422377328733</v>
      </c>
      <c r="AK2959" s="38">
        <v>37862</v>
      </c>
      <c r="AL2959" s="19">
        <v>124.6998</v>
      </c>
      <c r="AM2959" s="19">
        <f t="shared" si="606"/>
        <v>-5.0335597366524265E-4</v>
      </c>
      <c r="AN2959" s="37">
        <f t="shared" si="607"/>
        <v>0.99949664402633476</v>
      </c>
      <c r="AQ2959" s="38">
        <v>37862</v>
      </c>
      <c r="AR2959" s="19">
        <f t="shared" si="608"/>
        <v>282.71689256400003</v>
      </c>
      <c r="AS2959" s="40">
        <f t="shared" si="620"/>
        <v>-5.0335597366513163E-4</v>
      </c>
      <c r="AT2959" s="51">
        <f t="shared" si="609"/>
        <v>0.99949664402633487</v>
      </c>
    </row>
    <row r="2960" spans="1:46">
      <c r="A2960" s="38">
        <v>37865</v>
      </c>
      <c r="B2960" s="37">
        <v>1.0986</v>
      </c>
      <c r="D2960" s="38">
        <v>37865</v>
      </c>
      <c r="E2960" s="19">
        <v>984.65779999999995</v>
      </c>
      <c r="F2960" s="19">
        <v>896.28417986528302</v>
      </c>
      <c r="G2960" s="19">
        <v>5.9106808653224263E-3</v>
      </c>
      <c r="H2960" s="37">
        <f t="shared" si="611"/>
        <v>1.0059106808653224</v>
      </c>
      <c r="I2960" s="19"/>
      <c r="J2960" s="19"/>
      <c r="K2960" s="19"/>
      <c r="L2960" s="19"/>
      <c r="N2960" s="38">
        <v>37865</v>
      </c>
      <c r="O2960" s="19">
        <v>395.90690000000001</v>
      </c>
      <c r="P2960" s="19">
        <v>360.37402148188602</v>
      </c>
      <c r="Q2960" s="19">
        <v>9.1373899150724025E-3</v>
      </c>
      <c r="R2960" s="37">
        <f t="shared" si="612"/>
        <v>1.0091373899150724</v>
      </c>
      <c r="T2960" s="39">
        <v>37865</v>
      </c>
      <c r="U2960" s="40">
        <v>281.03480000000002</v>
      </c>
      <c r="V2960" s="40">
        <f t="shared" si="613"/>
        <v>-6.0131285453790539E-5</v>
      </c>
      <c r="W2960" s="41">
        <f t="shared" si="614"/>
        <v>0.99993986871454621</v>
      </c>
      <c r="Y2960" s="38">
        <v>37865</v>
      </c>
      <c r="Z2960" s="43">
        <v>206.916</v>
      </c>
      <c r="AA2960" s="43">
        <f t="shared" si="615"/>
        <v>188.34516657564171</v>
      </c>
      <c r="AB2960" s="19">
        <f t="shared" si="618"/>
        <v>0</v>
      </c>
      <c r="AC2960" s="37">
        <f t="shared" si="619"/>
        <v>1</v>
      </c>
      <c r="AE2960" s="38">
        <v>37865</v>
      </c>
      <c r="AF2960" s="45">
        <v>4214.5352000000003</v>
      </c>
      <c r="AG2960" s="19">
        <f t="shared" si="610"/>
        <v>3836.278172219188</v>
      </c>
      <c r="AH2960" s="45">
        <f t="shared" si="616"/>
        <v>0</v>
      </c>
      <c r="AI2960" s="46">
        <f t="shared" si="617"/>
        <v>1</v>
      </c>
      <c r="AK2960" s="38">
        <v>37865</v>
      </c>
      <c r="AL2960" s="19">
        <v>124.6862</v>
      </c>
      <c r="AM2960" s="19">
        <f t="shared" si="606"/>
        <v>-1.0906192311455065E-4</v>
      </c>
      <c r="AN2960" s="37">
        <f t="shared" si="607"/>
        <v>0.99989093807688545</v>
      </c>
      <c r="AQ2960" s="38">
        <v>37865</v>
      </c>
      <c r="AR2960" s="19">
        <f t="shared" si="608"/>
        <v>282.68605891600004</v>
      </c>
      <c r="AS2960" s="40">
        <f t="shared" si="620"/>
        <v>-1.0906192311455065E-4</v>
      </c>
      <c r="AT2960" s="51">
        <f t="shared" si="609"/>
        <v>0.99989093807688545</v>
      </c>
    </row>
    <row r="2961" spans="1:46">
      <c r="A2961" s="38">
        <v>37866</v>
      </c>
      <c r="B2961" s="37">
        <v>1.0871999999999999</v>
      </c>
      <c r="D2961" s="38">
        <v>37866</v>
      </c>
      <c r="E2961" s="19">
        <v>991.11270000000002</v>
      </c>
      <c r="F2961" s="19">
        <v>911.61948123620311</v>
      </c>
      <c r="G2961" s="19">
        <v>1.7109865057782336E-2</v>
      </c>
      <c r="H2961" s="37">
        <f t="shared" si="611"/>
        <v>1.0171098650577823</v>
      </c>
      <c r="I2961" s="19"/>
      <c r="J2961" s="19"/>
      <c r="K2961" s="19"/>
      <c r="L2961" s="19"/>
      <c r="N2961" s="38">
        <v>37866</v>
      </c>
      <c r="O2961" s="19">
        <v>395.71570000000003</v>
      </c>
      <c r="P2961" s="19">
        <v>363.97691317144967</v>
      </c>
      <c r="Q2961" s="19">
        <v>9.997645431677471E-3</v>
      </c>
      <c r="R2961" s="37">
        <f t="shared" si="612"/>
        <v>1.0099976454316775</v>
      </c>
      <c r="T2961" s="39">
        <v>37866</v>
      </c>
      <c r="U2961" s="40">
        <v>279.24979999999999</v>
      </c>
      <c r="V2961" s="40">
        <f t="shared" si="613"/>
        <v>-6.3515265725099246E-3</v>
      </c>
      <c r="W2961" s="41">
        <f t="shared" si="614"/>
        <v>0.99364847342749008</v>
      </c>
      <c r="Y2961" s="42">
        <v>37866</v>
      </c>
      <c r="Z2961" s="43">
        <v>203.31399999999999</v>
      </c>
      <c r="AA2961" s="43">
        <f t="shared" si="615"/>
        <v>187.00699043414275</v>
      </c>
      <c r="AB2961" s="19">
        <f t="shared" si="618"/>
        <v>-7.1049136318639405E-3</v>
      </c>
      <c r="AC2961" s="37">
        <f t="shared" si="619"/>
        <v>0.99289508636813606</v>
      </c>
      <c r="AE2961" s="44">
        <v>37866</v>
      </c>
      <c r="AF2961" s="45">
        <v>4036.2251000000001</v>
      </c>
      <c r="AG2961" s="19">
        <f t="shared" si="610"/>
        <v>3712.495493009566</v>
      </c>
      <c r="AH2961" s="45">
        <f t="shared" si="616"/>
        <v>-3.2266346091899045E-2</v>
      </c>
      <c r="AI2961" s="46">
        <f t="shared" si="617"/>
        <v>0.96773365390810095</v>
      </c>
      <c r="AK2961" s="38">
        <v>37866</v>
      </c>
      <c r="AL2961" s="19">
        <v>123.9281</v>
      </c>
      <c r="AM2961" s="19">
        <f t="shared" ref="AM2961:AM3024" si="621">AL2961/AL2960-1</f>
        <v>-6.0800633911370916E-3</v>
      </c>
      <c r="AN2961" s="37">
        <f t="shared" ref="AN2961:AN3024" si="622">AL2961/AL2960</f>
        <v>0.99391993660886291</v>
      </c>
      <c r="AQ2961" s="38">
        <v>37866</v>
      </c>
      <c r="AR2961" s="19">
        <f t="shared" ref="AR2961:AR3024" si="623">AL2961*2.26718</f>
        <v>280.967309758</v>
      </c>
      <c r="AS2961" s="40">
        <f t="shared" si="620"/>
        <v>-6.0800633911372026E-3</v>
      </c>
      <c r="AT2961" s="51">
        <f t="shared" si="609"/>
        <v>0.9939199366088628</v>
      </c>
    </row>
    <row r="2962" spans="1:46">
      <c r="A2962" s="38">
        <v>37867</v>
      </c>
      <c r="B2962" s="37">
        <v>1.0845</v>
      </c>
      <c r="D2962" s="38">
        <v>37867</v>
      </c>
      <c r="E2962" s="19">
        <v>998.18529999999998</v>
      </c>
      <c r="F2962" s="19">
        <v>920.41060396496073</v>
      </c>
      <c r="G2962" s="19">
        <v>9.6434125308910712E-3</v>
      </c>
      <c r="H2962" s="37">
        <f t="shared" si="611"/>
        <v>1.0096434125308911</v>
      </c>
      <c r="I2962" s="19"/>
      <c r="J2962" s="19"/>
      <c r="K2962" s="19"/>
      <c r="L2962" s="19"/>
      <c r="N2962" s="38">
        <v>37867</v>
      </c>
      <c r="O2962" s="19">
        <v>398.79759999999999</v>
      </c>
      <c r="P2962" s="19">
        <v>367.72485016136466</v>
      </c>
      <c r="Q2962" s="19">
        <v>1.0297183294561085E-2</v>
      </c>
      <c r="R2962" s="37">
        <f t="shared" si="612"/>
        <v>1.0102971832945611</v>
      </c>
      <c r="T2962" s="39">
        <v>37867</v>
      </c>
      <c r="U2962" s="40">
        <v>279.06349999999998</v>
      </c>
      <c r="V2962" s="40">
        <f t="shared" si="613"/>
        <v>-6.6714461389061341E-4</v>
      </c>
      <c r="W2962" s="41">
        <f t="shared" si="614"/>
        <v>0.99933285538610939</v>
      </c>
      <c r="Y2962" s="42">
        <v>37867</v>
      </c>
      <c r="Z2962" s="43">
        <v>204.63300000000001</v>
      </c>
      <c r="AA2962" s="43">
        <f t="shared" si="615"/>
        <v>188.68879668049794</v>
      </c>
      <c r="AB2962" s="19">
        <f t="shared" si="618"/>
        <v>8.9932801038656862E-3</v>
      </c>
      <c r="AC2962" s="37">
        <f t="shared" si="619"/>
        <v>1.0089932801038657</v>
      </c>
      <c r="AE2962" s="44">
        <v>37867</v>
      </c>
      <c r="AF2962" s="45">
        <v>4053.6149999999998</v>
      </c>
      <c r="AG2962" s="19">
        <f t="shared" si="610"/>
        <v>3737.7731673582293</v>
      </c>
      <c r="AH2962" s="45">
        <f t="shared" si="616"/>
        <v>6.8088094372800168E-3</v>
      </c>
      <c r="AI2962" s="46">
        <f t="shared" si="617"/>
        <v>1.00680880943728</v>
      </c>
      <c r="AK2962" s="38">
        <v>37867</v>
      </c>
      <c r="AL2962" s="19">
        <v>123.7073</v>
      </c>
      <c r="AM2962" s="19">
        <f t="shared" si="621"/>
        <v>-1.7816782473062398E-3</v>
      </c>
      <c r="AN2962" s="37">
        <f t="shared" si="622"/>
        <v>0.99821832175269376</v>
      </c>
      <c r="AQ2962" s="38">
        <v>37867</v>
      </c>
      <c r="AR2962" s="19">
        <f t="shared" si="623"/>
        <v>280.46671641400002</v>
      </c>
      <c r="AS2962" s="40">
        <f t="shared" si="620"/>
        <v>-1.7816782473062398E-3</v>
      </c>
      <c r="AT2962" s="51">
        <f t="shared" si="609"/>
        <v>0.99821832175269376</v>
      </c>
    </row>
    <row r="2963" spans="1:46">
      <c r="A2963" s="38">
        <v>37868</v>
      </c>
      <c r="B2963" s="37">
        <v>1.0899000000000001</v>
      </c>
      <c r="D2963" s="38">
        <v>37868</v>
      </c>
      <c r="E2963" s="19">
        <v>999.88660000000004</v>
      </c>
      <c r="F2963" s="19">
        <v>917.41132213964579</v>
      </c>
      <c r="G2963" s="19">
        <v>-3.2586345837330999E-3</v>
      </c>
      <c r="H2963" s="37">
        <f t="shared" si="611"/>
        <v>0.9967413654162669</v>
      </c>
      <c r="I2963" s="19"/>
      <c r="J2963" s="19"/>
      <c r="K2963" s="19"/>
      <c r="L2963" s="19"/>
      <c r="N2963" s="38">
        <v>37868</v>
      </c>
      <c r="O2963" s="19">
        <v>400.04809999999998</v>
      </c>
      <c r="P2963" s="19">
        <v>367.05027984218731</v>
      </c>
      <c r="Q2963" s="19">
        <v>-1.8344431138699324E-3</v>
      </c>
      <c r="R2963" s="37">
        <f t="shared" si="612"/>
        <v>0.99816555688613007</v>
      </c>
      <c r="T2963" s="39">
        <v>37868</v>
      </c>
      <c r="U2963" s="40">
        <v>279.14269999999999</v>
      </c>
      <c r="V2963" s="40">
        <f t="shared" si="613"/>
        <v>2.8380637381819618E-4</v>
      </c>
      <c r="W2963" s="41">
        <f t="shared" si="614"/>
        <v>1.0002838063738182</v>
      </c>
      <c r="Y2963" s="42">
        <v>37868</v>
      </c>
      <c r="Z2963" s="43">
        <v>204.226</v>
      </c>
      <c r="AA2963" s="43">
        <f t="shared" si="615"/>
        <v>187.38049362326817</v>
      </c>
      <c r="AB2963" s="19">
        <f t="shared" si="618"/>
        <v>-6.9336552050045519E-3</v>
      </c>
      <c r="AC2963" s="37">
        <f t="shared" si="619"/>
        <v>0.99306634479499545</v>
      </c>
      <c r="AE2963" s="44">
        <v>37868</v>
      </c>
      <c r="AF2963" s="45">
        <v>4035.96</v>
      </c>
      <c r="AG2963" s="19">
        <f t="shared" si="610"/>
        <v>3703.0553261767132</v>
      </c>
      <c r="AH2963" s="45">
        <f t="shared" si="616"/>
        <v>-9.2883756255476291E-3</v>
      </c>
      <c r="AI2963" s="46">
        <f t="shared" si="617"/>
        <v>0.99071162437445237</v>
      </c>
      <c r="AK2963" s="38">
        <v>37868</v>
      </c>
      <c r="AL2963" s="19">
        <v>123.8571</v>
      </c>
      <c r="AM2963" s="19">
        <f t="shared" si="621"/>
        <v>1.2109228800563088E-3</v>
      </c>
      <c r="AN2963" s="37">
        <f t="shared" si="622"/>
        <v>1.0012109228800563</v>
      </c>
      <c r="AQ2963" s="38">
        <v>37868</v>
      </c>
      <c r="AR2963" s="19">
        <f t="shared" si="623"/>
        <v>280.80633997800004</v>
      </c>
      <c r="AS2963" s="40">
        <f t="shared" si="620"/>
        <v>1.2109228800565308E-3</v>
      </c>
      <c r="AT2963" s="51">
        <f t="shared" ref="AT2963:AT3026" si="624">AR2963/AR2962</f>
        <v>1.0012109228800565</v>
      </c>
    </row>
    <row r="2964" spans="1:46">
      <c r="A2964" s="38">
        <v>37869</v>
      </c>
      <c r="B2964" s="37">
        <v>1.1073</v>
      </c>
      <c r="D2964" s="38">
        <v>37869</v>
      </c>
      <c r="E2964" s="19">
        <v>998.19140000000004</v>
      </c>
      <c r="F2964" s="19">
        <v>901.4642824889371</v>
      </c>
      <c r="G2964" s="19">
        <v>-1.7382649707784248E-2</v>
      </c>
      <c r="H2964" s="37">
        <f t="shared" si="611"/>
        <v>0.98261735029221575</v>
      </c>
      <c r="I2964" s="19"/>
      <c r="J2964" s="19"/>
      <c r="K2964" s="19"/>
      <c r="L2964" s="19"/>
      <c r="N2964" s="38">
        <v>37869</v>
      </c>
      <c r="O2964" s="19">
        <v>402.0967</v>
      </c>
      <c r="P2964" s="19">
        <v>363.13257473132848</v>
      </c>
      <c r="Q2964" s="19">
        <v>-1.067348351441999E-2</v>
      </c>
      <c r="R2964" s="37">
        <f t="shared" si="612"/>
        <v>0.98932651648558001</v>
      </c>
      <c r="T2964" s="39">
        <v>37869</v>
      </c>
      <c r="U2964" s="40">
        <v>279.89729999999997</v>
      </c>
      <c r="V2964" s="40">
        <f t="shared" si="613"/>
        <v>2.7032768544545949E-3</v>
      </c>
      <c r="W2964" s="41">
        <f t="shared" si="614"/>
        <v>1.0027032768544546</v>
      </c>
      <c r="Y2964" s="42">
        <v>37869</v>
      </c>
      <c r="Z2964" s="43">
        <v>204.791</v>
      </c>
      <c r="AA2964" s="43">
        <f t="shared" si="615"/>
        <v>184.94626569132123</v>
      </c>
      <c r="AB2964" s="19">
        <f t="shared" si="618"/>
        <v>-1.2990828900477758E-2</v>
      </c>
      <c r="AC2964" s="37">
        <f t="shared" si="619"/>
        <v>0.98700917109952224</v>
      </c>
      <c r="AE2964" s="44">
        <v>37869</v>
      </c>
      <c r="AF2964" s="45">
        <v>4026.3159000000001</v>
      </c>
      <c r="AG2964" s="19">
        <f t="shared" si="610"/>
        <v>3636.1563261988622</v>
      </c>
      <c r="AH2964" s="45">
        <f t="shared" si="616"/>
        <v>-1.8065892644094528E-2</v>
      </c>
      <c r="AI2964" s="46">
        <f t="shared" si="617"/>
        <v>0.98193410735590547</v>
      </c>
      <c r="AK2964" s="38">
        <v>37869</v>
      </c>
      <c r="AL2964" s="19">
        <v>124.2171</v>
      </c>
      <c r="AM2964" s="19">
        <f t="shared" si="621"/>
        <v>2.9065754001991184E-3</v>
      </c>
      <c r="AN2964" s="37">
        <f t="shared" si="622"/>
        <v>1.0029065754001991</v>
      </c>
      <c r="AQ2964" s="38">
        <v>37869</v>
      </c>
      <c r="AR2964" s="19">
        <f t="shared" si="623"/>
        <v>281.62252477800001</v>
      </c>
      <c r="AS2964" s="40">
        <f t="shared" si="620"/>
        <v>2.9065754001988964E-3</v>
      </c>
      <c r="AT2964" s="51">
        <f t="shared" si="624"/>
        <v>1.0029065754001989</v>
      </c>
    </row>
    <row r="2965" spans="1:46">
      <c r="A2965" s="38">
        <v>37872</v>
      </c>
      <c r="B2965" s="37">
        <v>1.1124000000000001</v>
      </c>
      <c r="D2965" s="38">
        <v>37872</v>
      </c>
      <c r="E2965" s="19">
        <v>1007.6534</v>
      </c>
      <c r="F2965" s="19">
        <v>905.83728874505573</v>
      </c>
      <c r="G2965" s="19">
        <v>4.8510033520627882E-3</v>
      </c>
      <c r="H2965" s="37">
        <f t="shared" si="611"/>
        <v>1.0048510033520628</v>
      </c>
      <c r="I2965" s="19"/>
      <c r="J2965" s="19"/>
      <c r="K2965" s="19"/>
      <c r="L2965" s="19"/>
      <c r="N2965" s="38">
        <v>37872</v>
      </c>
      <c r="O2965" s="19">
        <v>403.59980000000002</v>
      </c>
      <c r="P2965" s="19">
        <v>362.81895001797915</v>
      </c>
      <c r="Q2965" s="19">
        <v>-8.6366449933983347E-4</v>
      </c>
      <c r="R2965" s="37">
        <f t="shared" si="612"/>
        <v>0.99913633550066017</v>
      </c>
      <c r="T2965" s="39">
        <v>37872</v>
      </c>
      <c r="U2965" s="40">
        <v>280.73039999999997</v>
      </c>
      <c r="V2965" s="40">
        <f t="shared" si="613"/>
        <v>2.9764488617789464E-3</v>
      </c>
      <c r="W2965" s="41">
        <f t="shared" si="614"/>
        <v>1.0029764488617789</v>
      </c>
      <c r="Y2965" s="42">
        <v>37872</v>
      </c>
      <c r="Z2965" s="43">
        <v>204.74100000000001</v>
      </c>
      <c r="AA2965" s="43">
        <f t="shared" si="615"/>
        <v>184.05339805825244</v>
      </c>
      <c r="AB2965" s="19">
        <f t="shared" si="618"/>
        <v>-4.8277137671922654E-3</v>
      </c>
      <c r="AC2965" s="37">
        <f t="shared" si="619"/>
        <v>0.99517228623280773</v>
      </c>
      <c r="AE2965" s="44">
        <v>37872</v>
      </c>
      <c r="AF2965" s="45">
        <v>4021.4431</v>
      </c>
      <c r="AG2965" s="19">
        <f t="shared" si="610"/>
        <v>3615.1052678892484</v>
      </c>
      <c r="AH2965" s="45">
        <f t="shared" si="616"/>
        <v>-5.7893710888992089E-3</v>
      </c>
      <c r="AI2965" s="46">
        <f t="shared" si="617"/>
        <v>0.99421062891110079</v>
      </c>
      <c r="AK2965" s="38">
        <v>37872</v>
      </c>
      <c r="AL2965" s="19">
        <v>124.54559999999999</v>
      </c>
      <c r="AM2965" s="19">
        <f t="shared" si="621"/>
        <v>2.644563429672564E-3</v>
      </c>
      <c r="AN2965" s="37">
        <f t="shared" si="622"/>
        <v>1.0026445634296726</v>
      </c>
      <c r="AQ2965" s="38">
        <v>37872</v>
      </c>
      <c r="AR2965" s="19">
        <f t="shared" si="623"/>
        <v>282.36729340800002</v>
      </c>
      <c r="AS2965" s="40">
        <f t="shared" si="620"/>
        <v>2.644563429672786E-3</v>
      </c>
      <c r="AT2965" s="51">
        <f t="shared" si="624"/>
        <v>1.0026445634296728</v>
      </c>
    </row>
    <row r="2966" spans="1:46">
      <c r="A2966" s="38">
        <v>37873</v>
      </c>
      <c r="B2966" s="37">
        <v>1.119</v>
      </c>
      <c r="D2966" s="38">
        <v>37873</v>
      </c>
      <c r="E2966" s="19">
        <v>1003.5502</v>
      </c>
      <c r="F2966" s="19">
        <v>896.82770330652374</v>
      </c>
      <c r="G2966" s="19">
        <v>-9.9461410459419364E-3</v>
      </c>
      <c r="H2966" s="37">
        <f t="shared" si="611"/>
        <v>0.99005385895405806</v>
      </c>
      <c r="I2966" s="19"/>
      <c r="J2966" s="19"/>
      <c r="K2966" s="19"/>
      <c r="L2966" s="19"/>
      <c r="N2966" s="38">
        <v>37873</v>
      </c>
      <c r="O2966" s="19">
        <v>402.33879999999999</v>
      </c>
      <c r="P2966" s="19">
        <v>359.55210008936552</v>
      </c>
      <c r="Q2966" s="19">
        <v>-9.0040774564055237E-3</v>
      </c>
      <c r="R2966" s="37">
        <f t="shared" si="612"/>
        <v>0.99099592254359448</v>
      </c>
      <c r="T2966" s="39">
        <v>37873</v>
      </c>
      <c r="U2966" s="40">
        <v>280.71980000000002</v>
      </c>
      <c r="V2966" s="40">
        <f t="shared" si="613"/>
        <v>-3.7758646729946221E-5</v>
      </c>
      <c r="W2966" s="41">
        <f t="shared" si="614"/>
        <v>0.99996224135327005</v>
      </c>
      <c r="Y2966" s="42">
        <v>37873</v>
      </c>
      <c r="Z2966" s="43">
        <v>205.40799999999999</v>
      </c>
      <c r="AA2966" s="43">
        <f t="shared" si="615"/>
        <v>183.5638963360143</v>
      </c>
      <c r="AB2966" s="19">
        <f t="shared" si="618"/>
        <v>-2.6595636233959219E-3</v>
      </c>
      <c r="AC2966" s="37">
        <f t="shared" si="619"/>
        <v>0.99734043637660408</v>
      </c>
      <c r="AE2966" s="44">
        <v>37873</v>
      </c>
      <c r="AF2966" s="45">
        <v>4049.2548999999999</v>
      </c>
      <c r="AG2966" s="19">
        <f t="shared" si="610"/>
        <v>3618.6370866845396</v>
      </c>
      <c r="AH2966" s="45">
        <f t="shared" si="616"/>
        <v>9.7696153599247104E-4</v>
      </c>
      <c r="AI2966" s="46">
        <f t="shared" si="617"/>
        <v>1.0009769615359925</v>
      </c>
      <c r="AK2966" s="38">
        <v>37873</v>
      </c>
      <c r="AL2966" s="19">
        <v>124.3746</v>
      </c>
      <c r="AM2966" s="19">
        <f t="shared" si="621"/>
        <v>-1.3729910972366532E-3</v>
      </c>
      <c r="AN2966" s="37">
        <f t="shared" si="622"/>
        <v>0.99862700890276335</v>
      </c>
      <c r="AQ2966" s="38">
        <v>37873</v>
      </c>
      <c r="AR2966" s="19">
        <f t="shared" si="623"/>
        <v>281.979605628</v>
      </c>
      <c r="AS2966" s="40">
        <f t="shared" si="620"/>
        <v>-1.3729910972367643E-3</v>
      </c>
      <c r="AT2966" s="51">
        <f t="shared" si="624"/>
        <v>0.99862700890276324</v>
      </c>
    </row>
    <row r="2967" spans="1:46">
      <c r="A2967" s="38">
        <v>37874</v>
      </c>
      <c r="B2967" s="37">
        <v>1.1194999999999999</v>
      </c>
      <c r="D2967" s="38">
        <v>37874</v>
      </c>
      <c r="E2967" s="19">
        <v>993.09059999999999</v>
      </c>
      <c r="F2967" s="19">
        <v>887.08405538186696</v>
      </c>
      <c r="G2967" s="19">
        <v>-1.0864570629043668E-2</v>
      </c>
      <c r="H2967" s="37">
        <f t="shared" si="611"/>
        <v>0.98913542937095633</v>
      </c>
      <c r="I2967" s="19"/>
      <c r="J2967" s="19"/>
      <c r="K2967" s="19"/>
      <c r="L2967" s="19"/>
      <c r="N2967" s="38">
        <v>37874</v>
      </c>
      <c r="O2967" s="19">
        <v>400.98180000000002</v>
      </c>
      <c r="P2967" s="19">
        <v>358.17936578829841</v>
      </c>
      <c r="Q2967" s="19">
        <v>-3.8179009404365472E-3</v>
      </c>
      <c r="R2967" s="37">
        <f t="shared" si="612"/>
        <v>0.99618209905956345</v>
      </c>
      <c r="T2967" s="39">
        <v>37874</v>
      </c>
      <c r="U2967" s="40">
        <v>281.0283</v>
      </c>
      <c r="V2967" s="40">
        <f t="shared" si="613"/>
        <v>1.0989606005702424E-3</v>
      </c>
      <c r="W2967" s="41">
        <f t="shared" si="614"/>
        <v>1.0010989606005702</v>
      </c>
      <c r="Y2967" s="42">
        <v>37874</v>
      </c>
      <c r="Z2967" s="43">
        <v>206.55699999999999</v>
      </c>
      <c r="AA2967" s="43">
        <f t="shared" si="615"/>
        <v>184.50826261723984</v>
      </c>
      <c r="AB2967" s="19">
        <f t="shared" si="618"/>
        <v>5.1446188497594747E-3</v>
      </c>
      <c r="AC2967" s="37">
        <f t="shared" si="619"/>
        <v>1.0051446188497595</v>
      </c>
      <c r="AE2967" s="44">
        <v>37874</v>
      </c>
      <c r="AF2967" s="45">
        <v>4081.7251000000001</v>
      </c>
      <c r="AG2967" s="19">
        <f t="shared" si="610"/>
        <v>3646.0251004912911</v>
      </c>
      <c r="AH2967" s="45">
        <f t="shared" si="616"/>
        <v>7.5685992130936075E-3</v>
      </c>
      <c r="AI2967" s="46">
        <f t="shared" si="617"/>
        <v>1.0075685992130936</v>
      </c>
      <c r="AK2967" s="38">
        <v>37874</v>
      </c>
      <c r="AL2967" s="19">
        <v>124.71810000000001</v>
      </c>
      <c r="AM2967" s="19">
        <f t="shared" si="621"/>
        <v>2.7618179274546684E-3</v>
      </c>
      <c r="AN2967" s="37">
        <f t="shared" si="622"/>
        <v>1.0027618179274547</v>
      </c>
      <c r="AQ2967" s="38">
        <v>37874</v>
      </c>
      <c r="AR2967" s="19">
        <f t="shared" si="623"/>
        <v>282.75838195800003</v>
      </c>
      <c r="AS2967" s="40">
        <f t="shared" si="620"/>
        <v>2.7618179274546684E-3</v>
      </c>
      <c r="AT2967" s="51">
        <f t="shared" si="624"/>
        <v>1.0027618179274547</v>
      </c>
    </row>
    <row r="2968" spans="1:46">
      <c r="A2968" s="38">
        <v>37875</v>
      </c>
      <c r="B2968" s="37">
        <v>1.1186</v>
      </c>
      <c r="D2968" s="38">
        <v>37875</v>
      </c>
      <c r="E2968" s="19">
        <v>994.70439999999996</v>
      </c>
      <c r="F2968" s="19">
        <v>889.2404791703915</v>
      </c>
      <c r="G2968" s="19">
        <v>2.4309125786239338E-3</v>
      </c>
      <c r="H2968" s="37">
        <f t="shared" si="611"/>
        <v>1.0024309125786239</v>
      </c>
      <c r="I2968" s="19"/>
      <c r="J2968" s="19"/>
      <c r="K2968" s="19"/>
      <c r="L2968" s="19"/>
      <c r="N2968" s="38">
        <v>37875</v>
      </c>
      <c r="O2968" s="19">
        <v>401.56639999999999</v>
      </c>
      <c r="P2968" s="19">
        <v>358.99016627927762</v>
      </c>
      <c r="Q2968" s="19">
        <v>2.2636716919601785E-3</v>
      </c>
      <c r="R2968" s="37">
        <f t="shared" si="612"/>
        <v>1.0022636716919602</v>
      </c>
      <c r="T2968" s="39">
        <v>37875</v>
      </c>
      <c r="U2968" s="40">
        <v>281.55840000000001</v>
      </c>
      <c r="V2968" s="40">
        <f t="shared" si="613"/>
        <v>1.8862868970848101E-3</v>
      </c>
      <c r="W2968" s="41">
        <f t="shared" si="614"/>
        <v>1.0018862868970848</v>
      </c>
      <c r="Y2968" s="42">
        <v>37875</v>
      </c>
      <c r="Z2968" s="43">
        <v>206.46799999999999</v>
      </c>
      <c r="AA2968" s="43">
        <f t="shared" si="615"/>
        <v>184.57715000893973</v>
      </c>
      <c r="AB2968" s="19">
        <f t="shared" si="618"/>
        <v>3.7335667640414627E-4</v>
      </c>
      <c r="AC2968" s="37">
        <f t="shared" si="619"/>
        <v>1.0003733566764041</v>
      </c>
      <c r="AE2968" s="44">
        <v>37875</v>
      </c>
      <c r="AF2968" s="45">
        <v>4028.9189000000001</v>
      </c>
      <c r="AG2968" s="19">
        <f t="shared" si="610"/>
        <v>3601.7512068657252</v>
      </c>
      <c r="AH2968" s="45">
        <f t="shared" si="616"/>
        <v>-1.2143057824697934E-2</v>
      </c>
      <c r="AI2968" s="46">
        <f t="shared" si="617"/>
        <v>0.98785694217530207</v>
      </c>
      <c r="AK2968" s="38">
        <v>37875</v>
      </c>
      <c r="AL2968" s="19">
        <v>124.52249999999999</v>
      </c>
      <c r="AM2968" s="19">
        <f t="shared" si="621"/>
        <v>-1.5683369134071867E-3</v>
      </c>
      <c r="AN2968" s="37">
        <f t="shared" si="622"/>
        <v>0.99843166308659281</v>
      </c>
      <c r="AQ2968" s="38">
        <v>37875</v>
      </c>
      <c r="AR2968" s="19">
        <f t="shared" si="623"/>
        <v>282.31492155000001</v>
      </c>
      <c r="AS2968" s="40">
        <f t="shared" si="620"/>
        <v>-1.5683369134071867E-3</v>
      </c>
      <c r="AT2968" s="51">
        <f t="shared" si="624"/>
        <v>0.99843166308659281</v>
      </c>
    </row>
    <row r="2969" spans="1:46">
      <c r="A2969" s="38">
        <v>37876</v>
      </c>
      <c r="B2969" s="37">
        <v>1.1307</v>
      </c>
      <c r="D2969" s="38">
        <v>37876</v>
      </c>
      <c r="E2969" s="19">
        <v>998.65560000000005</v>
      </c>
      <c r="F2969" s="19">
        <v>883.21889095250731</v>
      </c>
      <c r="G2969" s="19">
        <v>-6.7716083094889745E-3</v>
      </c>
      <c r="H2969" s="37">
        <f t="shared" si="611"/>
        <v>0.99322839169051103</v>
      </c>
      <c r="I2969" s="19"/>
      <c r="J2969" s="19"/>
      <c r="K2969" s="19"/>
      <c r="L2969" s="19"/>
      <c r="N2969" s="38">
        <v>37876</v>
      </c>
      <c r="O2969" s="19">
        <v>401.5</v>
      </c>
      <c r="P2969" s="19">
        <v>355.08976740072518</v>
      </c>
      <c r="Q2969" s="19">
        <v>-1.0864918443248106E-2</v>
      </c>
      <c r="R2969" s="37">
        <f t="shared" si="612"/>
        <v>0.98913508155675189</v>
      </c>
      <c r="T2969" s="39">
        <v>37876</v>
      </c>
      <c r="U2969" s="40">
        <v>281.16019999999997</v>
      </c>
      <c r="V2969" s="40">
        <f t="shared" si="613"/>
        <v>-1.4142714264608891E-3</v>
      </c>
      <c r="W2969" s="41">
        <f t="shared" si="614"/>
        <v>0.99858572857353911</v>
      </c>
      <c r="Y2969" s="42">
        <v>37876</v>
      </c>
      <c r="Z2969" s="43">
        <v>204.90299999999999</v>
      </c>
      <c r="AA2969" s="43">
        <f t="shared" si="615"/>
        <v>181.21782966304059</v>
      </c>
      <c r="AB2969" s="19">
        <f t="shared" si="618"/>
        <v>-1.8200087853433855E-2</v>
      </c>
      <c r="AC2969" s="37">
        <f t="shared" si="619"/>
        <v>0.98179991214656614</v>
      </c>
      <c r="AE2969" s="44">
        <v>37876</v>
      </c>
      <c r="AF2969" s="45">
        <v>3983.8139999999999</v>
      </c>
      <c r="AG2969" s="19">
        <f t="shared" si="610"/>
        <v>3523.3165295834438</v>
      </c>
      <c r="AH2969" s="45">
        <f t="shared" si="616"/>
        <v>-2.1776817102960311E-2</v>
      </c>
      <c r="AI2969" s="46">
        <f t="shared" si="617"/>
        <v>0.97822318289703969</v>
      </c>
      <c r="AK2969" s="38">
        <v>37876</v>
      </c>
      <c r="AL2969" s="19">
        <v>125.2933</v>
      </c>
      <c r="AM2969" s="19">
        <f t="shared" si="621"/>
        <v>6.190045975627001E-3</v>
      </c>
      <c r="AN2969" s="37">
        <f t="shared" si="622"/>
        <v>1.006190045975627</v>
      </c>
      <c r="AQ2969" s="38">
        <v>37876</v>
      </c>
      <c r="AR2969" s="19">
        <f t="shared" si="623"/>
        <v>284.06246389400002</v>
      </c>
      <c r="AS2969" s="40">
        <f t="shared" si="620"/>
        <v>6.190045975627001E-3</v>
      </c>
      <c r="AT2969" s="51">
        <f t="shared" si="624"/>
        <v>1.006190045975627</v>
      </c>
    </row>
    <row r="2970" spans="1:46">
      <c r="A2970" s="38">
        <v>37879</v>
      </c>
      <c r="B2970" s="37">
        <v>1.1304000000000001</v>
      </c>
      <c r="D2970" s="38">
        <v>37879</v>
      </c>
      <c r="E2970" s="19">
        <v>997.18330000000003</v>
      </c>
      <c r="F2970" s="19">
        <v>882.15083156404808</v>
      </c>
      <c r="G2970" s="19">
        <v>-1.209280507244781E-3</v>
      </c>
      <c r="H2970" s="37">
        <f t="shared" si="611"/>
        <v>0.99879071949275522</v>
      </c>
      <c r="I2970" s="19"/>
      <c r="J2970" s="19"/>
      <c r="K2970" s="19"/>
      <c r="L2970" s="19"/>
      <c r="N2970" s="38">
        <v>37879</v>
      </c>
      <c r="O2970" s="19">
        <v>397.92880000000002</v>
      </c>
      <c r="P2970" s="19">
        <v>352.02476999292287</v>
      </c>
      <c r="Q2970" s="19">
        <v>-8.6316128742268683E-3</v>
      </c>
      <c r="R2970" s="37">
        <f t="shared" si="612"/>
        <v>0.99136838712577313</v>
      </c>
      <c r="T2970" s="39">
        <v>37879</v>
      </c>
      <c r="U2970" s="40">
        <v>282.1687</v>
      </c>
      <c r="V2970" s="40">
        <f t="shared" si="613"/>
        <v>3.5869230424505627E-3</v>
      </c>
      <c r="W2970" s="41">
        <f t="shared" si="614"/>
        <v>1.0035869230424506</v>
      </c>
      <c r="Y2970" s="42">
        <v>37879</v>
      </c>
      <c r="Z2970" s="43">
        <v>204.11799999999999</v>
      </c>
      <c r="AA2970" s="43">
        <f t="shared" si="615"/>
        <v>180.57147912243451</v>
      </c>
      <c r="AB2970" s="19">
        <f t="shared" si="618"/>
        <v>-3.5667050080442353E-3</v>
      </c>
      <c r="AC2970" s="37">
        <f t="shared" si="619"/>
        <v>0.99643329499195576</v>
      </c>
      <c r="AE2970" s="44">
        <v>37879</v>
      </c>
      <c r="AF2970" s="45">
        <v>3971.6021000000001</v>
      </c>
      <c r="AG2970" s="19">
        <f t="shared" si="610"/>
        <v>3513.4484253361638</v>
      </c>
      <c r="AH2970" s="45">
        <f t="shared" si="616"/>
        <v>-2.8007998045087579E-3</v>
      </c>
      <c r="AI2970" s="46">
        <f t="shared" si="617"/>
        <v>0.99719920019549124</v>
      </c>
      <c r="AK2970" s="38">
        <v>37879</v>
      </c>
      <c r="AL2970" s="19">
        <v>125.221</v>
      </c>
      <c r="AM2970" s="19">
        <f t="shared" si="621"/>
        <v>-5.7704601922048404E-4</v>
      </c>
      <c r="AN2970" s="37">
        <f t="shared" si="622"/>
        <v>0.99942295398077952</v>
      </c>
      <c r="AQ2970" s="38">
        <v>37879</v>
      </c>
      <c r="AR2970" s="19">
        <f t="shared" si="623"/>
        <v>283.89854678000006</v>
      </c>
      <c r="AS2970" s="40">
        <f t="shared" si="620"/>
        <v>-5.7704601922037302E-4</v>
      </c>
      <c r="AT2970" s="51">
        <f t="shared" si="624"/>
        <v>0.99942295398077963</v>
      </c>
    </row>
    <row r="2971" spans="1:46">
      <c r="A2971" s="38">
        <v>37880</v>
      </c>
      <c r="B2971" s="37">
        <v>1.1166</v>
      </c>
      <c r="D2971" s="38">
        <v>37880</v>
      </c>
      <c r="E2971" s="19">
        <v>1008.2736</v>
      </c>
      <c r="F2971" s="19">
        <v>902.98549167114447</v>
      </c>
      <c r="G2971" s="19">
        <v>2.3618024675164273E-2</v>
      </c>
      <c r="H2971" s="37">
        <f t="shared" si="611"/>
        <v>1.0236180246751643</v>
      </c>
      <c r="I2971" s="19"/>
      <c r="J2971" s="19"/>
      <c r="K2971" s="19"/>
      <c r="L2971" s="19"/>
      <c r="N2971" s="38">
        <v>37880</v>
      </c>
      <c r="O2971" s="19">
        <v>401.26400000000001</v>
      </c>
      <c r="P2971" s="19">
        <v>359.36234999104425</v>
      </c>
      <c r="Q2971" s="19">
        <v>2.0843930949145717E-2</v>
      </c>
      <c r="R2971" s="37">
        <f t="shared" si="612"/>
        <v>1.0208439309491457</v>
      </c>
      <c r="T2971" s="39">
        <v>37880</v>
      </c>
      <c r="U2971" s="40">
        <v>282.22919999999999</v>
      </c>
      <c r="V2971" s="40">
        <f t="shared" si="613"/>
        <v>2.1441074080863487E-4</v>
      </c>
      <c r="W2971" s="41">
        <f t="shared" si="614"/>
        <v>1.0002144107408086</v>
      </c>
      <c r="Y2971" s="42">
        <v>37880</v>
      </c>
      <c r="Z2971" s="43">
        <v>201.721</v>
      </c>
      <c r="AA2971" s="43">
        <f t="shared" si="615"/>
        <v>180.65645710191652</v>
      </c>
      <c r="AB2971" s="19">
        <f t="shared" si="618"/>
        <v>4.7060576728386039E-4</v>
      </c>
      <c r="AC2971" s="37">
        <f t="shared" si="619"/>
        <v>1.0004706057672839</v>
      </c>
      <c r="AE2971" s="44">
        <v>37880</v>
      </c>
      <c r="AF2971" s="45">
        <v>3915.5558999999998</v>
      </c>
      <c r="AG2971" s="19">
        <f t="shared" si="610"/>
        <v>3506.6773240193443</v>
      </c>
      <c r="AH2971" s="45">
        <f t="shared" si="616"/>
        <v>-1.9271953070356673E-3</v>
      </c>
      <c r="AI2971" s="46">
        <f t="shared" si="617"/>
        <v>0.99807280469296433</v>
      </c>
      <c r="AK2971" s="38">
        <v>37880</v>
      </c>
      <c r="AL2971" s="19">
        <v>125.0689</v>
      </c>
      <c r="AM2971" s="19">
        <f t="shared" si="621"/>
        <v>-1.2146524943899006E-3</v>
      </c>
      <c r="AN2971" s="37">
        <f t="shared" si="622"/>
        <v>0.9987853475056101</v>
      </c>
      <c r="AQ2971" s="38">
        <v>37880</v>
      </c>
      <c r="AR2971" s="19">
        <f t="shared" si="623"/>
        <v>283.55370870199999</v>
      </c>
      <c r="AS2971" s="40">
        <f t="shared" si="620"/>
        <v>-1.2146524943901227E-3</v>
      </c>
      <c r="AT2971" s="51">
        <f t="shared" si="624"/>
        <v>0.99878534750560988</v>
      </c>
    </row>
    <row r="2972" spans="1:46">
      <c r="A2972" s="38">
        <v>37881</v>
      </c>
      <c r="B2972" s="37">
        <v>1.1238999999999999</v>
      </c>
      <c r="D2972" s="38">
        <v>37881</v>
      </c>
      <c r="E2972" s="19">
        <v>1009.9564</v>
      </c>
      <c r="F2972" s="19">
        <v>898.61767061126443</v>
      </c>
      <c r="G2972" s="19">
        <v>-4.8370888570939963E-3</v>
      </c>
      <c r="H2972" s="37">
        <f t="shared" si="611"/>
        <v>0.995162911142906</v>
      </c>
      <c r="I2972" s="19"/>
      <c r="J2972" s="19"/>
      <c r="K2972" s="19"/>
      <c r="L2972" s="19"/>
      <c r="N2972" s="38">
        <v>37881</v>
      </c>
      <c r="O2972" s="19">
        <v>402.44990000000001</v>
      </c>
      <c r="P2972" s="19">
        <v>358.08337040661985</v>
      </c>
      <c r="Q2972" s="19">
        <v>-3.5590249909492888E-3</v>
      </c>
      <c r="R2972" s="37">
        <f t="shared" si="612"/>
        <v>0.99644097500905071</v>
      </c>
      <c r="T2972" s="39">
        <v>37881</v>
      </c>
      <c r="U2972" s="40">
        <v>282.16390000000001</v>
      </c>
      <c r="V2972" s="40">
        <f t="shared" si="613"/>
        <v>-2.3137223221403325E-4</v>
      </c>
      <c r="W2972" s="41">
        <f t="shared" si="614"/>
        <v>0.99976862776778597</v>
      </c>
      <c r="Y2972" s="42">
        <v>37881</v>
      </c>
      <c r="Z2972" s="43">
        <v>201.52699999999999</v>
      </c>
      <c r="AA2972" s="43">
        <f t="shared" si="615"/>
        <v>179.31043687160781</v>
      </c>
      <c r="AB2972" s="19">
        <f t="shared" si="618"/>
        <v>-7.4507175215406951E-3</v>
      </c>
      <c r="AC2972" s="37">
        <f t="shared" si="619"/>
        <v>0.9925492824784593</v>
      </c>
      <c r="AE2972" s="44">
        <v>37881</v>
      </c>
      <c r="AF2972" s="45">
        <v>3870.3789000000002</v>
      </c>
      <c r="AG2972" s="19">
        <f t="shared" si="610"/>
        <v>3443.7039772221733</v>
      </c>
      <c r="AH2972" s="45">
        <f t="shared" si="616"/>
        <v>-1.7958124166665868E-2</v>
      </c>
      <c r="AI2972" s="46">
        <f t="shared" si="617"/>
        <v>0.98204187583333413</v>
      </c>
      <c r="AK2972" s="38">
        <v>37881</v>
      </c>
      <c r="AL2972" s="19">
        <v>125.2015</v>
      </c>
      <c r="AM2972" s="19">
        <f t="shared" si="621"/>
        <v>1.0602156091561454E-3</v>
      </c>
      <c r="AN2972" s="37">
        <f t="shared" si="622"/>
        <v>1.0010602156091561</v>
      </c>
      <c r="AQ2972" s="38">
        <v>37881</v>
      </c>
      <c r="AR2972" s="19">
        <f t="shared" si="623"/>
        <v>283.85433677000003</v>
      </c>
      <c r="AS2972" s="40">
        <f t="shared" si="620"/>
        <v>1.0602156091563675E-3</v>
      </c>
      <c r="AT2972" s="51">
        <f t="shared" si="624"/>
        <v>1.0010602156091564</v>
      </c>
    </row>
    <row r="2973" spans="1:46">
      <c r="A2973" s="38">
        <v>37882</v>
      </c>
      <c r="B2973" s="37">
        <v>1.1240000000000001</v>
      </c>
      <c r="D2973" s="38">
        <v>37882</v>
      </c>
      <c r="E2973" s="19">
        <v>1021.6279</v>
      </c>
      <c r="F2973" s="19">
        <v>908.92161921708168</v>
      </c>
      <c r="G2973" s="19">
        <v>1.1466443341591859E-2</v>
      </c>
      <c r="H2973" s="37">
        <f t="shared" si="611"/>
        <v>1.0114664433415919</v>
      </c>
      <c r="I2973" s="19"/>
      <c r="J2973" s="19"/>
      <c r="K2973" s="19"/>
      <c r="L2973" s="19"/>
      <c r="N2973" s="38">
        <v>37882</v>
      </c>
      <c r="O2973" s="19">
        <v>401.96350000000001</v>
      </c>
      <c r="P2973" s="19">
        <v>357.61877224199287</v>
      </c>
      <c r="Q2973" s="19">
        <v>-1.2974580866444985E-3</v>
      </c>
      <c r="R2973" s="37">
        <f t="shared" si="612"/>
        <v>0.9987025419133555</v>
      </c>
      <c r="T2973" s="39">
        <v>37882</v>
      </c>
      <c r="U2973" s="40">
        <v>282.88240000000002</v>
      </c>
      <c r="V2973" s="40">
        <f t="shared" si="613"/>
        <v>2.5463923627366825E-3</v>
      </c>
      <c r="W2973" s="41">
        <f t="shared" si="614"/>
        <v>1.0025463923627367</v>
      </c>
      <c r="Y2973" s="42">
        <v>37882</v>
      </c>
      <c r="Z2973" s="43">
        <v>201.114</v>
      </c>
      <c r="AA2973" s="43">
        <f t="shared" si="615"/>
        <v>178.92704626334518</v>
      </c>
      <c r="AB2973" s="19">
        <f t="shared" si="618"/>
        <v>-2.1381388331408457E-3</v>
      </c>
      <c r="AC2973" s="37">
        <f t="shared" si="619"/>
        <v>0.99786186116685915</v>
      </c>
      <c r="AE2973" s="44">
        <v>37882</v>
      </c>
      <c r="AF2973" s="45">
        <v>3853.5381000000002</v>
      </c>
      <c r="AG2973" s="19">
        <f t="shared" si="610"/>
        <v>3428.4146797153026</v>
      </c>
      <c r="AH2973" s="45">
        <f t="shared" si="616"/>
        <v>-4.4397827478782625E-3</v>
      </c>
      <c r="AI2973" s="46">
        <f t="shared" si="617"/>
        <v>0.99556021725212174</v>
      </c>
      <c r="AK2973" s="38">
        <v>37882</v>
      </c>
      <c r="AL2973" s="19">
        <v>125.2188</v>
      </c>
      <c r="AM2973" s="19">
        <f t="shared" si="621"/>
        <v>1.3817725825981952E-4</v>
      </c>
      <c r="AN2973" s="37">
        <f t="shared" si="622"/>
        <v>1.0001381772582598</v>
      </c>
      <c r="AQ2973" s="38">
        <v>37882</v>
      </c>
      <c r="AR2973" s="19">
        <f t="shared" si="623"/>
        <v>283.89355898400004</v>
      </c>
      <c r="AS2973" s="40">
        <f t="shared" si="620"/>
        <v>1.3817725825959748E-4</v>
      </c>
      <c r="AT2973" s="51">
        <f t="shared" si="624"/>
        <v>1.0001381772582596</v>
      </c>
    </row>
    <row r="2974" spans="1:46">
      <c r="A2974" s="38">
        <v>37883</v>
      </c>
      <c r="B2974" s="37">
        <v>1.1346000000000001</v>
      </c>
      <c r="D2974" s="38">
        <v>37883</v>
      </c>
      <c r="E2974" s="19">
        <v>1019.8935</v>
      </c>
      <c r="F2974" s="19">
        <v>898.90137493389739</v>
      </c>
      <c r="G2974" s="19">
        <v>-1.1024321648125612E-2</v>
      </c>
      <c r="H2974" s="37">
        <f t="shared" si="611"/>
        <v>0.98897567835187439</v>
      </c>
      <c r="I2974" s="19"/>
      <c r="J2974" s="19"/>
      <c r="K2974" s="19"/>
      <c r="L2974" s="19"/>
      <c r="N2974" s="38">
        <v>37883</v>
      </c>
      <c r="O2974" s="19">
        <v>400.5213</v>
      </c>
      <c r="P2974" s="19">
        <v>353.00661025912211</v>
      </c>
      <c r="Q2974" s="19">
        <v>-1.2896867672678614E-2</v>
      </c>
      <c r="R2974" s="37">
        <f t="shared" si="612"/>
        <v>0.98710313232732139</v>
      </c>
      <c r="T2974" s="39">
        <v>37883</v>
      </c>
      <c r="U2974" s="40">
        <v>282.8408</v>
      </c>
      <c r="V2974" s="40">
        <f t="shared" si="613"/>
        <v>-1.4705757586908064E-4</v>
      </c>
      <c r="W2974" s="41">
        <f t="shared" si="614"/>
        <v>0.99985294242413092</v>
      </c>
      <c r="Y2974" s="42">
        <v>37883</v>
      </c>
      <c r="Z2974" s="43">
        <v>201.893</v>
      </c>
      <c r="AA2974" s="43">
        <f t="shared" si="615"/>
        <v>177.94200599330159</v>
      </c>
      <c r="AB2974" s="19">
        <f t="shared" si="618"/>
        <v>-5.5052620082589598E-3</v>
      </c>
      <c r="AC2974" s="37">
        <f t="shared" si="619"/>
        <v>0.99449473799174104</v>
      </c>
      <c r="AE2974" s="44">
        <v>37883</v>
      </c>
      <c r="AF2974" s="45">
        <v>3844.4041000000002</v>
      </c>
      <c r="AG2974" s="19">
        <f t="shared" si="610"/>
        <v>3388.3343028380045</v>
      </c>
      <c r="AH2974" s="45">
        <f t="shared" si="616"/>
        <v>-1.1690644400293548E-2</v>
      </c>
      <c r="AI2974" s="46">
        <f t="shared" si="617"/>
        <v>0.98830935559970645</v>
      </c>
      <c r="AK2974" s="38">
        <v>37883</v>
      </c>
      <c r="AL2974" s="19">
        <v>125.43980000000001</v>
      </c>
      <c r="AM2974" s="19">
        <f t="shared" si="621"/>
        <v>1.7649107003101516E-3</v>
      </c>
      <c r="AN2974" s="37">
        <f t="shared" si="622"/>
        <v>1.0017649107003102</v>
      </c>
      <c r="AQ2974" s="38">
        <v>37883</v>
      </c>
      <c r="AR2974" s="19">
        <f t="shared" si="623"/>
        <v>284.39460576400006</v>
      </c>
      <c r="AS2974" s="40">
        <f t="shared" si="620"/>
        <v>1.7649107003101516E-3</v>
      </c>
      <c r="AT2974" s="51">
        <f t="shared" si="624"/>
        <v>1.0017649107003102</v>
      </c>
    </row>
    <row r="2975" spans="1:46">
      <c r="A2975" s="38">
        <v>37886</v>
      </c>
      <c r="B2975" s="37">
        <v>1.1468</v>
      </c>
      <c r="D2975" s="38">
        <v>37886</v>
      </c>
      <c r="E2975" s="19">
        <v>1009.3783</v>
      </c>
      <c r="F2975" s="19">
        <v>880.16942797349134</v>
      </c>
      <c r="G2975" s="19">
        <v>-2.0838712102074108E-2</v>
      </c>
      <c r="H2975" s="37">
        <f t="shared" si="611"/>
        <v>0.97916128789792589</v>
      </c>
      <c r="I2975" s="19"/>
      <c r="J2975" s="19"/>
      <c r="K2975" s="19"/>
      <c r="L2975" s="19"/>
      <c r="N2975" s="38">
        <v>37886</v>
      </c>
      <c r="O2975" s="19">
        <v>396.37099999999998</v>
      </c>
      <c r="P2975" s="19">
        <v>345.63219393093823</v>
      </c>
      <c r="Q2975" s="19">
        <v>-2.0890306622787458E-2</v>
      </c>
      <c r="R2975" s="37">
        <f t="shared" si="612"/>
        <v>0.97910969337721254</v>
      </c>
      <c r="T2975" s="39">
        <v>37886</v>
      </c>
      <c r="U2975" s="40">
        <v>283.6293</v>
      </c>
      <c r="V2975" s="40">
        <f t="shared" si="613"/>
        <v>2.7877873347834647E-3</v>
      </c>
      <c r="W2975" s="41">
        <f t="shared" si="614"/>
        <v>1.0027877873347835</v>
      </c>
      <c r="Y2975" s="42">
        <v>37886</v>
      </c>
      <c r="Z2975" s="43">
        <v>203.143</v>
      </c>
      <c r="AA2975" s="43">
        <f t="shared" si="615"/>
        <v>177.13899546564352</v>
      </c>
      <c r="AB2975" s="19">
        <f t="shared" si="618"/>
        <v>-4.512765398903662E-3</v>
      </c>
      <c r="AC2975" s="37">
        <f t="shared" si="619"/>
        <v>0.99548723460109634</v>
      </c>
      <c r="AE2975" s="44">
        <v>37886</v>
      </c>
      <c r="AF2975" s="45">
        <v>3865.2981</v>
      </c>
      <c r="AG2975" s="19">
        <f t="shared" si="610"/>
        <v>3370.5075863271713</v>
      </c>
      <c r="AH2975" s="45">
        <f t="shared" si="616"/>
        <v>-5.2612035642120025E-3</v>
      </c>
      <c r="AI2975" s="46">
        <f t="shared" si="617"/>
        <v>0.994738796435788</v>
      </c>
      <c r="AK2975" s="38">
        <v>37886</v>
      </c>
      <c r="AL2975" s="19">
        <v>125.7216</v>
      </c>
      <c r="AM2975" s="19">
        <f t="shared" si="621"/>
        <v>2.2464959287242792E-3</v>
      </c>
      <c r="AN2975" s="37">
        <f t="shared" si="622"/>
        <v>1.0022464959287243</v>
      </c>
      <c r="AQ2975" s="38">
        <v>37886</v>
      </c>
      <c r="AR2975" s="19">
        <f t="shared" si="623"/>
        <v>285.03349708799999</v>
      </c>
      <c r="AS2975" s="40">
        <f t="shared" si="620"/>
        <v>2.2464959287240571E-3</v>
      </c>
      <c r="AT2975" s="51">
        <f t="shared" si="624"/>
        <v>1.0022464959287241</v>
      </c>
    </row>
    <row r="2976" spans="1:46">
      <c r="A2976" s="38">
        <v>37887</v>
      </c>
      <c r="B2976" s="37">
        <v>1.1487000000000001</v>
      </c>
      <c r="D2976" s="38">
        <v>37887</v>
      </c>
      <c r="E2976" s="19">
        <v>1012.5459</v>
      </c>
      <c r="F2976" s="19">
        <v>881.47114129015404</v>
      </c>
      <c r="G2976" s="19">
        <v>1.4789349360382342E-3</v>
      </c>
      <c r="H2976" s="37">
        <f t="shared" si="611"/>
        <v>1.0014789349360382</v>
      </c>
      <c r="I2976" s="19"/>
      <c r="J2976" s="19"/>
      <c r="K2976" s="19"/>
      <c r="L2976" s="19"/>
      <c r="N2976" s="38">
        <v>37887</v>
      </c>
      <c r="O2976" s="19">
        <v>398.05500000000001</v>
      </c>
      <c r="P2976" s="19">
        <v>346.52650822669102</v>
      </c>
      <c r="Q2976" s="19">
        <v>2.5874739432736327E-3</v>
      </c>
      <c r="R2976" s="37">
        <f t="shared" si="612"/>
        <v>1.0025874739432736</v>
      </c>
      <c r="T2976" s="39">
        <v>37887</v>
      </c>
      <c r="U2976" s="40">
        <v>283.69110000000001</v>
      </c>
      <c r="V2976" s="40">
        <f t="shared" si="613"/>
        <v>2.178900416847096E-4</v>
      </c>
      <c r="W2976" s="41">
        <f t="shared" si="614"/>
        <v>1.0002178900416847</v>
      </c>
      <c r="Y2976" s="42">
        <v>37887</v>
      </c>
      <c r="Z2976" s="43">
        <v>202.95599999999999</v>
      </c>
      <c r="AA2976" s="43">
        <f t="shared" si="615"/>
        <v>176.68320710368241</v>
      </c>
      <c r="AB2976" s="19">
        <f t="shared" si="618"/>
        <v>-2.5730549095809296E-3</v>
      </c>
      <c r="AC2976" s="37">
        <f t="shared" si="619"/>
        <v>0.99742694509041907</v>
      </c>
      <c r="AE2976" s="44">
        <v>37887</v>
      </c>
      <c r="AF2976" s="45">
        <v>3862.9418999999998</v>
      </c>
      <c r="AG2976" s="19">
        <f t="shared" si="610"/>
        <v>3362.8814311830761</v>
      </c>
      <c r="AH2976" s="45">
        <f t="shared" si="616"/>
        <v>-2.2626132559474543E-3</v>
      </c>
      <c r="AI2976" s="46">
        <f t="shared" si="617"/>
        <v>0.99773738674405255</v>
      </c>
      <c r="AK2976" s="38">
        <v>37887</v>
      </c>
      <c r="AL2976" s="19">
        <v>125.8793</v>
      </c>
      <c r="AM2976" s="19">
        <f t="shared" si="621"/>
        <v>1.2543588373039594E-3</v>
      </c>
      <c r="AN2976" s="37">
        <f t="shared" si="622"/>
        <v>1.001254358837304</v>
      </c>
      <c r="AQ2976" s="38">
        <v>37887</v>
      </c>
      <c r="AR2976" s="19">
        <f t="shared" si="623"/>
        <v>285.39103137400002</v>
      </c>
      <c r="AS2976" s="40">
        <f t="shared" si="620"/>
        <v>1.2543588373041814E-3</v>
      </c>
      <c r="AT2976" s="51">
        <f t="shared" si="624"/>
        <v>1.0012543588373042</v>
      </c>
    </row>
    <row r="2977" spans="1:46">
      <c r="A2977" s="38">
        <v>37888</v>
      </c>
      <c r="B2977" s="37">
        <v>1.1472</v>
      </c>
      <c r="D2977" s="38">
        <v>37888</v>
      </c>
      <c r="E2977" s="19">
        <v>1001.8059</v>
      </c>
      <c r="F2977" s="19">
        <v>873.26176778242677</v>
      </c>
      <c r="G2977" s="19">
        <v>-9.3132640686475199E-3</v>
      </c>
      <c r="H2977" s="37">
        <f t="shared" si="611"/>
        <v>0.99068673593135248</v>
      </c>
      <c r="I2977" s="19"/>
      <c r="J2977" s="19"/>
      <c r="K2977" s="19"/>
      <c r="L2977" s="19"/>
      <c r="N2977" s="38">
        <v>37888</v>
      </c>
      <c r="O2977" s="19">
        <v>401.03629999999998</v>
      </c>
      <c r="P2977" s="19">
        <v>349.57836471408643</v>
      </c>
      <c r="Q2977" s="19">
        <v>8.806992870510566E-3</v>
      </c>
      <c r="R2977" s="37">
        <f t="shared" si="612"/>
        <v>1.0088069928705106</v>
      </c>
      <c r="T2977" s="39">
        <v>37888</v>
      </c>
      <c r="U2977" s="40">
        <v>283.42619999999999</v>
      </c>
      <c r="V2977" s="40">
        <f t="shared" si="613"/>
        <v>-9.337621095621973E-4</v>
      </c>
      <c r="W2977" s="41">
        <f t="shared" si="614"/>
        <v>0.9990662378904378</v>
      </c>
      <c r="Y2977" s="42">
        <v>37888</v>
      </c>
      <c r="Z2977" s="43">
        <v>205.64099999999999</v>
      </c>
      <c r="AA2977" s="43">
        <f t="shared" si="615"/>
        <v>179.25470711297069</v>
      </c>
      <c r="AB2977" s="19">
        <f t="shared" si="618"/>
        <v>1.4554297782127357E-2</v>
      </c>
      <c r="AC2977" s="37">
        <f t="shared" si="619"/>
        <v>1.0145542977821274</v>
      </c>
      <c r="AE2977" s="44">
        <v>37888</v>
      </c>
      <c r="AF2977" s="45">
        <v>3963.0569</v>
      </c>
      <c r="AG2977" s="19">
        <f t="shared" si="610"/>
        <v>3454.5475069735007</v>
      </c>
      <c r="AH2977" s="45">
        <f t="shared" si="616"/>
        <v>2.7258194398538826E-2</v>
      </c>
      <c r="AI2977" s="46">
        <f t="shared" si="617"/>
        <v>1.0272581943985388</v>
      </c>
      <c r="AK2977" s="38">
        <v>37888</v>
      </c>
      <c r="AL2977" s="19">
        <v>125.7311</v>
      </c>
      <c r="AM2977" s="19">
        <f t="shared" si="621"/>
        <v>-1.1773182723450182E-3</v>
      </c>
      <c r="AN2977" s="37">
        <f t="shared" si="622"/>
        <v>0.99882268172765498</v>
      </c>
      <c r="AQ2977" s="38">
        <v>37888</v>
      </c>
      <c r="AR2977" s="19">
        <f t="shared" si="623"/>
        <v>285.05503529800001</v>
      </c>
      <c r="AS2977" s="40">
        <f t="shared" si="620"/>
        <v>-1.1773182723450182E-3</v>
      </c>
      <c r="AT2977" s="51">
        <f t="shared" si="624"/>
        <v>0.99882268172765498</v>
      </c>
    </row>
    <row r="2978" spans="1:46">
      <c r="A2978" s="38">
        <v>37889</v>
      </c>
      <c r="B2978" s="37">
        <v>1.1484000000000001</v>
      </c>
      <c r="D2978" s="38">
        <v>37889</v>
      </c>
      <c r="E2978" s="19">
        <v>994.84829999999999</v>
      </c>
      <c r="F2978" s="19">
        <v>866.29075235109713</v>
      </c>
      <c r="G2978" s="19">
        <v>-7.9827328855034407E-3</v>
      </c>
      <c r="H2978" s="37">
        <f t="shared" si="611"/>
        <v>0.99201726711449656</v>
      </c>
      <c r="I2978" s="19"/>
      <c r="J2978" s="19"/>
      <c r="K2978" s="19"/>
      <c r="L2978" s="19"/>
      <c r="N2978" s="38">
        <v>37889</v>
      </c>
      <c r="O2978" s="19">
        <v>397.20420000000001</v>
      </c>
      <c r="P2978" s="19">
        <v>345.87617554858934</v>
      </c>
      <c r="Q2978" s="19">
        <v>-1.0590441340742163E-2</v>
      </c>
      <c r="R2978" s="37">
        <f t="shared" si="612"/>
        <v>0.98940955865925784</v>
      </c>
      <c r="T2978" s="39">
        <v>37889</v>
      </c>
      <c r="U2978" s="40">
        <v>284.13909999999998</v>
      </c>
      <c r="V2978" s="40">
        <f t="shared" si="613"/>
        <v>2.5152932227154867E-3</v>
      </c>
      <c r="W2978" s="41">
        <f t="shared" si="614"/>
        <v>1.0025152932227155</v>
      </c>
      <c r="Y2978" s="42">
        <v>37889</v>
      </c>
      <c r="Z2978" s="43">
        <v>205.589</v>
      </c>
      <c r="AA2978" s="43">
        <f t="shared" si="615"/>
        <v>179.02211772901427</v>
      </c>
      <c r="AB2978" s="19">
        <f t="shared" si="618"/>
        <v>-1.2975357116276065E-3</v>
      </c>
      <c r="AC2978" s="37">
        <f t="shared" si="619"/>
        <v>0.99870246428837239</v>
      </c>
      <c r="AE2978" s="44">
        <v>37889</v>
      </c>
      <c r="AF2978" s="45">
        <v>3965.2240999999999</v>
      </c>
      <c r="AG2978" s="19">
        <f t="shared" si="610"/>
        <v>3452.8248867990242</v>
      </c>
      <c r="AH2978" s="45">
        <f t="shared" si="616"/>
        <v>-4.9865291213946339E-4</v>
      </c>
      <c r="AI2978" s="46">
        <f t="shared" si="617"/>
        <v>0.99950134708786054</v>
      </c>
      <c r="AK2978" s="38">
        <v>37889</v>
      </c>
      <c r="AL2978" s="19">
        <v>125.9768</v>
      </c>
      <c r="AM2978" s="19">
        <f t="shared" si="621"/>
        <v>1.9541704478844846E-3</v>
      </c>
      <c r="AN2978" s="37">
        <f t="shared" si="622"/>
        <v>1.0019541704478845</v>
      </c>
      <c r="AQ2978" s="38">
        <v>37889</v>
      </c>
      <c r="AR2978" s="19">
        <f t="shared" si="623"/>
        <v>285.612081424</v>
      </c>
      <c r="AS2978" s="40">
        <f t="shared" si="620"/>
        <v>1.9541704478844846E-3</v>
      </c>
      <c r="AT2978" s="51">
        <f t="shared" si="624"/>
        <v>1.0019541704478845</v>
      </c>
    </row>
    <row r="2979" spans="1:46">
      <c r="A2979" s="38">
        <v>37890</v>
      </c>
      <c r="B2979" s="37">
        <v>1.1482000000000001</v>
      </c>
      <c r="D2979" s="38">
        <v>37890</v>
      </c>
      <c r="E2979" s="19">
        <v>987.70929999999998</v>
      </c>
      <c r="F2979" s="19">
        <v>860.2240898798118</v>
      </c>
      <c r="G2979" s="19">
        <v>-7.0030327056135322E-3</v>
      </c>
      <c r="H2979" s="37">
        <f t="shared" si="611"/>
        <v>0.99299696729438647</v>
      </c>
      <c r="I2979" s="19"/>
      <c r="J2979" s="19"/>
      <c r="K2979" s="19"/>
      <c r="L2979" s="19"/>
      <c r="N2979" s="38">
        <v>37890</v>
      </c>
      <c r="O2979" s="19">
        <v>394.09589999999997</v>
      </c>
      <c r="P2979" s="19">
        <v>343.22931545026995</v>
      </c>
      <c r="Q2979" s="19">
        <v>-7.6526233532021593E-3</v>
      </c>
      <c r="R2979" s="37">
        <f t="shared" si="612"/>
        <v>0.99234737664679784</v>
      </c>
      <c r="T2979" s="39">
        <v>37890</v>
      </c>
      <c r="U2979" s="40">
        <v>284.23840000000001</v>
      </c>
      <c r="V2979" s="40">
        <f t="shared" si="613"/>
        <v>3.4947671756557774E-4</v>
      </c>
      <c r="W2979" s="41">
        <f t="shared" si="614"/>
        <v>1.0003494767175656</v>
      </c>
      <c r="Y2979" s="42">
        <v>37890</v>
      </c>
      <c r="Z2979" s="43">
        <v>203.834</v>
      </c>
      <c r="AA2979" s="43">
        <f t="shared" si="615"/>
        <v>177.52482145967599</v>
      </c>
      <c r="AB2979" s="19">
        <f t="shared" si="618"/>
        <v>-8.3637501797667602E-3</v>
      </c>
      <c r="AC2979" s="37">
        <f t="shared" si="619"/>
        <v>0.99163624982023324</v>
      </c>
      <c r="AE2979" s="44">
        <v>37890</v>
      </c>
      <c r="AF2979" s="45">
        <v>3940.9431</v>
      </c>
      <c r="AG2979" s="19">
        <f t="shared" si="610"/>
        <v>3432.2793067409857</v>
      </c>
      <c r="AH2979" s="45">
        <f t="shared" si="616"/>
        <v>-5.9503683886747982E-3</v>
      </c>
      <c r="AI2979" s="46">
        <f t="shared" si="617"/>
        <v>0.9940496316113252</v>
      </c>
      <c r="AK2979" s="38">
        <v>37890</v>
      </c>
      <c r="AL2979" s="19">
        <v>126.2479</v>
      </c>
      <c r="AM2979" s="19">
        <f t="shared" si="621"/>
        <v>2.1519835398264853E-3</v>
      </c>
      <c r="AN2979" s="37">
        <f t="shared" si="622"/>
        <v>1.0021519835398265</v>
      </c>
      <c r="AQ2979" s="38">
        <v>37890</v>
      </c>
      <c r="AR2979" s="19">
        <f t="shared" si="623"/>
        <v>286.22671392200004</v>
      </c>
      <c r="AS2979" s="40">
        <f t="shared" si="620"/>
        <v>2.1519835398264853E-3</v>
      </c>
      <c r="AT2979" s="51">
        <f t="shared" si="624"/>
        <v>1.0021519835398265</v>
      </c>
    </row>
    <row r="2980" spans="1:46">
      <c r="A2980" s="38">
        <v>37893</v>
      </c>
      <c r="B2980" s="37">
        <v>1.1577999999999999</v>
      </c>
      <c r="D2980" s="38">
        <v>37893</v>
      </c>
      <c r="E2980" s="19">
        <v>992.85619999999994</v>
      </c>
      <c r="F2980" s="19">
        <v>857.53688029020554</v>
      </c>
      <c r="G2980" s="19">
        <v>-3.1238483334984357E-3</v>
      </c>
      <c r="H2980" s="37">
        <f t="shared" si="611"/>
        <v>0.99687615166650156</v>
      </c>
      <c r="I2980" s="19"/>
      <c r="J2980" s="19"/>
      <c r="K2980" s="19"/>
      <c r="L2980" s="19"/>
      <c r="N2980" s="38">
        <v>37893</v>
      </c>
      <c r="O2980" s="19">
        <v>394.4726</v>
      </c>
      <c r="P2980" s="19">
        <v>340.70875798929006</v>
      </c>
      <c r="Q2980" s="19">
        <v>-7.3436543660999609E-3</v>
      </c>
      <c r="R2980" s="37">
        <f t="shared" si="612"/>
        <v>0.99265634563390004</v>
      </c>
      <c r="T2980" s="39">
        <v>37893</v>
      </c>
      <c r="U2980" s="40">
        <v>284.45519999999999</v>
      </c>
      <c r="V2980" s="40">
        <f t="shared" si="613"/>
        <v>7.6274000979448253E-4</v>
      </c>
      <c r="W2980" s="41">
        <f t="shared" si="614"/>
        <v>1.0007627400097945</v>
      </c>
      <c r="Y2980" s="42">
        <v>37893</v>
      </c>
      <c r="Z2980" s="43">
        <v>206.27600000000001</v>
      </c>
      <c r="AA2980" s="43">
        <f t="shared" si="615"/>
        <v>178.16203143893594</v>
      </c>
      <c r="AB2980" s="19">
        <f t="shared" si="618"/>
        <v>3.5894134353753326E-3</v>
      </c>
      <c r="AC2980" s="37">
        <f t="shared" si="619"/>
        <v>1.0035894134353753</v>
      </c>
      <c r="AE2980" s="44">
        <v>37893</v>
      </c>
      <c r="AF2980" s="45">
        <v>3986.6469999999999</v>
      </c>
      <c r="AG2980" s="19">
        <f t="shared" si="610"/>
        <v>3443.2950423216448</v>
      </c>
      <c r="AH2980" s="45">
        <f t="shared" si="616"/>
        <v>3.2094519694316759E-3</v>
      </c>
      <c r="AI2980" s="46">
        <f t="shared" si="617"/>
        <v>1.0032094519694317</v>
      </c>
      <c r="AK2980" s="38">
        <v>37893</v>
      </c>
      <c r="AL2980" s="19">
        <v>126.3276</v>
      </c>
      <c r="AM2980" s="19">
        <f t="shared" si="621"/>
        <v>6.3129762950508983E-4</v>
      </c>
      <c r="AN2980" s="37">
        <f t="shared" si="622"/>
        <v>1.0006312976295051</v>
      </c>
      <c r="AQ2980" s="38">
        <v>37893</v>
      </c>
      <c r="AR2980" s="19">
        <f t="shared" si="623"/>
        <v>286.40740816800002</v>
      </c>
      <c r="AS2980" s="40">
        <f t="shared" si="620"/>
        <v>6.3129762950508983E-4</v>
      </c>
      <c r="AT2980" s="51">
        <f t="shared" si="624"/>
        <v>1.0006312976295051</v>
      </c>
    </row>
    <row r="2981" spans="1:46">
      <c r="A2981" s="38">
        <v>37894</v>
      </c>
      <c r="B2981" s="37">
        <v>1.165</v>
      </c>
      <c r="D2981" s="38">
        <v>37894</v>
      </c>
      <c r="E2981" s="19">
        <v>984.99300000000005</v>
      </c>
      <c r="F2981" s="19">
        <v>845.48755364806868</v>
      </c>
      <c r="G2981" s="19">
        <v>-1.4051088552668567E-2</v>
      </c>
      <c r="H2981" s="37">
        <f t="shared" si="611"/>
        <v>0.98594891144733143</v>
      </c>
      <c r="I2981" s="19"/>
      <c r="J2981" s="19"/>
      <c r="K2981" s="19"/>
      <c r="L2981" s="19"/>
      <c r="N2981" s="38">
        <v>37894</v>
      </c>
      <c r="O2981" s="19">
        <v>395.13959999999997</v>
      </c>
      <c r="P2981" s="19">
        <v>339.17562231759655</v>
      </c>
      <c r="Q2981" s="19">
        <v>-4.4998422721546083E-3</v>
      </c>
      <c r="R2981" s="37">
        <f t="shared" si="612"/>
        <v>0.99550015772784539</v>
      </c>
      <c r="T2981" s="39">
        <v>37894</v>
      </c>
      <c r="U2981" s="40">
        <v>284.93400000000003</v>
      </c>
      <c r="V2981" s="40">
        <f t="shared" si="613"/>
        <v>1.6832176033345636E-3</v>
      </c>
      <c r="W2981" s="41">
        <f t="shared" si="614"/>
        <v>1.0016832176033346</v>
      </c>
      <c r="Y2981" s="42">
        <v>37894</v>
      </c>
      <c r="Z2981" s="43">
        <v>207.089</v>
      </c>
      <c r="AA2981" s="43">
        <f t="shared" si="615"/>
        <v>177.7587982832618</v>
      </c>
      <c r="AB2981" s="19">
        <f t="shared" si="618"/>
        <v>-2.2632945550598027E-3</v>
      </c>
      <c r="AC2981" s="37">
        <f t="shared" si="619"/>
        <v>0.9977367054449402</v>
      </c>
      <c r="AE2981" s="44">
        <v>37894</v>
      </c>
      <c r="AF2981" s="45">
        <v>4042.4160000000002</v>
      </c>
      <c r="AG2981" s="19">
        <f t="shared" si="610"/>
        <v>3469.8849785407724</v>
      </c>
      <c r="AH2981" s="45">
        <f t="shared" si="616"/>
        <v>7.7222357922599461E-3</v>
      </c>
      <c r="AI2981" s="46">
        <f t="shared" si="617"/>
        <v>1.0077222357922599</v>
      </c>
      <c r="AK2981" s="38">
        <v>37894</v>
      </c>
      <c r="AL2981" s="19">
        <v>126.6452</v>
      </c>
      <c r="AM2981" s="19">
        <f t="shared" si="621"/>
        <v>2.5140982651454813E-3</v>
      </c>
      <c r="AN2981" s="37">
        <f t="shared" si="622"/>
        <v>1.0025140982651455</v>
      </c>
      <c r="AQ2981" s="38">
        <v>37894</v>
      </c>
      <c r="AR2981" s="19">
        <f t="shared" si="623"/>
        <v>287.12746453600005</v>
      </c>
      <c r="AS2981" s="40">
        <f t="shared" si="620"/>
        <v>2.5140982651457033E-3</v>
      </c>
      <c r="AT2981" s="51">
        <f t="shared" si="624"/>
        <v>1.0025140982651457</v>
      </c>
    </row>
    <row r="2982" spans="1:46">
      <c r="A2982" s="38">
        <v>37895</v>
      </c>
      <c r="B2982" s="37">
        <v>1.1708000000000001</v>
      </c>
      <c r="D2982" s="38">
        <v>37895</v>
      </c>
      <c r="E2982" s="19">
        <v>1005.3777</v>
      </c>
      <c r="F2982" s="19">
        <v>858.71002733173896</v>
      </c>
      <c r="G2982" s="19">
        <v>1.5638874430047522E-2</v>
      </c>
      <c r="H2982" s="37">
        <f t="shared" si="611"/>
        <v>1.0156388744300475</v>
      </c>
      <c r="I2982" s="19"/>
      <c r="J2982" s="19"/>
      <c r="K2982" s="19"/>
      <c r="L2982" s="19"/>
      <c r="N2982" s="38">
        <v>37895</v>
      </c>
      <c r="O2982" s="19">
        <v>399.36250000000001</v>
      </c>
      <c r="P2982" s="19">
        <v>341.10223778612914</v>
      </c>
      <c r="Q2982" s="19">
        <v>5.6802887405880131E-3</v>
      </c>
      <c r="R2982" s="37">
        <f t="shared" si="612"/>
        <v>1.005680288740588</v>
      </c>
      <c r="T2982" s="39">
        <v>37895</v>
      </c>
      <c r="U2982" s="40">
        <v>285.62830000000002</v>
      </c>
      <c r="V2982" s="40">
        <f t="shared" si="613"/>
        <v>2.4367046403728221E-3</v>
      </c>
      <c r="W2982" s="41">
        <f t="shared" si="614"/>
        <v>1.0024367046403728</v>
      </c>
      <c r="Y2982" s="42">
        <v>37895</v>
      </c>
      <c r="Z2982" s="43">
        <v>207.50700000000001</v>
      </c>
      <c r="AA2982" s="43">
        <f t="shared" si="615"/>
        <v>177.23522377861292</v>
      </c>
      <c r="AB2982" s="19">
        <f t="shared" si="618"/>
        <v>-2.9454210407889869E-3</v>
      </c>
      <c r="AC2982" s="37">
        <f t="shared" si="619"/>
        <v>0.99705457895921101</v>
      </c>
      <c r="AE2982" s="44">
        <v>37895</v>
      </c>
      <c r="AF2982" s="45">
        <v>4053.6421</v>
      </c>
      <c r="AG2982" s="19">
        <f t="shared" si="610"/>
        <v>3462.2839938503585</v>
      </c>
      <c r="AH2982" s="45">
        <f t="shared" si="616"/>
        <v>-2.1905581128544016E-3</v>
      </c>
      <c r="AI2982" s="46">
        <f t="shared" si="617"/>
        <v>0.9978094418871456</v>
      </c>
      <c r="AK2982" s="38">
        <v>37895</v>
      </c>
      <c r="AL2982" s="19">
        <v>126.6494</v>
      </c>
      <c r="AM2982" s="19">
        <f t="shared" si="621"/>
        <v>3.3163515079870365E-5</v>
      </c>
      <c r="AN2982" s="37">
        <f t="shared" si="622"/>
        <v>1.0000331635150799</v>
      </c>
      <c r="AQ2982" s="38">
        <v>37895</v>
      </c>
      <c r="AR2982" s="19">
        <f t="shared" si="623"/>
        <v>287.13698669200005</v>
      </c>
      <c r="AS2982" s="40">
        <f t="shared" si="620"/>
        <v>3.3163515079870365E-5</v>
      </c>
      <c r="AT2982" s="51">
        <f t="shared" si="624"/>
        <v>1.0000331635150799</v>
      </c>
    </row>
    <row r="2983" spans="1:46">
      <c r="A2983" s="38">
        <v>37896</v>
      </c>
      <c r="B2983" s="37">
        <v>1.1717</v>
      </c>
      <c r="D2983" s="38">
        <v>37896</v>
      </c>
      <c r="E2983" s="19">
        <v>1010.7866</v>
      </c>
      <c r="F2983" s="19">
        <v>862.66672356405229</v>
      </c>
      <c r="G2983" s="19">
        <v>4.6077210075301522E-3</v>
      </c>
      <c r="H2983" s="37">
        <f t="shared" si="611"/>
        <v>1.0046077210075302</v>
      </c>
      <c r="I2983" s="19"/>
      <c r="J2983" s="19"/>
      <c r="K2983" s="19"/>
      <c r="L2983" s="19"/>
      <c r="N2983" s="38">
        <v>37896</v>
      </c>
      <c r="O2983" s="19">
        <v>405.01859999999999</v>
      </c>
      <c r="P2983" s="19">
        <v>345.66749167875736</v>
      </c>
      <c r="Q2983" s="19">
        <v>1.3383828620586957E-2</v>
      </c>
      <c r="R2983" s="37">
        <f t="shared" si="612"/>
        <v>1.013383828620587</v>
      </c>
      <c r="T2983" s="39">
        <v>37896</v>
      </c>
      <c r="U2983" s="40">
        <v>284.78089999999997</v>
      </c>
      <c r="V2983" s="40">
        <f t="shared" si="613"/>
        <v>-2.9667928563102963E-3</v>
      </c>
      <c r="W2983" s="41">
        <f t="shared" si="614"/>
        <v>0.9970332071436897</v>
      </c>
      <c r="Y2983" s="42">
        <v>37896</v>
      </c>
      <c r="Z2983" s="43">
        <v>208.875</v>
      </c>
      <c r="AA2983" s="43">
        <f t="shared" si="615"/>
        <v>178.26662114875822</v>
      </c>
      <c r="AB2983" s="19">
        <f t="shared" si="618"/>
        <v>5.8193701463860048E-3</v>
      </c>
      <c r="AC2983" s="37">
        <f t="shared" si="619"/>
        <v>1.005819370146386</v>
      </c>
      <c r="AE2983" s="44">
        <v>37896</v>
      </c>
      <c r="AF2983" s="45">
        <v>4089.6840999999999</v>
      </c>
      <c r="AG2983" s="19">
        <f t="shared" si="610"/>
        <v>3490.3849961594265</v>
      </c>
      <c r="AH2983" s="45">
        <f t="shared" si="616"/>
        <v>8.1163192733411105E-3</v>
      </c>
      <c r="AI2983" s="46">
        <f t="shared" si="617"/>
        <v>1.0081163192733411</v>
      </c>
      <c r="AK2983" s="38">
        <v>37896</v>
      </c>
      <c r="AL2983" s="19">
        <v>125.8734</v>
      </c>
      <c r="AM2983" s="19">
        <f t="shared" si="621"/>
        <v>-6.1271510169017551E-3</v>
      </c>
      <c r="AN2983" s="37">
        <f t="shared" si="622"/>
        <v>0.99387284898309824</v>
      </c>
      <c r="AQ2983" s="38">
        <v>37896</v>
      </c>
      <c r="AR2983" s="19">
        <f t="shared" si="623"/>
        <v>285.37765501200005</v>
      </c>
      <c r="AS2983" s="40">
        <f t="shared" si="620"/>
        <v>-6.1271510169017551E-3</v>
      </c>
      <c r="AT2983" s="51">
        <f t="shared" si="624"/>
        <v>0.99387284898309824</v>
      </c>
    </row>
    <row r="2984" spans="1:46">
      <c r="A2984" s="38">
        <v>37897</v>
      </c>
      <c r="B2984" s="37">
        <v>1.1596</v>
      </c>
      <c r="D2984" s="38">
        <v>37897</v>
      </c>
      <c r="E2984" s="19">
        <v>1022.6048</v>
      </c>
      <c r="F2984" s="19">
        <v>881.85995170748538</v>
      </c>
      <c r="G2984" s="19">
        <v>2.2248717400547902E-2</v>
      </c>
      <c r="H2984" s="37">
        <f t="shared" si="611"/>
        <v>1.0222487174005479</v>
      </c>
      <c r="I2984" s="19"/>
      <c r="J2984" s="19"/>
      <c r="K2984" s="19"/>
      <c r="L2984" s="19"/>
      <c r="N2984" s="38">
        <v>37897</v>
      </c>
      <c r="O2984" s="19">
        <v>408.44569999999999</v>
      </c>
      <c r="P2984" s="19">
        <v>352.22982062780267</v>
      </c>
      <c r="Q2984" s="19">
        <v>1.8984512883103211E-2</v>
      </c>
      <c r="R2984" s="37">
        <f t="shared" si="612"/>
        <v>1.0189845128831032</v>
      </c>
      <c r="T2984" s="39">
        <v>37897</v>
      </c>
      <c r="U2984" s="40">
        <v>283.83370000000002</v>
      </c>
      <c r="V2984" s="40">
        <f t="shared" si="613"/>
        <v>-3.3260657579210484E-3</v>
      </c>
      <c r="W2984" s="41">
        <f t="shared" si="614"/>
        <v>0.99667393424207895</v>
      </c>
      <c r="Y2984" s="42">
        <v>37897</v>
      </c>
      <c r="Z2984" s="43">
        <v>208.89099999999999</v>
      </c>
      <c r="AA2984" s="43">
        <f t="shared" si="615"/>
        <v>180.14056571231458</v>
      </c>
      <c r="AB2984" s="19">
        <f t="shared" si="618"/>
        <v>1.0512032771365698E-2</v>
      </c>
      <c r="AC2984" s="37">
        <f t="shared" si="619"/>
        <v>1.0105120327713657</v>
      </c>
      <c r="AE2984" s="44">
        <v>37897</v>
      </c>
      <c r="AF2984" s="45">
        <v>4130.9438</v>
      </c>
      <c r="AG2984" s="19">
        <f t="shared" si="610"/>
        <v>3562.3868575370821</v>
      </c>
      <c r="AH2984" s="45">
        <f t="shared" si="616"/>
        <v>2.0628630210386856E-2</v>
      </c>
      <c r="AI2984" s="46">
        <f t="shared" si="617"/>
        <v>1.0206286302103869</v>
      </c>
      <c r="AK2984" s="38">
        <v>37897</v>
      </c>
      <c r="AL2984" s="19">
        <v>125.1739</v>
      </c>
      <c r="AM2984" s="19">
        <f t="shared" si="621"/>
        <v>-5.557170935241329E-3</v>
      </c>
      <c r="AN2984" s="37">
        <f t="shared" si="622"/>
        <v>0.99444282906475867</v>
      </c>
      <c r="AQ2984" s="38">
        <v>37897</v>
      </c>
      <c r="AR2984" s="19">
        <f t="shared" si="623"/>
        <v>283.79176260200001</v>
      </c>
      <c r="AS2984" s="40">
        <f t="shared" si="620"/>
        <v>-5.55717093524144E-3</v>
      </c>
      <c r="AT2984" s="51">
        <f t="shared" si="624"/>
        <v>0.99444282906475856</v>
      </c>
    </row>
    <row r="2985" spans="1:46">
      <c r="A2985" s="38">
        <v>37900</v>
      </c>
      <c r="B2985" s="37">
        <v>1.1706000000000001</v>
      </c>
      <c r="D2985" s="38">
        <v>37900</v>
      </c>
      <c r="E2985" s="19">
        <v>1025.4177999999999</v>
      </c>
      <c r="F2985" s="19">
        <v>875.97625149495968</v>
      </c>
      <c r="G2985" s="19">
        <v>-6.6719213194039728E-3</v>
      </c>
      <c r="H2985" s="37">
        <f t="shared" si="611"/>
        <v>0.99332807868059603</v>
      </c>
      <c r="I2985" s="19"/>
      <c r="J2985" s="19"/>
      <c r="K2985" s="19"/>
      <c r="L2985" s="19"/>
      <c r="N2985" s="38">
        <v>37900</v>
      </c>
      <c r="O2985" s="19">
        <v>412.20400000000001</v>
      </c>
      <c r="P2985" s="19">
        <v>352.13053135144366</v>
      </c>
      <c r="Q2985" s="19">
        <v>-2.8188776345516864E-4</v>
      </c>
      <c r="R2985" s="37">
        <f t="shared" si="612"/>
        <v>0.99971811223654483</v>
      </c>
      <c r="T2985" s="39">
        <v>37900</v>
      </c>
      <c r="U2985" s="40">
        <v>282.68470000000002</v>
      </c>
      <c r="V2985" s="40">
        <f t="shared" si="613"/>
        <v>-4.0481450934121144E-3</v>
      </c>
      <c r="W2985" s="41">
        <f t="shared" si="614"/>
        <v>0.99595185490658789</v>
      </c>
      <c r="Y2985" s="42">
        <v>37900</v>
      </c>
      <c r="Z2985" s="43">
        <v>209.45699999999999</v>
      </c>
      <c r="AA2985" s="43">
        <f t="shared" si="615"/>
        <v>178.93131727319323</v>
      </c>
      <c r="AB2985" s="19">
        <f t="shared" si="618"/>
        <v>-6.7128047163598215E-3</v>
      </c>
      <c r="AC2985" s="37">
        <f t="shared" si="619"/>
        <v>0.99328719528364018</v>
      </c>
      <c r="AE2985" s="44">
        <v>37900</v>
      </c>
      <c r="AF2985" s="45">
        <v>4141.6309000000001</v>
      </c>
      <c r="AG2985" s="19">
        <f t="shared" ref="AG2985:AG3048" si="625">AF2985/B2985</f>
        <v>3538.0410900392958</v>
      </c>
      <c r="AH2985" s="45">
        <f t="shared" si="616"/>
        <v>-6.8341166951806365E-3</v>
      </c>
      <c r="AI2985" s="46">
        <f t="shared" si="617"/>
        <v>0.99316588330481936</v>
      </c>
      <c r="AK2985" s="38">
        <v>37900</v>
      </c>
      <c r="AL2985" s="19">
        <v>125.5198</v>
      </c>
      <c r="AM2985" s="19">
        <f t="shared" si="621"/>
        <v>2.7633556196620113E-3</v>
      </c>
      <c r="AN2985" s="37">
        <f t="shared" si="622"/>
        <v>1.002763355619662</v>
      </c>
      <c r="AQ2985" s="38">
        <v>37900</v>
      </c>
      <c r="AR2985" s="19">
        <f t="shared" si="623"/>
        <v>284.57598016400004</v>
      </c>
      <c r="AS2985" s="40">
        <f t="shared" si="620"/>
        <v>2.7633556196620113E-3</v>
      </c>
      <c r="AT2985" s="51">
        <f t="shared" si="624"/>
        <v>1.002763355619662</v>
      </c>
    </row>
    <row r="2986" spans="1:46">
      <c r="A2986" s="38">
        <v>37901</v>
      </c>
      <c r="B2986" s="37">
        <v>1.1783999999999999</v>
      </c>
      <c r="D2986" s="38">
        <v>37901</v>
      </c>
      <c r="E2986" s="19">
        <v>1030.6088999999999</v>
      </c>
      <c r="F2986" s="19">
        <v>874.58324847250515</v>
      </c>
      <c r="G2986" s="19">
        <v>-1.5902292100695714E-3</v>
      </c>
      <c r="H2986" s="37">
        <f t="shared" ref="H2986:H3049" si="626">(F2986/F2985)</f>
        <v>0.99840977078993043</v>
      </c>
      <c r="I2986" s="19"/>
      <c r="J2986" s="19"/>
      <c r="K2986" s="19"/>
      <c r="L2986" s="19"/>
      <c r="N2986" s="38">
        <v>37901</v>
      </c>
      <c r="O2986" s="19">
        <v>414.4649</v>
      </c>
      <c r="P2986" s="19">
        <v>351.71834691106591</v>
      </c>
      <c r="Q2986" s="19">
        <v>-1.1705444534895193E-3</v>
      </c>
      <c r="R2986" s="37">
        <f t="shared" ref="R2986:R3049" si="627">P2986/P2985</f>
        <v>0.99882945554651048</v>
      </c>
      <c r="T2986" s="39">
        <v>37901</v>
      </c>
      <c r="U2986" s="40">
        <v>283.03190000000001</v>
      </c>
      <c r="V2986" s="40">
        <f t="shared" ref="V2986:V3049" si="628">U2986/U2985-1</f>
        <v>1.2282235296072752E-3</v>
      </c>
      <c r="W2986" s="41">
        <f t="shared" ref="W2986:W3049" si="629">U2986/U2985</f>
        <v>1.0012282235296073</v>
      </c>
      <c r="Y2986" s="42">
        <v>37901</v>
      </c>
      <c r="Z2986" s="43">
        <v>211.40899999999999</v>
      </c>
      <c r="AA2986" s="43">
        <f t="shared" ref="AA2986:AA3049" si="630">Z2986/B2986</f>
        <v>179.40342837746098</v>
      </c>
      <c r="AB2986" s="19">
        <f t="shared" si="618"/>
        <v>2.6385046031205395E-3</v>
      </c>
      <c r="AC2986" s="37">
        <f t="shared" si="619"/>
        <v>1.0026385046031205</v>
      </c>
      <c r="AE2986" s="44">
        <v>37901</v>
      </c>
      <c r="AF2986" s="45">
        <v>4169.6337999999996</v>
      </c>
      <c r="AG2986" s="19">
        <f t="shared" si="625"/>
        <v>3538.3857773251866</v>
      </c>
      <c r="AH2986" s="45">
        <f t="shared" ref="AH2986:AH3049" si="631">AG2986/AG2985-1</f>
        <v>9.7423200330126747E-5</v>
      </c>
      <c r="AI2986" s="46">
        <f t="shared" ref="AI2986:AI3049" si="632">(AG2986/AG2985)</f>
        <v>1.0000974232003301</v>
      </c>
      <c r="AK2986" s="38">
        <v>37901</v>
      </c>
      <c r="AL2986" s="19">
        <v>125.3099</v>
      </c>
      <c r="AM2986" s="19">
        <f t="shared" si="621"/>
        <v>-1.6722461316860393E-3</v>
      </c>
      <c r="AN2986" s="37">
        <f t="shared" si="622"/>
        <v>0.99832775386831396</v>
      </c>
      <c r="AQ2986" s="38">
        <v>37901</v>
      </c>
      <c r="AR2986" s="19">
        <f t="shared" si="623"/>
        <v>284.10009908200004</v>
      </c>
      <c r="AS2986" s="40">
        <f t="shared" si="620"/>
        <v>-1.6722461316860393E-3</v>
      </c>
      <c r="AT2986" s="51">
        <f t="shared" si="624"/>
        <v>0.99832775386831396</v>
      </c>
    </row>
    <row r="2987" spans="1:46">
      <c r="A2987" s="38">
        <v>37902</v>
      </c>
      <c r="B2987" s="37">
        <v>1.1805000000000001</v>
      </c>
      <c r="D2987" s="38">
        <v>37902</v>
      </c>
      <c r="E2987" s="19">
        <v>1026.2723000000001</v>
      </c>
      <c r="F2987" s="19">
        <v>869.35391783142734</v>
      </c>
      <c r="G2987" s="19">
        <v>-5.9792257057416087E-3</v>
      </c>
      <c r="H2987" s="37">
        <f t="shared" si="626"/>
        <v>0.99402077429425839</v>
      </c>
      <c r="I2987" s="19"/>
      <c r="J2987" s="19"/>
      <c r="K2987" s="19"/>
      <c r="L2987" s="19"/>
      <c r="N2987" s="38">
        <v>37902</v>
      </c>
      <c r="O2987" s="19">
        <v>417.22329999999999</v>
      </c>
      <c r="P2987" s="19">
        <v>353.42930961457006</v>
      </c>
      <c r="Q2987" s="19">
        <v>4.8645818977899324E-3</v>
      </c>
      <c r="R2987" s="37">
        <f t="shared" si="627"/>
        <v>1.0048645818977899</v>
      </c>
      <c r="T2987" s="39">
        <v>37902</v>
      </c>
      <c r="U2987" s="40">
        <v>282.2715</v>
      </c>
      <c r="V2987" s="40">
        <f t="shared" si="628"/>
        <v>-2.6866229566349098E-3</v>
      </c>
      <c r="W2987" s="41">
        <f t="shared" si="629"/>
        <v>0.99731337704336509</v>
      </c>
      <c r="Y2987" s="42">
        <v>37902</v>
      </c>
      <c r="Z2987" s="43">
        <v>210.86</v>
      </c>
      <c r="AA2987" s="43">
        <f t="shared" si="630"/>
        <v>178.61922914019482</v>
      </c>
      <c r="AB2987" s="19">
        <f t="shared" ref="AB2987:AB3050" si="633">AA2987/AA2986-1</f>
        <v>-4.3711496728826571E-3</v>
      </c>
      <c r="AC2987" s="37">
        <f t="shared" ref="AC2987:AC3050" si="634">(AA2987/AA2986)</f>
        <v>0.99562885032711734</v>
      </c>
      <c r="AE2987" s="44">
        <v>37902</v>
      </c>
      <c r="AF2987" s="45">
        <v>4142.1049999999996</v>
      </c>
      <c r="AG2987" s="19">
        <f t="shared" si="625"/>
        <v>3508.7717069038536</v>
      </c>
      <c r="AH2987" s="45">
        <f t="shared" si="631"/>
        <v>-8.3693730093272745E-3</v>
      </c>
      <c r="AI2987" s="46">
        <f t="shared" si="632"/>
        <v>0.99163062699067273</v>
      </c>
      <c r="AK2987" s="38">
        <v>37902</v>
      </c>
      <c r="AL2987" s="19">
        <v>125.3707</v>
      </c>
      <c r="AM2987" s="19">
        <f t="shared" si="621"/>
        <v>4.8519709935135324E-4</v>
      </c>
      <c r="AN2987" s="37">
        <f t="shared" si="622"/>
        <v>1.0004851970993514</v>
      </c>
      <c r="AQ2987" s="38">
        <v>37902</v>
      </c>
      <c r="AR2987" s="19">
        <f t="shared" si="623"/>
        <v>284.237943626</v>
      </c>
      <c r="AS2987" s="40">
        <f t="shared" si="620"/>
        <v>4.851970993511312E-4</v>
      </c>
      <c r="AT2987" s="51">
        <f t="shared" si="624"/>
        <v>1.0004851970993511</v>
      </c>
    </row>
    <row r="2988" spans="1:46">
      <c r="A2988" s="38">
        <v>37903</v>
      </c>
      <c r="B2988" s="37">
        <v>1.1695</v>
      </c>
      <c r="D2988" s="38">
        <v>37903</v>
      </c>
      <c r="E2988" s="19">
        <v>1033.2605000000001</v>
      </c>
      <c r="F2988" s="19">
        <v>883.50619923044042</v>
      </c>
      <c r="G2988" s="19">
        <v>1.6279079335508762E-2</v>
      </c>
      <c r="H2988" s="37">
        <f t="shared" si="626"/>
        <v>1.0162790793355088</v>
      </c>
      <c r="I2988" s="19"/>
      <c r="J2988" s="19"/>
      <c r="K2988" s="19"/>
      <c r="L2988" s="19"/>
      <c r="N2988" s="38">
        <v>37903</v>
      </c>
      <c r="O2988" s="19">
        <v>422.5872</v>
      </c>
      <c r="P2988" s="19">
        <v>361.34005985463875</v>
      </c>
      <c r="Q2988" s="19">
        <v>2.2382835902024389E-2</v>
      </c>
      <c r="R2988" s="37">
        <f t="shared" si="627"/>
        <v>1.0223828359020244</v>
      </c>
      <c r="T2988" s="39">
        <v>37903</v>
      </c>
      <c r="U2988" s="40">
        <v>282.79219999999998</v>
      </c>
      <c r="V2988" s="40">
        <f t="shared" si="628"/>
        <v>1.8446779076173314E-3</v>
      </c>
      <c r="W2988" s="41">
        <f t="shared" si="629"/>
        <v>1.0018446779076173</v>
      </c>
      <c r="Y2988" s="42">
        <v>37903</v>
      </c>
      <c r="Z2988" s="43">
        <v>214.55199999999999</v>
      </c>
      <c r="AA2988" s="43">
        <f t="shared" si="630"/>
        <v>183.45617785378366</v>
      </c>
      <c r="AB2988" s="19">
        <f t="shared" si="633"/>
        <v>2.707966402538009E-2</v>
      </c>
      <c r="AC2988" s="37">
        <f t="shared" si="634"/>
        <v>1.0270796640253801</v>
      </c>
      <c r="AE2988" s="44">
        <v>37903</v>
      </c>
      <c r="AF2988" s="45">
        <v>4278.3847999999998</v>
      </c>
      <c r="AG2988" s="19">
        <f t="shared" si="625"/>
        <v>3658.3025224454896</v>
      </c>
      <c r="AH2988" s="45">
        <f t="shared" si="631"/>
        <v>4.2616285136881205E-2</v>
      </c>
      <c r="AI2988" s="46">
        <f t="shared" si="632"/>
        <v>1.0426162851368812</v>
      </c>
      <c r="AK2988" s="38">
        <v>37903</v>
      </c>
      <c r="AL2988" s="19">
        <v>125.1074</v>
      </c>
      <c r="AM2988" s="19">
        <f t="shared" si="621"/>
        <v>-2.1001717307154166E-3</v>
      </c>
      <c r="AN2988" s="37">
        <f t="shared" si="622"/>
        <v>0.99789982826928458</v>
      </c>
      <c r="AQ2988" s="38">
        <v>37903</v>
      </c>
      <c r="AR2988" s="19">
        <f t="shared" si="623"/>
        <v>283.640995132</v>
      </c>
      <c r="AS2988" s="40">
        <f t="shared" si="620"/>
        <v>-2.1001717307154166E-3</v>
      </c>
      <c r="AT2988" s="51">
        <f t="shared" si="624"/>
        <v>0.99789982826928458</v>
      </c>
    </row>
    <row r="2989" spans="1:46">
      <c r="A2989" s="38">
        <v>37904</v>
      </c>
      <c r="B2989" s="37">
        <v>1.1812</v>
      </c>
      <c r="D2989" s="38">
        <v>37904</v>
      </c>
      <c r="E2989" s="19">
        <v>1035.9970000000001</v>
      </c>
      <c r="F2989" s="19">
        <v>877.07162207924148</v>
      </c>
      <c r="G2989" s="19">
        <v>-7.2830017002751823E-3</v>
      </c>
      <c r="H2989" s="37">
        <f t="shared" si="626"/>
        <v>0.99271699829972482</v>
      </c>
      <c r="I2989" s="19"/>
      <c r="J2989" s="19"/>
      <c r="K2989" s="19"/>
      <c r="L2989" s="19"/>
      <c r="N2989" s="38">
        <v>37904</v>
      </c>
      <c r="O2989" s="19">
        <v>426.9769</v>
      </c>
      <c r="P2989" s="19">
        <v>361.4772265492719</v>
      </c>
      <c r="Q2989" s="19">
        <v>3.7960555684946051E-4</v>
      </c>
      <c r="R2989" s="37">
        <f t="shared" si="627"/>
        <v>1.0003796055568495</v>
      </c>
      <c r="T2989" s="39">
        <v>37904</v>
      </c>
      <c r="U2989" s="40">
        <v>282.3655</v>
      </c>
      <c r="V2989" s="40">
        <f t="shared" si="628"/>
        <v>-1.5088817866970583E-3</v>
      </c>
      <c r="W2989" s="41">
        <f t="shared" si="629"/>
        <v>0.99849111821330294</v>
      </c>
      <c r="Y2989" s="42">
        <v>37904</v>
      </c>
      <c r="Z2989" s="43">
        <v>217.90700000000001</v>
      </c>
      <c r="AA2989" s="43">
        <f t="shared" si="630"/>
        <v>184.47934304097529</v>
      </c>
      <c r="AB2989" s="19">
        <f t="shared" si="633"/>
        <v>5.5771639808559481E-3</v>
      </c>
      <c r="AC2989" s="37">
        <f t="shared" si="634"/>
        <v>1.0055771639808559</v>
      </c>
      <c r="AE2989" s="44">
        <v>37904</v>
      </c>
      <c r="AF2989" s="45">
        <v>4373.2510000000002</v>
      </c>
      <c r="AG2989" s="19">
        <f t="shared" si="625"/>
        <v>3702.3797832712498</v>
      </c>
      <c r="AH2989" s="45">
        <f t="shared" si="631"/>
        <v>1.2048555458528787E-2</v>
      </c>
      <c r="AI2989" s="46">
        <f t="shared" si="632"/>
        <v>1.0120485554585288</v>
      </c>
      <c r="AK2989" s="38">
        <v>37904</v>
      </c>
      <c r="AL2989" s="19">
        <v>125.3903</v>
      </c>
      <c r="AM2989" s="19">
        <f t="shared" si="621"/>
        <v>2.2612571278757265E-3</v>
      </c>
      <c r="AN2989" s="37">
        <f t="shared" si="622"/>
        <v>1.0022612571278757</v>
      </c>
      <c r="AQ2989" s="38">
        <v>37904</v>
      </c>
      <c r="AR2989" s="19">
        <f t="shared" si="623"/>
        <v>284.282380354</v>
      </c>
      <c r="AS2989" s="40">
        <f t="shared" si="620"/>
        <v>2.2612571278757265E-3</v>
      </c>
      <c r="AT2989" s="51">
        <f t="shared" si="624"/>
        <v>1.0022612571278757</v>
      </c>
    </row>
    <row r="2990" spans="1:46">
      <c r="A2990" s="38">
        <v>37907</v>
      </c>
      <c r="B2990" s="37">
        <v>1.1812</v>
      </c>
      <c r="D2990" s="38">
        <v>37907</v>
      </c>
      <c r="E2990" s="19">
        <v>1041.7246</v>
      </c>
      <c r="F2990" s="19">
        <v>881.92058923129025</v>
      </c>
      <c r="G2990" s="19">
        <v>5.5285874379944477E-3</v>
      </c>
      <c r="H2990" s="37">
        <f t="shared" si="626"/>
        <v>1.0055285874379944</v>
      </c>
      <c r="I2990" s="19"/>
      <c r="J2990" s="19"/>
      <c r="K2990" s="19"/>
      <c r="L2990" s="19"/>
      <c r="N2990" s="38">
        <v>37907</v>
      </c>
      <c r="O2990" s="19">
        <v>429.77100000000002</v>
      </c>
      <c r="P2990" s="19">
        <v>363.84270233660686</v>
      </c>
      <c r="Q2990" s="19">
        <v>6.5439137339748932E-3</v>
      </c>
      <c r="R2990" s="37">
        <f t="shared" si="627"/>
        <v>1.0065439137339749</v>
      </c>
      <c r="T2990" s="39">
        <v>37907</v>
      </c>
      <c r="U2990" s="40">
        <v>281.9803</v>
      </c>
      <c r="V2990" s="40">
        <f t="shared" si="628"/>
        <v>-1.364189321995779E-3</v>
      </c>
      <c r="W2990" s="41">
        <f t="shared" si="629"/>
        <v>0.99863581067800422</v>
      </c>
      <c r="Y2990" s="42">
        <v>37907</v>
      </c>
      <c r="Z2990" s="43">
        <v>220.042</v>
      </c>
      <c r="AA2990" s="43">
        <f t="shared" si="630"/>
        <v>186.28682695563833</v>
      </c>
      <c r="AB2990" s="19">
        <f t="shared" si="633"/>
        <v>9.7977577590440124E-3</v>
      </c>
      <c r="AC2990" s="37">
        <f t="shared" si="634"/>
        <v>1.009797757759044</v>
      </c>
      <c r="AE2990" s="44">
        <v>37907</v>
      </c>
      <c r="AF2990" s="45">
        <v>4378.7749000000003</v>
      </c>
      <c r="AG2990" s="19">
        <f t="shared" si="625"/>
        <v>3707.0562986793093</v>
      </c>
      <c r="AH2990" s="45">
        <f t="shared" si="631"/>
        <v>1.2631106698426375E-3</v>
      </c>
      <c r="AI2990" s="46">
        <f t="shared" si="632"/>
        <v>1.0012631106698426</v>
      </c>
      <c r="AK2990" s="38">
        <v>37907</v>
      </c>
      <c r="AL2990" s="19">
        <v>124.91840000000001</v>
      </c>
      <c r="AM2990" s="19">
        <f t="shared" si="621"/>
        <v>-3.763449006821018E-3</v>
      </c>
      <c r="AN2990" s="37">
        <f t="shared" si="622"/>
        <v>0.99623655099317898</v>
      </c>
      <c r="AQ2990" s="38">
        <v>37907</v>
      </c>
      <c r="AR2990" s="19">
        <f t="shared" si="623"/>
        <v>283.21249811200005</v>
      </c>
      <c r="AS2990" s="40">
        <f t="shared" si="620"/>
        <v>-3.763449006820907E-3</v>
      </c>
      <c r="AT2990" s="51">
        <f t="shared" si="624"/>
        <v>0.99623655099317909</v>
      </c>
    </row>
    <row r="2991" spans="1:46">
      <c r="A2991" s="38">
        <v>37908</v>
      </c>
      <c r="B2991" s="37">
        <v>1.1724000000000001</v>
      </c>
      <c r="D2991" s="38">
        <v>37908</v>
      </c>
      <c r="E2991" s="19">
        <v>1044.6999000000001</v>
      </c>
      <c r="F2991" s="19">
        <v>891.07804503582395</v>
      </c>
      <c r="G2991" s="19">
        <v>1.0383537833622336E-2</v>
      </c>
      <c r="H2991" s="37">
        <f t="shared" si="626"/>
        <v>1.0103835378336223</v>
      </c>
      <c r="I2991" s="19"/>
      <c r="J2991" s="19"/>
      <c r="K2991" s="19"/>
      <c r="L2991" s="19"/>
      <c r="N2991" s="38">
        <v>37908</v>
      </c>
      <c r="O2991" s="19">
        <v>427.9418</v>
      </c>
      <c r="P2991" s="19">
        <v>365.01347662913679</v>
      </c>
      <c r="Q2991" s="19">
        <v>3.2178034216743256E-3</v>
      </c>
      <c r="R2991" s="37">
        <f t="shared" si="627"/>
        <v>1.0032178034216743</v>
      </c>
      <c r="T2991" s="39">
        <v>37908</v>
      </c>
      <c r="U2991" s="40">
        <v>281.76190000000003</v>
      </c>
      <c r="V2991" s="40">
        <f t="shared" si="628"/>
        <v>-7.745221917984102E-4</v>
      </c>
      <c r="W2991" s="41">
        <f t="shared" si="629"/>
        <v>0.99922547780820159</v>
      </c>
      <c r="Y2991" s="42">
        <v>37908</v>
      </c>
      <c r="Z2991" s="43">
        <v>218.29900000000001</v>
      </c>
      <c r="AA2991" s="43">
        <f t="shared" si="630"/>
        <v>186.19839645172294</v>
      </c>
      <c r="AB2991" s="19">
        <f t="shared" si="633"/>
        <v>-4.7470078996214582E-4</v>
      </c>
      <c r="AC2991" s="37">
        <f t="shared" si="634"/>
        <v>0.99952529921003785</v>
      </c>
      <c r="AE2991" s="44">
        <v>37908</v>
      </c>
      <c r="AF2991" s="45">
        <v>4353.0771000000004</v>
      </c>
      <c r="AG2991" s="19">
        <f t="shared" si="625"/>
        <v>3712.9623848515866</v>
      </c>
      <c r="AH2991" s="45">
        <f t="shared" si="631"/>
        <v>1.59320109985428E-3</v>
      </c>
      <c r="AI2991" s="46">
        <f t="shared" si="632"/>
        <v>1.0015932010998543</v>
      </c>
      <c r="AK2991" s="38">
        <v>37908</v>
      </c>
      <c r="AL2991" s="19">
        <v>124.93219999999999</v>
      </c>
      <c r="AM2991" s="19">
        <f t="shared" si="621"/>
        <v>1.1047211619730213E-4</v>
      </c>
      <c r="AN2991" s="37">
        <f t="shared" si="622"/>
        <v>1.0001104721161973</v>
      </c>
      <c r="AQ2991" s="38">
        <v>37908</v>
      </c>
      <c r="AR2991" s="19">
        <f t="shared" si="623"/>
        <v>283.24378519600003</v>
      </c>
      <c r="AS2991" s="40">
        <f t="shared" si="620"/>
        <v>1.1047211619730213E-4</v>
      </c>
      <c r="AT2991" s="51">
        <f t="shared" si="624"/>
        <v>1.0001104721161973</v>
      </c>
    </row>
    <row r="2992" spans="1:46">
      <c r="A2992" s="38">
        <v>37909</v>
      </c>
      <c r="B2992" s="37">
        <v>1.1652</v>
      </c>
      <c r="D2992" s="38">
        <v>37909</v>
      </c>
      <c r="E2992" s="19">
        <v>1043.6928</v>
      </c>
      <c r="F2992" s="19">
        <v>895.71987641606597</v>
      </c>
      <c r="G2992" s="19">
        <v>5.2092310051869983E-3</v>
      </c>
      <c r="H2992" s="37">
        <f t="shared" si="626"/>
        <v>1.005209231005187</v>
      </c>
      <c r="I2992" s="19"/>
      <c r="J2992" s="19"/>
      <c r="K2992" s="19"/>
      <c r="L2992" s="19"/>
      <c r="N2992" s="38">
        <v>37909</v>
      </c>
      <c r="O2992" s="19">
        <v>427.01330000000002</v>
      </c>
      <c r="P2992" s="19">
        <v>366.47210779265362</v>
      </c>
      <c r="Q2992" s="19">
        <v>3.9961022178882644E-3</v>
      </c>
      <c r="R2992" s="37">
        <f t="shared" si="627"/>
        <v>1.0039961022178883</v>
      </c>
      <c r="T2992" s="39">
        <v>37909</v>
      </c>
      <c r="U2992" s="40">
        <v>281.55549999999999</v>
      </c>
      <c r="V2992" s="40">
        <f t="shared" si="628"/>
        <v>-7.3253339078149793E-4</v>
      </c>
      <c r="W2992" s="41">
        <f t="shared" si="629"/>
        <v>0.9992674666092185</v>
      </c>
      <c r="Y2992" s="42">
        <v>37909</v>
      </c>
      <c r="Z2992" s="43">
        <v>218.64400000000001</v>
      </c>
      <c r="AA2992" s="43">
        <f t="shared" si="630"/>
        <v>187.64503947820117</v>
      </c>
      <c r="AB2992" s="19">
        <f t="shared" si="633"/>
        <v>7.7693635071305334E-3</v>
      </c>
      <c r="AC2992" s="37">
        <f t="shared" si="634"/>
        <v>1.0077693635071305</v>
      </c>
      <c r="AE2992" s="44">
        <v>37909</v>
      </c>
      <c r="AF2992" s="45">
        <v>4348.6981999999998</v>
      </c>
      <c r="AG2992" s="19">
        <f t="shared" si="625"/>
        <v>3732.1474424991416</v>
      </c>
      <c r="AH2992" s="45">
        <f t="shared" si="631"/>
        <v>5.1670487494910322E-3</v>
      </c>
      <c r="AI2992" s="46">
        <f t="shared" si="632"/>
        <v>1.005167048749491</v>
      </c>
      <c r="AK2992" s="38">
        <v>37909</v>
      </c>
      <c r="AL2992" s="19">
        <v>124.5907</v>
      </c>
      <c r="AM2992" s="19">
        <f t="shared" si="621"/>
        <v>-2.733482640984386E-3</v>
      </c>
      <c r="AN2992" s="37">
        <f t="shared" si="622"/>
        <v>0.99726651735901561</v>
      </c>
      <c r="AQ2992" s="38">
        <v>37909</v>
      </c>
      <c r="AR2992" s="19">
        <f t="shared" si="623"/>
        <v>282.46954322600004</v>
      </c>
      <c r="AS2992" s="40">
        <f t="shared" si="620"/>
        <v>-2.733482640984386E-3</v>
      </c>
      <c r="AT2992" s="51">
        <f t="shared" si="624"/>
        <v>0.99726651735901561</v>
      </c>
    </row>
    <row r="2993" spans="1:46">
      <c r="A2993" s="38">
        <v>37910</v>
      </c>
      <c r="B2993" s="37">
        <v>1.1665000000000001</v>
      </c>
      <c r="D2993" s="38">
        <v>37910</v>
      </c>
      <c r="E2993" s="19">
        <v>1047.8333</v>
      </c>
      <c r="F2993" s="19">
        <v>898.27115302186019</v>
      </c>
      <c r="G2993" s="19">
        <v>2.8482974119121707E-3</v>
      </c>
      <c r="H2993" s="37">
        <f t="shared" si="626"/>
        <v>1.0028482974119122</v>
      </c>
      <c r="I2993" s="19"/>
      <c r="J2993" s="19"/>
      <c r="K2993" s="19"/>
      <c r="L2993" s="19"/>
      <c r="N2993" s="38">
        <v>37910</v>
      </c>
      <c r="O2993" s="19">
        <v>431.00400000000002</v>
      </c>
      <c r="P2993" s="19">
        <v>369.48478354050576</v>
      </c>
      <c r="Q2993" s="19">
        <v>8.2207504576492507E-3</v>
      </c>
      <c r="R2993" s="37">
        <f t="shared" si="627"/>
        <v>1.0082207504576493</v>
      </c>
      <c r="T2993" s="39">
        <v>37910</v>
      </c>
      <c r="U2993" s="40">
        <v>281.42579999999998</v>
      </c>
      <c r="V2993" s="40">
        <f t="shared" si="628"/>
        <v>-4.6065518166049646E-4</v>
      </c>
      <c r="W2993" s="41">
        <f t="shared" si="629"/>
        <v>0.9995393448183395</v>
      </c>
      <c r="Y2993" s="42">
        <v>37910</v>
      </c>
      <c r="Z2993" s="43">
        <v>217.57</v>
      </c>
      <c r="AA2993" s="43">
        <f t="shared" si="630"/>
        <v>186.51521645949418</v>
      </c>
      <c r="AB2993" s="19">
        <f t="shared" si="633"/>
        <v>-6.0210652082718363E-3</v>
      </c>
      <c r="AC2993" s="37">
        <f t="shared" si="634"/>
        <v>0.99397893479172816</v>
      </c>
      <c r="AE2993" s="44">
        <v>37910</v>
      </c>
      <c r="AF2993" s="45">
        <v>4320.6992</v>
      </c>
      <c r="AG2993" s="19">
        <f t="shared" si="625"/>
        <v>3703.9855979425629</v>
      </c>
      <c r="AH2993" s="45">
        <f t="shared" si="631"/>
        <v>-7.5457481223519807E-3</v>
      </c>
      <c r="AI2993" s="46">
        <f t="shared" si="632"/>
        <v>0.99245425187764802</v>
      </c>
      <c r="AK2993" s="38">
        <v>37910</v>
      </c>
      <c r="AL2993" s="19">
        <v>124.87139999999999</v>
      </c>
      <c r="AM2993" s="19">
        <f t="shared" si="621"/>
        <v>2.2529771483745797E-3</v>
      </c>
      <c r="AN2993" s="37">
        <f t="shared" si="622"/>
        <v>1.0022529771483746</v>
      </c>
      <c r="AQ2993" s="38">
        <v>37910</v>
      </c>
      <c r="AR2993" s="19">
        <f t="shared" si="623"/>
        <v>283.10594065200002</v>
      </c>
      <c r="AS2993" s="40">
        <f t="shared" si="620"/>
        <v>2.2529771483745797E-3</v>
      </c>
      <c r="AT2993" s="51">
        <f t="shared" si="624"/>
        <v>1.0022529771483746</v>
      </c>
    </row>
    <row r="2994" spans="1:46">
      <c r="A2994" s="38">
        <v>37911</v>
      </c>
      <c r="B2994" s="37">
        <v>1.163</v>
      </c>
      <c r="D2994" s="38">
        <v>37911</v>
      </c>
      <c r="E2994" s="19">
        <v>1039.5709999999999</v>
      </c>
      <c r="F2994" s="19">
        <v>893.87016337059322</v>
      </c>
      <c r="G2994" s="19">
        <v>-4.8993999600918103E-3</v>
      </c>
      <c r="H2994" s="37">
        <f t="shared" si="626"/>
        <v>0.99510060003990819</v>
      </c>
      <c r="I2994" s="19"/>
      <c r="J2994" s="19"/>
      <c r="K2994" s="19"/>
      <c r="L2994" s="19"/>
      <c r="N2994" s="38">
        <v>37911</v>
      </c>
      <c r="O2994" s="19">
        <v>428.95310000000001</v>
      </c>
      <c r="P2994" s="19">
        <v>368.83327601031812</v>
      </c>
      <c r="Q2994" s="19">
        <v>-1.7632864984173935E-3</v>
      </c>
      <c r="R2994" s="37">
        <f t="shared" si="627"/>
        <v>0.99823671350158261</v>
      </c>
      <c r="T2994" s="39">
        <v>37911</v>
      </c>
      <c r="U2994" s="40">
        <v>280.8075</v>
      </c>
      <c r="V2994" s="40">
        <f t="shared" si="628"/>
        <v>-2.197026711836525E-3</v>
      </c>
      <c r="W2994" s="41">
        <f t="shared" si="629"/>
        <v>0.99780297328816348</v>
      </c>
      <c r="Y2994" s="42">
        <v>37911</v>
      </c>
      <c r="Z2994" s="43">
        <v>215.09299999999999</v>
      </c>
      <c r="AA2994" s="43">
        <f t="shared" si="630"/>
        <v>184.94668959587273</v>
      </c>
      <c r="AB2994" s="19">
        <f t="shared" si="633"/>
        <v>-8.4096455688488225E-3</v>
      </c>
      <c r="AC2994" s="37">
        <f t="shared" si="634"/>
        <v>0.99159035443115118</v>
      </c>
      <c r="AE2994" s="44">
        <v>37911</v>
      </c>
      <c r="AF2994" s="45">
        <v>4214.6728999999996</v>
      </c>
      <c r="AG2994" s="19">
        <f t="shared" si="625"/>
        <v>3623.96638005159</v>
      </c>
      <c r="AH2994" s="45">
        <f t="shared" si="631"/>
        <v>-2.16035445535806E-2</v>
      </c>
      <c r="AI2994" s="46">
        <f t="shared" si="632"/>
        <v>0.9783964554464194</v>
      </c>
      <c r="AK2994" s="38">
        <v>37911</v>
      </c>
      <c r="AL2994" s="19">
        <v>124.7516</v>
      </c>
      <c r="AM2994" s="19">
        <f t="shared" si="621"/>
        <v>-9.5938701736342225E-4</v>
      </c>
      <c r="AN2994" s="37">
        <f t="shared" si="622"/>
        <v>0.99904061298263658</v>
      </c>
      <c r="AQ2994" s="38">
        <v>37911</v>
      </c>
      <c r="AR2994" s="19">
        <f t="shared" si="623"/>
        <v>282.83433248800003</v>
      </c>
      <c r="AS2994" s="40">
        <f t="shared" si="620"/>
        <v>-9.5938701736342225E-4</v>
      </c>
      <c r="AT2994" s="51">
        <f t="shared" si="624"/>
        <v>0.99904061298263658</v>
      </c>
    </row>
    <row r="2995" spans="1:46">
      <c r="A2995" s="38">
        <v>37914</v>
      </c>
      <c r="B2995" s="37">
        <v>1.1671</v>
      </c>
      <c r="D2995" s="38">
        <v>37914</v>
      </c>
      <c r="E2995" s="19">
        <v>1043.5539000000001</v>
      </c>
      <c r="F2995" s="19">
        <v>894.14266129723251</v>
      </c>
      <c r="G2995" s="19">
        <v>3.0485179817585362E-4</v>
      </c>
      <c r="H2995" s="37">
        <f t="shared" si="626"/>
        <v>1.0003048517981759</v>
      </c>
      <c r="I2995" s="19"/>
      <c r="J2995" s="19"/>
      <c r="K2995" s="19"/>
      <c r="L2995" s="19"/>
      <c r="N2995" s="38">
        <v>37914</v>
      </c>
      <c r="O2995" s="19">
        <v>430.5369</v>
      </c>
      <c r="P2995" s="19">
        <v>368.89461057321563</v>
      </c>
      <c r="Q2995" s="19">
        <v>1.6629346343410845E-4</v>
      </c>
      <c r="R2995" s="37">
        <f t="shared" si="627"/>
        <v>1.0001662934634341</v>
      </c>
      <c r="T2995" s="39">
        <v>37914</v>
      </c>
      <c r="U2995" s="40">
        <v>281.07889999999998</v>
      </c>
      <c r="V2995" s="40">
        <f t="shared" si="628"/>
        <v>9.6649840192997161E-4</v>
      </c>
      <c r="W2995" s="41">
        <f t="shared" si="629"/>
        <v>1.00096649840193</v>
      </c>
      <c r="Y2995" s="42">
        <v>37914</v>
      </c>
      <c r="Z2995" s="43">
        <v>214.02799999999999</v>
      </c>
      <c r="AA2995" s="43">
        <f t="shared" si="630"/>
        <v>183.38445720161081</v>
      </c>
      <c r="AB2995" s="19">
        <f t="shared" si="633"/>
        <v>-8.4469335335255469E-3</v>
      </c>
      <c r="AC2995" s="37">
        <f t="shared" si="634"/>
        <v>0.99155306646647445</v>
      </c>
      <c r="AE2995" s="44">
        <v>37914</v>
      </c>
      <c r="AF2995" s="45">
        <v>4173.4877999999999</v>
      </c>
      <c r="AG2995" s="19">
        <f t="shared" si="625"/>
        <v>3575.9470482392253</v>
      </c>
      <c r="AH2995" s="45">
        <f t="shared" si="631"/>
        <v>-1.3250490423059924E-2</v>
      </c>
      <c r="AI2995" s="46">
        <f t="shared" si="632"/>
        <v>0.98674950957694008</v>
      </c>
      <c r="AK2995" s="38">
        <v>37914</v>
      </c>
      <c r="AL2995" s="19">
        <v>124.8361</v>
      </c>
      <c r="AM2995" s="19">
        <f t="shared" si="621"/>
        <v>6.7734602201507954E-4</v>
      </c>
      <c r="AN2995" s="37">
        <f t="shared" si="622"/>
        <v>1.0006773460220151</v>
      </c>
      <c r="AQ2995" s="38">
        <v>37914</v>
      </c>
      <c r="AR2995" s="19">
        <f t="shared" si="623"/>
        <v>283.02590919800002</v>
      </c>
      <c r="AS2995" s="40">
        <f t="shared" si="620"/>
        <v>6.773460220148575E-4</v>
      </c>
      <c r="AT2995" s="51">
        <f t="shared" si="624"/>
        <v>1.0006773460220149</v>
      </c>
    </row>
    <row r="2996" spans="1:46">
      <c r="A2996" s="38">
        <v>37915</v>
      </c>
      <c r="B2996" s="37">
        <v>1.1676</v>
      </c>
      <c r="D2996" s="38">
        <v>37915</v>
      </c>
      <c r="E2996" s="19">
        <v>1045.6792</v>
      </c>
      <c r="F2996" s="19">
        <v>895.57999314833853</v>
      </c>
      <c r="G2996" s="19">
        <v>1.6074972298276702E-3</v>
      </c>
      <c r="H2996" s="37">
        <f t="shared" si="626"/>
        <v>1.0016074972298277</v>
      </c>
      <c r="I2996" s="19"/>
      <c r="J2996" s="19"/>
      <c r="K2996" s="19"/>
      <c r="L2996" s="19"/>
      <c r="N2996" s="38">
        <v>37915</v>
      </c>
      <c r="O2996" s="19">
        <v>429.4391</v>
      </c>
      <c r="P2996" s="19">
        <v>367.79642000685169</v>
      </c>
      <c r="Q2996" s="19">
        <v>-2.9769764450000569E-3</v>
      </c>
      <c r="R2996" s="37">
        <f t="shared" si="627"/>
        <v>0.99702302355499994</v>
      </c>
      <c r="T2996" s="39">
        <v>37915</v>
      </c>
      <c r="U2996" s="40">
        <v>281.42570000000001</v>
      </c>
      <c r="V2996" s="40">
        <f t="shared" si="628"/>
        <v>1.233817266255155E-3</v>
      </c>
      <c r="W2996" s="41">
        <f t="shared" si="629"/>
        <v>1.0012338172662552</v>
      </c>
      <c r="Y2996" s="42">
        <v>37915</v>
      </c>
      <c r="Z2996" s="43">
        <v>214.345</v>
      </c>
      <c r="AA2996" s="43">
        <f t="shared" si="630"/>
        <v>183.57742377526552</v>
      </c>
      <c r="AB2996" s="19">
        <f t="shared" si="633"/>
        <v>1.0522515190181103E-3</v>
      </c>
      <c r="AC2996" s="37">
        <f t="shared" si="634"/>
        <v>1.0010522515190181</v>
      </c>
      <c r="AE2996" s="44">
        <v>37915</v>
      </c>
      <c r="AF2996" s="45">
        <v>4178.8969999999999</v>
      </c>
      <c r="AG2996" s="19">
        <f t="shared" si="625"/>
        <v>3579.0484755053099</v>
      </c>
      <c r="AH2996" s="45">
        <f t="shared" si="631"/>
        <v>8.6730234655219007E-4</v>
      </c>
      <c r="AI2996" s="46">
        <f t="shared" si="632"/>
        <v>1.0008673023465522</v>
      </c>
      <c r="AK2996" s="38">
        <v>37915</v>
      </c>
      <c r="AL2996" s="19">
        <v>125.1156</v>
      </c>
      <c r="AM2996" s="19">
        <f t="shared" si="621"/>
        <v>2.2389356924799042E-3</v>
      </c>
      <c r="AN2996" s="37">
        <f t="shared" si="622"/>
        <v>1.0022389356924799</v>
      </c>
      <c r="AQ2996" s="38">
        <v>37915</v>
      </c>
      <c r="AR2996" s="19">
        <f t="shared" si="623"/>
        <v>283.65958600800002</v>
      </c>
      <c r="AS2996" s="40">
        <f t="shared" si="620"/>
        <v>2.2389356924799042E-3</v>
      </c>
      <c r="AT2996" s="51">
        <f t="shared" si="624"/>
        <v>1.0022389356924799</v>
      </c>
    </row>
    <row r="2997" spans="1:46">
      <c r="A2997" s="38">
        <v>37916</v>
      </c>
      <c r="B2997" s="37">
        <v>1.1805000000000001</v>
      </c>
      <c r="D2997" s="38">
        <v>37916</v>
      </c>
      <c r="E2997" s="19">
        <v>1033.2565999999999</v>
      </c>
      <c r="F2997" s="19">
        <v>875.2703091910206</v>
      </c>
      <c r="G2997" s="19">
        <v>-2.2677688327896739E-2</v>
      </c>
      <c r="H2997" s="37">
        <f t="shared" si="626"/>
        <v>0.97732231167210326</v>
      </c>
      <c r="I2997" s="19"/>
      <c r="J2997" s="19"/>
      <c r="K2997" s="19"/>
      <c r="L2997" s="19"/>
      <c r="N2997" s="38">
        <v>37916</v>
      </c>
      <c r="O2997" s="19">
        <v>428.28250000000003</v>
      </c>
      <c r="P2997" s="19">
        <v>362.79754341380772</v>
      </c>
      <c r="Q2997" s="19">
        <v>-1.3591422648841611E-2</v>
      </c>
      <c r="R2997" s="37">
        <f t="shared" si="627"/>
        <v>0.98640857735115839</v>
      </c>
      <c r="T2997" s="39">
        <v>37916</v>
      </c>
      <c r="U2997" s="40">
        <v>281.70339999999999</v>
      </c>
      <c r="V2997" s="40">
        <f t="shared" si="628"/>
        <v>9.8676133700648094E-4</v>
      </c>
      <c r="W2997" s="41">
        <f t="shared" si="629"/>
        <v>1.0009867613370065</v>
      </c>
      <c r="Y2997" s="42">
        <v>37916</v>
      </c>
      <c r="Z2997" s="43">
        <v>215.303</v>
      </c>
      <c r="AA2997" s="43">
        <f t="shared" si="630"/>
        <v>182.38288860652264</v>
      </c>
      <c r="AB2997" s="19">
        <f t="shared" si="633"/>
        <v>-6.5069829621600128E-3</v>
      </c>
      <c r="AC2997" s="37">
        <f t="shared" si="634"/>
        <v>0.99349301703783999</v>
      </c>
      <c r="AE2997" s="44">
        <v>37916</v>
      </c>
      <c r="AF2997" s="45">
        <v>4164.9359999999997</v>
      </c>
      <c r="AG2997" s="19">
        <f t="shared" si="625"/>
        <v>3528.1118170266832</v>
      </c>
      <c r="AH2997" s="45">
        <f t="shared" si="631"/>
        <v>-1.4231899575329221E-2</v>
      </c>
      <c r="AI2997" s="46">
        <f t="shared" si="632"/>
        <v>0.98576810042467078</v>
      </c>
      <c r="AK2997" s="38">
        <v>37916</v>
      </c>
      <c r="AL2997" s="19">
        <v>125.1677</v>
      </c>
      <c r="AM2997" s="19">
        <f t="shared" si="621"/>
        <v>4.1641489950094979E-4</v>
      </c>
      <c r="AN2997" s="37">
        <f t="shared" si="622"/>
        <v>1.0004164148995009</v>
      </c>
      <c r="AQ2997" s="38">
        <v>37916</v>
      </c>
      <c r="AR2997" s="19">
        <f t="shared" si="623"/>
        <v>283.77770608600002</v>
      </c>
      <c r="AS2997" s="40">
        <f t="shared" si="620"/>
        <v>4.1641489950094979E-4</v>
      </c>
      <c r="AT2997" s="51">
        <f t="shared" si="624"/>
        <v>1.0004164148995009</v>
      </c>
    </row>
    <row r="2998" spans="1:46">
      <c r="A2998" s="38">
        <v>37917</v>
      </c>
      <c r="B2998" s="37">
        <v>1.1795</v>
      </c>
      <c r="D2998" s="38">
        <v>37917</v>
      </c>
      <c r="E2998" s="19">
        <v>1026.2755999999999</v>
      </c>
      <c r="F2998" s="19">
        <v>870.09376854599407</v>
      </c>
      <c r="G2998" s="19">
        <v>-5.9142194024734973E-3</v>
      </c>
      <c r="H2998" s="37">
        <f t="shared" si="626"/>
        <v>0.9940857805975265</v>
      </c>
      <c r="I2998" s="19"/>
      <c r="J2998" s="19"/>
      <c r="K2998" s="19"/>
      <c r="L2998" s="19"/>
      <c r="N2998" s="38">
        <v>37917</v>
      </c>
      <c r="O2998" s="19">
        <v>419.69540000000001</v>
      </c>
      <c r="P2998" s="19">
        <v>355.8248410343366</v>
      </c>
      <c r="Q2998" s="19">
        <v>-1.9219265692540954E-2</v>
      </c>
      <c r="R2998" s="37">
        <f t="shared" si="627"/>
        <v>0.98078073430745905</v>
      </c>
      <c r="T2998" s="39">
        <v>37917</v>
      </c>
      <c r="U2998" s="40">
        <v>282.82900000000001</v>
      </c>
      <c r="V2998" s="40">
        <f t="shared" si="628"/>
        <v>3.9956919227812637E-3</v>
      </c>
      <c r="W2998" s="41">
        <f t="shared" si="629"/>
        <v>1.0039956919227813</v>
      </c>
      <c r="Y2998" s="42">
        <v>37917</v>
      </c>
      <c r="Z2998" s="43">
        <v>217.36</v>
      </c>
      <c r="AA2998" s="43">
        <f t="shared" si="630"/>
        <v>184.28147520135653</v>
      </c>
      <c r="AB2998" s="19">
        <f t="shared" si="633"/>
        <v>1.0409894312672918E-2</v>
      </c>
      <c r="AC2998" s="37">
        <f t="shared" si="634"/>
        <v>1.0104098943126729</v>
      </c>
      <c r="AE2998" s="44">
        <v>37917</v>
      </c>
      <c r="AF2998" s="45">
        <v>4212.8540000000003</v>
      </c>
      <c r="AG2998" s="19">
        <f t="shared" si="625"/>
        <v>3571.7286986011022</v>
      </c>
      <c r="AH2998" s="45">
        <f t="shared" si="631"/>
        <v>1.2362669846211816E-2</v>
      </c>
      <c r="AI2998" s="46">
        <f t="shared" si="632"/>
        <v>1.0123626698462118</v>
      </c>
      <c r="AK2998" s="38">
        <v>37917</v>
      </c>
      <c r="AL2998" s="19">
        <v>125.0373</v>
      </c>
      <c r="AM2998" s="19">
        <f t="shared" si="621"/>
        <v>-1.0418023180100988E-3</v>
      </c>
      <c r="AN2998" s="37">
        <f t="shared" si="622"/>
        <v>0.9989581976819899</v>
      </c>
      <c r="AQ2998" s="38">
        <v>37917</v>
      </c>
      <c r="AR2998" s="19">
        <f t="shared" si="623"/>
        <v>283.48206581400001</v>
      </c>
      <c r="AS2998" s="40">
        <f t="shared" si="620"/>
        <v>-1.0418023180102098E-3</v>
      </c>
      <c r="AT2998" s="51">
        <f t="shared" si="624"/>
        <v>0.99895819768198979</v>
      </c>
    </row>
    <row r="2999" spans="1:46">
      <c r="A2999" s="38">
        <v>37918</v>
      </c>
      <c r="B2999" s="37">
        <v>1.1833</v>
      </c>
      <c r="D2999" s="38">
        <v>37918</v>
      </c>
      <c r="E2999" s="19">
        <v>1025.2295999999999</v>
      </c>
      <c r="F2999" s="19">
        <v>866.41561734133347</v>
      </c>
      <c r="G2999" s="19">
        <v>-4.2273043867525617E-3</v>
      </c>
      <c r="H2999" s="37">
        <f t="shared" si="626"/>
        <v>0.99577269561324744</v>
      </c>
      <c r="I2999" s="19"/>
      <c r="J2999" s="19"/>
      <c r="K2999" s="19"/>
      <c r="L2999" s="19"/>
      <c r="N2999" s="38">
        <v>37918</v>
      </c>
      <c r="O2999" s="19">
        <v>419.64359999999999</v>
      </c>
      <c r="P2999" s="19">
        <v>354.63838417983607</v>
      </c>
      <c r="Q2999" s="19">
        <v>-3.3343845557596286E-3</v>
      </c>
      <c r="R2999" s="37">
        <f t="shared" si="627"/>
        <v>0.99666561544424037</v>
      </c>
      <c r="T2999" s="39">
        <v>37918</v>
      </c>
      <c r="U2999" s="40">
        <v>282.00790000000001</v>
      </c>
      <c r="V2999" s="40">
        <f t="shared" si="628"/>
        <v>-2.9031676383963756E-3</v>
      </c>
      <c r="W2999" s="41">
        <f t="shared" si="629"/>
        <v>0.99709683236160362</v>
      </c>
      <c r="Y2999" s="42">
        <v>37918</v>
      </c>
      <c r="Z2999" s="43">
        <v>217.04400000000001</v>
      </c>
      <c r="AA2999" s="43">
        <f t="shared" si="630"/>
        <v>183.42263162342601</v>
      </c>
      <c r="AB2999" s="19">
        <f t="shared" si="633"/>
        <v>-4.6604987125922204E-3</v>
      </c>
      <c r="AC2999" s="37">
        <f t="shared" si="634"/>
        <v>0.99533950128740778</v>
      </c>
      <c r="AE2999" s="44">
        <v>37918</v>
      </c>
      <c r="AF2999" s="45">
        <v>4200.2021000000004</v>
      </c>
      <c r="AG2999" s="19">
        <f t="shared" si="625"/>
        <v>3549.566551170456</v>
      </c>
      <c r="AH2999" s="45">
        <f t="shared" si="631"/>
        <v>-6.2048798497282842E-3</v>
      </c>
      <c r="AI2999" s="46">
        <f t="shared" si="632"/>
        <v>0.99379512015027172</v>
      </c>
      <c r="AK2999" s="38">
        <v>37918</v>
      </c>
      <c r="AL2999" s="19">
        <v>125.07769999999999</v>
      </c>
      <c r="AM2999" s="19">
        <f t="shared" si="621"/>
        <v>3.2310358588993893E-4</v>
      </c>
      <c r="AN2999" s="37">
        <f t="shared" si="622"/>
        <v>1.0003231035858899</v>
      </c>
      <c r="AQ2999" s="38">
        <v>37918</v>
      </c>
      <c r="AR2999" s="19">
        <f t="shared" si="623"/>
        <v>283.57365988600003</v>
      </c>
      <c r="AS2999" s="40">
        <f t="shared" si="620"/>
        <v>3.2310358588993893E-4</v>
      </c>
      <c r="AT2999" s="51">
        <f t="shared" si="624"/>
        <v>1.0003231035858899</v>
      </c>
    </row>
    <row r="3000" spans="1:46">
      <c r="A3000" s="38">
        <v>37921</v>
      </c>
      <c r="B3000" s="37">
        <v>1.1761999999999999</v>
      </c>
      <c r="D3000" s="38">
        <v>37921</v>
      </c>
      <c r="E3000" s="19">
        <v>1029.4376</v>
      </c>
      <c r="F3000" s="19">
        <v>875.22326135011053</v>
      </c>
      <c r="G3000" s="19">
        <v>1.0165610859836471E-2</v>
      </c>
      <c r="H3000" s="37">
        <f t="shared" si="626"/>
        <v>1.0101656108598365</v>
      </c>
      <c r="I3000" s="19"/>
      <c r="J3000" s="19"/>
      <c r="K3000" s="19"/>
      <c r="L3000" s="19"/>
      <c r="N3000" s="38">
        <v>37921</v>
      </c>
      <c r="O3000" s="19">
        <v>419.94229999999999</v>
      </c>
      <c r="P3000" s="19">
        <v>357.03307260669953</v>
      </c>
      <c r="Q3000" s="19">
        <v>6.7524795219264799E-3</v>
      </c>
      <c r="R3000" s="37">
        <f t="shared" si="627"/>
        <v>1.0067524795219265</v>
      </c>
      <c r="T3000" s="39">
        <v>37921</v>
      </c>
      <c r="U3000" s="40">
        <v>281.75810000000001</v>
      </c>
      <c r="V3000" s="40">
        <f t="shared" si="628"/>
        <v>-8.8579078813033618E-4</v>
      </c>
      <c r="W3000" s="41">
        <f t="shared" si="629"/>
        <v>0.99911420921186966</v>
      </c>
      <c r="Y3000" s="42">
        <v>37921</v>
      </c>
      <c r="Z3000" s="43">
        <v>216.55199999999999</v>
      </c>
      <c r="AA3000" s="43">
        <f t="shared" si="630"/>
        <v>184.11154565550078</v>
      </c>
      <c r="AB3000" s="19">
        <f t="shared" si="633"/>
        <v>3.7558834805573316E-3</v>
      </c>
      <c r="AC3000" s="37">
        <f t="shared" si="634"/>
        <v>1.0037558834805573</v>
      </c>
      <c r="AE3000" s="44">
        <v>37921</v>
      </c>
      <c r="AF3000" s="45">
        <v>4166.0087999999996</v>
      </c>
      <c r="AG3000" s="19">
        <f t="shared" si="625"/>
        <v>3541.9221220880804</v>
      </c>
      <c r="AH3000" s="45">
        <f t="shared" si="631"/>
        <v>-2.1536232585510628E-3</v>
      </c>
      <c r="AI3000" s="46">
        <f t="shared" si="632"/>
        <v>0.99784637674144894</v>
      </c>
      <c r="AK3000" s="38">
        <v>37921</v>
      </c>
      <c r="AL3000" s="19">
        <v>124.93470000000001</v>
      </c>
      <c r="AM3000" s="19">
        <f t="shared" si="621"/>
        <v>-1.1432893313515491E-3</v>
      </c>
      <c r="AN3000" s="37">
        <f t="shared" si="622"/>
        <v>0.99885671066864845</v>
      </c>
      <c r="AQ3000" s="38">
        <v>37921</v>
      </c>
      <c r="AR3000" s="19">
        <f t="shared" si="623"/>
        <v>283.24945314600006</v>
      </c>
      <c r="AS3000" s="40">
        <f t="shared" si="620"/>
        <v>-1.1432893313515491E-3</v>
      </c>
      <c r="AT3000" s="51">
        <f t="shared" si="624"/>
        <v>0.99885671066864845</v>
      </c>
    </row>
    <row r="3001" spans="1:46">
      <c r="A3001" s="38">
        <v>37922</v>
      </c>
      <c r="B3001" s="37">
        <v>1.1689000000000001</v>
      </c>
      <c r="D3001" s="38">
        <v>37922</v>
      </c>
      <c r="E3001" s="19">
        <v>1040.846</v>
      </c>
      <c r="F3001" s="19">
        <v>890.44914021729824</v>
      </c>
      <c r="G3001" s="19">
        <v>1.7396565584534951E-2</v>
      </c>
      <c r="H3001" s="37">
        <f t="shared" si="626"/>
        <v>1.017396565584535</v>
      </c>
      <c r="I3001" s="19"/>
      <c r="J3001" s="19"/>
      <c r="K3001" s="19"/>
      <c r="L3001" s="19"/>
      <c r="N3001" s="38">
        <v>37922</v>
      </c>
      <c r="O3001" s="19">
        <v>426.35550000000001</v>
      </c>
      <c r="P3001" s="19">
        <v>364.74933698348872</v>
      </c>
      <c r="Q3001" s="19">
        <v>2.1612183769006865E-2</v>
      </c>
      <c r="R3001" s="37">
        <f t="shared" si="627"/>
        <v>1.0216121837690069</v>
      </c>
      <c r="T3001" s="39">
        <v>37922</v>
      </c>
      <c r="U3001" s="40">
        <v>281.63470000000001</v>
      </c>
      <c r="V3001" s="40">
        <f t="shared" si="628"/>
        <v>-4.3796433891341024E-4</v>
      </c>
      <c r="W3001" s="41">
        <f t="shared" si="629"/>
        <v>0.99956203566108659</v>
      </c>
      <c r="Y3001" s="42">
        <v>37922</v>
      </c>
      <c r="Z3001" s="43">
        <v>216.60300000000001</v>
      </c>
      <c r="AA3001" s="43">
        <f t="shared" si="630"/>
        <v>185.30498759517496</v>
      </c>
      <c r="AB3001" s="19">
        <f t="shared" si="633"/>
        <v>6.4821678370312608E-3</v>
      </c>
      <c r="AC3001" s="37">
        <f t="shared" si="634"/>
        <v>1.0064821678370313</v>
      </c>
      <c r="AE3001" s="44">
        <v>37922</v>
      </c>
      <c r="AF3001" s="45">
        <v>4149.5731999999998</v>
      </c>
      <c r="AG3001" s="19">
        <f t="shared" si="625"/>
        <v>3549.9813499871671</v>
      </c>
      <c r="AH3001" s="45">
        <f t="shared" si="631"/>
        <v>2.2753825807821926E-3</v>
      </c>
      <c r="AI3001" s="46">
        <f t="shared" si="632"/>
        <v>1.0022753825807822</v>
      </c>
      <c r="AK3001" s="38">
        <v>37922</v>
      </c>
      <c r="AL3001" s="19">
        <v>124.9162</v>
      </c>
      <c r="AM3001" s="19">
        <f t="shared" si="621"/>
        <v>-1.4807735561062074E-4</v>
      </c>
      <c r="AN3001" s="37">
        <f t="shared" si="622"/>
        <v>0.99985192264438938</v>
      </c>
      <c r="AQ3001" s="38">
        <v>37922</v>
      </c>
      <c r="AR3001" s="19">
        <f t="shared" si="623"/>
        <v>283.20751031600003</v>
      </c>
      <c r="AS3001" s="40">
        <f t="shared" si="620"/>
        <v>-1.4807735561073176E-4</v>
      </c>
      <c r="AT3001" s="51">
        <f t="shared" si="624"/>
        <v>0.99985192264438927</v>
      </c>
    </row>
    <row r="3002" spans="1:46">
      <c r="A3002" s="38">
        <v>37923</v>
      </c>
      <c r="B3002" s="37">
        <v>1.1673</v>
      </c>
      <c r="D3002" s="38">
        <v>37923</v>
      </c>
      <c r="E3002" s="19">
        <v>1044.6041</v>
      </c>
      <c r="F3002" s="19">
        <v>894.88914589222998</v>
      </c>
      <c r="G3002" s="19">
        <v>4.9862540985194936E-3</v>
      </c>
      <c r="H3002" s="37">
        <f t="shared" si="626"/>
        <v>1.0049862540985195</v>
      </c>
      <c r="I3002" s="19"/>
      <c r="J3002" s="19"/>
      <c r="K3002" s="19"/>
      <c r="L3002" s="19"/>
      <c r="N3002" s="38">
        <v>37923</v>
      </c>
      <c r="O3002" s="19">
        <v>428.15879999999999</v>
      </c>
      <c r="P3002" s="19">
        <v>366.79414032382419</v>
      </c>
      <c r="Q3002" s="19">
        <v>5.6060508765998218E-3</v>
      </c>
      <c r="R3002" s="37">
        <f t="shared" si="627"/>
        <v>1.0056060508765998</v>
      </c>
      <c r="T3002" s="39">
        <v>37923</v>
      </c>
      <c r="U3002" s="40">
        <v>282.10809999999998</v>
      </c>
      <c r="V3002" s="40">
        <f t="shared" si="628"/>
        <v>1.6809008264959679E-3</v>
      </c>
      <c r="W3002" s="41">
        <f t="shared" si="629"/>
        <v>1.001680900826496</v>
      </c>
      <c r="Y3002" s="42">
        <v>37923</v>
      </c>
      <c r="Z3002" s="43">
        <v>217.77600000000001</v>
      </c>
      <c r="AA3002" s="43">
        <f t="shared" si="630"/>
        <v>186.56386533024931</v>
      </c>
      <c r="AB3002" s="19">
        <f t="shared" si="633"/>
        <v>6.7935448009879273E-3</v>
      </c>
      <c r="AC3002" s="37">
        <f t="shared" si="634"/>
        <v>1.0067935448009879</v>
      </c>
      <c r="AE3002" s="44">
        <v>37923</v>
      </c>
      <c r="AF3002" s="45">
        <v>4130.2451000000001</v>
      </c>
      <c r="AG3002" s="19">
        <f t="shared" si="625"/>
        <v>3538.2893000942345</v>
      </c>
      <c r="AH3002" s="45">
        <f t="shared" si="631"/>
        <v>-3.2935524838672015E-3</v>
      </c>
      <c r="AI3002" s="46">
        <f t="shared" si="632"/>
        <v>0.9967064475161328</v>
      </c>
      <c r="AK3002" s="38">
        <v>37923</v>
      </c>
      <c r="AL3002" s="19">
        <v>124.9158</v>
      </c>
      <c r="AM3002" s="19">
        <f t="shared" si="621"/>
        <v>-3.2021467191167829E-6</v>
      </c>
      <c r="AN3002" s="37">
        <f t="shared" si="622"/>
        <v>0.99999679785328088</v>
      </c>
      <c r="AQ3002" s="38">
        <v>37923</v>
      </c>
      <c r="AR3002" s="19">
        <f t="shared" si="623"/>
        <v>283.20660344400005</v>
      </c>
      <c r="AS3002" s="40">
        <f t="shared" si="620"/>
        <v>-3.2021467191167829E-6</v>
      </c>
      <c r="AT3002" s="51">
        <f t="shared" si="624"/>
        <v>0.99999679785328088</v>
      </c>
    </row>
    <row r="3003" spans="1:46">
      <c r="A3003" s="38">
        <v>37924</v>
      </c>
      <c r="B3003" s="37">
        <v>1.1694</v>
      </c>
      <c r="D3003" s="38">
        <v>37924</v>
      </c>
      <c r="E3003" s="19">
        <v>1045.6215999999999</v>
      </c>
      <c r="F3003" s="19">
        <v>894.15221481101412</v>
      </c>
      <c r="G3003" s="19">
        <v>-8.2348867968573547E-4</v>
      </c>
      <c r="H3003" s="37">
        <f t="shared" si="626"/>
        <v>0.99917651132031426</v>
      </c>
      <c r="I3003" s="19"/>
      <c r="J3003" s="19"/>
      <c r="K3003" s="19"/>
      <c r="L3003" s="19"/>
      <c r="N3003" s="38">
        <v>37924</v>
      </c>
      <c r="O3003" s="19">
        <v>429.30919999999998</v>
      </c>
      <c r="P3003" s="19">
        <v>367.11920643064815</v>
      </c>
      <c r="Q3003" s="19">
        <v>8.8623582300684234E-4</v>
      </c>
      <c r="R3003" s="37">
        <f t="shared" si="627"/>
        <v>1.0008862358230068</v>
      </c>
      <c r="T3003" s="39">
        <v>37924</v>
      </c>
      <c r="U3003" s="40">
        <v>281.49889999999999</v>
      </c>
      <c r="V3003" s="40">
        <f t="shared" si="628"/>
        <v>-2.1594558965162269E-3</v>
      </c>
      <c r="W3003" s="41">
        <f t="shared" si="629"/>
        <v>0.99784054410348377</v>
      </c>
      <c r="Y3003" s="42">
        <v>37924</v>
      </c>
      <c r="Z3003" s="43">
        <v>215.69399999999999</v>
      </c>
      <c r="AA3003" s="43">
        <f t="shared" si="630"/>
        <v>184.44843509492046</v>
      </c>
      <c r="AB3003" s="19">
        <f t="shared" si="633"/>
        <v>-1.1338906553979178E-2</v>
      </c>
      <c r="AC3003" s="37">
        <f t="shared" si="634"/>
        <v>0.98866109344602082</v>
      </c>
      <c r="AE3003" s="44">
        <v>37924</v>
      </c>
      <c r="AF3003" s="45">
        <v>4066.8930999999998</v>
      </c>
      <c r="AG3003" s="19">
        <f t="shared" si="625"/>
        <v>3477.7604754574995</v>
      </c>
      <c r="AH3003" s="45">
        <f t="shared" si="631"/>
        <v>-1.7106804871812709E-2</v>
      </c>
      <c r="AI3003" s="46">
        <f t="shared" si="632"/>
        <v>0.98289319512818729</v>
      </c>
      <c r="AK3003" s="38">
        <v>37924</v>
      </c>
      <c r="AL3003" s="19">
        <v>124.646</v>
      </c>
      <c r="AM3003" s="19">
        <f t="shared" si="621"/>
        <v>-2.1598548782459925E-3</v>
      </c>
      <c r="AN3003" s="37">
        <f t="shared" si="622"/>
        <v>0.99784014512175401</v>
      </c>
      <c r="AQ3003" s="38">
        <v>37924</v>
      </c>
      <c r="AR3003" s="19">
        <f t="shared" si="623"/>
        <v>282.59491828</v>
      </c>
      <c r="AS3003" s="40">
        <f t="shared" si="620"/>
        <v>-2.1598548782462146E-3</v>
      </c>
      <c r="AT3003" s="51">
        <f t="shared" si="624"/>
        <v>0.99784014512175379</v>
      </c>
    </row>
    <row r="3004" spans="1:46">
      <c r="A3004" s="38">
        <v>37925</v>
      </c>
      <c r="B3004" s="37">
        <v>1.1609</v>
      </c>
      <c r="D3004" s="38">
        <v>37925</v>
      </c>
      <c r="E3004" s="19">
        <v>1043.5891999999999</v>
      </c>
      <c r="F3004" s="19">
        <v>898.94840210181746</v>
      </c>
      <c r="G3004" s="19">
        <v>5.3639494611295024E-3</v>
      </c>
      <c r="H3004" s="37">
        <f t="shared" si="626"/>
        <v>1.0053639494611295</v>
      </c>
      <c r="I3004" s="19"/>
      <c r="J3004" s="19"/>
      <c r="K3004" s="19"/>
      <c r="L3004" s="19"/>
      <c r="N3004" s="38">
        <v>37925</v>
      </c>
      <c r="O3004" s="19">
        <v>428.49810000000002</v>
      </c>
      <c r="P3004" s="19">
        <v>369.10853648031701</v>
      </c>
      <c r="Q3004" s="19">
        <v>5.4187577626632066E-3</v>
      </c>
      <c r="R3004" s="37">
        <f t="shared" si="627"/>
        <v>1.0054187577626632</v>
      </c>
      <c r="T3004" s="39">
        <v>37925</v>
      </c>
      <c r="U3004" s="40">
        <v>281.51409999999998</v>
      </c>
      <c r="V3004" s="40">
        <f t="shared" si="628"/>
        <v>5.3996658601507264E-5</v>
      </c>
      <c r="W3004" s="41">
        <f t="shared" si="629"/>
        <v>1.0000539966586015</v>
      </c>
      <c r="Y3004" s="42">
        <v>37925</v>
      </c>
      <c r="Z3004" s="43">
        <v>216.97900000000001</v>
      </c>
      <c r="AA3004" s="43">
        <f t="shared" si="630"/>
        <v>186.90584891032819</v>
      </c>
      <c r="AB3004" s="19">
        <f t="shared" si="633"/>
        <v>1.3323039656818469E-2</v>
      </c>
      <c r="AC3004" s="37">
        <f t="shared" si="634"/>
        <v>1.0133230396568185</v>
      </c>
      <c r="AE3004" s="44">
        <v>37925</v>
      </c>
      <c r="AF3004" s="45">
        <v>4130.9790000000003</v>
      </c>
      <c r="AG3004" s="19">
        <f t="shared" si="625"/>
        <v>3558.4279438366784</v>
      </c>
      <c r="AH3004" s="45">
        <f t="shared" si="631"/>
        <v>2.3195234102074691E-2</v>
      </c>
      <c r="AI3004" s="46">
        <f t="shared" si="632"/>
        <v>1.0231952341020747</v>
      </c>
      <c r="AK3004" s="38">
        <v>37925</v>
      </c>
      <c r="AL3004" s="19">
        <v>124.9815</v>
      </c>
      <c r="AM3004" s="19">
        <f t="shared" si="621"/>
        <v>2.6916226754167827E-3</v>
      </c>
      <c r="AN3004" s="37">
        <f t="shared" si="622"/>
        <v>1.0026916226754168</v>
      </c>
      <c r="AQ3004" s="38">
        <v>37925</v>
      </c>
      <c r="AR3004" s="19">
        <f t="shared" si="623"/>
        <v>283.35555717</v>
      </c>
      <c r="AS3004" s="40">
        <f t="shared" si="620"/>
        <v>2.6916226754167827E-3</v>
      </c>
      <c r="AT3004" s="51">
        <f t="shared" si="624"/>
        <v>1.0026916226754168</v>
      </c>
    </row>
    <row r="3005" spans="1:46">
      <c r="A3005" s="38">
        <v>37928</v>
      </c>
      <c r="B3005" s="37">
        <v>1.1454</v>
      </c>
      <c r="D3005" s="38">
        <v>37928</v>
      </c>
      <c r="E3005" s="19">
        <v>1048.1102000000001</v>
      </c>
      <c r="F3005" s="19">
        <v>915.0604155753449</v>
      </c>
      <c r="G3005" s="19">
        <v>1.7923179390336719E-2</v>
      </c>
      <c r="H3005" s="37">
        <f t="shared" si="626"/>
        <v>1.0179231793903367</v>
      </c>
      <c r="I3005" s="19"/>
      <c r="J3005" s="19"/>
      <c r="K3005" s="19"/>
      <c r="L3005" s="19"/>
      <c r="N3005" s="38">
        <v>37928</v>
      </c>
      <c r="O3005" s="19">
        <v>435.18040000000002</v>
      </c>
      <c r="P3005" s="19">
        <v>379.93748908678191</v>
      </c>
      <c r="Q3005" s="19">
        <v>2.9338125608596943E-2</v>
      </c>
      <c r="R3005" s="37">
        <f t="shared" si="627"/>
        <v>1.0293381256085969</v>
      </c>
      <c r="T3005" s="39">
        <v>37928</v>
      </c>
      <c r="U3005" s="40">
        <v>281.40949999999998</v>
      </c>
      <c r="V3005" s="40">
        <f t="shared" si="628"/>
        <v>-3.7156220594281031E-4</v>
      </c>
      <c r="W3005" s="41">
        <f t="shared" si="629"/>
        <v>0.99962843779405719</v>
      </c>
      <c r="Y3005" s="42">
        <v>37928</v>
      </c>
      <c r="Z3005" s="43">
        <v>214.578</v>
      </c>
      <c r="AA3005" s="43">
        <f t="shared" si="630"/>
        <v>187.3389209009953</v>
      </c>
      <c r="AB3005" s="19">
        <f t="shared" si="633"/>
        <v>2.3170595954697948E-3</v>
      </c>
      <c r="AC3005" s="37">
        <f t="shared" si="634"/>
        <v>1.0023170595954698</v>
      </c>
      <c r="AE3005" s="44">
        <v>37928</v>
      </c>
      <c r="AF3005" s="45">
        <v>4081.7319000000002</v>
      </c>
      <c r="AG3005" s="19">
        <f t="shared" si="625"/>
        <v>3563.5864326872711</v>
      </c>
      <c r="AH3005" s="45">
        <f t="shared" si="631"/>
        <v>1.4496538730051078E-3</v>
      </c>
      <c r="AI3005" s="46">
        <f t="shared" si="632"/>
        <v>1.0014496538730051</v>
      </c>
      <c r="AK3005" s="38">
        <v>37928</v>
      </c>
      <c r="AL3005" s="19">
        <v>124.5179</v>
      </c>
      <c r="AM3005" s="19">
        <f t="shared" si="621"/>
        <v>-3.7093489836496074E-3</v>
      </c>
      <c r="AN3005" s="37">
        <f t="shared" si="622"/>
        <v>0.99629065101635039</v>
      </c>
      <c r="AQ3005" s="38">
        <v>37928</v>
      </c>
      <c r="AR3005" s="19">
        <f t="shared" si="623"/>
        <v>282.30449252200003</v>
      </c>
      <c r="AS3005" s="40">
        <f t="shared" si="620"/>
        <v>-3.7093489836494964E-3</v>
      </c>
      <c r="AT3005" s="51">
        <f t="shared" si="624"/>
        <v>0.9962906510163505</v>
      </c>
    </row>
    <row r="3006" spans="1:46">
      <c r="A3006" s="38">
        <v>37929</v>
      </c>
      <c r="B3006" s="37">
        <v>1.1496999999999999</v>
      </c>
      <c r="D3006" s="38">
        <v>37929</v>
      </c>
      <c r="E3006" s="19">
        <v>1048.5372</v>
      </c>
      <c r="F3006" s="19">
        <v>912.00939375489259</v>
      </c>
      <c r="G3006" s="19">
        <v>-3.3342299246262863E-3</v>
      </c>
      <c r="H3006" s="37">
        <f t="shared" si="626"/>
        <v>0.99666577007537371</v>
      </c>
      <c r="I3006" s="19"/>
      <c r="J3006" s="19"/>
      <c r="K3006" s="19"/>
      <c r="L3006" s="19"/>
      <c r="N3006" s="38">
        <v>37929</v>
      </c>
      <c r="O3006" s="19">
        <v>437.26769999999999</v>
      </c>
      <c r="P3006" s="19">
        <v>380.33199965208314</v>
      </c>
      <c r="Q3006" s="19">
        <v>1.038356510302485E-3</v>
      </c>
      <c r="R3006" s="37">
        <f t="shared" si="627"/>
        <v>1.0010383565103025</v>
      </c>
      <c r="T3006" s="39">
        <v>37929</v>
      </c>
      <c r="U3006" s="40">
        <v>281.28219999999999</v>
      </c>
      <c r="V3006" s="40">
        <f t="shared" si="628"/>
        <v>-4.5236568061846061E-4</v>
      </c>
      <c r="W3006" s="41">
        <f t="shared" si="629"/>
        <v>0.99954763431938154</v>
      </c>
      <c r="Y3006" s="42">
        <v>37929</v>
      </c>
      <c r="Z3006" s="43">
        <v>214.58799999999999</v>
      </c>
      <c r="AA3006" s="43">
        <f t="shared" si="630"/>
        <v>186.64695137862051</v>
      </c>
      <c r="AB3006" s="19">
        <f t="shared" si="633"/>
        <v>-3.6936773151399205E-3</v>
      </c>
      <c r="AC3006" s="37">
        <f t="shared" si="634"/>
        <v>0.99630632268486008</v>
      </c>
      <c r="AE3006" s="44">
        <v>37929</v>
      </c>
      <c r="AF3006" s="45">
        <v>4070.2981</v>
      </c>
      <c r="AG3006" s="19">
        <f t="shared" si="625"/>
        <v>3540.3132121422982</v>
      </c>
      <c r="AH3006" s="45">
        <f t="shared" si="631"/>
        <v>-6.5308421682991336E-3</v>
      </c>
      <c r="AI3006" s="46">
        <f t="shared" si="632"/>
        <v>0.99346915783170087</v>
      </c>
      <c r="AK3006" s="38">
        <v>37929</v>
      </c>
      <c r="AL3006" s="19">
        <v>124.8139</v>
      </c>
      <c r="AM3006" s="19">
        <f t="shared" si="621"/>
        <v>2.3771682625550739E-3</v>
      </c>
      <c r="AN3006" s="37">
        <f t="shared" si="622"/>
        <v>1.0023771682625551</v>
      </c>
      <c r="AQ3006" s="38">
        <v>37929</v>
      </c>
      <c r="AR3006" s="19">
        <f t="shared" si="623"/>
        <v>282.97557780200003</v>
      </c>
      <c r="AS3006" s="40">
        <f t="shared" si="620"/>
        <v>2.3771682625550739E-3</v>
      </c>
      <c r="AT3006" s="51">
        <f t="shared" si="624"/>
        <v>1.0023771682625551</v>
      </c>
    </row>
    <row r="3007" spans="1:46">
      <c r="A3007" s="38">
        <v>37930</v>
      </c>
      <c r="B3007" s="37">
        <v>1.1473</v>
      </c>
      <c r="D3007" s="38">
        <v>37930</v>
      </c>
      <c r="E3007" s="19">
        <v>1045.2560000000001</v>
      </c>
      <c r="F3007" s="19">
        <v>911.05726488276832</v>
      </c>
      <c r="G3007" s="19">
        <v>-1.0439902030001669E-3</v>
      </c>
      <c r="H3007" s="37">
        <f t="shared" si="626"/>
        <v>0.99895600979699983</v>
      </c>
      <c r="I3007" s="19"/>
      <c r="J3007" s="19"/>
      <c r="K3007" s="19"/>
      <c r="L3007" s="19"/>
      <c r="N3007" s="38">
        <v>37930</v>
      </c>
      <c r="O3007" s="19">
        <v>437.37040000000002</v>
      </c>
      <c r="P3007" s="19">
        <v>381.21711845201781</v>
      </c>
      <c r="Q3007" s="19">
        <v>2.3272267407010716E-3</v>
      </c>
      <c r="R3007" s="37">
        <f t="shared" si="627"/>
        <v>1.0023272267407011</v>
      </c>
      <c r="T3007" s="39">
        <v>37930</v>
      </c>
      <c r="U3007" s="40">
        <v>281.37610000000001</v>
      </c>
      <c r="V3007" s="40">
        <f t="shared" si="628"/>
        <v>3.3382844701868031E-4</v>
      </c>
      <c r="W3007" s="41">
        <f t="shared" si="629"/>
        <v>1.0003338284470187</v>
      </c>
      <c r="Y3007" s="42">
        <v>37930</v>
      </c>
      <c r="Z3007" s="43">
        <v>218.262</v>
      </c>
      <c r="AA3007" s="43">
        <f t="shared" si="630"/>
        <v>190.23969319271333</v>
      </c>
      <c r="AB3007" s="19">
        <f t="shared" si="633"/>
        <v>1.9248864166041546E-2</v>
      </c>
      <c r="AC3007" s="37">
        <f t="shared" si="634"/>
        <v>1.0192488641660415</v>
      </c>
      <c r="AE3007" s="44">
        <v>37930</v>
      </c>
      <c r="AF3007" s="45">
        <v>4217.4312</v>
      </c>
      <c r="AG3007" s="19">
        <f t="shared" si="625"/>
        <v>3675.9619977338098</v>
      </c>
      <c r="AH3007" s="45">
        <f t="shared" si="631"/>
        <v>3.8315475909383778E-2</v>
      </c>
      <c r="AI3007" s="46">
        <f t="shared" si="632"/>
        <v>1.0383154759093838</v>
      </c>
      <c r="AK3007" s="38">
        <v>37930</v>
      </c>
      <c r="AL3007" s="19">
        <v>124.794</v>
      </c>
      <c r="AM3007" s="19">
        <f t="shared" si="621"/>
        <v>-1.5943737035706285E-4</v>
      </c>
      <c r="AN3007" s="37">
        <f t="shared" si="622"/>
        <v>0.99984056262964294</v>
      </c>
      <c r="AQ3007" s="38">
        <v>37930</v>
      </c>
      <c r="AR3007" s="19">
        <f t="shared" si="623"/>
        <v>282.93046092000003</v>
      </c>
      <c r="AS3007" s="40">
        <f t="shared" si="620"/>
        <v>-1.5943737035695182E-4</v>
      </c>
      <c r="AT3007" s="51">
        <f t="shared" si="624"/>
        <v>0.99984056262964305</v>
      </c>
    </row>
    <row r="3008" spans="1:46">
      <c r="A3008" s="38">
        <v>37931</v>
      </c>
      <c r="B3008" s="37">
        <v>1.1416999999999999</v>
      </c>
      <c r="D3008" s="38">
        <v>37931</v>
      </c>
      <c r="E3008" s="19">
        <v>1045.7599</v>
      </c>
      <c r="F3008" s="19">
        <v>915.96732942103881</v>
      </c>
      <c r="G3008" s="19">
        <v>5.3894137366901074E-3</v>
      </c>
      <c r="H3008" s="37">
        <f t="shared" si="626"/>
        <v>1.0053894137366901</v>
      </c>
      <c r="I3008" s="19"/>
      <c r="J3008" s="19"/>
      <c r="K3008" s="19"/>
      <c r="L3008" s="19"/>
      <c r="N3008" s="38">
        <v>37931</v>
      </c>
      <c r="O3008" s="19">
        <v>433.3843</v>
      </c>
      <c r="P3008" s="19">
        <v>379.59560304808622</v>
      </c>
      <c r="Q3008" s="19">
        <v>-4.2535220100188287E-3</v>
      </c>
      <c r="R3008" s="37">
        <f t="shared" si="627"/>
        <v>0.99574647798998117</v>
      </c>
      <c r="T3008" s="39">
        <v>37931</v>
      </c>
      <c r="U3008" s="40">
        <v>280.99239999999998</v>
      </c>
      <c r="V3008" s="40">
        <f t="shared" si="628"/>
        <v>-1.3636552642531941E-3</v>
      </c>
      <c r="W3008" s="41">
        <f t="shared" si="629"/>
        <v>0.99863634473574681</v>
      </c>
      <c r="Y3008" s="42">
        <v>37931</v>
      </c>
      <c r="Z3008" s="43">
        <v>216.286</v>
      </c>
      <c r="AA3008" s="43">
        <f t="shared" si="630"/>
        <v>189.44206008583691</v>
      </c>
      <c r="AB3008" s="19">
        <f t="shared" si="633"/>
        <v>-4.1927796112897209E-3</v>
      </c>
      <c r="AC3008" s="37">
        <f t="shared" si="634"/>
        <v>0.99580722038871028</v>
      </c>
      <c r="AE3008" s="44">
        <v>37931</v>
      </c>
      <c r="AF3008" s="45">
        <v>4181.5029000000004</v>
      </c>
      <c r="AG3008" s="19">
        <f t="shared" si="625"/>
        <v>3662.5233423841646</v>
      </c>
      <c r="AH3008" s="45">
        <f t="shared" si="631"/>
        <v>-3.6558199888708787E-3</v>
      </c>
      <c r="AI3008" s="46">
        <f t="shared" si="632"/>
        <v>0.99634418001112912</v>
      </c>
      <c r="AK3008" s="38">
        <v>37931</v>
      </c>
      <c r="AL3008" s="19">
        <v>124.2873</v>
      </c>
      <c r="AM3008" s="19">
        <f t="shared" si="621"/>
        <v>-4.0602913601615054E-3</v>
      </c>
      <c r="AN3008" s="37">
        <f t="shared" si="622"/>
        <v>0.99593970863983849</v>
      </c>
      <c r="AQ3008" s="38">
        <v>37931</v>
      </c>
      <c r="AR3008" s="19">
        <f t="shared" si="623"/>
        <v>281.78168081400003</v>
      </c>
      <c r="AS3008" s="40">
        <f t="shared" si="620"/>
        <v>-4.0602913601615054E-3</v>
      </c>
      <c r="AT3008" s="51">
        <f t="shared" si="624"/>
        <v>0.99593970863983849</v>
      </c>
    </row>
    <row r="3009" spans="1:46">
      <c r="A3009" s="38">
        <v>37932</v>
      </c>
      <c r="B3009" s="37">
        <v>1.1505000000000001</v>
      </c>
      <c r="D3009" s="38">
        <v>37932</v>
      </c>
      <c r="E3009" s="19">
        <v>1049.0144</v>
      </c>
      <c r="F3009" s="19">
        <v>911.7900043459365</v>
      </c>
      <c r="G3009" s="19">
        <v>-4.5605612131850437E-3</v>
      </c>
      <c r="H3009" s="37">
        <f t="shared" si="626"/>
        <v>0.99543943878681496</v>
      </c>
      <c r="I3009" s="19"/>
      <c r="J3009" s="19"/>
      <c r="K3009" s="19"/>
      <c r="L3009" s="19"/>
      <c r="N3009" s="38">
        <v>37932</v>
      </c>
      <c r="O3009" s="19">
        <v>436.21769999999998</v>
      </c>
      <c r="P3009" s="19">
        <v>379.15488917861796</v>
      </c>
      <c r="Q3009" s="19">
        <v>-1.1610088892742843E-3</v>
      </c>
      <c r="R3009" s="37">
        <f t="shared" si="627"/>
        <v>0.99883899111072572</v>
      </c>
      <c r="T3009" s="39">
        <v>37932</v>
      </c>
      <c r="U3009" s="40">
        <v>280.43180000000001</v>
      </c>
      <c r="V3009" s="40">
        <f t="shared" si="628"/>
        <v>-1.995071752830202E-3</v>
      </c>
      <c r="W3009" s="41">
        <f t="shared" si="629"/>
        <v>0.9980049282471698</v>
      </c>
      <c r="Y3009" s="42">
        <v>37932</v>
      </c>
      <c r="Z3009" s="43">
        <v>217.917</v>
      </c>
      <c r="AA3009" s="43">
        <f t="shared" si="630"/>
        <v>189.41069100391132</v>
      </c>
      <c r="AB3009" s="19">
        <f t="shared" si="633"/>
        <v>-1.6558668075805638E-4</v>
      </c>
      <c r="AC3009" s="37">
        <f t="shared" si="634"/>
        <v>0.99983441331924194</v>
      </c>
      <c r="AE3009" s="44">
        <v>37932</v>
      </c>
      <c r="AF3009" s="45">
        <v>4235.8910999999998</v>
      </c>
      <c r="AG3009" s="19">
        <f t="shared" si="625"/>
        <v>3681.7827900912644</v>
      </c>
      <c r="AH3009" s="45">
        <f t="shared" si="631"/>
        <v>5.2585187606102313E-3</v>
      </c>
      <c r="AI3009" s="46">
        <f t="shared" si="632"/>
        <v>1.0052585187606102</v>
      </c>
      <c r="AK3009" s="38">
        <v>37932</v>
      </c>
      <c r="AL3009" s="19">
        <v>124.0531</v>
      </c>
      <c r="AM3009" s="19">
        <f t="shared" si="621"/>
        <v>-1.8843437744644476E-3</v>
      </c>
      <c r="AN3009" s="37">
        <f t="shared" si="622"/>
        <v>0.99811565622553555</v>
      </c>
      <c r="AQ3009" s="38">
        <v>37932</v>
      </c>
      <c r="AR3009" s="19">
        <f t="shared" si="623"/>
        <v>281.25070725800003</v>
      </c>
      <c r="AS3009" s="40">
        <f t="shared" si="620"/>
        <v>-1.8843437744644476E-3</v>
      </c>
      <c r="AT3009" s="51">
        <f t="shared" si="624"/>
        <v>0.99811565622553555</v>
      </c>
    </row>
    <row r="3010" spans="1:46">
      <c r="A3010" s="38">
        <v>37935</v>
      </c>
      <c r="B3010" s="37">
        <v>1.1515</v>
      </c>
      <c r="D3010" s="38">
        <v>37935</v>
      </c>
      <c r="E3010" s="19">
        <v>1044.1857</v>
      </c>
      <c r="F3010" s="19">
        <v>906.80477637863657</v>
      </c>
      <c r="G3010" s="19">
        <v>-5.4675176779065415E-3</v>
      </c>
      <c r="H3010" s="37">
        <f t="shared" si="626"/>
        <v>0.99453248232209346</v>
      </c>
      <c r="I3010" s="19"/>
      <c r="J3010" s="19"/>
      <c r="K3010" s="19"/>
      <c r="L3010" s="19"/>
      <c r="N3010" s="38">
        <v>37935</v>
      </c>
      <c r="O3010" s="19">
        <v>433.74290000000002</v>
      </c>
      <c r="P3010" s="19">
        <v>376.67642205818498</v>
      </c>
      <c r="Q3010" s="19">
        <v>-6.5368196248298815E-3</v>
      </c>
      <c r="R3010" s="37">
        <f t="shared" si="627"/>
        <v>0.99346318037517012</v>
      </c>
      <c r="T3010" s="39">
        <v>37935</v>
      </c>
      <c r="U3010" s="40">
        <v>280.16480000000001</v>
      </c>
      <c r="V3010" s="40">
        <f t="shared" si="628"/>
        <v>-9.5210314950011643E-4</v>
      </c>
      <c r="W3010" s="41">
        <f t="shared" si="629"/>
        <v>0.99904789685049988</v>
      </c>
      <c r="Y3010" s="42">
        <v>37935</v>
      </c>
      <c r="Z3010" s="43">
        <v>217.898</v>
      </c>
      <c r="AA3010" s="43">
        <f t="shared" si="630"/>
        <v>189.22970039079462</v>
      </c>
      <c r="AB3010" s="19">
        <f t="shared" si="633"/>
        <v>-9.555459206521677E-4</v>
      </c>
      <c r="AC3010" s="37">
        <f t="shared" si="634"/>
        <v>0.99904445407934783</v>
      </c>
      <c r="AE3010" s="44">
        <v>37935</v>
      </c>
      <c r="AF3010" s="45">
        <v>4238.7250999999997</v>
      </c>
      <c r="AG3010" s="19">
        <f t="shared" si="625"/>
        <v>3681.0465479808945</v>
      </c>
      <c r="AH3010" s="45">
        <f t="shared" si="631"/>
        <v>-1.9996891515472459E-4</v>
      </c>
      <c r="AI3010" s="46">
        <f t="shared" si="632"/>
        <v>0.99980003108484528</v>
      </c>
      <c r="AK3010" s="38">
        <v>37935</v>
      </c>
      <c r="AL3010" s="19">
        <v>124.19759999999999</v>
      </c>
      <c r="AM3010" s="19">
        <f t="shared" si="621"/>
        <v>1.164823773045498E-3</v>
      </c>
      <c r="AN3010" s="37">
        <f t="shared" si="622"/>
        <v>1.0011648237730455</v>
      </c>
      <c r="AQ3010" s="38">
        <v>37935</v>
      </c>
      <c r="AR3010" s="19">
        <f t="shared" si="623"/>
        <v>281.57831476799998</v>
      </c>
      <c r="AS3010" s="40">
        <f t="shared" si="620"/>
        <v>1.164823773045498E-3</v>
      </c>
      <c r="AT3010" s="51">
        <f t="shared" si="624"/>
        <v>1.0011648237730455</v>
      </c>
    </row>
    <row r="3011" spans="1:46">
      <c r="A3011" s="38">
        <v>37936</v>
      </c>
      <c r="B3011" s="37">
        <v>1.1515</v>
      </c>
      <c r="D3011" s="38">
        <v>37936</v>
      </c>
      <c r="E3011" s="19">
        <v>1039.3136999999999</v>
      </c>
      <c r="F3011" s="19">
        <v>902.57377333912279</v>
      </c>
      <c r="G3011" s="19">
        <v>-4.6658367376608556E-3</v>
      </c>
      <c r="H3011" s="37">
        <f t="shared" si="626"/>
        <v>0.99533416326233914</v>
      </c>
      <c r="I3011" s="19"/>
      <c r="J3011" s="19"/>
      <c r="K3011" s="19"/>
      <c r="L3011" s="19"/>
      <c r="N3011" s="38">
        <v>37936</v>
      </c>
      <c r="O3011" s="19">
        <v>429.07909999999998</v>
      </c>
      <c r="P3011" s="19">
        <v>372.62622666087714</v>
      </c>
      <c r="Q3011" s="19">
        <v>-1.07524526626257E-2</v>
      </c>
      <c r="R3011" s="37">
        <f t="shared" si="627"/>
        <v>0.9892475473373743</v>
      </c>
      <c r="T3011" s="39">
        <v>37936</v>
      </c>
      <c r="U3011" s="40">
        <v>280.33120000000002</v>
      </c>
      <c r="V3011" s="40">
        <f t="shared" si="628"/>
        <v>5.9393614044300769E-4</v>
      </c>
      <c r="W3011" s="41">
        <f t="shared" si="629"/>
        <v>1.000593936140443</v>
      </c>
      <c r="Y3011" s="42">
        <v>37936</v>
      </c>
      <c r="Z3011" s="43">
        <v>219.679</v>
      </c>
      <c r="AA3011" s="43">
        <f t="shared" si="630"/>
        <v>190.77637863656102</v>
      </c>
      <c r="AB3011" s="19">
        <f t="shared" si="633"/>
        <v>8.1735490917769216E-3</v>
      </c>
      <c r="AC3011" s="37">
        <f t="shared" si="634"/>
        <v>1.0081735490917769</v>
      </c>
      <c r="AE3011" s="44">
        <v>37936</v>
      </c>
      <c r="AF3011" s="45">
        <v>4278.9458000000004</v>
      </c>
      <c r="AG3011" s="19">
        <f t="shared" si="625"/>
        <v>3715.9755102040822</v>
      </c>
      <c r="AH3011" s="45">
        <f t="shared" si="631"/>
        <v>9.4888673011610525E-3</v>
      </c>
      <c r="AI3011" s="46">
        <f t="shared" si="632"/>
        <v>1.0094888673011611</v>
      </c>
      <c r="AK3011" s="38">
        <v>37936</v>
      </c>
      <c r="AL3011" s="19">
        <v>124.21429999999999</v>
      </c>
      <c r="AM3011" s="19">
        <f t="shared" si="621"/>
        <v>1.3446314582576946E-4</v>
      </c>
      <c r="AN3011" s="37">
        <f t="shared" si="622"/>
        <v>1.0001344631458258</v>
      </c>
      <c r="AQ3011" s="38">
        <v>37936</v>
      </c>
      <c r="AR3011" s="19">
        <f t="shared" si="623"/>
        <v>281.61617667400003</v>
      </c>
      <c r="AS3011" s="40">
        <f t="shared" si="620"/>
        <v>1.3446314582576946E-4</v>
      </c>
      <c r="AT3011" s="51">
        <f t="shared" si="624"/>
        <v>1.0001344631458258</v>
      </c>
    </row>
    <row r="3012" spans="1:46">
      <c r="A3012" s="38">
        <v>37937</v>
      </c>
      <c r="B3012" s="37">
        <v>1.1647000000000001</v>
      </c>
      <c r="D3012" s="38">
        <v>37937</v>
      </c>
      <c r="E3012" s="19">
        <v>1050.4453000000001</v>
      </c>
      <c r="F3012" s="19">
        <v>901.90203485876191</v>
      </c>
      <c r="G3012" s="19">
        <v>-7.4424772822256902E-4</v>
      </c>
      <c r="H3012" s="37">
        <f t="shared" si="626"/>
        <v>0.99925575227177743</v>
      </c>
      <c r="I3012" s="19"/>
      <c r="J3012" s="19"/>
      <c r="K3012" s="19"/>
      <c r="L3012" s="19"/>
      <c r="N3012" s="38">
        <v>37937</v>
      </c>
      <c r="O3012" s="19">
        <v>432.1114</v>
      </c>
      <c r="P3012" s="19">
        <v>371.00661114450071</v>
      </c>
      <c r="Q3012" s="19">
        <v>-4.3464882514843151E-3</v>
      </c>
      <c r="R3012" s="37">
        <f t="shared" si="627"/>
        <v>0.99565351174851568</v>
      </c>
      <c r="T3012" s="39">
        <v>37937</v>
      </c>
      <c r="U3012" s="40">
        <v>280.07679999999999</v>
      </c>
      <c r="V3012" s="40">
        <f t="shared" si="628"/>
        <v>-9.0749798809419691E-4</v>
      </c>
      <c r="W3012" s="41">
        <f t="shared" si="629"/>
        <v>0.9990925020119058</v>
      </c>
      <c r="Y3012" s="42">
        <v>37937</v>
      </c>
      <c r="Z3012" s="43">
        <v>220.31200000000001</v>
      </c>
      <c r="AA3012" s="43">
        <f t="shared" si="630"/>
        <v>189.15772301880313</v>
      </c>
      <c r="AB3012" s="19">
        <f t="shared" si="633"/>
        <v>-8.4845704134133282E-3</v>
      </c>
      <c r="AC3012" s="37">
        <f t="shared" si="634"/>
        <v>0.99151542958658667</v>
      </c>
      <c r="AE3012" s="44">
        <v>37937</v>
      </c>
      <c r="AF3012" s="45">
        <v>4283.4408999999996</v>
      </c>
      <c r="AG3012" s="19">
        <f t="shared" si="625"/>
        <v>3677.7203571735204</v>
      </c>
      <c r="AH3012" s="45">
        <f t="shared" si="631"/>
        <v>-1.0294780717879592E-2</v>
      </c>
      <c r="AI3012" s="46">
        <f t="shared" si="632"/>
        <v>0.98970521928212041</v>
      </c>
      <c r="AK3012" s="38">
        <v>37937</v>
      </c>
      <c r="AL3012" s="19">
        <v>124.21729999999999</v>
      </c>
      <c r="AM3012" s="19">
        <f t="shared" si="621"/>
        <v>2.4151808608152692E-5</v>
      </c>
      <c r="AN3012" s="37">
        <f t="shared" si="622"/>
        <v>1.0000241518086082</v>
      </c>
      <c r="AQ3012" s="38">
        <v>37937</v>
      </c>
      <c r="AR3012" s="19">
        <f t="shared" si="623"/>
        <v>281.622978214</v>
      </c>
      <c r="AS3012" s="40">
        <f t="shared" si="620"/>
        <v>2.4151808608152692E-5</v>
      </c>
      <c r="AT3012" s="51">
        <f t="shared" si="624"/>
        <v>1.0000241518086082</v>
      </c>
    </row>
    <row r="3013" spans="1:46">
      <c r="A3013" s="38">
        <v>37938</v>
      </c>
      <c r="B3013" s="37">
        <v>1.1711</v>
      </c>
      <c r="D3013" s="38">
        <v>37938</v>
      </c>
      <c r="E3013" s="19">
        <v>1055.3290999999999</v>
      </c>
      <c r="F3013" s="19">
        <v>901.1434548714883</v>
      </c>
      <c r="G3013" s="19">
        <v>-8.4108911827929234E-4</v>
      </c>
      <c r="H3013" s="37">
        <f t="shared" si="626"/>
        <v>0.99915891088172071</v>
      </c>
      <c r="I3013" s="19"/>
      <c r="J3013" s="19"/>
      <c r="K3013" s="19"/>
      <c r="L3013" s="19"/>
      <c r="N3013" s="38">
        <v>37938</v>
      </c>
      <c r="O3013" s="19">
        <v>437.44189999999998</v>
      </c>
      <c r="P3013" s="19">
        <v>373.53078302450683</v>
      </c>
      <c r="Q3013" s="19">
        <v>6.803576551424273E-3</v>
      </c>
      <c r="R3013" s="37">
        <f t="shared" si="627"/>
        <v>1.0068035765514243</v>
      </c>
      <c r="T3013" s="39">
        <v>37938</v>
      </c>
      <c r="U3013" s="40">
        <v>280.56060000000002</v>
      </c>
      <c r="V3013" s="40">
        <f t="shared" si="628"/>
        <v>1.7273833462823074E-3</v>
      </c>
      <c r="W3013" s="41">
        <f t="shared" si="629"/>
        <v>1.0017273833462823</v>
      </c>
      <c r="Y3013" s="42">
        <v>37938</v>
      </c>
      <c r="Z3013" s="43">
        <v>221.61799999999999</v>
      </c>
      <c r="AA3013" s="43">
        <f t="shared" si="630"/>
        <v>189.23917684228502</v>
      </c>
      <c r="AB3013" s="19">
        <f t="shared" si="633"/>
        <v>4.3061325851234677E-4</v>
      </c>
      <c r="AC3013" s="37">
        <f t="shared" si="634"/>
        <v>1.0004306132585123</v>
      </c>
      <c r="AE3013" s="44">
        <v>37938</v>
      </c>
      <c r="AF3013" s="45">
        <v>4329.2299999999996</v>
      </c>
      <c r="AG3013" s="19">
        <f t="shared" si="625"/>
        <v>3696.7210315088373</v>
      </c>
      <c r="AH3013" s="45">
        <f t="shared" si="631"/>
        <v>5.1664271586759902E-3</v>
      </c>
      <c r="AI3013" s="46">
        <f t="shared" si="632"/>
        <v>1.005166427158676</v>
      </c>
      <c r="AK3013" s="38">
        <v>37938</v>
      </c>
      <c r="AL3013" s="19">
        <v>124.5916</v>
      </c>
      <c r="AM3013" s="19">
        <f t="shared" si="621"/>
        <v>3.01326787814582E-3</v>
      </c>
      <c r="AN3013" s="37">
        <f t="shared" si="622"/>
        <v>1.0030132678781458</v>
      </c>
      <c r="AQ3013" s="38">
        <v>37938</v>
      </c>
      <c r="AR3013" s="19">
        <f t="shared" si="623"/>
        <v>282.47158368800001</v>
      </c>
      <c r="AS3013" s="40">
        <f t="shared" ref="AS3013:AS3076" si="635">AR3013/AR3012-1</f>
        <v>3.01326787814582E-3</v>
      </c>
      <c r="AT3013" s="51">
        <f t="shared" si="624"/>
        <v>1.0030132678781458</v>
      </c>
    </row>
    <row r="3014" spans="1:46">
      <c r="A3014" s="38">
        <v>37939</v>
      </c>
      <c r="B3014" s="37">
        <v>1.1742999999999999</v>
      </c>
      <c r="D3014" s="38">
        <v>37939</v>
      </c>
      <c r="E3014" s="19">
        <v>1052.5027</v>
      </c>
      <c r="F3014" s="19">
        <v>896.28093332197909</v>
      </c>
      <c r="G3014" s="19">
        <v>-5.3959461428954025E-3</v>
      </c>
      <c r="H3014" s="37">
        <f t="shared" si="626"/>
        <v>0.9946040538571046</v>
      </c>
      <c r="I3014" s="19"/>
      <c r="J3014" s="19"/>
      <c r="K3014" s="19"/>
      <c r="L3014" s="19"/>
      <c r="N3014" s="38">
        <v>37939</v>
      </c>
      <c r="O3014" s="19">
        <v>437.5231</v>
      </c>
      <c r="P3014" s="19">
        <v>372.58204888018395</v>
      </c>
      <c r="Q3014" s="19">
        <v>-2.5399088574197259E-3</v>
      </c>
      <c r="R3014" s="37">
        <f t="shared" si="627"/>
        <v>0.99746009114258027</v>
      </c>
      <c r="T3014" s="39">
        <v>37939</v>
      </c>
      <c r="U3014" s="40">
        <v>281.91669999999999</v>
      </c>
      <c r="V3014" s="40">
        <f t="shared" si="628"/>
        <v>4.8335368544263346E-3</v>
      </c>
      <c r="W3014" s="41">
        <f t="shared" si="629"/>
        <v>1.0048335368544263</v>
      </c>
      <c r="Y3014" s="42">
        <v>37939</v>
      </c>
      <c r="Z3014" s="43">
        <v>224.40199999999999</v>
      </c>
      <c r="AA3014" s="43">
        <f t="shared" si="630"/>
        <v>191.09426892616878</v>
      </c>
      <c r="AB3014" s="19">
        <f t="shared" si="633"/>
        <v>9.802896603327671E-3</v>
      </c>
      <c r="AC3014" s="37">
        <f t="shared" si="634"/>
        <v>1.0098028966033277</v>
      </c>
      <c r="AE3014" s="44">
        <v>37939</v>
      </c>
      <c r="AF3014" s="45">
        <v>4392.2929999999997</v>
      </c>
      <c r="AG3014" s="19">
        <f t="shared" si="625"/>
        <v>3740.3499957421441</v>
      </c>
      <c r="AH3014" s="45">
        <f t="shared" si="631"/>
        <v>1.1802071041184137E-2</v>
      </c>
      <c r="AI3014" s="46">
        <f t="shared" si="632"/>
        <v>1.0118020710411841</v>
      </c>
      <c r="AK3014" s="38">
        <v>37939</v>
      </c>
      <c r="AL3014" s="19">
        <v>125.0076</v>
      </c>
      <c r="AM3014" s="19">
        <f t="shared" si="621"/>
        <v>3.3389088831028424E-3</v>
      </c>
      <c r="AN3014" s="37">
        <f t="shared" si="622"/>
        <v>1.0033389088831028</v>
      </c>
      <c r="AQ3014" s="38">
        <v>37939</v>
      </c>
      <c r="AR3014" s="19">
        <f t="shared" si="623"/>
        <v>283.41473056800004</v>
      </c>
      <c r="AS3014" s="40">
        <f t="shared" si="635"/>
        <v>3.3389088831030644E-3</v>
      </c>
      <c r="AT3014" s="51">
        <f t="shared" si="624"/>
        <v>1.0033389088831031</v>
      </c>
    </row>
    <row r="3015" spans="1:46">
      <c r="A3015" s="38">
        <v>37942</v>
      </c>
      <c r="B3015" s="37">
        <v>1.1744000000000001</v>
      </c>
      <c r="D3015" s="38">
        <v>37942</v>
      </c>
      <c r="E3015" s="19">
        <v>1039.4382000000001</v>
      </c>
      <c r="F3015" s="19">
        <v>885.08021117166209</v>
      </c>
      <c r="G3015" s="19">
        <v>-1.2496887676504032E-2</v>
      </c>
      <c r="H3015" s="37">
        <f t="shared" si="626"/>
        <v>0.98750311232349597</v>
      </c>
      <c r="I3015" s="19"/>
      <c r="J3015" s="19"/>
      <c r="K3015" s="19"/>
      <c r="L3015" s="19"/>
      <c r="N3015" s="38">
        <v>37942</v>
      </c>
      <c r="O3015" s="19">
        <v>429.80799999999999</v>
      </c>
      <c r="P3015" s="19">
        <v>365.98092643051768</v>
      </c>
      <c r="Q3015" s="19">
        <v>-1.7717231599070016E-2</v>
      </c>
      <c r="R3015" s="37">
        <f t="shared" si="627"/>
        <v>0.98228276840092998</v>
      </c>
      <c r="T3015" s="39">
        <v>37942</v>
      </c>
      <c r="U3015" s="40">
        <v>282.66919999999999</v>
      </c>
      <c r="V3015" s="40">
        <f t="shared" si="628"/>
        <v>2.6692281798132989E-3</v>
      </c>
      <c r="W3015" s="41">
        <f t="shared" si="629"/>
        <v>1.0026692281798133</v>
      </c>
      <c r="Y3015" s="42">
        <v>37942</v>
      </c>
      <c r="Z3015" s="43">
        <v>220.381</v>
      </c>
      <c r="AA3015" s="43">
        <f t="shared" si="630"/>
        <v>187.65412125340598</v>
      </c>
      <c r="AB3015" s="19">
        <f t="shared" si="633"/>
        <v>-1.8002359213043384E-2</v>
      </c>
      <c r="AC3015" s="37">
        <f t="shared" si="634"/>
        <v>0.98199764078695662</v>
      </c>
      <c r="AE3015" s="44">
        <v>37942</v>
      </c>
      <c r="AF3015" s="45">
        <v>4309.3861999999999</v>
      </c>
      <c r="AG3015" s="19">
        <f t="shared" si="625"/>
        <v>3669.4364782016346</v>
      </c>
      <c r="AH3015" s="45">
        <f t="shared" si="631"/>
        <v>-1.8959059345043716E-2</v>
      </c>
      <c r="AI3015" s="46">
        <f t="shared" si="632"/>
        <v>0.98104094065495628</v>
      </c>
      <c r="AK3015" s="38">
        <v>37942</v>
      </c>
      <c r="AL3015" s="19">
        <v>125.2747</v>
      </c>
      <c r="AM3015" s="19">
        <f t="shared" si="621"/>
        <v>2.1366700904585922E-3</v>
      </c>
      <c r="AN3015" s="37">
        <f t="shared" si="622"/>
        <v>1.0021366700904586</v>
      </c>
      <c r="AQ3015" s="38">
        <v>37942</v>
      </c>
      <c r="AR3015" s="19">
        <f t="shared" si="623"/>
        <v>284.02029434600001</v>
      </c>
      <c r="AS3015" s="40">
        <f t="shared" si="635"/>
        <v>2.1366700904583702E-3</v>
      </c>
      <c r="AT3015" s="51">
        <f t="shared" si="624"/>
        <v>1.0021366700904584</v>
      </c>
    </row>
    <row r="3016" spans="1:46">
      <c r="A3016" s="38">
        <v>37943</v>
      </c>
      <c r="B3016" s="37">
        <v>1.1893</v>
      </c>
      <c r="D3016" s="38">
        <v>37943</v>
      </c>
      <c r="E3016" s="19">
        <v>1037.9301</v>
      </c>
      <c r="F3016" s="19">
        <v>872.72353485243423</v>
      </c>
      <c r="G3016" s="19">
        <v>-1.3961080773538193E-2</v>
      </c>
      <c r="H3016" s="37">
        <f t="shared" si="626"/>
        <v>0.98603891922646181</v>
      </c>
      <c r="I3016" s="19"/>
      <c r="J3016" s="19"/>
      <c r="K3016" s="19"/>
      <c r="L3016" s="19"/>
      <c r="N3016" s="38">
        <v>37943</v>
      </c>
      <c r="O3016" s="19">
        <v>430.315</v>
      </c>
      <c r="P3016" s="19">
        <v>361.82208021525264</v>
      </c>
      <c r="Q3016" s="19">
        <v>-1.1363559997038863E-2</v>
      </c>
      <c r="R3016" s="37">
        <f t="shared" si="627"/>
        <v>0.98863644000296114</v>
      </c>
      <c r="T3016" s="39">
        <v>37943</v>
      </c>
      <c r="U3016" s="40">
        <v>282.36149999999998</v>
      </c>
      <c r="V3016" s="40">
        <f t="shared" si="628"/>
        <v>-1.0885515648680899E-3</v>
      </c>
      <c r="W3016" s="41">
        <f t="shared" si="629"/>
        <v>0.99891144843513191</v>
      </c>
      <c r="Y3016" s="42">
        <v>37943</v>
      </c>
      <c r="Z3016" s="43">
        <v>222.93799999999999</v>
      </c>
      <c r="AA3016" s="43">
        <f t="shared" si="630"/>
        <v>187.45312368620196</v>
      </c>
      <c r="AB3016" s="19">
        <f t="shared" si="633"/>
        <v>-1.0711065968681543E-3</v>
      </c>
      <c r="AC3016" s="37">
        <f t="shared" si="634"/>
        <v>0.99892889340313185</v>
      </c>
      <c r="AE3016" s="44">
        <v>37943</v>
      </c>
      <c r="AF3016" s="45">
        <v>4415.0497999999998</v>
      </c>
      <c r="AG3016" s="19">
        <f t="shared" si="625"/>
        <v>3712.3095938787519</v>
      </c>
      <c r="AH3016" s="45">
        <f t="shared" si="631"/>
        <v>1.1683841901012793E-2</v>
      </c>
      <c r="AI3016" s="46">
        <f t="shared" si="632"/>
        <v>1.0116838419010128</v>
      </c>
      <c r="AK3016" s="38">
        <v>37943</v>
      </c>
      <c r="AL3016" s="19">
        <v>125.3586</v>
      </c>
      <c r="AM3016" s="19">
        <f t="shared" si="621"/>
        <v>6.69728205296094E-4</v>
      </c>
      <c r="AN3016" s="37">
        <f t="shared" si="622"/>
        <v>1.0006697282052961</v>
      </c>
      <c r="AQ3016" s="38">
        <v>37943</v>
      </c>
      <c r="AR3016" s="19">
        <f t="shared" si="623"/>
        <v>284.21051074799999</v>
      </c>
      <c r="AS3016" s="40">
        <f t="shared" si="635"/>
        <v>6.6972820529587196E-4</v>
      </c>
      <c r="AT3016" s="51">
        <f t="shared" si="624"/>
        <v>1.0006697282052959</v>
      </c>
    </row>
    <row r="3017" spans="1:46">
      <c r="A3017" s="38">
        <v>37944</v>
      </c>
      <c r="B3017" s="37">
        <v>1.1909000000000001</v>
      </c>
      <c r="D3017" s="38">
        <v>37944</v>
      </c>
      <c r="E3017" s="19">
        <v>1038.9985999999999</v>
      </c>
      <c r="F3017" s="19">
        <v>872.44823242925509</v>
      </c>
      <c r="G3017" s="19">
        <v>-3.1545204430138973E-4</v>
      </c>
      <c r="H3017" s="37">
        <f t="shared" si="626"/>
        <v>0.99968454795569861</v>
      </c>
      <c r="I3017" s="19"/>
      <c r="J3017" s="19"/>
      <c r="K3017" s="19"/>
      <c r="L3017" s="19"/>
      <c r="N3017" s="38">
        <v>37944</v>
      </c>
      <c r="O3017" s="19">
        <v>423.52539999999999</v>
      </c>
      <c r="P3017" s="19">
        <v>355.6347300361071</v>
      </c>
      <c r="Q3017" s="19">
        <v>-1.7100532326453366E-2</v>
      </c>
      <c r="R3017" s="37">
        <f t="shared" si="627"/>
        <v>0.98289946767354663</v>
      </c>
      <c r="T3017" s="39">
        <v>37944</v>
      </c>
      <c r="U3017" s="40">
        <v>283.26929999999999</v>
      </c>
      <c r="V3017" s="40">
        <f t="shared" si="628"/>
        <v>3.2150275444775556E-3</v>
      </c>
      <c r="W3017" s="41">
        <f t="shared" si="629"/>
        <v>1.0032150275444776</v>
      </c>
      <c r="Y3017" s="42">
        <v>37944</v>
      </c>
      <c r="Z3017" s="43">
        <v>219.124</v>
      </c>
      <c r="AA3017" s="43">
        <f t="shared" si="630"/>
        <v>183.99865647829373</v>
      </c>
      <c r="AB3017" s="19">
        <f t="shared" si="633"/>
        <v>-1.8428432346057066E-2</v>
      </c>
      <c r="AC3017" s="37">
        <f t="shared" si="634"/>
        <v>0.98157156765394293</v>
      </c>
      <c r="AE3017" s="44">
        <v>37944</v>
      </c>
      <c r="AF3017" s="45">
        <v>4335.4678000000004</v>
      </c>
      <c r="AG3017" s="19">
        <f t="shared" si="625"/>
        <v>3640.4969350911078</v>
      </c>
      <c r="AH3017" s="45">
        <f t="shared" si="631"/>
        <v>-1.9344469250640151E-2</v>
      </c>
      <c r="AI3017" s="46">
        <f t="shared" si="632"/>
        <v>0.98065553074935985</v>
      </c>
      <c r="AK3017" s="38">
        <v>37944</v>
      </c>
      <c r="AL3017" s="19">
        <v>125.0843</v>
      </c>
      <c r="AM3017" s="19">
        <f t="shared" si="621"/>
        <v>-2.1881227135592818E-3</v>
      </c>
      <c r="AN3017" s="37">
        <f t="shared" si="622"/>
        <v>0.99781187728644072</v>
      </c>
      <c r="AQ3017" s="38">
        <v>37944</v>
      </c>
      <c r="AR3017" s="19">
        <f t="shared" si="623"/>
        <v>283.58862327400004</v>
      </c>
      <c r="AS3017" s="40">
        <f t="shared" si="635"/>
        <v>-2.1881227135591708E-3</v>
      </c>
      <c r="AT3017" s="51">
        <f t="shared" si="624"/>
        <v>0.99781187728644083</v>
      </c>
    </row>
    <row r="3018" spans="1:46">
      <c r="A3018" s="38">
        <v>37945</v>
      </c>
      <c r="B3018" s="37">
        <v>1.1895</v>
      </c>
      <c r="D3018" s="38">
        <v>37945</v>
      </c>
      <c r="E3018" s="19">
        <v>1035.4572000000001</v>
      </c>
      <c r="F3018" s="19">
        <v>870.49785624211859</v>
      </c>
      <c r="G3018" s="19">
        <v>-2.2355208190472098E-3</v>
      </c>
      <c r="H3018" s="37">
        <f t="shared" si="626"/>
        <v>0.99776447918095279</v>
      </c>
      <c r="I3018" s="19"/>
      <c r="J3018" s="19"/>
      <c r="K3018" s="19"/>
      <c r="L3018" s="19"/>
      <c r="N3018" s="38">
        <v>37945</v>
      </c>
      <c r="O3018" s="19">
        <v>420.25970000000001</v>
      </c>
      <c r="P3018" s="19">
        <v>353.30786044556538</v>
      </c>
      <c r="Q3018" s="19">
        <v>-6.5428637700977177E-3</v>
      </c>
      <c r="R3018" s="37">
        <f t="shared" si="627"/>
        <v>0.99345713622990228</v>
      </c>
      <c r="T3018" s="39">
        <v>37945</v>
      </c>
      <c r="U3018" s="40">
        <v>282.86739999999998</v>
      </c>
      <c r="V3018" s="40">
        <f t="shared" si="628"/>
        <v>-1.4187912350545062E-3</v>
      </c>
      <c r="W3018" s="41">
        <f t="shared" si="629"/>
        <v>0.99858120876494549</v>
      </c>
      <c r="Y3018" s="42">
        <v>37945</v>
      </c>
      <c r="Z3018" s="43">
        <v>217.83799999999999</v>
      </c>
      <c r="AA3018" s="43">
        <f t="shared" si="630"/>
        <v>183.13408995376207</v>
      </c>
      <c r="AB3018" s="19">
        <f t="shared" si="633"/>
        <v>-4.6987654207879537E-3</v>
      </c>
      <c r="AC3018" s="37">
        <f t="shared" si="634"/>
        <v>0.99530123457921205</v>
      </c>
      <c r="AE3018" s="44">
        <v>37945</v>
      </c>
      <c r="AF3018" s="45">
        <v>4307.6981999999998</v>
      </c>
      <c r="AG3018" s="19">
        <f t="shared" si="625"/>
        <v>3621.4360655737705</v>
      </c>
      <c r="AH3018" s="45">
        <f t="shared" si="631"/>
        <v>-5.2357878216041653E-3</v>
      </c>
      <c r="AI3018" s="46">
        <f t="shared" si="632"/>
        <v>0.99476421217839583</v>
      </c>
      <c r="AK3018" s="38">
        <v>37945</v>
      </c>
      <c r="AL3018" s="19">
        <v>125.1478</v>
      </c>
      <c r="AM3018" s="19">
        <f t="shared" si="621"/>
        <v>5.0765763569060596E-4</v>
      </c>
      <c r="AN3018" s="37">
        <f t="shared" si="622"/>
        <v>1.0005076576356906</v>
      </c>
      <c r="AQ3018" s="38">
        <v>37945</v>
      </c>
      <c r="AR3018" s="19">
        <f t="shared" si="623"/>
        <v>283.73258920400002</v>
      </c>
      <c r="AS3018" s="40">
        <f t="shared" si="635"/>
        <v>5.0765763569038391E-4</v>
      </c>
      <c r="AT3018" s="51">
        <f t="shared" si="624"/>
        <v>1.0005076576356904</v>
      </c>
    </row>
    <row r="3019" spans="1:46">
      <c r="A3019" s="38">
        <v>37946</v>
      </c>
      <c r="B3019" s="37">
        <v>1.1913</v>
      </c>
      <c r="D3019" s="38">
        <v>37946</v>
      </c>
      <c r="E3019" s="19">
        <v>1037.5074999999999</v>
      </c>
      <c r="F3019" s="19">
        <v>870.90363468479802</v>
      </c>
      <c r="G3019" s="19">
        <v>4.6614525213328761E-4</v>
      </c>
      <c r="H3019" s="37">
        <f t="shared" si="626"/>
        <v>1.0004661452521333</v>
      </c>
      <c r="I3019" s="19"/>
      <c r="J3019" s="19"/>
      <c r="K3019" s="19"/>
      <c r="L3019" s="19"/>
      <c r="N3019" s="38">
        <v>37946</v>
      </c>
      <c r="O3019" s="19">
        <v>422.96820000000002</v>
      </c>
      <c r="P3019" s="19">
        <v>355.04759506421556</v>
      </c>
      <c r="Q3019" s="19">
        <v>4.924132218445898E-3</v>
      </c>
      <c r="R3019" s="37">
        <f t="shared" si="627"/>
        <v>1.0049241322184459</v>
      </c>
      <c r="T3019" s="39">
        <v>37946</v>
      </c>
      <c r="U3019" s="40">
        <v>282.92259999999999</v>
      </c>
      <c r="V3019" s="40">
        <f t="shared" si="628"/>
        <v>1.9514443870161102E-4</v>
      </c>
      <c r="W3019" s="41">
        <f t="shared" si="629"/>
        <v>1.0001951444387016</v>
      </c>
      <c r="Y3019" s="42">
        <v>37946</v>
      </c>
      <c r="Z3019" s="43">
        <v>217.66</v>
      </c>
      <c r="AA3019" s="43">
        <f t="shared" si="630"/>
        <v>182.70796608746747</v>
      </c>
      <c r="AB3019" s="19">
        <f t="shared" si="633"/>
        <v>-2.3268407667965674E-3</v>
      </c>
      <c r="AC3019" s="37">
        <f t="shared" si="634"/>
        <v>0.99767315923320343</v>
      </c>
      <c r="AE3019" s="44">
        <v>37946</v>
      </c>
      <c r="AF3019" s="45">
        <v>4296.9609</v>
      </c>
      <c r="AG3019" s="19">
        <f t="shared" si="625"/>
        <v>3606.9511458071015</v>
      </c>
      <c r="AH3019" s="45">
        <f t="shared" si="631"/>
        <v>-3.9997723290950971E-3</v>
      </c>
      <c r="AI3019" s="46">
        <f t="shared" si="632"/>
        <v>0.9960002276709049</v>
      </c>
      <c r="AK3019" s="38">
        <v>37946</v>
      </c>
      <c r="AL3019" s="19">
        <v>125.3687</v>
      </c>
      <c r="AM3019" s="19">
        <f t="shared" si="621"/>
        <v>1.7651129304709912E-3</v>
      </c>
      <c r="AN3019" s="37">
        <f t="shared" si="622"/>
        <v>1.001765112930471</v>
      </c>
      <c r="AQ3019" s="38">
        <v>37946</v>
      </c>
      <c r="AR3019" s="19">
        <f t="shared" si="623"/>
        <v>284.23340926600002</v>
      </c>
      <c r="AS3019" s="40">
        <f t="shared" si="635"/>
        <v>1.7651129304709912E-3</v>
      </c>
      <c r="AT3019" s="51">
        <f t="shared" si="624"/>
        <v>1.001765112930471</v>
      </c>
    </row>
    <row r="3020" spans="1:46">
      <c r="A3020" s="38">
        <v>37949</v>
      </c>
      <c r="B3020" s="37">
        <v>1.1768000000000001</v>
      </c>
      <c r="D3020" s="38">
        <v>37949</v>
      </c>
      <c r="E3020" s="19">
        <v>1047.8927000000001</v>
      </c>
      <c r="F3020" s="19">
        <v>890.4594663494222</v>
      </c>
      <c r="G3020" s="19">
        <v>2.2454644676849878E-2</v>
      </c>
      <c r="H3020" s="37">
        <f t="shared" si="626"/>
        <v>1.0224546446768499</v>
      </c>
      <c r="I3020" s="19"/>
      <c r="J3020" s="19"/>
      <c r="K3020" s="19"/>
      <c r="L3020" s="19"/>
      <c r="N3020" s="38">
        <v>37949</v>
      </c>
      <c r="O3020" s="19">
        <v>420.15699999999998</v>
      </c>
      <c r="P3020" s="19">
        <v>357.03348062542483</v>
      </c>
      <c r="Q3020" s="19">
        <v>5.5932939380989311E-3</v>
      </c>
      <c r="R3020" s="37">
        <f t="shared" si="627"/>
        <v>1.0055932939380989</v>
      </c>
      <c r="T3020" s="39">
        <v>37949</v>
      </c>
      <c r="U3020" s="40">
        <v>282.24270000000001</v>
      </c>
      <c r="V3020" s="40">
        <f t="shared" si="628"/>
        <v>-2.4031307502474508E-3</v>
      </c>
      <c r="W3020" s="41">
        <f t="shared" si="629"/>
        <v>0.99759686924975255</v>
      </c>
      <c r="Y3020" s="42">
        <v>37949</v>
      </c>
      <c r="Z3020" s="43">
        <v>214.10599999999999</v>
      </c>
      <c r="AA3020" s="43">
        <f t="shared" si="630"/>
        <v>181.93915703602988</v>
      </c>
      <c r="AB3020" s="19">
        <f t="shared" si="633"/>
        <v>-4.2078573140568176E-3</v>
      </c>
      <c r="AC3020" s="37">
        <f t="shared" si="634"/>
        <v>0.99579214268594318</v>
      </c>
      <c r="AE3020" s="44">
        <v>37949</v>
      </c>
      <c r="AF3020" s="45">
        <v>4159.0918000000001</v>
      </c>
      <c r="AG3020" s="19">
        <f t="shared" si="625"/>
        <v>3534.238443235894</v>
      </c>
      <c r="AH3020" s="45">
        <f t="shared" si="631"/>
        <v>-2.0159048357428544E-2</v>
      </c>
      <c r="AI3020" s="46">
        <f t="shared" si="632"/>
        <v>0.97984095164257146</v>
      </c>
      <c r="AK3020" s="38">
        <v>37949</v>
      </c>
      <c r="AL3020" s="19">
        <v>124.88039999999999</v>
      </c>
      <c r="AM3020" s="19">
        <f t="shared" si="621"/>
        <v>-3.8949115688365898E-3</v>
      </c>
      <c r="AN3020" s="37">
        <f t="shared" si="622"/>
        <v>0.99610508843116341</v>
      </c>
      <c r="AQ3020" s="38">
        <v>37949</v>
      </c>
      <c r="AR3020" s="19">
        <f t="shared" si="623"/>
        <v>283.12634527200004</v>
      </c>
      <c r="AS3020" s="40">
        <f t="shared" si="635"/>
        <v>-3.8949115688364788E-3</v>
      </c>
      <c r="AT3020" s="51">
        <f t="shared" si="624"/>
        <v>0.99610508843116352</v>
      </c>
    </row>
    <row r="3021" spans="1:46">
      <c r="A3021" s="38">
        <v>37950</v>
      </c>
      <c r="B3021" s="37">
        <v>1.1785000000000001</v>
      </c>
      <c r="D3021" s="38">
        <v>37950</v>
      </c>
      <c r="E3021" s="19">
        <v>1050.8199</v>
      </c>
      <c r="F3021" s="19">
        <v>891.65880356385219</v>
      </c>
      <c r="G3021" s="19">
        <v>1.3468745740294885E-3</v>
      </c>
      <c r="H3021" s="37">
        <f t="shared" si="626"/>
        <v>1.0013468745740295</v>
      </c>
      <c r="I3021" s="19"/>
      <c r="J3021" s="19"/>
      <c r="K3021" s="19"/>
      <c r="L3021" s="19"/>
      <c r="N3021" s="38">
        <v>37950</v>
      </c>
      <c r="O3021" s="19">
        <v>424.82830000000001</v>
      </c>
      <c r="P3021" s="19">
        <v>360.4822231650403</v>
      </c>
      <c r="Q3021" s="19">
        <v>9.6594373546543544E-3</v>
      </c>
      <c r="R3021" s="37">
        <f t="shared" si="627"/>
        <v>1.0096594373546544</v>
      </c>
      <c r="T3021" s="39">
        <v>37950</v>
      </c>
      <c r="U3021" s="40">
        <v>281.83980000000003</v>
      </c>
      <c r="V3021" s="40">
        <f t="shared" si="628"/>
        <v>-1.4274948475194726E-3</v>
      </c>
      <c r="W3021" s="41">
        <f t="shared" si="629"/>
        <v>0.99857250515248053</v>
      </c>
      <c r="Y3021" s="42">
        <v>37950</v>
      </c>
      <c r="Z3021" s="43">
        <v>214.51400000000001</v>
      </c>
      <c r="AA3021" s="43">
        <f t="shared" si="630"/>
        <v>182.02291047942299</v>
      </c>
      <c r="AB3021" s="19">
        <f t="shared" si="633"/>
        <v>4.6033764670316835E-4</v>
      </c>
      <c r="AC3021" s="37">
        <f t="shared" si="634"/>
        <v>1.0004603376467032</v>
      </c>
      <c r="AE3021" s="44">
        <v>37950</v>
      </c>
      <c r="AF3021" s="45">
        <v>4169.8388999999997</v>
      </c>
      <c r="AG3021" s="19">
        <f t="shared" si="625"/>
        <v>3538.259567246499</v>
      </c>
      <c r="AH3021" s="45">
        <f t="shared" si="631"/>
        <v>1.1377625124022739E-3</v>
      </c>
      <c r="AI3021" s="46">
        <f t="shared" si="632"/>
        <v>1.0011377625124023</v>
      </c>
      <c r="AK3021" s="38">
        <v>37950</v>
      </c>
      <c r="AL3021" s="19">
        <v>124.7784</v>
      </c>
      <c r="AM3021" s="19">
        <f t="shared" si="621"/>
        <v>-8.1678149653585663E-4</v>
      </c>
      <c r="AN3021" s="37">
        <f t="shared" si="622"/>
        <v>0.99918321850346414</v>
      </c>
      <c r="AQ3021" s="38">
        <v>37950</v>
      </c>
      <c r="AR3021" s="19">
        <f t="shared" si="623"/>
        <v>282.89509291200005</v>
      </c>
      <c r="AS3021" s="40">
        <f t="shared" si="635"/>
        <v>-8.1678149653585663E-4</v>
      </c>
      <c r="AT3021" s="51">
        <f t="shared" si="624"/>
        <v>0.99918321850346414</v>
      </c>
    </row>
    <row r="3022" spans="1:46">
      <c r="A3022" s="38">
        <v>37951</v>
      </c>
      <c r="B3022" s="37">
        <v>1.1918</v>
      </c>
      <c r="D3022" s="38">
        <v>37951</v>
      </c>
      <c r="E3022" s="19">
        <v>1058.2184999999999</v>
      </c>
      <c r="F3022" s="19">
        <v>887.91617721094144</v>
      </c>
      <c r="G3022" s="19">
        <v>-4.1973749801514915E-3</v>
      </c>
      <c r="H3022" s="37">
        <f t="shared" si="626"/>
        <v>0.99580262501984851</v>
      </c>
      <c r="I3022" s="19"/>
      <c r="J3022" s="19"/>
      <c r="K3022" s="19"/>
      <c r="L3022" s="19"/>
      <c r="N3022" s="38">
        <v>37951</v>
      </c>
      <c r="O3022" s="19">
        <v>428.40030000000002</v>
      </c>
      <c r="P3022" s="19">
        <v>359.4565363315993</v>
      </c>
      <c r="Q3022" s="19">
        <v>-2.845318763392668E-3</v>
      </c>
      <c r="R3022" s="37">
        <f t="shared" si="627"/>
        <v>0.99715468123660733</v>
      </c>
      <c r="T3022" s="39">
        <v>37951</v>
      </c>
      <c r="U3022" s="40">
        <v>282.07409999999999</v>
      </c>
      <c r="V3022" s="40">
        <f t="shared" si="628"/>
        <v>8.3132332622981586E-4</v>
      </c>
      <c r="W3022" s="41">
        <f t="shared" si="629"/>
        <v>1.0008313233262298</v>
      </c>
      <c r="Y3022" s="42">
        <v>37951</v>
      </c>
      <c r="Z3022" s="43">
        <v>216.29599999999999</v>
      </c>
      <c r="AA3022" s="43">
        <f t="shared" si="630"/>
        <v>181.48682664876657</v>
      </c>
      <c r="AB3022" s="19">
        <f t="shared" si="633"/>
        <v>-2.9451448130592972E-3</v>
      </c>
      <c r="AC3022" s="37">
        <f t="shared" si="634"/>
        <v>0.9970548551869407</v>
      </c>
      <c r="AE3022" s="44">
        <v>37951</v>
      </c>
      <c r="AF3022" s="45">
        <v>4216.4312</v>
      </c>
      <c r="AG3022" s="19">
        <f t="shared" si="625"/>
        <v>3537.8680986742743</v>
      </c>
      <c r="AH3022" s="45">
        <f t="shared" si="631"/>
        <v>-1.1063873771399724E-4</v>
      </c>
      <c r="AI3022" s="46">
        <f t="shared" si="632"/>
        <v>0.999889361262286</v>
      </c>
      <c r="AK3022" s="38">
        <v>37951</v>
      </c>
      <c r="AL3022" s="19">
        <v>124.89570000000001</v>
      </c>
      <c r="AM3022" s="19">
        <f t="shared" si="621"/>
        <v>9.4006654997991212E-4</v>
      </c>
      <c r="AN3022" s="37">
        <f t="shared" si="622"/>
        <v>1.0009400665499799</v>
      </c>
      <c r="AQ3022" s="38">
        <v>37951</v>
      </c>
      <c r="AR3022" s="19">
        <f t="shared" si="623"/>
        <v>283.16103312600006</v>
      </c>
      <c r="AS3022" s="40">
        <f t="shared" si="635"/>
        <v>9.4006654997991212E-4</v>
      </c>
      <c r="AT3022" s="51">
        <f t="shared" si="624"/>
        <v>1.0009400665499799</v>
      </c>
    </row>
    <row r="3023" spans="1:46">
      <c r="A3023" s="38">
        <v>37952</v>
      </c>
      <c r="B3023" s="37">
        <v>1.1918</v>
      </c>
      <c r="D3023" s="38">
        <v>37952</v>
      </c>
      <c r="E3023" s="19">
        <v>1059.2899</v>
      </c>
      <c r="F3023" s="19">
        <v>888.8151535492533</v>
      </c>
      <c r="G3023" s="19">
        <v>1.0124563121889363E-3</v>
      </c>
      <c r="H3023" s="37">
        <f t="shared" si="626"/>
        <v>1.0010124563121889</v>
      </c>
      <c r="I3023" s="19"/>
      <c r="J3023" s="19"/>
      <c r="K3023" s="19"/>
      <c r="L3023" s="19"/>
      <c r="N3023" s="38">
        <v>37952</v>
      </c>
      <c r="O3023" s="19">
        <v>428.1198</v>
      </c>
      <c r="P3023" s="19">
        <v>359.2211780500084</v>
      </c>
      <c r="Q3023" s="19">
        <v>-6.5476144624554422E-4</v>
      </c>
      <c r="R3023" s="37">
        <f t="shared" si="627"/>
        <v>0.99934523855375446</v>
      </c>
      <c r="T3023" s="39">
        <v>37952</v>
      </c>
      <c r="U3023" s="40">
        <v>281.26089999999999</v>
      </c>
      <c r="V3023" s="40">
        <f t="shared" si="628"/>
        <v>-2.8829304072937045E-3</v>
      </c>
      <c r="W3023" s="41">
        <f t="shared" si="629"/>
        <v>0.9971170695927063</v>
      </c>
      <c r="Y3023" s="38">
        <v>37952</v>
      </c>
      <c r="Z3023" s="43">
        <v>216.29599999999999</v>
      </c>
      <c r="AA3023" s="43">
        <f t="shared" si="630"/>
        <v>181.48682664876657</v>
      </c>
      <c r="AB3023" s="19">
        <f t="shared" si="633"/>
        <v>0</v>
      </c>
      <c r="AC3023" s="37">
        <f t="shared" si="634"/>
        <v>1</v>
      </c>
      <c r="AE3023" s="38">
        <v>37952</v>
      </c>
      <c r="AF3023" s="45">
        <v>4216.4312</v>
      </c>
      <c r="AG3023" s="19">
        <f t="shared" si="625"/>
        <v>3537.8680986742743</v>
      </c>
      <c r="AH3023" s="45">
        <f t="shared" si="631"/>
        <v>0</v>
      </c>
      <c r="AI3023" s="46">
        <f t="shared" si="632"/>
        <v>1</v>
      </c>
      <c r="AK3023" s="38">
        <v>37952</v>
      </c>
      <c r="AL3023" s="19">
        <v>124.6181</v>
      </c>
      <c r="AM3023" s="19">
        <f t="shared" si="621"/>
        <v>-2.222654582984096E-3</v>
      </c>
      <c r="AN3023" s="37">
        <f t="shared" si="622"/>
        <v>0.9977773454170159</v>
      </c>
      <c r="AQ3023" s="38">
        <v>37952</v>
      </c>
      <c r="AR3023" s="19">
        <f t="shared" si="623"/>
        <v>282.53166395800002</v>
      </c>
      <c r="AS3023" s="40">
        <f t="shared" si="635"/>
        <v>-2.222654582984207E-3</v>
      </c>
      <c r="AT3023" s="51">
        <f t="shared" si="624"/>
        <v>0.99777734541701579</v>
      </c>
    </row>
    <row r="3024" spans="1:46">
      <c r="A3024" s="38">
        <v>37953</v>
      </c>
      <c r="B3024" s="37">
        <v>1.1995</v>
      </c>
      <c r="D3024" s="38">
        <v>37953</v>
      </c>
      <c r="E3024" s="19">
        <v>1059.6593</v>
      </c>
      <c r="F3024" s="19">
        <v>883.41750729470618</v>
      </c>
      <c r="G3024" s="19">
        <v>-6.0728557934605076E-3</v>
      </c>
      <c r="H3024" s="37">
        <f t="shared" si="626"/>
        <v>0.99392714420653949</v>
      </c>
      <c r="I3024" s="19"/>
      <c r="J3024" s="19"/>
      <c r="K3024" s="19"/>
      <c r="L3024" s="19"/>
      <c r="N3024" s="38">
        <v>37953</v>
      </c>
      <c r="O3024" s="19">
        <v>433.03969999999998</v>
      </c>
      <c r="P3024" s="19">
        <v>361.01684035014586</v>
      </c>
      <c r="Q3024" s="19">
        <v>4.9987651337402017E-3</v>
      </c>
      <c r="R3024" s="37">
        <f t="shared" si="627"/>
        <v>1.0049987651337402</v>
      </c>
      <c r="T3024" s="39">
        <v>37953</v>
      </c>
      <c r="U3024" s="40">
        <v>281.43979999999999</v>
      </c>
      <c r="V3024" s="40">
        <f t="shared" si="628"/>
        <v>6.3606423786599642E-4</v>
      </c>
      <c r="W3024" s="41">
        <f t="shared" si="629"/>
        <v>1.000636064237866</v>
      </c>
      <c r="Y3024" s="38">
        <v>37953</v>
      </c>
      <c r="Z3024" s="43">
        <v>216.29599999999999</v>
      </c>
      <c r="AA3024" s="43">
        <f t="shared" si="630"/>
        <v>180.32180075031263</v>
      </c>
      <c r="AB3024" s="19">
        <f t="shared" si="633"/>
        <v>-6.4193413922467579E-3</v>
      </c>
      <c r="AC3024" s="37">
        <f t="shared" si="634"/>
        <v>0.99358065860775324</v>
      </c>
      <c r="AE3024" s="44">
        <v>37953</v>
      </c>
      <c r="AF3024" s="45">
        <v>4236.6899000000003</v>
      </c>
      <c r="AG3024" s="19">
        <f t="shared" si="625"/>
        <v>3532.0466027511466</v>
      </c>
      <c r="AH3024" s="45">
        <f t="shared" si="631"/>
        <v>-1.645481335301624E-3</v>
      </c>
      <c r="AI3024" s="46">
        <f t="shared" si="632"/>
        <v>0.99835451866469838</v>
      </c>
      <c r="AK3024" s="38">
        <v>37953</v>
      </c>
      <c r="AL3024" s="19">
        <v>124.57470000000001</v>
      </c>
      <c r="AM3024" s="19">
        <f t="shared" si="621"/>
        <v>-3.4826401622234382E-4</v>
      </c>
      <c r="AN3024" s="37">
        <f t="shared" si="622"/>
        <v>0.99965173598377766</v>
      </c>
      <c r="AQ3024" s="38">
        <v>37953</v>
      </c>
      <c r="AR3024" s="19">
        <f t="shared" si="623"/>
        <v>282.43326834600003</v>
      </c>
      <c r="AS3024" s="40">
        <f t="shared" si="635"/>
        <v>-3.4826401622234382E-4</v>
      </c>
      <c r="AT3024" s="51">
        <f t="shared" si="624"/>
        <v>0.99965173598377766</v>
      </c>
    </row>
    <row r="3025" spans="1:46">
      <c r="A3025" s="38">
        <v>37956</v>
      </c>
      <c r="B3025" s="37">
        <v>1.1956</v>
      </c>
      <c r="D3025" s="38">
        <v>37956</v>
      </c>
      <c r="E3025" s="19">
        <v>1073.0059000000001</v>
      </c>
      <c r="F3025" s="19">
        <v>897.46227835396462</v>
      </c>
      <c r="G3025" s="19">
        <v>1.5898225859557469E-2</v>
      </c>
      <c r="H3025" s="37">
        <f t="shared" si="626"/>
        <v>1.0158982258595575</v>
      </c>
      <c r="I3025" s="19"/>
      <c r="J3025" s="19"/>
      <c r="K3025" s="19"/>
      <c r="L3025" s="19"/>
      <c r="N3025" s="38">
        <v>37956</v>
      </c>
      <c r="O3025" s="19">
        <v>441.38499999999999</v>
      </c>
      <c r="P3025" s="19">
        <v>369.1744730679157</v>
      </c>
      <c r="Q3025" s="19">
        <v>2.2596266450777946E-2</v>
      </c>
      <c r="R3025" s="37">
        <f t="shared" si="627"/>
        <v>1.0225962664507779</v>
      </c>
      <c r="T3025" s="39">
        <v>37956</v>
      </c>
      <c r="U3025" s="40">
        <v>280.95170000000002</v>
      </c>
      <c r="V3025" s="40">
        <f t="shared" si="628"/>
        <v>-1.7342962864526079E-3</v>
      </c>
      <c r="W3025" s="41">
        <f t="shared" si="629"/>
        <v>0.99826570371354739</v>
      </c>
      <c r="Y3025" s="42">
        <v>37956</v>
      </c>
      <c r="Z3025" s="43">
        <v>221.38800000000001</v>
      </c>
      <c r="AA3025" s="43">
        <f t="shared" si="630"/>
        <v>185.16895282703246</v>
      </c>
      <c r="AB3025" s="19">
        <f t="shared" si="633"/>
        <v>2.688056605774225E-2</v>
      </c>
      <c r="AC3025" s="37">
        <f t="shared" si="634"/>
        <v>1.0268805660577423</v>
      </c>
      <c r="AE3025" s="44">
        <v>37956</v>
      </c>
      <c r="AF3025" s="45">
        <v>4256.7700000000004</v>
      </c>
      <c r="AG3025" s="19">
        <f t="shared" si="625"/>
        <v>3560.3629976580801</v>
      </c>
      <c r="AH3025" s="45">
        <f t="shared" si="631"/>
        <v>8.0169935710581175E-3</v>
      </c>
      <c r="AI3025" s="46">
        <f t="shared" si="632"/>
        <v>1.0080169935710581</v>
      </c>
      <c r="AK3025" s="38">
        <v>37956</v>
      </c>
      <c r="AL3025" s="19">
        <v>124.32380000000001</v>
      </c>
      <c r="AM3025" s="19">
        <f t="shared" ref="AM3025:AM3088" si="636">AL3025/AL3024-1</f>
        <v>-2.0140526126091185E-3</v>
      </c>
      <c r="AN3025" s="37">
        <f t="shared" ref="AN3025:AN3088" si="637">AL3025/AL3024</f>
        <v>0.99798594738739088</v>
      </c>
      <c r="AQ3025" s="38">
        <v>37956</v>
      </c>
      <c r="AR3025" s="19">
        <f t="shared" ref="AR3025:AR3088" si="638">AL3025*2.26718</f>
        <v>281.86443288400005</v>
      </c>
      <c r="AS3025" s="40">
        <f t="shared" si="635"/>
        <v>-2.0140526126091185E-3</v>
      </c>
      <c r="AT3025" s="51">
        <f t="shared" si="624"/>
        <v>0.99798594738739088</v>
      </c>
    </row>
    <row r="3026" spans="1:46">
      <c r="A3026" s="38">
        <v>37957</v>
      </c>
      <c r="B3026" s="37">
        <v>1.2083999999999999</v>
      </c>
      <c r="D3026" s="38">
        <v>37957</v>
      </c>
      <c r="E3026" s="19">
        <v>1074.1865</v>
      </c>
      <c r="F3026" s="19">
        <v>888.93288646143674</v>
      </c>
      <c r="G3026" s="19">
        <v>-9.5039001618782981E-3</v>
      </c>
      <c r="H3026" s="37">
        <f t="shared" si="626"/>
        <v>0.9904960998381217</v>
      </c>
      <c r="I3026" s="19"/>
      <c r="J3026" s="19"/>
      <c r="K3026" s="19"/>
      <c r="L3026" s="19"/>
      <c r="N3026" s="38">
        <v>37957</v>
      </c>
      <c r="O3026" s="19">
        <v>442.84460000000001</v>
      </c>
      <c r="P3026" s="19">
        <v>366.47186362131748</v>
      </c>
      <c r="Q3026" s="19">
        <v>-7.3206834268333409E-3</v>
      </c>
      <c r="R3026" s="37">
        <f t="shared" si="627"/>
        <v>0.99267931657316666</v>
      </c>
      <c r="T3026" s="39">
        <v>37957</v>
      </c>
      <c r="U3026" s="40">
        <v>280.79109999999997</v>
      </c>
      <c r="V3026" s="40">
        <f t="shared" si="628"/>
        <v>-5.7162850411673904E-4</v>
      </c>
      <c r="W3026" s="41">
        <f t="shared" si="629"/>
        <v>0.99942837149588326</v>
      </c>
      <c r="Y3026" s="42">
        <v>37957</v>
      </c>
      <c r="Z3026" s="43">
        <v>225.005</v>
      </c>
      <c r="AA3026" s="43">
        <f t="shared" si="630"/>
        <v>186.20076133730555</v>
      </c>
      <c r="AB3026" s="19">
        <f t="shared" si="633"/>
        <v>5.5722543899512367E-3</v>
      </c>
      <c r="AC3026" s="37">
        <f t="shared" si="634"/>
        <v>1.0055722543899512</v>
      </c>
      <c r="AE3026" s="44">
        <v>37957</v>
      </c>
      <c r="AF3026" s="45">
        <v>4353.0478999999996</v>
      </c>
      <c r="AG3026" s="19">
        <f t="shared" si="625"/>
        <v>3602.3236511089044</v>
      </c>
      <c r="AH3026" s="45">
        <f t="shared" si="631"/>
        <v>1.1785498691685437E-2</v>
      </c>
      <c r="AI3026" s="46">
        <f t="shared" si="632"/>
        <v>1.0117854986916854</v>
      </c>
      <c r="AK3026" s="38">
        <v>37957</v>
      </c>
      <c r="AL3026" s="19">
        <v>124.5288</v>
      </c>
      <c r="AM3026" s="19">
        <f t="shared" si="636"/>
        <v>1.6489199976190694E-3</v>
      </c>
      <c r="AN3026" s="37">
        <f t="shared" si="637"/>
        <v>1.0016489199976191</v>
      </c>
      <c r="AQ3026" s="38">
        <v>37957</v>
      </c>
      <c r="AR3026" s="19">
        <f t="shared" si="638"/>
        <v>282.32920478400001</v>
      </c>
      <c r="AS3026" s="40">
        <f t="shared" si="635"/>
        <v>1.6489199976190694E-3</v>
      </c>
      <c r="AT3026" s="51">
        <f t="shared" si="624"/>
        <v>1.0016489199976191</v>
      </c>
    </row>
    <row r="3027" spans="1:46">
      <c r="A3027" s="38">
        <v>37958</v>
      </c>
      <c r="B3027" s="37">
        <v>1.2093</v>
      </c>
      <c r="D3027" s="38">
        <v>37958</v>
      </c>
      <c r="E3027" s="19">
        <v>1075.6781000000001</v>
      </c>
      <c r="F3027" s="19">
        <v>889.50475481683623</v>
      </c>
      <c r="G3027" s="19">
        <v>6.4332005723843899E-4</v>
      </c>
      <c r="H3027" s="37">
        <f t="shared" si="626"/>
        <v>1.0006433200572384</v>
      </c>
      <c r="I3027" s="19"/>
      <c r="J3027" s="19"/>
      <c r="K3027" s="19"/>
      <c r="L3027" s="19"/>
      <c r="N3027" s="38">
        <v>37958</v>
      </c>
      <c r="O3027" s="19">
        <v>443.86149999999998</v>
      </c>
      <c r="P3027" s="19">
        <v>367.04002315389067</v>
      </c>
      <c r="Q3027" s="19">
        <v>1.5503496693003438E-3</v>
      </c>
      <c r="R3027" s="37">
        <f t="shared" si="627"/>
        <v>1.0015503496693003</v>
      </c>
      <c r="T3027" s="39">
        <v>37958</v>
      </c>
      <c r="U3027" s="40">
        <v>281.16000000000003</v>
      </c>
      <c r="V3027" s="40">
        <f t="shared" si="628"/>
        <v>1.3137880794655832E-3</v>
      </c>
      <c r="W3027" s="41">
        <f t="shared" si="629"/>
        <v>1.0013137880794656</v>
      </c>
      <c r="Y3027" s="42">
        <v>37958</v>
      </c>
      <c r="Z3027" s="43">
        <v>226.655</v>
      </c>
      <c r="AA3027" s="43">
        <f t="shared" si="630"/>
        <v>187.42661043578929</v>
      </c>
      <c r="AB3027" s="19">
        <f t="shared" si="633"/>
        <v>6.5834805920212958E-3</v>
      </c>
      <c r="AC3027" s="37">
        <f t="shared" si="634"/>
        <v>1.0065834805920213</v>
      </c>
      <c r="AE3027" s="44">
        <v>37958</v>
      </c>
      <c r="AF3027" s="45">
        <v>4395.4130999999998</v>
      </c>
      <c r="AG3027" s="19">
        <f t="shared" si="625"/>
        <v>3634.675514760605</v>
      </c>
      <c r="AH3027" s="45">
        <f t="shared" si="631"/>
        <v>8.9808320364943572E-3</v>
      </c>
      <c r="AI3027" s="46">
        <f t="shared" si="632"/>
        <v>1.0089808320364944</v>
      </c>
      <c r="AK3027" s="38">
        <v>37958</v>
      </c>
      <c r="AL3027" s="19">
        <v>124.6848</v>
      </c>
      <c r="AM3027" s="19">
        <f t="shared" si="636"/>
        <v>1.2527222618381462E-3</v>
      </c>
      <c r="AN3027" s="37">
        <f t="shared" si="637"/>
        <v>1.0012527222618381</v>
      </c>
      <c r="AQ3027" s="38">
        <v>37958</v>
      </c>
      <c r="AR3027" s="19">
        <f t="shared" si="638"/>
        <v>282.68288486400002</v>
      </c>
      <c r="AS3027" s="40">
        <f t="shared" si="635"/>
        <v>1.2527222618381462E-3</v>
      </c>
      <c r="AT3027" s="51">
        <f t="shared" ref="AT3027:AT3090" si="639">AR3027/AR3026</f>
        <v>1.0012527222618381</v>
      </c>
    </row>
    <row r="3028" spans="1:46">
      <c r="A3028" s="38">
        <v>37959</v>
      </c>
      <c r="B3028" s="37">
        <v>1.2077</v>
      </c>
      <c r="D3028" s="38">
        <v>37959</v>
      </c>
      <c r="E3028" s="19">
        <v>1077.587</v>
      </c>
      <c r="F3028" s="19">
        <v>892.26380723689658</v>
      </c>
      <c r="G3028" s="19">
        <v>3.1017849034753464E-3</v>
      </c>
      <c r="H3028" s="37">
        <f t="shared" si="626"/>
        <v>1.0031017849034753</v>
      </c>
      <c r="I3028" s="19"/>
      <c r="J3028" s="19"/>
      <c r="K3028" s="19"/>
      <c r="L3028" s="19"/>
      <c r="N3028" s="38">
        <v>37959</v>
      </c>
      <c r="O3028" s="19">
        <v>441.32979999999998</v>
      </c>
      <c r="P3028" s="19">
        <v>365.42999089177772</v>
      </c>
      <c r="Q3028" s="19">
        <v>-4.3865305158775625E-3</v>
      </c>
      <c r="R3028" s="37">
        <f t="shared" si="627"/>
        <v>0.99561346948412244</v>
      </c>
      <c r="T3028" s="39">
        <v>37959</v>
      </c>
      <c r="U3028" s="40">
        <v>280.97680000000003</v>
      </c>
      <c r="V3028" s="40">
        <f t="shared" si="628"/>
        <v>-6.5158628538908303E-4</v>
      </c>
      <c r="W3028" s="41">
        <f t="shared" si="629"/>
        <v>0.99934841371461092</v>
      </c>
      <c r="Y3028" s="42">
        <v>37959</v>
      </c>
      <c r="Z3028" s="43">
        <v>227.81899999999999</v>
      </c>
      <c r="AA3028" s="43">
        <f t="shared" si="630"/>
        <v>188.63873478512875</v>
      </c>
      <c r="AB3028" s="19">
        <f t="shared" si="633"/>
        <v>6.4671945276133513E-3</v>
      </c>
      <c r="AC3028" s="37">
        <f t="shared" si="634"/>
        <v>1.0064671945276134</v>
      </c>
      <c r="AE3028" s="44">
        <v>37959</v>
      </c>
      <c r="AF3028" s="45">
        <v>4448.7147999999997</v>
      </c>
      <c r="AG3028" s="19">
        <f t="shared" si="625"/>
        <v>3683.6257348679305</v>
      </c>
      <c r="AH3028" s="45">
        <f t="shared" si="631"/>
        <v>1.3467562622450302E-2</v>
      </c>
      <c r="AI3028" s="46">
        <f t="shared" si="632"/>
        <v>1.0134675626224503</v>
      </c>
      <c r="AK3028" s="38">
        <v>37959</v>
      </c>
      <c r="AL3028" s="19">
        <v>124.60980000000001</v>
      </c>
      <c r="AM3028" s="19">
        <f t="shared" si="636"/>
        <v>-6.0151678472430969E-4</v>
      </c>
      <c r="AN3028" s="37">
        <f t="shared" si="637"/>
        <v>0.99939848321527569</v>
      </c>
      <c r="AQ3028" s="38">
        <v>37959</v>
      </c>
      <c r="AR3028" s="19">
        <f t="shared" si="638"/>
        <v>282.51284636400004</v>
      </c>
      <c r="AS3028" s="40">
        <f t="shared" si="635"/>
        <v>-6.0151678472430969E-4</v>
      </c>
      <c r="AT3028" s="51">
        <f t="shared" si="639"/>
        <v>0.99939848321527569</v>
      </c>
    </row>
    <row r="3029" spans="1:46">
      <c r="A3029" s="38">
        <v>37960</v>
      </c>
      <c r="B3029" s="37">
        <v>1.2157</v>
      </c>
      <c r="D3029" s="38">
        <v>37960</v>
      </c>
      <c r="E3029" s="19">
        <v>1072.7769000000001</v>
      </c>
      <c r="F3029" s="19">
        <v>882.43555153409568</v>
      </c>
      <c r="G3029" s="19">
        <v>-1.1014966227573919E-2</v>
      </c>
      <c r="H3029" s="37">
        <f t="shared" si="626"/>
        <v>0.98898503377242608</v>
      </c>
      <c r="I3029" s="19"/>
      <c r="J3029" s="19"/>
      <c r="K3029" s="19"/>
      <c r="L3029" s="19"/>
      <c r="N3029" s="38">
        <v>37960</v>
      </c>
      <c r="O3029" s="19">
        <v>439.76369999999997</v>
      </c>
      <c r="P3029" s="19">
        <v>361.73702393682652</v>
      </c>
      <c r="Q3029" s="19">
        <v>-1.0105812459286878E-2</v>
      </c>
      <c r="R3029" s="37">
        <f t="shared" si="627"/>
        <v>0.98989418754071312</v>
      </c>
      <c r="T3029" s="39">
        <v>37960</v>
      </c>
      <c r="U3029" s="40">
        <v>281.69310000000002</v>
      </c>
      <c r="V3029" s="40">
        <f t="shared" si="628"/>
        <v>2.5493207980160637E-3</v>
      </c>
      <c r="W3029" s="41">
        <f t="shared" si="629"/>
        <v>1.0025493207980161</v>
      </c>
      <c r="Y3029" s="42">
        <v>37960</v>
      </c>
      <c r="Z3029" s="43">
        <v>226.148</v>
      </c>
      <c r="AA3029" s="43">
        <f t="shared" si="630"/>
        <v>186.02286748375423</v>
      </c>
      <c r="AB3029" s="19">
        <f t="shared" si="633"/>
        <v>-1.3867074036274407E-2</v>
      </c>
      <c r="AC3029" s="37">
        <f t="shared" si="634"/>
        <v>0.98613292596372559</v>
      </c>
      <c r="AE3029" s="44">
        <v>37960</v>
      </c>
      <c r="AF3029" s="45">
        <v>4387.9668000000001</v>
      </c>
      <c r="AG3029" s="19">
        <f t="shared" si="625"/>
        <v>3609.4158098215021</v>
      </c>
      <c r="AH3029" s="45">
        <f t="shared" si="631"/>
        <v>-2.0145891680575123E-2</v>
      </c>
      <c r="AI3029" s="46">
        <f t="shared" si="632"/>
        <v>0.97985410831942488</v>
      </c>
      <c r="AK3029" s="38">
        <v>37960</v>
      </c>
      <c r="AL3029" s="19">
        <v>125.2855</v>
      </c>
      <c r="AM3029" s="19">
        <f t="shared" si="636"/>
        <v>5.4225269601586579E-3</v>
      </c>
      <c r="AN3029" s="37">
        <f t="shared" si="637"/>
        <v>1.0054225269601587</v>
      </c>
      <c r="AQ3029" s="38">
        <v>37960</v>
      </c>
      <c r="AR3029" s="19">
        <f t="shared" si="638"/>
        <v>284.04477989000003</v>
      </c>
      <c r="AS3029" s="40">
        <f t="shared" si="635"/>
        <v>5.4225269601588799E-3</v>
      </c>
      <c r="AT3029" s="51">
        <f t="shared" si="639"/>
        <v>1.0054225269601589</v>
      </c>
    </row>
    <row r="3030" spans="1:46">
      <c r="A3030" s="38">
        <v>37963</v>
      </c>
      <c r="B3030" s="37">
        <v>1.2217</v>
      </c>
      <c r="D3030" s="38">
        <v>37963</v>
      </c>
      <c r="E3030" s="19">
        <v>1075.9353000000001</v>
      </c>
      <c r="F3030" s="19">
        <v>880.6869935336008</v>
      </c>
      <c r="G3030" s="19">
        <v>-1.9815135478790102E-3</v>
      </c>
      <c r="H3030" s="37">
        <f t="shared" si="626"/>
        <v>0.99801848645212099</v>
      </c>
      <c r="I3030" s="19"/>
      <c r="J3030" s="19"/>
      <c r="K3030" s="19"/>
      <c r="L3030" s="19"/>
      <c r="N3030" s="38">
        <v>37963</v>
      </c>
      <c r="O3030" s="19">
        <v>438.84440000000001</v>
      </c>
      <c r="P3030" s="19">
        <v>359.20798886797087</v>
      </c>
      <c r="Q3030" s="19">
        <v>-6.991363619161417E-3</v>
      </c>
      <c r="R3030" s="37">
        <f t="shared" si="627"/>
        <v>0.99300863638083858</v>
      </c>
      <c r="T3030" s="39">
        <v>37963</v>
      </c>
      <c r="U3030" s="40">
        <v>283.0317</v>
      </c>
      <c r="V3030" s="40">
        <f t="shared" si="628"/>
        <v>4.7519800804491918E-3</v>
      </c>
      <c r="W3030" s="41">
        <f t="shared" si="629"/>
        <v>1.0047519800804492</v>
      </c>
      <c r="Y3030" s="42">
        <v>37963</v>
      </c>
      <c r="Z3030" s="43">
        <v>231.666</v>
      </c>
      <c r="AA3030" s="43">
        <f t="shared" si="630"/>
        <v>189.62593107964312</v>
      </c>
      <c r="AB3030" s="19">
        <f t="shared" si="633"/>
        <v>1.9368928372225813E-2</v>
      </c>
      <c r="AC3030" s="37">
        <f t="shared" si="634"/>
        <v>1.0193689283722258</v>
      </c>
      <c r="AE3030" s="44">
        <v>37963</v>
      </c>
      <c r="AF3030" s="45">
        <v>4559.7660999999998</v>
      </c>
      <c r="AG3030" s="19">
        <f t="shared" si="625"/>
        <v>3732.3124334943109</v>
      </c>
      <c r="AH3030" s="45">
        <f t="shared" si="631"/>
        <v>3.4048896039740706E-2</v>
      </c>
      <c r="AI3030" s="46">
        <f t="shared" si="632"/>
        <v>1.0340488960397407</v>
      </c>
      <c r="AK3030" s="38">
        <v>37963</v>
      </c>
      <c r="AL3030" s="19">
        <v>125.3065</v>
      </c>
      <c r="AM3030" s="19">
        <f t="shared" si="636"/>
        <v>1.6761716240099034E-4</v>
      </c>
      <c r="AN3030" s="37">
        <f t="shared" si="637"/>
        <v>1.000167617162401</v>
      </c>
      <c r="AQ3030" s="38">
        <v>37963</v>
      </c>
      <c r="AR3030" s="19">
        <f t="shared" si="638"/>
        <v>284.09239067000004</v>
      </c>
      <c r="AS3030" s="40">
        <f t="shared" si="635"/>
        <v>1.6761716240121238E-4</v>
      </c>
      <c r="AT3030" s="51">
        <f t="shared" si="639"/>
        <v>1.0001676171624012</v>
      </c>
    </row>
    <row r="3031" spans="1:46">
      <c r="A3031" s="38">
        <v>37964</v>
      </c>
      <c r="B3031" s="37">
        <v>1.2229000000000001</v>
      </c>
      <c r="D3031" s="38">
        <v>37964</v>
      </c>
      <c r="E3031" s="19">
        <v>1072.4616000000001</v>
      </c>
      <c r="F3031" s="19">
        <v>876.98225529479112</v>
      </c>
      <c r="G3031" s="19">
        <v>-4.2066457958520598E-3</v>
      </c>
      <c r="H3031" s="37">
        <f t="shared" si="626"/>
        <v>0.99579335420414794</v>
      </c>
      <c r="I3031" s="19"/>
      <c r="J3031" s="19"/>
      <c r="K3031" s="19"/>
      <c r="L3031" s="19"/>
      <c r="N3031" s="38">
        <v>37964</v>
      </c>
      <c r="O3031" s="19">
        <v>443.43270000000001</v>
      </c>
      <c r="P3031" s="19">
        <v>362.60749039169184</v>
      </c>
      <c r="Q3031" s="19">
        <v>9.4638806181186474E-3</v>
      </c>
      <c r="R3031" s="37">
        <f t="shared" si="627"/>
        <v>1.0094638806181186</v>
      </c>
      <c r="T3031" s="39">
        <v>37964</v>
      </c>
      <c r="U3031" s="40">
        <v>283.09930000000003</v>
      </c>
      <c r="V3031" s="40">
        <f t="shared" si="628"/>
        <v>2.3884250421435382E-4</v>
      </c>
      <c r="W3031" s="41">
        <f t="shared" si="629"/>
        <v>1.0002388425042144</v>
      </c>
      <c r="Y3031" s="42">
        <v>37964</v>
      </c>
      <c r="Z3031" s="43">
        <v>231.31399999999999</v>
      </c>
      <c r="AA3031" s="43">
        <f t="shared" si="630"/>
        <v>189.15201570038431</v>
      </c>
      <c r="AB3031" s="19">
        <f t="shared" si="633"/>
        <v>-2.4992118776190342E-3</v>
      </c>
      <c r="AC3031" s="37">
        <f t="shared" si="634"/>
        <v>0.99750078812238097</v>
      </c>
      <c r="AE3031" s="44">
        <v>37964</v>
      </c>
      <c r="AF3031" s="45">
        <v>4513.3109999999997</v>
      </c>
      <c r="AG3031" s="19">
        <f t="shared" si="625"/>
        <v>3690.6623599640193</v>
      </c>
      <c r="AH3031" s="45">
        <f t="shared" si="631"/>
        <v>-1.1159321271316358E-2</v>
      </c>
      <c r="AI3031" s="46">
        <f t="shared" si="632"/>
        <v>0.98884067872868364</v>
      </c>
      <c r="AK3031" s="38">
        <v>37964</v>
      </c>
      <c r="AL3031" s="19">
        <v>125.1669</v>
      </c>
      <c r="AM3031" s="19">
        <f t="shared" si="636"/>
        <v>-1.1140683045173239E-3</v>
      </c>
      <c r="AN3031" s="37">
        <f t="shared" si="637"/>
        <v>0.99888593169548268</v>
      </c>
      <c r="AQ3031" s="38">
        <v>37964</v>
      </c>
      <c r="AR3031" s="19">
        <f t="shared" si="638"/>
        <v>283.77589234200002</v>
      </c>
      <c r="AS3031" s="40">
        <f t="shared" si="635"/>
        <v>-1.1140683045174349E-3</v>
      </c>
      <c r="AT3031" s="51">
        <f t="shared" si="639"/>
        <v>0.99888593169548257</v>
      </c>
    </row>
    <row r="3032" spans="1:46">
      <c r="A3032" s="38">
        <v>37965</v>
      </c>
      <c r="B3032" s="37">
        <v>1.2215</v>
      </c>
      <c r="D3032" s="38">
        <v>37965</v>
      </c>
      <c r="E3032" s="19">
        <v>1067.8280999999999</v>
      </c>
      <c r="F3032" s="19">
        <v>874.19410560785911</v>
      </c>
      <c r="G3032" s="19">
        <v>-3.1792543920912131E-3</v>
      </c>
      <c r="H3032" s="37">
        <f t="shared" si="626"/>
        <v>0.99682074560790879</v>
      </c>
      <c r="I3032" s="19"/>
      <c r="J3032" s="19"/>
      <c r="K3032" s="19"/>
      <c r="L3032" s="19"/>
      <c r="N3032" s="38">
        <v>37965</v>
      </c>
      <c r="O3032" s="19">
        <v>442.0498</v>
      </c>
      <c r="P3032" s="19">
        <v>361.890953745395</v>
      </c>
      <c r="Q3032" s="19">
        <v>-1.9760668637121004E-3</v>
      </c>
      <c r="R3032" s="37">
        <f t="shared" si="627"/>
        <v>0.9980239331362879</v>
      </c>
      <c r="T3032" s="39">
        <v>37965</v>
      </c>
      <c r="U3032" s="40">
        <v>282.63240000000002</v>
      </c>
      <c r="V3032" s="40">
        <f t="shared" si="628"/>
        <v>-1.6492446290047313E-3</v>
      </c>
      <c r="W3032" s="41">
        <f t="shared" si="629"/>
        <v>0.99835075537099527</v>
      </c>
      <c r="Y3032" s="42">
        <v>37965</v>
      </c>
      <c r="Z3032" s="43">
        <v>231.233</v>
      </c>
      <c r="AA3032" s="43">
        <f t="shared" si="630"/>
        <v>189.30249693000408</v>
      </c>
      <c r="AB3032" s="19">
        <f t="shared" si="633"/>
        <v>7.9555710290790671E-4</v>
      </c>
      <c r="AC3032" s="37">
        <f t="shared" si="634"/>
        <v>1.0007955571029079</v>
      </c>
      <c r="AE3032" s="44">
        <v>37965</v>
      </c>
      <c r="AF3032" s="45">
        <v>4508.7489999999998</v>
      </c>
      <c r="AG3032" s="19">
        <f t="shared" si="625"/>
        <v>3691.1575931232087</v>
      </c>
      <c r="AH3032" s="45">
        <f t="shared" si="631"/>
        <v>1.3418544176824199E-4</v>
      </c>
      <c r="AI3032" s="46">
        <f t="shared" si="632"/>
        <v>1.0001341854417682</v>
      </c>
      <c r="AK3032" s="38">
        <v>37965</v>
      </c>
      <c r="AL3032" s="19">
        <v>125.37260000000001</v>
      </c>
      <c r="AM3032" s="19">
        <f t="shared" si="636"/>
        <v>1.6434057246763611E-3</v>
      </c>
      <c r="AN3032" s="37">
        <f t="shared" si="637"/>
        <v>1.0016434057246764</v>
      </c>
      <c r="AQ3032" s="38">
        <v>37965</v>
      </c>
      <c r="AR3032" s="19">
        <f t="shared" si="638"/>
        <v>284.24225126800002</v>
      </c>
      <c r="AS3032" s="40">
        <f t="shared" si="635"/>
        <v>1.6434057246763611E-3</v>
      </c>
      <c r="AT3032" s="51">
        <f t="shared" si="639"/>
        <v>1.0016434057246764</v>
      </c>
    </row>
    <row r="3033" spans="1:46">
      <c r="A3033" s="38">
        <v>37966</v>
      </c>
      <c r="B3033" s="37">
        <v>1.2163999999999999</v>
      </c>
      <c r="D3033" s="38">
        <v>37966</v>
      </c>
      <c r="E3033" s="19">
        <v>1074.8397</v>
      </c>
      <c r="F3033" s="19">
        <v>883.62356132851039</v>
      </c>
      <c r="G3033" s="19">
        <v>1.0786455388068106E-2</v>
      </c>
      <c r="H3033" s="37">
        <f t="shared" si="626"/>
        <v>1.0107864553880681</v>
      </c>
      <c r="I3033" s="19"/>
      <c r="J3033" s="19"/>
      <c r="K3033" s="19"/>
      <c r="L3033" s="19"/>
      <c r="N3033" s="38">
        <v>37966</v>
      </c>
      <c r="O3033" s="19">
        <v>443.87099999999998</v>
      </c>
      <c r="P3033" s="19">
        <v>364.90545873068072</v>
      </c>
      <c r="Q3033" s="19">
        <v>8.3298710677541798E-3</v>
      </c>
      <c r="R3033" s="37">
        <f t="shared" si="627"/>
        <v>1.0083298710677542</v>
      </c>
      <c r="T3033" s="39">
        <v>37966</v>
      </c>
      <c r="U3033" s="40">
        <v>282.67540000000002</v>
      </c>
      <c r="V3033" s="40">
        <f t="shared" si="628"/>
        <v>1.5214108502781265E-4</v>
      </c>
      <c r="W3033" s="41">
        <f t="shared" si="629"/>
        <v>1.0001521410850278</v>
      </c>
      <c r="Y3033" s="42">
        <v>37966</v>
      </c>
      <c r="Z3033" s="43">
        <v>229.82300000000001</v>
      </c>
      <c r="AA3033" s="43">
        <f t="shared" si="630"/>
        <v>188.93702729365341</v>
      </c>
      <c r="AB3033" s="19">
        <f t="shared" si="633"/>
        <v>-1.9306118106080516E-3</v>
      </c>
      <c r="AC3033" s="37">
        <f t="shared" si="634"/>
        <v>0.99806938818939195</v>
      </c>
      <c r="AE3033" s="44">
        <v>37966</v>
      </c>
      <c r="AF3033" s="45">
        <v>4488.1260000000002</v>
      </c>
      <c r="AG3033" s="19">
        <f t="shared" si="625"/>
        <v>3689.6793817823091</v>
      </c>
      <c r="AH3033" s="45">
        <f t="shared" si="631"/>
        <v>-4.0047364643913674E-4</v>
      </c>
      <c r="AI3033" s="46">
        <f t="shared" si="632"/>
        <v>0.99959952635356086</v>
      </c>
      <c r="AK3033" s="38">
        <v>37966</v>
      </c>
      <c r="AL3033" s="19">
        <v>125.22020000000001</v>
      </c>
      <c r="AM3033" s="19">
        <f t="shared" si="636"/>
        <v>-1.2155766092432074E-3</v>
      </c>
      <c r="AN3033" s="37">
        <f t="shared" si="637"/>
        <v>0.99878442339075679</v>
      </c>
      <c r="AQ3033" s="38">
        <v>37966</v>
      </c>
      <c r="AR3033" s="19">
        <f t="shared" si="638"/>
        <v>283.89673303600006</v>
      </c>
      <c r="AS3033" s="40">
        <f t="shared" si="635"/>
        <v>-1.2155766092429854E-3</v>
      </c>
      <c r="AT3033" s="51">
        <f t="shared" si="639"/>
        <v>0.99878442339075701</v>
      </c>
    </row>
    <row r="3034" spans="1:46">
      <c r="A3034" s="38">
        <v>37967</v>
      </c>
      <c r="B3034" s="37">
        <v>1.2283999999999999</v>
      </c>
      <c r="D3034" s="38">
        <v>37967</v>
      </c>
      <c r="E3034" s="19">
        <v>1081.0796</v>
      </c>
      <c r="F3034" s="19">
        <v>880.07131227613161</v>
      </c>
      <c r="G3034" s="19">
        <v>-4.0200931797677031E-3</v>
      </c>
      <c r="H3034" s="37">
        <f t="shared" si="626"/>
        <v>0.9959799068202323</v>
      </c>
      <c r="I3034" s="19"/>
      <c r="J3034" s="19"/>
      <c r="K3034" s="19"/>
      <c r="L3034" s="19"/>
      <c r="N3034" s="38">
        <v>37967</v>
      </c>
      <c r="O3034" s="19">
        <v>446.90140000000002</v>
      </c>
      <c r="P3034" s="19">
        <v>363.80771735591014</v>
      </c>
      <c r="Q3034" s="19">
        <v>-3.0082898145428194E-3</v>
      </c>
      <c r="R3034" s="37">
        <f t="shared" si="627"/>
        <v>0.99699171018545718</v>
      </c>
      <c r="T3034" s="39">
        <v>37967</v>
      </c>
      <c r="U3034" s="40">
        <v>283.2183</v>
      </c>
      <c r="V3034" s="40">
        <f t="shared" si="628"/>
        <v>1.9205774538568754E-3</v>
      </c>
      <c r="W3034" s="41">
        <f t="shared" si="629"/>
        <v>1.0019205774538569</v>
      </c>
      <c r="Y3034" s="42">
        <v>37967</v>
      </c>
      <c r="Z3034" s="43">
        <v>234.47</v>
      </c>
      <c r="AA3034" s="43">
        <f t="shared" si="630"/>
        <v>190.87430804298276</v>
      </c>
      <c r="AB3034" s="19">
        <f t="shared" si="633"/>
        <v>1.0253579073827401E-2</v>
      </c>
      <c r="AC3034" s="37">
        <f t="shared" si="634"/>
        <v>1.0102535790738274</v>
      </c>
      <c r="AE3034" s="44">
        <v>37967</v>
      </c>
      <c r="AF3034" s="45">
        <v>4624.6929</v>
      </c>
      <c r="AG3034" s="19">
        <f t="shared" si="625"/>
        <v>3764.8102409638554</v>
      </c>
      <c r="AH3034" s="45">
        <f t="shared" si="631"/>
        <v>2.0362435704441628E-2</v>
      </c>
      <c r="AI3034" s="46">
        <f t="shared" si="632"/>
        <v>1.0203624357044416</v>
      </c>
      <c r="AK3034" s="38">
        <v>37967</v>
      </c>
      <c r="AL3034" s="19">
        <v>125.71550000000001</v>
      </c>
      <c r="AM3034" s="19">
        <f t="shared" si="636"/>
        <v>3.955432110793522E-3</v>
      </c>
      <c r="AN3034" s="37">
        <f t="shared" si="637"/>
        <v>1.0039554321107935</v>
      </c>
      <c r="AQ3034" s="38">
        <v>37967</v>
      </c>
      <c r="AR3034" s="19">
        <f t="shared" si="638"/>
        <v>285.01966729000003</v>
      </c>
      <c r="AS3034" s="40">
        <f t="shared" si="635"/>
        <v>3.955432110793522E-3</v>
      </c>
      <c r="AT3034" s="51">
        <f t="shared" si="639"/>
        <v>1.0039554321107935</v>
      </c>
    </row>
    <row r="3035" spans="1:46">
      <c r="A3035" s="38">
        <v>37970</v>
      </c>
      <c r="B3035" s="37">
        <v>1.2290000000000001</v>
      </c>
      <c r="D3035" s="38">
        <v>37970</v>
      </c>
      <c r="E3035" s="19">
        <v>1081.8204000000001</v>
      </c>
      <c r="F3035" s="19">
        <v>880.24442636289666</v>
      </c>
      <c r="G3035" s="19">
        <v>1.9670461285392626E-4</v>
      </c>
      <c r="H3035" s="37">
        <f t="shared" si="626"/>
        <v>1.0001967046128539</v>
      </c>
      <c r="I3035" s="19"/>
      <c r="J3035" s="19"/>
      <c r="K3035" s="19"/>
      <c r="L3035" s="19"/>
      <c r="N3035" s="38">
        <v>37970</v>
      </c>
      <c r="O3035" s="19">
        <v>450.34010000000001</v>
      </c>
      <c r="P3035" s="19">
        <v>366.42807160292921</v>
      </c>
      <c r="Q3035" s="19">
        <v>7.2025801598254446E-3</v>
      </c>
      <c r="R3035" s="37">
        <f t="shared" si="627"/>
        <v>1.0072025801598254</v>
      </c>
      <c r="T3035" s="39">
        <v>37970</v>
      </c>
      <c r="U3035" s="40">
        <v>283.42860000000002</v>
      </c>
      <c r="V3035" s="40">
        <f t="shared" si="628"/>
        <v>7.4253676404389957E-4</v>
      </c>
      <c r="W3035" s="41">
        <f t="shared" si="629"/>
        <v>1.0007425367640439</v>
      </c>
      <c r="Y3035" s="42">
        <v>37970</v>
      </c>
      <c r="Z3035" s="43">
        <v>233.977</v>
      </c>
      <c r="AA3035" s="43">
        <f t="shared" si="630"/>
        <v>190.37998372660698</v>
      </c>
      <c r="AB3035" s="19">
        <f t="shared" si="633"/>
        <v>-2.589789696916478E-3</v>
      </c>
      <c r="AC3035" s="37">
        <f t="shared" si="634"/>
        <v>0.99741021030308352</v>
      </c>
      <c r="AE3035" s="44">
        <v>37970</v>
      </c>
      <c r="AF3035" s="45">
        <v>4625.0181000000002</v>
      </c>
      <c r="AG3035" s="19">
        <f t="shared" si="625"/>
        <v>3763.2368592351504</v>
      </c>
      <c r="AH3035" s="45">
        <f t="shared" si="631"/>
        <v>-4.1791793689505141E-4</v>
      </c>
      <c r="AI3035" s="46">
        <f t="shared" si="632"/>
        <v>0.99958208206310495</v>
      </c>
      <c r="AK3035" s="38">
        <v>37970</v>
      </c>
      <c r="AL3035" s="19">
        <v>125.7298</v>
      </c>
      <c r="AM3035" s="19">
        <f t="shared" si="636"/>
        <v>1.1374890128901249E-4</v>
      </c>
      <c r="AN3035" s="37">
        <f t="shared" si="637"/>
        <v>1.000113748901289</v>
      </c>
      <c r="AQ3035" s="38">
        <v>37970</v>
      </c>
      <c r="AR3035" s="19">
        <f t="shared" si="638"/>
        <v>285.05208796400001</v>
      </c>
      <c r="AS3035" s="40">
        <f t="shared" si="635"/>
        <v>1.1374890128901249E-4</v>
      </c>
      <c r="AT3035" s="51">
        <f t="shared" si="639"/>
        <v>1.000113748901289</v>
      </c>
    </row>
    <row r="3036" spans="1:46">
      <c r="A3036" s="38">
        <v>37971</v>
      </c>
      <c r="B3036" s="37">
        <v>1.2327999999999999</v>
      </c>
      <c r="D3036" s="38">
        <v>37971</v>
      </c>
      <c r="E3036" s="19">
        <v>1083.1113</v>
      </c>
      <c r="F3036" s="19">
        <v>878.57827709279695</v>
      </c>
      <c r="G3036" s="19">
        <v>-1.8928256972715607E-3</v>
      </c>
      <c r="H3036" s="37">
        <f t="shared" si="626"/>
        <v>0.99810717430272844</v>
      </c>
      <c r="I3036" s="19"/>
      <c r="J3036" s="19"/>
      <c r="K3036" s="19"/>
      <c r="L3036" s="19"/>
      <c r="N3036" s="38">
        <v>37971</v>
      </c>
      <c r="O3036" s="19">
        <v>446.27940000000001</v>
      </c>
      <c r="P3036" s="19">
        <v>362.00470473718366</v>
      </c>
      <c r="Q3036" s="19">
        <v>-1.2071582961413529E-2</v>
      </c>
      <c r="R3036" s="37">
        <f t="shared" si="627"/>
        <v>0.98792841703858647</v>
      </c>
      <c r="T3036" s="39">
        <v>37971</v>
      </c>
      <c r="U3036" s="40">
        <v>284.09070000000003</v>
      </c>
      <c r="V3036" s="40">
        <f t="shared" si="628"/>
        <v>2.3360380709638306E-3</v>
      </c>
      <c r="W3036" s="41">
        <f t="shared" si="629"/>
        <v>1.0023360380709638</v>
      </c>
      <c r="Y3036" s="42">
        <v>37971</v>
      </c>
      <c r="Z3036" s="43">
        <v>233.01900000000001</v>
      </c>
      <c r="AA3036" s="43">
        <f t="shared" si="630"/>
        <v>189.01606099935108</v>
      </c>
      <c r="AB3036" s="19">
        <f t="shared" si="633"/>
        <v>-7.1642128576633324E-3</v>
      </c>
      <c r="AC3036" s="37">
        <f t="shared" si="634"/>
        <v>0.99283578714233667</v>
      </c>
      <c r="AE3036" s="44">
        <v>37971</v>
      </c>
      <c r="AF3036" s="45">
        <v>4589.7880999999998</v>
      </c>
      <c r="AG3036" s="19">
        <f t="shared" si="625"/>
        <v>3723.059782608696</v>
      </c>
      <c r="AH3036" s="45">
        <f t="shared" si="631"/>
        <v>-1.0676201931817841E-2</v>
      </c>
      <c r="AI3036" s="46">
        <f t="shared" si="632"/>
        <v>0.98932379806818216</v>
      </c>
      <c r="AK3036" s="38">
        <v>37971</v>
      </c>
      <c r="AL3036" s="19">
        <v>125.8553</v>
      </c>
      <c r="AM3036" s="19">
        <f t="shared" si="636"/>
        <v>9.9817227101284267E-4</v>
      </c>
      <c r="AN3036" s="37">
        <f t="shared" si="637"/>
        <v>1.0009981722710128</v>
      </c>
      <c r="AQ3036" s="38">
        <v>37971</v>
      </c>
      <c r="AR3036" s="19">
        <f t="shared" si="638"/>
        <v>285.33661905400004</v>
      </c>
      <c r="AS3036" s="40">
        <f t="shared" si="635"/>
        <v>9.9817227101306472E-4</v>
      </c>
      <c r="AT3036" s="51">
        <f t="shared" si="639"/>
        <v>1.0009981722710131</v>
      </c>
    </row>
    <row r="3037" spans="1:46">
      <c r="A3037" s="38">
        <v>37972</v>
      </c>
      <c r="B3037" s="37">
        <v>1.2381</v>
      </c>
      <c r="D3037" s="38">
        <v>37972</v>
      </c>
      <c r="E3037" s="19">
        <v>1084.1904</v>
      </c>
      <c r="F3037" s="19">
        <v>875.68887811969955</v>
      </c>
      <c r="G3037" s="19">
        <v>-3.2887211628522817E-3</v>
      </c>
      <c r="H3037" s="37">
        <f t="shared" si="626"/>
        <v>0.99671127883714772</v>
      </c>
      <c r="I3037" s="19"/>
      <c r="J3037" s="19"/>
      <c r="K3037" s="19"/>
      <c r="L3037" s="19"/>
      <c r="N3037" s="38">
        <v>37972</v>
      </c>
      <c r="O3037" s="19">
        <v>442.4273</v>
      </c>
      <c r="P3037" s="19">
        <v>357.34375252402879</v>
      </c>
      <c r="Q3037" s="19">
        <v>-1.2875391264703939E-2</v>
      </c>
      <c r="R3037" s="37">
        <f t="shared" si="627"/>
        <v>0.98712460873529606</v>
      </c>
      <c r="T3037" s="39">
        <v>37972</v>
      </c>
      <c r="U3037" s="40">
        <v>284.16590000000002</v>
      </c>
      <c r="V3037" s="40">
        <f t="shared" si="628"/>
        <v>2.6470419482227392E-4</v>
      </c>
      <c r="W3037" s="41">
        <f t="shared" si="629"/>
        <v>1.0002647041948223</v>
      </c>
      <c r="Y3037" s="42">
        <v>37972</v>
      </c>
      <c r="Z3037" s="43">
        <v>234.78200000000001</v>
      </c>
      <c r="AA3037" s="43">
        <f t="shared" si="630"/>
        <v>189.63088603505372</v>
      </c>
      <c r="AB3037" s="19">
        <f t="shared" si="633"/>
        <v>3.2527661006793718E-3</v>
      </c>
      <c r="AC3037" s="37">
        <f t="shared" si="634"/>
        <v>1.0032527661006794</v>
      </c>
      <c r="AE3037" s="44">
        <v>37972</v>
      </c>
      <c r="AF3037" s="45">
        <v>4652.2671</v>
      </c>
      <c r="AG3037" s="19">
        <f t="shared" si="625"/>
        <v>3757.5858977465473</v>
      </c>
      <c r="AH3037" s="45">
        <f t="shared" si="631"/>
        <v>9.2735860163006834E-3</v>
      </c>
      <c r="AI3037" s="46">
        <f t="shared" si="632"/>
        <v>1.0092735860163007</v>
      </c>
      <c r="AK3037" s="38">
        <v>37972</v>
      </c>
      <c r="AL3037" s="19">
        <v>126.1474</v>
      </c>
      <c r="AM3037" s="19">
        <f t="shared" si="636"/>
        <v>2.3209193414976959E-3</v>
      </c>
      <c r="AN3037" s="37">
        <f t="shared" si="637"/>
        <v>1.0023209193414977</v>
      </c>
      <c r="AQ3037" s="38">
        <v>37972</v>
      </c>
      <c r="AR3037" s="19">
        <f t="shared" si="638"/>
        <v>285.99886233200004</v>
      </c>
      <c r="AS3037" s="40">
        <f t="shared" si="635"/>
        <v>2.3209193414976959E-3</v>
      </c>
      <c r="AT3037" s="51">
        <f t="shared" si="639"/>
        <v>1.0023209193414977</v>
      </c>
    </row>
    <row r="3038" spans="1:46">
      <c r="A3038" s="38">
        <v>37973</v>
      </c>
      <c r="B3038" s="37">
        <v>1.2376</v>
      </c>
      <c r="D3038" s="38">
        <v>37973</v>
      </c>
      <c r="E3038" s="19">
        <v>1094.2695000000001</v>
      </c>
      <c r="F3038" s="19">
        <v>884.18673238526185</v>
      </c>
      <c r="G3038" s="19">
        <v>9.704193438894837E-3</v>
      </c>
      <c r="H3038" s="37">
        <f t="shared" si="626"/>
        <v>1.0097041934388948</v>
      </c>
      <c r="I3038" s="19"/>
      <c r="J3038" s="19"/>
      <c r="K3038" s="19"/>
      <c r="L3038" s="19"/>
      <c r="N3038" s="38">
        <v>37973</v>
      </c>
      <c r="O3038" s="19">
        <v>446.42</v>
      </c>
      <c r="P3038" s="19">
        <v>360.71428571428572</v>
      </c>
      <c r="Q3038" s="19">
        <v>9.4321872607252555E-3</v>
      </c>
      <c r="R3038" s="37">
        <f t="shared" si="627"/>
        <v>1.0094321872607253</v>
      </c>
      <c r="T3038" s="39">
        <v>37973</v>
      </c>
      <c r="U3038" s="40">
        <v>285.24759999999998</v>
      </c>
      <c r="V3038" s="40">
        <f t="shared" si="628"/>
        <v>3.8065791849055675E-3</v>
      </c>
      <c r="W3038" s="41">
        <f t="shared" si="629"/>
        <v>1.0038065791849056</v>
      </c>
      <c r="Y3038" s="42">
        <v>37973</v>
      </c>
      <c r="Z3038" s="43">
        <v>235.697</v>
      </c>
      <c r="AA3038" s="43">
        <f t="shared" si="630"/>
        <v>190.44683257918552</v>
      </c>
      <c r="AB3038" s="19">
        <f t="shared" si="633"/>
        <v>4.302814595197102E-3</v>
      </c>
      <c r="AC3038" s="37">
        <f t="shared" si="634"/>
        <v>1.0043028145951971</v>
      </c>
      <c r="AE3038" s="44">
        <v>37973</v>
      </c>
      <c r="AF3038" s="45">
        <v>4692.3397999999997</v>
      </c>
      <c r="AG3038" s="19">
        <f t="shared" si="625"/>
        <v>3791.4833548804136</v>
      </c>
      <c r="AH3038" s="45">
        <f t="shared" si="631"/>
        <v>9.021073118832712E-3</v>
      </c>
      <c r="AI3038" s="46">
        <f t="shared" si="632"/>
        <v>1.0090210731188327</v>
      </c>
      <c r="AK3038" s="38">
        <v>37973</v>
      </c>
      <c r="AL3038" s="19">
        <v>126.2236</v>
      </c>
      <c r="AM3038" s="19">
        <f t="shared" si="636"/>
        <v>6.0405525599427357E-4</v>
      </c>
      <c r="AN3038" s="37">
        <f t="shared" si="637"/>
        <v>1.0006040552559943</v>
      </c>
      <c r="AQ3038" s="38">
        <v>37973</v>
      </c>
      <c r="AR3038" s="19">
        <f t="shared" si="638"/>
        <v>286.17162144800005</v>
      </c>
      <c r="AS3038" s="40">
        <f t="shared" si="635"/>
        <v>6.0405525599427357E-4</v>
      </c>
      <c r="AT3038" s="51">
        <f t="shared" si="639"/>
        <v>1.0006040552559943</v>
      </c>
    </row>
    <row r="3039" spans="1:46">
      <c r="A3039" s="38">
        <v>37974</v>
      </c>
      <c r="B3039" s="37">
        <v>1.238</v>
      </c>
      <c r="D3039" s="38">
        <v>37974</v>
      </c>
      <c r="E3039" s="19">
        <v>1095.7545</v>
      </c>
      <c r="F3039" s="19">
        <v>885.10056542810992</v>
      </c>
      <c r="G3039" s="19">
        <v>1.0335294676757645E-3</v>
      </c>
      <c r="H3039" s="37">
        <f t="shared" si="626"/>
        <v>1.0010335294676758</v>
      </c>
      <c r="I3039" s="19"/>
      <c r="J3039" s="19"/>
      <c r="K3039" s="19"/>
      <c r="L3039" s="19"/>
      <c r="N3039" s="38">
        <v>37974</v>
      </c>
      <c r="O3039" s="19">
        <v>448.49900000000002</v>
      </c>
      <c r="P3039" s="19">
        <v>362.2770597738288</v>
      </c>
      <c r="Q3039" s="19">
        <v>4.3324429373470252E-3</v>
      </c>
      <c r="R3039" s="37">
        <f t="shared" si="627"/>
        <v>1.004332442937347</v>
      </c>
      <c r="T3039" s="39">
        <v>37974</v>
      </c>
      <c r="U3039" s="40">
        <v>284.92309999999998</v>
      </c>
      <c r="V3039" s="40">
        <f t="shared" si="628"/>
        <v>-1.1376081691835127E-3</v>
      </c>
      <c r="W3039" s="41">
        <f t="shared" si="629"/>
        <v>0.99886239183081649</v>
      </c>
      <c r="Y3039" s="42">
        <v>37974</v>
      </c>
      <c r="Z3039" s="43">
        <v>234.75</v>
      </c>
      <c r="AA3039" s="43">
        <f t="shared" si="630"/>
        <v>189.62035541195476</v>
      </c>
      <c r="AB3039" s="19">
        <f t="shared" si="633"/>
        <v>-4.3396739973983189E-3</v>
      </c>
      <c r="AC3039" s="37">
        <f t="shared" si="634"/>
        <v>0.99566032600260168</v>
      </c>
      <c r="AE3039" s="44">
        <v>37974</v>
      </c>
      <c r="AF3039" s="45">
        <v>4633.4691999999995</v>
      </c>
      <c r="AG3039" s="19">
        <f t="shared" si="625"/>
        <v>3742.7053311793211</v>
      </c>
      <c r="AH3039" s="45">
        <f t="shared" si="631"/>
        <v>-1.2865155701740072E-2</v>
      </c>
      <c r="AI3039" s="46">
        <f t="shared" si="632"/>
        <v>0.98713484429825993</v>
      </c>
      <c r="AK3039" s="38">
        <v>37974</v>
      </c>
      <c r="AL3039" s="19">
        <v>125.9823</v>
      </c>
      <c r="AM3039" s="19">
        <f t="shared" si="636"/>
        <v>-1.9116868794742947E-3</v>
      </c>
      <c r="AN3039" s="37">
        <f t="shared" si="637"/>
        <v>0.99808831312052571</v>
      </c>
      <c r="AQ3039" s="38">
        <v>37974</v>
      </c>
      <c r="AR3039" s="19">
        <f t="shared" si="638"/>
        <v>285.624550914</v>
      </c>
      <c r="AS3039" s="40">
        <f t="shared" si="635"/>
        <v>-1.9116868794744057E-3</v>
      </c>
      <c r="AT3039" s="51">
        <f t="shared" si="639"/>
        <v>0.99808831312052559</v>
      </c>
    </row>
    <row r="3040" spans="1:46">
      <c r="A3040" s="38">
        <v>37977</v>
      </c>
      <c r="B3040" s="37">
        <v>1.2415</v>
      </c>
      <c r="D3040" s="38">
        <v>37977</v>
      </c>
      <c r="E3040" s="19">
        <v>1100.0382999999999</v>
      </c>
      <c r="F3040" s="19">
        <v>886.05581957309698</v>
      </c>
      <c r="G3040" s="19">
        <v>1.0792605747855788E-3</v>
      </c>
      <c r="H3040" s="37">
        <f t="shared" si="626"/>
        <v>1.0010792605747856</v>
      </c>
      <c r="I3040" s="19"/>
      <c r="J3040" s="19"/>
      <c r="K3040" s="19"/>
      <c r="L3040" s="19"/>
      <c r="N3040" s="38">
        <v>37977</v>
      </c>
      <c r="O3040" s="19">
        <v>451.45030000000003</v>
      </c>
      <c r="P3040" s="19">
        <v>363.63294401933149</v>
      </c>
      <c r="Q3040" s="19">
        <v>3.7426721039117705E-3</v>
      </c>
      <c r="R3040" s="37">
        <f t="shared" si="627"/>
        <v>1.0037426721039118</v>
      </c>
      <c r="T3040" s="39">
        <v>37977</v>
      </c>
      <c r="U3040" s="40">
        <v>285.04790000000003</v>
      </c>
      <c r="V3040" s="40">
        <f t="shared" si="628"/>
        <v>4.3801292348732979E-4</v>
      </c>
      <c r="W3040" s="41">
        <f t="shared" si="629"/>
        <v>1.0004380129234873</v>
      </c>
      <c r="Y3040" s="42">
        <v>37977</v>
      </c>
      <c r="Z3040" s="43">
        <v>229.83</v>
      </c>
      <c r="AA3040" s="43">
        <f t="shared" si="630"/>
        <v>185.12283527990334</v>
      </c>
      <c r="AB3040" s="19">
        <f t="shared" si="633"/>
        <v>-2.3718551324727E-2</v>
      </c>
      <c r="AC3040" s="37">
        <f t="shared" si="634"/>
        <v>0.976281448675273</v>
      </c>
      <c r="AE3040" s="44">
        <v>37977</v>
      </c>
      <c r="AF3040" s="45">
        <v>4474.6890000000003</v>
      </c>
      <c r="AG3040" s="19">
        <f t="shared" si="625"/>
        <v>3604.2601691502218</v>
      </c>
      <c r="AH3040" s="45">
        <f t="shared" si="631"/>
        <v>-3.6990665782784315E-2</v>
      </c>
      <c r="AI3040" s="46">
        <f t="shared" si="632"/>
        <v>0.96300933421721568</v>
      </c>
      <c r="AK3040" s="38">
        <v>37977</v>
      </c>
      <c r="AL3040" s="19">
        <v>126.2291</v>
      </c>
      <c r="AM3040" s="19">
        <f t="shared" si="636"/>
        <v>1.9590053523392825E-3</v>
      </c>
      <c r="AN3040" s="37">
        <f t="shared" si="637"/>
        <v>1.0019590053523393</v>
      </c>
      <c r="AQ3040" s="38">
        <v>37977</v>
      </c>
      <c r="AR3040" s="19">
        <f t="shared" si="638"/>
        <v>286.18409093800005</v>
      </c>
      <c r="AS3040" s="40">
        <f t="shared" si="635"/>
        <v>1.9590053523392825E-3</v>
      </c>
      <c r="AT3040" s="51">
        <f t="shared" si="639"/>
        <v>1.0019590053523393</v>
      </c>
    </row>
    <row r="3041" spans="1:46">
      <c r="A3041" s="38">
        <v>37978</v>
      </c>
      <c r="B3041" s="37">
        <v>1.2405999999999999</v>
      </c>
      <c r="D3041" s="38">
        <v>37978</v>
      </c>
      <c r="E3041" s="19">
        <v>1103.8088</v>
      </c>
      <c r="F3041" s="19">
        <v>889.73786877317434</v>
      </c>
      <c r="G3041" s="19">
        <v>4.1555499312124766E-3</v>
      </c>
      <c r="H3041" s="37">
        <f t="shared" si="626"/>
        <v>1.0041555499312125</v>
      </c>
      <c r="I3041" s="19"/>
      <c r="J3041" s="19"/>
      <c r="K3041" s="19"/>
      <c r="L3041" s="19"/>
      <c r="N3041" s="38">
        <v>37978</v>
      </c>
      <c r="O3041" s="19">
        <v>451.51830000000001</v>
      </c>
      <c r="P3041" s="19">
        <v>363.95155569885543</v>
      </c>
      <c r="Q3041" s="19">
        <v>8.7619035833830239E-4</v>
      </c>
      <c r="R3041" s="37">
        <f t="shared" si="627"/>
        <v>1.0008761903583383</v>
      </c>
      <c r="T3041" s="39">
        <v>37978</v>
      </c>
      <c r="U3041" s="40">
        <v>285.01069999999999</v>
      </c>
      <c r="V3041" s="40">
        <f t="shared" si="628"/>
        <v>-1.3050438189521341E-4</v>
      </c>
      <c r="W3041" s="41">
        <f t="shared" si="629"/>
        <v>0.99986949561810479</v>
      </c>
      <c r="Y3041" s="42">
        <v>37978</v>
      </c>
      <c r="Z3041" s="43">
        <v>229.477</v>
      </c>
      <c r="AA3041" s="43">
        <f t="shared" si="630"/>
        <v>184.97259390617444</v>
      </c>
      <c r="AB3041" s="19">
        <f t="shared" si="633"/>
        <v>-8.1157666746911605E-4</v>
      </c>
      <c r="AC3041" s="37">
        <f t="shared" si="634"/>
        <v>0.99918842333253088</v>
      </c>
      <c r="AE3041" s="44">
        <v>37978</v>
      </c>
      <c r="AF3041" s="45">
        <v>4460.1079</v>
      </c>
      <c r="AG3041" s="19">
        <f t="shared" si="625"/>
        <v>3595.1216346928909</v>
      </c>
      <c r="AH3041" s="45">
        <f t="shared" si="631"/>
        <v>-2.5354813549670618E-3</v>
      </c>
      <c r="AI3041" s="46">
        <f t="shared" si="632"/>
        <v>0.99746451864503294</v>
      </c>
      <c r="AK3041" s="38">
        <v>37978</v>
      </c>
      <c r="AL3041" s="19">
        <v>126.35809999999999</v>
      </c>
      <c r="AM3041" s="19">
        <f t="shared" si="636"/>
        <v>1.0219513566998017E-3</v>
      </c>
      <c r="AN3041" s="37">
        <f t="shared" si="637"/>
        <v>1.0010219513566998</v>
      </c>
      <c r="AQ3041" s="38">
        <v>37978</v>
      </c>
      <c r="AR3041" s="19">
        <f t="shared" si="638"/>
        <v>286.47655715799999</v>
      </c>
      <c r="AS3041" s="40">
        <f t="shared" si="635"/>
        <v>1.0219513566995797E-3</v>
      </c>
      <c r="AT3041" s="51">
        <f t="shared" si="639"/>
        <v>1.0010219513566996</v>
      </c>
    </row>
    <row r="3042" spans="1:46">
      <c r="A3042" s="38">
        <v>37979</v>
      </c>
      <c r="B3042" s="37">
        <v>1.2464</v>
      </c>
      <c r="D3042" s="38">
        <v>37979</v>
      </c>
      <c r="E3042" s="19">
        <v>1104.7213999999999</v>
      </c>
      <c r="F3042" s="19">
        <v>886.32974967907569</v>
      </c>
      <c r="G3042" s="19">
        <v>-3.8304754846480993E-3</v>
      </c>
      <c r="H3042" s="37">
        <f t="shared" si="626"/>
        <v>0.9961695245153519</v>
      </c>
      <c r="I3042" s="19"/>
      <c r="J3042" s="19"/>
      <c r="K3042" s="19"/>
      <c r="L3042" s="19"/>
      <c r="N3042" s="38">
        <v>37979</v>
      </c>
      <c r="O3042" s="19">
        <v>453.34460000000001</v>
      </c>
      <c r="P3042" s="19">
        <v>363.72320282413352</v>
      </c>
      <c r="Q3042" s="19">
        <v>-6.2742656583358869E-4</v>
      </c>
      <c r="R3042" s="37">
        <f t="shared" si="627"/>
        <v>0.99937257343416641</v>
      </c>
      <c r="T3042" s="38">
        <v>37979</v>
      </c>
      <c r="U3042" s="40">
        <v>285.01069999999999</v>
      </c>
      <c r="V3042" s="40">
        <f t="shared" si="628"/>
        <v>0</v>
      </c>
      <c r="W3042" s="41">
        <f t="shared" si="629"/>
        <v>1</v>
      </c>
      <c r="Y3042" s="42">
        <v>37979</v>
      </c>
      <c r="Z3042" s="43">
        <v>231.185</v>
      </c>
      <c r="AA3042" s="43">
        <f t="shared" si="630"/>
        <v>185.48218870346599</v>
      </c>
      <c r="AB3042" s="19">
        <f t="shared" si="633"/>
        <v>2.7549745966692907E-3</v>
      </c>
      <c r="AC3042" s="37">
        <f t="shared" si="634"/>
        <v>1.0027549745966693</v>
      </c>
      <c r="AE3042" s="44">
        <v>37979</v>
      </c>
      <c r="AF3042" s="45">
        <v>4510.0459000000001</v>
      </c>
      <c r="AG3042" s="19">
        <f t="shared" si="625"/>
        <v>3618.4578786906291</v>
      </c>
      <c r="AH3042" s="45">
        <f t="shared" si="631"/>
        <v>6.4910860796874026E-3</v>
      </c>
      <c r="AI3042" s="46">
        <f t="shared" si="632"/>
        <v>1.0064910860796874</v>
      </c>
      <c r="AK3042" s="38">
        <v>37979</v>
      </c>
      <c r="AL3042" s="19">
        <v>126.35420000000001</v>
      </c>
      <c r="AM3042" s="19">
        <f t="shared" si="636"/>
        <v>-3.0864661624274703E-5</v>
      </c>
      <c r="AN3042" s="37">
        <f t="shared" si="637"/>
        <v>0.99996913533837573</v>
      </c>
      <c r="AQ3042" s="38">
        <v>37979</v>
      </c>
      <c r="AR3042" s="19">
        <f t="shared" si="638"/>
        <v>286.46771515600005</v>
      </c>
      <c r="AS3042" s="40">
        <f t="shared" si="635"/>
        <v>-3.0864661624163681E-5</v>
      </c>
      <c r="AT3042" s="51">
        <f t="shared" si="639"/>
        <v>0.99996913533837584</v>
      </c>
    </row>
    <row r="3043" spans="1:46">
      <c r="A3043" s="38">
        <v>37980</v>
      </c>
      <c r="B3043" s="37">
        <v>1.2464</v>
      </c>
      <c r="D3043" s="38">
        <v>37980</v>
      </c>
      <c r="E3043" s="19">
        <v>1104.7693999999999</v>
      </c>
      <c r="F3043" s="19">
        <v>886.36826059050065</v>
      </c>
      <c r="G3043" s="19">
        <v>4.3449868899037014E-5</v>
      </c>
      <c r="H3043" s="37">
        <f t="shared" si="626"/>
        <v>1.000043449868899</v>
      </c>
      <c r="I3043" s="19"/>
      <c r="J3043" s="19"/>
      <c r="K3043" s="19"/>
      <c r="L3043" s="19"/>
      <c r="N3043" s="38">
        <v>37980</v>
      </c>
      <c r="O3043" s="19">
        <v>453.40379999999999</v>
      </c>
      <c r="P3043" s="19">
        <v>363.77069961489087</v>
      </c>
      <c r="Q3043" s="19">
        <v>1.3058498987295053E-4</v>
      </c>
      <c r="R3043" s="37">
        <f t="shared" si="627"/>
        <v>1.000130584989873</v>
      </c>
      <c r="T3043" s="38">
        <v>37980</v>
      </c>
      <c r="U3043" s="40">
        <v>285.01069999999999</v>
      </c>
      <c r="V3043" s="40">
        <f t="shared" si="628"/>
        <v>0</v>
      </c>
      <c r="W3043" s="41">
        <f t="shared" si="629"/>
        <v>1</v>
      </c>
      <c r="Y3043" s="38">
        <v>37980</v>
      </c>
      <c r="Z3043" s="43">
        <v>231.185</v>
      </c>
      <c r="AA3043" s="43">
        <f t="shared" si="630"/>
        <v>185.48218870346599</v>
      </c>
      <c r="AB3043" s="19">
        <f t="shared" si="633"/>
        <v>0</v>
      </c>
      <c r="AC3043" s="37">
        <f t="shared" si="634"/>
        <v>1</v>
      </c>
      <c r="AE3043" s="38">
        <v>37980</v>
      </c>
      <c r="AF3043" s="45">
        <v>4510.0459000000001</v>
      </c>
      <c r="AG3043" s="19">
        <f t="shared" si="625"/>
        <v>3618.4578786906291</v>
      </c>
      <c r="AH3043" s="45">
        <f t="shared" si="631"/>
        <v>0</v>
      </c>
      <c r="AI3043" s="46">
        <f t="shared" si="632"/>
        <v>1</v>
      </c>
      <c r="AK3043" s="38">
        <v>37980</v>
      </c>
      <c r="AL3043" s="19">
        <v>126.35420000000001</v>
      </c>
      <c r="AM3043" s="19">
        <f t="shared" si="636"/>
        <v>0</v>
      </c>
      <c r="AN3043" s="37">
        <f t="shared" si="637"/>
        <v>1</v>
      </c>
      <c r="AQ3043" s="38">
        <v>37980</v>
      </c>
      <c r="AR3043" s="19">
        <f t="shared" si="638"/>
        <v>286.46771515600005</v>
      </c>
      <c r="AS3043" s="40">
        <f t="shared" si="635"/>
        <v>0</v>
      </c>
      <c r="AT3043" s="51">
        <f t="shared" si="639"/>
        <v>1</v>
      </c>
    </row>
    <row r="3044" spans="1:46">
      <c r="A3044" s="38">
        <v>37981</v>
      </c>
      <c r="B3044" s="37">
        <v>1.2441</v>
      </c>
      <c r="D3044" s="38">
        <v>37981</v>
      </c>
      <c r="E3044" s="19">
        <v>1106.4757</v>
      </c>
      <c r="F3044" s="19">
        <v>889.37842617152955</v>
      </c>
      <c r="G3044" s="19">
        <v>3.3960665277246171E-3</v>
      </c>
      <c r="H3044" s="37">
        <f t="shared" si="626"/>
        <v>1.0033960665277246</v>
      </c>
      <c r="I3044" s="19"/>
      <c r="J3044" s="19"/>
      <c r="K3044" s="19"/>
      <c r="L3044" s="19"/>
      <c r="N3044" s="38">
        <v>37981</v>
      </c>
      <c r="O3044" s="19">
        <v>454.38279999999997</v>
      </c>
      <c r="P3044" s="19">
        <v>365.23012619564344</v>
      </c>
      <c r="Q3044" s="19">
        <v>4.0119409900181147E-3</v>
      </c>
      <c r="R3044" s="37">
        <f t="shared" si="627"/>
        <v>1.0040119409900181</v>
      </c>
      <c r="T3044" s="38">
        <v>37981</v>
      </c>
      <c r="U3044" s="40">
        <v>285.01069999999999</v>
      </c>
      <c r="V3044" s="40">
        <f t="shared" si="628"/>
        <v>0</v>
      </c>
      <c r="W3044" s="41">
        <f t="shared" si="629"/>
        <v>1</v>
      </c>
      <c r="Y3044" s="38">
        <v>37981</v>
      </c>
      <c r="Z3044" s="43">
        <v>231.185</v>
      </c>
      <c r="AA3044" s="43">
        <f t="shared" si="630"/>
        <v>185.82509444578412</v>
      </c>
      <c r="AB3044" s="19">
        <f t="shared" si="633"/>
        <v>1.8487259866570849E-3</v>
      </c>
      <c r="AC3044" s="37">
        <f t="shared" si="634"/>
        <v>1.0018487259866571</v>
      </c>
      <c r="AE3044" s="44">
        <v>37981</v>
      </c>
      <c r="AF3044" s="45">
        <v>4516.2138999999997</v>
      </c>
      <c r="AG3044" s="19">
        <f t="shared" si="625"/>
        <v>3630.1052166224576</v>
      </c>
      <c r="AH3044" s="45">
        <f t="shared" si="631"/>
        <v>3.2188679051428082E-3</v>
      </c>
      <c r="AI3044" s="46">
        <f t="shared" si="632"/>
        <v>1.0032188679051428</v>
      </c>
      <c r="AK3044" s="38">
        <v>37981</v>
      </c>
      <c r="AL3044" s="19">
        <v>126.35420000000001</v>
      </c>
      <c r="AM3044" s="19">
        <f t="shared" si="636"/>
        <v>0</v>
      </c>
      <c r="AN3044" s="37">
        <f t="shared" si="637"/>
        <v>1</v>
      </c>
      <c r="AQ3044" s="38">
        <v>37981</v>
      </c>
      <c r="AR3044" s="19">
        <f t="shared" si="638"/>
        <v>286.46771515600005</v>
      </c>
      <c r="AS3044" s="40">
        <f t="shared" si="635"/>
        <v>0</v>
      </c>
      <c r="AT3044" s="51">
        <f t="shared" si="639"/>
        <v>1</v>
      </c>
    </row>
    <row r="3045" spans="1:46">
      <c r="A3045" s="38">
        <v>37984</v>
      </c>
      <c r="B3045" s="37">
        <v>1.2484999999999999</v>
      </c>
      <c r="D3045" s="38">
        <v>37984</v>
      </c>
      <c r="E3045" s="19">
        <v>1117.4534000000001</v>
      </c>
      <c r="F3045" s="19">
        <v>895.0367641169405</v>
      </c>
      <c r="G3045" s="19">
        <v>6.3621263782709381E-3</v>
      </c>
      <c r="H3045" s="37">
        <f t="shared" si="626"/>
        <v>1.0063621263782709</v>
      </c>
      <c r="I3045" s="19"/>
      <c r="J3045" s="19"/>
      <c r="K3045" s="19"/>
      <c r="L3045" s="19"/>
      <c r="N3045" s="38">
        <v>37984</v>
      </c>
      <c r="O3045" s="19">
        <v>457.79239999999999</v>
      </c>
      <c r="P3045" s="19">
        <v>366.67392871445736</v>
      </c>
      <c r="Q3045" s="19">
        <v>3.9531309584261987E-3</v>
      </c>
      <c r="R3045" s="37">
        <f t="shared" si="627"/>
        <v>1.0039531309584262</v>
      </c>
      <c r="T3045" s="39">
        <v>37984</v>
      </c>
      <c r="U3045" s="40">
        <v>285.5188</v>
      </c>
      <c r="V3045" s="40">
        <f t="shared" si="628"/>
        <v>1.7827400866003984E-3</v>
      </c>
      <c r="W3045" s="41">
        <f t="shared" si="629"/>
        <v>1.0017827400866004</v>
      </c>
      <c r="Y3045" s="42">
        <v>37984</v>
      </c>
      <c r="Z3045" s="43">
        <v>231.946</v>
      </c>
      <c r="AA3045" s="43">
        <f t="shared" si="630"/>
        <v>185.77973568281939</v>
      </c>
      <c r="AB3045" s="19">
        <f t="shared" si="633"/>
        <v>-2.4409385126378247E-4</v>
      </c>
      <c r="AC3045" s="37">
        <f t="shared" si="634"/>
        <v>0.99975590614873622</v>
      </c>
      <c r="AE3045" s="44">
        <v>37984</v>
      </c>
      <c r="AF3045" s="45">
        <v>4481.4940999999999</v>
      </c>
      <c r="AG3045" s="19">
        <f t="shared" si="625"/>
        <v>3589.5026832198641</v>
      </c>
      <c r="AH3045" s="45">
        <f t="shared" si="631"/>
        <v>-1.1184946710820487E-2</v>
      </c>
      <c r="AI3045" s="46">
        <f t="shared" si="632"/>
        <v>0.98881505328917951</v>
      </c>
      <c r="AK3045" s="38">
        <v>37984</v>
      </c>
      <c r="AL3045" s="19">
        <v>126.3415</v>
      </c>
      <c r="AM3045" s="19">
        <f t="shared" si="636"/>
        <v>-1.0051110291553478E-4</v>
      </c>
      <c r="AN3045" s="37">
        <f t="shared" si="637"/>
        <v>0.99989948889708447</v>
      </c>
      <c r="AQ3045" s="38">
        <v>37984</v>
      </c>
      <c r="AR3045" s="19">
        <f t="shared" si="638"/>
        <v>286.43892197000002</v>
      </c>
      <c r="AS3045" s="40">
        <f t="shared" si="635"/>
        <v>-1.0051110291553478E-4</v>
      </c>
      <c r="AT3045" s="51">
        <f t="shared" si="639"/>
        <v>0.99989948889708447</v>
      </c>
    </row>
    <row r="3046" spans="1:46">
      <c r="A3046" s="38">
        <v>37985</v>
      </c>
      <c r="B3046" s="37">
        <v>1.2521</v>
      </c>
      <c r="D3046" s="38">
        <v>37985</v>
      </c>
      <c r="E3046" s="19">
        <v>1121.9677999999999</v>
      </c>
      <c r="F3046" s="19">
        <v>896.06884434150618</v>
      </c>
      <c r="G3046" s="19">
        <v>1.1531148953238812E-3</v>
      </c>
      <c r="H3046" s="37">
        <f t="shared" si="626"/>
        <v>1.0011531148953239</v>
      </c>
      <c r="I3046" s="19"/>
      <c r="J3046" s="19"/>
      <c r="K3046" s="19"/>
      <c r="L3046" s="19"/>
      <c r="N3046" s="38">
        <v>37985</v>
      </c>
      <c r="O3046" s="19">
        <v>463.38740000000001</v>
      </c>
      <c r="P3046" s="19">
        <v>370.08817187125629</v>
      </c>
      <c r="Q3046" s="19">
        <v>9.3113878283332951E-3</v>
      </c>
      <c r="R3046" s="37">
        <f t="shared" si="627"/>
        <v>1.0093113878283333</v>
      </c>
      <c r="T3046" s="39">
        <v>37985</v>
      </c>
      <c r="U3046" s="40">
        <v>284.72399999999999</v>
      </c>
      <c r="V3046" s="40">
        <f t="shared" si="628"/>
        <v>-2.7837046106946595E-3</v>
      </c>
      <c r="W3046" s="41">
        <f t="shared" si="629"/>
        <v>0.99721629538930534</v>
      </c>
      <c r="Y3046" s="42">
        <v>37985</v>
      </c>
      <c r="Z3046" s="43">
        <v>233.31299999999999</v>
      </c>
      <c r="AA3046" s="43">
        <f t="shared" si="630"/>
        <v>186.3373532465458</v>
      </c>
      <c r="AB3046" s="19">
        <f t="shared" si="633"/>
        <v>3.0014983156096964E-3</v>
      </c>
      <c r="AC3046" s="37">
        <f t="shared" si="634"/>
        <v>1.0030014983156097</v>
      </c>
      <c r="AE3046" s="44">
        <v>37985</v>
      </c>
      <c r="AF3046" s="45">
        <v>4543.6171999999997</v>
      </c>
      <c r="AG3046" s="19">
        <f t="shared" si="625"/>
        <v>3628.7973804009262</v>
      </c>
      <c r="AH3046" s="45">
        <f t="shared" si="631"/>
        <v>1.0947114586306261E-2</v>
      </c>
      <c r="AI3046" s="46">
        <f t="shared" si="632"/>
        <v>1.0109471145863063</v>
      </c>
      <c r="AK3046" s="38">
        <v>37985</v>
      </c>
      <c r="AL3046" s="19">
        <v>126.1626</v>
      </c>
      <c r="AM3046" s="19">
        <f t="shared" si="636"/>
        <v>-1.4160034509642649E-3</v>
      </c>
      <c r="AN3046" s="37">
        <f t="shared" si="637"/>
        <v>0.99858399654903574</v>
      </c>
      <c r="AQ3046" s="38">
        <v>37985</v>
      </c>
      <c r="AR3046" s="19">
        <f t="shared" si="638"/>
        <v>286.03332346799999</v>
      </c>
      <c r="AS3046" s="40">
        <f t="shared" si="635"/>
        <v>-1.416003450964376E-3</v>
      </c>
      <c r="AT3046" s="51">
        <f t="shared" si="639"/>
        <v>0.99858399654903562</v>
      </c>
    </row>
    <row r="3047" spans="1:46">
      <c r="A3047" s="38">
        <v>37986</v>
      </c>
      <c r="B3047" s="37">
        <v>1.2597</v>
      </c>
      <c r="D3047" s="38">
        <v>37986</v>
      </c>
      <c r="E3047" s="19">
        <v>1126.3923</v>
      </c>
      <c r="F3047" s="19">
        <v>894.17504167658967</v>
      </c>
      <c r="G3047" s="19">
        <v>-2.1134566577952763E-3</v>
      </c>
      <c r="H3047" s="37">
        <f t="shared" si="626"/>
        <v>0.99788654334220472</v>
      </c>
      <c r="I3047" s="19"/>
      <c r="J3047" s="48">
        <f>PRODUCT(H2787:H3046)</f>
        <v>1.1151066284033395</v>
      </c>
      <c r="K3047" s="19"/>
      <c r="L3047" s="19"/>
      <c r="N3047" s="38">
        <v>37986</v>
      </c>
      <c r="O3047" s="19">
        <v>464.59469999999999</v>
      </c>
      <c r="P3047" s="19">
        <v>368.81376518218622</v>
      </c>
      <c r="Q3047" s="19">
        <v>-3.4435218035376858E-3</v>
      </c>
      <c r="R3047" s="37">
        <f t="shared" si="627"/>
        <v>0.99655647819646231</v>
      </c>
      <c r="T3047" s="38">
        <v>37986</v>
      </c>
      <c r="U3047" s="40">
        <v>284.72399999999999</v>
      </c>
      <c r="V3047" s="40">
        <f t="shared" si="628"/>
        <v>0</v>
      </c>
      <c r="W3047" s="41">
        <f t="shared" si="629"/>
        <v>1</v>
      </c>
      <c r="Y3047" s="42">
        <v>37986</v>
      </c>
      <c r="Z3047" s="43">
        <v>232.249</v>
      </c>
      <c r="AA3047" s="43">
        <f t="shared" si="630"/>
        <v>184.36850043661187</v>
      </c>
      <c r="AB3047" s="19">
        <f t="shared" si="633"/>
        <v>-1.056606619999001E-2</v>
      </c>
      <c r="AC3047" s="37">
        <f t="shared" si="634"/>
        <v>0.98943393380000999</v>
      </c>
      <c r="AE3047" s="44">
        <v>37986</v>
      </c>
      <c r="AF3047" s="45">
        <v>4501.2700000000004</v>
      </c>
      <c r="AG3047" s="19">
        <f t="shared" si="625"/>
        <v>3573.2872906247521</v>
      </c>
      <c r="AH3047" s="45">
        <f t="shared" si="631"/>
        <v>-1.5297103683987179E-2</v>
      </c>
      <c r="AI3047" s="46">
        <f t="shared" si="632"/>
        <v>0.98470289631601282</v>
      </c>
      <c r="AK3047" s="38">
        <v>37986</v>
      </c>
      <c r="AL3047" s="19">
        <v>126.18259999999999</v>
      </c>
      <c r="AM3047" s="19">
        <f t="shared" si="636"/>
        <v>1.5852558523676841E-4</v>
      </c>
      <c r="AN3047" s="37">
        <f t="shared" si="637"/>
        <v>1.0001585255852368</v>
      </c>
      <c r="AQ3047" s="38">
        <v>37986</v>
      </c>
      <c r="AR3047" s="19">
        <f t="shared" si="638"/>
        <v>286.07866706800002</v>
      </c>
      <c r="AS3047" s="40">
        <f t="shared" si="635"/>
        <v>1.5852558523699045E-4</v>
      </c>
      <c r="AT3047" s="51">
        <f t="shared" si="639"/>
        <v>1.000158525585237</v>
      </c>
    </row>
    <row r="3048" spans="1:46">
      <c r="A3048" s="38">
        <v>37987</v>
      </c>
      <c r="B3048" s="37">
        <v>1.2597</v>
      </c>
      <c r="D3048" s="38">
        <v>37987</v>
      </c>
      <c r="E3048" s="19">
        <v>1126.3923</v>
      </c>
      <c r="F3048" s="19">
        <v>894.17504167658967</v>
      </c>
      <c r="G3048" s="19">
        <v>0</v>
      </c>
      <c r="H3048" s="37">
        <f t="shared" si="626"/>
        <v>1</v>
      </c>
      <c r="I3048" s="19"/>
      <c r="J3048" s="19"/>
      <c r="K3048" s="19"/>
      <c r="L3048" s="19"/>
      <c r="N3048" s="38">
        <v>37987</v>
      </c>
      <c r="O3048" s="19">
        <v>464.96949999999998</v>
      </c>
      <c r="P3048" s="19">
        <v>369.1112963403985</v>
      </c>
      <c r="Q3048" s="19">
        <v>8.0672465699671569E-4</v>
      </c>
      <c r="R3048" s="37">
        <f t="shared" si="627"/>
        <v>1.0008067246569967</v>
      </c>
      <c r="T3048" s="38">
        <v>37987</v>
      </c>
      <c r="U3048" s="40">
        <v>284.72399999999999</v>
      </c>
      <c r="V3048" s="40">
        <f t="shared" si="628"/>
        <v>0</v>
      </c>
      <c r="W3048" s="41">
        <f t="shared" si="629"/>
        <v>1</v>
      </c>
      <c r="Y3048" s="38">
        <v>37987</v>
      </c>
      <c r="Z3048" s="43">
        <v>232.249</v>
      </c>
      <c r="AA3048" s="43">
        <f t="shared" si="630"/>
        <v>184.36850043661187</v>
      </c>
      <c r="AB3048" s="19">
        <f t="shared" si="633"/>
        <v>0</v>
      </c>
      <c r="AC3048" s="37">
        <f t="shared" si="634"/>
        <v>1</v>
      </c>
      <c r="AE3048" s="38">
        <v>37987</v>
      </c>
      <c r="AF3048" s="45">
        <v>4501.2700000000004</v>
      </c>
      <c r="AG3048" s="19">
        <f t="shared" si="625"/>
        <v>3573.2872906247521</v>
      </c>
      <c r="AH3048" s="45">
        <f t="shared" si="631"/>
        <v>0</v>
      </c>
      <c r="AI3048" s="46">
        <f t="shared" si="632"/>
        <v>1</v>
      </c>
      <c r="AK3048" s="38">
        <v>37987</v>
      </c>
      <c r="AL3048" s="19">
        <v>126.18259999999999</v>
      </c>
      <c r="AM3048" s="19">
        <f t="shared" si="636"/>
        <v>0</v>
      </c>
      <c r="AN3048" s="37">
        <f t="shared" si="637"/>
        <v>1</v>
      </c>
      <c r="AQ3048" s="38">
        <v>37987</v>
      </c>
      <c r="AR3048" s="19">
        <f t="shared" si="638"/>
        <v>286.07866706800002</v>
      </c>
      <c r="AS3048" s="40">
        <f t="shared" si="635"/>
        <v>0</v>
      </c>
      <c r="AT3048" s="51">
        <f t="shared" si="639"/>
        <v>1</v>
      </c>
    </row>
    <row r="3049" spans="1:46">
      <c r="A3049" s="38">
        <v>37988</v>
      </c>
      <c r="B3049" s="37">
        <v>1.2592000000000001</v>
      </c>
      <c r="D3049" s="38">
        <v>37988</v>
      </c>
      <c r="E3049" s="19">
        <v>1128.3849</v>
      </c>
      <c r="F3049" s="19">
        <v>896.11253176620073</v>
      </c>
      <c r="G3049" s="19">
        <v>2.1667906162738948E-3</v>
      </c>
      <c r="H3049" s="37">
        <f t="shared" si="626"/>
        <v>1.0021667906162739</v>
      </c>
      <c r="I3049" s="19"/>
      <c r="J3049" s="19"/>
      <c r="K3049" s="19"/>
      <c r="L3049" s="19"/>
      <c r="N3049" s="38">
        <v>37988</v>
      </c>
      <c r="O3049" s="19">
        <v>472.9051</v>
      </c>
      <c r="P3049" s="19">
        <v>375.559958703939</v>
      </c>
      <c r="Q3049" s="19">
        <v>1.7470780297099031E-2</v>
      </c>
      <c r="R3049" s="37">
        <f t="shared" si="627"/>
        <v>1.017470780297099</v>
      </c>
      <c r="T3049" s="39">
        <v>37988</v>
      </c>
      <c r="U3049" s="40">
        <v>285.39670000000001</v>
      </c>
      <c r="V3049" s="40">
        <f t="shared" si="628"/>
        <v>2.3626389064497211E-3</v>
      </c>
      <c r="W3049" s="41">
        <f t="shared" si="629"/>
        <v>1.0023626389064497</v>
      </c>
      <c r="Y3049" s="38">
        <v>37988</v>
      </c>
      <c r="Z3049" s="43">
        <v>232.249</v>
      </c>
      <c r="AA3049" s="43">
        <f t="shared" si="630"/>
        <v>184.44170902160099</v>
      </c>
      <c r="AB3049" s="19">
        <f t="shared" si="633"/>
        <v>3.9707750952988619E-4</v>
      </c>
      <c r="AC3049" s="37">
        <f t="shared" si="634"/>
        <v>1.0003970775095299</v>
      </c>
      <c r="AE3049" s="44">
        <v>37988</v>
      </c>
      <c r="AF3049" s="45">
        <v>4520.7021000000004</v>
      </c>
      <c r="AG3049" s="19">
        <f t="shared" ref="AG3049:AG3112" si="640">AF3049/B3049</f>
        <v>3590.1382623888185</v>
      </c>
      <c r="AH3049" s="45">
        <f t="shared" si="631"/>
        <v>4.715817787245502E-3</v>
      </c>
      <c r="AI3049" s="46">
        <f t="shared" si="632"/>
        <v>1.0047158177872455</v>
      </c>
      <c r="AK3049" s="38">
        <v>37988</v>
      </c>
      <c r="AL3049" s="19">
        <v>125.97709999999999</v>
      </c>
      <c r="AM3049" s="19">
        <f t="shared" si="636"/>
        <v>-1.6285922147745158E-3</v>
      </c>
      <c r="AN3049" s="37">
        <f t="shared" si="637"/>
        <v>0.99837140778522548</v>
      </c>
      <c r="AQ3049" s="38">
        <v>37988</v>
      </c>
      <c r="AR3049" s="19">
        <f t="shared" si="638"/>
        <v>285.612761578</v>
      </c>
      <c r="AS3049" s="40">
        <f t="shared" si="635"/>
        <v>-1.6285922147745158E-3</v>
      </c>
      <c r="AT3049" s="51">
        <f t="shared" si="639"/>
        <v>0.99837140778522548</v>
      </c>
    </row>
    <row r="3050" spans="1:46">
      <c r="A3050" s="38">
        <v>37991</v>
      </c>
      <c r="B3050" s="37">
        <v>1.2679</v>
      </c>
      <c r="D3050" s="38">
        <v>37991</v>
      </c>
      <c r="E3050" s="19">
        <v>1143.423</v>
      </c>
      <c r="F3050" s="19">
        <v>901.82427636248917</v>
      </c>
      <c r="G3050" s="19">
        <v>6.3739144290626548E-3</v>
      </c>
      <c r="H3050" s="37">
        <f t="shared" ref="H3050:H3113" si="641">(F3050/F3049)</f>
        <v>1.0063739144290627</v>
      </c>
      <c r="I3050" s="19"/>
      <c r="J3050" s="19"/>
      <c r="K3050" s="19"/>
      <c r="L3050" s="19"/>
      <c r="N3050" s="38">
        <v>37991</v>
      </c>
      <c r="O3050" s="19">
        <v>485.19779999999997</v>
      </c>
      <c r="P3050" s="19">
        <v>382.67828693114598</v>
      </c>
      <c r="Q3050" s="19">
        <v>1.8953906193227787E-2</v>
      </c>
      <c r="R3050" s="37">
        <f t="shared" ref="R3050:R3113" si="642">P3050/P3049</f>
        <v>1.0189539061932278</v>
      </c>
      <c r="T3050" s="39">
        <v>37991</v>
      </c>
      <c r="U3050" s="40">
        <v>284.42959999999999</v>
      </c>
      <c r="V3050" s="40">
        <f t="shared" ref="V3050:V3113" si="643">U3050/U3049-1</f>
        <v>-3.388616616800455E-3</v>
      </c>
      <c r="W3050" s="41">
        <f t="shared" ref="W3050:W3113" si="644">U3050/U3049</f>
        <v>0.99661138338319954</v>
      </c>
      <c r="Y3050" s="42">
        <v>37991</v>
      </c>
      <c r="Z3050" s="43">
        <v>241.12200000000001</v>
      </c>
      <c r="AA3050" s="43">
        <f t="shared" ref="AA3050:AA3113" si="645">Z3050/B3050</f>
        <v>190.17430396718984</v>
      </c>
      <c r="AB3050" s="19">
        <f t="shared" si="633"/>
        <v>3.1080794989367E-2</v>
      </c>
      <c r="AC3050" s="37">
        <f t="shared" si="634"/>
        <v>1.031080794989367</v>
      </c>
      <c r="AE3050" s="44">
        <v>37991</v>
      </c>
      <c r="AF3050" s="45">
        <v>4697.1679999999997</v>
      </c>
      <c r="AG3050" s="19">
        <f t="shared" si="640"/>
        <v>3704.6833346478425</v>
      </c>
      <c r="AH3050" s="45">
        <f t="shared" ref="AH3050:AH3113" si="646">AG3050/AG3049-1</f>
        <v>3.1905476582622549E-2</v>
      </c>
      <c r="AI3050" s="46">
        <f t="shared" ref="AI3050:AI3113" si="647">(AG3050/AG3049)</f>
        <v>1.0319054765826225</v>
      </c>
      <c r="AK3050" s="38">
        <v>37991</v>
      </c>
      <c r="AL3050" s="19">
        <v>126.06870000000001</v>
      </c>
      <c r="AM3050" s="19">
        <f t="shared" si="636"/>
        <v>7.2711627748223151E-4</v>
      </c>
      <c r="AN3050" s="37">
        <f t="shared" si="637"/>
        <v>1.0007271162774822</v>
      </c>
      <c r="AQ3050" s="38">
        <v>37991</v>
      </c>
      <c r="AR3050" s="19">
        <f t="shared" si="638"/>
        <v>285.82043526600006</v>
      </c>
      <c r="AS3050" s="40">
        <f t="shared" si="635"/>
        <v>7.2711627748245355E-4</v>
      </c>
      <c r="AT3050" s="51">
        <f t="shared" si="639"/>
        <v>1.0007271162774825</v>
      </c>
    </row>
    <row r="3051" spans="1:46">
      <c r="A3051" s="38">
        <v>37992</v>
      </c>
      <c r="B3051" s="37">
        <v>1.2773000000000001</v>
      </c>
      <c r="D3051" s="38">
        <v>37992</v>
      </c>
      <c r="E3051" s="19">
        <v>1146.1061999999999</v>
      </c>
      <c r="F3051" s="19">
        <v>897.28818601738033</v>
      </c>
      <c r="G3051" s="19">
        <v>-5.0299048983303285E-3</v>
      </c>
      <c r="H3051" s="37">
        <f t="shared" si="641"/>
        <v>0.99497009510166967</v>
      </c>
      <c r="I3051" s="19"/>
      <c r="J3051" s="19"/>
      <c r="K3051" s="19"/>
      <c r="L3051" s="19"/>
      <c r="N3051" s="38">
        <v>37992</v>
      </c>
      <c r="O3051" s="19">
        <v>483.79059999999998</v>
      </c>
      <c r="P3051" s="19">
        <v>378.76035387144753</v>
      </c>
      <c r="Q3051" s="19">
        <v>-1.0238190128627256E-2</v>
      </c>
      <c r="R3051" s="37">
        <f t="shared" si="642"/>
        <v>0.98976180987137274</v>
      </c>
      <c r="T3051" s="39">
        <v>37992</v>
      </c>
      <c r="U3051" s="40">
        <v>284.92579999999998</v>
      </c>
      <c r="V3051" s="40">
        <f t="shared" si="643"/>
        <v>1.7445441683987539E-3</v>
      </c>
      <c r="W3051" s="41">
        <f t="shared" si="644"/>
        <v>1.0017445441683988</v>
      </c>
      <c r="Y3051" s="42">
        <v>37992</v>
      </c>
      <c r="Z3051" s="43">
        <v>240.542</v>
      </c>
      <c r="AA3051" s="43">
        <f t="shared" si="645"/>
        <v>188.32067642683785</v>
      </c>
      <c r="AB3051" s="19">
        <f t="shared" ref="AB3051:AB3114" si="648">AA3051/AA3050-1</f>
        <v>-9.7469926361438697E-3</v>
      </c>
      <c r="AC3051" s="37">
        <f t="shared" ref="AC3051:AC3114" si="649">(AA3051/AA3050)</f>
        <v>0.99025300736385613</v>
      </c>
      <c r="AE3051" s="44">
        <v>37992</v>
      </c>
      <c r="AF3051" s="45">
        <v>4703.7978999999996</v>
      </c>
      <c r="AG3051" s="19">
        <f t="shared" si="640"/>
        <v>3682.6101150865102</v>
      </c>
      <c r="AH3051" s="45">
        <f t="shared" si="646"/>
        <v>-5.9581933373072937E-3</v>
      </c>
      <c r="AI3051" s="46">
        <f t="shared" si="647"/>
        <v>0.99404180666269271</v>
      </c>
      <c r="AK3051" s="38">
        <v>37992</v>
      </c>
      <c r="AL3051" s="19">
        <v>126.49979999999999</v>
      </c>
      <c r="AM3051" s="19">
        <f t="shared" si="636"/>
        <v>3.4195640948149197E-3</v>
      </c>
      <c r="AN3051" s="37">
        <f t="shared" si="637"/>
        <v>1.0034195640948149</v>
      </c>
      <c r="AQ3051" s="38">
        <v>37992</v>
      </c>
      <c r="AR3051" s="19">
        <f t="shared" si="638"/>
        <v>286.79781656400002</v>
      </c>
      <c r="AS3051" s="40">
        <f t="shared" si="635"/>
        <v>3.4195640948149197E-3</v>
      </c>
      <c r="AT3051" s="51">
        <f t="shared" si="639"/>
        <v>1.0034195640948149</v>
      </c>
    </row>
    <row r="3052" spans="1:46">
      <c r="A3052" s="38">
        <v>37993</v>
      </c>
      <c r="B3052" s="37">
        <v>1.2665</v>
      </c>
      <c r="D3052" s="38">
        <v>37993</v>
      </c>
      <c r="E3052" s="19">
        <v>1143.8558</v>
      </c>
      <c r="F3052" s="19">
        <v>903.16288985392816</v>
      </c>
      <c r="G3052" s="19">
        <v>6.5471761782831539E-3</v>
      </c>
      <c r="H3052" s="37">
        <f t="shared" si="641"/>
        <v>1.0065471761782832</v>
      </c>
      <c r="I3052" s="19"/>
      <c r="J3052" s="19"/>
      <c r="K3052" s="19"/>
      <c r="L3052" s="19"/>
      <c r="N3052" s="38">
        <v>37993</v>
      </c>
      <c r="O3052" s="19">
        <v>482.63369999999998</v>
      </c>
      <c r="P3052" s="19">
        <v>381.0767469403869</v>
      </c>
      <c r="Q3052" s="19">
        <v>6.115722105713095E-3</v>
      </c>
      <c r="R3052" s="37">
        <f t="shared" si="642"/>
        <v>1.0061157221057131</v>
      </c>
      <c r="T3052" s="39">
        <v>37993</v>
      </c>
      <c r="U3052" s="40">
        <v>285.17410000000001</v>
      </c>
      <c r="V3052" s="40">
        <f t="shared" si="643"/>
        <v>8.7145495423723851E-4</v>
      </c>
      <c r="W3052" s="41">
        <f t="shared" si="644"/>
        <v>1.0008714549542372</v>
      </c>
      <c r="Y3052" s="42">
        <v>37993</v>
      </c>
      <c r="Z3052" s="43">
        <v>239.072</v>
      </c>
      <c r="AA3052" s="43">
        <f t="shared" si="645"/>
        <v>188.76589024871694</v>
      </c>
      <c r="AB3052" s="19">
        <f t="shared" si="648"/>
        <v>2.3641260764697414E-3</v>
      </c>
      <c r="AC3052" s="37">
        <f t="shared" si="649"/>
        <v>1.0023641260764697</v>
      </c>
      <c r="AE3052" s="44">
        <v>37993</v>
      </c>
      <c r="AF3052" s="45">
        <v>4673.3690999999999</v>
      </c>
      <c r="AG3052" s="19">
        <f t="shared" si="640"/>
        <v>3689.9874457165415</v>
      </c>
      <c r="AH3052" s="45">
        <f t="shared" si="646"/>
        <v>2.0032885370646625E-3</v>
      </c>
      <c r="AI3052" s="46">
        <f t="shared" si="647"/>
        <v>1.0020032885370647</v>
      </c>
      <c r="AK3052" s="38">
        <v>37993</v>
      </c>
      <c r="AL3052" s="19">
        <v>126.65009999999999</v>
      </c>
      <c r="AM3052" s="19">
        <f t="shared" si="636"/>
        <v>1.1881441709788998E-3</v>
      </c>
      <c r="AN3052" s="37">
        <f t="shared" si="637"/>
        <v>1.0011881441709789</v>
      </c>
      <c r="AQ3052" s="38">
        <v>37993</v>
      </c>
      <c r="AR3052" s="19">
        <f t="shared" si="638"/>
        <v>287.13857371800003</v>
      </c>
      <c r="AS3052" s="40">
        <f t="shared" si="635"/>
        <v>1.1881441709788998E-3</v>
      </c>
      <c r="AT3052" s="51">
        <f t="shared" si="639"/>
        <v>1.0011881441709789</v>
      </c>
    </row>
    <row r="3053" spans="1:46">
      <c r="A3053" s="38">
        <v>37994</v>
      </c>
      <c r="B3053" s="37">
        <v>1.2771999999999999</v>
      </c>
      <c r="D3053" s="38">
        <v>37994</v>
      </c>
      <c r="E3053" s="19">
        <v>1151.8705</v>
      </c>
      <c r="F3053" s="19">
        <v>901.87167240839347</v>
      </c>
      <c r="G3053" s="19">
        <v>-1.4296617587371552E-3</v>
      </c>
      <c r="H3053" s="37">
        <f t="shared" si="641"/>
        <v>0.99857033824126284</v>
      </c>
      <c r="I3053" s="19"/>
      <c r="J3053" s="19"/>
      <c r="K3053" s="19"/>
      <c r="L3053" s="19"/>
      <c r="N3053" s="38">
        <v>37994</v>
      </c>
      <c r="O3053" s="19">
        <v>484.74880000000002</v>
      </c>
      <c r="P3053" s="19">
        <v>379.54024428437214</v>
      </c>
      <c r="Q3053" s="19">
        <v>-4.0320031813830814E-3</v>
      </c>
      <c r="R3053" s="37">
        <f t="shared" si="642"/>
        <v>0.99596799681861692</v>
      </c>
      <c r="T3053" s="39">
        <v>37994</v>
      </c>
      <c r="U3053" s="40">
        <v>285.40100000000001</v>
      </c>
      <c r="V3053" s="40">
        <f t="shared" si="643"/>
        <v>7.9565430380945656E-4</v>
      </c>
      <c r="W3053" s="41">
        <f t="shared" si="644"/>
        <v>1.0007956543038095</v>
      </c>
      <c r="Y3053" s="42">
        <v>37994</v>
      </c>
      <c r="Z3053" s="43">
        <v>242.46799999999999</v>
      </c>
      <c r="AA3053" s="43">
        <f t="shared" si="645"/>
        <v>189.84340745380521</v>
      </c>
      <c r="AB3053" s="19">
        <f t="shared" si="648"/>
        <v>5.708219867840203E-3</v>
      </c>
      <c r="AC3053" s="37">
        <f t="shared" si="649"/>
        <v>1.0057082198678402</v>
      </c>
      <c r="AE3053" s="44">
        <v>37994</v>
      </c>
      <c r="AF3053" s="45">
        <v>4732.3271000000004</v>
      </c>
      <c r="AG3053" s="19">
        <f t="shared" si="640"/>
        <v>3705.2357500782969</v>
      </c>
      <c r="AH3053" s="45">
        <f t="shared" si="646"/>
        <v>4.1323458646060907E-3</v>
      </c>
      <c r="AI3053" s="46">
        <f t="shared" si="647"/>
        <v>1.0041323458646061</v>
      </c>
      <c r="AK3053" s="38">
        <v>37994</v>
      </c>
      <c r="AL3053" s="19">
        <v>126.7199</v>
      </c>
      <c r="AM3053" s="19">
        <f t="shared" si="636"/>
        <v>5.5112471288998321E-4</v>
      </c>
      <c r="AN3053" s="37">
        <f t="shared" si="637"/>
        <v>1.00055112471289</v>
      </c>
      <c r="AQ3053" s="38">
        <v>37994</v>
      </c>
      <c r="AR3053" s="19">
        <f t="shared" si="638"/>
        <v>287.29682288200001</v>
      </c>
      <c r="AS3053" s="40">
        <f t="shared" si="635"/>
        <v>5.5112471288998321E-4</v>
      </c>
      <c r="AT3053" s="51">
        <f t="shared" si="639"/>
        <v>1.00055112471289</v>
      </c>
    </row>
    <row r="3054" spans="1:46">
      <c r="A3054" s="38">
        <v>37995</v>
      </c>
      <c r="B3054" s="37">
        <v>1.2853000000000001</v>
      </c>
      <c r="D3054" s="38">
        <v>37995</v>
      </c>
      <c r="E3054" s="19">
        <v>1148.9887000000001</v>
      </c>
      <c r="F3054" s="19">
        <v>893.94592702092893</v>
      </c>
      <c r="G3054" s="19">
        <v>-8.7881076986255913E-3</v>
      </c>
      <c r="H3054" s="37">
        <f t="shared" si="641"/>
        <v>0.99121189230137441</v>
      </c>
      <c r="I3054" s="19"/>
      <c r="J3054" s="19"/>
      <c r="K3054" s="19"/>
      <c r="L3054" s="19"/>
      <c r="N3054" s="38">
        <v>37995</v>
      </c>
      <c r="O3054" s="19">
        <v>491.26949999999999</v>
      </c>
      <c r="P3054" s="19">
        <v>382.22166031276743</v>
      </c>
      <c r="Q3054" s="19">
        <v>7.0649056820077938E-3</v>
      </c>
      <c r="R3054" s="37">
        <f t="shared" si="642"/>
        <v>1.0070649056820078</v>
      </c>
      <c r="T3054" s="39">
        <v>37995</v>
      </c>
      <c r="U3054" s="40">
        <v>286.2321</v>
      </c>
      <c r="V3054" s="40">
        <f t="shared" si="643"/>
        <v>2.9120430552100895E-3</v>
      </c>
      <c r="W3054" s="41">
        <f t="shared" si="644"/>
        <v>1.0029120430552101</v>
      </c>
      <c r="Y3054" s="42">
        <v>37995</v>
      </c>
      <c r="Z3054" s="43">
        <v>244.23500000000001</v>
      </c>
      <c r="AA3054" s="43">
        <f t="shared" si="645"/>
        <v>190.02178479732359</v>
      </c>
      <c r="AB3054" s="19">
        <f t="shared" si="648"/>
        <v>9.396025172050404E-4</v>
      </c>
      <c r="AC3054" s="37">
        <f t="shared" si="649"/>
        <v>1.000939602517205</v>
      </c>
      <c r="AE3054" s="44">
        <v>37995</v>
      </c>
      <c r="AF3054" s="45">
        <v>4786.4512000000004</v>
      </c>
      <c r="AG3054" s="19">
        <f t="shared" si="640"/>
        <v>3723.995331829145</v>
      </c>
      <c r="AH3054" s="45">
        <f t="shared" si="646"/>
        <v>5.062992753012141E-3</v>
      </c>
      <c r="AI3054" s="46">
        <f t="shared" si="647"/>
        <v>1.0050629927530121</v>
      </c>
      <c r="AK3054" s="38">
        <v>37995</v>
      </c>
      <c r="AL3054" s="19">
        <v>127.3081</v>
      </c>
      <c r="AM3054" s="19">
        <f t="shared" si="636"/>
        <v>4.6417334609638594E-3</v>
      </c>
      <c r="AN3054" s="37">
        <f t="shared" si="637"/>
        <v>1.0046417334609639</v>
      </c>
      <c r="AQ3054" s="38">
        <v>37995</v>
      </c>
      <c r="AR3054" s="19">
        <f t="shared" si="638"/>
        <v>288.63037815800004</v>
      </c>
      <c r="AS3054" s="40">
        <f t="shared" si="635"/>
        <v>4.6417334609640815E-3</v>
      </c>
      <c r="AT3054" s="51">
        <f t="shared" si="639"/>
        <v>1.0046417334609641</v>
      </c>
    </row>
    <row r="3055" spans="1:46">
      <c r="A3055" s="38">
        <v>37998</v>
      </c>
      <c r="B3055" s="37">
        <v>1.2802</v>
      </c>
      <c r="D3055" s="38">
        <v>37998</v>
      </c>
      <c r="E3055" s="19">
        <v>1150.3593000000001</v>
      </c>
      <c r="F3055" s="19">
        <v>898.57780034369637</v>
      </c>
      <c r="G3055" s="19">
        <v>5.1813797487765267E-3</v>
      </c>
      <c r="H3055" s="37">
        <f t="shared" si="641"/>
        <v>1.0051813797487765</v>
      </c>
      <c r="I3055" s="19"/>
      <c r="J3055" s="19"/>
      <c r="K3055" s="19"/>
      <c r="L3055" s="19"/>
      <c r="N3055" s="38">
        <v>37998</v>
      </c>
      <c r="O3055" s="19">
        <v>490.52280000000002</v>
      </c>
      <c r="P3055" s="19">
        <v>383.16106858303391</v>
      </c>
      <c r="Q3055" s="19">
        <v>2.4577578086437679E-3</v>
      </c>
      <c r="R3055" s="37">
        <f t="shared" si="642"/>
        <v>1.0024577578086438</v>
      </c>
      <c r="T3055" s="39">
        <v>37998</v>
      </c>
      <c r="U3055" s="40">
        <v>287.53489999999999</v>
      </c>
      <c r="V3055" s="40">
        <f t="shared" si="643"/>
        <v>4.5515509965514678E-3</v>
      </c>
      <c r="W3055" s="41">
        <f t="shared" si="644"/>
        <v>1.0045515509965515</v>
      </c>
      <c r="Y3055" s="42">
        <v>37998</v>
      </c>
      <c r="Z3055" s="43">
        <v>244.411</v>
      </c>
      <c r="AA3055" s="43">
        <f t="shared" si="645"/>
        <v>190.91626308389314</v>
      </c>
      <c r="AB3055" s="19">
        <f t="shared" si="648"/>
        <v>4.7072407383375037E-3</v>
      </c>
      <c r="AC3055" s="37">
        <f t="shared" si="649"/>
        <v>1.0047072407383375</v>
      </c>
      <c r="AE3055" s="44">
        <v>37998</v>
      </c>
      <c r="AF3055" s="45">
        <v>4784.6211000000003</v>
      </c>
      <c r="AG3055" s="19">
        <f t="shared" si="640"/>
        <v>3737.4012654272774</v>
      </c>
      <c r="AH3055" s="45">
        <f t="shared" si="646"/>
        <v>3.5998792704037275E-3</v>
      </c>
      <c r="AI3055" s="46">
        <f t="shared" si="647"/>
        <v>1.0035998792704037</v>
      </c>
      <c r="AK3055" s="38">
        <v>37998</v>
      </c>
      <c r="AL3055" s="19">
        <v>127.4629</v>
      </c>
      <c r="AM3055" s="19">
        <f t="shared" si="636"/>
        <v>1.2159477676598751E-3</v>
      </c>
      <c r="AN3055" s="37">
        <f t="shared" si="637"/>
        <v>1.0012159477676599</v>
      </c>
      <c r="AQ3055" s="38">
        <v>37998</v>
      </c>
      <c r="AR3055" s="19">
        <f t="shared" si="638"/>
        <v>288.98133762200001</v>
      </c>
      <c r="AS3055" s="40">
        <f t="shared" si="635"/>
        <v>1.2159477676596531E-3</v>
      </c>
      <c r="AT3055" s="51">
        <f t="shared" si="639"/>
        <v>1.0012159477676597</v>
      </c>
    </row>
    <row r="3056" spans="1:46">
      <c r="A3056" s="38">
        <v>37999</v>
      </c>
      <c r="B3056" s="37">
        <v>1.2735000000000001</v>
      </c>
      <c r="D3056" s="38">
        <v>37999</v>
      </c>
      <c r="E3056" s="19">
        <v>1146.6841999999999</v>
      </c>
      <c r="F3056" s="19">
        <v>900.41947389085192</v>
      </c>
      <c r="G3056" s="19">
        <v>2.04954267337909E-3</v>
      </c>
      <c r="H3056" s="37">
        <f t="shared" si="641"/>
        <v>1.0020495426733791</v>
      </c>
      <c r="I3056" s="19"/>
      <c r="J3056" s="19"/>
      <c r="K3056" s="19"/>
      <c r="L3056" s="19"/>
      <c r="N3056" s="38">
        <v>37999</v>
      </c>
      <c r="O3056" s="19">
        <v>490.84559999999999</v>
      </c>
      <c r="P3056" s="19">
        <v>385.43038869257947</v>
      </c>
      <c r="Q3056" s="19">
        <v>5.9226270506493872E-3</v>
      </c>
      <c r="R3056" s="37">
        <f t="shared" si="642"/>
        <v>1.0059226270506494</v>
      </c>
      <c r="T3056" s="39">
        <v>37999</v>
      </c>
      <c r="U3056" s="40">
        <v>287.3057</v>
      </c>
      <c r="V3056" s="40">
        <f t="shared" si="643"/>
        <v>-7.9712062779158099E-4</v>
      </c>
      <c r="W3056" s="41">
        <f t="shared" si="644"/>
        <v>0.99920287937220842</v>
      </c>
      <c r="Y3056" s="42">
        <v>37999</v>
      </c>
      <c r="Z3056" s="43">
        <v>241.584</v>
      </c>
      <c r="AA3056" s="43">
        <f t="shared" si="645"/>
        <v>189.70082449941106</v>
      </c>
      <c r="AB3056" s="19">
        <f t="shared" si="648"/>
        <v>-6.3663438873616807E-3</v>
      </c>
      <c r="AC3056" s="37">
        <f t="shared" si="649"/>
        <v>0.99363365611263832</v>
      </c>
      <c r="AE3056" s="44">
        <v>37999</v>
      </c>
      <c r="AF3056" s="45">
        <v>4702.4530999999997</v>
      </c>
      <c r="AG3056" s="19">
        <f t="shared" si="640"/>
        <v>3692.5426776599916</v>
      </c>
      <c r="AH3056" s="45">
        <f t="shared" si="646"/>
        <v>-1.2002614806777334E-2</v>
      </c>
      <c r="AI3056" s="46">
        <f t="shared" si="647"/>
        <v>0.98799738519322267</v>
      </c>
      <c r="AK3056" s="38">
        <v>37999</v>
      </c>
      <c r="AL3056" s="19">
        <v>127.3126</v>
      </c>
      <c r="AM3056" s="19">
        <f t="shared" si="636"/>
        <v>-1.1791666437842574E-3</v>
      </c>
      <c r="AN3056" s="37">
        <f t="shared" si="637"/>
        <v>0.99882083335621574</v>
      </c>
      <c r="AQ3056" s="38">
        <v>37999</v>
      </c>
      <c r="AR3056" s="19">
        <f t="shared" si="638"/>
        <v>288.64058046800005</v>
      </c>
      <c r="AS3056" s="40">
        <f t="shared" si="635"/>
        <v>-1.1791666437840354E-3</v>
      </c>
      <c r="AT3056" s="51">
        <f t="shared" si="639"/>
        <v>0.99882083335621596</v>
      </c>
    </row>
    <row r="3057" spans="1:46">
      <c r="A3057" s="38">
        <v>38000</v>
      </c>
      <c r="B3057" s="37">
        <v>1.2726</v>
      </c>
      <c r="D3057" s="38">
        <v>38000</v>
      </c>
      <c r="E3057" s="19">
        <v>1152.2471</v>
      </c>
      <c r="F3057" s="19">
        <v>905.42754989784703</v>
      </c>
      <c r="G3057" s="19">
        <v>5.5619365775758656E-3</v>
      </c>
      <c r="H3057" s="37">
        <f t="shared" si="641"/>
        <v>1.0055619365775759</v>
      </c>
      <c r="I3057" s="19"/>
      <c r="J3057" s="19"/>
      <c r="K3057" s="19"/>
      <c r="L3057" s="19"/>
      <c r="N3057" s="38">
        <v>38000</v>
      </c>
      <c r="O3057" s="19">
        <v>487.13900000000001</v>
      </c>
      <c r="P3057" s="19">
        <v>382.79035046361781</v>
      </c>
      <c r="Q3057" s="19">
        <v>-6.8495850519647572E-3</v>
      </c>
      <c r="R3057" s="37">
        <f t="shared" si="642"/>
        <v>0.99315041494803524</v>
      </c>
      <c r="T3057" s="39">
        <v>38000</v>
      </c>
      <c r="U3057" s="40">
        <v>287.1474</v>
      </c>
      <c r="V3057" s="40">
        <f t="shared" si="643"/>
        <v>-5.5098106302797767E-4</v>
      </c>
      <c r="W3057" s="41">
        <f t="shared" si="644"/>
        <v>0.99944901893697202</v>
      </c>
      <c r="Y3057" s="42">
        <v>38000</v>
      </c>
      <c r="Z3057" s="43">
        <v>241.49600000000001</v>
      </c>
      <c r="AA3057" s="43">
        <f t="shared" si="645"/>
        <v>189.76583372622977</v>
      </c>
      <c r="AB3057" s="19">
        <f t="shared" si="648"/>
        <v>3.4269343314807799E-4</v>
      </c>
      <c r="AC3057" s="37">
        <f t="shared" si="649"/>
        <v>1.0003426934331481</v>
      </c>
      <c r="AE3057" s="44">
        <v>38000</v>
      </c>
      <c r="AF3057" s="45">
        <v>4690.5181000000002</v>
      </c>
      <c r="AG3057" s="19">
        <f t="shared" si="640"/>
        <v>3685.7756561370425</v>
      </c>
      <c r="AH3057" s="45">
        <f t="shared" si="646"/>
        <v>-1.832618364545846E-3</v>
      </c>
      <c r="AI3057" s="46">
        <f t="shared" si="647"/>
        <v>0.99816738163545415</v>
      </c>
      <c r="AK3057" s="38">
        <v>38000</v>
      </c>
      <c r="AL3057" s="19">
        <v>127.1725</v>
      </c>
      <c r="AM3057" s="19">
        <f t="shared" si="636"/>
        <v>-1.100440961853022E-3</v>
      </c>
      <c r="AN3057" s="37">
        <f t="shared" si="637"/>
        <v>0.99889955903814698</v>
      </c>
      <c r="AQ3057" s="38">
        <v>38000</v>
      </c>
      <c r="AR3057" s="19">
        <f t="shared" si="638"/>
        <v>288.32294855000004</v>
      </c>
      <c r="AS3057" s="40">
        <f t="shared" si="635"/>
        <v>-1.100440961853022E-3</v>
      </c>
      <c r="AT3057" s="51">
        <f t="shared" si="639"/>
        <v>0.99889955903814698</v>
      </c>
    </row>
    <row r="3058" spans="1:46">
      <c r="A3058" s="38">
        <v>38001</v>
      </c>
      <c r="B3058" s="37">
        <v>1.2587999999999999</v>
      </c>
      <c r="D3058" s="38">
        <v>38001</v>
      </c>
      <c r="E3058" s="19">
        <v>1149.0289</v>
      </c>
      <c r="F3058" s="19">
        <v>912.79702891642842</v>
      </c>
      <c r="G3058" s="19">
        <v>8.1392255177268336E-3</v>
      </c>
      <c r="H3058" s="37">
        <f t="shared" si="641"/>
        <v>1.0081392255177268</v>
      </c>
      <c r="I3058" s="19"/>
      <c r="J3058" s="19"/>
      <c r="K3058" s="19"/>
      <c r="L3058" s="19"/>
      <c r="N3058" s="38">
        <v>38001</v>
      </c>
      <c r="O3058" s="19">
        <v>481.49509999999998</v>
      </c>
      <c r="P3058" s="19">
        <v>382.50325707022563</v>
      </c>
      <c r="Q3058" s="19">
        <v>-7.5000164723193485E-4</v>
      </c>
      <c r="R3058" s="37">
        <f t="shared" si="642"/>
        <v>0.99924999835276807</v>
      </c>
      <c r="T3058" s="39">
        <v>38001</v>
      </c>
      <c r="U3058" s="40">
        <v>287.3544</v>
      </c>
      <c r="V3058" s="40">
        <f t="shared" si="643"/>
        <v>7.2088411735582447E-4</v>
      </c>
      <c r="W3058" s="41">
        <f t="shared" si="644"/>
        <v>1.0007208841173558</v>
      </c>
      <c r="Y3058" s="42">
        <v>38001</v>
      </c>
      <c r="Z3058" s="43">
        <v>236.02099999999999</v>
      </c>
      <c r="AA3058" s="43">
        <f t="shared" si="645"/>
        <v>187.49682237051161</v>
      </c>
      <c r="AB3058" s="19">
        <f t="shared" si="648"/>
        <v>-1.1956901361873218E-2</v>
      </c>
      <c r="AC3058" s="37">
        <f t="shared" si="649"/>
        <v>0.98804309863812678</v>
      </c>
      <c r="AE3058" s="44">
        <v>38001</v>
      </c>
      <c r="AF3058" s="45">
        <v>4532.7808000000005</v>
      </c>
      <c r="AG3058" s="19">
        <f t="shared" si="640"/>
        <v>3600.8744836352089</v>
      </c>
      <c r="AH3058" s="45">
        <f t="shared" si="646"/>
        <v>-2.3034818291359671E-2</v>
      </c>
      <c r="AI3058" s="46">
        <f t="shared" si="647"/>
        <v>0.97696518170864033</v>
      </c>
      <c r="AK3058" s="38">
        <v>38001</v>
      </c>
      <c r="AL3058" s="19">
        <v>127.3085</v>
      </c>
      <c r="AM3058" s="19">
        <f t="shared" si="636"/>
        <v>1.0694135917748149E-3</v>
      </c>
      <c r="AN3058" s="37">
        <f t="shared" si="637"/>
        <v>1.0010694135917748</v>
      </c>
      <c r="AQ3058" s="38">
        <v>38001</v>
      </c>
      <c r="AR3058" s="19">
        <f t="shared" si="638"/>
        <v>288.63128503000002</v>
      </c>
      <c r="AS3058" s="40">
        <f t="shared" si="635"/>
        <v>1.0694135917748149E-3</v>
      </c>
      <c r="AT3058" s="51">
        <f t="shared" si="639"/>
        <v>1.0010694135917748</v>
      </c>
    </row>
    <row r="3059" spans="1:46">
      <c r="A3059" s="38">
        <v>38002</v>
      </c>
      <c r="B3059" s="37">
        <v>1.2395</v>
      </c>
      <c r="D3059" s="38">
        <v>38002</v>
      </c>
      <c r="E3059" s="19">
        <v>1152.1971000000001</v>
      </c>
      <c r="F3059" s="19">
        <v>929.56603469140782</v>
      </c>
      <c r="G3059" s="19">
        <v>1.8371012660816533E-2</v>
      </c>
      <c r="H3059" s="37">
        <f t="shared" si="641"/>
        <v>1.0183710126608165</v>
      </c>
      <c r="I3059" s="19"/>
      <c r="J3059" s="19"/>
      <c r="K3059" s="19"/>
      <c r="L3059" s="19"/>
      <c r="N3059" s="38">
        <v>38002</v>
      </c>
      <c r="O3059" s="19">
        <v>481.8725</v>
      </c>
      <c r="P3059" s="19">
        <v>388.76361436062928</v>
      </c>
      <c r="Q3059" s="19">
        <v>1.6366807797545846E-2</v>
      </c>
      <c r="R3059" s="37">
        <f t="shared" si="642"/>
        <v>1.0163668077975458</v>
      </c>
      <c r="T3059" s="39">
        <v>38002</v>
      </c>
      <c r="U3059" s="40">
        <v>287.7835</v>
      </c>
      <c r="V3059" s="40">
        <f t="shared" si="643"/>
        <v>1.493277987043129E-3</v>
      </c>
      <c r="W3059" s="41">
        <f t="shared" si="644"/>
        <v>1.0014932779870431</v>
      </c>
      <c r="Y3059" s="42">
        <v>38002</v>
      </c>
      <c r="Z3059" s="43">
        <v>240.38</v>
      </c>
      <c r="AA3059" s="43">
        <f t="shared" si="645"/>
        <v>193.93303751512707</v>
      </c>
      <c r="AB3059" s="19">
        <f t="shared" si="648"/>
        <v>3.4327062524275087E-2</v>
      </c>
      <c r="AC3059" s="37">
        <f t="shared" si="649"/>
        <v>1.0343270625242751</v>
      </c>
      <c r="AE3059" s="44">
        <v>38002</v>
      </c>
      <c r="AF3059" s="45">
        <v>4663.7147999999997</v>
      </c>
      <c r="AG3059" s="19">
        <f t="shared" si="640"/>
        <v>3762.5774909237593</v>
      </c>
      <c r="AH3059" s="45">
        <f t="shared" si="646"/>
        <v>4.4906593668687211E-2</v>
      </c>
      <c r="AI3059" s="46">
        <f t="shared" si="647"/>
        <v>1.0449065936686872</v>
      </c>
      <c r="AK3059" s="38">
        <v>38002</v>
      </c>
      <c r="AL3059" s="19">
        <v>127.202</v>
      </c>
      <c r="AM3059" s="19">
        <f t="shared" si="636"/>
        <v>-8.3655058381804093E-4</v>
      </c>
      <c r="AN3059" s="37">
        <f t="shared" si="637"/>
        <v>0.99916344941618196</v>
      </c>
      <c r="AQ3059" s="38">
        <v>38002</v>
      </c>
      <c r="AR3059" s="19">
        <f t="shared" si="638"/>
        <v>288.38983036000002</v>
      </c>
      <c r="AS3059" s="40">
        <f t="shared" si="635"/>
        <v>-8.3655058381804093E-4</v>
      </c>
      <c r="AT3059" s="51">
        <f t="shared" si="639"/>
        <v>0.99916344941618196</v>
      </c>
    </row>
    <row r="3060" spans="1:46">
      <c r="A3060" s="38">
        <v>38005</v>
      </c>
      <c r="B3060" s="37">
        <v>1.2395</v>
      </c>
      <c r="D3060" s="38">
        <v>38005</v>
      </c>
      <c r="E3060" s="19">
        <v>1153.4428</v>
      </c>
      <c r="F3060" s="19">
        <v>930.57103670835011</v>
      </c>
      <c r="G3060" s="19">
        <v>1.0811518272351162E-3</v>
      </c>
      <c r="H3060" s="37">
        <f t="shared" si="641"/>
        <v>1.0010811518272351</v>
      </c>
      <c r="I3060" s="19"/>
      <c r="J3060" s="19"/>
      <c r="K3060" s="19"/>
      <c r="L3060" s="19"/>
      <c r="N3060" s="38">
        <v>38005</v>
      </c>
      <c r="O3060" s="19">
        <v>485.38299999999998</v>
      </c>
      <c r="P3060" s="19">
        <v>391.59580475998382</v>
      </c>
      <c r="Q3060" s="19">
        <v>7.2851221018006562E-3</v>
      </c>
      <c r="R3060" s="37">
        <f t="shared" si="642"/>
        <v>1.0072851221018007</v>
      </c>
      <c r="T3060" s="39">
        <v>38005</v>
      </c>
      <c r="U3060" s="40">
        <v>287.08159999999998</v>
      </c>
      <c r="V3060" s="40">
        <f t="shared" si="643"/>
        <v>-2.4389862518178207E-3</v>
      </c>
      <c r="W3060" s="41">
        <f t="shared" si="644"/>
        <v>0.99756101374818218</v>
      </c>
      <c r="Y3060" s="38">
        <v>38005</v>
      </c>
      <c r="Z3060" s="43">
        <v>240.38</v>
      </c>
      <c r="AA3060" s="43">
        <f t="shared" si="645"/>
        <v>193.93303751512707</v>
      </c>
      <c r="AB3060" s="19">
        <f t="shared" si="648"/>
        <v>0</v>
      </c>
      <c r="AC3060" s="37">
        <f t="shared" si="649"/>
        <v>1</v>
      </c>
      <c r="AE3060" s="38">
        <v>38005</v>
      </c>
      <c r="AF3060" s="45">
        <v>4663.7147999999997</v>
      </c>
      <c r="AG3060" s="19">
        <f t="shared" si="640"/>
        <v>3762.5774909237593</v>
      </c>
      <c r="AH3060" s="45">
        <f t="shared" si="646"/>
        <v>0</v>
      </c>
      <c r="AI3060" s="46">
        <f t="shared" si="647"/>
        <v>1</v>
      </c>
      <c r="AK3060" s="38">
        <v>38005</v>
      </c>
      <c r="AL3060" s="19">
        <v>127.18559999999999</v>
      </c>
      <c r="AM3060" s="19">
        <f t="shared" si="636"/>
        <v>-1.2892879042780692E-4</v>
      </c>
      <c r="AN3060" s="37">
        <f t="shared" si="637"/>
        <v>0.99987107120957219</v>
      </c>
      <c r="AQ3060" s="38">
        <v>38005</v>
      </c>
      <c r="AR3060" s="19">
        <f t="shared" si="638"/>
        <v>288.35264860800004</v>
      </c>
      <c r="AS3060" s="40">
        <f t="shared" si="635"/>
        <v>-1.2892879042780692E-4</v>
      </c>
      <c r="AT3060" s="51">
        <f t="shared" si="639"/>
        <v>0.99987107120957219</v>
      </c>
    </row>
    <row r="3061" spans="1:46">
      <c r="A3061" s="38">
        <v>38006</v>
      </c>
      <c r="B3061" s="37">
        <v>1.2584</v>
      </c>
      <c r="D3061" s="38">
        <v>38006</v>
      </c>
      <c r="E3061" s="19">
        <v>1158.0436</v>
      </c>
      <c r="F3061" s="19">
        <v>920.25079465988563</v>
      </c>
      <c r="G3061" s="19">
        <v>-1.1090224863401721E-2</v>
      </c>
      <c r="H3061" s="37">
        <f t="shared" si="641"/>
        <v>0.98890977513659828</v>
      </c>
      <c r="I3061" s="19"/>
      <c r="J3061" s="19"/>
      <c r="K3061" s="19"/>
      <c r="L3061" s="19"/>
      <c r="N3061" s="38">
        <v>38006</v>
      </c>
      <c r="O3061" s="19">
        <v>490.22949999999997</v>
      </c>
      <c r="P3061" s="19">
        <v>389.56571837253654</v>
      </c>
      <c r="Q3061" s="19">
        <v>-5.1841372220307047E-3</v>
      </c>
      <c r="R3061" s="37">
        <f t="shared" si="642"/>
        <v>0.9948158627779693</v>
      </c>
      <c r="T3061" s="39">
        <v>38006</v>
      </c>
      <c r="U3061" s="40">
        <v>287.3023</v>
      </c>
      <c r="V3061" s="40">
        <f t="shared" si="643"/>
        <v>7.6877096964778069E-4</v>
      </c>
      <c r="W3061" s="41">
        <f t="shared" si="644"/>
        <v>1.0007687709696478</v>
      </c>
      <c r="Y3061" s="42">
        <v>38006</v>
      </c>
      <c r="Z3061" s="43">
        <v>244.215</v>
      </c>
      <c r="AA3061" s="43">
        <f t="shared" si="645"/>
        <v>194.06786395422759</v>
      </c>
      <c r="AB3061" s="19">
        <f t="shared" si="648"/>
        <v>6.9522161271784455E-4</v>
      </c>
      <c r="AC3061" s="37">
        <f t="shared" si="649"/>
        <v>1.0006952216127178</v>
      </c>
      <c r="AE3061" s="44">
        <v>38006</v>
      </c>
      <c r="AF3061" s="45">
        <v>4772.3100999999997</v>
      </c>
      <c r="AG3061" s="19">
        <f t="shared" si="640"/>
        <v>3792.3633979656706</v>
      </c>
      <c r="AH3061" s="45">
        <f t="shared" si="646"/>
        <v>7.9163571019500445E-3</v>
      </c>
      <c r="AI3061" s="46">
        <f t="shared" si="647"/>
        <v>1.00791635710195</v>
      </c>
      <c r="AK3061" s="38">
        <v>38006</v>
      </c>
      <c r="AL3061" s="19">
        <v>127.4422</v>
      </c>
      <c r="AM3061" s="19">
        <f t="shared" si="636"/>
        <v>2.0175239964272951E-3</v>
      </c>
      <c r="AN3061" s="37">
        <f t="shared" si="637"/>
        <v>1.0020175239964273</v>
      </c>
      <c r="AQ3061" s="38">
        <v>38006</v>
      </c>
      <c r="AR3061" s="19">
        <f t="shared" si="638"/>
        <v>288.93440699600001</v>
      </c>
      <c r="AS3061" s="40">
        <f t="shared" si="635"/>
        <v>2.017523996427073E-3</v>
      </c>
      <c r="AT3061" s="51">
        <f t="shared" si="639"/>
        <v>1.0020175239964271</v>
      </c>
    </row>
    <row r="3062" spans="1:46">
      <c r="A3062" s="38">
        <v>38007</v>
      </c>
      <c r="B3062" s="37">
        <v>1.2617</v>
      </c>
      <c r="D3062" s="38">
        <v>38007</v>
      </c>
      <c r="E3062" s="19">
        <v>1166.2853</v>
      </c>
      <c r="F3062" s="19">
        <v>924.37607989220885</v>
      </c>
      <c r="G3062" s="19">
        <v>4.4827836675196409E-3</v>
      </c>
      <c r="H3062" s="37">
        <f t="shared" si="641"/>
        <v>1.0044827836675196</v>
      </c>
      <c r="I3062" s="19"/>
      <c r="J3062" s="19"/>
      <c r="K3062" s="19"/>
      <c r="L3062" s="19"/>
      <c r="N3062" s="38">
        <v>38007</v>
      </c>
      <c r="O3062" s="19">
        <v>488.54590000000002</v>
      </c>
      <c r="P3062" s="19">
        <v>387.21241182531503</v>
      </c>
      <c r="Q3062" s="19">
        <v>-6.0408460915215567E-3</v>
      </c>
      <c r="R3062" s="37">
        <f t="shared" si="642"/>
        <v>0.99395915390847844</v>
      </c>
      <c r="T3062" s="39">
        <v>38007</v>
      </c>
      <c r="U3062" s="40">
        <v>287.64190000000002</v>
      </c>
      <c r="V3062" s="40">
        <f t="shared" si="643"/>
        <v>1.1820302169527341E-3</v>
      </c>
      <c r="W3062" s="41">
        <f t="shared" si="644"/>
        <v>1.0011820302169527</v>
      </c>
      <c r="Y3062" s="42">
        <v>38007</v>
      </c>
      <c r="Z3062" s="43">
        <v>243.768</v>
      </c>
      <c r="AA3062" s="43">
        <f t="shared" si="645"/>
        <v>193.20599191566933</v>
      </c>
      <c r="AB3062" s="19">
        <f t="shared" si="648"/>
        <v>-4.4410858191418212E-3</v>
      </c>
      <c r="AC3062" s="37">
        <f t="shared" si="649"/>
        <v>0.99555891418085818</v>
      </c>
      <c r="AE3062" s="44">
        <v>38007</v>
      </c>
      <c r="AF3062" s="45">
        <v>4748.7421999999997</v>
      </c>
      <c r="AG3062" s="19">
        <f t="shared" si="640"/>
        <v>3763.7649203455653</v>
      </c>
      <c r="AH3062" s="45">
        <f t="shared" si="646"/>
        <v>-7.5410699395122016E-3</v>
      </c>
      <c r="AI3062" s="46">
        <f t="shared" si="647"/>
        <v>0.9924589300604878</v>
      </c>
      <c r="AK3062" s="38">
        <v>38007</v>
      </c>
      <c r="AL3062" s="19">
        <v>127.29989999999999</v>
      </c>
      <c r="AM3062" s="19">
        <f t="shared" si="636"/>
        <v>-1.1165846163987414E-3</v>
      </c>
      <c r="AN3062" s="37">
        <f t="shared" si="637"/>
        <v>0.99888341538360126</v>
      </c>
      <c r="AQ3062" s="38">
        <v>38007</v>
      </c>
      <c r="AR3062" s="19">
        <f t="shared" si="638"/>
        <v>288.61178728200002</v>
      </c>
      <c r="AS3062" s="40">
        <f t="shared" si="635"/>
        <v>-1.1165846163986304E-3</v>
      </c>
      <c r="AT3062" s="51">
        <f t="shared" si="639"/>
        <v>0.99888341538360137</v>
      </c>
    </row>
    <row r="3063" spans="1:46">
      <c r="A3063" s="38">
        <v>38008</v>
      </c>
      <c r="B3063" s="37">
        <v>1.2717000000000001</v>
      </c>
      <c r="D3063" s="38">
        <v>38008</v>
      </c>
      <c r="E3063" s="19">
        <v>1167.6048000000001</v>
      </c>
      <c r="F3063" s="19">
        <v>918.14484548242513</v>
      </c>
      <c r="G3063" s="19">
        <v>-6.7410165032725233E-3</v>
      </c>
      <c r="H3063" s="37">
        <f t="shared" si="641"/>
        <v>0.99325898349672748</v>
      </c>
      <c r="I3063" s="19"/>
      <c r="J3063" s="19"/>
      <c r="K3063" s="19"/>
      <c r="L3063" s="19"/>
      <c r="N3063" s="38">
        <v>38008</v>
      </c>
      <c r="O3063" s="19">
        <v>488.73039999999997</v>
      </c>
      <c r="P3063" s="19">
        <v>384.31265235511518</v>
      </c>
      <c r="Q3063" s="19">
        <v>-7.4888081622446201E-3</v>
      </c>
      <c r="R3063" s="37">
        <f t="shared" si="642"/>
        <v>0.99251119183775538</v>
      </c>
      <c r="T3063" s="39">
        <v>38008</v>
      </c>
      <c r="U3063" s="40">
        <v>287.74329999999998</v>
      </c>
      <c r="V3063" s="40">
        <f t="shared" si="643"/>
        <v>3.5252165974419825E-4</v>
      </c>
      <c r="W3063" s="41">
        <f t="shared" si="644"/>
        <v>1.0003525216597442</v>
      </c>
      <c r="Y3063" s="42">
        <v>38008</v>
      </c>
      <c r="Z3063" s="43">
        <v>242.74</v>
      </c>
      <c r="AA3063" s="43">
        <f t="shared" si="645"/>
        <v>190.87835181253439</v>
      </c>
      <c r="AB3063" s="19">
        <f t="shared" si="648"/>
        <v>-1.2047452980396778E-2</v>
      </c>
      <c r="AC3063" s="37">
        <f t="shared" si="649"/>
        <v>0.98795254701960322</v>
      </c>
      <c r="AE3063" s="44">
        <v>38008</v>
      </c>
      <c r="AF3063" s="45">
        <v>4735.1782000000003</v>
      </c>
      <c r="AG3063" s="19">
        <f t="shared" si="640"/>
        <v>3723.5025556341907</v>
      </c>
      <c r="AH3063" s="45">
        <f t="shared" si="646"/>
        <v>-1.0697364358153938E-2</v>
      </c>
      <c r="AI3063" s="46">
        <f t="shared" si="647"/>
        <v>0.98930263564184606</v>
      </c>
      <c r="AK3063" s="38">
        <v>38008</v>
      </c>
      <c r="AL3063" s="19">
        <v>127.44119999999999</v>
      </c>
      <c r="AM3063" s="19">
        <f t="shared" si="636"/>
        <v>1.1099773055596174E-3</v>
      </c>
      <c r="AN3063" s="37">
        <f t="shared" si="637"/>
        <v>1.0011099773055596</v>
      </c>
      <c r="AQ3063" s="38">
        <v>38008</v>
      </c>
      <c r="AR3063" s="19">
        <f t="shared" si="638"/>
        <v>288.93213981600002</v>
      </c>
      <c r="AS3063" s="40">
        <f t="shared" si="635"/>
        <v>1.1099773055596174E-3</v>
      </c>
      <c r="AT3063" s="51">
        <f t="shared" si="639"/>
        <v>1.0011099773055596</v>
      </c>
    </row>
    <row r="3064" spans="1:46">
      <c r="A3064" s="38">
        <v>38009</v>
      </c>
      <c r="B3064" s="37">
        <v>1.2609999999999999</v>
      </c>
      <c r="D3064" s="38">
        <v>38009</v>
      </c>
      <c r="E3064" s="19">
        <v>1165.492</v>
      </c>
      <c r="F3064" s="19">
        <v>924.26011102299765</v>
      </c>
      <c r="G3064" s="19">
        <v>6.6604583913547621E-3</v>
      </c>
      <c r="H3064" s="37">
        <f t="shared" si="641"/>
        <v>1.0066604583913548</v>
      </c>
      <c r="I3064" s="19"/>
      <c r="J3064" s="19"/>
      <c r="K3064" s="19"/>
      <c r="L3064" s="19"/>
      <c r="N3064" s="38">
        <v>38009</v>
      </c>
      <c r="O3064" s="19">
        <v>491.10410000000002</v>
      </c>
      <c r="P3064" s="19">
        <v>389.45606661379861</v>
      </c>
      <c r="Q3064" s="19">
        <v>1.3383411207421814E-2</v>
      </c>
      <c r="R3064" s="37">
        <f t="shared" si="642"/>
        <v>1.0133834112074218</v>
      </c>
      <c r="T3064" s="39">
        <v>38009</v>
      </c>
      <c r="U3064" s="40">
        <v>288.2002</v>
      </c>
      <c r="V3064" s="40">
        <f t="shared" si="643"/>
        <v>1.5878736359804524E-3</v>
      </c>
      <c r="W3064" s="41">
        <f t="shared" si="644"/>
        <v>1.0015878736359805</v>
      </c>
      <c r="Y3064" s="42">
        <v>38009</v>
      </c>
      <c r="Z3064" s="43">
        <v>242.58199999999999</v>
      </c>
      <c r="AA3064" s="43">
        <f t="shared" si="645"/>
        <v>192.37272006344173</v>
      </c>
      <c r="AB3064" s="19">
        <f t="shared" si="648"/>
        <v>7.8289037846208664E-3</v>
      </c>
      <c r="AC3064" s="37">
        <f t="shared" si="649"/>
        <v>1.0078289037846209</v>
      </c>
      <c r="AE3064" s="44">
        <v>38009</v>
      </c>
      <c r="AF3064" s="45">
        <v>4734.6850999999997</v>
      </c>
      <c r="AG3064" s="19">
        <f t="shared" si="640"/>
        <v>3754.7066613798575</v>
      </c>
      <c r="AH3064" s="45">
        <f t="shared" si="646"/>
        <v>8.3803100117254559E-3</v>
      </c>
      <c r="AI3064" s="46">
        <f t="shared" si="647"/>
        <v>1.0083803100117255</v>
      </c>
      <c r="AK3064" s="38">
        <v>38009</v>
      </c>
      <c r="AL3064" s="19">
        <v>127.8335</v>
      </c>
      <c r="AM3064" s="19">
        <f t="shared" si="636"/>
        <v>3.0782823764998746E-3</v>
      </c>
      <c r="AN3064" s="37">
        <f t="shared" si="637"/>
        <v>1.0030782823764999</v>
      </c>
      <c r="AQ3064" s="38">
        <v>38009</v>
      </c>
      <c r="AR3064" s="19">
        <f t="shared" si="638"/>
        <v>289.82155453000001</v>
      </c>
      <c r="AS3064" s="40">
        <f t="shared" si="635"/>
        <v>3.0782823764998746E-3</v>
      </c>
      <c r="AT3064" s="51">
        <f t="shared" si="639"/>
        <v>1.0030782823764999</v>
      </c>
    </row>
    <row r="3065" spans="1:46">
      <c r="A3065" s="38">
        <v>38012</v>
      </c>
      <c r="B3065" s="37">
        <v>1.2552000000000001</v>
      </c>
      <c r="D3065" s="38">
        <v>38012</v>
      </c>
      <c r="E3065" s="19">
        <v>1167.8431</v>
      </c>
      <c r="F3065" s="19">
        <v>930.40399936265135</v>
      </c>
      <c r="G3065" s="19">
        <v>6.647358537255732E-3</v>
      </c>
      <c r="H3065" s="37">
        <f t="shared" si="641"/>
        <v>1.0066473585372557</v>
      </c>
      <c r="I3065" s="19"/>
      <c r="J3065" s="19"/>
      <c r="K3065" s="19"/>
      <c r="L3065" s="19"/>
      <c r="N3065" s="38">
        <v>38012</v>
      </c>
      <c r="O3065" s="19">
        <v>493.06990000000002</v>
      </c>
      <c r="P3065" s="19">
        <v>392.82178138941998</v>
      </c>
      <c r="Q3065" s="19">
        <v>8.6420910191109535E-3</v>
      </c>
      <c r="R3065" s="37">
        <f t="shared" si="642"/>
        <v>1.008642091019111</v>
      </c>
      <c r="T3065" s="39">
        <v>38012</v>
      </c>
      <c r="U3065" s="40">
        <v>287.83420000000001</v>
      </c>
      <c r="V3065" s="40">
        <f t="shared" si="643"/>
        <v>-1.26995054132506E-3</v>
      </c>
      <c r="W3065" s="41">
        <f t="shared" si="644"/>
        <v>0.99873004945867494</v>
      </c>
      <c r="Y3065" s="42">
        <v>38012</v>
      </c>
      <c r="Z3065" s="43">
        <v>240.29900000000001</v>
      </c>
      <c r="AA3065" s="43">
        <f t="shared" si="645"/>
        <v>191.44279796048437</v>
      </c>
      <c r="AB3065" s="19">
        <f t="shared" si="648"/>
        <v>-4.8339603590918934E-3</v>
      </c>
      <c r="AC3065" s="37">
        <f t="shared" si="649"/>
        <v>0.99516603964090811</v>
      </c>
      <c r="AE3065" s="44">
        <v>38012</v>
      </c>
      <c r="AF3065" s="45">
        <v>4654.7021000000004</v>
      </c>
      <c r="AG3065" s="19">
        <f t="shared" si="640"/>
        <v>3708.3350063734865</v>
      </c>
      <c r="AH3065" s="45">
        <f t="shared" si="646"/>
        <v>-1.2350273720005966E-2</v>
      </c>
      <c r="AI3065" s="46">
        <f t="shared" si="647"/>
        <v>0.98764972627999403</v>
      </c>
      <c r="AK3065" s="38">
        <v>38012</v>
      </c>
      <c r="AL3065" s="19">
        <v>127.2829</v>
      </c>
      <c r="AM3065" s="19">
        <f t="shared" si="636"/>
        <v>-4.3071651797064181E-3</v>
      </c>
      <c r="AN3065" s="37">
        <f t="shared" si="637"/>
        <v>0.99569283482029358</v>
      </c>
      <c r="AQ3065" s="38">
        <v>38012</v>
      </c>
      <c r="AR3065" s="19">
        <f t="shared" si="638"/>
        <v>288.57324522200003</v>
      </c>
      <c r="AS3065" s="40">
        <f t="shared" si="635"/>
        <v>-4.3071651797064181E-3</v>
      </c>
      <c r="AT3065" s="51">
        <f t="shared" si="639"/>
        <v>0.99569283482029358</v>
      </c>
    </row>
    <row r="3066" spans="1:46">
      <c r="A3066" s="38">
        <v>38013</v>
      </c>
      <c r="B3066" s="37">
        <v>1.2643</v>
      </c>
      <c r="D3066" s="38">
        <v>38013</v>
      </c>
      <c r="E3066" s="19">
        <v>1163.2521999999999</v>
      </c>
      <c r="F3066" s="19">
        <v>920.07608953571139</v>
      </c>
      <c r="G3066" s="19">
        <v>-1.1100457257293361E-2</v>
      </c>
      <c r="H3066" s="37">
        <f t="shared" si="641"/>
        <v>0.98889954274270664</v>
      </c>
      <c r="I3066" s="19"/>
      <c r="J3066" s="19"/>
      <c r="K3066" s="19"/>
      <c r="L3066" s="19"/>
      <c r="N3066" s="38">
        <v>38013</v>
      </c>
      <c r="O3066" s="19">
        <v>494.81920000000002</v>
      </c>
      <c r="P3066" s="19">
        <v>391.37799572886183</v>
      </c>
      <c r="Q3066" s="19">
        <v>-3.6754216007356399E-3</v>
      </c>
      <c r="R3066" s="37">
        <f t="shared" si="642"/>
        <v>0.99632457839926436</v>
      </c>
      <c r="T3066" s="39">
        <v>38013</v>
      </c>
      <c r="U3066" s="40">
        <v>287.24810000000002</v>
      </c>
      <c r="V3066" s="40">
        <f t="shared" si="643"/>
        <v>-2.0362416974771813E-3</v>
      </c>
      <c r="W3066" s="41">
        <f t="shared" si="644"/>
        <v>0.99796375830252282</v>
      </c>
      <c r="Y3066" s="42">
        <v>38013</v>
      </c>
      <c r="Z3066" s="43">
        <v>239.24299999999999</v>
      </c>
      <c r="AA3066" s="43">
        <f t="shared" si="645"/>
        <v>189.22961322470931</v>
      </c>
      <c r="AB3066" s="19">
        <f t="shared" si="648"/>
        <v>-1.1560553645020843E-2</v>
      </c>
      <c r="AC3066" s="37">
        <f t="shared" si="649"/>
        <v>0.98843944635497916</v>
      </c>
      <c r="AE3066" s="44">
        <v>38013</v>
      </c>
      <c r="AF3066" s="45">
        <v>4625.3008</v>
      </c>
      <c r="AG3066" s="19">
        <f t="shared" si="640"/>
        <v>3658.3886735743099</v>
      </c>
      <c r="AH3066" s="45">
        <f t="shared" si="646"/>
        <v>-1.34686679367787E-2</v>
      </c>
      <c r="AI3066" s="46">
        <f t="shared" si="647"/>
        <v>0.9865313320632213</v>
      </c>
      <c r="AK3066" s="38">
        <v>38013</v>
      </c>
      <c r="AL3066" s="19">
        <v>127.48139999999999</v>
      </c>
      <c r="AM3066" s="19">
        <f t="shared" si="636"/>
        <v>1.5595182070804459E-3</v>
      </c>
      <c r="AN3066" s="37">
        <f t="shared" si="637"/>
        <v>1.0015595182070804</v>
      </c>
      <c r="AQ3066" s="38">
        <v>38013</v>
      </c>
      <c r="AR3066" s="19">
        <f t="shared" si="638"/>
        <v>289.02328045199999</v>
      </c>
      <c r="AS3066" s="40">
        <f t="shared" si="635"/>
        <v>1.5595182070804459E-3</v>
      </c>
      <c r="AT3066" s="51">
        <f t="shared" si="639"/>
        <v>1.0015595182070804</v>
      </c>
    </row>
    <row r="3067" spans="1:46">
      <c r="A3067" s="38">
        <v>38014</v>
      </c>
      <c r="B3067" s="37">
        <v>1.262</v>
      </c>
      <c r="D3067" s="38">
        <v>38014</v>
      </c>
      <c r="E3067" s="19">
        <v>1154.3851999999999</v>
      </c>
      <c r="F3067" s="19">
        <v>914.72678288431052</v>
      </c>
      <c r="G3067" s="19">
        <v>-5.8139829001536691E-3</v>
      </c>
      <c r="H3067" s="37">
        <f t="shared" si="641"/>
        <v>0.99418601709984633</v>
      </c>
      <c r="I3067" s="19"/>
      <c r="J3067" s="19"/>
      <c r="K3067" s="19"/>
      <c r="L3067" s="19"/>
      <c r="N3067" s="38">
        <v>38014</v>
      </c>
      <c r="O3067" s="19">
        <v>492.096</v>
      </c>
      <c r="P3067" s="19">
        <v>389.93343898573693</v>
      </c>
      <c r="Q3067" s="19">
        <v>-3.6909503316218117E-3</v>
      </c>
      <c r="R3067" s="37">
        <f t="shared" si="642"/>
        <v>0.99630904966837819</v>
      </c>
      <c r="T3067" s="39">
        <v>38014</v>
      </c>
      <c r="U3067" s="40">
        <v>287.6789</v>
      </c>
      <c r="V3067" s="40">
        <f t="shared" si="643"/>
        <v>1.4997488234038681E-3</v>
      </c>
      <c r="W3067" s="41">
        <f t="shared" si="644"/>
        <v>1.0014997488234039</v>
      </c>
      <c r="Y3067" s="42">
        <v>38014</v>
      </c>
      <c r="Z3067" s="43">
        <v>238.07</v>
      </c>
      <c r="AA3067" s="43">
        <f t="shared" si="645"/>
        <v>188.64500792393025</v>
      </c>
      <c r="AB3067" s="19">
        <f t="shared" si="648"/>
        <v>-3.0893964787892525E-3</v>
      </c>
      <c r="AC3067" s="37">
        <f t="shared" si="649"/>
        <v>0.99691060352121075</v>
      </c>
      <c r="AE3067" s="44">
        <v>38014</v>
      </c>
      <c r="AF3067" s="45">
        <v>4582.7241000000004</v>
      </c>
      <c r="AG3067" s="19">
        <f t="shared" si="640"/>
        <v>3631.3186212361334</v>
      </c>
      <c r="AH3067" s="45">
        <f t="shared" si="646"/>
        <v>-7.3994467929862084E-3</v>
      </c>
      <c r="AI3067" s="46">
        <f t="shared" si="647"/>
        <v>0.99260055320701379</v>
      </c>
      <c r="AK3067" s="38">
        <v>38014</v>
      </c>
      <c r="AL3067" s="19">
        <v>127.4704</v>
      </c>
      <c r="AM3067" s="19">
        <f t="shared" si="636"/>
        <v>-8.6287097568749083E-5</v>
      </c>
      <c r="AN3067" s="37">
        <f t="shared" si="637"/>
        <v>0.99991371290243125</v>
      </c>
      <c r="AQ3067" s="38">
        <v>38014</v>
      </c>
      <c r="AR3067" s="19">
        <f t="shared" si="638"/>
        <v>288.99834147199999</v>
      </c>
      <c r="AS3067" s="40">
        <f t="shared" si="635"/>
        <v>-8.6287097568749083E-5</v>
      </c>
      <c r="AT3067" s="51">
        <f t="shared" si="639"/>
        <v>0.99991371290243125</v>
      </c>
    </row>
    <row r="3068" spans="1:46">
      <c r="A3068" s="38">
        <v>38015</v>
      </c>
      <c r="B3068" s="37">
        <v>1.2388999999999999</v>
      </c>
      <c r="D3068" s="38">
        <v>38015</v>
      </c>
      <c r="E3068" s="19">
        <v>1146.4193</v>
      </c>
      <c r="F3068" s="19">
        <v>925.35257082896123</v>
      </c>
      <c r="G3068" s="19">
        <v>1.1616351618289222E-2</v>
      </c>
      <c r="H3068" s="37">
        <f t="shared" si="641"/>
        <v>1.0116163516182892</v>
      </c>
      <c r="I3068" s="19"/>
      <c r="J3068" s="19"/>
      <c r="K3068" s="19"/>
      <c r="L3068" s="19"/>
      <c r="N3068" s="38">
        <v>38015</v>
      </c>
      <c r="O3068" s="19">
        <v>482.00729999999999</v>
      </c>
      <c r="P3068" s="19">
        <v>389.06069900718381</v>
      </c>
      <c r="Q3068" s="19">
        <v>-2.2381768047983197E-3</v>
      </c>
      <c r="R3068" s="37">
        <f t="shared" si="642"/>
        <v>0.99776182319520168</v>
      </c>
      <c r="T3068" s="39">
        <v>38015</v>
      </c>
      <c r="U3068" s="40">
        <v>286.78710000000001</v>
      </c>
      <c r="V3068" s="40">
        <f t="shared" si="643"/>
        <v>-3.0999840447109017E-3</v>
      </c>
      <c r="W3068" s="41">
        <f t="shared" si="644"/>
        <v>0.9969000159552891</v>
      </c>
      <c r="Y3068" s="42">
        <v>38015</v>
      </c>
      <c r="Z3068" s="43">
        <v>235.07599999999999</v>
      </c>
      <c r="AA3068" s="43">
        <f t="shared" si="645"/>
        <v>189.745742190653</v>
      </c>
      <c r="AB3068" s="19">
        <f t="shared" si="648"/>
        <v>5.8349504120809303E-3</v>
      </c>
      <c r="AC3068" s="37">
        <f t="shared" si="649"/>
        <v>1.0058349504120809</v>
      </c>
      <c r="AE3068" s="44">
        <v>38015</v>
      </c>
      <c r="AF3068" s="45">
        <v>4511.5600999999997</v>
      </c>
      <c r="AG3068" s="19">
        <f t="shared" si="640"/>
        <v>3641.5853579788522</v>
      </c>
      <c r="AH3068" s="45">
        <f t="shared" si="646"/>
        <v>2.8272751068105784E-3</v>
      </c>
      <c r="AI3068" s="46">
        <f t="shared" si="647"/>
        <v>1.0028272751068106</v>
      </c>
      <c r="AK3068" s="38">
        <v>38015</v>
      </c>
      <c r="AL3068" s="19">
        <v>126.7124</v>
      </c>
      <c r="AM3068" s="19">
        <f t="shared" si="636"/>
        <v>-5.946478555021395E-3</v>
      </c>
      <c r="AN3068" s="37">
        <f t="shared" si="637"/>
        <v>0.99405352144497861</v>
      </c>
      <c r="AQ3068" s="38">
        <v>38015</v>
      </c>
      <c r="AR3068" s="19">
        <f t="shared" si="638"/>
        <v>287.27981903200003</v>
      </c>
      <c r="AS3068" s="40">
        <f t="shared" si="635"/>
        <v>-5.946478555021284E-3</v>
      </c>
      <c r="AT3068" s="51">
        <f t="shared" si="639"/>
        <v>0.99405352144497872</v>
      </c>
    </row>
    <row r="3069" spans="1:46">
      <c r="A3069" s="38">
        <v>38016</v>
      </c>
      <c r="B3069" s="37">
        <v>1.2452000000000001</v>
      </c>
      <c r="D3069" s="38">
        <v>38016</v>
      </c>
      <c r="E3069" s="19">
        <v>1144.7003999999999</v>
      </c>
      <c r="F3069" s="19">
        <v>919.29039511725011</v>
      </c>
      <c r="G3069" s="19">
        <v>-6.5512064296535666E-3</v>
      </c>
      <c r="H3069" s="37">
        <f t="shared" si="641"/>
        <v>0.99344879357034643</v>
      </c>
      <c r="I3069" s="19"/>
      <c r="J3069" s="19"/>
      <c r="K3069" s="19"/>
      <c r="L3069" s="19"/>
      <c r="N3069" s="38">
        <v>38016</v>
      </c>
      <c r="O3069" s="19">
        <v>479.8725</v>
      </c>
      <c r="P3069" s="19">
        <v>385.37785094763893</v>
      </c>
      <c r="Q3069" s="19">
        <v>-9.4659986704975774E-3</v>
      </c>
      <c r="R3069" s="37">
        <f t="shared" si="642"/>
        <v>0.99053400132950242</v>
      </c>
      <c r="T3069" s="39">
        <v>38016</v>
      </c>
      <c r="U3069" s="40">
        <v>286.47649999999999</v>
      </c>
      <c r="V3069" s="40">
        <f t="shared" si="643"/>
        <v>-1.083033372142661E-3</v>
      </c>
      <c r="W3069" s="41">
        <f t="shared" si="644"/>
        <v>0.99891696662785734</v>
      </c>
      <c r="Y3069" s="42">
        <v>38016</v>
      </c>
      <c r="Z3069" s="43">
        <v>236.46</v>
      </c>
      <c r="AA3069" s="43">
        <f t="shared" si="645"/>
        <v>189.89720526823001</v>
      </c>
      <c r="AB3069" s="19">
        <f t="shared" si="648"/>
        <v>7.9824229955494097E-4</v>
      </c>
      <c r="AC3069" s="37">
        <f t="shared" si="649"/>
        <v>1.0007982422995549</v>
      </c>
      <c r="AE3069" s="44">
        <v>38016</v>
      </c>
      <c r="AF3069" s="45">
        <v>4518.9071999999996</v>
      </c>
      <c r="AG3069" s="19">
        <f t="shared" si="640"/>
        <v>3629.0613556055246</v>
      </c>
      <c r="AH3069" s="45">
        <f t="shared" si="646"/>
        <v>-3.4391621072089595E-3</v>
      </c>
      <c r="AI3069" s="46">
        <f t="shared" si="647"/>
        <v>0.99656083789279104</v>
      </c>
      <c r="AK3069" s="38">
        <v>38016</v>
      </c>
      <c r="AL3069" s="19">
        <v>126.935</v>
      </c>
      <c r="AM3069" s="19">
        <f t="shared" si="636"/>
        <v>1.7567341475657194E-3</v>
      </c>
      <c r="AN3069" s="37">
        <f t="shared" si="637"/>
        <v>1.0017567341475657</v>
      </c>
      <c r="AQ3069" s="38">
        <v>38016</v>
      </c>
      <c r="AR3069" s="19">
        <f t="shared" si="638"/>
        <v>287.78449330000001</v>
      </c>
      <c r="AS3069" s="40">
        <f t="shared" si="635"/>
        <v>1.7567341475654974E-3</v>
      </c>
      <c r="AT3069" s="51">
        <f t="shared" si="639"/>
        <v>1.0017567341475655</v>
      </c>
    </row>
    <row r="3070" spans="1:46">
      <c r="A3070" s="38">
        <v>38019</v>
      </c>
      <c r="B3070" s="37">
        <v>1.2425999999999999</v>
      </c>
      <c r="D3070" s="38">
        <v>38019</v>
      </c>
      <c r="E3070" s="19">
        <v>1148.3751999999999</v>
      </c>
      <c r="F3070" s="19">
        <v>924.17125382262998</v>
      </c>
      <c r="G3070" s="19">
        <v>5.3093763747606992E-3</v>
      </c>
      <c r="H3070" s="37">
        <f t="shared" si="641"/>
        <v>1.0053093763747607</v>
      </c>
      <c r="I3070" s="19"/>
      <c r="J3070" s="19"/>
      <c r="K3070" s="19"/>
      <c r="L3070" s="19"/>
      <c r="N3070" s="38">
        <v>38019</v>
      </c>
      <c r="O3070" s="19">
        <v>479.4205</v>
      </c>
      <c r="P3070" s="19">
        <v>385.82045710606792</v>
      </c>
      <c r="Q3070" s="19">
        <v>1.1484992127612781E-3</v>
      </c>
      <c r="R3070" s="37">
        <f t="shared" si="642"/>
        <v>1.0011484992127613</v>
      </c>
      <c r="T3070" s="39">
        <v>38019</v>
      </c>
      <c r="U3070" s="40">
        <v>286.76900000000001</v>
      </c>
      <c r="V3070" s="40">
        <f t="shared" si="643"/>
        <v>1.0210261574685742E-3</v>
      </c>
      <c r="W3070" s="41">
        <f t="shared" si="644"/>
        <v>1.0010210261574686</v>
      </c>
      <c r="Y3070" s="42">
        <v>38019</v>
      </c>
      <c r="Z3070" s="43">
        <v>237.93</v>
      </c>
      <c r="AA3070" s="43">
        <f t="shared" si="645"/>
        <v>191.47754707870595</v>
      </c>
      <c r="AB3070" s="19">
        <f t="shared" si="648"/>
        <v>8.3220909346386485E-3</v>
      </c>
      <c r="AC3070" s="37">
        <f t="shared" si="649"/>
        <v>1.0083220909346386</v>
      </c>
      <c r="AE3070" s="44">
        <v>38019</v>
      </c>
      <c r="AF3070" s="45">
        <v>4631.3798999999999</v>
      </c>
      <c r="AG3070" s="19">
        <f t="shared" si="640"/>
        <v>3727.1687590535976</v>
      </c>
      <c r="AH3070" s="45">
        <f t="shared" si="646"/>
        <v>2.7033823304346782E-2</v>
      </c>
      <c r="AI3070" s="46">
        <f t="shared" si="647"/>
        <v>1.0270338233043468</v>
      </c>
      <c r="AK3070" s="38">
        <v>38019</v>
      </c>
      <c r="AL3070" s="19">
        <v>127.06789999999999</v>
      </c>
      <c r="AM3070" s="19">
        <f t="shared" si="636"/>
        <v>1.0469925552447634E-3</v>
      </c>
      <c r="AN3070" s="37">
        <f t="shared" si="637"/>
        <v>1.0010469925552448</v>
      </c>
      <c r="AQ3070" s="38">
        <v>38019</v>
      </c>
      <c r="AR3070" s="19">
        <f t="shared" si="638"/>
        <v>288.085801522</v>
      </c>
      <c r="AS3070" s="40">
        <f t="shared" si="635"/>
        <v>1.0469925552447634E-3</v>
      </c>
      <c r="AT3070" s="51">
        <f t="shared" si="639"/>
        <v>1.0010469925552448</v>
      </c>
    </row>
    <row r="3071" spans="1:46">
      <c r="A3071" s="38">
        <v>38020</v>
      </c>
      <c r="B3071" s="37">
        <v>1.2561</v>
      </c>
      <c r="D3071" s="38">
        <v>38020</v>
      </c>
      <c r="E3071" s="19">
        <v>1150.7112</v>
      </c>
      <c r="F3071" s="19">
        <v>916.09839980893241</v>
      </c>
      <c r="G3071" s="19">
        <v>-8.7352360077269653E-3</v>
      </c>
      <c r="H3071" s="37">
        <f t="shared" si="641"/>
        <v>0.99126476399227303</v>
      </c>
      <c r="I3071" s="19"/>
      <c r="J3071" s="19"/>
      <c r="K3071" s="19"/>
      <c r="L3071" s="19"/>
      <c r="N3071" s="38">
        <v>38020</v>
      </c>
      <c r="O3071" s="19">
        <v>479.96269999999998</v>
      </c>
      <c r="P3071" s="19">
        <v>382.10548523206751</v>
      </c>
      <c r="Q3071" s="19">
        <v>-9.628758158303441E-3</v>
      </c>
      <c r="R3071" s="37">
        <f t="shared" si="642"/>
        <v>0.99037124184169656</v>
      </c>
      <c r="T3071" s="39">
        <v>38020</v>
      </c>
      <c r="U3071" s="40">
        <v>287.45409999999998</v>
      </c>
      <c r="V3071" s="40">
        <f t="shared" si="643"/>
        <v>2.3890308924603421E-3</v>
      </c>
      <c r="W3071" s="41">
        <f t="shared" si="644"/>
        <v>1.0023890308924603</v>
      </c>
      <c r="Y3071" s="42">
        <v>38020</v>
      </c>
      <c r="Z3071" s="43">
        <v>238.03100000000001</v>
      </c>
      <c r="AA3071" s="43">
        <f t="shared" si="645"/>
        <v>189.50003980574795</v>
      </c>
      <c r="AB3071" s="19">
        <f t="shared" si="648"/>
        <v>-1.0327619625005724E-2</v>
      </c>
      <c r="AC3071" s="37">
        <f t="shared" si="649"/>
        <v>0.98967238037499428</v>
      </c>
      <c r="AE3071" s="44">
        <v>38020</v>
      </c>
      <c r="AF3071" s="45">
        <v>4583.8872000000001</v>
      </c>
      <c r="AG3071" s="19">
        <f t="shared" si="640"/>
        <v>3649.3011702889899</v>
      </c>
      <c r="AH3071" s="45">
        <f t="shared" si="646"/>
        <v>-2.0891887059168113E-2</v>
      </c>
      <c r="AI3071" s="46">
        <f t="shared" si="647"/>
        <v>0.97910811294083189</v>
      </c>
      <c r="AK3071" s="38">
        <v>38020</v>
      </c>
      <c r="AL3071" s="19">
        <v>127.1942</v>
      </c>
      <c r="AM3071" s="19">
        <f t="shared" si="636"/>
        <v>9.9395677429159335E-4</v>
      </c>
      <c r="AN3071" s="37">
        <f t="shared" si="637"/>
        <v>1.0009939567742916</v>
      </c>
      <c r="AQ3071" s="38">
        <v>38020</v>
      </c>
      <c r="AR3071" s="19">
        <f t="shared" si="638"/>
        <v>288.37214635600003</v>
      </c>
      <c r="AS3071" s="40">
        <f t="shared" si="635"/>
        <v>9.9395677429159335E-4</v>
      </c>
      <c r="AT3071" s="51">
        <f t="shared" si="639"/>
        <v>1.0009939567742916</v>
      </c>
    </row>
    <row r="3072" spans="1:46">
      <c r="A3072" s="38">
        <v>38021</v>
      </c>
      <c r="B3072" s="37">
        <v>1.2552000000000001</v>
      </c>
      <c r="D3072" s="38">
        <v>38021</v>
      </c>
      <c r="E3072" s="19">
        <v>1140.5971</v>
      </c>
      <c r="F3072" s="19">
        <v>908.69749840662837</v>
      </c>
      <c r="G3072" s="19">
        <v>-8.0787188405171406E-3</v>
      </c>
      <c r="H3072" s="37">
        <f t="shared" si="641"/>
        <v>0.99192128115948286</v>
      </c>
      <c r="I3072" s="19"/>
      <c r="J3072" s="19"/>
      <c r="K3072" s="19"/>
      <c r="L3072" s="19"/>
      <c r="N3072" s="38">
        <v>38021</v>
      </c>
      <c r="O3072" s="19">
        <v>478.30430000000001</v>
      </c>
      <c r="P3072" s="19">
        <v>381.05823773103884</v>
      </c>
      <c r="Q3072" s="19">
        <v>-2.7407287817201587E-3</v>
      </c>
      <c r="R3072" s="37">
        <f t="shared" si="642"/>
        <v>0.99725927121827984</v>
      </c>
      <c r="T3072" s="39">
        <v>38021</v>
      </c>
      <c r="U3072" s="40">
        <v>287.57190000000003</v>
      </c>
      <c r="V3072" s="40">
        <f t="shared" si="643"/>
        <v>4.0980455662320558E-4</v>
      </c>
      <c r="W3072" s="41">
        <f t="shared" si="644"/>
        <v>1.0004098045566232</v>
      </c>
      <c r="Y3072" s="42">
        <v>38021</v>
      </c>
      <c r="Z3072" s="43">
        <v>236.02500000000001</v>
      </c>
      <c r="AA3072" s="43">
        <f t="shared" si="645"/>
        <v>188.03776290630975</v>
      </c>
      <c r="AB3072" s="19">
        <f t="shared" si="648"/>
        <v>-7.7164991676895722E-3</v>
      </c>
      <c r="AC3072" s="37">
        <f t="shared" si="649"/>
        <v>0.99228350083231043</v>
      </c>
      <c r="AE3072" s="44">
        <v>38021</v>
      </c>
      <c r="AF3072" s="45">
        <v>4509.7842000000001</v>
      </c>
      <c r="AG3072" s="19">
        <f t="shared" si="640"/>
        <v>3592.8809751434032</v>
      </c>
      <c r="AH3072" s="45">
        <f t="shared" si="646"/>
        <v>-1.5460547790611234E-2</v>
      </c>
      <c r="AI3072" s="46">
        <f t="shared" si="647"/>
        <v>0.98453945220938877</v>
      </c>
      <c r="AK3072" s="38">
        <v>38021</v>
      </c>
      <c r="AL3072" s="19">
        <v>127.30629999999999</v>
      </c>
      <c r="AM3072" s="19">
        <f t="shared" si="636"/>
        <v>8.813294945837491E-4</v>
      </c>
      <c r="AN3072" s="37">
        <f t="shared" si="637"/>
        <v>1.0008813294945837</v>
      </c>
      <c r="AQ3072" s="38">
        <v>38021</v>
      </c>
      <c r="AR3072" s="19">
        <f t="shared" si="638"/>
        <v>288.62629723399999</v>
      </c>
      <c r="AS3072" s="40">
        <f t="shared" si="635"/>
        <v>8.813294945837491E-4</v>
      </c>
      <c r="AT3072" s="51">
        <f t="shared" si="639"/>
        <v>1.0008813294945837</v>
      </c>
    </row>
    <row r="3073" spans="1:46">
      <c r="A3073" s="38">
        <v>38022</v>
      </c>
      <c r="B3073" s="37">
        <v>1.2605999999999999</v>
      </c>
      <c r="D3073" s="38">
        <v>38022</v>
      </c>
      <c r="E3073" s="19">
        <v>1143.8610000000001</v>
      </c>
      <c r="F3073" s="19">
        <v>907.39409804854847</v>
      </c>
      <c r="G3073" s="19">
        <v>-1.4343611161748981E-3</v>
      </c>
      <c r="H3073" s="37">
        <f t="shared" si="641"/>
        <v>0.9985656388838251</v>
      </c>
      <c r="I3073" s="19"/>
      <c r="J3073" s="19"/>
      <c r="K3073" s="19"/>
      <c r="L3073" s="19"/>
      <c r="N3073" s="38">
        <v>38022</v>
      </c>
      <c r="O3073" s="19">
        <v>476.15660000000003</v>
      </c>
      <c r="P3073" s="19">
        <v>377.72219577978746</v>
      </c>
      <c r="Q3073" s="19">
        <v>-8.7546774244152692E-3</v>
      </c>
      <c r="R3073" s="37">
        <f t="shared" si="642"/>
        <v>0.99124532257558473</v>
      </c>
      <c r="T3073" s="39">
        <v>38022</v>
      </c>
      <c r="U3073" s="40">
        <v>287.50040000000001</v>
      </c>
      <c r="V3073" s="40">
        <f t="shared" si="643"/>
        <v>-2.4863347218562204E-4</v>
      </c>
      <c r="W3073" s="41">
        <f t="shared" si="644"/>
        <v>0.99975136652781438</v>
      </c>
      <c r="Y3073" s="42">
        <v>38022</v>
      </c>
      <c r="Z3073" s="43">
        <v>236.65899999999999</v>
      </c>
      <c r="AA3073" s="43">
        <f t="shared" si="645"/>
        <v>187.73520545771854</v>
      </c>
      <c r="AB3073" s="19">
        <f t="shared" si="648"/>
        <v>-1.6090249315610095E-3</v>
      </c>
      <c r="AC3073" s="37">
        <f t="shared" si="649"/>
        <v>0.99839097506843899</v>
      </c>
      <c r="AE3073" s="44">
        <v>38022</v>
      </c>
      <c r="AF3073" s="45">
        <v>4509.6719000000003</v>
      </c>
      <c r="AG3073" s="19">
        <f t="shared" si="640"/>
        <v>3577.4011581786453</v>
      </c>
      <c r="AH3073" s="45">
        <f t="shared" si="646"/>
        <v>-4.3084691844377243E-3</v>
      </c>
      <c r="AI3073" s="46">
        <f t="shared" si="647"/>
        <v>0.99569153081556228</v>
      </c>
      <c r="AK3073" s="38">
        <v>38022</v>
      </c>
      <c r="AL3073" s="19">
        <v>127.4406</v>
      </c>
      <c r="AM3073" s="19">
        <f t="shared" si="636"/>
        <v>1.0549360086657966E-3</v>
      </c>
      <c r="AN3073" s="37">
        <f t="shared" si="637"/>
        <v>1.0010549360086658</v>
      </c>
      <c r="AQ3073" s="38">
        <v>38022</v>
      </c>
      <c r="AR3073" s="19">
        <f t="shared" si="638"/>
        <v>288.93077950800006</v>
      </c>
      <c r="AS3073" s="40">
        <f t="shared" si="635"/>
        <v>1.0549360086660187E-3</v>
      </c>
      <c r="AT3073" s="51">
        <f t="shared" si="639"/>
        <v>1.001054936008666</v>
      </c>
    </row>
    <row r="3074" spans="1:46">
      <c r="A3074" s="38">
        <v>38023</v>
      </c>
      <c r="B3074" s="37">
        <v>1.2694000000000001</v>
      </c>
      <c r="D3074" s="38">
        <v>38023</v>
      </c>
      <c r="E3074" s="19">
        <v>1157.8625</v>
      </c>
      <c r="F3074" s="19">
        <v>912.1336852056088</v>
      </c>
      <c r="G3074" s="19">
        <v>5.2232951120723126E-3</v>
      </c>
      <c r="H3074" s="37">
        <f t="shared" si="641"/>
        <v>1.0052232951120723</v>
      </c>
      <c r="I3074" s="19"/>
      <c r="J3074" s="19"/>
      <c r="K3074" s="19"/>
      <c r="L3074" s="19"/>
      <c r="N3074" s="38">
        <v>38023</v>
      </c>
      <c r="O3074" s="19">
        <v>482.81700000000001</v>
      </c>
      <c r="P3074" s="19">
        <v>380.35055931936347</v>
      </c>
      <c r="Q3074" s="19">
        <v>6.9584566883869048E-3</v>
      </c>
      <c r="R3074" s="37">
        <f t="shared" si="642"/>
        <v>1.0069584566883869</v>
      </c>
      <c r="T3074" s="39">
        <v>38023</v>
      </c>
      <c r="U3074" s="40">
        <v>287.21069999999997</v>
      </c>
      <c r="V3074" s="40">
        <f t="shared" si="643"/>
        <v>-1.0076507719642969E-3</v>
      </c>
      <c r="W3074" s="41">
        <f t="shared" si="644"/>
        <v>0.9989923492280357</v>
      </c>
      <c r="Y3074" s="42">
        <v>38023</v>
      </c>
      <c r="Z3074" s="43">
        <v>235.947</v>
      </c>
      <c r="AA3074" s="43">
        <f t="shared" si="645"/>
        <v>185.87285331652748</v>
      </c>
      <c r="AB3074" s="19">
        <f t="shared" si="648"/>
        <v>-9.9201006899608535E-3</v>
      </c>
      <c r="AC3074" s="37">
        <f t="shared" si="649"/>
        <v>0.99007989931003915</v>
      </c>
      <c r="AE3074" s="44">
        <v>38023</v>
      </c>
      <c r="AF3074" s="45">
        <v>4461.2280000000001</v>
      </c>
      <c r="AG3074" s="19">
        <f t="shared" si="640"/>
        <v>3514.4383173152669</v>
      </c>
      <c r="AH3074" s="45">
        <f t="shared" si="646"/>
        <v>-1.760016226288541E-2</v>
      </c>
      <c r="AI3074" s="46">
        <f t="shared" si="647"/>
        <v>0.98239983773711459</v>
      </c>
      <c r="AK3074" s="38">
        <v>38023</v>
      </c>
      <c r="AL3074" s="19">
        <v>127.6709</v>
      </c>
      <c r="AM3074" s="19">
        <f t="shared" si="636"/>
        <v>1.8071164134505491E-3</v>
      </c>
      <c r="AN3074" s="37">
        <f t="shared" si="637"/>
        <v>1.0018071164134505</v>
      </c>
      <c r="AQ3074" s="38">
        <v>38023</v>
      </c>
      <c r="AR3074" s="19">
        <f t="shared" si="638"/>
        <v>289.45291106200006</v>
      </c>
      <c r="AS3074" s="40">
        <f t="shared" si="635"/>
        <v>1.8071164134505491E-3</v>
      </c>
      <c r="AT3074" s="51">
        <f t="shared" si="639"/>
        <v>1.0018071164134505</v>
      </c>
    </row>
    <row r="3075" spans="1:46">
      <c r="A3075" s="38">
        <v>38026</v>
      </c>
      <c r="B3075" s="37">
        <v>1.2672000000000001</v>
      </c>
      <c r="D3075" s="38">
        <v>38026</v>
      </c>
      <c r="E3075" s="19">
        <v>1159.9561000000001</v>
      </c>
      <c r="F3075" s="19">
        <v>915.36939709595958</v>
      </c>
      <c r="G3075" s="19">
        <v>3.5474097085028689E-3</v>
      </c>
      <c r="H3075" s="37">
        <f t="shared" si="641"/>
        <v>1.0035474097085029</v>
      </c>
      <c r="I3075" s="19"/>
      <c r="J3075" s="19"/>
      <c r="K3075" s="19"/>
      <c r="L3075" s="19"/>
      <c r="N3075" s="38">
        <v>38026</v>
      </c>
      <c r="O3075" s="19">
        <v>491.18270000000001</v>
      </c>
      <c r="P3075" s="19">
        <v>387.61261047979798</v>
      </c>
      <c r="Q3075" s="19">
        <v>1.909304714427118E-2</v>
      </c>
      <c r="R3075" s="37">
        <f t="shared" si="642"/>
        <v>1.0190930471442712</v>
      </c>
      <c r="T3075" s="39">
        <v>38026</v>
      </c>
      <c r="U3075" s="40">
        <v>288.45400000000001</v>
      </c>
      <c r="V3075" s="40">
        <f t="shared" si="643"/>
        <v>4.328877719388613E-3</v>
      </c>
      <c r="W3075" s="41">
        <f t="shared" si="644"/>
        <v>1.0043288777193886</v>
      </c>
      <c r="Y3075" s="42">
        <v>38026</v>
      </c>
      <c r="Z3075" s="43">
        <v>237.251</v>
      </c>
      <c r="AA3075" s="43">
        <f t="shared" si="645"/>
        <v>187.22458964646464</v>
      </c>
      <c r="AB3075" s="19">
        <f t="shared" si="648"/>
        <v>7.27237090203392E-3</v>
      </c>
      <c r="AC3075" s="37">
        <f t="shared" si="649"/>
        <v>1.0072723709020339</v>
      </c>
      <c r="AE3075" s="44">
        <v>38026</v>
      </c>
      <c r="AF3075" s="45">
        <v>4493.5171</v>
      </c>
      <c r="AG3075" s="19">
        <f t="shared" si="640"/>
        <v>3546.0204387626259</v>
      </c>
      <c r="AH3075" s="45">
        <f t="shared" si="646"/>
        <v>8.9863923039301685E-3</v>
      </c>
      <c r="AI3075" s="46">
        <f t="shared" si="647"/>
        <v>1.0089863923039302</v>
      </c>
      <c r="AK3075" s="38">
        <v>38026</v>
      </c>
      <c r="AL3075" s="19">
        <v>127.75060000000001</v>
      </c>
      <c r="AM3075" s="19">
        <f t="shared" si="636"/>
        <v>6.2426128428638705E-4</v>
      </c>
      <c r="AN3075" s="37">
        <f t="shared" si="637"/>
        <v>1.0006242612842864</v>
      </c>
      <c r="AQ3075" s="38">
        <v>38026</v>
      </c>
      <c r="AR3075" s="19">
        <f t="shared" si="638"/>
        <v>289.63360530800003</v>
      </c>
      <c r="AS3075" s="40">
        <f t="shared" si="635"/>
        <v>6.2426128428638705E-4</v>
      </c>
      <c r="AT3075" s="51">
        <f t="shared" si="639"/>
        <v>1.0006242612842864</v>
      </c>
    </row>
    <row r="3076" spans="1:46">
      <c r="A3076" s="38">
        <v>38027</v>
      </c>
      <c r="B3076" s="37">
        <v>1.2726999999999999</v>
      </c>
      <c r="D3076" s="38">
        <v>38027</v>
      </c>
      <c r="E3076" s="19">
        <v>1164.0824</v>
      </c>
      <c r="F3076" s="19">
        <v>914.65577119509703</v>
      </c>
      <c r="G3076" s="19">
        <v>-7.7960428120771308E-4</v>
      </c>
      <c r="H3076" s="37">
        <f t="shared" si="641"/>
        <v>0.99922039571879229</v>
      </c>
      <c r="I3076" s="19"/>
      <c r="J3076" s="19"/>
      <c r="K3076" s="19"/>
      <c r="L3076" s="19"/>
      <c r="N3076" s="38">
        <v>38027</v>
      </c>
      <c r="O3076" s="19">
        <v>492.2278</v>
      </c>
      <c r="P3076" s="19">
        <v>386.75870197218512</v>
      </c>
      <c r="Q3076" s="19">
        <v>-2.2029946511695764E-3</v>
      </c>
      <c r="R3076" s="37">
        <f t="shared" si="642"/>
        <v>0.99779700534883042</v>
      </c>
      <c r="T3076" s="39">
        <v>38027</v>
      </c>
      <c r="U3076" s="40">
        <v>288.69380000000001</v>
      </c>
      <c r="V3076" s="40">
        <f t="shared" si="643"/>
        <v>8.3132839204869136E-4</v>
      </c>
      <c r="W3076" s="41">
        <f t="shared" si="644"/>
        <v>1.0008313283920487</v>
      </c>
      <c r="Y3076" s="42">
        <v>38027</v>
      </c>
      <c r="Z3076" s="43">
        <v>237.876</v>
      </c>
      <c r="AA3076" s="43">
        <f t="shared" si="645"/>
        <v>186.90657656949793</v>
      </c>
      <c r="AB3076" s="19">
        <f t="shared" si="648"/>
        <v>-1.6985646894310813E-3</v>
      </c>
      <c r="AC3076" s="37">
        <f t="shared" si="649"/>
        <v>0.99830143531056892</v>
      </c>
      <c r="AE3076" s="44">
        <v>38027</v>
      </c>
      <c r="AF3076" s="45">
        <v>4562.8861999999999</v>
      </c>
      <c r="AG3076" s="19">
        <f t="shared" si="640"/>
        <v>3585.2016971792254</v>
      </c>
      <c r="AH3076" s="45">
        <f t="shared" si="646"/>
        <v>1.1049360570034361E-2</v>
      </c>
      <c r="AI3076" s="46">
        <f t="shared" si="647"/>
        <v>1.0110493605700344</v>
      </c>
      <c r="AK3076" s="38">
        <v>38027</v>
      </c>
      <c r="AL3076" s="19">
        <v>127.7586</v>
      </c>
      <c r="AM3076" s="19">
        <f t="shared" si="636"/>
        <v>6.2622015082558491E-5</v>
      </c>
      <c r="AN3076" s="37">
        <f t="shared" si="637"/>
        <v>1.0000626220150826</v>
      </c>
      <c r="AQ3076" s="38">
        <v>38027</v>
      </c>
      <c r="AR3076" s="19">
        <f t="shared" si="638"/>
        <v>289.651742748</v>
      </c>
      <c r="AS3076" s="40">
        <f t="shared" si="635"/>
        <v>6.2622015082336446E-5</v>
      </c>
      <c r="AT3076" s="51">
        <f t="shared" si="639"/>
        <v>1.0000626220150823</v>
      </c>
    </row>
    <row r="3077" spans="1:46">
      <c r="A3077" s="38">
        <v>38028</v>
      </c>
      <c r="B3077" s="37">
        <v>1.2815000000000001</v>
      </c>
      <c r="D3077" s="38">
        <v>38028</v>
      </c>
      <c r="E3077" s="19">
        <v>1171.4069999999999</v>
      </c>
      <c r="F3077" s="19">
        <v>914.09051892313687</v>
      </c>
      <c r="G3077" s="19">
        <v>-6.1799453932442905E-4</v>
      </c>
      <c r="H3077" s="37">
        <f t="shared" si="641"/>
        <v>0.99938200546067557</v>
      </c>
      <c r="I3077" s="19"/>
      <c r="J3077" s="19"/>
      <c r="K3077" s="19"/>
      <c r="L3077" s="19"/>
      <c r="N3077" s="38">
        <v>38028</v>
      </c>
      <c r="O3077" s="19">
        <v>495.52190000000002</v>
      </c>
      <c r="P3077" s="19">
        <v>386.67335154116267</v>
      </c>
      <c r="Q3077" s="19">
        <v>-2.206813462430901E-4</v>
      </c>
      <c r="R3077" s="37">
        <f t="shared" si="642"/>
        <v>0.99977931865375691</v>
      </c>
      <c r="T3077" s="39">
        <v>38028</v>
      </c>
      <c r="U3077" s="40">
        <v>288.07369999999997</v>
      </c>
      <c r="V3077" s="40">
        <f t="shared" si="643"/>
        <v>-2.147950527514042E-3</v>
      </c>
      <c r="W3077" s="41">
        <f t="shared" si="644"/>
        <v>0.99785204947248596</v>
      </c>
      <c r="Y3077" s="42">
        <v>38028</v>
      </c>
      <c r="Z3077" s="43">
        <v>239.542</v>
      </c>
      <c r="AA3077" s="43">
        <f t="shared" si="645"/>
        <v>186.92313694888801</v>
      </c>
      <c r="AB3077" s="19">
        <f t="shared" si="648"/>
        <v>8.8602443498952965E-5</v>
      </c>
      <c r="AC3077" s="37">
        <f t="shared" si="649"/>
        <v>1.000088602443499</v>
      </c>
      <c r="AE3077" s="44">
        <v>38028</v>
      </c>
      <c r="AF3077" s="45">
        <v>4577.0951999999997</v>
      </c>
      <c r="AG3077" s="19">
        <f t="shared" si="640"/>
        <v>3571.6700741318764</v>
      </c>
      <c r="AH3077" s="45">
        <f t="shared" si="646"/>
        <v>-3.774298962871625E-3</v>
      </c>
      <c r="AI3077" s="46">
        <f t="shared" si="647"/>
        <v>0.99622570103712837</v>
      </c>
      <c r="AK3077" s="38">
        <v>38028</v>
      </c>
      <c r="AL3077" s="19">
        <v>127.8441</v>
      </c>
      <c r="AM3077" s="19">
        <f t="shared" si="636"/>
        <v>6.6923087760817346E-4</v>
      </c>
      <c r="AN3077" s="37">
        <f t="shared" si="637"/>
        <v>1.0006692308776082</v>
      </c>
      <c r="AQ3077" s="38">
        <v>38028</v>
      </c>
      <c r="AR3077" s="19">
        <f t="shared" si="638"/>
        <v>289.84558663800004</v>
      </c>
      <c r="AS3077" s="40">
        <f t="shared" ref="AS3077:AS3140" si="650">AR3077/AR3076-1</f>
        <v>6.692308776083955E-4</v>
      </c>
      <c r="AT3077" s="51">
        <f t="shared" si="639"/>
        <v>1.0006692308776084</v>
      </c>
    </row>
    <row r="3078" spans="1:46">
      <c r="A3078" s="38">
        <v>38029</v>
      </c>
      <c r="B3078" s="37">
        <v>1.2806999999999999</v>
      </c>
      <c r="D3078" s="38">
        <v>38029</v>
      </c>
      <c r="E3078" s="19">
        <v>1173.4190000000001</v>
      </c>
      <c r="F3078" s="19">
        <v>916.23252908565644</v>
      </c>
      <c r="G3078" s="19">
        <v>2.3433239030232755E-3</v>
      </c>
      <c r="H3078" s="37">
        <f t="shared" si="641"/>
        <v>1.0023433239030233</v>
      </c>
      <c r="I3078" s="19"/>
      <c r="J3078" s="19"/>
      <c r="K3078" s="19"/>
      <c r="L3078" s="19"/>
      <c r="N3078" s="38">
        <v>38029</v>
      </c>
      <c r="O3078" s="19">
        <v>500.8612</v>
      </c>
      <c r="P3078" s="19">
        <v>391.0839384711486</v>
      </c>
      <c r="Q3078" s="19">
        <v>1.1406493135373008E-2</v>
      </c>
      <c r="R3078" s="37">
        <f t="shared" si="642"/>
        <v>1.011406493135373</v>
      </c>
      <c r="T3078" s="39">
        <v>38029</v>
      </c>
      <c r="U3078" s="40">
        <v>288.74639999999999</v>
      </c>
      <c r="V3078" s="40">
        <f t="shared" si="643"/>
        <v>2.3351663133428513E-3</v>
      </c>
      <c r="W3078" s="41">
        <f t="shared" si="644"/>
        <v>1.0023351663133429</v>
      </c>
      <c r="Y3078" s="42">
        <v>38029</v>
      </c>
      <c r="Z3078" s="43">
        <v>240.65600000000001</v>
      </c>
      <c r="AA3078" s="43">
        <f t="shared" si="645"/>
        <v>187.90973686265326</v>
      </c>
      <c r="AB3078" s="19">
        <f t="shared" si="648"/>
        <v>5.2781048396113306E-3</v>
      </c>
      <c r="AC3078" s="37">
        <f t="shared" si="649"/>
        <v>1.0052781048396113</v>
      </c>
      <c r="AE3078" s="44">
        <v>38029</v>
      </c>
      <c r="AF3078" s="45">
        <v>4603.7520000000004</v>
      </c>
      <c r="AG3078" s="19">
        <f t="shared" si="640"/>
        <v>3594.7153900210828</v>
      </c>
      <c r="AH3078" s="45">
        <f t="shared" si="646"/>
        <v>6.4522521428040935E-3</v>
      </c>
      <c r="AI3078" s="46">
        <f t="shared" si="647"/>
        <v>1.0064522521428041</v>
      </c>
      <c r="AK3078" s="38">
        <v>38029</v>
      </c>
      <c r="AL3078" s="19">
        <v>127.9378</v>
      </c>
      <c r="AM3078" s="19">
        <f t="shared" si="636"/>
        <v>7.329239284410427E-4</v>
      </c>
      <c r="AN3078" s="37">
        <f t="shared" si="637"/>
        <v>1.000732923928441</v>
      </c>
      <c r="AQ3078" s="38">
        <v>38029</v>
      </c>
      <c r="AR3078" s="19">
        <f t="shared" si="638"/>
        <v>290.05802140399999</v>
      </c>
      <c r="AS3078" s="40">
        <f t="shared" si="650"/>
        <v>7.3292392844082066E-4</v>
      </c>
      <c r="AT3078" s="51">
        <f t="shared" si="639"/>
        <v>1.0007329239284408</v>
      </c>
    </row>
    <row r="3079" spans="1:46">
      <c r="A3079" s="38">
        <v>38030</v>
      </c>
      <c r="B3079" s="37">
        <v>1.2750999999999999</v>
      </c>
      <c r="D3079" s="38">
        <v>38030</v>
      </c>
      <c r="E3079" s="19">
        <v>1169.4139</v>
      </c>
      <c r="F3079" s="19">
        <v>917.11544192612348</v>
      </c>
      <c r="G3079" s="19">
        <v>9.6363402568577783E-4</v>
      </c>
      <c r="H3079" s="37">
        <f t="shared" si="641"/>
        <v>1.0009636340256858</v>
      </c>
      <c r="I3079" s="19"/>
      <c r="J3079" s="19"/>
      <c r="K3079" s="19"/>
      <c r="L3079" s="19"/>
      <c r="N3079" s="38">
        <v>38030</v>
      </c>
      <c r="O3079" s="19">
        <v>503.89330000000001</v>
      </c>
      <c r="P3079" s="19">
        <v>395.1794369069093</v>
      </c>
      <c r="Q3079" s="19">
        <v>1.047217242357501E-2</v>
      </c>
      <c r="R3079" s="37">
        <f t="shared" si="642"/>
        <v>1.010472172423575</v>
      </c>
      <c r="T3079" s="39">
        <v>38030</v>
      </c>
      <c r="U3079" s="40">
        <v>289.13029999999998</v>
      </c>
      <c r="V3079" s="40">
        <f t="shared" si="643"/>
        <v>1.3295403856117272E-3</v>
      </c>
      <c r="W3079" s="41">
        <f t="shared" si="644"/>
        <v>1.0013295403856117</v>
      </c>
      <c r="Y3079" s="42">
        <v>38030</v>
      </c>
      <c r="Z3079" s="43">
        <v>241.501</v>
      </c>
      <c r="AA3079" s="43">
        <f t="shared" si="645"/>
        <v>189.39769429848641</v>
      </c>
      <c r="AB3079" s="19">
        <f t="shared" si="648"/>
        <v>7.91846905155702E-3</v>
      </c>
      <c r="AC3079" s="37">
        <f t="shared" si="649"/>
        <v>1.007918469051557</v>
      </c>
      <c r="AE3079" s="44">
        <v>38030</v>
      </c>
      <c r="AF3079" s="45">
        <v>4657.8481000000002</v>
      </c>
      <c r="AG3079" s="19">
        <f t="shared" si="640"/>
        <v>3652.9276919457302</v>
      </c>
      <c r="AH3079" s="45">
        <f t="shared" si="646"/>
        <v>1.619385559319797E-2</v>
      </c>
      <c r="AI3079" s="46">
        <f t="shared" si="647"/>
        <v>1.016193855593198</v>
      </c>
      <c r="AK3079" s="38">
        <v>38030</v>
      </c>
      <c r="AL3079" s="19">
        <v>128.04820000000001</v>
      </c>
      <c r="AM3079" s="19">
        <f t="shared" si="636"/>
        <v>8.6291932485949019E-4</v>
      </c>
      <c r="AN3079" s="37">
        <f t="shared" si="637"/>
        <v>1.0008629193248595</v>
      </c>
      <c r="AQ3079" s="38">
        <v>38030</v>
      </c>
      <c r="AR3079" s="19">
        <f t="shared" si="638"/>
        <v>290.30831807600003</v>
      </c>
      <c r="AS3079" s="40">
        <f t="shared" si="650"/>
        <v>8.6291932485949019E-4</v>
      </c>
      <c r="AT3079" s="51">
        <f t="shared" si="639"/>
        <v>1.0008629193248595</v>
      </c>
    </row>
    <row r="3080" spans="1:46">
      <c r="A3080" s="38">
        <v>38033</v>
      </c>
      <c r="B3080" s="37">
        <v>1.2750999999999999</v>
      </c>
      <c r="D3080" s="38">
        <v>38033</v>
      </c>
      <c r="E3080" s="19">
        <v>1170.5976000000001</v>
      </c>
      <c r="F3080" s="19">
        <v>918.04376127362571</v>
      </c>
      <c r="G3080" s="19">
        <v>1.0122164615968821E-3</v>
      </c>
      <c r="H3080" s="37">
        <f t="shared" si="641"/>
        <v>1.0010122164615969</v>
      </c>
      <c r="I3080" s="19"/>
      <c r="J3080" s="19"/>
      <c r="K3080" s="19"/>
      <c r="L3080" s="19"/>
      <c r="N3080" s="38">
        <v>38033</v>
      </c>
      <c r="O3080" s="19">
        <v>503.49919999999997</v>
      </c>
      <c r="P3080" s="19">
        <v>394.87036310877579</v>
      </c>
      <c r="Q3080" s="19">
        <v>-7.8211002210193392E-4</v>
      </c>
      <c r="R3080" s="37">
        <f t="shared" si="642"/>
        <v>0.99921788997789807</v>
      </c>
      <c r="T3080" s="39">
        <v>38033</v>
      </c>
      <c r="U3080" s="40">
        <v>289.16840000000002</v>
      </c>
      <c r="V3080" s="40">
        <f t="shared" si="643"/>
        <v>1.3177449751911041E-4</v>
      </c>
      <c r="W3080" s="41">
        <f t="shared" si="644"/>
        <v>1.0001317744975191</v>
      </c>
      <c r="Y3080" s="38">
        <v>38033</v>
      </c>
      <c r="Z3080" s="43">
        <v>241.501</v>
      </c>
      <c r="AA3080" s="43">
        <f t="shared" si="645"/>
        <v>189.39769429848641</v>
      </c>
      <c r="AB3080" s="19">
        <f t="shared" si="648"/>
        <v>0</v>
      </c>
      <c r="AC3080" s="37">
        <f t="shared" si="649"/>
        <v>1</v>
      </c>
      <c r="AE3080" s="38">
        <v>38033</v>
      </c>
      <c r="AF3080" s="45">
        <v>4657.8481000000002</v>
      </c>
      <c r="AG3080" s="19">
        <f t="shared" si="640"/>
        <v>3652.9276919457302</v>
      </c>
      <c r="AH3080" s="45">
        <f t="shared" si="646"/>
        <v>0</v>
      </c>
      <c r="AI3080" s="46">
        <f t="shared" si="647"/>
        <v>1</v>
      </c>
      <c r="AK3080" s="38">
        <v>38033</v>
      </c>
      <c r="AL3080" s="19">
        <v>128.08459999999999</v>
      </c>
      <c r="AM3080" s="19">
        <f t="shared" si="636"/>
        <v>2.8426795534786109E-4</v>
      </c>
      <c r="AN3080" s="37">
        <f t="shared" si="637"/>
        <v>1.0002842679553479</v>
      </c>
      <c r="AQ3080" s="38">
        <v>38033</v>
      </c>
      <c r="AR3080" s="19">
        <f t="shared" si="638"/>
        <v>290.39084342800004</v>
      </c>
      <c r="AS3080" s="40">
        <f t="shared" si="650"/>
        <v>2.8426795534808313E-4</v>
      </c>
      <c r="AT3080" s="51">
        <f t="shared" si="639"/>
        <v>1.0002842679553481</v>
      </c>
    </row>
    <row r="3081" spans="1:46">
      <c r="A3081" s="38">
        <v>38034</v>
      </c>
      <c r="B3081" s="37">
        <v>1.2847999999999999</v>
      </c>
      <c r="D3081" s="38">
        <v>38034</v>
      </c>
      <c r="E3081" s="19">
        <v>1181.9821999999999</v>
      </c>
      <c r="F3081" s="19">
        <v>919.97369240348689</v>
      </c>
      <c r="G3081" s="19">
        <v>2.1022212788459615E-3</v>
      </c>
      <c r="H3081" s="37">
        <f t="shared" si="641"/>
        <v>1.002102221278846</v>
      </c>
      <c r="I3081" s="19"/>
      <c r="J3081" s="19"/>
      <c r="K3081" s="19"/>
      <c r="L3081" s="19"/>
      <c r="N3081" s="38">
        <v>38034</v>
      </c>
      <c r="O3081" s="19">
        <v>507.76440000000002</v>
      </c>
      <c r="P3081" s="19">
        <v>395.20890410958907</v>
      </c>
      <c r="Q3081" s="19">
        <v>8.5734720161823041E-4</v>
      </c>
      <c r="R3081" s="37">
        <f t="shared" si="642"/>
        <v>1.0008573472016182</v>
      </c>
      <c r="T3081" s="39">
        <v>38034</v>
      </c>
      <c r="U3081" s="40">
        <v>289.69650000000001</v>
      </c>
      <c r="V3081" s="40">
        <f t="shared" si="643"/>
        <v>1.8262714736465568E-3</v>
      </c>
      <c r="W3081" s="41">
        <f t="shared" si="644"/>
        <v>1.0018262714736466</v>
      </c>
      <c r="Y3081" s="42">
        <v>38034</v>
      </c>
      <c r="Z3081" s="43">
        <v>244.14699999999999</v>
      </c>
      <c r="AA3081" s="43">
        <f t="shared" si="645"/>
        <v>190.02724159402243</v>
      </c>
      <c r="AB3081" s="19">
        <f t="shared" si="648"/>
        <v>3.3239438202656846E-3</v>
      </c>
      <c r="AC3081" s="37">
        <f t="shared" si="649"/>
        <v>1.0033239438202657</v>
      </c>
      <c r="AE3081" s="44">
        <v>38034</v>
      </c>
      <c r="AF3081" s="45">
        <v>4698.2271000000001</v>
      </c>
      <c r="AG3081" s="19">
        <f t="shared" si="640"/>
        <v>3656.7770080946452</v>
      </c>
      <c r="AH3081" s="45">
        <f t="shared" si="646"/>
        <v>1.0537619338599757E-3</v>
      </c>
      <c r="AI3081" s="46">
        <f t="shared" si="647"/>
        <v>1.00105376193386</v>
      </c>
      <c r="AK3081" s="38">
        <v>38034</v>
      </c>
      <c r="AL3081" s="19">
        <v>128.25980000000001</v>
      </c>
      <c r="AM3081" s="19">
        <f t="shared" si="636"/>
        <v>1.3678459393247078E-3</v>
      </c>
      <c r="AN3081" s="37">
        <f t="shared" si="637"/>
        <v>1.0013678459393247</v>
      </c>
      <c r="AQ3081" s="38">
        <v>38034</v>
      </c>
      <c r="AR3081" s="19">
        <f t="shared" si="638"/>
        <v>290.78805336400006</v>
      </c>
      <c r="AS3081" s="40">
        <f t="shared" si="650"/>
        <v>1.3678459393244857E-3</v>
      </c>
      <c r="AT3081" s="51">
        <f t="shared" si="639"/>
        <v>1.0013678459393245</v>
      </c>
    </row>
    <row r="3082" spans="1:46">
      <c r="A3082" s="38">
        <v>38035</v>
      </c>
      <c r="B3082" s="37">
        <v>1.2811999999999999</v>
      </c>
      <c r="D3082" s="38">
        <v>38035</v>
      </c>
      <c r="E3082" s="19">
        <v>1178.5030999999999</v>
      </c>
      <c r="F3082" s="19">
        <v>919.84319388073686</v>
      </c>
      <c r="G3082" s="19">
        <v>-1.4185027661939298E-4</v>
      </c>
      <c r="H3082" s="37">
        <f t="shared" si="641"/>
        <v>0.99985814972338061</v>
      </c>
      <c r="I3082" s="19"/>
      <c r="J3082" s="19"/>
      <c r="K3082" s="19"/>
      <c r="L3082" s="19"/>
      <c r="N3082" s="38">
        <v>38035</v>
      </c>
      <c r="O3082" s="19">
        <v>507.24349999999998</v>
      </c>
      <c r="P3082" s="19">
        <v>395.91281610989699</v>
      </c>
      <c r="Q3082" s="19">
        <v>1.7811137172980551E-3</v>
      </c>
      <c r="R3082" s="37">
        <f t="shared" si="642"/>
        <v>1.0017811137172981</v>
      </c>
      <c r="T3082" s="39">
        <v>38035</v>
      </c>
      <c r="U3082" s="40">
        <v>290.08760000000001</v>
      </c>
      <c r="V3082" s="40">
        <f t="shared" si="643"/>
        <v>1.3500335696150501E-3</v>
      </c>
      <c r="W3082" s="41">
        <f t="shared" si="644"/>
        <v>1.0013500335696151</v>
      </c>
      <c r="Y3082" s="42">
        <v>38035</v>
      </c>
      <c r="Z3082" s="43">
        <v>242.35499999999999</v>
      </c>
      <c r="AA3082" s="43">
        <f t="shared" si="645"/>
        <v>189.16250390259134</v>
      </c>
      <c r="AB3082" s="19">
        <f t="shared" si="648"/>
        <v>-4.5505985572243945E-3</v>
      </c>
      <c r="AC3082" s="37">
        <f t="shared" si="649"/>
        <v>0.99544940144277561</v>
      </c>
      <c r="AE3082" s="44">
        <v>38035</v>
      </c>
      <c r="AF3082" s="45">
        <v>4673</v>
      </c>
      <c r="AG3082" s="19">
        <f t="shared" si="640"/>
        <v>3647.3618482672496</v>
      </c>
      <c r="AH3082" s="45">
        <f t="shared" si="646"/>
        <v>-2.574715331712718E-3</v>
      </c>
      <c r="AI3082" s="46">
        <f t="shared" si="647"/>
        <v>0.99742528466828728</v>
      </c>
      <c r="AK3082" s="38">
        <v>38035</v>
      </c>
      <c r="AL3082" s="19">
        <v>128.27500000000001</v>
      </c>
      <c r="AM3082" s="19">
        <f t="shared" si="636"/>
        <v>1.1850946282465635E-4</v>
      </c>
      <c r="AN3082" s="37">
        <f t="shared" si="637"/>
        <v>1.0001185094628247</v>
      </c>
      <c r="AQ3082" s="38">
        <v>38035</v>
      </c>
      <c r="AR3082" s="19">
        <f t="shared" si="638"/>
        <v>290.82251450000001</v>
      </c>
      <c r="AS3082" s="40">
        <f t="shared" si="650"/>
        <v>1.1850946282443431E-4</v>
      </c>
      <c r="AT3082" s="51">
        <f t="shared" si="639"/>
        <v>1.0001185094628244</v>
      </c>
    </row>
    <row r="3083" spans="1:46">
      <c r="A3083" s="38">
        <v>38036</v>
      </c>
      <c r="B3083" s="37">
        <v>1.2685</v>
      </c>
      <c r="D3083" s="38">
        <v>38036</v>
      </c>
      <c r="E3083" s="19">
        <v>1175.1990000000001</v>
      </c>
      <c r="F3083" s="19">
        <v>926.44777296018924</v>
      </c>
      <c r="G3083" s="19">
        <v>7.1801140926945894E-3</v>
      </c>
      <c r="H3083" s="37">
        <f t="shared" si="641"/>
        <v>1.0071801140926946</v>
      </c>
      <c r="I3083" s="19"/>
      <c r="J3083" s="19"/>
      <c r="K3083" s="19"/>
      <c r="L3083" s="19"/>
      <c r="N3083" s="38">
        <v>38036</v>
      </c>
      <c r="O3083" s="19">
        <v>502.35820000000001</v>
      </c>
      <c r="P3083" s="19">
        <v>396.02538431217977</v>
      </c>
      <c r="Q3083" s="19">
        <v>2.8432573461212307E-4</v>
      </c>
      <c r="R3083" s="37">
        <f t="shared" si="642"/>
        <v>1.0002843257346121</v>
      </c>
      <c r="T3083" s="39">
        <v>38036</v>
      </c>
      <c r="U3083" s="40">
        <v>289.34039999999999</v>
      </c>
      <c r="V3083" s="40">
        <f t="shared" si="643"/>
        <v>-2.575773662852221E-3</v>
      </c>
      <c r="W3083" s="41">
        <f t="shared" si="644"/>
        <v>0.99742422633714778</v>
      </c>
      <c r="Y3083" s="42">
        <v>38036</v>
      </c>
      <c r="Z3083" s="43">
        <v>243.89699999999999</v>
      </c>
      <c r="AA3083" s="43">
        <f t="shared" si="645"/>
        <v>192.27197477335434</v>
      </c>
      <c r="AB3083" s="19">
        <f t="shared" si="648"/>
        <v>1.6438093208811733E-2</v>
      </c>
      <c r="AC3083" s="37">
        <f t="shared" si="649"/>
        <v>1.0164380932088117</v>
      </c>
      <c r="AE3083" s="44">
        <v>38036</v>
      </c>
      <c r="AF3083" s="45">
        <v>4681.8978999999999</v>
      </c>
      <c r="AG3083" s="19">
        <f t="shared" si="640"/>
        <v>3690.8931020890818</v>
      </c>
      <c r="AH3083" s="45">
        <f t="shared" si="646"/>
        <v>1.1934997302917028E-2</v>
      </c>
      <c r="AI3083" s="46">
        <f t="shared" si="647"/>
        <v>1.011934997302917</v>
      </c>
      <c r="AK3083" s="38">
        <v>38036</v>
      </c>
      <c r="AL3083" s="19">
        <v>127.9427</v>
      </c>
      <c r="AM3083" s="19">
        <f t="shared" si="636"/>
        <v>-2.5905281621516618E-3</v>
      </c>
      <c r="AN3083" s="37">
        <f t="shared" si="637"/>
        <v>0.99740947183784834</v>
      </c>
      <c r="AQ3083" s="38">
        <v>38036</v>
      </c>
      <c r="AR3083" s="19">
        <f t="shared" si="638"/>
        <v>290.06913058600003</v>
      </c>
      <c r="AS3083" s="40">
        <f t="shared" si="650"/>
        <v>-2.5905281621515508E-3</v>
      </c>
      <c r="AT3083" s="51">
        <f t="shared" si="639"/>
        <v>0.99740947183784845</v>
      </c>
    </row>
    <row r="3084" spans="1:46">
      <c r="A3084" s="38">
        <v>38037</v>
      </c>
      <c r="B3084" s="37">
        <v>1.2563</v>
      </c>
      <c r="D3084" s="38">
        <v>38037</v>
      </c>
      <c r="E3084" s="19">
        <v>1165.9614999999999</v>
      </c>
      <c r="F3084" s="19">
        <v>928.09161824404987</v>
      </c>
      <c r="G3084" s="19">
        <v>1.7743528905123096E-3</v>
      </c>
      <c r="H3084" s="37">
        <f t="shared" si="641"/>
        <v>1.0017743528905123</v>
      </c>
      <c r="I3084" s="19"/>
      <c r="J3084" s="19"/>
      <c r="K3084" s="19"/>
      <c r="L3084" s="19"/>
      <c r="N3084" s="38">
        <v>38037</v>
      </c>
      <c r="O3084" s="19">
        <v>499.14769999999999</v>
      </c>
      <c r="P3084" s="19">
        <v>397.31568892780388</v>
      </c>
      <c r="Q3084" s="19">
        <v>3.2581361365637829E-3</v>
      </c>
      <c r="R3084" s="37">
        <f t="shared" si="642"/>
        <v>1.0032581361365638</v>
      </c>
      <c r="T3084" s="39">
        <v>38037</v>
      </c>
      <c r="U3084" s="40">
        <v>289.33780000000002</v>
      </c>
      <c r="V3084" s="40">
        <f t="shared" si="643"/>
        <v>-8.9859556424709552E-6</v>
      </c>
      <c r="W3084" s="41">
        <f t="shared" si="644"/>
        <v>0.99999101404435753</v>
      </c>
      <c r="Y3084" s="42">
        <v>38037</v>
      </c>
      <c r="Z3084" s="43">
        <v>242.30799999999999</v>
      </c>
      <c r="AA3084" s="43">
        <f t="shared" si="645"/>
        <v>192.87431346016078</v>
      </c>
      <c r="AB3084" s="19">
        <f t="shared" si="648"/>
        <v>3.1327430194465489E-3</v>
      </c>
      <c r="AC3084" s="37">
        <f t="shared" si="649"/>
        <v>1.0031327430194465</v>
      </c>
      <c r="AE3084" s="44">
        <v>38037</v>
      </c>
      <c r="AF3084" s="45">
        <v>4636.6099000000004</v>
      </c>
      <c r="AG3084" s="19">
        <f t="shared" si="640"/>
        <v>3690.6868582344987</v>
      </c>
      <c r="AH3084" s="45">
        <f t="shared" si="646"/>
        <v>-5.5879118922796955E-5</v>
      </c>
      <c r="AI3084" s="46">
        <f t="shared" si="647"/>
        <v>0.9999441208810772</v>
      </c>
      <c r="AK3084" s="38">
        <v>38037</v>
      </c>
      <c r="AL3084" s="19">
        <v>127.9198</v>
      </c>
      <c r="AM3084" s="19">
        <f t="shared" si="636"/>
        <v>-1.789863743691944E-4</v>
      </c>
      <c r="AN3084" s="37">
        <f t="shared" si="637"/>
        <v>0.99982101362563081</v>
      </c>
      <c r="AQ3084" s="38">
        <v>38037</v>
      </c>
      <c r="AR3084" s="19">
        <f t="shared" si="638"/>
        <v>290.017212164</v>
      </c>
      <c r="AS3084" s="40">
        <f t="shared" si="650"/>
        <v>-1.789863743691944E-4</v>
      </c>
      <c r="AT3084" s="51">
        <f t="shared" si="639"/>
        <v>0.99982101362563081</v>
      </c>
    </row>
    <row r="3085" spans="1:46">
      <c r="A3085" s="38">
        <v>38040</v>
      </c>
      <c r="B3085" s="37">
        <v>1.2568999999999999</v>
      </c>
      <c r="D3085" s="38">
        <v>38040</v>
      </c>
      <c r="E3085" s="19">
        <v>1165.6341</v>
      </c>
      <c r="F3085" s="19">
        <v>927.38809770069224</v>
      </c>
      <c r="G3085" s="19">
        <v>-7.580291961786223E-4</v>
      </c>
      <c r="H3085" s="37">
        <f t="shared" si="641"/>
        <v>0.99924197080382138</v>
      </c>
      <c r="I3085" s="19"/>
      <c r="J3085" s="19"/>
      <c r="K3085" s="19"/>
      <c r="L3085" s="19"/>
      <c r="N3085" s="38">
        <v>38040</v>
      </c>
      <c r="O3085" s="19">
        <v>496.9504</v>
      </c>
      <c r="P3085" s="19">
        <v>395.37783435436393</v>
      </c>
      <c r="Q3085" s="19">
        <v>-4.877367361629803E-3</v>
      </c>
      <c r="R3085" s="37">
        <f t="shared" si="642"/>
        <v>0.9951226326383702</v>
      </c>
      <c r="T3085" s="39">
        <v>38040</v>
      </c>
      <c r="U3085" s="40">
        <v>288.92200000000003</v>
      </c>
      <c r="V3085" s="40">
        <f t="shared" si="643"/>
        <v>-1.4370745889406011E-3</v>
      </c>
      <c r="W3085" s="41">
        <f t="shared" si="644"/>
        <v>0.9985629254110594</v>
      </c>
      <c r="Y3085" s="42">
        <v>38040</v>
      </c>
      <c r="Z3085" s="43">
        <v>243.40899999999999</v>
      </c>
      <c r="AA3085" s="43">
        <f t="shared" si="645"/>
        <v>193.65820669902141</v>
      </c>
      <c r="AB3085" s="19">
        <f t="shared" si="648"/>
        <v>4.0642697557677909E-3</v>
      </c>
      <c r="AC3085" s="37">
        <f t="shared" si="649"/>
        <v>1.0040642697557678</v>
      </c>
      <c r="AE3085" s="44">
        <v>38040</v>
      </c>
      <c r="AF3085" s="45">
        <v>4654.1288999999997</v>
      </c>
      <c r="AG3085" s="19">
        <f t="shared" si="640"/>
        <v>3702.8633145039385</v>
      </c>
      <c r="AH3085" s="45">
        <f t="shared" si="646"/>
        <v>3.2992385258241441E-3</v>
      </c>
      <c r="AI3085" s="46">
        <f t="shared" si="647"/>
        <v>1.0032992385258241</v>
      </c>
      <c r="AK3085" s="38">
        <v>38040</v>
      </c>
      <c r="AL3085" s="19">
        <v>127.9709</v>
      </c>
      <c r="AM3085" s="19">
        <f t="shared" si="636"/>
        <v>3.9946904232190938E-4</v>
      </c>
      <c r="AN3085" s="37">
        <f t="shared" si="637"/>
        <v>1.0003994690423219</v>
      </c>
      <c r="AQ3085" s="38">
        <v>38040</v>
      </c>
      <c r="AR3085" s="19">
        <f t="shared" si="638"/>
        <v>290.13306506200001</v>
      </c>
      <c r="AS3085" s="40">
        <f t="shared" si="650"/>
        <v>3.9946904232190938E-4</v>
      </c>
      <c r="AT3085" s="51">
        <f t="shared" si="639"/>
        <v>1.0003994690423219</v>
      </c>
    </row>
    <row r="3086" spans="1:46">
      <c r="A3086" s="38">
        <v>38041</v>
      </c>
      <c r="B3086" s="37">
        <v>1.2692000000000001</v>
      </c>
      <c r="D3086" s="38">
        <v>38041</v>
      </c>
      <c r="E3086" s="19">
        <v>1162.6791000000001</v>
      </c>
      <c r="F3086" s="19">
        <v>916.07240781594703</v>
      </c>
      <c r="G3086" s="19">
        <v>-1.2201676852226839E-2</v>
      </c>
      <c r="H3086" s="37">
        <f t="shared" si="641"/>
        <v>0.98779832314777316</v>
      </c>
      <c r="I3086" s="19"/>
      <c r="J3086" s="19"/>
      <c r="K3086" s="19"/>
      <c r="L3086" s="19"/>
      <c r="N3086" s="38">
        <v>38041</v>
      </c>
      <c r="O3086" s="19">
        <v>493.8605</v>
      </c>
      <c r="P3086" s="19">
        <v>389.11164513079103</v>
      </c>
      <c r="Q3086" s="19">
        <v>-1.5848610314246225E-2</v>
      </c>
      <c r="R3086" s="37">
        <f t="shared" si="642"/>
        <v>0.98415138968575377</v>
      </c>
      <c r="T3086" s="39">
        <v>38041</v>
      </c>
      <c r="U3086" s="40">
        <v>289.5926</v>
      </c>
      <c r="V3086" s="40">
        <f t="shared" si="643"/>
        <v>2.3210416652243993E-3</v>
      </c>
      <c r="W3086" s="41">
        <f t="shared" si="644"/>
        <v>1.0023210416652244</v>
      </c>
      <c r="Y3086" s="42">
        <v>38041</v>
      </c>
      <c r="Z3086" s="43">
        <v>246.1</v>
      </c>
      <c r="AA3086" s="43">
        <f t="shared" si="645"/>
        <v>193.90167034352345</v>
      </c>
      <c r="AB3086" s="19">
        <f t="shared" si="648"/>
        <v>1.257182169823734E-3</v>
      </c>
      <c r="AC3086" s="37">
        <f t="shared" si="649"/>
        <v>1.0012571821698237</v>
      </c>
      <c r="AE3086" s="44">
        <v>38041</v>
      </c>
      <c r="AF3086" s="45">
        <v>4685.7329</v>
      </c>
      <c r="AG3086" s="19">
        <f t="shared" si="640"/>
        <v>3691.8790576741253</v>
      </c>
      <c r="AH3086" s="45">
        <f t="shared" si="646"/>
        <v>-2.9664224403823658E-3</v>
      </c>
      <c r="AI3086" s="46">
        <f t="shared" si="647"/>
        <v>0.99703357755961763</v>
      </c>
      <c r="AK3086" s="38">
        <v>38041</v>
      </c>
      <c r="AL3086" s="19">
        <v>128.3416</v>
      </c>
      <c r="AM3086" s="19">
        <f t="shared" si="636"/>
        <v>2.8967523085325908E-3</v>
      </c>
      <c r="AN3086" s="37">
        <f t="shared" si="637"/>
        <v>1.0028967523085326</v>
      </c>
      <c r="AQ3086" s="38">
        <v>38041</v>
      </c>
      <c r="AR3086" s="19">
        <f t="shared" si="638"/>
        <v>290.97350868800004</v>
      </c>
      <c r="AS3086" s="40">
        <f t="shared" si="650"/>
        <v>2.8967523085328128E-3</v>
      </c>
      <c r="AT3086" s="51">
        <f t="shared" si="639"/>
        <v>1.0028967523085328</v>
      </c>
    </row>
    <row r="3087" spans="1:46">
      <c r="A3087" s="38">
        <v>38042</v>
      </c>
      <c r="B3087" s="37">
        <v>1.2503</v>
      </c>
      <c r="D3087" s="38">
        <v>38042</v>
      </c>
      <c r="E3087" s="19">
        <v>1162.721</v>
      </c>
      <c r="F3087" s="19">
        <v>929.95361113332808</v>
      </c>
      <c r="G3087" s="19">
        <v>1.5152954284995745E-2</v>
      </c>
      <c r="H3087" s="37">
        <f t="shared" si="641"/>
        <v>1.0151529542849957</v>
      </c>
      <c r="I3087" s="19"/>
      <c r="J3087" s="19"/>
      <c r="K3087" s="19"/>
      <c r="L3087" s="19"/>
      <c r="N3087" s="38">
        <v>38042</v>
      </c>
      <c r="O3087" s="19">
        <v>494.40550000000002</v>
      </c>
      <c r="P3087" s="19">
        <v>395.42949692073904</v>
      </c>
      <c r="Q3087" s="19">
        <v>1.6236604247154895E-2</v>
      </c>
      <c r="R3087" s="37">
        <f t="shared" si="642"/>
        <v>1.0162366042471549</v>
      </c>
      <c r="T3087" s="39">
        <v>38042</v>
      </c>
      <c r="U3087" s="40">
        <v>289.98050000000001</v>
      </c>
      <c r="V3087" s="40">
        <f t="shared" si="643"/>
        <v>1.3394679283931232E-3</v>
      </c>
      <c r="W3087" s="41">
        <f t="shared" si="644"/>
        <v>1.0013394679283931</v>
      </c>
      <c r="Y3087" s="42">
        <v>38042</v>
      </c>
      <c r="Z3087" s="43">
        <v>247.304</v>
      </c>
      <c r="AA3087" s="43">
        <f t="shared" si="645"/>
        <v>197.79572902503401</v>
      </c>
      <c r="AB3087" s="19">
        <f t="shared" si="648"/>
        <v>2.0082646398103199E-2</v>
      </c>
      <c r="AC3087" s="37">
        <f t="shared" si="649"/>
        <v>1.0200826463981032</v>
      </c>
      <c r="AE3087" s="44">
        <v>38042</v>
      </c>
      <c r="AF3087" s="45">
        <v>4778.2852000000003</v>
      </c>
      <c r="AG3087" s="19">
        <f t="shared" si="640"/>
        <v>3821.7109493721509</v>
      </c>
      <c r="AH3087" s="45">
        <f t="shared" si="646"/>
        <v>3.5166886474287562E-2</v>
      </c>
      <c r="AI3087" s="46">
        <f t="shared" si="647"/>
        <v>1.0351668864742876</v>
      </c>
      <c r="AK3087" s="38">
        <v>38042</v>
      </c>
      <c r="AL3087" s="19">
        <v>128.38740000000001</v>
      </c>
      <c r="AM3087" s="19">
        <f t="shared" si="636"/>
        <v>3.568601295294016E-4</v>
      </c>
      <c r="AN3087" s="37">
        <f t="shared" si="637"/>
        <v>1.0003568601295294</v>
      </c>
      <c r="AQ3087" s="38">
        <v>38042</v>
      </c>
      <c r="AR3087" s="19">
        <f t="shared" si="638"/>
        <v>291.07734553200004</v>
      </c>
      <c r="AS3087" s="40">
        <f t="shared" si="650"/>
        <v>3.568601295294016E-4</v>
      </c>
      <c r="AT3087" s="51">
        <f t="shared" si="639"/>
        <v>1.0003568601295294</v>
      </c>
    </row>
    <row r="3088" spans="1:46">
      <c r="A3088" s="38">
        <v>38043</v>
      </c>
      <c r="B3088" s="37">
        <v>1.2444</v>
      </c>
      <c r="D3088" s="38">
        <v>38043</v>
      </c>
      <c r="E3088" s="19">
        <v>1161.3008</v>
      </c>
      <c r="F3088" s="19">
        <v>933.22147219543558</v>
      </c>
      <c r="G3088" s="19">
        <v>3.5140043793420173E-3</v>
      </c>
      <c r="H3088" s="37">
        <f t="shared" si="641"/>
        <v>1.003514004379342</v>
      </c>
      <c r="I3088" s="19"/>
      <c r="J3088" s="19"/>
      <c r="K3088" s="19"/>
      <c r="L3088" s="19"/>
      <c r="N3088" s="38">
        <v>38043</v>
      </c>
      <c r="O3088" s="19">
        <v>496.14909999999998</v>
      </c>
      <c r="P3088" s="19">
        <v>398.70548055287691</v>
      </c>
      <c r="Q3088" s="19">
        <v>8.2846212982299328E-3</v>
      </c>
      <c r="R3088" s="37">
        <f t="shared" si="642"/>
        <v>1.0082846212982299</v>
      </c>
      <c r="T3088" s="39">
        <v>38043</v>
      </c>
      <c r="U3088" s="40">
        <v>290.19529999999997</v>
      </c>
      <c r="V3088" s="40">
        <f t="shared" si="643"/>
        <v>7.4073946351549402E-4</v>
      </c>
      <c r="W3088" s="41">
        <f t="shared" si="644"/>
        <v>1.0007407394635155</v>
      </c>
      <c r="Y3088" s="42">
        <v>38043</v>
      </c>
      <c r="Z3088" s="43">
        <v>250.37200000000001</v>
      </c>
      <c r="AA3088" s="43">
        <f t="shared" si="645"/>
        <v>201.19897139183544</v>
      </c>
      <c r="AB3088" s="19">
        <f t="shared" si="648"/>
        <v>1.7205843541600041E-2</v>
      </c>
      <c r="AC3088" s="37">
        <f t="shared" si="649"/>
        <v>1.0172058435416</v>
      </c>
      <c r="AE3088" s="44">
        <v>38043</v>
      </c>
      <c r="AF3088" s="45">
        <v>4802.5132000000003</v>
      </c>
      <c r="AG3088" s="19">
        <f t="shared" si="640"/>
        <v>3859.3002250080363</v>
      </c>
      <c r="AH3088" s="45">
        <f t="shared" si="646"/>
        <v>9.8357191671076816E-3</v>
      </c>
      <c r="AI3088" s="46">
        <f t="shared" si="647"/>
        <v>1.0098357191671077</v>
      </c>
      <c r="AK3088" s="38">
        <v>38043</v>
      </c>
      <c r="AL3088" s="19">
        <v>128.37780000000001</v>
      </c>
      <c r="AM3088" s="19">
        <f t="shared" si="636"/>
        <v>-7.4773692745555564E-5</v>
      </c>
      <c r="AN3088" s="37">
        <f t="shared" si="637"/>
        <v>0.99992522630725444</v>
      </c>
      <c r="AQ3088" s="38">
        <v>38043</v>
      </c>
      <c r="AR3088" s="19">
        <f t="shared" si="638"/>
        <v>291.05558060400006</v>
      </c>
      <c r="AS3088" s="40">
        <f t="shared" si="650"/>
        <v>-7.4773692745444542E-5</v>
      </c>
      <c r="AT3088" s="51">
        <f t="shared" si="639"/>
        <v>0.99992522630725456</v>
      </c>
    </row>
    <row r="3089" spans="1:46">
      <c r="A3089" s="38">
        <v>38044</v>
      </c>
      <c r="B3089" s="37">
        <v>1.2441</v>
      </c>
      <c r="D3089" s="38">
        <v>38044</v>
      </c>
      <c r="E3089" s="19">
        <v>1164.2711999999999</v>
      </c>
      <c r="F3089" s="19">
        <v>935.83409693754516</v>
      </c>
      <c r="G3089" s="19">
        <v>2.7995763277535168E-3</v>
      </c>
      <c r="H3089" s="37">
        <f t="shared" si="641"/>
        <v>1.0027995763277535</v>
      </c>
      <c r="I3089" s="19"/>
      <c r="J3089" s="19"/>
      <c r="K3089" s="19"/>
      <c r="L3089" s="19"/>
      <c r="N3089" s="38">
        <v>38044</v>
      </c>
      <c r="O3089" s="19">
        <v>501.53910000000002</v>
      </c>
      <c r="P3089" s="19">
        <v>403.13407282372799</v>
      </c>
      <c r="Q3089" s="19">
        <v>1.1107427629813538E-2</v>
      </c>
      <c r="R3089" s="37">
        <f t="shared" si="642"/>
        <v>1.0111074276298135</v>
      </c>
      <c r="T3089" s="39">
        <v>38044</v>
      </c>
      <c r="U3089" s="40">
        <v>290.6225</v>
      </c>
      <c r="V3089" s="40">
        <f t="shared" si="643"/>
        <v>1.472112056949415E-3</v>
      </c>
      <c r="W3089" s="41">
        <f t="shared" si="644"/>
        <v>1.0014721120569494</v>
      </c>
      <c r="Y3089" s="42">
        <v>38044</v>
      </c>
      <c r="Z3089" s="43">
        <v>251.80199999999999</v>
      </c>
      <c r="AA3089" s="43">
        <f t="shared" si="645"/>
        <v>202.3969134313962</v>
      </c>
      <c r="AB3089" s="19">
        <f t="shared" si="648"/>
        <v>5.9540167192393412E-3</v>
      </c>
      <c r="AC3089" s="37">
        <f t="shared" si="649"/>
        <v>1.0059540167192393</v>
      </c>
      <c r="AE3089" s="44">
        <v>38044</v>
      </c>
      <c r="AF3089" s="45">
        <v>4854.2280000000001</v>
      </c>
      <c r="AG3089" s="19">
        <f t="shared" si="640"/>
        <v>3901.798890764408</v>
      </c>
      <c r="AH3089" s="45">
        <f t="shared" si="646"/>
        <v>1.101201339066149E-2</v>
      </c>
      <c r="AI3089" s="46">
        <f t="shared" si="647"/>
        <v>1.0110120133906615</v>
      </c>
      <c r="AK3089" s="38">
        <v>38044</v>
      </c>
      <c r="AL3089" s="19">
        <v>128.65459999999999</v>
      </c>
      <c r="AM3089" s="19">
        <f t="shared" ref="AM3089:AM3152" si="651">AL3089/AL3088-1</f>
        <v>2.1561360297495114E-3</v>
      </c>
      <c r="AN3089" s="37">
        <f t="shared" ref="AN3089:AN3152" si="652">AL3089/AL3088</f>
        <v>1.0021561360297495</v>
      </c>
      <c r="AQ3089" s="38">
        <v>38044</v>
      </c>
      <c r="AR3089" s="19">
        <f t="shared" ref="AR3089:AR3152" si="653">AL3089*2.26718</f>
        <v>291.68313602799998</v>
      </c>
      <c r="AS3089" s="40">
        <f t="shared" si="650"/>
        <v>2.1561360297495114E-3</v>
      </c>
      <c r="AT3089" s="51">
        <f t="shared" si="639"/>
        <v>1.0021561360297495</v>
      </c>
    </row>
    <row r="3090" spans="1:46">
      <c r="A3090" s="38">
        <v>38047</v>
      </c>
      <c r="B3090" s="37">
        <v>1.2431000000000001</v>
      </c>
      <c r="D3090" s="38">
        <v>38047</v>
      </c>
      <c r="E3090" s="19">
        <v>1177.8634999999999</v>
      </c>
      <c r="F3090" s="19">
        <v>947.52111656343004</v>
      </c>
      <c r="G3090" s="19">
        <v>1.2488345599000805E-2</v>
      </c>
      <c r="H3090" s="37">
        <f t="shared" si="641"/>
        <v>1.0124883455990008</v>
      </c>
      <c r="I3090" s="19"/>
      <c r="J3090" s="19"/>
      <c r="K3090" s="19"/>
      <c r="L3090" s="19"/>
      <c r="N3090" s="38">
        <v>38047</v>
      </c>
      <c r="O3090" s="19">
        <v>509.47500000000002</v>
      </c>
      <c r="P3090" s="19">
        <v>409.84232965972166</v>
      </c>
      <c r="Q3090" s="19">
        <v>1.6640262602974909E-2</v>
      </c>
      <c r="R3090" s="37">
        <f t="shared" si="642"/>
        <v>1.0166402626029749</v>
      </c>
      <c r="T3090" s="39">
        <v>38047</v>
      </c>
      <c r="U3090" s="40">
        <v>290.56720000000001</v>
      </c>
      <c r="V3090" s="40">
        <f t="shared" si="643"/>
        <v>-1.9028120672004434E-4</v>
      </c>
      <c r="W3090" s="41">
        <f t="shared" si="644"/>
        <v>0.99980971879327996</v>
      </c>
      <c r="Y3090" s="42">
        <v>38047</v>
      </c>
      <c r="Z3090" s="43">
        <v>255.696</v>
      </c>
      <c r="AA3090" s="43">
        <f t="shared" si="645"/>
        <v>205.69222106025256</v>
      </c>
      <c r="AB3090" s="19">
        <f t="shared" si="648"/>
        <v>1.6281412463206024E-2</v>
      </c>
      <c r="AC3090" s="37">
        <f t="shared" si="649"/>
        <v>1.016281412463206</v>
      </c>
      <c r="AE3090" s="44">
        <v>38047</v>
      </c>
      <c r="AF3090" s="45">
        <v>4929.9809999999998</v>
      </c>
      <c r="AG3090" s="19">
        <f t="shared" si="640"/>
        <v>3965.8764379374143</v>
      </c>
      <c r="AH3090" s="45">
        <f t="shared" si="646"/>
        <v>1.6422565326131622E-2</v>
      </c>
      <c r="AI3090" s="46">
        <f t="shared" si="647"/>
        <v>1.0164225653261316</v>
      </c>
      <c r="AK3090" s="38">
        <v>38047</v>
      </c>
      <c r="AL3090" s="19">
        <v>128.5839</v>
      </c>
      <c r="AM3090" s="19">
        <f t="shared" si="651"/>
        <v>-5.4953340183705457E-4</v>
      </c>
      <c r="AN3090" s="37">
        <f t="shared" si="652"/>
        <v>0.99945046659816295</v>
      </c>
      <c r="AQ3090" s="38">
        <v>38047</v>
      </c>
      <c r="AR3090" s="19">
        <f t="shared" si="653"/>
        <v>291.52284640200003</v>
      </c>
      <c r="AS3090" s="40">
        <f t="shared" si="650"/>
        <v>-5.4953340183705457E-4</v>
      </c>
      <c r="AT3090" s="51">
        <f t="shared" si="639"/>
        <v>0.99945046659816295</v>
      </c>
    </row>
    <row r="3091" spans="1:46">
      <c r="A3091" s="38">
        <v>38048</v>
      </c>
      <c r="B3091" s="37">
        <v>1.2212000000000001</v>
      </c>
      <c r="D3091" s="38">
        <v>38048</v>
      </c>
      <c r="E3091" s="19">
        <v>1171.0787</v>
      </c>
      <c r="F3091" s="19">
        <v>958.95733704552902</v>
      </c>
      <c r="G3091" s="19">
        <v>1.2069620699934447E-2</v>
      </c>
      <c r="H3091" s="37">
        <f t="shared" si="641"/>
        <v>1.0120696206999344</v>
      </c>
      <c r="I3091" s="19"/>
      <c r="J3091" s="19"/>
      <c r="K3091" s="19"/>
      <c r="L3091" s="19"/>
      <c r="N3091" s="38">
        <v>38048</v>
      </c>
      <c r="O3091" s="19">
        <v>512.77430000000004</v>
      </c>
      <c r="P3091" s="19">
        <v>419.89379299050114</v>
      </c>
      <c r="Q3091" s="19">
        <v>2.4525195674943712E-2</v>
      </c>
      <c r="R3091" s="37">
        <f t="shared" si="642"/>
        <v>1.0245251956749437</v>
      </c>
      <c r="T3091" s="39">
        <v>38048</v>
      </c>
      <c r="U3091" s="40">
        <v>290.4085</v>
      </c>
      <c r="V3091" s="40">
        <f t="shared" si="643"/>
        <v>-5.4617313998284178E-4</v>
      </c>
      <c r="W3091" s="41">
        <f t="shared" si="644"/>
        <v>0.99945382686001716</v>
      </c>
      <c r="Y3091" s="42">
        <v>38048</v>
      </c>
      <c r="Z3091" s="43">
        <v>252.40100000000001</v>
      </c>
      <c r="AA3091" s="43">
        <f t="shared" si="645"/>
        <v>206.6827710448739</v>
      </c>
      <c r="AB3091" s="19">
        <f t="shared" si="648"/>
        <v>4.8156900611773246E-3</v>
      </c>
      <c r="AC3091" s="37">
        <f t="shared" si="649"/>
        <v>1.0048156900611773</v>
      </c>
      <c r="AE3091" s="44">
        <v>38048</v>
      </c>
      <c r="AF3091" s="45">
        <v>4894.2709999999997</v>
      </c>
      <c r="AG3091" s="19">
        <f t="shared" si="640"/>
        <v>4007.7554864068125</v>
      </c>
      <c r="AH3091" s="45">
        <f t="shared" si="646"/>
        <v>1.0559847016105905E-2</v>
      </c>
      <c r="AI3091" s="46">
        <f t="shared" si="647"/>
        <v>1.0105598470161059</v>
      </c>
      <c r="AK3091" s="38">
        <v>38048</v>
      </c>
      <c r="AL3091" s="19">
        <v>128.49459999999999</v>
      </c>
      <c r="AM3091" s="19">
        <f t="shared" si="651"/>
        <v>-6.9448819020112573E-4</v>
      </c>
      <c r="AN3091" s="37">
        <f t="shared" si="652"/>
        <v>0.99930551180979887</v>
      </c>
      <c r="AQ3091" s="38">
        <v>38048</v>
      </c>
      <c r="AR3091" s="19">
        <f t="shared" si="653"/>
        <v>291.32038722800002</v>
      </c>
      <c r="AS3091" s="40">
        <f t="shared" si="650"/>
        <v>-6.9448819020112573E-4</v>
      </c>
      <c r="AT3091" s="51">
        <f t="shared" ref="AT3091:AT3154" si="654">AR3091/AR3090</f>
        <v>0.99930551180979887</v>
      </c>
    </row>
    <row r="3092" spans="1:46">
      <c r="A3092" s="38">
        <v>38049</v>
      </c>
      <c r="B3092" s="37">
        <v>1.2088000000000001</v>
      </c>
      <c r="D3092" s="38">
        <v>38049</v>
      </c>
      <c r="E3092" s="19">
        <v>1165.4883</v>
      </c>
      <c r="F3092" s="19">
        <v>964.16967240238239</v>
      </c>
      <c r="G3092" s="19">
        <v>5.4354194451571303E-3</v>
      </c>
      <c r="H3092" s="37">
        <f t="shared" si="641"/>
        <v>1.0054354194451571</v>
      </c>
      <c r="I3092" s="19"/>
      <c r="J3092" s="19"/>
      <c r="K3092" s="19"/>
      <c r="L3092" s="19"/>
      <c r="N3092" s="38">
        <v>38049</v>
      </c>
      <c r="O3092" s="19">
        <v>506.5249</v>
      </c>
      <c r="P3092" s="19">
        <v>419.03118795499665</v>
      </c>
      <c r="Q3092" s="19">
        <v>-2.0543410021877095E-3</v>
      </c>
      <c r="R3092" s="37">
        <f t="shared" si="642"/>
        <v>0.99794565899781229</v>
      </c>
      <c r="T3092" s="39">
        <v>38049</v>
      </c>
      <c r="U3092" s="40">
        <v>289.73079999999999</v>
      </c>
      <c r="V3092" s="40">
        <f t="shared" si="643"/>
        <v>-2.3336093812681424E-3</v>
      </c>
      <c r="W3092" s="41">
        <f t="shared" si="644"/>
        <v>0.99766639061873186</v>
      </c>
      <c r="Y3092" s="42">
        <v>38049</v>
      </c>
      <c r="Z3092" s="43">
        <v>247.77500000000001</v>
      </c>
      <c r="AA3092" s="43">
        <f t="shared" si="645"/>
        <v>204.97600926538715</v>
      </c>
      <c r="AB3092" s="19">
        <f t="shared" si="648"/>
        <v>-8.2578812489222386E-3</v>
      </c>
      <c r="AC3092" s="37">
        <f t="shared" si="649"/>
        <v>0.99174211875107776</v>
      </c>
      <c r="AE3092" s="44">
        <v>38049</v>
      </c>
      <c r="AF3092" s="45">
        <v>4778.1571999999996</v>
      </c>
      <c r="AG3092" s="19">
        <f t="shared" si="640"/>
        <v>3952.8103904698869</v>
      </c>
      <c r="AH3092" s="45">
        <f t="shared" si="646"/>
        <v>-1.3709692650483274E-2</v>
      </c>
      <c r="AI3092" s="46">
        <f t="shared" si="647"/>
        <v>0.98629030734951673</v>
      </c>
      <c r="AK3092" s="38">
        <v>38049</v>
      </c>
      <c r="AL3092" s="19">
        <v>128.13679999999999</v>
      </c>
      <c r="AM3092" s="19">
        <f t="shared" si="651"/>
        <v>-2.7845528138925602E-3</v>
      </c>
      <c r="AN3092" s="37">
        <f t="shared" si="652"/>
        <v>0.99721544718610744</v>
      </c>
      <c r="AQ3092" s="38">
        <v>38049</v>
      </c>
      <c r="AR3092" s="19">
        <f t="shared" si="653"/>
        <v>290.50919022400001</v>
      </c>
      <c r="AS3092" s="40">
        <f t="shared" si="650"/>
        <v>-2.7845528138925602E-3</v>
      </c>
      <c r="AT3092" s="51">
        <f t="shared" si="654"/>
        <v>0.99721544718610744</v>
      </c>
    </row>
    <row r="3093" spans="1:46">
      <c r="A3093" s="38">
        <v>38050</v>
      </c>
      <c r="B3093" s="37">
        <v>1.2224999999999999</v>
      </c>
      <c r="D3093" s="38">
        <v>38050</v>
      </c>
      <c r="E3093" s="19">
        <v>1170.759</v>
      </c>
      <c r="F3093" s="19">
        <v>957.67607361963201</v>
      </c>
      <c r="G3093" s="19">
        <v>-6.7349129189788748E-3</v>
      </c>
      <c r="H3093" s="37">
        <f t="shared" si="641"/>
        <v>0.99326508708102113</v>
      </c>
      <c r="I3093" s="19"/>
      <c r="J3093" s="19"/>
      <c r="K3093" s="19"/>
      <c r="L3093" s="19"/>
      <c r="N3093" s="38">
        <v>38050</v>
      </c>
      <c r="O3093" s="19">
        <v>509.7176</v>
      </c>
      <c r="P3093" s="19">
        <v>416.94691206543968</v>
      </c>
      <c r="Q3093" s="19">
        <v>-4.9740352257044984E-3</v>
      </c>
      <c r="R3093" s="37">
        <f t="shared" si="642"/>
        <v>0.9950259647742955</v>
      </c>
      <c r="T3093" s="39">
        <v>38050</v>
      </c>
      <c r="U3093" s="40">
        <v>289.77010000000001</v>
      </c>
      <c r="V3093" s="40">
        <f t="shared" si="643"/>
        <v>1.3564315564673635E-4</v>
      </c>
      <c r="W3093" s="41">
        <f t="shared" si="644"/>
        <v>1.0001356431556467</v>
      </c>
      <c r="Y3093" s="42">
        <v>38050</v>
      </c>
      <c r="Z3093" s="43">
        <v>249.05500000000001</v>
      </c>
      <c r="AA3093" s="43">
        <f t="shared" si="645"/>
        <v>203.72597137014316</v>
      </c>
      <c r="AB3093" s="19">
        <f t="shared" si="648"/>
        <v>-6.0984595208189996E-3</v>
      </c>
      <c r="AC3093" s="37">
        <f t="shared" si="649"/>
        <v>0.993901540479181</v>
      </c>
      <c r="AE3093" s="44">
        <v>38050</v>
      </c>
      <c r="AF3093" s="45">
        <v>4839.9301999999998</v>
      </c>
      <c r="AG3093" s="19">
        <f t="shared" si="640"/>
        <v>3959.0431083844583</v>
      </c>
      <c r="AH3093" s="45">
        <f t="shared" si="646"/>
        <v>1.5767814033271765E-3</v>
      </c>
      <c r="AI3093" s="46">
        <f t="shared" si="647"/>
        <v>1.0015767814033272</v>
      </c>
      <c r="AK3093" s="38">
        <v>38050</v>
      </c>
      <c r="AL3093" s="19">
        <v>128.3655</v>
      </c>
      <c r="AM3093" s="19">
        <f t="shared" si="651"/>
        <v>1.7848112329947874E-3</v>
      </c>
      <c r="AN3093" s="37">
        <f t="shared" si="652"/>
        <v>1.0017848112329948</v>
      </c>
      <c r="AQ3093" s="38">
        <v>38050</v>
      </c>
      <c r="AR3093" s="19">
        <f t="shared" si="653"/>
        <v>291.02769429</v>
      </c>
      <c r="AS3093" s="40">
        <f t="shared" si="650"/>
        <v>1.7848112329947874E-3</v>
      </c>
      <c r="AT3093" s="51">
        <f t="shared" si="654"/>
        <v>1.0017848112329948</v>
      </c>
    </row>
    <row r="3094" spans="1:46">
      <c r="A3094" s="38">
        <v>38051</v>
      </c>
      <c r="B3094" s="37">
        <v>1.2401</v>
      </c>
      <c r="D3094" s="38">
        <v>38051</v>
      </c>
      <c r="E3094" s="19">
        <v>1179.4881</v>
      </c>
      <c r="F3094" s="19">
        <v>951.12337714700436</v>
      </c>
      <c r="G3094" s="19">
        <v>-6.8422890089141486E-3</v>
      </c>
      <c r="H3094" s="37">
        <f t="shared" si="641"/>
        <v>0.99315771099108585</v>
      </c>
      <c r="I3094" s="19"/>
      <c r="J3094" s="19"/>
      <c r="K3094" s="19"/>
      <c r="L3094" s="19"/>
      <c r="N3094" s="38">
        <v>38051</v>
      </c>
      <c r="O3094" s="19">
        <v>512.745</v>
      </c>
      <c r="P3094" s="19">
        <v>413.47068784775422</v>
      </c>
      <c r="Q3094" s="19">
        <v>-8.3373305260019404E-3</v>
      </c>
      <c r="R3094" s="37">
        <f t="shared" si="642"/>
        <v>0.99166266947399806</v>
      </c>
      <c r="T3094" s="39">
        <v>38051</v>
      </c>
      <c r="U3094" s="40">
        <v>290.04989999999998</v>
      </c>
      <c r="V3094" s="40">
        <f t="shared" si="643"/>
        <v>9.655930684357994E-4</v>
      </c>
      <c r="W3094" s="41">
        <f t="shared" si="644"/>
        <v>1.0009655930684358</v>
      </c>
      <c r="Y3094" s="42">
        <v>38051</v>
      </c>
      <c r="Z3094" s="43">
        <v>251.18799999999999</v>
      </c>
      <c r="AA3094" s="43">
        <f t="shared" si="645"/>
        <v>202.55463269091203</v>
      </c>
      <c r="AB3094" s="19">
        <f t="shared" si="648"/>
        <v>-5.749579552147277E-3</v>
      </c>
      <c r="AC3094" s="37">
        <f t="shared" si="649"/>
        <v>0.99425042044785272</v>
      </c>
      <c r="AE3094" s="44">
        <v>38051</v>
      </c>
      <c r="AF3094" s="45">
        <v>4883.8441999999995</v>
      </c>
      <c r="AG3094" s="19">
        <f t="shared" si="640"/>
        <v>3938.2664301266022</v>
      </c>
      <c r="AH3094" s="45">
        <f t="shared" si="646"/>
        <v>-5.2479040235392516E-3</v>
      </c>
      <c r="AI3094" s="46">
        <f t="shared" si="647"/>
        <v>0.99475209597646075</v>
      </c>
      <c r="AK3094" s="38">
        <v>38051</v>
      </c>
      <c r="AL3094" s="19">
        <v>129.13140000000001</v>
      </c>
      <c r="AM3094" s="19">
        <f t="shared" si="651"/>
        <v>5.9665564345561251E-3</v>
      </c>
      <c r="AN3094" s="37">
        <f t="shared" si="652"/>
        <v>1.0059665564345561</v>
      </c>
      <c r="AQ3094" s="38">
        <v>38051</v>
      </c>
      <c r="AR3094" s="19">
        <f t="shared" si="653"/>
        <v>292.76412745200008</v>
      </c>
      <c r="AS3094" s="40">
        <f t="shared" si="650"/>
        <v>5.9665564345563471E-3</v>
      </c>
      <c r="AT3094" s="51">
        <f t="shared" si="654"/>
        <v>1.0059665564345563</v>
      </c>
    </row>
    <row r="3095" spans="1:46">
      <c r="A3095" s="38">
        <v>38054</v>
      </c>
      <c r="B3095" s="37">
        <v>1.2371000000000001</v>
      </c>
      <c r="D3095" s="38">
        <v>38054</v>
      </c>
      <c r="E3095" s="19">
        <v>1172.2963</v>
      </c>
      <c r="F3095" s="19">
        <v>947.61644167811812</v>
      </c>
      <c r="G3095" s="19">
        <v>-3.6871509555423954E-3</v>
      </c>
      <c r="H3095" s="37">
        <f t="shared" si="641"/>
        <v>0.9963128490444576</v>
      </c>
      <c r="I3095" s="19"/>
      <c r="J3095" s="19"/>
      <c r="K3095" s="19"/>
      <c r="L3095" s="19"/>
      <c r="N3095" s="38">
        <v>38054</v>
      </c>
      <c r="O3095" s="19">
        <v>511.012</v>
      </c>
      <c r="P3095" s="19">
        <v>413.07250828550639</v>
      </c>
      <c r="Q3095" s="19">
        <v>-9.6301763087602854E-4</v>
      </c>
      <c r="R3095" s="37">
        <f t="shared" si="642"/>
        <v>0.99903698236912397</v>
      </c>
      <c r="T3095" s="39">
        <v>38054</v>
      </c>
      <c r="U3095" s="40">
        <v>292.19330000000002</v>
      </c>
      <c r="V3095" s="40">
        <f t="shared" si="643"/>
        <v>7.3897629338952608E-3</v>
      </c>
      <c r="W3095" s="41">
        <f t="shared" si="644"/>
        <v>1.0073897629338953</v>
      </c>
      <c r="Y3095" s="42">
        <v>38054</v>
      </c>
      <c r="Z3095" s="43">
        <v>247.6</v>
      </c>
      <c r="AA3095" s="43">
        <f t="shared" si="645"/>
        <v>200.14550157626707</v>
      </c>
      <c r="AB3095" s="19">
        <f t="shared" si="648"/>
        <v>-1.1893734952590163E-2</v>
      </c>
      <c r="AC3095" s="37">
        <f t="shared" si="649"/>
        <v>0.98810626504740984</v>
      </c>
      <c r="AE3095" s="44">
        <v>38054</v>
      </c>
      <c r="AF3095" s="45">
        <v>4800.8540000000003</v>
      </c>
      <c r="AG3095" s="19">
        <f t="shared" si="640"/>
        <v>3880.7323579338777</v>
      </c>
      <c r="AH3095" s="45">
        <f t="shared" si="646"/>
        <v>-1.4608984235450762E-2</v>
      </c>
      <c r="AI3095" s="46">
        <f t="shared" si="647"/>
        <v>0.98539101576454924</v>
      </c>
      <c r="AK3095" s="38">
        <v>38054</v>
      </c>
      <c r="AL3095" s="19">
        <v>129.6086</v>
      </c>
      <c r="AM3095" s="19">
        <f t="shared" si="651"/>
        <v>3.6954605928534168E-3</v>
      </c>
      <c r="AN3095" s="37">
        <f t="shared" si="652"/>
        <v>1.0036954605928534</v>
      </c>
      <c r="AQ3095" s="38">
        <v>38054</v>
      </c>
      <c r="AR3095" s="19">
        <f t="shared" si="653"/>
        <v>293.84602574799999</v>
      </c>
      <c r="AS3095" s="40">
        <f t="shared" si="650"/>
        <v>3.6954605928531947E-3</v>
      </c>
      <c r="AT3095" s="51">
        <f t="shared" si="654"/>
        <v>1.0036954605928532</v>
      </c>
    </row>
    <row r="3096" spans="1:46">
      <c r="A3096" s="38">
        <v>38055</v>
      </c>
      <c r="B3096" s="37">
        <v>1.2427999999999999</v>
      </c>
      <c r="D3096" s="38">
        <v>38055</v>
      </c>
      <c r="E3096" s="19">
        <v>1167.6267</v>
      </c>
      <c r="F3096" s="19">
        <v>939.5129546186032</v>
      </c>
      <c r="G3096" s="19">
        <v>-8.5514420213779196E-3</v>
      </c>
      <c r="H3096" s="37">
        <f t="shared" si="641"/>
        <v>0.99144855797862208</v>
      </c>
      <c r="I3096" s="19"/>
      <c r="J3096" s="19"/>
      <c r="K3096" s="19"/>
      <c r="L3096" s="19"/>
      <c r="N3096" s="38">
        <v>38055</v>
      </c>
      <c r="O3096" s="19">
        <v>509.8956</v>
      </c>
      <c r="P3096" s="19">
        <v>410.2796910202768</v>
      </c>
      <c r="Q3096" s="19">
        <v>-6.7610823988781821E-3</v>
      </c>
      <c r="R3096" s="37">
        <f t="shared" si="642"/>
        <v>0.99323891760112182</v>
      </c>
      <c r="T3096" s="39">
        <v>38055</v>
      </c>
      <c r="U3096" s="40">
        <v>292.2115</v>
      </c>
      <c r="V3096" s="40">
        <f t="shared" si="643"/>
        <v>6.2287533629135083E-5</v>
      </c>
      <c r="W3096" s="41">
        <f t="shared" si="644"/>
        <v>1.0000622875336291</v>
      </c>
      <c r="Y3096" s="42">
        <v>38055</v>
      </c>
      <c r="Z3096" s="43">
        <v>248.18299999999999</v>
      </c>
      <c r="AA3096" s="43">
        <f t="shared" si="645"/>
        <v>199.69665271966528</v>
      </c>
      <c r="AB3096" s="19">
        <f t="shared" si="648"/>
        <v>-2.2426127645479577E-3</v>
      </c>
      <c r="AC3096" s="37">
        <f t="shared" si="649"/>
        <v>0.99775738723545204</v>
      </c>
      <c r="AE3096" s="44">
        <v>38055</v>
      </c>
      <c r="AF3096" s="45">
        <v>4779.4350999999997</v>
      </c>
      <c r="AG3096" s="19">
        <f t="shared" si="640"/>
        <v>3845.6993080141615</v>
      </c>
      <c r="AH3096" s="45">
        <f t="shared" si="646"/>
        <v>-9.0274326308779074E-3</v>
      </c>
      <c r="AI3096" s="46">
        <f t="shared" si="647"/>
        <v>0.99097256736912209</v>
      </c>
      <c r="AK3096" s="38">
        <v>38055</v>
      </c>
      <c r="AL3096" s="19">
        <v>129.72110000000001</v>
      </c>
      <c r="AM3096" s="19">
        <f t="shared" si="651"/>
        <v>8.6799795692571458E-4</v>
      </c>
      <c r="AN3096" s="37">
        <f t="shared" si="652"/>
        <v>1.0008679979569257</v>
      </c>
      <c r="AQ3096" s="38">
        <v>38055</v>
      </c>
      <c r="AR3096" s="19">
        <f t="shared" si="653"/>
        <v>294.10108349800004</v>
      </c>
      <c r="AS3096" s="40">
        <f t="shared" si="650"/>
        <v>8.6799795692593662E-4</v>
      </c>
      <c r="AT3096" s="51">
        <f t="shared" si="654"/>
        <v>1.0008679979569259</v>
      </c>
    </row>
    <row r="3097" spans="1:46">
      <c r="A3097" s="38">
        <v>38056</v>
      </c>
      <c r="B3097" s="37">
        <v>1.2225999999999999</v>
      </c>
      <c r="D3097" s="38">
        <v>38056</v>
      </c>
      <c r="E3097" s="19">
        <v>1150.3278</v>
      </c>
      <c r="F3097" s="19">
        <v>940.88647145427785</v>
      </c>
      <c r="G3097" s="19">
        <v>1.4619456058828639E-3</v>
      </c>
      <c r="H3097" s="37">
        <f t="shared" si="641"/>
        <v>1.0014619456058829</v>
      </c>
      <c r="I3097" s="19"/>
      <c r="J3097" s="19"/>
      <c r="K3097" s="19"/>
      <c r="L3097" s="19"/>
      <c r="N3097" s="38">
        <v>38056</v>
      </c>
      <c r="O3097" s="19">
        <v>500.53539999999998</v>
      </c>
      <c r="P3097" s="19">
        <v>409.40242106985113</v>
      </c>
      <c r="Q3097" s="19">
        <v>-2.1382241666509927E-3</v>
      </c>
      <c r="R3097" s="37">
        <f t="shared" si="642"/>
        <v>0.99786177583334901</v>
      </c>
      <c r="T3097" s="39">
        <v>38056</v>
      </c>
      <c r="U3097" s="40">
        <v>292.48930000000001</v>
      </c>
      <c r="V3097" s="40">
        <f t="shared" si="643"/>
        <v>9.5068127024444671E-4</v>
      </c>
      <c r="W3097" s="41">
        <f t="shared" si="644"/>
        <v>1.0009506812702444</v>
      </c>
      <c r="Y3097" s="42">
        <v>38056</v>
      </c>
      <c r="Z3097" s="43">
        <v>247.48</v>
      </c>
      <c r="AA3097" s="43">
        <f t="shared" si="645"/>
        <v>202.42106985113693</v>
      </c>
      <c r="AB3097" s="19">
        <f t="shared" si="648"/>
        <v>1.3642778155606772E-2</v>
      </c>
      <c r="AC3097" s="37">
        <f t="shared" si="649"/>
        <v>1.0136427781556068</v>
      </c>
      <c r="AE3097" s="44">
        <v>38056</v>
      </c>
      <c r="AF3097" s="45">
        <v>4766.0752000000002</v>
      </c>
      <c r="AG3097" s="19">
        <f t="shared" si="640"/>
        <v>3898.3111401930319</v>
      </c>
      <c r="AH3097" s="45">
        <f t="shared" si="646"/>
        <v>1.3680693149677792E-2</v>
      </c>
      <c r="AI3097" s="46">
        <f t="shared" si="647"/>
        <v>1.0136806931496778</v>
      </c>
      <c r="AK3097" s="38">
        <v>38056</v>
      </c>
      <c r="AL3097" s="19">
        <v>129.55199999999999</v>
      </c>
      <c r="AM3097" s="19">
        <f t="shared" si="651"/>
        <v>-1.3035658809554818E-3</v>
      </c>
      <c r="AN3097" s="37">
        <f t="shared" si="652"/>
        <v>0.99869643411904452</v>
      </c>
      <c r="AQ3097" s="38">
        <v>38056</v>
      </c>
      <c r="AR3097" s="19">
        <f t="shared" si="653"/>
        <v>293.71770336000003</v>
      </c>
      <c r="AS3097" s="40">
        <f t="shared" si="650"/>
        <v>-1.3035658809553707E-3</v>
      </c>
      <c r="AT3097" s="51">
        <f t="shared" si="654"/>
        <v>0.99869643411904463</v>
      </c>
    </row>
    <row r="3098" spans="1:46">
      <c r="A3098" s="38">
        <v>38057</v>
      </c>
      <c r="B3098" s="37">
        <v>1.2267999999999999</v>
      </c>
      <c r="D3098" s="38">
        <v>38057</v>
      </c>
      <c r="E3098" s="19">
        <v>1130.9670000000001</v>
      </c>
      <c r="F3098" s="19">
        <v>921.88376263449641</v>
      </c>
      <c r="G3098" s="19">
        <v>-2.019660118017208E-2</v>
      </c>
      <c r="H3098" s="37">
        <f t="shared" si="641"/>
        <v>0.97980339881982792</v>
      </c>
      <c r="I3098" s="19"/>
      <c r="J3098" s="19"/>
      <c r="K3098" s="19"/>
      <c r="L3098" s="19"/>
      <c r="N3098" s="38">
        <v>38057</v>
      </c>
      <c r="O3098" s="19">
        <v>493.23849999999999</v>
      </c>
      <c r="P3098" s="19">
        <v>402.05290185849367</v>
      </c>
      <c r="Q3098" s="19">
        <v>-1.7951821565079351E-2</v>
      </c>
      <c r="R3098" s="37">
        <f t="shared" si="642"/>
        <v>0.98204817843492065</v>
      </c>
      <c r="T3098" s="39">
        <v>38057</v>
      </c>
      <c r="U3098" s="40">
        <v>292.66719999999998</v>
      </c>
      <c r="V3098" s="40">
        <f t="shared" si="643"/>
        <v>6.0822737789023584E-4</v>
      </c>
      <c r="W3098" s="41">
        <f t="shared" si="644"/>
        <v>1.0006082273778902</v>
      </c>
      <c r="Y3098" s="42">
        <v>38057</v>
      </c>
      <c r="Z3098" s="43">
        <v>252.374</v>
      </c>
      <c r="AA3098" s="43">
        <f t="shared" si="645"/>
        <v>205.71731333550701</v>
      </c>
      <c r="AB3098" s="19">
        <f t="shared" si="648"/>
        <v>1.628409279129972E-2</v>
      </c>
      <c r="AC3098" s="37">
        <f t="shared" si="649"/>
        <v>1.0162840927912997</v>
      </c>
      <c r="AE3098" s="44">
        <v>38057</v>
      </c>
      <c r="AF3098" s="45">
        <v>4866.71</v>
      </c>
      <c r="AG3098" s="19">
        <f t="shared" si="640"/>
        <v>3966.9954352787745</v>
      </c>
      <c r="AH3098" s="45">
        <f t="shared" si="646"/>
        <v>1.7618987457820312E-2</v>
      </c>
      <c r="AI3098" s="46">
        <f t="shared" si="647"/>
        <v>1.0176189874578203</v>
      </c>
      <c r="AK3098" s="38">
        <v>38057</v>
      </c>
      <c r="AL3098" s="19">
        <v>129.75640000000001</v>
      </c>
      <c r="AM3098" s="19">
        <f t="shared" si="651"/>
        <v>1.5777448437694908E-3</v>
      </c>
      <c r="AN3098" s="37">
        <f t="shared" si="652"/>
        <v>1.0015777448437695</v>
      </c>
      <c r="AQ3098" s="38">
        <v>38057</v>
      </c>
      <c r="AR3098" s="19">
        <f t="shared" si="653"/>
        <v>294.18111495200003</v>
      </c>
      <c r="AS3098" s="40">
        <f t="shared" si="650"/>
        <v>1.5777448437692687E-3</v>
      </c>
      <c r="AT3098" s="51">
        <f t="shared" si="654"/>
        <v>1.0015777448437693</v>
      </c>
    </row>
    <row r="3099" spans="1:46">
      <c r="A3099" s="38">
        <v>38058</v>
      </c>
      <c r="B3099" s="37">
        <v>1.2191000000000001</v>
      </c>
      <c r="D3099" s="38">
        <v>38058</v>
      </c>
      <c r="E3099" s="19">
        <v>1136.2666999999999</v>
      </c>
      <c r="F3099" s="19">
        <v>932.053728160118</v>
      </c>
      <c r="G3099" s="19">
        <v>1.1031722151780388E-2</v>
      </c>
      <c r="H3099" s="37">
        <f t="shared" si="641"/>
        <v>1.0110317221517804</v>
      </c>
      <c r="I3099" s="19"/>
      <c r="J3099" s="19"/>
      <c r="K3099" s="19"/>
      <c r="L3099" s="19"/>
      <c r="N3099" s="38">
        <v>38058</v>
      </c>
      <c r="O3099" s="19">
        <v>490.5675</v>
      </c>
      <c r="P3099" s="19">
        <v>402.40136166024115</v>
      </c>
      <c r="Q3099" s="19">
        <v>8.6670137222411014E-4</v>
      </c>
      <c r="R3099" s="37">
        <f t="shared" si="642"/>
        <v>1.0008667013722241</v>
      </c>
      <c r="T3099" s="39">
        <v>38058</v>
      </c>
      <c r="U3099" s="40">
        <v>292.79599999999999</v>
      </c>
      <c r="V3099" s="40">
        <f t="shared" si="643"/>
        <v>4.400903141863477E-4</v>
      </c>
      <c r="W3099" s="41">
        <f t="shared" si="644"/>
        <v>1.0004400903141863</v>
      </c>
      <c r="Y3099" s="42">
        <v>38058</v>
      </c>
      <c r="Z3099" s="43">
        <v>250.52799999999999</v>
      </c>
      <c r="AA3099" s="43">
        <f t="shared" si="645"/>
        <v>205.50241981789844</v>
      </c>
      <c r="AB3099" s="19">
        <f t="shared" si="648"/>
        <v>-1.0446058920577928E-3</v>
      </c>
      <c r="AC3099" s="37">
        <f t="shared" si="649"/>
        <v>0.99895539410794221</v>
      </c>
      <c r="AE3099" s="44">
        <v>38058</v>
      </c>
      <c r="AF3099" s="45">
        <v>4813.3559999999998</v>
      </c>
      <c r="AG3099" s="19">
        <f t="shared" si="640"/>
        <v>3948.2864408169958</v>
      </c>
      <c r="AH3099" s="45">
        <f t="shared" si="646"/>
        <v>-4.7161623367141248E-3</v>
      </c>
      <c r="AI3099" s="46">
        <f t="shared" si="647"/>
        <v>0.99528383766328588</v>
      </c>
      <c r="AK3099" s="38">
        <v>38058</v>
      </c>
      <c r="AL3099" s="19">
        <v>129.75280000000001</v>
      </c>
      <c r="AM3099" s="19">
        <f t="shared" si="651"/>
        <v>-2.7744296235199251E-5</v>
      </c>
      <c r="AN3099" s="37">
        <f t="shared" si="652"/>
        <v>0.9999722557037648</v>
      </c>
      <c r="AQ3099" s="38">
        <v>38058</v>
      </c>
      <c r="AR3099" s="19">
        <f t="shared" si="653"/>
        <v>294.17295310400004</v>
      </c>
      <c r="AS3099" s="40">
        <f t="shared" si="650"/>
        <v>-2.7744296235088228E-5</v>
      </c>
      <c r="AT3099" s="51">
        <f t="shared" si="654"/>
        <v>0.99997225570376491</v>
      </c>
    </row>
    <row r="3100" spans="1:46">
      <c r="A3100" s="38">
        <v>38061</v>
      </c>
      <c r="B3100" s="37">
        <v>1.2242999999999999</v>
      </c>
      <c r="D3100" s="38">
        <v>38061</v>
      </c>
      <c r="E3100" s="19">
        <v>1123.4448</v>
      </c>
      <c r="F3100" s="19">
        <v>917.62215143347225</v>
      </c>
      <c r="G3100" s="19">
        <v>-1.5483631780684792E-2</v>
      </c>
      <c r="H3100" s="37">
        <f t="shared" si="641"/>
        <v>0.98451636821931521</v>
      </c>
      <c r="I3100" s="19"/>
      <c r="J3100" s="19"/>
      <c r="K3100" s="19"/>
      <c r="L3100" s="19"/>
      <c r="N3100" s="38">
        <v>38061</v>
      </c>
      <c r="O3100" s="19">
        <v>487.92540000000002</v>
      </c>
      <c r="P3100" s="19">
        <v>398.5341827983338</v>
      </c>
      <c r="Q3100" s="19">
        <v>-9.6102529224851851E-3</v>
      </c>
      <c r="R3100" s="37">
        <f t="shared" si="642"/>
        <v>0.99038974707751481</v>
      </c>
      <c r="T3100" s="39">
        <v>38061</v>
      </c>
      <c r="U3100" s="40">
        <v>293.18169999999998</v>
      </c>
      <c r="V3100" s="40">
        <f t="shared" si="643"/>
        <v>1.3172994166585905E-3</v>
      </c>
      <c r="W3100" s="41">
        <f t="shared" si="644"/>
        <v>1.0013172994166586</v>
      </c>
      <c r="Y3100" s="42">
        <v>38061</v>
      </c>
      <c r="Z3100" s="43">
        <v>255.09</v>
      </c>
      <c r="AA3100" s="43">
        <f t="shared" si="645"/>
        <v>208.35579514824798</v>
      </c>
      <c r="AB3100" s="19">
        <f t="shared" si="648"/>
        <v>1.3884874605749165E-2</v>
      </c>
      <c r="AC3100" s="37">
        <f t="shared" si="649"/>
        <v>1.0138848746057492</v>
      </c>
      <c r="AE3100" s="44">
        <v>38061</v>
      </c>
      <c r="AF3100" s="45">
        <v>4936.0020000000004</v>
      </c>
      <c r="AG3100" s="19">
        <f t="shared" si="640"/>
        <v>4031.6932124479299</v>
      </c>
      <c r="AH3100" s="45">
        <f t="shared" si="646"/>
        <v>2.1124802589975067E-2</v>
      </c>
      <c r="AI3100" s="46">
        <f t="shared" si="647"/>
        <v>1.0211248025899751</v>
      </c>
      <c r="AK3100" s="38">
        <v>38061</v>
      </c>
      <c r="AL3100" s="19">
        <v>129.90110000000001</v>
      </c>
      <c r="AM3100" s="19">
        <f t="shared" si="651"/>
        <v>1.1429425800446591E-3</v>
      </c>
      <c r="AN3100" s="37">
        <f t="shared" si="652"/>
        <v>1.0011429425800447</v>
      </c>
      <c r="AQ3100" s="38">
        <v>38061</v>
      </c>
      <c r="AR3100" s="19">
        <f t="shared" si="653"/>
        <v>294.50917589800008</v>
      </c>
      <c r="AS3100" s="40">
        <f t="shared" si="650"/>
        <v>1.1429425800446591E-3</v>
      </c>
      <c r="AT3100" s="51">
        <f t="shared" si="654"/>
        <v>1.0011429425800447</v>
      </c>
    </row>
    <row r="3101" spans="1:46">
      <c r="A3101" s="38">
        <v>38062</v>
      </c>
      <c r="B3101" s="37">
        <v>1.2270000000000001</v>
      </c>
      <c r="D3101" s="38">
        <v>38062</v>
      </c>
      <c r="E3101" s="19">
        <v>1133.9059</v>
      </c>
      <c r="F3101" s="19">
        <v>924.12868785656065</v>
      </c>
      <c r="G3101" s="19">
        <v>7.0906488176252225E-3</v>
      </c>
      <c r="H3101" s="37">
        <f t="shared" si="641"/>
        <v>1.0070906488176252</v>
      </c>
      <c r="I3101" s="19"/>
      <c r="J3101" s="19"/>
      <c r="K3101" s="19"/>
      <c r="L3101" s="19"/>
      <c r="N3101" s="38">
        <v>38062</v>
      </c>
      <c r="O3101" s="19">
        <v>488.28390000000002</v>
      </c>
      <c r="P3101" s="19">
        <v>397.94938875305621</v>
      </c>
      <c r="Q3101" s="19">
        <v>-1.4673623255385682E-3</v>
      </c>
      <c r="R3101" s="37">
        <f t="shared" si="642"/>
        <v>0.99853263767446143</v>
      </c>
      <c r="T3101" s="39">
        <v>38062</v>
      </c>
      <c r="U3101" s="40">
        <v>292.98289999999997</v>
      </c>
      <c r="V3101" s="40">
        <f t="shared" si="643"/>
        <v>-6.7807779271356061E-4</v>
      </c>
      <c r="W3101" s="41">
        <f t="shared" si="644"/>
        <v>0.99932192220728644</v>
      </c>
      <c r="Y3101" s="42">
        <v>38062</v>
      </c>
      <c r="Z3101" s="43">
        <v>256.78100000000001</v>
      </c>
      <c r="AA3101" s="43">
        <f t="shared" si="645"/>
        <v>209.27546862265689</v>
      </c>
      <c r="AB3101" s="19">
        <f t="shared" si="648"/>
        <v>4.4139567788576972E-3</v>
      </c>
      <c r="AC3101" s="37">
        <f t="shared" si="649"/>
        <v>1.0044139567788577</v>
      </c>
      <c r="AE3101" s="44">
        <v>38062</v>
      </c>
      <c r="AF3101" s="45">
        <v>4944.5078000000003</v>
      </c>
      <c r="AG3101" s="19">
        <f t="shared" si="640"/>
        <v>4029.7537082314589</v>
      </c>
      <c r="AH3101" s="45">
        <f t="shared" si="646"/>
        <v>-4.8106443478457273E-4</v>
      </c>
      <c r="AI3101" s="46">
        <f t="shared" si="647"/>
        <v>0.99951893556521543</v>
      </c>
      <c r="AK3101" s="38">
        <v>38062</v>
      </c>
      <c r="AL3101" s="19">
        <v>129.57249999999999</v>
      </c>
      <c r="AM3101" s="19">
        <f t="shared" si="651"/>
        <v>-2.5296167622909094E-3</v>
      </c>
      <c r="AN3101" s="37">
        <f t="shared" si="652"/>
        <v>0.99747038323770909</v>
      </c>
      <c r="AQ3101" s="38">
        <v>38062</v>
      </c>
      <c r="AR3101" s="19">
        <f t="shared" si="653"/>
        <v>293.76418054999999</v>
      </c>
      <c r="AS3101" s="40">
        <f t="shared" si="650"/>
        <v>-2.5296167622910204E-3</v>
      </c>
      <c r="AT3101" s="51">
        <f t="shared" si="654"/>
        <v>0.99747038323770898</v>
      </c>
    </row>
    <row r="3102" spans="1:46">
      <c r="A3102" s="38">
        <v>38063</v>
      </c>
      <c r="B3102" s="37">
        <v>1.2197</v>
      </c>
      <c r="D3102" s="38">
        <v>38063</v>
      </c>
      <c r="E3102" s="19">
        <v>1145.0582999999999</v>
      </c>
      <c r="F3102" s="19">
        <v>938.80323030253339</v>
      </c>
      <c r="G3102" s="19">
        <v>1.5879327888856265E-2</v>
      </c>
      <c r="H3102" s="37">
        <f t="shared" si="641"/>
        <v>1.0158793278888563</v>
      </c>
      <c r="I3102" s="19"/>
      <c r="J3102" s="19"/>
      <c r="K3102" s="19"/>
      <c r="L3102" s="19"/>
      <c r="N3102" s="38">
        <v>38063</v>
      </c>
      <c r="O3102" s="19">
        <v>494.12610000000001</v>
      </c>
      <c r="P3102" s="19">
        <v>405.12101336394198</v>
      </c>
      <c r="Q3102" s="19">
        <v>1.8021448992188382E-2</v>
      </c>
      <c r="R3102" s="37">
        <f t="shared" si="642"/>
        <v>1.0180214489921884</v>
      </c>
      <c r="T3102" s="39">
        <v>38063</v>
      </c>
      <c r="U3102" s="40">
        <v>292.95440000000002</v>
      </c>
      <c r="V3102" s="40">
        <f t="shared" si="643"/>
        <v>-9.7275301732424602E-5</v>
      </c>
      <c r="W3102" s="41">
        <f t="shared" si="644"/>
        <v>0.99990272469826758</v>
      </c>
      <c r="Y3102" s="42">
        <v>38063</v>
      </c>
      <c r="Z3102" s="43">
        <v>258.42500000000001</v>
      </c>
      <c r="AA3102" s="43">
        <f t="shared" si="645"/>
        <v>211.87587111584816</v>
      </c>
      <c r="AB3102" s="19">
        <f t="shared" si="648"/>
        <v>1.2425739673673997E-2</v>
      </c>
      <c r="AC3102" s="37">
        <f t="shared" si="649"/>
        <v>1.012425739673674</v>
      </c>
      <c r="AE3102" s="44">
        <v>38063</v>
      </c>
      <c r="AF3102" s="45">
        <v>5032.8549999999996</v>
      </c>
      <c r="AG3102" s="19">
        <f t="shared" si="640"/>
        <v>4126.3056489300643</v>
      </c>
      <c r="AH3102" s="45">
        <f t="shared" si="646"/>
        <v>2.3959762230972403E-2</v>
      </c>
      <c r="AI3102" s="46">
        <f t="shared" si="647"/>
        <v>1.0239597622309724</v>
      </c>
      <c r="AK3102" s="38">
        <v>38063</v>
      </c>
      <c r="AL3102" s="19">
        <v>129.88050000000001</v>
      </c>
      <c r="AM3102" s="19">
        <f t="shared" si="651"/>
        <v>2.3770475988347251E-3</v>
      </c>
      <c r="AN3102" s="37">
        <f t="shared" si="652"/>
        <v>1.0023770475988347</v>
      </c>
      <c r="AQ3102" s="38">
        <v>38063</v>
      </c>
      <c r="AR3102" s="19">
        <f t="shared" si="653"/>
        <v>294.46247199000004</v>
      </c>
      <c r="AS3102" s="40">
        <f t="shared" si="650"/>
        <v>2.3770475988347251E-3</v>
      </c>
      <c r="AT3102" s="51">
        <f t="shared" si="654"/>
        <v>1.0023770475988347</v>
      </c>
    </row>
    <row r="3103" spans="1:46">
      <c r="A3103" s="38">
        <v>38064</v>
      </c>
      <c r="B3103" s="37">
        <v>1.2392000000000001</v>
      </c>
      <c r="D3103" s="38">
        <v>38064</v>
      </c>
      <c r="E3103" s="19">
        <v>1146.4762000000001</v>
      </c>
      <c r="F3103" s="19">
        <v>925.17446739832144</v>
      </c>
      <c r="G3103" s="19">
        <v>-1.4517166605636844E-2</v>
      </c>
      <c r="H3103" s="37">
        <f t="shared" si="641"/>
        <v>0.98548283339436316</v>
      </c>
      <c r="I3103" s="19"/>
      <c r="J3103" s="19"/>
      <c r="K3103" s="19"/>
      <c r="L3103" s="19"/>
      <c r="N3103" s="38">
        <v>38064</v>
      </c>
      <c r="O3103" s="19">
        <v>498.99579999999997</v>
      </c>
      <c r="P3103" s="19">
        <v>402.67575855390572</v>
      </c>
      <c r="Q3103" s="19">
        <v>-6.0358626913276092E-3</v>
      </c>
      <c r="R3103" s="37">
        <f t="shared" si="642"/>
        <v>0.99396413730867239</v>
      </c>
      <c r="T3103" s="39">
        <v>38064</v>
      </c>
      <c r="U3103" s="40">
        <v>293.24040000000002</v>
      </c>
      <c r="V3103" s="40">
        <f t="shared" si="643"/>
        <v>9.7626115190618812E-4</v>
      </c>
      <c r="W3103" s="41">
        <f t="shared" si="644"/>
        <v>1.0009762611519062</v>
      </c>
      <c r="Y3103" s="42">
        <v>38064</v>
      </c>
      <c r="Z3103" s="43">
        <v>260.05099999999999</v>
      </c>
      <c r="AA3103" s="43">
        <f t="shared" si="645"/>
        <v>209.85393802453194</v>
      </c>
      <c r="AB3103" s="19">
        <f t="shared" si="648"/>
        <v>-9.5430078029540288E-3</v>
      </c>
      <c r="AC3103" s="37">
        <f t="shared" si="649"/>
        <v>0.99045699219704597</v>
      </c>
      <c r="AE3103" s="44">
        <v>38064</v>
      </c>
      <c r="AF3103" s="45">
        <v>5021.3579</v>
      </c>
      <c r="AG3103" s="19">
        <f t="shared" si="640"/>
        <v>4052.0964331826981</v>
      </c>
      <c r="AH3103" s="45">
        <f t="shared" si="646"/>
        <v>-1.7984420462553108E-2</v>
      </c>
      <c r="AI3103" s="46">
        <f t="shared" si="647"/>
        <v>0.98201557953744689</v>
      </c>
      <c r="AK3103" s="38">
        <v>38064</v>
      </c>
      <c r="AL3103" s="19">
        <v>129.9299</v>
      </c>
      <c r="AM3103" s="19">
        <f t="shared" si="651"/>
        <v>3.8034962908195524E-4</v>
      </c>
      <c r="AN3103" s="37">
        <f t="shared" si="652"/>
        <v>1.000380349629082</v>
      </c>
      <c r="AQ3103" s="38">
        <v>38064</v>
      </c>
      <c r="AR3103" s="19">
        <f t="shared" si="653"/>
        <v>294.57447068200003</v>
      </c>
      <c r="AS3103" s="40">
        <f t="shared" si="650"/>
        <v>3.8034962908217729E-4</v>
      </c>
      <c r="AT3103" s="51">
        <f t="shared" si="654"/>
        <v>1.0003803496290822</v>
      </c>
    </row>
    <row r="3104" spans="1:46">
      <c r="A3104" s="38">
        <v>38065</v>
      </c>
      <c r="B3104" s="37">
        <v>1.2269000000000001</v>
      </c>
      <c r="D3104" s="38">
        <v>38065</v>
      </c>
      <c r="E3104" s="19">
        <v>1138.9978000000001</v>
      </c>
      <c r="F3104" s="19">
        <v>928.35422609829652</v>
      </c>
      <c r="G3104" s="19">
        <v>3.4369287221218681E-3</v>
      </c>
      <c r="H3104" s="37">
        <f t="shared" si="641"/>
        <v>1.0034369287221219</v>
      </c>
      <c r="I3104" s="19"/>
      <c r="J3104" s="19"/>
      <c r="K3104" s="19"/>
      <c r="L3104" s="19"/>
      <c r="N3104" s="38">
        <v>38065</v>
      </c>
      <c r="O3104" s="19">
        <v>501.33319999999998</v>
      </c>
      <c r="P3104" s="19">
        <v>408.61781726302058</v>
      </c>
      <c r="Q3104" s="19">
        <v>1.4756435128983281E-2</v>
      </c>
      <c r="R3104" s="37">
        <f t="shared" si="642"/>
        <v>1.0147564351289833</v>
      </c>
      <c r="T3104" s="39">
        <v>38065</v>
      </c>
      <c r="U3104" s="40">
        <v>293.15129999999999</v>
      </c>
      <c r="V3104" s="40">
        <f t="shared" si="643"/>
        <v>-3.0384626402102377E-4</v>
      </c>
      <c r="W3104" s="41">
        <f t="shared" si="644"/>
        <v>0.99969615373597898</v>
      </c>
      <c r="Y3104" s="42">
        <v>38065</v>
      </c>
      <c r="Z3104" s="43">
        <v>260.22899999999998</v>
      </c>
      <c r="AA3104" s="43">
        <f t="shared" si="645"/>
        <v>212.10286086885642</v>
      </c>
      <c r="AB3104" s="19">
        <f t="shared" si="648"/>
        <v>1.071661015987968E-2</v>
      </c>
      <c r="AC3104" s="37">
        <f t="shared" si="649"/>
        <v>1.0107166101598797</v>
      </c>
      <c r="AE3104" s="44">
        <v>38065</v>
      </c>
      <c r="AF3104" s="45">
        <v>5023.3617999999997</v>
      </c>
      <c r="AG3104" s="19">
        <f t="shared" si="640"/>
        <v>4094.3530850110028</v>
      </c>
      <c r="AH3104" s="45">
        <f t="shared" si="646"/>
        <v>1.0428343087361958E-2</v>
      </c>
      <c r="AI3104" s="46">
        <f t="shared" si="647"/>
        <v>1.010428343087362</v>
      </c>
      <c r="AK3104" s="38">
        <v>38065</v>
      </c>
      <c r="AL3104" s="19">
        <v>129.96889999999999</v>
      </c>
      <c r="AM3104" s="19">
        <f t="shared" si="651"/>
        <v>3.0016185650860727E-4</v>
      </c>
      <c r="AN3104" s="37">
        <f t="shared" si="652"/>
        <v>1.0003001618565086</v>
      </c>
      <c r="AQ3104" s="38">
        <v>38065</v>
      </c>
      <c r="AR3104" s="19">
        <f t="shared" si="653"/>
        <v>294.66289070200003</v>
      </c>
      <c r="AS3104" s="40">
        <f t="shared" si="650"/>
        <v>3.0016185650882932E-4</v>
      </c>
      <c r="AT3104" s="51">
        <f t="shared" si="654"/>
        <v>1.0003001618565088</v>
      </c>
    </row>
    <row r="3105" spans="1:46">
      <c r="A3105" s="38">
        <v>38068</v>
      </c>
      <c r="B3105" s="37">
        <v>1.2367999999999999</v>
      </c>
      <c r="D3105" s="38">
        <v>38068</v>
      </c>
      <c r="E3105" s="19">
        <v>1124.1089999999999</v>
      </c>
      <c r="F3105" s="19">
        <v>908.88502587322125</v>
      </c>
      <c r="G3105" s="19">
        <v>-2.0971736517967687E-2</v>
      </c>
      <c r="H3105" s="37">
        <f t="shared" si="641"/>
        <v>0.97902826348203231</v>
      </c>
      <c r="I3105" s="19"/>
      <c r="J3105" s="19"/>
      <c r="K3105" s="19"/>
      <c r="L3105" s="19"/>
      <c r="N3105" s="38">
        <v>38068</v>
      </c>
      <c r="O3105" s="19">
        <v>492.45850000000002</v>
      </c>
      <c r="P3105" s="19">
        <v>398.17149094437264</v>
      </c>
      <c r="Q3105" s="19">
        <v>-2.5565028927565847E-2</v>
      </c>
      <c r="R3105" s="37">
        <f t="shared" si="642"/>
        <v>0.97443497107243415</v>
      </c>
      <c r="T3105" s="39">
        <v>38068</v>
      </c>
      <c r="U3105" s="40">
        <v>293.43369999999999</v>
      </c>
      <c r="V3105" s="40">
        <f t="shared" si="643"/>
        <v>9.6332508162166874E-4</v>
      </c>
      <c r="W3105" s="41">
        <f t="shared" si="644"/>
        <v>1.0009633250816217</v>
      </c>
      <c r="Y3105" s="42">
        <v>38068</v>
      </c>
      <c r="Z3105" s="43">
        <v>260.98399999999998</v>
      </c>
      <c r="AA3105" s="43">
        <f t="shared" si="645"/>
        <v>211.01552393272962</v>
      </c>
      <c r="AB3105" s="19">
        <f t="shared" si="648"/>
        <v>-5.1264604903141775E-3</v>
      </c>
      <c r="AC3105" s="37">
        <f t="shared" si="649"/>
        <v>0.99487353950968582</v>
      </c>
      <c r="AE3105" s="44">
        <v>38068</v>
      </c>
      <c r="AF3105" s="45">
        <v>5002.1410999999998</v>
      </c>
      <c r="AG3105" s="19">
        <f t="shared" si="640"/>
        <v>4044.4219760672704</v>
      </c>
      <c r="AH3105" s="45">
        <f t="shared" si="646"/>
        <v>-1.2195115542556589E-2</v>
      </c>
      <c r="AI3105" s="46">
        <f t="shared" si="647"/>
        <v>0.98780488445744341</v>
      </c>
      <c r="AK3105" s="38">
        <v>38068</v>
      </c>
      <c r="AL3105" s="19">
        <v>130.11070000000001</v>
      </c>
      <c r="AM3105" s="19">
        <f t="shared" si="651"/>
        <v>1.0910302387725501E-3</v>
      </c>
      <c r="AN3105" s="37">
        <f t="shared" si="652"/>
        <v>1.0010910302387726</v>
      </c>
      <c r="AQ3105" s="38">
        <v>38068</v>
      </c>
      <c r="AR3105" s="19">
        <f t="shared" si="653"/>
        <v>294.98437682600007</v>
      </c>
      <c r="AS3105" s="40">
        <f t="shared" si="650"/>
        <v>1.0910302387727722E-3</v>
      </c>
      <c r="AT3105" s="51">
        <f t="shared" si="654"/>
        <v>1.0010910302387728</v>
      </c>
    </row>
    <row r="3106" spans="1:46">
      <c r="A3106" s="38">
        <v>38069</v>
      </c>
      <c r="B3106" s="37">
        <v>1.2311000000000001</v>
      </c>
      <c r="D3106" s="38">
        <v>38069</v>
      </c>
      <c r="E3106" s="19">
        <v>1122.4679000000001</v>
      </c>
      <c r="F3106" s="19">
        <v>911.76013321419873</v>
      </c>
      <c r="G3106" s="19">
        <v>3.1633344803048136E-3</v>
      </c>
      <c r="H3106" s="37">
        <f t="shared" si="641"/>
        <v>1.0031633344803048</v>
      </c>
      <c r="I3106" s="19"/>
      <c r="J3106" s="19"/>
      <c r="K3106" s="19"/>
      <c r="L3106" s="19"/>
      <c r="N3106" s="38">
        <v>38069</v>
      </c>
      <c r="O3106" s="19">
        <v>489.26499999999999</v>
      </c>
      <c r="P3106" s="19">
        <v>397.4210056047437</v>
      </c>
      <c r="Q3106" s="19">
        <v>-1.8848294182212122E-3</v>
      </c>
      <c r="R3106" s="37">
        <f t="shared" si="642"/>
        <v>0.99811517058177879</v>
      </c>
      <c r="T3106" s="39">
        <v>38069</v>
      </c>
      <c r="U3106" s="40">
        <v>293.47669999999999</v>
      </c>
      <c r="V3106" s="40">
        <f t="shared" si="643"/>
        <v>1.4654076883457989E-4</v>
      </c>
      <c r="W3106" s="41">
        <f t="shared" si="644"/>
        <v>1.0001465407688346</v>
      </c>
      <c r="Y3106" s="42">
        <v>38069</v>
      </c>
      <c r="Z3106" s="43">
        <v>260.56400000000002</v>
      </c>
      <c r="AA3106" s="43">
        <f t="shared" si="645"/>
        <v>211.65136869466332</v>
      </c>
      <c r="AB3106" s="19">
        <f t="shared" si="648"/>
        <v>3.0132605890000885E-3</v>
      </c>
      <c r="AC3106" s="37">
        <f t="shared" si="649"/>
        <v>1.0030132605890001</v>
      </c>
      <c r="AE3106" s="44">
        <v>38069</v>
      </c>
      <c r="AF3106" s="45">
        <v>5022.8739999999998</v>
      </c>
      <c r="AG3106" s="19">
        <f t="shared" si="640"/>
        <v>4079.9886280562096</v>
      </c>
      <c r="AH3106" s="45">
        <f t="shared" si="646"/>
        <v>8.7940012687606206E-3</v>
      </c>
      <c r="AI3106" s="46">
        <f t="shared" si="647"/>
        <v>1.0087940012687606</v>
      </c>
      <c r="AK3106" s="38">
        <v>38069</v>
      </c>
      <c r="AL3106" s="19">
        <v>130.02350000000001</v>
      </c>
      <c r="AM3106" s="19">
        <f t="shared" si="651"/>
        <v>-6.7019853094318904E-4</v>
      </c>
      <c r="AN3106" s="37">
        <f t="shared" si="652"/>
        <v>0.99932980146905681</v>
      </c>
      <c r="AQ3106" s="38">
        <v>38069</v>
      </c>
      <c r="AR3106" s="19">
        <f t="shared" si="653"/>
        <v>294.78667873000006</v>
      </c>
      <c r="AS3106" s="40">
        <f t="shared" si="650"/>
        <v>-6.7019853094330006E-4</v>
      </c>
      <c r="AT3106" s="51">
        <f t="shared" si="654"/>
        <v>0.9993298014690567</v>
      </c>
    </row>
    <row r="3107" spans="1:46">
      <c r="A3107" s="38">
        <v>38070</v>
      </c>
      <c r="B3107" s="37">
        <v>1.2213000000000001</v>
      </c>
      <c r="D3107" s="38">
        <v>38070</v>
      </c>
      <c r="E3107" s="19">
        <v>1119.4630999999999</v>
      </c>
      <c r="F3107" s="19">
        <v>916.61598296896739</v>
      </c>
      <c r="G3107" s="19">
        <v>5.3257974086347026E-3</v>
      </c>
      <c r="H3107" s="37">
        <f t="shared" si="641"/>
        <v>1.0053257974086347</v>
      </c>
      <c r="I3107" s="19"/>
      <c r="J3107" s="19"/>
      <c r="K3107" s="19"/>
      <c r="L3107" s="19"/>
      <c r="N3107" s="38">
        <v>38070</v>
      </c>
      <c r="O3107" s="19">
        <v>489.14839999999998</v>
      </c>
      <c r="P3107" s="19">
        <v>400.51453369360513</v>
      </c>
      <c r="Q3107" s="19">
        <v>7.784007501450807E-3</v>
      </c>
      <c r="R3107" s="37">
        <f t="shared" si="642"/>
        <v>1.0077840075014508</v>
      </c>
      <c r="T3107" s="39">
        <v>38070</v>
      </c>
      <c r="U3107" s="40">
        <v>293.6705</v>
      </c>
      <c r="V3107" s="40">
        <f t="shared" si="643"/>
        <v>6.6035906768746599E-4</v>
      </c>
      <c r="W3107" s="41">
        <f t="shared" si="644"/>
        <v>1.0006603590676875</v>
      </c>
      <c r="Y3107" s="42">
        <v>38070</v>
      </c>
      <c r="Z3107" s="43">
        <v>258.20600000000002</v>
      </c>
      <c r="AA3107" s="43">
        <f t="shared" si="645"/>
        <v>211.41897977564889</v>
      </c>
      <c r="AB3107" s="19">
        <f t="shared" si="648"/>
        <v>-1.0979797600537688E-3</v>
      </c>
      <c r="AC3107" s="37">
        <f t="shared" si="649"/>
        <v>0.99890202023994623</v>
      </c>
      <c r="AE3107" s="44">
        <v>38070</v>
      </c>
      <c r="AF3107" s="45">
        <v>4980.0619999999999</v>
      </c>
      <c r="AG3107" s="19">
        <f t="shared" si="640"/>
        <v>4077.6729714238922</v>
      </c>
      <c r="AH3107" s="45">
        <f t="shared" si="646"/>
        <v>-5.6756448201689125E-4</v>
      </c>
      <c r="AI3107" s="46">
        <f t="shared" si="647"/>
        <v>0.99943243551798311</v>
      </c>
      <c r="AK3107" s="38">
        <v>38070</v>
      </c>
      <c r="AL3107" s="19">
        <v>130.24590000000001</v>
      </c>
      <c r="AM3107" s="19">
        <f t="shared" si="651"/>
        <v>1.7104600322248587E-3</v>
      </c>
      <c r="AN3107" s="37">
        <f t="shared" si="652"/>
        <v>1.0017104600322249</v>
      </c>
      <c r="AQ3107" s="38">
        <v>38070</v>
      </c>
      <c r="AR3107" s="19">
        <f t="shared" si="653"/>
        <v>295.29089956200005</v>
      </c>
      <c r="AS3107" s="40">
        <f t="shared" si="650"/>
        <v>1.7104600322248587E-3</v>
      </c>
      <c r="AT3107" s="51">
        <f t="shared" si="654"/>
        <v>1.0017104600322249</v>
      </c>
    </row>
    <row r="3108" spans="1:46">
      <c r="A3108" s="38">
        <v>38071</v>
      </c>
      <c r="B3108" s="37">
        <v>1.2170000000000001</v>
      </c>
      <c r="D3108" s="38">
        <v>38071</v>
      </c>
      <c r="E3108" s="19">
        <v>1134.7620999999999</v>
      </c>
      <c r="F3108" s="19">
        <v>932.42571898110089</v>
      </c>
      <c r="G3108" s="19">
        <v>1.724793840155936E-2</v>
      </c>
      <c r="H3108" s="37">
        <f t="shared" si="641"/>
        <v>1.0172479384015594</v>
      </c>
      <c r="I3108" s="19"/>
      <c r="J3108" s="19"/>
      <c r="K3108" s="19"/>
      <c r="L3108" s="19"/>
      <c r="N3108" s="38">
        <v>38071</v>
      </c>
      <c r="O3108" s="19">
        <v>487.1619</v>
      </c>
      <c r="P3108" s="19">
        <v>400.2973705834018</v>
      </c>
      <c r="Q3108" s="19">
        <v>-5.4221031182222212E-4</v>
      </c>
      <c r="R3108" s="37">
        <f t="shared" si="642"/>
        <v>0.99945778968817778</v>
      </c>
      <c r="T3108" s="39">
        <v>38071</v>
      </c>
      <c r="U3108" s="40">
        <v>294.26530000000002</v>
      </c>
      <c r="V3108" s="40">
        <f t="shared" si="643"/>
        <v>2.0253992144256827E-3</v>
      </c>
      <c r="W3108" s="41">
        <f t="shared" si="644"/>
        <v>1.0020253992144257</v>
      </c>
      <c r="Y3108" s="42">
        <v>38071</v>
      </c>
      <c r="Z3108" s="43">
        <v>254.08</v>
      </c>
      <c r="AA3108" s="43">
        <f t="shared" si="645"/>
        <v>208.77567789646673</v>
      </c>
      <c r="AB3108" s="19">
        <f t="shared" si="648"/>
        <v>-1.2502670677850936E-2</v>
      </c>
      <c r="AC3108" s="37">
        <f t="shared" si="649"/>
        <v>0.98749732932214906</v>
      </c>
      <c r="AE3108" s="44">
        <v>38071</v>
      </c>
      <c r="AF3108" s="45">
        <v>4854.1288999999997</v>
      </c>
      <c r="AG3108" s="19">
        <f t="shared" si="640"/>
        <v>3988.6022185702541</v>
      </c>
      <c r="AH3108" s="45">
        <f t="shared" si="646"/>
        <v>-2.1843525333650082E-2</v>
      </c>
      <c r="AI3108" s="46">
        <f t="shared" si="647"/>
        <v>0.97815647466634992</v>
      </c>
      <c r="AK3108" s="38">
        <v>38071</v>
      </c>
      <c r="AL3108" s="19">
        <v>130.32570000000001</v>
      </c>
      <c r="AM3108" s="19">
        <f t="shared" si="651"/>
        <v>6.1268723238128153E-4</v>
      </c>
      <c r="AN3108" s="37">
        <f t="shared" si="652"/>
        <v>1.0006126872323813</v>
      </c>
      <c r="AQ3108" s="38">
        <v>38071</v>
      </c>
      <c r="AR3108" s="19">
        <f t="shared" si="653"/>
        <v>295.47182052600004</v>
      </c>
      <c r="AS3108" s="40">
        <f t="shared" si="650"/>
        <v>6.1268723238128153E-4</v>
      </c>
      <c r="AT3108" s="51">
        <f t="shared" si="654"/>
        <v>1.0006126872323813</v>
      </c>
    </row>
    <row r="3109" spans="1:46">
      <c r="A3109" s="38">
        <v>38072</v>
      </c>
      <c r="B3109" s="37">
        <v>1.2092000000000001</v>
      </c>
      <c r="D3109" s="38">
        <v>38072</v>
      </c>
      <c r="E3109" s="19">
        <v>1135.5084999999999</v>
      </c>
      <c r="F3109" s="19">
        <v>939.05764141581199</v>
      </c>
      <c r="G3109" s="19">
        <v>7.1125477340523435E-3</v>
      </c>
      <c r="H3109" s="37">
        <f t="shared" si="641"/>
        <v>1.0071125477340523</v>
      </c>
      <c r="I3109" s="19"/>
      <c r="J3109" s="19"/>
      <c r="K3109" s="19"/>
      <c r="L3109" s="19"/>
      <c r="N3109" s="38">
        <v>38072</v>
      </c>
      <c r="O3109" s="19">
        <v>490.6463</v>
      </c>
      <c r="P3109" s="19">
        <v>405.76108170691361</v>
      </c>
      <c r="Q3109" s="19">
        <v>1.3649130683893507E-2</v>
      </c>
      <c r="R3109" s="37">
        <f t="shared" si="642"/>
        <v>1.0136491306838935</v>
      </c>
      <c r="T3109" s="39">
        <v>38072</v>
      </c>
      <c r="U3109" s="40">
        <v>294.45960000000002</v>
      </c>
      <c r="V3109" s="40">
        <f t="shared" si="643"/>
        <v>6.6028852195620935E-4</v>
      </c>
      <c r="W3109" s="41">
        <f t="shared" si="644"/>
        <v>1.0006602885219562</v>
      </c>
      <c r="Y3109" s="42">
        <v>38072</v>
      </c>
      <c r="Z3109" s="43">
        <v>254.779</v>
      </c>
      <c r="AA3109" s="43">
        <f t="shared" si="645"/>
        <v>210.7004631161098</v>
      </c>
      <c r="AB3109" s="19">
        <f t="shared" si="648"/>
        <v>9.2193939401197245E-3</v>
      </c>
      <c r="AC3109" s="37">
        <f t="shared" si="649"/>
        <v>1.0092193939401197</v>
      </c>
      <c r="AE3109" s="44">
        <v>38072</v>
      </c>
      <c r="AF3109" s="45">
        <v>4879.9058000000005</v>
      </c>
      <c r="AG3109" s="19">
        <f t="shared" si="640"/>
        <v>4035.6481971551443</v>
      </c>
      <c r="AH3109" s="45">
        <f t="shared" si="646"/>
        <v>1.1795104150986058E-2</v>
      </c>
      <c r="AI3109" s="46">
        <f t="shared" si="647"/>
        <v>1.0117951041509861</v>
      </c>
      <c r="AK3109" s="38">
        <v>38072</v>
      </c>
      <c r="AL3109" s="19">
        <v>130.20689999999999</v>
      </c>
      <c r="AM3109" s="19">
        <f t="shared" si="651"/>
        <v>-9.1156233958478161E-4</v>
      </c>
      <c r="AN3109" s="37">
        <f t="shared" si="652"/>
        <v>0.99908843766041522</v>
      </c>
      <c r="AQ3109" s="38">
        <v>38072</v>
      </c>
      <c r="AR3109" s="19">
        <f t="shared" si="653"/>
        <v>295.20247954199999</v>
      </c>
      <c r="AS3109" s="40">
        <f t="shared" si="650"/>
        <v>-9.1156233958478161E-4</v>
      </c>
      <c r="AT3109" s="51">
        <f t="shared" si="654"/>
        <v>0.99908843766041522</v>
      </c>
    </row>
    <row r="3110" spans="1:46">
      <c r="A3110" s="38">
        <v>38075</v>
      </c>
      <c r="B3110" s="37">
        <v>1.2141</v>
      </c>
      <c r="D3110" s="38">
        <v>38075</v>
      </c>
      <c r="E3110" s="19">
        <v>1149.5432000000001</v>
      </c>
      <c r="F3110" s="19">
        <v>946.82744419734797</v>
      </c>
      <c r="G3110" s="19">
        <v>8.2740424430405302E-3</v>
      </c>
      <c r="H3110" s="37">
        <f t="shared" si="641"/>
        <v>1.0082740424430405</v>
      </c>
      <c r="I3110" s="19"/>
      <c r="J3110" s="19"/>
      <c r="K3110" s="19"/>
      <c r="L3110" s="19"/>
      <c r="N3110" s="38">
        <v>38075</v>
      </c>
      <c r="O3110" s="19">
        <v>497.41849999999999</v>
      </c>
      <c r="P3110" s="19">
        <v>409.70142492381189</v>
      </c>
      <c r="Q3110" s="19">
        <v>9.71099347508253E-3</v>
      </c>
      <c r="R3110" s="37">
        <f t="shared" si="642"/>
        <v>1.0097109934750825</v>
      </c>
      <c r="T3110" s="39">
        <v>38075</v>
      </c>
      <c r="U3110" s="40">
        <v>293.61270000000002</v>
      </c>
      <c r="V3110" s="40">
        <f t="shared" si="643"/>
        <v>-2.8761161123631585E-3</v>
      </c>
      <c r="W3110" s="41">
        <f t="shared" si="644"/>
        <v>0.99712388388763684</v>
      </c>
      <c r="Y3110" s="42">
        <v>38075</v>
      </c>
      <c r="Z3110" s="43">
        <v>254.684</v>
      </c>
      <c r="AA3110" s="43">
        <f t="shared" si="645"/>
        <v>209.77184745902315</v>
      </c>
      <c r="AB3110" s="19">
        <f t="shared" si="648"/>
        <v>-4.4072786711195633E-3</v>
      </c>
      <c r="AC3110" s="37">
        <f t="shared" si="649"/>
        <v>0.99559272132888044</v>
      </c>
      <c r="AE3110" s="44">
        <v>38075</v>
      </c>
      <c r="AF3110" s="45">
        <v>4860.0640000000003</v>
      </c>
      <c r="AG3110" s="19">
        <f t="shared" si="640"/>
        <v>4003.0178733218027</v>
      </c>
      <c r="AH3110" s="45">
        <f t="shared" si="646"/>
        <v>-8.0855223843208091E-3</v>
      </c>
      <c r="AI3110" s="46">
        <f t="shared" si="647"/>
        <v>0.99191447761567919</v>
      </c>
      <c r="AK3110" s="38">
        <v>38075</v>
      </c>
      <c r="AL3110" s="19">
        <v>129.68369999999999</v>
      </c>
      <c r="AM3110" s="19">
        <f t="shared" si="651"/>
        <v>-4.0182202325683702E-3</v>
      </c>
      <c r="AN3110" s="37">
        <f t="shared" si="652"/>
        <v>0.99598177976743163</v>
      </c>
      <c r="AQ3110" s="38">
        <v>38075</v>
      </c>
      <c r="AR3110" s="19">
        <f t="shared" si="653"/>
        <v>294.01629096599999</v>
      </c>
      <c r="AS3110" s="40">
        <f t="shared" si="650"/>
        <v>-4.0182202325683702E-3</v>
      </c>
      <c r="AT3110" s="51">
        <f t="shared" si="654"/>
        <v>0.99598177976743163</v>
      </c>
    </row>
    <row r="3111" spans="1:46">
      <c r="A3111" s="38">
        <v>38076</v>
      </c>
      <c r="B3111" s="37">
        <v>1.2202</v>
      </c>
      <c r="D3111" s="38">
        <v>38076</v>
      </c>
      <c r="E3111" s="19">
        <v>1153.1576</v>
      </c>
      <c r="F3111" s="19">
        <v>945.05622029175549</v>
      </c>
      <c r="G3111" s="19">
        <v>-1.8706934578707202E-3</v>
      </c>
      <c r="H3111" s="37">
        <f t="shared" si="641"/>
        <v>0.99812930654212928</v>
      </c>
      <c r="I3111" s="19"/>
      <c r="J3111" s="19"/>
      <c r="K3111" s="19"/>
      <c r="L3111" s="19"/>
      <c r="N3111" s="38">
        <v>38076</v>
      </c>
      <c r="O3111" s="19">
        <v>501.09120000000001</v>
      </c>
      <c r="P3111" s="19">
        <v>410.66316997213573</v>
      </c>
      <c r="Q3111" s="19">
        <v>2.3474291027976157E-3</v>
      </c>
      <c r="R3111" s="37">
        <f t="shared" si="642"/>
        <v>1.0023474291027976</v>
      </c>
      <c r="T3111" s="39">
        <v>38076</v>
      </c>
      <c r="U3111" s="40">
        <v>293.14359999999999</v>
      </c>
      <c r="V3111" s="40">
        <f t="shared" si="643"/>
        <v>-1.5976829340148546E-3</v>
      </c>
      <c r="W3111" s="41">
        <f t="shared" si="644"/>
        <v>0.99840231706598515</v>
      </c>
      <c r="Y3111" s="42">
        <v>38076</v>
      </c>
      <c r="Z3111" s="43">
        <v>258.84300000000002</v>
      </c>
      <c r="AA3111" s="43">
        <f t="shared" si="645"/>
        <v>212.13161776757912</v>
      </c>
      <c r="AB3111" s="19">
        <f t="shared" si="648"/>
        <v>1.1249223082792081E-2</v>
      </c>
      <c r="AC3111" s="37">
        <f t="shared" si="649"/>
        <v>1.0112492230827921</v>
      </c>
      <c r="AE3111" s="44">
        <v>38076</v>
      </c>
      <c r="AF3111" s="45">
        <v>4973.0688</v>
      </c>
      <c r="AG3111" s="19">
        <f t="shared" si="640"/>
        <v>4075.6177675790855</v>
      </c>
      <c r="AH3111" s="45">
        <f t="shared" si="646"/>
        <v>1.8136290307651626E-2</v>
      </c>
      <c r="AI3111" s="46">
        <f t="shared" si="647"/>
        <v>1.0181362903076516</v>
      </c>
      <c r="AK3111" s="38">
        <v>38076</v>
      </c>
      <c r="AL3111" s="19">
        <v>129.75360000000001</v>
      </c>
      <c r="AM3111" s="19">
        <f t="shared" si="651"/>
        <v>5.3900374526660855E-4</v>
      </c>
      <c r="AN3111" s="37">
        <f t="shared" si="652"/>
        <v>1.0005390037452666</v>
      </c>
      <c r="AQ3111" s="38">
        <v>38076</v>
      </c>
      <c r="AR3111" s="19">
        <f t="shared" si="653"/>
        <v>294.17476684800005</v>
      </c>
      <c r="AS3111" s="40">
        <f t="shared" si="650"/>
        <v>5.3900374526660855E-4</v>
      </c>
      <c r="AT3111" s="51">
        <f t="shared" si="654"/>
        <v>1.0005390037452666</v>
      </c>
    </row>
    <row r="3112" spans="1:46">
      <c r="A3112" s="38">
        <v>38077</v>
      </c>
      <c r="B3112" s="37">
        <v>1.2292000000000001</v>
      </c>
      <c r="D3112" s="38">
        <v>38077</v>
      </c>
      <c r="E3112" s="19">
        <v>1156.9022</v>
      </c>
      <c r="F3112" s="19">
        <v>941.18304588350145</v>
      </c>
      <c r="G3112" s="19">
        <v>-4.0983534366435537E-3</v>
      </c>
      <c r="H3112" s="37">
        <f t="shared" si="641"/>
        <v>0.99590164656335645</v>
      </c>
      <c r="I3112" s="19"/>
      <c r="J3112" s="19"/>
      <c r="K3112" s="19"/>
      <c r="L3112" s="19"/>
      <c r="N3112" s="38">
        <v>38077</v>
      </c>
      <c r="O3112" s="19">
        <v>507.0675</v>
      </c>
      <c r="P3112" s="19">
        <v>412.51830458835013</v>
      </c>
      <c r="Q3112" s="19">
        <v>4.5174117180761808E-3</v>
      </c>
      <c r="R3112" s="37">
        <f t="shared" si="642"/>
        <v>1.0045174117180762</v>
      </c>
      <c r="T3112" s="39">
        <v>38077</v>
      </c>
      <c r="U3112" s="40">
        <v>292.95490000000001</v>
      </c>
      <c r="V3112" s="40">
        <f t="shared" si="643"/>
        <v>-6.4371181905376051E-4</v>
      </c>
      <c r="W3112" s="41">
        <f t="shared" si="644"/>
        <v>0.99935628818094624</v>
      </c>
      <c r="Y3112" s="42">
        <v>38077</v>
      </c>
      <c r="Z3112" s="43">
        <v>259.577</v>
      </c>
      <c r="AA3112" s="43">
        <f t="shared" si="645"/>
        <v>211.17556134070938</v>
      </c>
      <c r="AB3112" s="19">
        <f t="shared" si="648"/>
        <v>-4.5069020683057293E-3</v>
      </c>
      <c r="AC3112" s="37">
        <f t="shared" si="649"/>
        <v>0.99549309793169427</v>
      </c>
      <c r="AE3112" s="44">
        <v>38077</v>
      </c>
      <c r="AF3112" s="45">
        <v>4951.7788</v>
      </c>
      <c r="AG3112" s="19">
        <f t="shared" si="640"/>
        <v>4028.4565571103153</v>
      </c>
      <c r="AH3112" s="45">
        <f t="shared" si="646"/>
        <v>-1.1571548942575172E-2</v>
      </c>
      <c r="AI3112" s="46">
        <f t="shared" si="647"/>
        <v>0.98842845105742483</v>
      </c>
      <c r="AK3112" s="38">
        <v>38077</v>
      </c>
      <c r="AL3112" s="19">
        <v>129.8947</v>
      </c>
      <c r="AM3112" s="19">
        <f t="shared" si="651"/>
        <v>1.0874457433165396E-3</v>
      </c>
      <c r="AN3112" s="37">
        <f t="shared" si="652"/>
        <v>1.0010874457433165</v>
      </c>
      <c r="AQ3112" s="38">
        <v>38077</v>
      </c>
      <c r="AR3112" s="19">
        <f t="shared" si="653"/>
        <v>294.494665946</v>
      </c>
      <c r="AS3112" s="40">
        <f t="shared" si="650"/>
        <v>1.0874457433163176E-3</v>
      </c>
      <c r="AT3112" s="51">
        <f t="shared" si="654"/>
        <v>1.0010874457433163</v>
      </c>
    </row>
    <row r="3113" spans="1:46">
      <c r="A3113" s="38">
        <v>38078</v>
      </c>
      <c r="B3113" s="37">
        <v>1.2358</v>
      </c>
      <c r="D3113" s="38">
        <v>38078</v>
      </c>
      <c r="E3113" s="19">
        <v>1167.1316999999999</v>
      </c>
      <c r="F3113" s="19">
        <v>944.43413173652687</v>
      </c>
      <c r="G3113" s="19">
        <v>3.4542545865492436E-3</v>
      </c>
      <c r="H3113" s="37">
        <f t="shared" si="641"/>
        <v>1.0034542545865492</v>
      </c>
      <c r="I3113" s="19"/>
      <c r="J3113" s="19"/>
      <c r="K3113" s="19"/>
      <c r="L3113" s="19"/>
      <c r="N3113" s="38">
        <v>38078</v>
      </c>
      <c r="O3113" s="19">
        <v>510.57</v>
      </c>
      <c r="P3113" s="19">
        <v>413.14937692183202</v>
      </c>
      <c r="Q3113" s="19">
        <v>1.5298044388882825E-3</v>
      </c>
      <c r="R3113" s="37">
        <f t="shared" si="642"/>
        <v>1.0015298044388883</v>
      </c>
      <c r="T3113" s="39">
        <v>38078</v>
      </c>
      <c r="U3113" s="40">
        <v>293.61860000000001</v>
      </c>
      <c r="V3113" s="40">
        <f t="shared" si="643"/>
        <v>2.2655364358132868E-3</v>
      </c>
      <c r="W3113" s="41">
        <f t="shared" si="644"/>
        <v>1.0022655364358133</v>
      </c>
      <c r="Y3113" s="42">
        <v>38078</v>
      </c>
      <c r="Z3113" s="43">
        <v>258.08499999999998</v>
      </c>
      <c r="AA3113" s="43">
        <f t="shared" si="645"/>
        <v>208.84042725360089</v>
      </c>
      <c r="AB3113" s="19">
        <f t="shared" si="648"/>
        <v>-1.1057785627670236E-2</v>
      </c>
      <c r="AC3113" s="37">
        <f t="shared" si="649"/>
        <v>0.98894221437232976</v>
      </c>
      <c r="AE3113" s="44">
        <v>38078</v>
      </c>
      <c r="AF3113" s="45">
        <v>4858.1298999999999</v>
      </c>
      <c r="AG3113" s="19">
        <f t="shared" ref="AG3113:AG3176" si="655">AF3113/B3113</f>
        <v>3931.1619194044342</v>
      </c>
      <c r="AH3113" s="45">
        <f t="shared" si="646"/>
        <v>-2.415183987379832E-2</v>
      </c>
      <c r="AI3113" s="46">
        <f t="shared" si="647"/>
        <v>0.97584816012620168</v>
      </c>
      <c r="AK3113" s="38">
        <v>38078</v>
      </c>
      <c r="AL3113" s="19">
        <v>129.59819999999999</v>
      </c>
      <c r="AM3113" s="19">
        <f t="shared" si="651"/>
        <v>-2.2826181514720156E-3</v>
      </c>
      <c r="AN3113" s="37">
        <f t="shared" si="652"/>
        <v>0.99771738184852798</v>
      </c>
      <c r="AQ3113" s="38">
        <v>38078</v>
      </c>
      <c r="AR3113" s="19">
        <f t="shared" si="653"/>
        <v>293.822447076</v>
      </c>
      <c r="AS3113" s="40">
        <f t="shared" si="650"/>
        <v>-2.2826181514719046E-3</v>
      </c>
      <c r="AT3113" s="51">
        <f t="shared" si="654"/>
        <v>0.9977173818485281</v>
      </c>
    </row>
    <row r="3114" spans="1:46">
      <c r="A3114" s="38">
        <v>38079</v>
      </c>
      <c r="B3114" s="37">
        <v>1.2109000000000001</v>
      </c>
      <c r="D3114" s="38">
        <v>38079</v>
      </c>
      <c r="E3114" s="19">
        <v>1172.5447999999999</v>
      </c>
      <c r="F3114" s="19">
        <v>968.32504748534132</v>
      </c>
      <c r="G3114" s="19">
        <v>2.5296539955503627E-2</v>
      </c>
      <c r="H3114" s="37">
        <f t="shared" ref="H3114:H3177" si="656">(F3114/F3113)</f>
        <v>1.0252965399555036</v>
      </c>
      <c r="I3114" s="19"/>
      <c r="J3114" s="19"/>
      <c r="K3114" s="19"/>
      <c r="L3114" s="19"/>
      <c r="N3114" s="38">
        <v>38079</v>
      </c>
      <c r="O3114" s="19">
        <v>512.62130000000002</v>
      </c>
      <c r="P3114" s="19">
        <v>423.3390866297795</v>
      </c>
      <c r="Q3114" s="19">
        <v>2.4663500121592463E-2</v>
      </c>
      <c r="R3114" s="37">
        <f t="shared" ref="R3114:R3177" si="657">P3114/P3113</f>
        <v>1.0246635001215925</v>
      </c>
      <c r="T3114" s="39">
        <v>38079</v>
      </c>
      <c r="U3114" s="40">
        <v>292.9117</v>
      </c>
      <c r="V3114" s="40">
        <f t="shared" ref="V3114:V3177" si="658">U3114/U3113-1</f>
        <v>-2.4075450260985232E-3</v>
      </c>
      <c r="W3114" s="41">
        <f t="shared" ref="W3114:W3177" si="659">U3114/U3113</f>
        <v>0.99759245497390148</v>
      </c>
      <c r="Y3114" s="42">
        <v>38079</v>
      </c>
      <c r="Z3114" s="43">
        <v>258.28800000000001</v>
      </c>
      <c r="AA3114" s="43">
        <f t="shared" ref="AA3114:AA3177" si="660">Z3114/B3114</f>
        <v>213.30250227103807</v>
      </c>
      <c r="AB3114" s="19">
        <f t="shared" si="648"/>
        <v>2.1365954265257114E-2</v>
      </c>
      <c r="AC3114" s="37">
        <f t="shared" si="649"/>
        <v>1.0213659542652571</v>
      </c>
      <c r="AE3114" s="44">
        <v>38079</v>
      </c>
      <c r="AF3114" s="45">
        <v>4844.5097999999998</v>
      </c>
      <c r="AG3114" s="19">
        <f t="shared" si="655"/>
        <v>4000.7513419770416</v>
      </c>
      <c r="AH3114" s="45">
        <f t="shared" ref="AH3114:AH3177" si="661">AG3114/AG3113-1</f>
        <v>1.7701998543766528E-2</v>
      </c>
      <c r="AI3114" s="46">
        <f t="shared" ref="AI3114:AI3177" si="662">(AG3114/AG3113)</f>
        <v>1.0177019985437665</v>
      </c>
      <c r="AK3114" s="38">
        <v>38079</v>
      </c>
      <c r="AL3114" s="19">
        <v>128.79490000000001</v>
      </c>
      <c r="AM3114" s="19">
        <f t="shared" si="651"/>
        <v>-6.1983885578655862E-3</v>
      </c>
      <c r="AN3114" s="37">
        <f t="shared" si="652"/>
        <v>0.99380161144213441</v>
      </c>
      <c r="AQ3114" s="38">
        <v>38079</v>
      </c>
      <c r="AR3114" s="19">
        <f t="shared" si="653"/>
        <v>292.00122138200004</v>
      </c>
      <c r="AS3114" s="40">
        <f t="shared" si="650"/>
        <v>-6.1983885578656972E-3</v>
      </c>
      <c r="AT3114" s="51">
        <f t="shared" si="654"/>
        <v>0.9938016114421343</v>
      </c>
    </row>
    <row r="3115" spans="1:46">
      <c r="A3115" s="38">
        <v>38082</v>
      </c>
      <c r="B3115" s="37">
        <v>1.2008000000000001</v>
      </c>
      <c r="D3115" s="38">
        <v>38082</v>
      </c>
      <c r="E3115" s="19">
        <v>1176.6238000000001</v>
      </c>
      <c r="F3115" s="19">
        <v>979.86658894070615</v>
      </c>
      <c r="G3115" s="19">
        <v>1.1919077674730438E-2</v>
      </c>
      <c r="H3115" s="37">
        <f t="shared" si="656"/>
        <v>1.0119190776747304</v>
      </c>
      <c r="I3115" s="19"/>
      <c r="J3115" s="19"/>
      <c r="K3115" s="19"/>
      <c r="L3115" s="19"/>
      <c r="N3115" s="38">
        <v>38082</v>
      </c>
      <c r="O3115" s="19">
        <v>516.23609999999996</v>
      </c>
      <c r="P3115" s="19">
        <v>429.9101432378414</v>
      </c>
      <c r="Q3115" s="19">
        <v>1.5521970013150366E-2</v>
      </c>
      <c r="R3115" s="37">
        <f t="shared" si="657"/>
        <v>1.0155219700131504</v>
      </c>
      <c r="T3115" s="39">
        <v>38082</v>
      </c>
      <c r="U3115" s="40">
        <v>291.29840000000002</v>
      </c>
      <c r="V3115" s="40">
        <f t="shared" si="658"/>
        <v>-5.5078032048565539E-3</v>
      </c>
      <c r="W3115" s="41">
        <f t="shared" si="659"/>
        <v>0.99449219679514345</v>
      </c>
      <c r="Y3115" s="42">
        <v>38082</v>
      </c>
      <c r="Z3115" s="43">
        <v>255.87799999999999</v>
      </c>
      <c r="AA3115" s="43">
        <f t="shared" si="660"/>
        <v>213.08960692871418</v>
      </c>
      <c r="AB3115" s="19">
        <f t="shared" ref="AB3115:AB3178" si="663">AA3115/AA3114-1</f>
        <v>-9.9809116188132041E-4</v>
      </c>
      <c r="AC3115" s="37">
        <f t="shared" ref="AC3115:AC3178" si="664">(AA3115/AA3114)</f>
        <v>0.99900190883811868</v>
      </c>
      <c r="AE3115" s="44">
        <v>38082</v>
      </c>
      <c r="AF3115" s="45">
        <v>4828.7948999999999</v>
      </c>
      <c r="AG3115" s="19">
        <f t="shared" si="655"/>
        <v>4021.3148734177212</v>
      </c>
      <c r="AH3115" s="45">
        <f t="shared" si="661"/>
        <v>5.1399174012443094E-3</v>
      </c>
      <c r="AI3115" s="46">
        <f t="shared" si="662"/>
        <v>1.0051399174012443</v>
      </c>
      <c r="AK3115" s="38">
        <v>38082</v>
      </c>
      <c r="AL3115" s="19">
        <v>128.71350000000001</v>
      </c>
      <c r="AM3115" s="19">
        <f t="shared" si="651"/>
        <v>-6.3201260298351158E-4</v>
      </c>
      <c r="AN3115" s="37">
        <f t="shared" si="652"/>
        <v>0.99936798739701649</v>
      </c>
      <c r="AQ3115" s="38">
        <v>38082</v>
      </c>
      <c r="AR3115" s="19">
        <f t="shared" si="653"/>
        <v>291.81667293000004</v>
      </c>
      <c r="AS3115" s="40">
        <f t="shared" si="650"/>
        <v>-6.3201260298351158E-4</v>
      </c>
      <c r="AT3115" s="51">
        <f t="shared" si="654"/>
        <v>0.99936798739701649</v>
      </c>
    </row>
    <row r="3116" spans="1:46">
      <c r="A3116" s="38">
        <v>38083</v>
      </c>
      <c r="B3116" s="37">
        <v>1.2089000000000001</v>
      </c>
      <c r="D3116" s="38">
        <v>38083</v>
      </c>
      <c r="E3116" s="19">
        <v>1175.2871</v>
      </c>
      <c r="F3116" s="19">
        <v>972.19546695342865</v>
      </c>
      <c r="G3116" s="19">
        <v>-7.828741253001037E-3</v>
      </c>
      <c r="H3116" s="37">
        <f t="shared" si="656"/>
        <v>0.99217125874699896</v>
      </c>
      <c r="I3116" s="19"/>
      <c r="J3116" s="19"/>
      <c r="K3116" s="19"/>
      <c r="L3116" s="19"/>
      <c r="N3116" s="38">
        <v>38083</v>
      </c>
      <c r="O3116" s="19">
        <v>519.02369999999996</v>
      </c>
      <c r="P3116" s="19">
        <v>429.33551162213575</v>
      </c>
      <c r="Q3116" s="19">
        <v>-1.3366319095842183E-3</v>
      </c>
      <c r="R3116" s="37">
        <f t="shared" si="657"/>
        <v>0.99866336809041578</v>
      </c>
      <c r="T3116" s="39">
        <v>38083</v>
      </c>
      <c r="U3116" s="40">
        <v>291.09059999999999</v>
      </c>
      <c r="V3116" s="40">
        <f t="shared" si="658"/>
        <v>-7.1335784885884213E-4</v>
      </c>
      <c r="W3116" s="41">
        <f t="shared" si="659"/>
        <v>0.99928664215114116</v>
      </c>
      <c r="Y3116" s="42">
        <v>38083</v>
      </c>
      <c r="Z3116" s="43">
        <v>257.68299999999999</v>
      </c>
      <c r="AA3116" s="43">
        <f t="shared" si="660"/>
        <v>213.15493423773677</v>
      </c>
      <c r="AB3116" s="19">
        <f t="shared" si="663"/>
        <v>3.0657200960737541E-4</v>
      </c>
      <c r="AC3116" s="37">
        <f t="shared" si="664"/>
        <v>1.0003065720096074</v>
      </c>
      <c r="AE3116" s="44">
        <v>38083</v>
      </c>
      <c r="AF3116" s="45">
        <v>4887.5668999999998</v>
      </c>
      <c r="AG3116" s="19">
        <f t="shared" si="655"/>
        <v>4042.9869302671846</v>
      </c>
      <c r="AH3116" s="45">
        <f t="shared" si="661"/>
        <v>5.3892961709423037E-3</v>
      </c>
      <c r="AI3116" s="46">
        <f t="shared" si="662"/>
        <v>1.0053892961709423</v>
      </c>
      <c r="AK3116" s="38">
        <v>38083</v>
      </c>
      <c r="AL3116" s="19">
        <v>128.85910000000001</v>
      </c>
      <c r="AM3116" s="19">
        <f t="shared" si="651"/>
        <v>1.1311944745500124E-3</v>
      </c>
      <c r="AN3116" s="37">
        <f t="shared" si="652"/>
        <v>1.00113119447455</v>
      </c>
      <c r="AQ3116" s="38">
        <v>38083</v>
      </c>
      <c r="AR3116" s="19">
        <f t="shared" si="653"/>
        <v>292.14677433800006</v>
      </c>
      <c r="AS3116" s="40">
        <f t="shared" si="650"/>
        <v>1.1311944745502345E-3</v>
      </c>
      <c r="AT3116" s="51">
        <f t="shared" si="654"/>
        <v>1.0011311944745502</v>
      </c>
    </row>
    <row r="3117" spans="1:46">
      <c r="A3117" s="38">
        <v>38084</v>
      </c>
      <c r="B3117" s="37">
        <v>1.2171000000000001</v>
      </c>
      <c r="D3117" s="38">
        <v>38084</v>
      </c>
      <c r="E3117" s="19">
        <v>1174.4241</v>
      </c>
      <c r="F3117" s="19">
        <v>964.9364062114862</v>
      </c>
      <c r="G3117" s="19">
        <v>-7.4666679579263873E-3</v>
      </c>
      <c r="H3117" s="37">
        <f t="shared" si="656"/>
        <v>0.99253333204207361</v>
      </c>
      <c r="I3117" s="19"/>
      <c r="J3117" s="19"/>
      <c r="K3117" s="19"/>
      <c r="L3117" s="19"/>
      <c r="N3117" s="38">
        <v>38084</v>
      </c>
      <c r="O3117" s="19">
        <v>520.90830000000005</v>
      </c>
      <c r="P3117" s="19">
        <v>427.99137293566679</v>
      </c>
      <c r="Q3117" s="19">
        <v>-3.1307419257970981E-3</v>
      </c>
      <c r="R3117" s="37">
        <f t="shared" si="657"/>
        <v>0.9968692580742029</v>
      </c>
      <c r="T3117" s="39">
        <v>38084</v>
      </c>
      <c r="U3117" s="40">
        <v>291.65679999999998</v>
      </c>
      <c r="V3117" s="40">
        <f t="shared" si="658"/>
        <v>1.9450988798674906E-3</v>
      </c>
      <c r="W3117" s="41">
        <f t="shared" si="659"/>
        <v>1.0019450988798675</v>
      </c>
      <c r="Y3117" s="42">
        <v>38084</v>
      </c>
      <c r="Z3117" s="43">
        <v>259.68299999999999</v>
      </c>
      <c r="AA3117" s="43">
        <f t="shared" si="660"/>
        <v>213.36209021444415</v>
      </c>
      <c r="AB3117" s="19">
        <f t="shared" si="663"/>
        <v>9.7185635156971095E-4</v>
      </c>
      <c r="AC3117" s="37">
        <f t="shared" si="664"/>
        <v>1.0009718563515697</v>
      </c>
      <c r="AE3117" s="44">
        <v>38084</v>
      </c>
      <c r="AF3117" s="45">
        <v>4985.5111999999999</v>
      </c>
      <c r="AG3117" s="19">
        <f t="shared" si="655"/>
        <v>4096.2215101470701</v>
      </c>
      <c r="AH3117" s="45">
        <f t="shared" si="661"/>
        <v>1.3167141224561751E-2</v>
      </c>
      <c r="AI3117" s="46">
        <f t="shared" si="662"/>
        <v>1.0131671412245618</v>
      </c>
      <c r="AK3117" s="38">
        <v>38084</v>
      </c>
      <c r="AL3117" s="19">
        <v>129.08099999999999</v>
      </c>
      <c r="AM3117" s="19">
        <f t="shared" si="651"/>
        <v>1.722035929165866E-3</v>
      </c>
      <c r="AN3117" s="37">
        <f t="shared" si="652"/>
        <v>1.0017220359291659</v>
      </c>
      <c r="AQ3117" s="38">
        <v>38084</v>
      </c>
      <c r="AR3117" s="19">
        <f t="shared" si="653"/>
        <v>292.64986157999999</v>
      </c>
      <c r="AS3117" s="40">
        <f t="shared" si="650"/>
        <v>1.722035929165866E-3</v>
      </c>
      <c r="AT3117" s="51">
        <f t="shared" si="654"/>
        <v>1.0017220359291659</v>
      </c>
    </row>
    <row r="3118" spans="1:46">
      <c r="A3118" s="38">
        <v>38085</v>
      </c>
      <c r="B3118" s="37">
        <v>1.2088000000000001</v>
      </c>
      <c r="D3118" s="38">
        <v>38085</v>
      </c>
      <c r="E3118" s="19">
        <v>1172.989</v>
      </c>
      <c r="F3118" s="19">
        <v>970.37475181998673</v>
      </c>
      <c r="G3118" s="19">
        <v>5.6359627157736014E-3</v>
      </c>
      <c r="H3118" s="37">
        <f t="shared" si="656"/>
        <v>1.0056359627157736</v>
      </c>
      <c r="I3118" s="19"/>
      <c r="J3118" s="19"/>
      <c r="K3118" s="19"/>
      <c r="L3118" s="19"/>
      <c r="N3118" s="38">
        <v>38085</v>
      </c>
      <c r="O3118" s="19">
        <v>521.99559999999997</v>
      </c>
      <c r="P3118" s="19">
        <v>431.82958305757768</v>
      </c>
      <c r="Q3118" s="19">
        <v>8.9679614231099603E-3</v>
      </c>
      <c r="R3118" s="37">
        <f t="shared" si="657"/>
        <v>1.00896796142311</v>
      </c>
      <c r="T3118" s="39">
        <v>38085</v>
      </c>
      <c r="U3118" s="40">
        <v>291.51459999999997</v>
      </c>
      <c r="V3118" s="40">
        <f t="shared" si="658"/>
        <v>-4.8755935057920308E-4</v>
      </c>
      <c r="W3118" s="41">
        <f t="shared" si="659"/>
        <v>0.9995124406494208</v>
      </c>
      <c r="Y3118" s="42">
        <v>38085</v>
      </c>
      <c r="Z3118" s="43">
        <v>260.88799999999998</v>
      </c>
      <c r="AA3118" s="43">
        <f t="shared" si="660"/>
        <v>215.82395764394437</v>
      </c>
      <c r="AB3118" s="19">
        <f t="shared" si="663"/>
        <v>1.1538448217421671E-2</v>
      </c>
      <c r="AC3118" s="37">
        <f t="shared" si="664"/>
        <v>1.0115384482174217</v>
      </c>
      <c r="AE3118" s="44">
        <v>38085</v>
      </c>
      <c r="AF3118" s="45">
        <v>5061.8818000000001</v>
      </c>
      <c r="AG3118" s="19">
        <f t="shared" si="655"/>
        <v>4187.5263070814026</v>
      </c>
      <c r="AH3118" s="45">
        <f t="shared" si="661"/>
        <v>2.2290004753930948E-2</v>
      </c>
      <c r="AI3118" s="46">
        <f t="shared" si="662"/>
        <v>1.0222900047539309</v>
      </c>
      <c r="AK3118" s="38">
        <v>38085</v>
      </c>
      <c r="AL3118" s="19">
        <v>129.03360000000001</v>
      </c>
      <c r="AM3118" s="19">
        <f t="shared" si="651"/>
        <v>-3.6721128593664165E-4</v>
      </c>
      <c r="AN3118" s="37">
        <f t="shared" si="652"/>
        <v>0.99963278871406336</v>
      </c>
      <c r="AQ3118" s="38">
        <v>38085</v>
      </c>
      <c r="AR3118" s="19">
        <f t="shared" si="653"/>
        <v>292.54239724800004</v>
      </c>
      <c r="AS3118" s="40">
        <f t="shared" si="650"/>
        <v>-3.6721128593653063E-4</v>
      </c>
      <c r="AT3118" s="51">
        <f t="shared" si="654"/>
        <v>0.99963278871406347</v>
      </c>
    </row>
    <row r="3119" spans="1:46">
      <c r="A3119" s="38">
        <v>38086</v>
      </c>
      <c r="B3119" s="37">
        <v>1.2101999999999999</v>
      </c>
      <c r="D3119" s="38">
        <v>38086</v>
      </c>
      <c r="E3119" s="19">
        <v>1171.2402</v>
      </c>
      <c r="F3119" s="19">
        <v>967.80713931581556</v>
      </c>
      <c r="G3119" s="19">
        <v>-2.6460009386636285E-3</v>
      </c>
      <c r="H3119" s="37">
        <f t="shared" si="656"/>
        <v>0.99735399906133637</v>
      </c>
      <c r="I3119" s="19"/>
      <c r="J3119" s="19"/>
      <c r="K3119" s="19"/>
      <c r="L3119" s="19"/>
      <c r="N3119" s="38">
        <v>38086</v>
      </c>
      <c r="O3119" s="19">
        <v>519.92430000000002</v>
      </c>
      <c r="P3119" s="19">
        <v>429.61849281110563</v>
      </c>
      <c r="Q3119" s="19">
        <v>-5.1202843279434251E-3</v>
      </c>
      <c r="R3119" s="37">
        <f t="shared" si="657"/>
        <v>0.99487971567205657</v>
      </c>
      <c r="T3119" s="38">
        <v>38086</v>
      </c>
      <c r="U3119" s="40">
        <v>291.51459999999997</v>
      </c>
      <c r="V3119" s="40">
        <f t="shared" si="658"/>
        <v>0</v>
      </c>
      <c r="W3119" s="41">
        <f t="shared" si="659"/>
        <v>1</v>
      </c>
      <c r="Y3119" s="38">
        <v>38086</v>
      </c>
      <c r="Z3119" s="43">
        <v>260.88799999999998</v>
      </c>
      <c r="AA3119" s="43">
        <f t="shared" si="660"/>
        <v>215.57428524210874</v>
      </c>
      <c r="AB3119" s="19">
        <f t="shared" si="663"/>
        <v>-1.156833581226091E-3</v>
      </c>
      <c r="AC3119" s="37">
        <f t="shared" si="664"/>
        <v>0.99884316641877391</v>
      </c>
      <c r="AE3119" s="38">
        <v>38086</v>
      </c>
      <c r="AF3119" s="45">
        <v>5061.8818000000001</v>
      </c>
      <c r="AG3119" s="19">
        <f t="shared" si="655"/>
        <v>4182.6820360271031</v>
      </c>
      <c r="AH3119" s="45">
        <f t="shared" si="661"/>
        <v>-1.156833581226091E-3</v>
      </c>
      <c r="AI3119" s="46">
        <f t="shared" si="662"/>
        <v>0.99884316641877391</v>
      </c>
      <c r="AK3119" s="38">
        <v>38086</v>
      </c>
      <c r="AL3119" s="19">
        <v>129.03360000000001</v>
      </c>
      <c r="AM3119" s="19">
        <f t="shared" si="651"/>
        <v>0</v>
      </c>
      <c r="AN3119" s="37">
        <f t="shared" si="652"/>
        <v>1</v>
      </c>
      <c r="AQ3119" s="38">
        <v>38086</v>
      </c>
      <c r="AR3119" s="19">
        <f t="shared" si="653"/>
        <v>292.54239724800004</v>
      </c>
      <c r="AS3119" s="40">
        <f t="shared" si="650"/>
        <v>0</v>
      </c>
      <c r="AT3119" s="51">
        <f t="shared" si="654"/>
        <v>1</v>
      </c>
    </row>
    <row r="3120" spans="1:46">
      <c r="A3120" s="38">
        <v>38089</v>
      </c>
      <c r="B3120" s="37">
        <v>1.2068000000000001</v>
      </c>
      <c r="D3120" s="38">
        <v>38089</v>
      </c>
      <c r="E3120" s="19">
        <v>1175.5297</v>
      </c>
      <c r="F3120" s="19">
        <v>974.08824991713618</v>
      </c>
      <c r="G3120" s="19">
        <v>6.4900436731236688E-3</v>
      </c>
      <c r="H3120" s="37">
        <f t="shared" si="656"/>
        <v>1.0064900436731237</v>
      </c>
      <c r="I3120" s="19"/>
      <c r="J3120" s="19"/>
      <c r="K3120" s="19"/>
      <c r="L3120" s="19"/>
      <c r="N3120" s="38">
        <v>38089</v>
      </c>
      <c r="O3120" s="19">
        <v>523.47760000000005</v>
      </c>
      <c r="P3120" s="19">
        <v>433.77328471992047</v>
      </c>
      <c r="Q3120" s="19">
        <v>9.6708870272994574E-3</v>
      </c>
      <c r="R3120" s="37">
        <f t="shared" si="657"/>
        <v>1.0096708870272995</v>
      </c>
      <c r="T3120" s="38">
        <v>38089</v>
      </c>
      <c r="U3120" s="40">
        <v>291.51459999999997</v>
      </c>
      <c r="V3120" s="40">
        <f t="shared" si="658"/>
        <v>0</v>
      </c>
      <c r="W3120" s="41">
        <f t="shared" si="659"/>
        <v>1</v>
      </c>
      <c r="Y3120" s="42">
        <v>38089</v>
      </c>
      <c r="Z3120" s="43">
        <v>260.75700000000001</v>
      </c>
      <c r="AA3120" s="43">
        <f t="shared" si="660"/>
        <v>216.07308584686774</v>
      </c>
      <c r="AB3120" s="19">
        <f t="shared" si="663"/>
        <v>2.3138223754228804E-3</v>
      </c>
      <c r="AC3120" s="37">
        <f t="shared" si="664"/>
        <v>1.0023138223754229</v>
      </c>
      <c r="AE3120" s="44">
        <v>38089</v>
      </c>
      <c r="AF3120" s="45">
        <v>5096.4458000000004</v>
      </c>
      <c r="AG3120" s="19">
        <f t="shared" si="655"/>
        <v>4223.1072257209153</v>
      </c>
      <c r="AH3120" s="45">
        <f t="shared" si="661"/>
        <v>9.6648966729036001E-3</v>
      </c>
      <c r="AI3120" s="46">
        <f t="shared" si="662"/>
        <v>1.0096648966729036</v>
      </c>
      <c r="AK3120" s="38">
        <v>38089</v>
      </c>
      <c r="AL3120" s="19">
        <v>129.03360000000001</v>
      </c>
      <c r="AM3120" s="19">
        <f t="shared" si="651"/>
        <v>0</v>
      </c>
      <c r="AN3120" s="37">
        <f t="shared" si="652"/>
        <v>1</v>
      </c>
      <c r="AQ3120" s="38">
        <v>38089</v>
      </c>
      <c r="AR3120" s="19">
        <f t="shared" si="653"/>
        <v>292.54239724800004</v>
      </c>
      <c r="AS3120" s="40">
        <f t="shared" si="650"/>
        <v>0</v>
      </c>
      <c r="AT3120" s="51">
        <f t="shared" si="654"/>
        <v>1</v>
      </c>
    </row>
    <row r="3121" spans="1:46">
      <c r="A3121" s="38">
        <v>38090</v>
      </c>
      <c r="B3121" s="37">
        <v>1.1922999999999999</v>
      </c>
      <c r="D3121" s="38">
        <v>38090</v>
      </c>
      <c r="E3121" s="19">
        <v>1163.5976000000001</v>
      </c>
      <c r="F3121" s="19">
        <v>975.92686404428423</v>
      </c>
      <c r="G3121" s="19">
        <v>1.8875231554271732E-3</v>
      </c>
      <c r="H3121" s="37">
        <f t="shared" si="656"/>
        <v>1.0018875231554272</v>
      </c>
      <c r="I3121" s="19"/>
      <c r="J3121" s="19"/>
      <c r="K3121" s="19"/>
      <c r="L3121" s="19"/>
      <c r="N3121" s="38">
        <v>38090</v>
      </c>
      <c r="O3121" s="19">
        <v>520.52850000000001</v>
      </c>
      <c r="P3121" s="19">
        <v>436.57510693617382</v>
      </c>
      <c r="Q3121" s="19">
        <v>6.4591857427607202E-3</v>
      </c>
      <c r="R3121" s="37">
        <f t="shared" si="657"/>
        <v>1.0064591857427607</v>
      </c>
      <c r="T3121" s="39">
        <v>38090</v>
      </c>
      <c r="U3121" s="40">
        <v>290.91829999999999</v>
      </c>
      <c r="V3121" s="40">
        <f t="shared" si="658"/>
        <v>-2.0455236204292016E-3</v>
      </c>
      <c r="W3121" s="41">
        <f t="shared" si="659"/>
        <v>0.9979544763795708</v>
      </c>
      <c r="Y3121" s="42">
        <v>38090</v>
      </c>
      <c r="Z3121" s="43">
        <v>255.82839999999999</v>
      </c>
      <c r="AA3121" s="43">
        <f t="shared" si="660"/>
        <v>214.56713914283318</v>
      </c>
      <c r="AB3121" s="19">
        <f t="shared" si="663"/>
        <v>-6.9696172391494615E-3</v>
      </c>
      <c r="AC3121" s="37">
        <f t="shared" si="664"/>
        <v>0.99303038276085054</v>
      </c>
      <c r="AE3121" s="44">
        <v>38090</v>
      </c>
      <c r="AF3121" s="45">
        <v>5011.1372000000001</v>
      </c>
      <c r="AG3121" s="19">
        <f t="shared" si="655"/>
        <v>4202.9163801056784</v>
      </c>
      <c r="AH3121" s="45">
        <f t="shared" si="661"/>
        <v>-4.7810402473951186E-3</v>
      </c>
      <c r="AI3121" s="46">
        <f t="shared" si="662"/>
        <v>0.99521895975260488</v>
      </c>
      <c r="AK3121" s="38">
        <v>38090</v>
      </c>
      <c r="AL3121" s="19">
        <v>128.54310000000001</v>
      </c>
      <c r="AM3121" s="19">
        <f t="shared" si="651"/>
        <v>-3.8013354661111665E-3</v>
      </c>
      <c r="AN3121" s="37">
        <f t="shared" si="652"/>
        <v>0.99619866453388883</v>
      </c>
      <c r="AQ3121" s="38">
        <v>38090</v>
      </c>
      <c r="AR3121" s="19">
        <f t="shared" si="653"/>
        <v>291.43034545800003</v>
      </c>
      <c r="AS3121" s="40">
        <f t="shared" si="650"/>
        <v>-3.8013354661111665E-3</v>
      </c>
      <c r="AT3121" s="51">
        <f t="shared" si="654"/>
        <v>0.99619866453388883</v>
      </c>
    </row>
    <row r="3122" spans="1:46">
      <c r="A3122" s="38">
        <v>38091</v>
      </c>
      <c r="B3122" s="37">
        <v>1.194</v>
      </c>
      <c r="D3122" s="38">
        <v>38091</v>
      </c>
      <c r="E3122" s="19">
        <v>1154.6107</v>
      </c>
      <c r="F3122" s="19">
        <v>967.01063651591289</v>
      </c>
      <c r="G3122" s="19">
        <v>-9.1361636377362831E-3</v>
      </c>
      <c r="H3122" s="37">
        <f t="shared" si="656"/>
        <v>0.99086383636226372</v>
      </c>
      <c r="I3122" s="19"/>
      <c r="J3122" s="19"/>
      <c r="K3122" s="19"/>
      <c r="L3122" s="19"/>
      <c r="N3122" s="38">
        <v>38091</v>
      </c>
      <c r="O3122" s="19">
        <v>513.24540000000002</v>
      </c>
      <c r="P3122" s="19">
        <v>429.85376884422112</v>
      </c>
      <c r="Q3122" s="19">
        <v>-1.5395605441460347E-2</v>
      </c>
      <c r="R3122" s="37">
        <f t="shared" si="657"/>
        <v>0.98460439455853965</v>
      </c>
      <c r="T3122" s="39">
        <v>38091</v>
      </c>
      <c r="U3122" s="40">
        <v>290.65320000000003</v>
      </c>
      <c r="V3122" s="40">
        <f t="shared" si="658"/>
        <v>-9.1125240316602962E-4</v>
      </c>
      <c r="W3122" s="41">
        <f t="shared" si="659"/>
        <v>0.99908874759683397</v>
      </c>
      <c r="Y3122" s="42">
        <v>38091</v>
      </c>
      <c r="Z3122" s="43">
        <v>257.94099999999997</v>
      </c>
      <c r="AA3122" s="43">
        <f t="shared" si="660"/>
        <v>216.03098827470686</v>
      </c>
      <c r="AB3122" s="19">
        <f t="shared" si="663"/>
        <v>6.8223360656320953E-3</v>
      </c>
      <c r="AC3122" s="37">
        <f t="shared" si="664"/>
        <v>1.0068223360656321</v>
      </c>
      <c r="AE3122" s="44">
        <v>38091</v>
      </c>
      <c r="AF3122" s="45">
        <v>5023.7510000000002</v>
      </c>
      <c r="AG3122" s="19">
        <f t="shared" si="655"/>
        <v>4207.4966499162483</v>
      </c>
      <c r="AH3122" s="45">
        <f t="shared" si="661"/>
        <v>1.0897837111987219E-3</v>
      </c>
      <c r="AI3122" s="46">
        <f t="shared" si="662"/>
        <v>1.0010897837111987</v>
      </c>
      <c r="AK3122" s="38">
        <v>38091</v>
      </c>
      <c r="AL3122" s="19">
        <v>128.3683</v>
      </c>
      <c r="AM3122" s="19">
        <f t="shared" si="651"/>
        <v>-1.359855176979563E-3</v>
      </c>
      <c r="AN3122" s="37">
        <f t="shared" si="652"/>
        <v>0.99864014482302044</v>
      </c>
      <c r="AQ3122" s="38">
        <v>38091</v>
      </c>
      <c r="AR3122" s="19">
        <f t="shared" si="653"/>
        <v>291.03404239400004</v>
      </c>
      <c r="AS3122" s="40">
        <f t="shared" si="650"/>
        <v>-1.359855176979563E-3</v>
      </c>
      <c r="AT3122" s="51">
        <f t="shared" si="654"/>
        <v>0.99864014482302044</v>
      </c>
    </row>
    <row r="3123" spans="1:46">
      <c r="A3123" s="38">
        <v>38092</v>
      </c>
      <c r="B3123" s="37">
        <v>1.1914</v>
      </c>
      <c r="D3123" s="38">
        <v>38092</v>
      </c>
      <c r="E3123" s="19">
        <v>1152.7728</v>
      </c>
      <c r="F3123" s="19">
        <v>967.57831123048516</v>
      </c>
      <c r="G3123" s="19">
        <v>5.8704081748017778E-4</v>
      </c>
      <c r="H3123" s="37">
        <f t="shared" si="656"/>
        <v>1.0005870408174802</v>
      </c>
      <c r="I3123" s="19"/>
      <c r="J3123" s="19"/>
      <c r="K3123" s="19"/>
      <c r="L3123" s="19"/>
      <c r="N3123" s="38">
        <v>38092</v>
      </c>
      <c r="O3123" s="19">
        <v>509.2561</v>
      </c>
      <c r="P3123" s="19">
        <v>427.44342789994965</v>
      </c>
      <c r="Q3123" s="19">
        <v>-5.6073509620546691E-3</v>
      </c>
      <c r="R3123" s="37">
        <f t="shared" si="657"/>
        <v>0.99439264903794533</v>
      </c>
      <c r="T3123" s="39">
        <v>38092</v>
      </c>
      <c r="U3123" s="40">
        <v>290.4699</v>
      </c>
      <c r="V3123" s="40">
        <f t="shared" si="658"/>
        <v>-6.3064848417304642E-4</v>
      </c>
      <c r="W3123" s="41">
        <f t="shared" si="659"/>
        <v>0.99936935151582695</v>
      </c>
      <c r="Y3123" s="42">
        <v>38092</v>
      </c>
      <c r="Z3123" s="43">
        <v>255.63399999999999</v>
      </c>
      <c r="AA3123" s="43">
        <f t="shared" si="660"/>
        <v>214.56605673996978</v>
      </c>
      <c r="AB3123" s="19">
        <f t="shared" si="663"/>
        <v>-6.7811175907516175E-3</v>
      </c>
      <c r="AC3123" s="37">
        <f t="shared" si="664"/>
        <v>0.99321888240924838</v>
      </c>
      <c r="AE3123" s="44">
        <v>38092</v>
      </c>
      <c r="AF3123" s="45">
        <v>5043.1010999999999</v>
      </c>
      <c r="AG3123" s="19">
        <f t="shared" si="655"/>
        <v>4232.9201779419172</v>
      </c>
      <c r="AH3123" s="45">
        <f t="shared" si="661"/>
        <v>6.0424357143991081E-3</v>
      </c>
      <c r="AI3123" s="46">
        <f t="shared" si="662"/>
        <v>1.0060424357143991</v>
      </c>
      <c r="AK3123" s="38">
        <v>38092</v>
      </c>
      <c r="AL3123" s="19">
        <v>128.48050000000001</v>
      </c>
      <c r="AM3123" s="19">
        <f t="shared" si="651"/>
        <v>8.7404756470244038E-4</v>
      </c>
      <c r="AN3123" s="37">
        <f t="shared" si="652"/>
        <v>1.0008740475647024</v>
      </c>
      <c r="AQ3123" s="38">
        <v>38092</v>
      </c>
      <c r="AR3123" s="19">
        <f t="shared" si="653"/>
        <v>291.28841999000002</v>
      </c>
      <c r="AS3123" s="40">
        <f t="shared" si="650"/>
        <v>8.7404756470244038E-4</v>
      </c>
      <c r="AT3123" s="51">
        <f t="shared" si="654"/>
        <v>1.0008740475647024</v>
      </c>
    </row>
    <row r="3124" spans="1:46">
      <c r="A3124" s="38">
        <v>38093</v>
      </c>
      <c r="B3124" s="37">
        <v>1.2024999999999999</v>
      </c>
      <c r="D3124" s="38">
        <v>38093</v>
      </c>
      <c r="E3124" s="19">
        <v>1161.6949</v>
      </c>
      <c r="F3124" s="19">
        <v>966.06644490644499</v>
      </c>
      <c r="G3124" s="19">
        <v>-1.5625260575730104E-3</v>
      </c>
      <c r="H3124" s="37">
        <f t="shared" si="656"/>
        <v>0.99843747394242699</v>
      </c>
      <c r="I3124" s="19"/>
      <c r="J3124" s="19"/>
      <c r="K3124" s="19"/>
      <c r="L3124" s="19"/>
      <c r="N3124" s="38">
        <v>38093</v>
      </c>
      <c r="O3124" s="19">
        <v>508.05689999999998</v>
      </c>
      <c r="P3124" s="19">
        <v>422.50054054054056</v>
      </c>
      <c r="Q3124" s="19">
        <v>-1.156383988331211E-2</v>
      </c>
      <c r="R3124" s="37">
        <f t="shared" si="657"/>
        <v>0.98843616011668789</v>
      </c>
      <c r="T3124" s="39">
        <v>38093</v>
      </c>
      <c r="U3124" s="40">
        <v>290.78919999999999</v>
      </c>
      <c r="V3124" s="40">
        <f t="shared" si="658"/>
        <v>1.0992533133380444E-3</v>
      </c>
      <c r="W3124" s="41">
        <f t="shared" si="659"/>
        <v>1.001099253313338</v>
      </c>
      <c r="Y3124" s="42">
        <v>38093</v>
      </c>
      <c r="Z3124" s="43">
        <v>256.255</v>
      </c>
      <c r="AA3124" s="43">
        <f t="shared" si="660"/>
        <v>213.10187110187113</v>
      </c>
      <c r="AB3124" s="19">
        <f t="shared" si="663"/>
        <v>-6.8239387922996997E-3</v>
      </c>
      <c r="AC3124" s="37">
        <f t="shared" si="664"/>
        <v>0.9931760612077003</v>
      </c>
      <c r="AE3124" s="44">
        <v>38093</v>
      </c>
      <c r="AF3124" s="45">
        <v>5033.6508999999996</v>
      </c>
      <c r="AG3124" s="19">
        <f t="shared" si="655"/>
        <v>4185.9882744282741</v>
      </c>
      <c r="AH3124" s="45">
        <f t="shared" si="661"/>
        <v>-1.1087358499744182E-2</v>
      </c>
      <c r="AI3124" s="46">
        <f t="shared" si="662"/>
        <v>0.98891264150025582</v>
      </c>
      <c r="AK3124" s="38">
        <v>38093</v>
      </c>
      <c r="AL3124" s="19">
        <v>128.84819999999999</v>
      </c>
      <c r="AM3124" s="19">
        <f t="shared" si="651"/>
        <v>2.8619128972877661E-3</v>
      </c>
      <c r="AN3124" s="37">
        <f t="shared" si="652"/>
        <v>1.0028619128972878</v>
      </c>
      <c r="AQ3124" s="38">
        <v>38093</v>
      </c>
      <c r="AR3124" s="19">
        <f t="shared" si="653"/>
        <v>292.12206207600002</v>
      </c>
      <c r="AS3124" s="40">
        <f t="shared" si="650"/>
        <v>2.8619128972879881E-3</v>
      </c>
      <c r="AT3124" s="51">
        <f t="shared" si="654"/>
        <v>1.002861912897288</v>
      </c>
    </row>
    <row r="3125" spans="1:46">
      <c r="A3125" s="38">
        <v>38096</v>
      </c>
      <c r="B3125" s="37">
        <v>1.2019</v>
      </c>
      <c r="D3125" s="38">
        <v>38096</v>
      </c>
      <c r="E3125" s="19">
        <v>1162.1750999999999</v>
      </c>
      <c r="F3125" s="19">
        <v>966.94824860637323</v>
      </c>
      <c r="G3125" s="19">
        <v>9.1277748500373512E-4</v>
      </c>
      <c r="H3125" s="37">
        <f t="shared" si="656"/>
        <v>1.0009127774850037</v>
      </c>
      <c r="I3125" s="19"/>
      <c r="J3125" s="19"/>
      <c r="K3125" s="19"/>
      <c r="L3125" s="19"/>
      <c r="N3125" s="38">
        <v>38096</v>
      </c>
      <c r="O3125" s="19">
        <v>507.47570000000002</v>
      </c>
      <c r="P3125" s="19">
        <v>422.22788917547217</v>
      </c>
      <c r="Q3125" s="19">
        <v>-6.4532784909476781E-4</v>
      </c>
      <c r="R3125" s="37">
        <f t="shared" si="657"/>
        <v>0.99935467215090523</v>
      </c>
      <c r="T3125" s="39">
        <v>38096</v>
      </c>
      <c r="U3125" s="40">
        <v>291.1755</v>
      </c>
      <c r="V3125" s="40">
        <f t="shared" si="658"/>
        <v>1.3284537389972595E-3</v>
      </c>
      <c r="W3125" s="41">
        <f t="shared" si="659"/>
        <v>1.0013284537389973</v>
      </c>
      <c r="Y3125" s="42">
        <v>38096</v>
      </c>
      <c r="Z3125" s="43">
        <v>255.636</v>
      </c>
      <c r="AA3125" s="43">
        <f t="shared" si="660"/>
        <v>212.69323571012563</v>
      </c>
      <c r="AB3125" s="19">
        <f t="shared" si="663"/>
        <v>-1.9175589103586077E-3</v>
      </c>
      <c r="AC3125" s="37">
        <f t="shared" si="664"/>
        <v>0.99808244108964139</v>
      </c>
      <c r="AE3125" s="44">
        <v>38096</v>
      </c>
      <c r="AF3125" s="45">
        <v>5011.7030999999997</v>
      </c>
      <c r="AG3125" s="19">
        <f t="shared" si="655"/>
        <v>4169.8170396871619</v>
      </c>
      <c r="AH3125" s="45">
        <f t="shared" si="661"/>
        <v>-3.8631820447038168E-3</v>
      </c>
      <c r="AI3125" s="46">
        <f t="shared" si="662"/>
        <v>0.99613681795529618</v>
      </c>
      <c r="AK3125" s="38">
        <v>38096</v>
      </c>
      <c r="AL3125" s="19">
        <v>128.88069999999999</v>
      </c>
      <c r="AM3125" s="19">
        <f t="shared" si="651"/>
        <v>2.5223480033087498E-4</v>
      </c>
      <c r="AN3125" s="37">
        <f t="shared" si="652"/>
        <v>1.0002522348003309</v>
      </c>
      <c r="AQ3125" s="38">
        <v>38096</v>
      </c>
      <c r="AR3125" s="19">
        <f t="shared" si="653"/>
        <v>292.19574542600003</v>
      </c>
      <c r="AS3125" s="40">
        <f t="shared" si="650"/>
        <v>2.5223480033087498E-4</v>
      </c>
      <c r="AT3125" s="51">
        <f t="shared" si="654"/>
        <v>1.0002522348003309</v>
      </c>
    </row>
    <row r="3126" spans="1:46">
      <c r="A3126" s="38">
        <v>38097</v>
      </c>
      <c r="B3126" s="37">
        <v>1.1910000000000001</v>
      </c>
      <c r="D3126" s="38">
        <v>38097</v>
      </c>
      <c r="E3126" s="19">
        <v>1153.2711999999999</v>
      </c>
      <c r="F3126" s="19">
        <v>968.32174643156998</v>
      </c>
      <c r="G3126" s="19">
        <v>1.4204460550772957E-3</v>
      </c>
      <c r="H3126" s="37">
        <f t="shared" si="656"/>
        <v>1.0014204460550773</v>
      </c>
      <c r="I3126" s="19"/>
      <c r="J3126" s="19"/>
      <c r="K3126" s="19"/>
      <c r="L3126" s="19"/>
      <c r="N3126" s="38">
        <v>38097</v>
      </c>
      <c r="O3126" s="19">
        <v>508.13549999999998</v>
      </c>
      <c r="P3126" s="19">
        <v>426.64609571788407</v>
      </c>
      <c r="Q3126" s="19">
        <v>1.0464032944483614E-2</v>
      </c>
      <c r="R3126" s="37">
        <f t="shared" si="657"/>
        <v>1.0104640329444836</v>
      </c>
      <c r="T3126" s="39">
        <v>38097</v>
      </c>
      <c r="U3126" s="40">
        <v>290.70929999999998</v>
      </c>
      <c r="V3126" s="40">
        <f t="shared" si="658"/>
        <v>-1.601096246078404E-3</v>
      </c>
      <c r="W3126" s="41">
        <f t="shared" si="659"/>
        <v>0.9983989037539216</v>
      </c>
      <c r="Y3126" s="42">
        <v>38097</v>
      </c>
      <c r="Z3126" s="43">
        <v>254.179</v>
      </c>
      <c r="AA3126" s="43">
        <f t="shared" si="660"/>
        <v>213.41645675902603</v>
      </c>
      <c r="AB3126" s="19">
        <f t="shared" si="663"/>
        <v>3.4003011261065641E-3</v>
      </c>
      <c r="AC3126" s="37">
        <f t="shared" si="664"/>
        <v>1.0034003011261066</v>
      </c>
      <c r="AE3126" s="44">
        <v>38097</v>
      </c>
      <c r="AF3126" s="45">
        <v>4987.0370999999996</v>
      </c>
      <c r="AG3126" s="19">
        <f t="shared" si="655"/>
        <v>4187.2687657430724</v>
      </c>
      <c r="AH3126" s="45">
        <f t="shared" si="661"/>
        <v>4.1852498298629026E-3</v>
      </c>
      <c r="AI3126" s="46">
        <f t="shared" si="662"/>
        <v>1.0041852498298629</v>
      </c>
      <c r="AK3126" s="38">
        <v>38097</v>
      </c>
      <c r="AL3126" s="19">
        <v>128.61689999999999</v>
      </c>
      <c r="AM3126" s="19">
        <f t="shared" si="651"/>
        <v>-2.0468541837529441E-3</v>
      </c>
      <c r="AN3126" s="37">
        <f t="shared" si="652"/>
        <v>0.99795314581624706</v>
      </c>
      <c r="AQ3126" s="38">
        <v>38097</v>
      </c>
      <c r="AR3126" s="19">
        <f t="shared" si="653"/>
        <v>291.59766334199998</v>
      </c>
      <c r="AS3126" s="40">
        <f t="shared" si="650"/>
        <v>-2.0468541837530552E-3</v>
      </c>
      <c r="AT3126" s="51">
        <f t="shared" si="654"/>
        <v>0.99795314581624694</v>
      </c>
    </row>
    <row r="3127" spans="1:46">
      <c r="A3127" s="38">
        <v>38098</v>
      </c>
      <c r="B3127" s="37">
        <v>1.1853</v>
      </c>
      <c r="D3127" s="38">
        <v>38098</v>
      </c>
      <c r="E3127" s="19">
        <v>1150.4930999999999</v>
      </c>
      <c r="F3127" s="19">
        <v>970.63452290559349</v>
      </c>
      <c r="G3127" s="19">
        <v>2.3884380192291665E-3</v>
      </c>
      <c r="H3127" s="37">
        <f t="shared" si="656"/>
        <v>1.0023884380192292</v>
      </c>
      <c r="I3127" s="19"/>
      <c r="J3127" s="19"/>
      <c r="K3127" s="19"/>
      <c r="L3127" s="19"/>
      <c r="N3127" s="38">
        <v>38098</v>
      </c>
      <c r="O3127" s="19">
        <v>502.6191</v>
      </c>
      <c r="P3127" s="19">
        <v>424.04378638319412</v>
      </c>
      <c r="Q3127" s="19">
        <v>-6.0994565772628517E-3</v>
      </c>
      <c r="R3127" s="37">
        <f t="shared" si="657"/>
        <v>0.99390054342273715</v>
      </c>
      <c r="T3127" s="39">
        <v>38098</v>
      </c>
      <c r="U3127" s="40">
        <v>290.03769999999997</v>
      </c>
      <c r="V3127" s="40">
        <f t="shared" si="658"/>
        <v>-2.3102116100173209E-3</v>
      </c>
      <c r="W3127" s="41">
        <f t="shared" si="659"/>
        <v>0.99768978838998268</v>
      </c>
      <c r="Y3127" s="42">
        <v>38098</v>
      </c>
      <c r="Z3127" s="43">
        <v>248.279</v>
      </c>
      <c r="AA3127" s="43">
        <f t="shared" si="660"/>
        <v>209.46511431705053</v>
      </c>
      <c r="AB3127" s="19">
        <f t="shared" si="663"/>
        <v>-1.8514703608058958E-2</v>
      </c>
      <c r="AC3127" s="37">
        <f t="shared" si="664"/>
        <v>0.98148529639194104</v>
      </c>
      <c r="AE3127" s="44">
        <v>38098</v>
      </c>
      <c r="AF3127" s="45">
        <v>4891.7260999999999</v>
      </c>
      <c r="AG3127" s="19">
        <f t="shared" si="655"/>
        <v>4126.9940943221127</v>
      </c>
      <c r="AH3127" s="45">
        <f t="shared" si="661"/>
        <v>-1.4394746263741043E-2</v>
      </c>
      <c r="AI3127" s="46">
        <f t="shared" si="662"/>
        <v>0.98560525373625896</v>
      </c>
      <c r="AK3127" s="38">
        <v>38098</v>
      </c>
      <c r="AL3127" s="19">
        <v>128.5497</v>
      </c>
      <c r="AM3127" s="19">
        <f t="shared" si="651"/>
        <v>-5.2248188224091052E-4</v>
      </c>
      <c r="AN3127" s="37">
        <f t="shared" si="652"/>
        <v>0.99947751811775909</v>
      </c>
      <c r="AQ3127" s="38">
        <v>38098</v>
      </c>
      <c r="AR3127" s="19">
        <f t="shared" si="653"/>
        <v>291.44530884600005</v>
      </c>
      <c r="AS3127" s="40">
        <f t="shared" si="650"/>
        <v>-5.2248188224068848E-4</v>
      </c>
      <c r="AT3127" s="51">
        <f t="shared" si="654"/>
        <v>0.99947751811775931</v>
      </c>
    </row>
    <row r="3128" spans="1:46">
      <c r="A3128" s="38">
        <v>38099</v>
      </c>
      <c r="B3128" s="37">
        <v>1.1860999999999999</v>
      </c>
      <c r="D3128" s="38">
        <v>38099</v>
      </c>
      <c r="E3128" s="19">
        <v>1161.0648000000001</v>
      </c>
      <c r="F3128" s="19">
        <v>978.89284208751383</v>
      </c>
      <c r="G3128" s="19">
        <v>8.5081655216621144E-3</v>
      </c>
      <c r="H3128" s="37">
        <f t="shared" si="656"/>
        <v>1.0085081655216621</v>
      </c>
      <c r="I3128" s="19"/>
      <c r="J3128" s="19"/>
      <c r="K3128" s="19"/>
      <c r="L3128" s="19"/>
      <c r="N3128" s="38">
        <v>38099</v>
      </c>
      <c r="O3128" s="19">
        <v>498.34690000000001</v>
      </c>
      <c r="P3128" s="19">
        <v>420.15588904814098</v>
      </c>
      <c r="Q3128" s="19">
        <v>-9.1686223449098936E-3</v>
      </c>
      <c r="R3128" s="37">
        <f t="shared" si="657"/>
        <v>0.99083137765509011</v>
      </c>
      <c r="T3128" s="39">
        <v>38099</v>
      </c>
      <c r="U3128" s="40">
        <v>290.52319999999997</v>
      </c>
      <c r="V3128" s="40">
        <f t="shared" si="658"/>
        <v>1.6739203213926857E-3</v>
      </c>
      <c r="W3128" s="41">
        <f t="shared" si="659"/>
        <v>1.0016739203213927</v>
      </c>
      <c r="Y3128" s="42">
        <v>38099</v>
      </c>
      <c r="Z3128" s="43">
        <v>249.93700000000001</v>
      </c>
      <c r="AA3128" s="43">
        <f t="shared" si="660"/>
        <v>210.72169294325946</v>
      </c>
      <c r="AB3128" s="19">
        <f t="shared" si="663"/>
        <v>5.9989876133117459E-3</v>
      </c>
      <c r="AC3128" s="37">
        <f t="shared" si="664"/>
        <v>1.0059989876133117</v>
      </c>
      <c r="AE3128" s="44">
        <v>38099</v>
      </c>
      <c r="AF3128" s="45">
        <v>4970.4540999999999</v>
      </c>
      <c r="AG3128" s="19">
        <f t="shared" si="655"/>
        <v>4190.586038276705</v>
      </c>
      <c r="AH3128" s="45">
        <f t="shared" si="661"/>
        <v>1.5408779974287246E-2</v>
      </c>
      <c r="AI3128" s="46">
        <f t="shared" si="662"/>
        <v>1.0154087799742872</v>
      </c>
      <c r="AK3128" s="38">
        <v>38099</v>
      </c>
      <c r="AL3128" s="19">
        <v>128.58840000000001</v>
      </c>
      <c r="AM3128" s="19">
        <f t="shared" si="651"/>
        <v>3.0105087759846327E-4</v>
      </c>
      <c r="AN3128" s="37">
        <f t="shared" si="652"/>
        <v>1.0003010508775985</v>
      </c>
      <c r="AQ3128" s="38">
        <v>38099</v>
      </c>
      <c r="AR3128" s="19">
        <f t="shared" si="653"/>
        <v>291.53304871200004</v>
      </c>
      <c r="AS3128" s="40">
        <f t="shared" si="650"/>
        <v>3.0105087759824123E-4</v>
      </c>
      <c r="AT3128" s="51">
        <f t="shared" si="654"/>
        <v>1.0003010508775982</v>
      </c>
    </row>
    <row r="3129" spans="1:46">
      <c r="A3129" s="38">
        <v>38100</v>
      </c>
      <c r="B3129" s="37">
        <v>1.1801999999999999</v>
      </c>
      <c r="D3129" s="38">
        <v>38100</v>
      </c>
      <c r="E3129" s="19">
        <v>1163.3067000000001</v>
      </c>
      <c r="F3129" s="19">
        <v>985.68607015760051</v>
      </c>
      <c r="G3129" s="19">
        <v>6.9397055305868705E-3</v>
      </c>
      <c r="H3129" s="37">
        <f t="shared" si="656"/>
        <v>1.0069397055305869</v>
      </c>
      <c r="I3129" s="19"/>
      <c r="J3129" s="19"/>
      <c r="K3129" s="19"/>
      <c r="L3129" s="19"/>
      <c r="N3129" s="38">
        <v>38100</v>
      </c>
      <c r="O3129" s="19">
        <v>504.06849999999997</v>
      </c>
      <c r="P3129" s="19">
        <v>427.10430435519402</v>
      </c>
      <c r="Q3129" s="19">
        <v>1.6537707760789999E-2</v>
      </c>
      <c r="R3129" s="37">
        <f t="shared" si="657"/>
        <v>1.01653770776079</v>
      </c>
      <c r="T3129" s="39">
        <v>38100</v>
      </c>
      <c r="U3129" s="40">
        <v>290.90690000000001</v>
      </c>
      <c r="V3129" s="40">
        <f t="shared" si="658"/>
        <v>1.3207206859899845E-3</v>
      </c>
      <c r="W3129" s="41">
        <f t="shared" si="659"/>
        <v>1.00132072068599</v>
      </c>
      <c r="Y3129" s="42">
        <v>38100</v>
      </c>
      <c r="Z3129" s="43">
        <v>250.51599999999999</v>
      </c>
      <c r="AA3129" s="43">
        <f t="shared" si="660"/>
        <v>212.26571767497035</v>
      </c>
      <c r="AB3129" s="19">
        <f t="shared" si="663"/>
        <v>7.3273174211192504E-3</v>
      </c>
      <c r="AC3129" s="37">
        <f t="shared" si="664"/>
        <v>1.0073273174211193</v>
      </c>
      <c r="AE3129" s="44">
        <v>38100</v>
      </c>
      <c r="AF3129" s="45">
        <v>4941.5918000000001</v>
      </c>
      <c r="AG3129" s="19">
        <f t="shared" si="655"/>
        <v>4187.0799864429764</v>
      </c>
      <c r="AH3129" s="45">
        <f t="shared" si="661"/>
        <v>-8.3664952865891706E-4</v>
      </c>
      <c r="AI3129" s="46">
        <f t="shared" si="662"/>
        <v>0.99916335047134108</v>
      </c>
      <c r="AK3129" s="38">
        <v>38100</v>
      </c>
      <c r="AL3129" s="19">
        <v>128.49170000000001</v>
      </c>
      <c r="AM3129" s="19">
        <f t="shared" si="651"/>
        <v>-7.5201184554751777E-4</v>
      </c>
      <c r="AN3129" s="37">
        <f t="shared" si="652"/>
        <v>0.99924798815445248</v>
      </c>
      <c r="AQ3129" s="38">
        <v>38100</v>
      </c>
      <c r="AR3129" s="19">
        <f t="shared" si="653"/>
        <v>291.31381240600007</v>
      </c>
      <c r="AS3129" s="40">
        <f t="shared" si="650"/>
        <v>-7.5201184554740674E-4</v>
      </c>
      <c r="AT3129" s="51">
        <f t="shared" si="654"/>
        <v>0.99924798815445259</v>
      </c>
    </row>
    <row r="3130" spans="1:46">
      <c r="A3130" s="38">
        <v>38103</v>
      </c>
      <c r="B3130" s="37">
        <v>1.1851</v>
      </c>
      <c r="D3130" s="38">
        <v>38103</v>
      </c>
      <c r="E3130" s="19">
        <v>1163.4766</v>
      </c>
      <c r="F3130" s="19">
        <v>981.75394481478349</v>
      </c>
      <c r="G3130" s="19">
        <v>-3.9892268561615429E-3</v>
      </c>
      <c r="H3130" s="37">
        <f t="shared" si="656"/>
        <v>0.99601077314383846</v>
      </c>
      <c r="I3130" s="19"/>
      <c r="J3130" s="19"/>
      <c r="K3130" s="19"/>
      <c r="L3130" s="19"/>
      <c r="N3130" s="38">
        <v>38103</v>
      </c>
      <c r="O3130" s="19">
        <v>500.04259999999999</v>
      </c>
      <c r="P3130" s="19">
        <v>421.94127077883724</v>
      </c>
      <c r="Q3130" s="19">
        <v>-1.2088460649329003E-2</v>
      </c>
      <c r="R3130" s="37">
        <f t="shared" si="657"/>
        <v>0.987911539350671</v>
      </c>
      <c r="T3130" s="39">
        <v>38103</v>
      </c>
      <c r="U3130" s="40">
        <v>289.81029999999998</v>
      </c>
      <c r="V3130" s="40">
        <f t="shared" si="658"/>
        <v>-3.7695908897315E-3</v>
      </c>
      <c r="W3130" s="41">
        <f t="shared" si="659"/>
        <v>0.9962304091102685</v>
      </c>
      <c r="Y3130" s="42">
        <v>38103</v>
      </c>
      <c r="Z3130" s="43">
        <v>252.51499999999999</v>
      </c>
      <c r="AA3130" s="43">
        <f t="shared" si="660"/>
        <v>213.07484600455655</v>
      </c>
      <c r="AB3130" s="19">
        <f t="shared" si="663"/>
        <v>3.8118653282730453E-3</v>
      </c>
      <c r="AC3130" s="37">
        <f t="shared" si="664"/>
        <v>1.003811865328273</v>
      </c>
      <c r="AE3130" s="44">
        <v>38103</v>
      </c>
      <c r="AF3130" s="45">
        <v>5006.2842000000001</v>
      </c>
      <c r="AG3130" s="19">
        <f t="shared" si="655"/>
        <v>4224.3559193317014</v>
      </c>
      <c r="AH3130" s="45">
        <f t="shared" si="661"/>
        <v>8.9026082638539172E-3</v>
      </c>
      <c r="AI3130" s="46">
        <f t="shared" si="662"/>
        <v>1.0089026082638539</v>
      </c>
      <c r="AK3130" s="38">
        <v>38103</v>
      </c>
      <c r="AL3130" s="19">
        <v>128.4658</v>
      </c>
      <c r="AM3130" s="19">
        <f t="shared" si="651"/>
        <v>-2.0156943989380061E-4</v>
      </c>
      <c r="AN3130" s="37">
        <f t="shared" si="652"/>
        <v>0.9997984305601062</v>
      </c>
      <c r="AQ3130" s="38">
        <v>38103</v>
      </c>
      <c r="AR3130" s="19">
        <f t="shared" si="653"/>
        <v>291.25509244400001</v>
      </c>
      <c r="AS3130" s="40">
        <f t="shared" si="650"/>
        <v>-2.0156943989402265E-4</v>
      </c>
      <c r="AT3130" s="51">
        <f t="shared" si="654"/>
        <v>0.99979843056010598</v>
      </c>
    </row>
    <row r="3131" spans="1:46">
      <c r="A3131" s="38">
        <v>38104</v>
      </c>
      <c r="B3131" s="37">
        <v>1.1927000000000001</v>
      </c>
      <c r="D3131" s="38">
        <v>38104</v>
      </c>
      <c r="E3131" s="19">
        <v>1164.0568000000001</v>
      </c>
      <c r="F3131" s="19">
        <v>975.98457281797596</v>
      </c>
      <c r="G3131" s="19">
        <v>-5.8765967045806278E-3</v>
      </c>
      <c r="H3131" s="37">
        <f t="shared" si="656"/>
        <v>0.99412340329541937</v>
      </c>
      <c r="I3131" s="19"/>
      <c r="J3131" s="19"/>
      <c r="K3131" s="19"/>
      <c r="L3131" s="19"/>
      <c r="N3131" s="38">
        <v>38104</v>
      </c>
      <c r="O3131" s="19">
        <v>496.86239999999998</v>
      </c>
      <c r="P3131" s="19">
        <v>416.58623291691117</v>
      </c>
      <c r="Q3131" s="19">
        <v>-1.2691429430549683E-2</v>
      </c>
      <c r="R3131" s="37">
        <f t="shared" si="657"/>
        <v>0.98730857056945032</v>
      </c>
      <c r="T3131" s="39">
        <v>38104</v>
      </c>
      <c r="U3131" s="40">
        <v>290.28410000000002</v>
      </c>
      <c r="V3131" s="40">
        <f t="shared" si="658"/>
        <v>1.6348625290407703E-3</v>
      </c>
      <c r="W3131" s="41">
        <f t="shared" si="659"/>
        <v>1.0016348625290408</v>
      </c>
      <c r="Y3131" s="42">
        <v>38104</v>
      </c>
      <c r="Z3131" s="43">
        <v>255.90899999999999</v>
      </c>
      <c r="AA3131" s="43">
        <f t="shared" si="660"/>
        <v>214.56275677035296</v>
      </c>
      <c r="AB3131" s="19">
        <f t="shared" si="663"/>
        <v>6.983042783776483E-3</v>
      </c>
      <c r="AC3131" s="37">
        <f t="shared" si="664"/>
        <v>1.0069830427837765</v>
      </c>
      <c r="AE3131" s="44">
        <v>38104</v>
      </c>
      <c r="AF3131" s="45">
        <v>5082.4228999999996</v>
      </c>
      <c r="AG3131" s="19">
        <f t="shared" si="655"/>
        <v>4261.2751739750138</v>
      </c>
      <c r="AH3131" s="45">
        <f t="shared" si="661"/>
        <v>8.7396174347811328E-3</v>
      </c>
      <c r="AI3131" s="46">
        <f t="shared" si="662"/>
        <v>1.0087396174347811</v>
      </c>
      <c r="AK3131" s="38">
        <v>38104</v>
      </c>
      <c r="AL3131" s="19">
        <v>128.47239999999999</v>
      </c>
      <c r="AM3131" s="19">
        <f t="shared" si="651"/>
        <v>5.1375541194609298E-5</v>
      </c>
      <c r="AN3131" s="37">
        <f t="shared" si="652"/>
        <v>1.0000513755411946</v>
      </c>
      <c r="AQ3131" s="38">
        <v>38104</v>
      </c>
      <c r="AR3131" s="19">
        <f t="shared" si="653"/>
        <v>291.27005583200003</v>
      </c>
      <c r="AS3131" s="40">
        <f t="shared" si="650"/>
        <v>5.1375541194609298E-5</v>
      </c>
      <c r="AT3131" s="51">
        <f t="shared" si="654"/>
        <v>1.0000513755411946</v>
      </c>
    </row>
    <row r="3132" spans="1:46">
      <c r="A3132" s="38">
        <v>38105</v>
      </c>
      <c r="B3132" s="37">
        <v>1.1830000000000001</v>
      </c>
      <c r="D3132" s="38">
        <v>38105</v>
      </c>
      <c r="E3132" s="19">
        <v>1147.1587999999999</v>
      </c>
      <c r="F3132" s="19">
        <v>969.70312764158905</v>
      </c>
      <c r="G3132" s="19">
        <v>-6.4360086740412603E-3</v>
      </c>
      <c r="H3132" s="37">
        <f t="shared" si="656"/>
        <v>0.99356399132595874</v>
      </c>
      <c r="I3132" s="19"/>
      <c r="J3132" s="19"/>
      <c r="K3132" s="19"/>
      <c r="L3132" s="19"/>
      <c r="N3132" s="38">
        <v>38105</v>
      </c>
      <c r="O3132" s="19">
        <v>488.27569999999997</v>
      </c>
      <c r="P3132" s="19">
        <v>412.74361792054094</v>
      </c>
      <c r="Q3132" s="19">
        <v>-9.2240566123956702E-3</v>
      </c>
      <c r="R3132" s="37">
        <f t="shared" si="657"/>
        <v>0.99077594338760433</v>
      </c>
      <c r="T3132" s="39">
        <v>38105</v>
      </c>
      <c r="U3132" s="40">
        <v>290.23320000000001</v>
      </c>
      <c r="V3132" s="40">
        <f t="shared" si="658"/>
        <v>-1.7534546328923373E-4</v>
      </c>
      <c r="W3132" s="41">
        <f t="shared" si="659"/>
        <v>0.99982465453671077</v>
      </c>
      <c r="Y3132" s="42">
        <v>38105</v>
      </c>
      <c r="Z3132" s="43">
        <v>252.595</v>
      </c>
      <c r="AA3132" s="43">
        <f t="shared" si="660"/>
        <v>213.52071005917159</v>
      </c>
      <c r="AB3132" s="19">
        <f t="shared" si="663"/>
        <v>-4.8566057169775467E-3</v>
      </c>
      <c r="AC3132" s="37">
        <f t="shared" si="664"/>
        <v>0.99514339428302245</v>
      </c>
      <c r="AE3132" s="44">
        <v>38105</v>
      </c>
      <c r="AF3132" s="45">
        <v>5061.8608000000004</v>
      </c>
      <c r="AG3132" s="19">
        <f t="shared" si="655"/>
        <v>4278.8341504649197</v>
      </c>
      <c r="AH3132" s="45">
        <f t="shared" si="661"/>
        <v>4.1205920230509285E-3</v>
      </c>
      <c r="AI3132" s="46">
        <f t="shared" si="662"/>
        <v>1.0041205920230509</v>
      </c>
      <c r="AK3132" s="38">
        <v>38105</v>
      </c>
      <c r="AL3132" s="19">
        <v>128.4264</v>
      </c>
      <c r="AM3132" s="19">
        <f t="shared" si="651"/>
        <v>-3.5805355858531396E-4</v>
      </c>
      <c r="AN3132" s="37">
        <f t="shared" si="652"/>
        <v>0.99964194644141469</v>
      </c>
      <c r="AQ3132" s="38">
        <v>38105</v>
      </c>
      <c r="AR3132" s="19">
        <f t="shared" si="653"/>
        <v>291.16576555200004</v>
      </c>
      <c r="AS3132" s="40">
        <f t="shared" si="650"/>
        <v>-3.5805355858531396E-4</v>
      </c>
      <c r="AT3132" s="51">
        <f t="shared" si="654"/>
        <v>0.99964194644141469</v>
      </c>
    </row>
    <row r="3133" spans="1:46">
      <c r="A3133" s="38">
        <v>38106</v>
      </c>
      <c r="B3133" s="37">
        <v>1.1944999999999999</v>
      </c>
      <c r="D3133" s="38">
        <v>38106</v>
      </c>
      <c r="E3133" s="19">
        <v>1141.5954999999999</v>
      </c>
      <c r="F3133" s="19">
        <v>955.70992046881543</v>
      </c>
      <c r="G3133" s="19">
        <v>-1.443040325837297E-2</v>
      </c>
      <c r="H3133" s="37">
        <f t="shared" si="656"/>
        <v>0.98556959674162703</v>
      </c>
      <c r="I3133" s="19"/>
      <c r="J3133" s="19"/>
      <c r="K3133" s="19"/>
      <c r="L3133" s="19"/>
      <c r="N3133" s="38">
        <v>38106</v>
      </c>
      <c r="O3133" s="19">
        <v>474.27390000000003</v>
      </c>
      <c r="P3133" s="19">
        <v>397.04805357890336</v>
      </c>
      <c r="Q3133" s="19">
        <v>-3.8027394392465719E-2</v>
      </c>
      <c r="R3133" s="37">
        <f t="shared" si="657"/>
        <v>0.96197260560753428</v>
      </c>
      <c r="T3133" s="39">
        <v>38106</v>
      </c>
      <c r="U3133" s="40">
        <v>289.68770000000001</v>
      </c>
      <c r="V3133" s="40">
        <f t="shared" si="658"/>
        <v>-1.8795230869521617E-3</v>
      </c>
      <c r="W3133" s="41">
        <f t="shared" si="659"/>
        <v>0.99812047691304784</v>
      </c>
      <c r="Y3133" s="42">
        <v>38106</v>
      </c>
      <c r="Z3133" s="43">
        <v>254.404</v>
      </c>
      <c r="AA3133" s="43">
        <f t="shared" si="660"/>
        <v>212.97948932607787</v>
      </c>
      <c r="AB3133" s="19">
        <f t="shared" si="663"/>
        <v>-2.5347458471065565E-3</v>
      </c>
      <c r="AC3133" s="37">
        <f t="shared" si="664"/>
        <v>0.99746525415289344</v>
      </c>
      <c r="AE3133" s="44">
        <v>38106</v>
      </c>
      <c r="AF3133" s="45">
        <v>5074.5020000000004</v>
      </c>
      <c r="AG3133" s="19">
        <f t="shared" si="655"/>
        <v>4248.2226873168693</v>
      </c>
      <c r="AH3133" s="45">
        <f t="shared" si="661"/>
        <v>-7.1541597714704919E-3</v>
      </c>
      <c r="AI3133" s="46">
        <f t="shared" si="662"/>
        <v>0.99284584022852951</v>
      </c>
      <c r="AK3133" s="38">
        <v>38106</v>
      </c>
      <c r="AL3133" s="19">
        <v>128.4871</v>
      </c>
      <c r="AM3133" s="19">
        <f t="shared" si="651"/>
        <v>4.7264425382942399E-4</v>
      </c>
      <c r="AN3133" s="37">
        <f t="shared" si="652"/>
        <v>1.0004726442538294</v>
      </c>
      <c r="AQ3133" s="38">
        <v>38106</v>
      </c>
      <c r="AR3133" s="19">
        <f t="shared" si="653"/>
        <v>291.30338337800004</v>
      </c>
      <c r="AS3133" s="40">
        <f t="shared" si="650"/>
        <v>4.7264425382942399E-4</v>
      </c>
      <c r="AT3133" s="51">
        <f t="shared" si="654"/>
        <v>1.0004726442538294</v>
      </c>
    </row>
    <row r="3134" spans="1:46">
      <c r="A3134" s="38">
        <v>38107</v>
      </c>
      <c r="B3134" s="37">
        <v>1.1975</v>
      </c>
      <c r="D3134" s="38">
        <v>38107</v>
      </c>
      <c r="E3134" s="19">
        <v>1133.8949</v>
      </c>
      <c r="F3134" s="19">
        <v>946.8850939457202</v>
      </c>
      <c r="G3134" s="19">
        <v>-9.2337919007540181E-3</v>
      </c>
      <c r="H3134" s="37">
        <f t="shared" si="656"/>
        <v>0.99076620809924598</v>
      </c>
      <c r="I3134" s="19"/>
      <c r="J3134" s="19"/>
      <c r="K3134" s="19"/>
      <c r="L3134" s="19"/>
      <c r="N3134" s="38">
        <v>38107</v>
      </c>
      <c r="O3134" s="19">
        <v>465.41030000000001</v>
      </c>
      <c r="P3134" s="19">
        <v>388.65160751565764</v>
      </c>
      <c r="Q3134" s="19">
        <v>-2.1147178502858854E-2</v>
      </c>
      <c r="R3134" s="37">
        <f t="shared" si="657"/>
        <v>0.97885282149714115</v>
      </c>
      <c r="T3134" s="39">
        <v>38107</v>
      </c>
      <c r="U3134" s="40">
        <v>290.02879999999999</v>
      </c>
      <c r="V3134" s="40">
        <f t="shared" si="658"/>
        <v>1.1774749152275721E-3</v>
      </c>
      <c r="W3134" s="41">
        <f t="shared" si="659"/>
        <v>1.0011774749152276</v>
      </c>
      <c r="Y3134" s="42">
        <v>38107</v>
      </c>
      <c r="Z3134" s="43">
        <v>254.97300000000001</v>
      </c>
      <c r="AA3134" s="43">
        <f t="shared" si="660"/>
        <v>212.92108559498956</v>
      </c>
      <c r="AB3134" s="19">
        <f t="shared" si="663"/>
        <v>-2.7422232663398827E-4</v>
      </c>
      <c r="AC3134" s="37">
        <f t="shared" si="664"/>
        <v>0.99972577767336601</v>
      </c>
      <c r="AE3134" s="44">
        <v>38107</v>
      </c>
      <c r="AF3134" s="45">
        <v>5088.3481000000002</v>
      </c>
      <c r="AG3134" s="19">
        <f t="shared" si="655"/>
        <v>4249.1424634655532</v>
      </c>
      <c r="AH3134" s="45">
        <f t="shared" si="661"/>
        <v>2.1650845927401186E-4</v>
      </c>
      <c r="AI3134" s="46">
        <f t="shared" si="662"/>
        <v>1.000216508459274</v>
      </c>
      <c r="AK3134" s="38">
        <v>38107</v>
      </c>
      <c r="AL3134" s="19">
        <v>128.5591</v>
      </c>
      <c r="AM3134" s="19">
        <f t="shared" si="651"/>
        <v>5.6036753884236568E-4</v>
      </c>
      <c r="AN3134" s="37">
        <f t="shared" si="652"/>
        <v>1.0005603675388424</v>
      </c>
      <c r="AQ3134" s="38">
        <v>38107</v>
      </c>
      <c r="AR3134" s="19">
        <f t="shared" si="653"/>
        <v>291.46662033800004</v>
      </c>
      <c r="AS3134" s="40">
        <f t="shared" si="650"/>
        <v>5.6036753884236568E-4</v>
      </c>
      <c r="AT3134" s="51">
        <f t="shared" si="654"/>
        <v>1.0005603675388424</v>
      </c>
    </row>
    <row r="3135" spans="1:46">
      <c r="A3135" s="38">
        <v>38110</v>
      </c>
      <c r="B3135" s="37">
        <v>1.1937</v>
      </c>
      <c r="D3135" s="38">
        <v>38110</v>
      </c>
      <c r="E3135" s="19">
        <v>1140.7375999999999</v>
      </c>
      <c r="F3135" s="19">
        <v>955.63173326631477</v>
      </c>
      <c r="G3135" s="19">
        <v>9.2372763881485298E-3</v>
      </c>
      <c r="H3135" s="37">
        <f t="shared" si="656"/>
        <v>1.0092372763881485</v>
      </c>
      <c r="I3135" s="19"/>
      <c r="J3135" s="19"/>
      <c r="K3135" s="19"/>
      <c r="L3135" s="19"/>
      <c r="N3135" s="38">
        <v>38110</v>
      </c>
      <c r="O3135" s="19">
        <v>464.81529999999998</v>
      </c>
      <c r="P3135" s="19">
        <v>389.39038284326045</v>
      </c>
      <c r="Q3135" s="19">
        <v>1.9008678037515381E-3</v>
      </c>
      <c r="R3135" s="37">
        <f t="shared" si="657"/>
        <v>1.0019008678037515</v>
      </c>
      <c r="T3135" s="39">
        <v>38110</v>
      </c>
      <c r="U3135" s="40">
        <v>290.34820000000002</v>
      </c>
      <c r="V3135" s="40">
        <f t="shared" si="658"/>
        <v>1.101269942847205E-3</v>
      </c>
      <c r="W3135" s="41">
        <f t="shared" si="659"/>
        <v>1.0011012699428472</v>
      </c>
      <c r="Y3135" s="42">
        <v>38110</v>
      </c>
      <c r="Z3135" s="43">
        <v>259.08499999999998</v>
      </c>
      <c r="AA3135" s="43">
        <f t="shared" si="660"/>
        <v>217.04364580715421</v>
      </c>
      <c r="AB3135" s="19">
        <f t="shared" si="663"/>
        <v>1.9361916179623462E-2</v>
      </c>
      <c r="AC3135" s="37">
        <f t="shared" si="664"/>
        <v>1.0193619161796235</v>
      </c>
      <c r="AE3135" s="44">
        <v>38110</v>
      </c>
      <c r="AF3135" s="45">
        <v>5184.1347999999998</v>
      </c>
      <c r="AG3135" s="19">
        <f t="shared" si="655"/>
        <v>4342.9126246125488</v>
      </c>
      <c r="AH3135" s="45">
        <f t="shared" si="661"/>
        <v>2.2068020065987071E-2</v>
      </c>
      <c r="AI3135" s="46">
        <f t="shared" si="662"/>
        <v>1.0220680200659871</v>
      </c>
      <c r="AK3135" s="38">
        <v>38110</v>
      </c>
      <c r="AL3135" s="19">
        <v>128.74430000000001</v>
      </c>
      <c r="AM3135" s="19">
        <f t="shared" si="651"/>
        <v>1.4405825803074368E-3</v>
      </c>
      <c r="AN3135" s="37">
        <f t="shared" si="652"/>
        <v>1.0014405825803074</v>
      </c>
      <c r="AQ3135" s="38">
        <v>38110</v>
      </c>
      <c r="AR3135" s="19">
        <f t="shared" si="653"/>
        <v>291.88650207400002</v>
      </c>
      <c r="AS3135" s="40">
        <f t="shared" si="650"/>
        <v>1.4405825803074368E-3</v>
      </c>
      <c r="AT3135" s="51">
        <f t="shared" si="654"/>
        <v>1.0014405825803074</v>
      </c>
    </row>
    <row r="3136" spans="1:46">
      <c r="A3136" s="38">
        <v>38111</v>
      </c>
      <c r="B3136" s="37">
        <v>1.2076</v>
      </c>
      <c r="D3136" s="38">
        <v>38111</v>
      </c>
      <c r="E3136" s="19">
        <v>1148.9654</v>
      </c>
      <c r="F3136" s="19">
        <v>951.44534614110637</v>
      </c>
      <c r="G3136" s="19">
        <v>-4.3807535680083776E-3</v>
      </c>
      <c r="H3136" s="37">
        <f t="shared" si="656"/>
        <v>0.99561924643199162</v>
      </c>
      <c r="I3136" s="19"/>
      <c r="J3136" s="19"/>
      <c r="K3136" s="19"/>
      <c r="L3136" s="19"/>
      <c r="N3136" s="38">
        <v>38111</v>
      </c>
      <c r="O3136" s="19">
        <v>472.00900000000001</v>
      </c>
      <c r="P3136" s="19">
        <v>390.86535276581651</v>
      </c>
      <c r="Q3136" s="19">
        <v>3.7878950984513438E-3</v>
      </c>
      <c r="R3136" s="37">
        <f t="shared" si="657"/>
        <v>1.0037878950984513</v>
      </c>
      <c r="T3136" s="39">
        <v>38111</v>
      </c>
      <c r="U3136" s="40">
        <v>290.78250000000003</v>
      </c>
      <c r="V3136" s="40">
        <f t="shared" si="658"/>
        <v>1.4957902270447132E-3</v>
      </c>
      <c r="W3136" s="41">
        <f t="shared" si="659"/>
        <v>1.0014957902270447</v>
      </c>
      <c r="Y3136" s="42">
        <v>38111</v>
      </c>
      <c r="Z3136" s="43">
        <v>261.69200000000001</v>
      </c>
      <c r="AA3136" s="43">
        <f t="shared" si="660"/>
        <v>216.70420669095728</v>
      </c>
      <c r="AB3136" s="19">
        <f t="shared" si="663"/>
        <v>-1.5639210027762473E-3</v>
      </c>
      <c r="AC3136" s="37">
        <f t="shared" si="664"/>
        <v>0.99843607899722375</v>
      </c>
      <c r="AE3136" s="44">
        <v>38111</v>
      </c>
      <c r="AF3136" s="45">
        <v>5288.1688999999997</v>
      </c>
      <c r="AG3136" s="19">
        <f t="shared" si="655"/>
        <v>4379.0732858562433</v>
      </c>
      <c r="AH3136" s="45">
        <f t="shared" si="661"/>
        <v>8.3263616768989301E-3</v>
      </c>
      <c r="AI3136" s="46">
        <f t="shared" si="662"/>
        <v>1.0083263616768989</v>
      </c>
      <c r="AK3136" s="38">
        <v>38111</v>
      </c>
      <c r="AL3136" s="19">
        <v>128.68299999999999</v>
      </c>
      <c r="AM3136" s="19">
        <f t="shared" si="651"/>
        <v>-4.7613758434361664E-4</v>
      </c>
      <c r="AN3136" s="37">
        <f t="shared" si="652"/>
        <v>0.99952386241565638</v>
      </c>
      <c r="AQ3136" s="38">
        <v>38111</v>
      </c>
      <c r="AR3136" s="19">
        <f t="shared" si="653"/>
        <v>291.74752394000001</v>
      </c>
      <c r="AS3136" s="40">
        <f t="shared" si="650"/>
        <v>-4.7613758434361664E-4</v>
      </c>
      <c r="AT3136" s="51">
        <f t="shared" si="654"/>
        <v>0.99952386241565638</v>
      </c>
    </row>
    <row r="3137" spans="1:46">
      <c r="A3137" s="38">
        <v>38112</v>
      </c>
      <c r="B3137" s="37">
        <v>1.2164999999999999</v>
      </c>
      <c r="D3137" s="38">
        <v>38112</v>
      </c>
      <c r="E3137" s="19">
        <v>1154.3014000000001</v>
      </c>
      <c r="F3137" s="19">
        <v>948.87085902178387</v>
      </c>
      <c r="G3137" s="19">
        <v>-2.705869685278417E-3</v>
      </c>
      <c r="H3137" s="37">
        <f t="shared" si="656"/>
        <v>0.99729413031472158</v>
      </c>
      <c r="I3137" s="19"/>
      <c r="J3137" s="19"/>
      <c r="K3137" s="19"/>
      <c r="L3137" s="19"/>
      <c r="N3137" s="38">
        <v>38112</v>
      </c>
      <c r="O3137" s="19">
        <v>470.61270000000002</v>
      </c>
      <c r="P3137" s="19">
        <v>386.85795314426639</v>
      </c>
      <c r="Q3137" s="19">
        <v>-1.0252634553544415E-2</v>
      </c>
      <c r="R3137" s="37">
        <f t="shared" si="657"/>
        <v>0.98974736544645558</v>
      </c>
      <c r="T3137" s="39">
        <v>38112</v>
      </c>
      <c r="U3137" s="40">
        <v>291.14890000000003</v>
      </c>
      <c r="V3137" s="40">
        <f t="shared" si="658"/>
        <v>1.2600483179008304E-3</v>
      </c>
      <c r="W3137" s="41">
        <f t="shared" si="659"/>
        <v>1.0012600483179008</v>
      </c>
      <c r="Y3137" s="42">
        <v>38112</v>
      </c>
      <c r="Z3137" s="43">
        <v>262.452</v>
      </c>
      <c r="AA3137" s="43">
        <f t="shared" si="660"/>
        <v>215.7435265104809</v>
      </c>
      <c r="AB3137" s="19">
        <f t="shared" si="663"/>
        <v>-4.4331404320471224E-3</v>
      </c>
      <c r="AC3137" s="37">
        <f t="shared" si="664"/>
        <v>0.99556685956795288</v>
      </c>
      <c r="AE3137" s="44">
        <v>38112</v>
      </c>
      <c r="AF3137" s="45">
        <v>5330.2559000000001</v>
      </c>
      <c r="AG3137" s="19">
        <f t="shared" si="655"/>
        <v>4381.6324702013981</v>
      </c>
      <c r="AH3137" s="45">
        <f t="shared" si="661"/>
        <v>5.8441231239969582E-4</v>
      </c>
      <c r="AI3137" s="46">
        <f t="shared" si="662"/>
        <v>1.0005844123123997</v>
      </c>
      <c r="AK3137" s="38">
        <v>38112</v>
      </c>
      <c r="AL3137" s="19">
        <v>128.70189999999999</v>
      </c>
      <c r="AM3137" s="19">
        <f t="shared" si="651"/>
        <v>1.4687254726730714E-4</v>
      </c>
      <c r="AN3137" s="37">
        <f t="shared" si="652"/>
        <v>1.0001468725472673</v>
      </c>
      <c r="AQ3137" s="38">
        <v>38112</v>
      </c>
      <c r="AR3137" s="19">
        <f t="shared" si="653"/>
        <v>291.79037364200002</v>
      </c>
      <c r="AS3137" s="40">
        <f t="shared" si="650"/>
        <v>1.4687254726730714E-4</v>
      </c>
      <c r="AT3137" s="51">
        <f t="shared" si="654"/>
        <v>1.0001468725472673</v>
      </c>
    </row>
    <row r="3138" spans="1:46">
      <c r="A3138" s="38">
        <v>38113</v>
      </c>
      <c r="B3138" s="37">
        <v>1.2090000000000001</v>
      </c>
      <c r="D3138" s="38">
        <v>38113</v>
      </c>
      <c r="E3138" s="19">
        <v>1141.0284999999999</v>
      </c>
      <c r="F3138" s="19">
        <v>943.77874276261355</v>
      </c>
      <c r="G3138" s="19">
        <v>-5.3665008370263889E-3</v>
      </c>
      <c r="H3138" s="37">
        <f t="shared" si="656"/>
        <v>0.99463349916297361</v>
      </c>
      <c r="I3138" s="19"/>
      <c r="J3138" s="19"/>
      <c r="K3138" s="19"/>
      <c r="L3138" s="19"/>
      <c r="N3138" s="38">
        <v>38113</v>
      </c>
      <c r="O3138" s="19">
        <v>462.94040000000001</v>
      </c>
      <c r="P3138" s="19">
        <v>382.91182795698921</v>
      </c>
      <c r="Q3138" s="19">
        <v>-1.0200449946044077E-2</v>
      </c>
      <c r="R3138" s="37">
        <f t="shared" si="657"/>
        <v>0.98979955005395592</v>
      </c>
      <c r="T3138" s="39">
        <v>38113</v>
      </c>
      <c r="U3138" s="40">
        <v>290.63990000000001</v>
      </c>
      <c r="V3138" s="40">
        <f t="shared" si="658"/>
        <v>-1.7482463440529061E-3</v>
      </c>
      <c r="W3138" s="41">
        <f t="shared" si="659"/>
        <v>0.99825175365594709</v>
      </c>
      <c r="Y3138" s="42">
        <v>38113</v>
      </c>
      <c r="Z3138" s="43">
        <v>260.077</v>
      </c>
      <c r="AA3138" s="43">
        <f t="shared" si="660"/>
        <v>215.11745244003308</v>
      </c>
      <c r="AB3138" s="19">
        <f t="shared" si="663"/>
        <v>-2.9019367606258895E-3</v>
      </c>
      <c r="AC3138" s="37">
        <f t="shared" si="664"/>
        <v>0.99709806323937411</v>
      </c>
      <c r="AE3138" s="44">
        <v>38113</v>
      </c>
      <c r="AF3138" s="45">
        <v>5300.8872000000001</v>
      </c>
      <c r="AG3138" s="19">
        <f t="shared" si="655"/>
        <v>4384.522084367245</v>
      </c>
      <c r="AH3138" s="45">
        <f t="shared" si="661"/>
        <v>6.5948346546607084E-4</v>
      </c>
      <c r="AI3138" s="46">
        <f t="shared" si="662"/>
        <v>1.0006594834654661</v>
      </c>
      <c r="AK3138" s="38">
        <v>38113</v>
      </c>
      <c r="AL3138" s="19">
        <v>128.36519999999999</v>
      </c>
      <c r="AM3138" s="19">
        <f t="shared" si="651"/>
        <v>-2.6161229942992525E-3</v>
      </c>
      <c r="AN3138" s="37">
        <f t="shared" si="652"/>
        <v>0.99738387700570075</v>
      </c>
      <c r="AQ3138" s="38">
        <v>38113</v>
      </c>
      <c r="AR3138" s="19">
        <f t="shared" si="653"/>
        <v>291.02701413599999</v>
      </c>
      <c r="AS3138" s="40">
        <f t="shared" si="650"/>
        <v>-2.6161229942993636E-3</v>
      </c>
      <c r="AT3138" s="51">
        <f t="shared" si="654"/>
        <v>0.99738387700570064</v>
      </c>
    </row>
    <row r="3139" spans="1:46">
      <c r="A3139" s="38">
        <v>38114</v>
      </c>
      <c r="B3139" s="37">
        <v>1.1884999999999999</v>
      </c>
      <c r="D3139" s="38">
        <v>38114</v>
      </c>
      <c r="E3139" s="19">
        <v>1123.0188000000001</v>
      </c>
      <c r="F3139" s="19">
        <v>944.90433319310068</v>
      </c>
      <c r="G3139" s="19">
        <v>1.1926422788377522E-3</v>
      </c>
      <c r="H3139" s="37">
        <f t="shared" si="656"/>
        <v>1.0011926422788378</v>
      </c>
      <c r="I3139" s="19"/>
      <c r="J3139" s="19"/>
      <c r="K3139" s="19"/>
      <c r="L3139" s="19"/>
      <c r="N3139" s="38">
        <v>38114</v>
      </c>
      <c r="O3139" s="19">
        <v>457.40289999999999</v>
      </c>
      <c r="P3139" s="19">
        <v>384.85729911653345</v>
      </c>
      <c r="Q3139" s="19">
        <v>5.0807288192800115E-3</v>
      </c>
      <c r="R3139" s="37">
        <f t="shared" si="657"/>
        <v>1.00508072881928</v>
      </c>
      <c r="T3139" s="39">
        <v>38114</v>
      </c>
      <c r="U3139" s="40">
        <v>289.94389999999999</v>
      </c>
      <c r="V3139" s="40">
        <f t="shared" si="658"/>
        <v>-2.3947159354239522E-3</v>
      </c>
      <c r="W3139" s="41">
        <f t="shared" si="659"/>
        <v>0.99760528406457605</v>
      </c>
      <c r="Y3139" s="42">
        <v>38114</v>
      </c>
      <c r="Z3139" s="43">
        <v>260.47500000000002</v>
      </c>
      <c r="AA3139" s="43">
        <f t="shared" si="660"/>
        <v>219.16281026504001</v>
      </c>
      <c r="AB3139" s="19">
        <f t="shared" si="663"/>
        <v>1.8805344611147357E-2</v>
      </c>
      <c r="AC3139" s="37">
        <f t="shared" si="664"/>
        <v>1.0188053446111474</v>
      </c>
      <c r="AE3139" s="44">
        <v>38114</v>
      </c>
      <c r="AF3139" s="45">
        <v>5347.0771000000004</v>
      </c>
      <c r="AG3139" s="19">
        <f t="shared" si="655"/>
        <v>4499.0131257888106</v>
      </c>
      <c r="AH3139" s="45">
        <f t="shared" si="661"/>
        <v>2.6112547552166854E-2</v>
      </c>
      <c r="AI3139" s="46">
        <f t="shared" si="662"/>
        <v>1.0261125475521669</v>
      </c>
      <c r="AK3139" s="38">
        <v>38114</v>
      </c>
      <c r="AL3139" s="19">
        <v>127.7983</v>
      </c>
      <c r="AM3139" s="19">
        <f t="shared" si="651"/>
        <v>-4.4163059770092605E-3</v>
      </c>
      <c r="AN3139" s="37">
        <f t="shared" si="652"/>
        <v>0.99558369402299074</v>
      </c>
      <c r="AQ3139" s="38">
        <v>38114</v>
      </c>
      <c r="AR3139" s="19">
        <f t="shared" si="653"/>
        <v>289.74174979400004</v>
      </c>
      <c r="AS3139" s="40">
        <f t="shared" si="650"/>
        <v>-4.4163059770091495E-3</v>
      </c>
      <c r="AT3139" s="51">
        <f t="shared" si="654"/>
        <v>0.99558369402299085</v>
      </c>
    </row>
    <row r="3140" spans="1:46">
      <c r="A3140" s="38">
        <v>38117</v>
      </c>
      <c r="B3140" s="37">
        <v>1.1834</v>
      </c>
      <c r="D3140" s="38">
        <v>38117</v>
      </c>
      <c r="E3140" s="19">
        <v>1097.3578</v>
      </c>
      <c r="F3140" s="19">
        <v>927.29237789420313</v>
      </c>
      <c r="G3140" s="19">
        <v>-1.8638876635671431E-2</v>
      </c>
      <c r="H3140" s="37">
        <f t="shared" si="656"/>
        <v>0.98136112336432857</v>
      </c>
      <c r="I3140" s="19"/>
      <c r="J3140" s="19"/>
      <c r="K3140" s="19"/>
      <c r="L3140" s="19"/>
      <c r="N3140" s="38">
        <v>38117</v>
      </c>
      <c r="O3140" s="19">
        <v>435.73250000000002</v>
      </c>
      <c r="P3140" s="19">
        <v>368.20390400540816</v>
      </c>
      <c r="Q3140" s="19">
        <v>-4.3271610410805073E-2</v>
      </c>
      <c r="R3140" s="37">
        <f t="shared" si="657"/>
        <v>0.95672838958919493</v>
      </c>
      <c r="T3140" s="39">
        <v>38117</v>
      </c>
      <c r="U3140" s="40">
        <v>288.988</v>
      </c>
      <c r="V3140" s="40">
        <f t="shared" si="658"/>
        <v>-3.2968446654679795E-3</v>
      </c>
      <c r="W3140" s="41">
        <f t="shared" si="659"/>
        <v>0.99670315533453202</v>
      </c>
      <c r="Y3140" s="42">
        <v>38117</v>
      </c>
      <c r="Z3140" s="43">
        <v>255.392</v>
      </c>
      <c r="AA3140" s="43">
        <f t="shared" si="660"/>
        <v>215.81206692580699</v>
      </c>
      <c r="AB3140" s="19">
        <f t="shared" si="663"/>
        <v>-1.5288831783005774E-2</v>
      </c>
      <c r="AC3140" s="37">
        <f t="shared" si="664"/>
        <v>0.98471116821699423</v>
      </c>
      <c r="AE3140" s="44">
        <v>38117</v>
      </c>
      <c r="AF3140" s="45">
        <v>5217.6660000000002</v>
      </c>
      <c r="AG3140" s="19">
        <f t="shared" si="655"/>
        <v>4409.0468142639857</v>
      </c>
      <c r="AH3140" s="45">
        <f t="shared" si="661"/>
        <v>-1.9996899099744447E-2</v>
      </c>
      <c r="AI3140" s="46">
        <f t="shared" si="662"/>
        <v>0.98000310090025555</v>
      </c>
      <c r="AK3140" s="38">
        <v>38117</v>
      </c>
      <c r="AL3140" s="19">
        <v>127.84699999999999</v>
      </c>
      <c r="AM3140" s="19">
        <f t="shared" si="651"/>
        <v>3.8106923175029728E-4</v>
      </c>
      <c r="AN3140" s="37">
        <f t="shared" si="652"/>
        <v>1.0003810692317503</v>
      </c>
      <c r="AQ3140" s="38">
        <v>38117</v>
      </c>
      <c r="AR3140" s="19">
        <f t="shared" si="653"/>
        <v>289.85216145999999</v>
      </c>
      <c r="AS3140" s="40">
        <f t="shared" si="650"/>
        <v>3.8106923175007523E-4</v>
      </c>
      <c r="AT3140" s="51">
        <f t="shared" si="654"/>
        <v>1.0003810692317501</v>
      </c>
    </row>
    <row r="3141" spans="1:46">
      <c r="A3141" s="38">
        <v>38118</v>
      </c>
      <c r="B3141" s="37">
        <v>1.1818</v>
      </c>
      <c r="D3141" s="38">
        <v>38118</v>
      </c>
      <c r="E3141" s="19">
        <v>1105.1901</v>
      </c>
      <c r="F3141" s="19">
        <v>935.17524115755634</v>
      </c>
      <c r="G3141" s="19">
        <v>8.5009468979508895E-3</v>
      </c>
      <c r="H3141" s="37">
        <f t="shared" si="656"/>
        <v>1.0085009468979509</v>
      </c>
      <c r="I3141" s="19"/>
      <c r="J3141" s="19"/>
      <c r="K3141" s="19"/>
      <c r="L3141" s="19"/>
      <c r="N3141" s="38">
        <v>38118</v>
      </c>
      <c r="O3141" s="19">
        <v>438.99930000000001</v>
      </c>
      <c r="P3141" s="19">
        <v>371.46666102555423</v>
      </c>
      <c r="Q3141" s="19">
        <v>8.8612776362582135E-3</v>
      </c>
      <c r="R3141" s="37">
        <f t="shared" si="657"/>
        <v>1.0088612776362582</v>
      </c>
      <c r="T3141" s="39">
        <v>38118</v>
      </c>
      <c r="U3141" s="40">
        <v>289.04759999999999</v>
      </c>
      <c r="V3141" s="40">
        <f t="shared" si="658"/>
        <v>2.0623693717380931E-4</v>
      </c>
      <c r="W3141" s="41">
        <f t="shared" si="659"/>
        <v>1.0002062369371738</v>
      </c>
      <c r="Y3141" s="42">
        <v>38118</v>
      </c>
      <c r="Z3141" s="43">
        <v>258.58</v>
      </c>
      <c r="AA3141" s="43">
        <f t="shared" si="660"/>
        <v>218.80182772042647</v>
      </c>
      <c r="AB3141" s="19">
        <f t="shared" si="663"/>
        <v>1.3853538577373925E-2</v>
      </c>
      <c r="AC3141" s="37">
        <f t="shared" si="664"/>
        <v>1.0138535385773739</v>
      </c>
      <c r="AE3141" s="44">
        <v>38118</v>
      </c>
      <c r="AF3141" s="45">
        <v>5321.1499000000003</v>
      </c>
      <c r="AG3141" s="19">
        <f t="shared" si="655"/>
        <v>4502.5807243188365</v>
      </c>
      <c r="AH3141" s="45">
        <f t="shared" si="661"/>
        <v>2.1214088667022901E-2</v>
      </c>
      <c r="AI3141" s="46">
        <f t="shared" si="662"/>
        <v>1.0212140886670229</v>
      </c>
      <c r="AK3141" s="38">
        <v>38118</v>
      </c>
      <c r="AL3141" s="19">
        <v>127.8986</v>
      </c>
      <c r="AM3141" s="19">
        <f t="shared" si="651"/>
        <v>4.0360743701461921E-4</v>
      </c>
      <c r="AN3141" s="37">
        <f t="shared" si="652"/>
        <v>1.0004036074370146</v>
      </c>
      <c r="AQ3141" s="38">
        <v>38118</v>
      </c>
      <c r="AR3141" s="19">
        <f t="shared" si="653"/>
        <v>289.96914794800006</v>
      </c>
      <c r="AS3141" s="40">
        <f t="shared" ref="AS3141:AS3204" si="665">AR3141/AR3140-1</f>
        <v>4.0360743701484125E-4</v>
      </c>
      <c r="AT3141" s="51">
        <f t="shared" si="654"/>
        <v>1.0004036074370148</v>
      </c>
    </row>
    <row r="3142" spans="1:46">
      <c r="A3142" s="38">
        <v>38119</v>
      </c>
      <c r="B3142" s="37">
        <v>1.1911</v>
      </c>
      <c r="D3142" s="38">
        <v>38119</v>
      </c>
      <c r="E3142" s="19">
        <v>1109.3777</v>
      </c>
      <c r="F3142" s="19">
        <v>931.38922004869448</v>
      </c>
      <c r="G3142" s="19">
        <v>-4.0484616596302425E-3</v>
      </c>
      <c r="H3142" s="37">
        <f t="shared" si="656"/>
        <v>0.99595153834036976</v>
      </c>
      <c r="I3142" s="19"/>
      <c r="J3142" s="19"/>
      <c r="K3142" s="19"/>
      <c r="L3142" s="19"/>
      <c r="N3142" s="38">
        <v>38119</v>
      </c>
      <c r="O3142" s="19">
        <v>445.34750000000003</v>
      </c>
      <c r="P3142" s="19">
        <v>373.89597850726221</v>
      </c>
      <c r="Q3142" s="19">
        <v>6.5397994937179682E-3</v>
      </c>
      <c r="R3142" s="37">
        <f t="shared" si="657"/>
        <v>1.006539799493718</v>
      </c>
      <c r="T3142" s="39">
        <v>38119</v>
      </c>
      <c r="U3142" s="40">
        <v>289.30680000000001</v>
      </c>
      <c r="V3142" s="40">
        <f t="shared" si="658"/>
        <v>8.9673811510637691E-4</v>
      </c>
      <c r="W3142" s="41">
        <f t="shared" si="659"/>
        <v>1.0008967381151064</v>
      </c>
      <c r="Y3142" s="42">
        <v>38119</v>
      </c>
      <c r="Z3142" s="43">
        <v>258.09699999999998</v>
      </c>
      <c r="AA3142" s="43">
        <f t="shared" si="660"/>
        <v>216.68793552178656</v>
      </c>
      <c r="AB3142" s="19">
        <f t="shared" si="663"/>
        <v>-9.661218193026011E-3</v>
      </c>
      <c r="AC3142" s="37">
        <f t="shared" si="664"/>
        <v>0.99033878180697399</v>
      </c>
      <c r="AE3142" s="44">
        <v>38119</v>
      </c>
      <c r="AF3142" s="45">
        <v>5375.8119999999999</v>
      </c>
      <c r="AG3142" s="19">
        <f t="shared" si="655"/>
        <v>4513.3171018386365</v>
      </c>
      <c r="AH3142" s="45">
        <f t="shared" si="661"/>
        <v>2.3844941772641626E-3</v>
      </c>
      <c r="AI3142" s="46">
        <f t="shared" si="662"/>
        <v>1.0023844941772642</v>
      </c>
      <c r="AK3142" s="38">
        <v>38119</v>
      </c>
      <c r="AL3142" s="19">
        <v>127.6722</v>
      </c>
      <c r="AM3142" s="19">
        <f t="shared" si="651"/>
        <v>-1.7701522925192004E-3</v>
      </c>
      <c r="AN3142" s="37">
        <f t="shared" si="652"/>
        <v>0.9982298477074808</v>
      </c>
      <c r="AQ3142" s="38">
        <v>38119</v>
      </c>
      <c r="AR3142" s="19">
        <f t="shared" si="653"/>
        <v>289.45585839600005</v>
      </c>
      <c r="AS3142" s="40">
        <f t="shared" si="665"/>
        <v>-1.7701522925192004E-3</v>
      </c>
      <c r="AT3142" s="51">
        <f t="shared" si="654"/>
        <v>0.9982298477074808</v>
      </c>
    </row>
    <row r="3143" spans="1:46">
      <c r="A3143" s="38">
        <v>38120</v>
      </c>
      <c r="B3143" s="37">
        <v>1.1800999999999999</v>
      </c>
      <c r="D3143" s="38">
        <v>38120</v>
      </c>
      <c r="E3143" s="19">
        <v>1106.4165</v>
      </c>
      <c r="F3143" s="19">
        <v>937.56164731802403</v>
      </c>
      <c r="G3143" s="19">
        <v>6.6271190781088674E-3</v>
      </c>
      <c r="H3143" s="37">
        <f t="shared" si="656"/>
        <v>1.0066271190781089</v>
      </c>
      <c r="I3143" s="19"/>
      <c r="J3143" s="19"/>
      <c r="K3143" s="19"/>
      <c r="L3143" s="19"/>
      <c r="N3143" s="38">
        <v>38120</v>
      </c>
      <c r="O3143" s="19">
        <v>440.19260000000003</v>
      </c>
      <c r="P3143" s="19">
        <v>373.01296500296587</v>
      </c>
      <c r="Q3143" s="19">
        <v>-2.3616555273519024E-3</v>
      </c>
      <c r="R3143" s="37">
        <f t="shared" si="657"/>
        <v>0.9976383444726481</v>
      </c>
      <c r="T3143" s="39">
        <v>38120</v>
      </c>
      <c r="U3143" s="40">
        <v>288.49740000000003</v>
      </c>
      <c r="V3143" s="40">
        <f t="shared" si="658"/>
        <v>-2.7977220030775962E-3</v>
      </c>
      <c r="W3143" s="41">
        <f t="shared" si="659"/>
        <v>0.9972022779969224</v>
      </c>
      <c r="Y3143" s="42">
        <v>38120</v>
      </c>
      <c r="Z3143" s="43">
        <v>258.51100000000002</v>
      </c>
      <c r="AA3143" s="43">
        <f t="shared" si="660"/>
        <v>219.05855435980004</v>
      </c>
      <c r="AB3143" s="19">
        <f t="shared" si="663"/>
        <v>1.0940243776401459E-2</v>
      </c>
      <c r="AC3143" s="37">
        <f t="shared" si="664"/>
        <v>1.0109402437764015</v>
      </c>
      <c r="AE3143" s="44">
        <v>38120</v>
      </c>
      <c r="AF3143" s="45">
        <v>5403.6728999999996</v>
      </c>
      <c r="AG3143" s="19">
        <f t="shared" si="655"/>
        <v>4578.9957630709259</v>
      </c>
      <c r="AH3143" s="45">
        <f t="shared" si="661"/>
        <v>1.4552192932673291E-2</v>
      </c>
      <c r="AI3143" s="46">
        <f t="shared" si="662"/>
        <v>1.0145521929326733</v>
      </c>
      <c r="AK3143" s="38">
        <v>38120</v>
      </c>
      <c r="AL3143" s="19">
        <v>127.5339</v>
      </c>
      <c r="AM3143" s="19">
        <f t="shared" si="651"/>
        <v>-1.0832428672804539E-3</v>
      </c>
      <c r="AN3143" s="37">
        <f t="shared" si="652"/>
        <v>0.99891675713271955</v>
      </c>
      <c r="AQ3143" s="38">
        <v>38120</v>
      </c>
      <c r="AR3143" s="19">
        <f t="shared" si="653"/>
        <v>289.14230740200003</v>
      </c>
      <c r="AS3143" s="40">
        <f t="shared" si="665"/>
        <v>-1.083242867280565E-3</v>
      </c>
      <c r="AT3143" s="51">
        <f t="shared" si="654"/>
        <v>0.99891675713271944</v>
      </c>
    </row>
    <row r="3144" spans="1:46">
      <c r="A3144" s="38">
        <v>38121</v>
      </c>
      <c r="B3144" s="37">
        <v>1.1874</v>
      </c>
      <c r="D3144" s="38">
        <v>38121</v>
      </c>
      <c r="E3144" s="19">
        <v>1103.9758999999999</v>
      </c>
      <c r="F3144" s="19">
        <v>929.74220987030481</v>
      </c>
      <c r="G3144" s="19">
        <v>-8.3401848508707355E-3</v>
      </c>
      <c r="H3144" s="37">
        <f t="shared" si="656"/>
        <v>0.99165981514912926</v>
      </c>
      <c r="I3144" s="19"/>
      <c r="J3144" s="19"/>
      <c r="K3144" s="19"/>
      <c r="L3144" s="19"/>
      <c r="N3144" s="38">
        <v>38121</v>
      </c>
      <c r="O3144" s="19">
        <v>432.00099999999998</v>
      </c>
      <c r="P3144" s="19">
        <v>363.82095334343944</v>
      </c>
      <c r="Q3144" s="19">
        <v>-2.4642606348691753E-2</v>
      </c>
      <c r="R3144" s="37">
        <f t="shared" si="657"/>
        <v>0.97535739365130825</v>
      </c>
      <c r="T3144" s="39">
        <v>38121</v>
      </c>
      <c r="U3144" s="40">
        <v>288.35879999999997</v>
      </c>
      <c r="V3144" s="40">
        <f t="shared" si="658"/>
        <v>-4.8042027415173827E-4</v>
      </c>
      <c r="W3144" s="41">
        <f t="shared" si="659"/>
        <v>0.99951957972584826</v>
      </c>
      <c r="Y3144" s="42">
        <v>38121</v>
      </c>
      <c r="Z3144" s="43">
        <v>256.851</v>
      </c>
      <c r="AA3144" s="43">
        <f t="shared" si="660"/>
        <v>216.31379484588174</v>
      </c>
      <c r="AB3144" s="19">
        <f t="shared" si="663"/>
        <v>-1.2529798354325328E-2</v>
      </c>
      <c r="AC3144" s="37">
        <f t="shared" si="664"/>
        <v>0.98747020164567467</v>
      </c>
      <c r="AE3144" s="44">
        <v>38121</v>
      </c>
      <c r="AF3144" s="45">
        <v>5395.7367999999997</v>
      </c>
      <c r="AG3144" s="19">
        <f t="shared" si="655"/>
        <v>4544.1610240862383</v>
      </c>
      <c r="AH3144" s="45">
        <f t="shared" si="661"/>
        <v>-7.6075062714898722E-3</v>
      </c>
      <c r="AI3144" s="46">
        <f t="shared" si="662"/>
        <v>0.99239249372851013</v>
      </c>
      <c r="AK3144" s="38">
        <v>38121</v>
      </c>
      <c r="AL3144" s="19">
        <v>127.7625</v>
      </c>
      <c r="AM3144" s="19">
        <f t="shared" si="651"/>
        <v>1.7924645917672954E-3</v>
      </c>
      <c r="AN3144" s="37">
        <f t="shared" si="652"/>
        <v>1.0017924645917673</v>
      </c>
      <c r="AQ3144" s="38">
        <v>38121</v>
      </c>
      <c r="AR3144" s="19">
        <f t="shared" si="653"/>
        <v>289.66058475000006</v>
      </c>
      <c r="AS3144" s="40">
        <f t="shared" si="665"/>
        <v>1.7924645917675175E-3</v>
      </c>
      <c r="AT3144" s="51">
        <f t="shared" si="654"/>
        <v>1.0017924645917675</v>
      </c>
    </row>
    <row r="3145" spans="1:46">
      <c r="A3145" s="38">
        <v>38124</v>
      </c>
      <c r="B3145" s="37">
        <v>1.2009000000000001</v>
      </c>
      <c r="D3145" s="38">
        <v>38124</v>
      </c>
      <c r="E3145" s="19">
        <v>1093.2019</v>
      </c>
      <c r="F3145" s="19">
        <v>910.31884420018321</v>
      </c>
      <c r="G3145" s="19">
        <v>-2.0891130319694806E-2</v>
      </c>
      <c r="H3145" s="37">
        <f t="shared" si="656"/>
        <v>0.97910886968030519</v>
      </c>
      <c r="I3145" s="19"/>
      <c r="J3145" s="19"/>
      <c r="K3145" s="19"/>
      <c r="L3145" s="19"/>
      <c r="N3145" s="38">
        <v>38124</v>
      </c>
      <c r="O3145" s="19">
        <v>418.06529999999998</v>
      </c>
      <c r="P3145" s="19">
        <v>348.1266550087434</v>
      </c>
      <c r="Q3145" s="19">
        <v>-4.3137422928692493E-2</v>
      </c>
      <c r="R3145" s="37">
        <f t="shared" si="657"/>
        <v>0.95686257707130751</v>
      </c>
      <c r="T3145" s="39">
        <v>38124</v>
      </c>
      <c r="U3145" s="40">
        <v>289.58240000000001</v>
      </c>
      <c r="V3145" s="40">
        <f t="shared" si="658"/>
        <v>4.2433246358357657E-3</v>
      </c>
      <c r="W3145" s="41">
        <f t="shared" si="659"/>
        <v>1.0042433246358358</v>
      </c>
      <c r="Y3145" s="42">
        <v>38124</v>
      </c>
      <c r="Z3145" s="43">
        <v>255.40600000000001</v>
      </c>
      <c r="AA3145" s="43">
        <f t="shared" si="660"/>
        <v>212.67882421517194</v>
      </c>
      <c r="AB3145" s="19">
        <f t="shared" si="663"/>
        <v>-1.6804155432156409E-2</v>
      </c>
      <c r="AC3145" s="37">
        <f t="shared" si="664"/>
        <v>0.98319584456784359</v>
      </c>
      <c r="AE3145" s="44">
        <v>38124</v>
      </c>
      <c r="AF3145" s="45">
        <v>5396.1059999999998</v>
      </c>
      <c r="AG3145" s="19">
        <f t="shared" si="655"/>
        <v>4493.38496127904</v>
      </c>
      <c r="AH3145" s="45">
        <f t="shared" si="661"/>
        <v>-1.1173913630714405E-2</v>
      </c>
      <c r="AI3145" s="46">
        <f t="shared" si="662"/>
        <v>0.9888260863692856</v>
      </c>
      <c r="AK3145" s="38">
        <v>38124</v>
      </c>
      <c r="AL3145" s="19">
        <v>128.1319</v>
      </c>
      <c r="AM3145" s="19">
        <f t="shared" si="651"/>
        <v>2.891302220917602E-3</v>
      </c>
      <c r="AN3145" s="37">
        <f t="shared" si="652"/>
        <v>1.0028913022209176</v>
      </c>
      <c r="AQ3145" s="38">
        <v>38124</v>
      </c>
      <c r="AR3145" s="19">
        <f t="shared" si="653"/>
        <v>290.49808104200002</v>
      </c>
      <c r="AS3145" s="40">
        <f t="shared" si="665"/>
        <v>2.891302220917602E-3</v>
      </c>
      <c r="AT3145" s="51">
        <f t="shared" si="654"/>
        <v>1.0028913022209176</v>
      </c>
    </row>
    <row r="3146" spans="1:46">
      <c r="A3146" s="38">
        <v>38125</v>
      </c>
      <c r="B3146" s="37">
        <v>1.1971000000000001</v>
      </c>
      <c r="D3146" s="38">
        <v>38125</v>
      </c>
      <c r="E3146" s="19">
        <v>1100.9024999999999</v>
      </c>
      <c r="F3146" s="19">
        <v>919.64121627265877</v>
      </c>
      <c r="G3146" s="19">
        <v>1.0240776769447457E-2</v>
      </c>
      <c r="H3146" s="37">
        <f t="shared" si="656"/>
        <v>1.0102407767694475</v>
      </c>
      <c r="I3146" s="19"/>
      <c r="J3146" s="19"/>
      <c r="K3146" s="19"/>
      <c r="L3146" s="19"/>
      <c r="N3146" s="38">
        <v>38125</v>
      </c>
      <c r="O3146" s="19">
        <v>425.3451</v>
      </c>
      <c r="P3146" s="19">
        <v>355.31292289700104</v>
      </c>
      <c r="Q3146" s="19">
        <v>2.0642682152784753E-2</v>
      </c>
      <c r="R3146" s="37">
        <f t="shared" si="657"/>
        <v>1.0206426821527848</v>
      </c>
      <c r="T3146" s="39">
        <v>38125</v>
      </c>
      <c r="U3146" s="40">
        <v>289.40320000000003</v>
      </c>
      <c r="V3146" s="40">
        <f t="shared" si="658"/>
        <v>-6.1882213836195188E-4</v>
      </c>
      <c r="W3146" s="41">
        <f t="shared" si="659"/>
        <v>0.99938117786163805</v>
      </c>
      <c r="Y3146" s="42">
        <v>38125</v>
      </c>
      <c r="Z3146" s="43">
        <v>253.13</v>
      </c>
      <c r="AA3146" s="43">
        <f t="shared" si="660"/>
        <v>211.4526773034834</v>
      </c>
      <c r="AB3146" s="19">
        <f t="shared" si="663"/>
        <v>-5.7652515064123833E-3</v>
      </c>
      <c r="AC3146" s="37">
        <f t="shared" si="664"/>
        <v>0.99423474849358762</v>
      </c>
      <c r="AE3146" s="44">
        <v>38125</v>
      </c>
      <c r="AF3146" s="45">
        <v>5299.0928000000004</v>
      </c>
      <c r="AG3146" s="19">
        <f t="shared" si="655"/>
        <v>4426.608303399883</v>
      </c>
      <c r="AH3146" s="45">
        <f t="shared" si="661"/>
        <v>-1.486110325614054E-2</v>
      </c>
      <c r="AI3146" s="46">
        <f t="shared" si="662"/>
        <v>0.98513889674385946</v>
      </c>
      <c r="AK3146" s="38">
        <v>38125</v>
      </c>
      <c r="AL3146" s="19">
        <v>127.9571</v>
      </c>
      <c r="AM3146" s="19">
        <f t="shared" si="651"/>
        <v>-1.3642192147310661E-3</v>
      </c>
      <c r="AN3146" s="37">
        <f t="shared" si="652"/>
        <v>0.99863578078526893</v>
      </c>
      <c r="AQ3146" s="38">
        <v>38125</v>
      </c>
      <c r="AR3146" s="19">
        <f t="shared" si="653"/>
        <v>290.10177797800003</v>
      </c>
      <c r="AS3146" s="40">
        <f t="shared" si="665"/>
        <v>-1.3642192147310661E-3</v>
      </c>
      <c r="AT3146" s="51">
        <f t="shared" si="654"/>
        <v>0.99863578078526893</v>
      </c>
    </row>
    <row r="3147" spans="1:46">
      <c r="A3147" s="38">
        <v>38126</v>
      </c>
      <c r="B3147" s="37">
        <v>1.2015</v>
      </c>
      <c r="D3147" s="38">
        <v>38126</v>
      </c>
      <c r="E3147" s="19">
        <v>1112.3873000000001</v>
      </c>
      <c r="F3147" s="19">
        <v>925.83212650853102</v>
      </c>
      <c r="G3147" s="19">
        <v>6.7318755687835186E-3</v>
      </c>
      <c r="H3147" s="37">
        <f t="shared" si="656"/>
        <v>1.0067318755687835</v>
      </c>
      <c r="I3147" s="19"/>
      <c r="J3147" s="19"/>
      <c r="K3147" s="19"/>
      <c r="L3147" s="19"/>
      <c r="N3147" s="38">
        <v>38126</v>
      </c>
      <c r="O3147" s="19">
        <v>443.02679999999998</v>
      </c>
      <c r="P3147" s="19">
        <v>368.72808988764041</v>
      </c>
      <c r="Q3147" s="19">
        <v>3.7755921966643902E-2</v>
      </c>
      <c r="R3147" s="37">
        <f t="shared" si="657"/>
        <v>1.0377559219666439</v>
      </c>
      <c r="T3147" s="39">
        <v>38126</v>
      </c>
      <c r="U3147" s="40">
        <v>288.83460000000002</v>
      </c>
      <c r="V3147" s="40">
        <f t="shared" si="658"/>
        <v>-1.9647329400642732E-3</v>
      </c>
      <c r="W3147" s="41">
        <f t="shared" si="659"/>
        <v>0.99803526705993573</v>
      </c>
      <c r="Y3147" s="42">
        <v>38126</v>
      </c>
      <c r="Z3147" s="43">
        <v>259.53199999999998</v>
      </c>
      <c r="AA3147" s="43">
        <f t="shared" si="660"/>
        <v>216.00665834373697</v>
      </c>
      <c r="AB3147" s="19">
        <f t="shared" si="663"/>
        <v>2.1536644029895857E-2</v>
      </c>
      <c r="AC3147" s="37">
        <f t="shared" si="664"/>
        <v>1.0215366440298959</v>
      </c>
      <c r="AE3147" s="44">
        <v>38126</v>
      </c>
      <c r="AF3147" s="45">
        <v>5446.4291999999996</v>
      </c>
      <c r="AG3147" s="19">
        <f t="shared" si="655"/>
        <v>4533.0247191011231</v>
      </c>
      <c r="AH3147" s="45">
        <f t="shared" si="661"/>
        <v>2.4040169901526243E-2</v>
      </c>
      <c r="AI3147" s="46">
        <f t="shared" si="662"/>
        <v>1.0240401699015262</v>
      </c>
      <c r="AK3147" s="38">
        <v>38126</v>
      </c>
      <c r="AL3147" s="19">
        <v>127.6923</v>
      </c>
      <c r="AM3147" s="19">
        <f t="shared" si="651"/>
        <v>-2.0694435869521577E-3</v>
      </c>
      <c r="AN3147" s="37">
        <f t="shared" si="652"/>
        <v>0.99793055641304784</v>
      </c>
      <c r="AQ3147" s="38">
        <v>38126</v>
      </c>
      <c r="AR3147" s="19">
        <f t="shared" si="653"/>
        <v>289.50142871400004</v>
      </c>
      <c r="AS3147" s="40">
        <f t="shared" si="665"/>
        <v>-2.0694435869521577E-3</v>
      </c>
      <c r="AT3147" s="51">
        <f t="shared" si="654"/>
        <v>0.99793055641304784</v>
      </c>
    </row>
    <row r="3148" spans="1:46">
      <c r="A3148" s="38">
        <v>38127</v>
      </c>
      <c r="B3148" s="37">
        <v>1.1926000000000001</v>
      </c>
      <c r="D3148" s="38">
        <v>38127</v>
      </c>
      <c r="E3148" s="19">
        <v>1106.3489</v>
      </c>
      <c r="F3148" s="19">
        <v>927.67809827268138</v>
      </c>
      <c r="G3148" s="19">
        <v>1.993851489159093E-3</v>
      </c>
      <c r="H3148" s="37">
        <f t="shared" si="656"/>
        <v>1.0019938514891591</v>
      </c>
      <c r="I3148" s="19"/>
      <c r="J3148" s="19"/>
      <c r="K3148" s="19"/>
      <c r="L3148" s="19"/>
      <c r="N3148" s="38">
        <v>38127</v>
      </c>
      <c r="O3148" s="19">
        <v>437.5</v>
      </c>
      <c r="P3148" s="19">
        <v>366.84554754318293</v>
      </c>
      <c r="Q3148" s="19">
        <v>-5.1055029331535939E-3</v>
      </c>
      <c r="R3148" s="37">
        <f t="shared" si="657"/>
        <v>0.99489449706684641</v>
      </c>
      <c r="T3148" s="39">
        <v>38127</v>
      </c>
      <c r="U3148" s="40">
        <v>288.82580000000002</v>
      </c>
      <c r="V3148" s="40">
        <f t="shared" si="658"/>
        <v>-3.0467263963607216E-5</v>
      </c>
      <c r="W3148" s="41">
        <f t="shared" si="659"/>
        <v>0.99996953273603639</v>
      </c>
      <c r="Y3148" s="42">
        <v>38127</v>
      </c>
      <c r="Z3148" s="43">
        <v>255.66900000000001</v>
      </c>
      <c r="AA3148" s="43">
        <f t="shared" si="660"/>
        <v>214.37950695958409</v>
      </c>
      <c r="AB3148" s="19">
        <f t="shared" si="663"/>
        <v>-7.5328760540499529E-3</v>
      </c>
      <c r="AC3148" s="37">
        <f t="shared" si="664"/>
        <v>0.99246712394595005</v>
      </c>
      <c r="AE3148" s="44">
        <v>38127</v>
      </c>
      <c r="AF3148" s="45">
        <v>5364.3359</v>
      </c>
      <c r="AG3148" s="19">
        <f t="shared" si="655"/>
        <v>4498.0176924366924</v>
      </c>
      <c r="AH3148" s="45">
        <f t="shared" si="661"/>
        <v>-7.7226639680386677E-3</v>
      </c>
      <c r="AI3148" s="46">
        <f t="shared" si="662"/>
        <v>0.99227733603196133</v>
      </c>
      <c r="AK3148" s="38">
        <v>38127</v>
      </c>
      <c r="AL3148" s="19">
        <v>127.8073</v>
      </c>
      <c r="AM3148" s="19">
        <f t="shared" si="651"/>
        <v>9.006024638915644E-4</v>
      </c>
      <c r="AN3148" s="37">
        <f t="shared" si="652"/>
        <v>1.0009006024638916</v>
      </c>
      <c r="AQ3148" s="38">
        <v>38127</v>
      </c>
      <c r="AR3148" s="19">
        <f t="shared" si="653"/>
        <v>289.76215441400001</v>
      </c>
      <c r="AS3148" s="40">
        <f t="shared" si="665"/>
        <v>9.006024638915644E-4</v>
      </c>
      <c r="AT3148" s="51">
        <f t="shared" si="654"/>
        <v>1.0009006024638916</v>
      </c>
    </row>
    <row r="3149" spans="1:46">
      <c r="A3149" s="38">
        <v>38128</v>
      </c>
      <c r="B3149" s="37">
        <v>1.2009000000000001</v>
      </c>
      <c r="D3149" s="38">
        <v>38128</v>
      </c>
      <c r="E3149" s="19">
        <v>1114.8148000000001</v>
      </c>
      <c r="F3149" s="19">
        <v>928.31609626113755</v>
      </c>
      <c r="G3149" s="19">
        <v>6.8773639222929894E-4</v>
      </c>
      <c r="H3149" s="37">
        <f t="shared" si="656"/>
        <v>1.0006877363922293</v>
      </c>
      <c r="I3149" s="19"/>
      <c r="J3149" s="19"/>
      <c r="K3149" s="19"/>
      <c r="L3149" s="19"/>
      <c r="N3149" s="38">
        <v>38128</v>
      </c>
      <c r="O3149" s="19">
        <v>443.07299999999998</v>
      </c>
      <c r="P3149" s="19">
        <v>368.95078690981762</v>
      </c>
      <c r="Q3149" s="19">
        <v>5.7387622140538941E-3</v>
      </c>
      <c r="R3149" s="37">
        <f t="shared" si="657"/>
        <v>1.0057387622140539</v>
      </c>
      <c r="T3149" s="39">
        <v>38128</v>
      </c>
      <c r="U3149" s="40">
        <v>289.65280000000001</v>
      </c>
      <c r="V3149" s="40">
        <f t="shared" si="658"/>
        <v>2.8633176122077053E-3</v>
      </c>
      <c r="W3149" s="41">
        <f t="shared" si="659"/>
        <v>1.0028633176122077</v>
      </c>
      <c r="Y3149" s="42">
        <v>38128</v>
      </c>
      <c r="Z3149" s="43">
        <v>255.61199999999999</v>
      </c>
      <c r="AA3149" s="43">
        <f t="shared" si="660"/>
        <v>212.85036222832875</v>
      </c>
      <c r="AB3149" s="19">
        <f t="shared" si="663"/>
        <v>-7.1328866874557084E-3</v>
      </c>
      <c r="AC3149" s="37">
        <f t="shared" si="664"/>
        <v>0.99286711331254429</v>
      </c>
      <c r="AE3149" s="44">
        <v>38128</v>
      </c>
      <c r="AF3149" s="45">
        <v>5301.0829999999996</v>
      </c>
      <c r="AG3149" s="19">
        <f t="shared" si="655"/>
        <v>4414.2584728120573</v>
      </c>
      <c r="AH3149" s="45">
        <f t="shared" si="661"/>
        <v>-1.8621362865129276E-2</v>
      </c>
      <c r="AI3149" s="46">
        <f t="shared" si="662"/>
        <v>0.98137863713487072</v>
      </c>
      <c r="AK3149" s="38">
        <v>38128</v>
      </c>
      <c r="AL3149" s="19">
        <v>127.9293</v>
      </c>
      <c r="AM3149" s="19">
        <f t="shared" si="651"/>
        <v>9.5456206335642335E-4</v>
      </c>
      <c r="AN3149" s="37">
        <f t="shared" si="652"/>
        <v>1.0009545620633564</v>
      </c>
      <c r="AQ3149" s="38">
        <v>38128</v>
      </c>
      <c r="AR3149" s="19">
        <f t="shared" si="653"/>
        <v>290.03875037400002</v>
      </c>
      <c r="AS3149" s="40">
        <f t="shared" si="665"/>
        <v>9.5456206335642335E-4</v>
      </c>
      <c r="AT3149" s="51">
        <f t="shared" si="654"/>
        <v>1.0009545620633564</v>
      </c>
    </row>
    <row r="3150" spans="1:46">
      <c r="A3150" s="38">
        <v>38131</v>
      </c>
      <c r="B3150" s="37">
        <v>1.1978</v>
      </c>
      <c r="D3150" s="38">
        <v>38131</v>
      </c>
      <c r="E3150" s="19">
        <v>1116.7927</v>
      </c>
      <c r="F3150" s="19">
        <v>932.36992820170315</v>
      </c>
      <c r="G3150" s="19">
        <v>4.3668659381139729E-3</v>
      </c>
      <c r="H3150" s="37">
        <f t="shared" si="656"/>
        <v>1.004366865938114</v>
      </c>
      <c r="I3150" s="19"/>
      <c r="J3150" s="19"/>
      <c r="K3150" s="19"/>
      <c r="L3150" s="19"/>
      <c r="N3150" s="38">
        <v>38131</v>
      </c>
      <c r="O3150" s="19">
        <v>447.10829999999999</v>
      </c>
      <c r="P3150" s="19">
        <v>373.27458674236101</v>
      </c>
      <c r="Q3150" s="19">
        <v>1.1719177695100669E-2</v>
      </c>
      <c r="R3150" s="37">
        <f t="shared" si="657"/>
        <v>1.0117191776951007</v>
      </c>
      <c r="T3150" s="39">
        <v>38131</v>
      </c>
      <c r="U3150" s="40">
        <v>288.8107</v>
      </c>
      <c r="V3150" s="40">
        <f t="shared" si="658"/>
        <v>-2.9072738119569896E-3</v>
      </c>
      <c r="W3150" s="41">
        <f t="shared" si="659"/>
        <v>0.99709272618804301</v>
      </c>
      <c r="Y3150" s="42">
        <v>38131</v>
      </c>
      <c r="Z3150" s="43">
        <v>261.31299999999999</v>
      </c>
      <c r="AA3150" s="43">
        <f t="shared" si="660"/>
        <v>218.16079479044916</v>
      </c>
      <c r="AB3150" s="19">
        <f t="shared" si="663"/>
        <v>2.4949135658147492E-2</v>
      </c>
      <c r="AC3150" s="37">
        <f t="shared" si="664"/>
        <v>1.0249491356581475</v>
      </c>
      <c r="AE3150" s="44">
        <v>38131</v>
      </c>
      <c r="AF3150" s="45">
        <v>5490.4008999999996</v>
      </c>
      <c r="AG3150" s="19">
        <f t="shared" si="655"/>
        <v>4583.7376022708295</v>
      </c>
      <c r="AH3150" s="45">
        <f t="shared" si="661"/>
        <v>3.8393567232778647E-2</v>
      </c>
      <c r="AI3150" s="46">
        <f t="shared" si="662"/>
        <v>1.0383935672327786</v>
      </c>
      <c r="AK3150" s="38">
        <v>38131</v>
      </c>
      <c r="AL3150" s="19">
        <v>127.77200000000001</v>
      </c>
      <c r="AM3150" s="19">
        <f t="shared" si="651"/>
        <v>-1.229585403812794E-3</v>
      </c>
      <c r="AN3150" s="37">
        <f t="shared" si="652"/>
        <v>0.99877041459618721</v>
      </c>
      <c r="AQ3150" s="38">
        <v>38131</v>
      </c>
      <c r="AR3150" s="19">
        <f t="shared" si="653"/>
        <v>289.68212296000002</v>
      </c>
      <c r="AS3150" s="40">
        <f t="shared" si="665"/>
        <v>-1.229585403812905E-3</v>
      </c>
      <c r="AT3150" s="51">
        <f t="shared" si="654"/>
        <v>0.99877041459618709</v>
      </c>
    </row>
    <row r="3151" spans="1:46">
      <c r="A3151" s="38">
        <v>38132</v>
      </c>
      <c r="B3151" s="37">
        <v>1.2107000000000001</v>
      </c>
      <c r="D3151" s="38">
        <v>38132</v>
      </c>
      <c r="E3151" s="19">
        <v>1128.1547</v>
      </c>
      <c r="F3151" s="19">
        <v>931.82018666886916</v>
      </c>
      <c r="G3151" s="19">
        <v>-5.8961739992435813E-4</v>
      </c>
      <c r="H3151" s="37">
        <f t="shared" si="656"/>
        <v>0.99941038260007564</v>
      </c>
      <c r="I3151" s="19"/>
      <c r="J3151" s="19"/>
      <c r="K3151" s="19"/>
      <c r="L3151" s="19"/>
      <c r="N3151" s="38">
        <v>38132</v>
      </c>
      <c r="O3151" s="19">
        <v>446.37939999999998</v>
      </c>
      <c r="P3151" s="19">
        <v>368.69530023953081</v>
      </c>
      <c r="Q3151" s="19">
        <v>-1.2267876425219648E-2</v>
      </c>
      <c r="R3151" s="37">
        <f t="shared" si="657"/>
        <v>0.98773212357478035</v>
      </c>
      <c r="T3151" s="39">
        <v>38132</v>
      </c>
      <c r="U3151" s="40">
        <v>289.23419999999999</v>
      </c>
      <c r="V3151" s="40">
        <f t="shared" si="658"/>
        <v>1.4663584140059971E-3</v>
      </c>
      <c r="W3151" s="41">
        <f t="shared" si="659"/>
        <v>1.001466358414006</v>
      </c>
      <c r="Y3151" s="42">
        <v>38132</v>
      </c>
      <c r="Z3151" s="43">
        <v>260.94799999999998</v>
      </c>
      <c r="AA3151" s="43">
        <f t="shared" si="660"/>
        <v>215.5348145700834</v>
      </c>
      <c r="AB3151" s="19">
        <f t="shared" si="663"/>
        <v>-1.203690251902545E-2</v>
      </c>
      <c r="AC3151" s="37">
        <f t="shared" si="664"/>
        <v>0.98796309748097455</v>
      </c>
      <c r="AE3151" s="44">
        <v>38132</v>
      </c>
      <c r="AF3151" s="45">
        <v>5437.5438999999997</v>
      </c>
      <c r="AG3151" s="19">
        <f t="shared" si="655"/>
        <v>4491.2396960436108</v>
      </c>
      <c r="AH3151" s="45">
        <f t="shared" si="661"/>
        <v>-2.0179581436204908E-2</v>
      </c>
      <c r="AI3151" s="46">
        <f t="shared" si="662"/>
        <v>0.97982041856379509</v>
      </c>
      <c r="AK3151" s="38">
        <v>38132</v>
      </c>
      <c r="AL3151" s="19">
        <v>127.9263</v>
      </c>
      <c r="AM3151" s="19">
        <f t="shared" si="651"/>
        <v>1.2076198228092583E-3</v>
      </c>
      <c r="AN3151" s="37">
        <f t="shared" si="652"/>
        <v>1.0012076198228093</v>
      </c>
      <c r="AQ3151" s="38">
        <v>38132</v>
      </c>
      <c r="AR3151" s="19">
        <f t="shared" si="653"/>
        <v>290.03194883400005</v>
      </c>
      <c r="AS3151" s="40">
        <f t="shared" si="665"/>
        <v>1.2076198228094803E-3</v>
      </c>
      <c r="AT3151" s="51">
        <f t="shared" si="654"/>
        <v>1.0012076198228095</v>
      </c>
    </row>
    <row r="3152" spans="1:46">
      <c r="A3152" s="38">
        <v>38133</v>
      </c>
      <c r="B3152" s="37">
        <v>1.2101999999999999</v>
      </c>
      <c r="D3152" s="38">
        <v>38133</v>
      </c>
      <c r="E3152" s="19">
        <v>1133.9254000000001</v>
      </c>
      <c r="F3152" s="19">
        <v>936.97355808957207</v>
      </c>
      <c r="G3152" s="19">
        <v>5.5304354793230814E-3</v>
      </c>
      <c r="H3152" s="37">
        <f t="shared" si="656"/>
        <v>1.0055304354793231</v>
      </c>
      <c r="I3152" s="19"/>
      <c r="J3152" s="19"/>
      <c r="K3152" s="19"/>
      <c r="L3152" s="19"/>
      <c r="N3152" s="38">
        <v>38133</v>
      </c>
      <c r="O3152" s="19">
        <v>450.3519</v>
      </c>
      <c r="P3152" s="19">
        <v>372.13014377788795</v>
      </c>
      <c r="Q3152" s="19">
        <v>9.3162118858733933E-3</v>
      </c>
      <c r="R3152" s="37">
        <f t="shared" si="657"/>
        <v>1.0093162118858734</v>
      </c>
      <c r="T3152" s="39">
        <v>38133</v>
      </c>
      <c r="U3152" s="40">
        <v>289.38499999999999</v>
      </c>
      <c r="V3152" s="40">
        <f t="shared" si="658"/>
        <v>5.2137679430708239E-4</v>
      </c>
      <c r="W3152" s="41">
        <f t="shared" si="659"/>
        <v>1.0005213767943071</v>
      </c>
      <c r="Y3152" s="42">
        <v>38133</v>
      </c>
      <c r="Z3152" s="43">
        <v>260.43700000000001</v>
      </c>
      <c r="AA3152" s="43">
        <f t="shared" si="660"/>
        <v>215.20161956701375</v>
      </c>
      <c r="AB3152" s="19">
        <f t="shared" si="663"/>
        <v>-1.5458987622684051E-3</v>
      </c>
      <c r="AC3152" s="37">
        <f t="shared" si="664"/>
        <v>0.99845410123773159</v>
      </c>
      <c r="AE3152" s="44">
        <v>38133</v>
      </c>
      <c r="AF3152" s="45">
        <v>5410.2891</v>
      </c>
      <c r="AG3152" s="19">
        <f t="shared" si="655"/>
        <v>4470.5743678730787</v>
      </c>
      <c r="AH3152" s="45">
        <f t="shared" si="661"/>
        <v>-4.6012525647954883E-3</v>
      </c>
      <c r="AI3152" s="46">
        <f t="shared" si="662"/>
        <v>0.99539874743520451</v>
      </c>
      <c r="AK3152" s="38">
        <v>38133</v>
      </c>
      <c r="AL3152" s="19">
        <v>128.15170000000001</v>
      </c>
      <c r="AM3152" s="19">
        <f t="shared" si="651"/>
        <v>1.7619519989244825E-3</v>
      </c>
      <c r="AN3152" s="37">
        <f t="shared" si="652"/>
        <v>1.0017619519989245</v>
      </c>
      <c r="AQ3152" s="38">
        <v>38133</v>
      </c>
      <c r="AR3152" s="19">
        <f t="shared" si="653"/>
        <v>290.54297120600006</v>
      </c>
      <c r="AS3152" s="40">
        <f t="shared" si="665"/>
        <v>1.7619519989244825E-3</v>
      </c>
      <c r="AT3152" s="51">
        <f t="shared" si="654"/>
        <v>1.0017619519989245</v>
      </c>
    </row>
    <row r="3153" spans="1:46">
      <c r="A3153" s="38">
        <v>38134</v>
      </c>
      <c r="B3153" s="37">
        <v>1.2274</v>
      </c>
      <c r="D3153" s="38">
        <v>38134</v>
      </c>
      <c r="E3153" s="19">
        <v>1145.9916000000001</v>
      </c>
      <c r="F3153" s="19">
        <v>933.67410787029496</v>
      </c>
      <c r="G3153" s="19">
        <v>-3.521390962200166E-3</v>
      </c>
      <c r="H3153" s="37">
        <f t="shared" si="656"/>
        <v>0.99647860903779983</v>
      </c>
      <c r="I3153" s="19"/>
      <c r="J3153" s="19"/>
      <c r="K3153" s="19"/>
      <c r="L3153" s="19"/>
      <c r="N3153" s="38">
        <v>38134</v>
      </c>
      <c r="O3153" s="19">
        <v>457.74680000000001</v>
      </c>
      <c r="P3153" s="19">
        <v>372.94019879419909</v>
      </c>
      <c r="Q3153" s="19">
        <v>2.1768056951458892E-3</v>
      </c>
      <c r="R3153" s="37">
        <f t="shared" si="657"/>
        <v>1.0021768056951459</v>
      </c>
      <c r="T3153" s="39">
        <v>38134</v>
      </c>
      <c r="U3153" s="40">
        <v>289.86239999999998</v>
      </c>
      <c r="V3153" s="40">
        <f t="shared" si="658"/>
        <v>1.6497054097481811E-3</v>
      </c>
      <c r="W3153" s="41">
        <f t="shared" si="659"/>
        <v>1.0016497054097482</v>
      </c>
      <c r="Y3153" s="42">
        <v>38134</v>
      </c>
      <c r="Z3153" s="43">
        <v>257.83600000000001</v>
      </c>
      <c r="AA3153" s="43">
        <f t="shared" si="660"/>
        <v>210.06680788658954</v>
      </c>
      <c r="AB3153" s="19">
        <f t="shared" si="663"/>
        <v>-2.3860469501834847E-2</v>
      </c>
      <c r="AC3153" s="37">
        <f t="shared" si="664"/>
        <v>0.97613953049816515</v>
      </c>
      <c r="AE3153" s="44">
        <v>38134</v>
      </c>
      <c r="AF3153" s="45">
        <v>5300.0497999999998</v>
      </c>
      <c r="AG3153" s="19">
        <f t="shared" si="655"/>
        <v>4318.1112921622944</v>
      </c>
      <c r="AH3153" s="45">
        <f t="shared" si="661"/>
        <v>-3.4103688511800789E-2</v>
      </c>
      <c r="AI3153" s="46">
        <f t="shared" si="662"/>
        <v>0.96589631148819921</v>
      </c>
      <c r="AK3153" s="38">
        <v>38134</v>
      </c>
      <c r="AL3153" s="19">
        <v>128.45009999999999</v>
      </c>
      <c r="AM3153" s="19">
        <f t="shared" ref="AM3153:AM3216" si="666">AL3153/AL3152-1</f>
        <v>2.3284903750788732E-3</v>
      </c>
      <c r="AN3153" s="37">
        <f t="shared" ref="AN3153:AN3216" si="667">AL3153/AL3152</f>
        <v>1.0023284903750789</v>
      </c>
      <c r="AQ3153" s="38">
        <v>38134</v>
      </c>
      <c r="AR3153" s="19">
        <f t="shared" ref="AR3153:AR3216" si="668">AL3153*2.26718</f>
        <v>291.21949771800001</v>
      </c>
      <c r="AS3153" s="40">
        <f t="shared" si="665"/>
        <v>2.3284903750786512E-3</v>
      </c>
      <c r="AT3153" s="51">
        <f t="shared" si="654"/>
        <v>1.0023284903750787</v>
      </c>
    </row>
    <row r="3154" spans="1:46">
      <c r="A3154" s="38">
        <v>38135</v>
      </c>
      <c r="B3154" s="37">
        <v>1.2217</v>
      </c>
      <c r="D3154" s="38">
        <v>38135</v>
      </c>
      <c r="E3154" s="19">
        <v>1143.8569</v>
      </c>
      <c r="F3154" s="19">
        <v>936.28296635835306</v>
      </c>
      <c r="G3154" s="19">
        <v>2.7941853223378832E-3</v>
      </c>
      <c r="H3154" s="37">
        <f t="shared" si="656"/>
        <v>1.0027941853223379</v>
      </c>
      <c r="I3154" s="19"/>
      <c r="J3154" s="19"/>
      <c r="K3154" s="19"/>
      <c r="L3154" s="19"/>
      <c r="N3154" s="38">
        <v>38135</v>
      </c>
      <c r="O3154" s="19">
        <v>458.8279</v>
      </c>
      <c r="P3154" s="19">
        <v>375.56511418515186</v>
      </c>
      <c r="Q3154" s="19">
        <v>7.038435114905095E-3</v>
      </c>
      <c r="R3154" s="37">
        <f t="shared" si="657"/>
        <v>1.0070384351149051</v>
      </c>
      <c r="T3154" s="39">
        <v>38135</v>
      </c>
      <c r="U3154" s="40">
        <v>289.9144</v>
      </c>
      <c r="V3154" s="40">
        <f t="shared" si="658"/>
        <v>1.7939546488277003E-4</v>
      </c>
      <c r="W3154" s="41">
        <f t="shared" si="659"/>
        <v>1.0001793954648828</v>
      </c>
      <c r="Y3154" s="42">
        <v>38135</v>
      </c>
      <c r="Z3154" s="43">
        <v>259.29599999999999</v>
      </c>
      <c r="AA3154" s="43">
        <f t="shared" si="660"/>
        <v>212.2419579274781</v>
      </c>
      <c r="AB3154" s="19">
        <f t="shared" si="663"/>
        <v>1.0354563211446788E-2</v>
      </c>
      <c r="AC3154" s="37">
        <f t="shared" si="664"/>
        <v>1.0103545632114468</v>
      </c>
      <c r="AE3154" s="44">
        <v>38135</v>
      </c>
      <c r="AF3154" s="45">
        <v>5323.7798000000003</v>
      </c>
      <c r="AG3154" s="19">
        <f t="shared" si="655"/>
        <v>4357.6817549316529</v>
      </c>
      <c r="AH3154" s="45">
        <f t="shared" si="661"/>
        <v>9.1638357819034955E-3</v>
      </c>
      <c r="AI3154" s="46">
        <f t="shared" si="662"/>
        <v>1.0091638357819035</v>
      </c>
      <c r="AK3154" s="38">
        <v>38135</v>
      </c>
      <c r="AL3154" s="19">
        <v>128.18119999999999</v>
      </c>
      <c r="AM3154" s="19">
        <f t="shared" si="666"/>
        <v>-2.0934199350565175E-3</v>
      </c>
      <c r="AN3154" s="37">
        <f t="shared" si="667"/>
        <v>0.99790658006494348</v>
      </c>
      <c r="AQ3154" s="38">
        <v>38135</v>
      </c>
      <c r="AR3154" s="19">
        <f t="shared" si="668"/>
        <v>290.60985301599999</v>
      </c>
      <c r="AS3154" s="40">
        <f t="shared" si="665"/>
        <v>-2.0934199350566285E-3</v>
      </c>
      <c r="AT3154" s="51">
        <f t="shared" si="654"/>
        <v>0.99790658006494337</v>
      </c>
    </row>
    <row r="3155" spans="1:46">
      <c r="A3155" s="38">
        <v>38138</v>
      </c>
      <c r="B3155" s="37">
        <v>1.2217</v>
      </c>
      <c r="D3155" s="38">
        <v>38138</v>
      </c>
      <c r="E3155" s="19">
        <v>1144.7299</v>
      </c>
      <c r="F3155" s="19">
        <v>936.99754440533684</v>
      </c>
      <c r="G3155" s="19">
        <v>7.6320735574531007E-4</v>
      </c>
      <c r="H3155" s="37">
        <f t="shared" si="656"/>
        <v>1.0007632073557453</v>
      </c>
      <c r="I3155" s="19"/>
      <c r="J3155" s="19"/>
      <c r="K3155" s="19"/>
      <c r="L3155" s="19"/>
      <c r="N3155" s="38">
        <v>38138</v>
      </c>
      <c r="O3155" s="19">
        <v>455.84480000000002</v>
      </c>
      <c r="P3155" s="19">
        <v>373.12335270524682</v>
      </c>
      <c r="Q3155" s="19">
        <v>-6.5015662735417035E-3</v>
      </c>
      <c r="R3155" s="37">
        <f t="shared" si="657"/>
        <v>0.9934984337264583</v>
      </c>
      <c r="T3155" s="39">
        <v>38138</v>
      </c>
      <c r="U3155" s="40">
        <v>289.49250000000001</v>
      </c>
      <c r="V3155" s="40">
        <f t="shared" si="658"/>
        <v>-1.4552571379690127E-3</v>
      </c>
      <c r="W3155" s="41">
        <f t="shared" si="659"/>
        <v>0.99854474286203099</v>
      </c>
      <c r="Y3155" s="38">
        <v>38138</v>
      </c>
      <c r="Z3155" s="43">
        <v>259.29599999999999</v>
      </c>
      <c r="AA3155" s="43">
        <f t="shared" si="660"/>
        <v>212.2419579274781</v>
      </c>
      <c r="AB3155" s="19">
        <f t="shared" si="663"/>
        <v>0</v>
      </c>
      <c r="AC3155" s="37">
        <f t="shared" si="664"/>
        <v>1</v>
      </c>
      <c r="AE3155" s="38">
        <v>38138</v>
      </c>
      <c r="AF3155" s="45">
        <v>5323.7798000000003</v>
      </c>
      <c r="AG3155" s="19">
        <f t="shared" si="655"/>
        <v>4357.6817549316529</v>
      </c>
      <c r="AH3155" s="45">
        <f t="shared" si="661"/>
        <v>0</v>
      </c>
      <c r="AI3155" s="46">
        <f t="shared" si="662"/>
        <v>1</v>
      </c>
      <c r="AK3155" s="38">
        <v>38138</v>
      </c>
      <c r="AL3155" s="19">
        <v>128.22929999999999</v>
      </c>
      <c r="AM3155" s="19">
        <f t="shared" si="666"/>
        <v>3.752500366669409E-4</v>
      </c>
      <c r="AN3155" s="37">
        <f t="shared" si="667"/>
        <v>1.0003752500366669</v>
      </c>
      <c r="AQ3155" s="38">
        <v>38138</v>
      </c>
      <c r="AR3155" s="19">
        <f t="shared" si="668"/>
        <v>290.71890437400003</v>
      </c>
      <c r="AS3155" s="40">
        <f t="shared" si="665"/>
        <v>3.752500366669409E-4</v>
      </c>
      <c r="AT3155" s="51">
        <f t="shared" ref="AT3155:AT3218" si="669">AR3155/AR3154</f>
        <v>1.0003752500366669</v>
      </c>
    </row>
    <row r="3156" spans="1:46">
      <c r="A3156" s="38">
        <v>38139</v>
      </c>
      <c r="B3156" s="37">
        <v>1.2210000000000001</v>
      </c>
      <c r="D3156" s="38">
        <v>38139</v>
      </c>
      <c r="E3156" s="19">
        <v>1143.6847</v>
      </c>
      <c r="F3156" s="19">
        <v>936.67870597870592</v>
      </c>
      <c r="G3156" s="19">
        <v>-3.4027669393010829E-4</v>
      </c>
      <c r="H3156" s="37">
        <f t="shared" si="656"/>
        <v>0.99965972330606989</v>
      </c>
      <c r="I3156" s="19"/>
      <c r="J3156" s="19"/>
      <c r="K3156" s="19"/>
      <c r="L3156" s="19"/>
      <c r="N3156" s="38">
        <v>38139</v>
      </c>
      <c r="O3156" s="19">
        <v>456.2774</v>
      </c>
      <c r="P3156" s="19">
        <v>373.69156429156425</v>
      </c>
      <c r="Q3156" s="19">
        <v>1.5228518456369411E-3</v>
      </c>
      <c r="R3156" s="37">
        <f t="shared" si="657"/>
        <v>1.0015228518456369</v>
      </c>
      <c r="T3156" s="39">
        <v>38139</v>
      </c>
      <c r="U3156" s="40">
        <v>289.44229999999999</v>
      </c>
      <c r="V3156" s="40">
        <f t="shared" si="658"/>
        <v>-1.7340691036904499E-4</v>
      </c>
      <c r="W3156" s="41">
        <f t="shared" si="659"/>
        <v>0.99982659308963096</v>
      </c>
      <c r="Y3156" s="42">
        <v>38139</v>
      </c>
      <c r="Z3156" s="43">
        <v>267.18200000000002</v>
      </c>
      <c r="AA3156" s="43">
        <f t="shared" si="660"/>
        <v>218.82227682227682</v>
      </c>
      <c r="AB3156" s="19">
        <f t="shared" si="663"/>
        <v>3.1003855029678729E-2</v>
      </c>
      <c r="AC3156" s="37">
        <f t="shared" si="664"/>
        <v>1.0310038550296787</v>
      </c>
      <c r="AE3156" s="44">
        <v>38139</v>
      </c>
      <c r="AF3156" s="45">
        <v>5575.0181000000002</v>
      </c>
      <c r="AG3156" s="19">
        <f t="shared" si="655"/>
        <v>4565.9443898443897</v>
      </c>
      <c r="AH3156" s="45">
        <f t="shared" si="661"/>
        <v>4.7792070790172447E-2</v>
      </c>
      <c r="AI3156" s="46">
        <f t="shared" si="662"/>
        <v>1.0477920707901724</v>
      </c>
      <c r="AK3156" s="38">
        <v>38139</v>
      </c>
      <c r="AL3156" s="19">
        <v>127.93770000000001</v>
      </c>
      <c r="AM3156" s="19">
        <f t="shared" si="666"/>
        <v>-2.2740512503771626E-3</v>
      </c>
      <c r="AN3156" s="37">
        <f t="shared" si="667"/>
        <v>0.99772594874962284</v>
      </c>
      <c r="AQ3156" s="38">
        <v>38139</v>
      </c>
      <c r="AR3156" s="19">
        <f t="shared" si="668"/>
        <v>290.05779468600002</v>
      </c>
      <c r="AS3156" s="40">
        <f t="shared" si="665"/>
        <v>-2.2740512503772736E-3</v>
      </c>
      <c r="AT3156" s="51">
        <f t="shared" si="669"/>
        <v>0.99772594874962273</v>
      </c>
    </row>
    <row r="3157" spans="1:46">
      <c r="A3157" s="38">
        <v>38140</v>
      </c>
      <c r="B3157" s="37">
        <v>1.2250000000000001</v>
      </c>
      <c r="D3157" s="38">
        <v>38140</v>
      </c>
      <c r="E3157" s="19">
        <v>1147.6938</v>
      </c>
      <c r="F3157" s="19">
        <v>936.89289795918364</v>
      </c>
      <c r="G3157" s="19">
        <v>2.2867177305352371E-4</v>
      </c>
      <c r="H3157" s="37">
        <f t="shared" si="656"/>
        <v>1.0002286717730535</v>
      </c>
      <c r="I3157" s="19"/>
      <c r="J3157" s="19"/>
      <c r="K3157" s="19"/>
      <c r="L3157" s="19"/>
      <c r="N3157" s="38">
        <v>38140</v>
      </c>
      <c r="O3157" s="19">
        <v>454.55930000000001</v>
      </c>
      <c r="P3157" s="19">
        <v>371.06881632653057</v>
      </c>
      <c r="Q3157" s="19">
        <v>-7.0184831975156348E-3</v>
      </c>
      <c r="R3157" s="37">
        <f t="shared" si="657"/>
        <v>0.99298151680248437</v>
      </c>
      <c r="T3157" s="39">
        <v>38140</v>
      </c>
      <c r="U3157" s="40">
        <v>289.30329999999998</v>
      </c>
      <c r="V3157" s="40">
        <f t="shared" si="658"/>
        <v>-4.8023388426643443E-4</v>
      </c>
      <c r="W3157" s="41">
        <f t="shared" si="659"/>
        <v>0.99951976611573357</v>
      </c>
      <c r="Y3157" s="42">
        <v>38140</v>
      </c>
      <c r="Z3157" s="43">
        <v>260.5</v>
      </c>
      <c r="AA3157" s="43">
        <f t="shared" si="660"/>
        <v>212.65306122448979</v>
      </c>
      <c r="AB3157" s="19">
        <f t="shared" si="663"/>
        <v>-2.8192813306652242E-2</v>
      </c>
      <c r="AC3157" s="37">
        <f t="shared" si="664"/>
        <v>0.97180718669334776</v>
      </c>
      <c r="AE3157" s="44">
        <v>38140</v>
      </c>
      <c r="AF3157" s="45">
        <v>5369.8018000000002</v>
      </c>
      <c r="AG3157" s="19">
        <f t="shared" si="655"/>
        <v>4383.5116734693875</v>
      </c>
      <c r="AH3157" s="45">
        <f t="shared" si="661"/>
        <v>-3.9955089418252765E-2</v>
      </c>
      <c r="AI3157" s="46">
        <f t="shared" si="662"/>
        <v>0.96004491058174724</v>
      </c>
      <c r="AK3157" s="38">
        <v>38140</v>
      </c>
      <c r="AL3157" s="19">
        <v>127.8468</v>
      </c>
      <c r="AM3157" s="19">
        <f t="shared" si="666"/>
        <v>-7.105020646768212E-4</v>
      </c>
      <c r="AN3157" s="37">
        <f t="shared" si="667"/>
        <v>0.99928949793532318</v>
      </c>
      <c r="AQ3157" s="38">
        <v>38140</v>
      </c>
      <c r="AR3157" s="19">
        <f t="shared" si="668"/>
        <v>289.851708024</v>
      </c>
      <c r="AS3157" s="40">
        <f t="shared" si="665"/>
        <v>-7.105020646768212E-4</v>
      </c>
      <c r="AT3157" s="51">
        <f t="shared" si="669"/>
        <v>0.99928949793532318</v>
      </c>
    </row>
    <row r="3158" spans="1:46">
      <c r="A3158" s="38">
        <v>38141</v>
      </c>
      <c r="B3158" s="37">
        <v>1.2204999999999999</v>
      </c>
      <c r="D3158" s="38">
        <v>38141</v>
      </c>
      <c r="E3158" s="19">
        <v>1140.0114000000001</v>
      </c>
      <c r="F3158" s="19">
        <v>934.05276526013938</v>
      </c>
      <c r="G3158" s="19">
        <v>-3.0314379639667655E-3</v>
      </c>
      <c r="H3158" s="37">
        <f t="shared" si="656"/>
        <v>0.99696856203603323</v>
      </c>
      <c r="I3158" s="19"/>
      <c r="J3158" s="19"/>
      <c r="K3158" s="19"/>
      <c r="L3158" s="19"/>
      <c r="N3158" s="38">
        <v>38141</v>
      </c>
      <c r="O3158" s="19">
        <v>444.20940000000002</v>
      </c>
      <c r="P3158" s="19">
        <v>363.95690290864405</v>
      </c>
      <c r="Q3158" s="19">
        <v>-1.9166022864147703E-2</v>
      </c>
      <c r="R3158" s="37">
        <f t="shared" si="657"/>
        <v>0.9808339771358523</v>
      </c>
      <c r="T3158" s="39">
        <v>38141</v>
      </c>
      <c r="U3158" s="40">
        <v>288.8877</v>
      </c>
      <c r="V3158" s="40">
        <f t="shared" si="658"/>
        <v>-1.4365546469742307E-3</v>
      </c>
      <c r="W3158" s="41">
        <f t="shared" si="659"/>
        <v>0.99856344535302577</v>
      </c>
      <c r="Y3158" s="42">
        <v>38141</v>
      </c>
      <c r="Z3158" s="43">
        <v>256.80099999999999</v>
      </c>
      <c r="AA3158" s="43">
        <f t="shared" si="660"/>
        <v>210.40639082343301</v>
      </c>
      <c r="AB3158" s="19">
        <f t="shared" si="663"/>
        <v>-1.0564956780401369E-2</v>
      </c>
      <c r="AC3158" s="37">
        <f t="shared" si="664"/>
        <v>0.98943504321959863</v>
      </c>
      <c r="AE3158" s="44">
        <v>38141</v>
      </c>
      <c r="AF3158" s="45">
        <v>5276.0918000000001</v>
      </c>
      <c r="AG3158" s="19">
        <f t="shared" si="655"/>
        <v>4322.8937320770183</v>
      </c>
      <c r="AH3158" s="45">
        <f t="shared" si="661"/>
        <v>-1.3828625519409665E-2</v>
      </c>
      <c r="AI3158" s="46">
        <f t="shared" si="662"/>
        <v>0.98617137448059033</v>
      </c>
      <c r="AK3158" s="38">
        <v>38141</v>
      </c>
      <c r="AL3158" s="19">
        <v>127.89149999999999</v>
      </c>
      <c r="AM3158" s="19">
        <f t="shared" si="666"/>
        <v>3.4963722205016978E-4</v>
      </c>
      <c r="AN3158" s="37">
        <f t="shared" si="667"/>
        <v>1.0003496372220502</v>
      </c>
      <c r="AQ3158" s="38">
        <v>38141</v>
      </c>
      <c r="AR3158" s="19">
        <f t="shared" si="668"/>
        <v>289.95305096999999</v>
      </c>
      <c r="AS3158" s="40">
        <f t="shared" si="665"/>
        <v>3.4963722205016978E-4</v>
      </c>
      <c r="AT3158" s="51">
        <f t="shared" si="669"/>
        <v>1.0003496372220502</v>
      </c>
    </row>
    <row r="3159" spans="1:46">
      <c r="A3159" s="38">
        <v>38142</v>
      </c>
      <c r="B3159" s="37">
        <v>1.2258</v>
      </c>
      <c r="D3159" s="38">
        <v>38142</v>
      </c>
      <c r="E3159" s="19">
        <v>1146.2194</v>
      </c>
      <c r="F3159" s="19">
        <v>935.07864251917113</v>
      </c>
      <c r="G3159" s="19">
        <v>1.098307608720539E-3</v>
      </c>
      <c r="H3159" s="37">
        <f t="shared" si="656"/>
        <v>1.0010983076087205</v>
      </c>
      <c r="I3159" s="19"/>
      <c r="J3159" s="19"/>
      <c r="K3159" s="19"/>
      <c r="L3159" s="19"/>
      <c r="N3159" s="38">
        <v>38142</v>
      </c>
      <c r="O3159" s="19">
        <v>446.49509999999998</v>
      </c>
      <c r="P3159" s="19">
        <v>364.24791972589327</v>
      </c>
      <c r="Q3159" s="19">
        <v>7.9959142119157001E-4</v>
      </c>
      <c r="R3159" s="37">
        <f t="shared" si="657"/>
        <v>1.0007995914211916</v>
      </c>
      <c r="T3159" s="39">
        <v>38142</v>
      </c>
      <c r="U3159" s="40">
        <v>289.24119999999999</v>
      </c>
      <c r="V3159" s="40">
        <f t="shared" si="658"/>
        <v>1.223658881980727E-3</v>
      </c>
      <c r="W3159" s="41">
        <f t="shared" si="659"/>
        <v>1.0012236588819807</v>
      </c>
      <c r="Y3159" s="42">
        <v>38142</v>
      </c>
      <c r="Z3159" s="43">
        <v>255.435</v>
      </c>
      <c r="AA3159" s="43">
        <f t="shared" si="660"/>
        <v>208.38228095937347</v>
      </c>
      <c r="AB3159" s="19">
        <f t="shared" si="663"/>
        <v>-9.6200018266465737E-3</v>
      </c>
      <c r="AC3159" s="37">
        <f t="shared" si="664"/>
        <v>0.99037999817335343</v>
      </c>
      <c r="AE3159" s="44">
        <v>38142</v>
      </c>
      <c r="AF3159" s="45">
        <v>5204.1758</v>
      </c>
      <c r="AG3159" s="19">
        <f t="shared" si="655"/>
        <v>4245.5341817588514</v>
      </c>
      <c r="AH3159" s="45">
        <f t="shared" si="661"/>
        <v>-1.7895316219350588E-2</v>
      </c>
      <c r="AI3159" s="46">
        <f t="shared" si="662"/>
        <v>0.98210468378064941</v>
      </c>
      <c r="AK3159" s="38">
        <v>38142</v>
      </c>
      <c r="AL3159" s="19">
        <v>127.7948</v>
      </c>
      <c r="AM3159" s="19">
        <f t="shared" si="666"/>
        <v>-7.5610967108841187E-4</v>
      </c>
      <c r="AN3159" s="37">
        <f t="shared" si="667"/>
        <v>0.99924389032891159</v>
      </c>
      <c r="AQ3159" s="38">
        <v>38142</v>
      </c>
      <c r="AR3159" s="19">
        <f t="shared" si="668"/>
        <v>289.73381466400002</v>
      </c>
      <c r="AS3159" s="40">
        <f t="shared" si="665"/>
        <v>-7.5610967108830085E-4</v>
      </c>
      <c r="AT3159" s="51">
        <f t="shared" si="669"/>
        <v>0.9992438903289117</v>
      </c>
    </row>
    <row r="3160" spans="1:46">
      <c r="A3160" s="38">
        <v>38145</v>
      </c>
      <c r="B3160" s="37">
        <v>1.232</v>
      </c>
      <c r="D3160" s="38">
        <v>38145</v>
      </c>
      <c r="E3160" s="19">
        <v>1166.2925</v>
      </c>
      <c r="F3160" s="19">
        <v>946.66599025974028</v>
      </c>
      <c r="G3160" s="19">
        <v>1.2391843010500114E-2</v>
      </c>
      <c r="H3160" s="37">
        <f t="shared" si="656"/>
        <v>1.0123918430105001</v>
      </c>
      <c r="I3160" s="19"/>
      <c r="J3160" s="19"/>
      <c r="K3160" s="19"/>
      <c r="L3160" s="19"/>
      <c r="N3160" s="38">
        <v>38145</v>
      </c>
      <c r="O3160" s="19">
        <v>459.6404</v>
      </c>
      <c r="P3160" s="19">
        <v>373.08474025974027</v>
      </c>
      <c r="Q3160" s="19">
        <v>2.4260455737117104E-2</v>
      </c>
      <c r="R3160" s="37">
        <f t="shared" si="657"/>
        <v>1.0242604557371171</v>
      </c>
      <c r="T3160" s="39">
        <v>38145</v>
      </c>
      <c r="U3160" s="40">
        <v>288.69049999999999</v>
      </c>
      <c r="V3160" s="40">
        <f t="shared" si="658"/>
        <v>-1.9039472938157109E-3</v>
      </c>
      <c r="W3160" s="41">
        <f t="shared" si="659"/>
        <v>0.99809605270618429</v>
      </c>
      <c r="Y3160" s="42">
        <v>38145</v>
      </c>
      <c r="Z3160" s="43">
        <v>256.14999999999998</v>
      </c>
      <c r="AA3160" s="43">
        <f t="shared" si="660"/>
        <v>207.91396103896102</v>
      </c>
      <c r="AB3160" s="19">
        <f t="shared" si="663"/>
        <v>-2.247407592701034E-3</v>
      </c>
      <c r="AC3160" s="37">
        <f t="shared" si="664"/>
        <v>0.99775259240729897</v>
      </c>
      <c r="AE3160" s="44">
        <v>38145</v>
      </c>
      <c r="AF3160" s="45">
        <v>5220.0469000000003</v>
      </c>
      <c r="AG3160" s="19">
        <f t="shared" si="655"/>
        <v>4237.0510551948055</v>
      </c>
      <c r="AH3160" s="45">
        <f t="shared" si="661"/>
        <v>-1.9981293756847762E-3</v>
      </c>
      <c r="AI3160" s="46">
        <f t="shared" si="662"/>
        <v>0.99800187062431522</v>
      </c>
      <c r="AK3160" s="38">
        <v>38145</v>
      </c>
      <c r="AL3160" s="19">
        <v>127.8969</v>
      </c>
      <c r="AM3160" s="19">
        <f t="shared" si="666"/>
        <v>7.9893704595179749E-4</v>
      </c>
      <c r="AN3160" s="37">
        <f t="shared" si="667"/>
        <v>1.0007989370459518</v>
      </c>
      <c r="AQ3160" s="38">
        <v>38145</v>
      </c>
      <c r="AR3160" s="19">
        <f t="shared" si="668"/>
        <v>289.96529374200003</v>
      </c>
      <c r="AS3160" s="40">
        <f t="shared" si="665"/>
        <v>7.9893704595179749E-4</v>
      </c>
      <c r="AT3160" s="51">
        <f t="shared" si="669"/>
        <v>1.0007989370459518</v>
      </c>
    </row>
    <row r="3161" spans="1:46">
      <c r="A3161" s="38">
        <v>38146</v>
      </c>
      <c r="B3161" s="37">
        <v>1.2273000000000001</v>
      </c>
      <c r="D3161" s="38">
        <v>38146</v>
      </c>
      <c r="E3161" s="19">
        <v>1167.4978000000001</v>
      </c>
      <c r="F3161" s="19">
        <v>951.2733642956083</v>
      </c>
      <c r="G3161" s="19">
        <v>4.8669478815901446E-3</v>
      </c>
      <c r="H3161" s="37">
        <f t="shared" si="656"/>
        <v>1.0048669478815901</v>
      </c>
      <c r="I3161" s="19"/>
      <c r="J3161" s="19"/>
      <c r="K3161" s="19"/>
      <c r="L3161" s="19"/>
      <c r="N3161" s="38">
        <v>38146</v>
      </c>
      <c r="O3161" s="19">
        <v>459.50850000000003</v>
      </c>
      <c r="P3161" s="19">
        <v>374.40601319970665</v>
      </c>
      <c r="Q3161" s="19">
        <v>3.5414821282868658E-3</v>
      </c>
      <c r="R3161" s="37">
        <f t="shared" si="657"/>
        <v>1.0035414821282869</v>
      </c>
      <c r="T3161" s="39">
        <v>38146</v>
      </c>
      <c r="U3161" s="40">
        <v>289.07870000000003</v>
      </c>
      <c r="V3161" s="40">
        <f t="shared" si="658"/>
        <v>1.344692672602843E-3</v>
      </c>
      <c r="W3161" s="41">
        <f t="shared" si="659"/>
        <v>1.0013446926726028</v>
      </c>
      <c r="Y3161" s="42">
        <v>38146</v>
      </c>
      <c r="Z3161" s="43">
        <v>252.119</v>
      </c>
      <c r="AA3161" s="43">
        <f t="shared" si="660"/>
        <v>205.42573128004562</v>
      </c>
      <c r="AB3161" s="19">
        <f t="shared" si="663"/>
        <v>-1.1967593452991476E-2</v>
      </c>
      <c r="AC3161" s="37">
        <f t="shared" si="664"/>
        <v>0.98803240654700852</v>
      </c>
      <c r="AE3161" s="44">
        <v>38146</v>
      </c>
      <c r="AF3161" s="45">
        <v>5112.2222000000002</v>
      </c>
      <c r="AG3161" s="19">
        <f t="shared" si="655"/>
        <v>4165.4218202558459</v>
      </c>
      <c r="AH3161" s="45">
        <f t="shared" si="661"/>
        <v>-1.6905445321726553E-2</v>
      </c>
      <c r="AI3161" s="46">
        <f t="shared" si="662"/>
        <v>0.98309455467827345</v>
      </c>
      <c r="AK3161" s="38">
        <v>38146</v>
      </c>
      <c r="AL3161" s="19">
        <v>128.08459999999999</v>
      </c>
      <c r="AM3161" s="19">
        <f t="shared" si="666"/>
        <v>1.4675883465509187E-3</v>
      </c>
      <c r="AN3161" s="37">
        <f t="shared" si="667"/>
        <v>1.0014675883465509</v>
      </c>
      <c r="AQ3161" s="38">
        <v>38146</v>
      </c>
      <c r="AR3161" s="19">
        <f t="shared" si="668"/>
        <v>290.39084342800004</v>
      </c>
      <c r="AS3161" s="40">
        <f t="shared" si="665"/>
        <v>1.4675883465511408E-3</v>
      </c>
      <c r="AT3161" s="51">
        <f t="shared" si="669"/>
        <v>1.0014675883465511</v>
      </c>
    </row>
    <row r="3162" spans="1:46">
      <c r="A3162" s="38">
        <v>38147</v>
      </c>
      <c r="B3162" s="37">
        <v>1.2097</v>
      </c>
      <c r="D3162" s="38">
        <v>38147</v>
      </c>
      <c r="E3162" s="19">
        <v>1155.4599000000001</v>
      </c>
      <c r="F3162" s="19">
        <v>955.16235430271979</v>
      </c>
      <c r="G3162" s="19">
        <v>4.0881939441153037E-3</v>
      </c>
      <c r="H3162" s="37">
        <f t="shared" si="656"/>
        <v>1.0040881939441153</v>
      </c>
      <c r="I3162" s="19"/>
      <c r="J3162" s="19"/>
      <c r="K3162" s="19"/>
      <c r="L3162" s="19"/>
      <c r="N3162" s="38">
        <v>38147</v>
      </c>
      <c r="O3162" s="19">
        <v>455.07569999999998</v>
      </c>
      <c r="P3162" s="19">
        <v>376.18888980739024</v>
      </c>
      <c r="Q3162" s="19">
        <v>4.7618802712248165E-3</v>
      </c>
      <c r="R3162" s="37">
        <f t="shared" si="657"/>
        <v>1.0047618802712248</v>
      </c>
      <c r="T3162" s="39">
        <v>38147</v>
      </c>
      <c r="U3162" s="40">
        <v>289.2081</v>
      </c>
      <c r="V3162" s="40">
        <f t="shared" si="658"/>
        <v>4.476289674748557E-4</v>
      </c>
      <c r="W3162" s="41">
        <f t="shared" si="659"/>
        <v>1.0004476289674749</v>
      </c>
      <c r="Y3162" s="42">
        <v>38147</v>
      </c>
      <c r="Z3162" s="43">
        <v>250.971</v>
      </c>
      <c r="AA3162" s="43">
        <f t="shared" si="660"/>
        <v>207.46548731090354</v>
      </c>
      <c r="AB3162" s="19">
        <f t="shared" si="663"/>
        <v>9.9294086390628866E-3</v>
      </c>
      <c r="AC3162" s="37">
        <f t="shared" si="664"/>
        <v>1.0099294086390629</v>
      </c>
      <c r="AE3162" s="44">
        <v>38147</v>
      </c>
      <c r="AF3162" s="45">
        <v>5122.3500999999997</v>
      </c>
      <c r="AG3162" s="19">
        <f t="shared" si="655"/>
        <v>4234.3970405885757</v>
      </c>
      <c r="AH3162" s="45">
        <f t="shared" si="661"/>
        <v>1.6559000098696597E-2</v>
      </c>
      <c r="AI3162" s="46">
        <f t="shared" si="662"/>
        <v>1.0165590000986966</v>
      </c>
      <c r="AK3162" s="38">
        <v>38147</v>
      </c>
      <c r="AL3162" s="19">
        <v>127.8661</v>
      </c>
      <c r="AM3162" s="19">
        <f t="shared" si="666"/>
        <v>-1.7059037542374034E-3</v>
      </c>
      <c r="AN3162" s="37">
        <f t="shared" si="667"/>
        <v>0.9982940962457626</v>
      </c>
      <c r="AQ3162" s="38">
        <v>38147</v>
      </c>
      <c r="AR3162" s="19">
        <f t="shared" si="668"/>
        <v>289.89546459800005</v>
      </c>
      <c r="AS3162" s="40">
        <f t="shared" si="665"/>
        <v>-1.7059037542374034E-3</v>
      </c>
      <c r="AT3162" s="51">
        <f t="shared" si="669"/>
        <v>0.9982940962457626</v>
      </c>
    </row>
    <row r="3163" spans="1:46">
      <c r="A3163" s="38">
        <v>38148</v>
      </c>
      <c r="B3163" s="37">
        <v>1.2110000000000001</v>
      </c>
      <c r="D3163" s="38">
        <v>38148</v>
      </c>
      <c r="E3163" s="19">
        <v>1159.9336000000001</v>
      </c>
      <c r="F3163" s="19">
        <v>957.83121387283234</v>
      </c>
      <c r="G3163" s="19">
        <v>2.7941423341175664E-3</v>
      </c>
      <c r="H3163" s="37">
        <f t="shared" si="656"/>
        <v>1.0027941423341176</v>
      </c>
      <c r="I3163" s="19"/>
      <c r="J3163" s="19"/>
      <c r="K3163" s="19"/>
      <c r="L3163" s="19"/>
      <c r="N3163" s="38">
        <v>38148</v>
      </c>
      <c r="O3163" s="19">
        <v>451.30560000000003</v>
      </c>
      <c r="P3163" s="19">
        <v>372.67184145334431</v>
      </c>
      <c r="Q3163" s="19">
        <v>-9.3491553029294572E-3</v>
      </c>
      <c r="R3163" s="37">
        <f t="shared" si="657"/>
        <v>0.99065084469707054</v>
      </c>
      <c r="T3163" s="39">
        <v>38148</v>
      </c>
      <c r="U3163" s="40">
        <v>288.4117</v>
      </c>
      <c r="V3163" s="40">
        <f t="shared" si="658"/>
        <v>-2.7537264689336816E-3</v>
      </c>
      <c r="W3163" s="41">
        <f t="shared" si="659"/>
        <v>0.99724627353106632</v>
      </c>
      <c r="Y3163" s="42">
        <v>38148</v>
      </c>
      <c r="Z3163" s="43">
        <v>251.364</v>
      </c>
      <c r="AA3163" s="43">
        <f t="shared" si="660"/>
        <v>207.56729975227083</v>
      </c>
      <c r="AB3163" s="19">
        <f t="shared" si="663"/>
        <v>4.9074399162463145E-4</v>
      </c>
      <c r="AC3163" s="37">
        <f t="shared" si="664"/>
        <v>1.0004907439916246</v>
      </c>
      <c r="AE3163" s="44">
        <v>38148</v>
      </c>
      <c r="AF3163" s="45">
        <v>5172.0321999999996</v>
      </c>
      <c r="AG3163" s="19">
        <f t="shared" si="655"/>
        <v>4270.8771263418657</v>
      </c>
      <c r="AH3163" s="45">
        <f t="shared" si="661"/>
        <v>8.6151783603691801E-3</v>
      </c>
      <c r="AI3163" s="46">
        <f t="shared" si="662"/>
        <v>1.0086151783603692</v>
      </c>
      <c r="AK3163" s="38">
        <v>38148</v>
      </c>
      <c r="AL3163" s="19">
        <v>127.8344</v>
      </c>
      <c r="AM3163" s="19">
        <f t="shared" si="666"/>
        <v>-2.4791559295234133E-4</v>
      </c>
      <c r="AN3163" s="37">
        <f t="shared" si="667"/>
        <v>0.99975208440704766</v>
      </c>
      <c r="AQ3163" s="38">
        <v>38148</v>
      </c>
      <c r="AR3163" s="19">
        <f t="shared" si="668"/>
        <v>289.82359499200004</v>
      </c>
      <c r="AS3163" s="40">
        <f t="shared" si="665"/>
        <v>-2.4791559295234133E-4</v>
      </c>
      <c r="AT3163" s="51">
        <f t="shared" si="669"/>
        <v>0.99975208440704766</v>
      </c>
    </row>
    <row r="3164" spans="1:46">
      <c r="A3164" s="38">
        <v>38149</v>
      </c>
      <c r="B3164" s="37">
        <v>1.2011000000000001</v>
      </c>
      <c r="D3164" s="38">
        <v>38149</v>
      </c>
      <c r="E3164" s="19">
        <v>1156.2569000000001</v>
      </c>
      <c r="F3164" s="19">
        <v>962.6649737740405</v>
      </c>
      <c r="G3164" s="19">
        <v>5.0465675279716127E-3</v>
      </c>
      <c r="H3164" s="37">
        <f t="shared" si="656"/>
        <v>1.0050465675279716</v>
      </c>
      <c r="I3164" s="19"/>
      <c r="J3164" s="19"/>
      <c r="K3164" s="19"/>
      <c r="L3164" s="19"/>
      <c r="N3164" s="38">
        <v>38149</v>
      </c>
      <c r="O3164" s="19">
        <v>443.43759999999997</v>
      </c>
      <c r="P3164" s="19">
        <v>369.19290650237281</v>
      </c>
      <c r="Q3164" s="19">
        <v>-9.3351162175396851E-3</v>
      </c>
      <c r="R3164" s="37">
        <f t="shared" si="657"/>
        <v>0.99066488378246031</v>
      </c>
      <c r="T3164" s="39">
        <v>38149</v>
      </c>
      <c r="U3164" s="40">
        <v>288.1583</v>
      </c>
      <c r="V3164" s="40">
        <f t="shared" si="658"/>
        <v>-8.7860513287085773E-4</v>
      </c>
      <c r="W3164" s="41">
        <f t="shared" si="659"/>
        <v>0.99912139486712914</v>
      </c>
      <c r="Y3164" s="38">
        <v>38149</v>
      </c>
      <c r="Z3164" s="43">
        <v>251.364</v>
      </c>
      <c r="AA3164" s="43">
        <f t="shared" si="660"/>
        <v>209.27816168512197</v>
      </c>
      <c r="AB3164" s="19">
        <f t="shared" si="663"/>
        <v>8.2424444259430185E-3</v>
      </c>
      <c r="AC3164" s="37">
        <f t="shared" si="664"/>
        <v>1.008242444425943</v>
      </c>
      <c r="AE3164" s="38">
        <v>38149</v>
      </c>
      <c r="AF3164" s="45">
        <v>5172.0321999999996</v>
      </c>
      <c r="AG3164" s="19">
        <f t="shared" si="655"/>
        <v>4306.0795937057692</v>
      </c>
      <c r="AH3164" s="45">
        <f t="shared" si="661"/>
        <v>8.2424444259427965E-3</v>
      </c>
      <c r="AI3164" s="46">
        <f t="shared" si="662"/>
        <v>1.0082424444259428</v>
      </c>
      <c r="AK3164" s="38">
        <v>38149</v>
      </c>
      <c r="AL3164" s="19">
        <v>127.6347</v>
      </c>
      <c r="AM3164" s="19">
        <f t="shared" si="666"/>
        <v>-1.5621773169037789E-3</v>
      </c>
      <c r="AN3164" s="37">
        <f t="shared" si="667"/>
        <v>0.99843782268309622</v>
      </c>
      <c r="AQ3164" s="38">
        <v>38149</v>
      </c>
      <c r="AR3164" s="19">
        <f t="shared" si="668"/>
        <v>289.37083914600004</v>
      </c>
      <c r="AS3164" s="40">
        <f t="shared" si="665"/>
        <v>-1.5621773169037789E-3</v>
      </c>
      <c r="AT3164" s="51">
        <f t="shared" si="669"/>
        <v>0.99843782268309622</v>
      </c>
    </row>
    <row r="3165" spans="1:46">
      <c r="A3165" s="38">
        <v>38152</v>
      </c>
      <c r="B3165" s="37">
        <v>1.2073</v>
      </c>
      <c r="D3165" s="38">
        <v>38152</v>
      </c>
      <c r="E3165" s="19">
        <v>1145.6708000000001</v>
      </c>
      <c r="F3165" s="19">
        <v>948.9528700405865</v>
      </c>
      <c r="G3165" s="19">
        <v>-1.4243900117916319E-2</v>
      </c>
      <c r="H3165" s="37">
        <f t="shared" si="656"/>
        <v>0.98575609988208368</v>
      </c>
      <c r="I3165" s="19"/>
      <c r="J3165" s="19"/>
      <c r="K3165" s="19"/>
      <c r="L3165" s="19"/>
      <c r="N3165" s="38">
        <v>38152</v>
      </c>
      <c r="O3165" s="19">
        <v>435.99669999999998</v>
      </c>
      <c r="P3165" s="19">
        <v>361.13368673900436</v>
      </c>
      <c r="Q3165" s="19">
        <v>-2.1829292008124335E-2</v>
      </c>
      <c r="R3165" s="37">
        <f t="shared" si="657"/>
        <v>0.97817070799187567</v>
      </c>
      <c r="T3165" s="39">
        <v>38152</v>
      </c>
      <c r="U3165" s="40">
        <v>287.8032</v>
      </c>
      <c r="V3165" s="40">
        <f t="shared" si="658"/>
        <v>-1.2323087691730183E-3</v>
      </c>
      <c r="W3165" s="41">
        <f t="shared" si="659"/>
        <v>0.99876769123082698</v>
      </c>
      <c r="Y3165" s="42">
        <v>38152</v>
      </c>
      <c r="Z3165" s="43">
        <v>249.84700000000001</v>
      </c>
      <c r="AA3165" s="43">
        <f t="shared" si="660"/>
        <v>206.94690631988735</v>
      </c>
      <c r="AB3165" s="19">
        <f t="shared" si="663"/>
        <v>-1.1139506131281007E-2</v>
      </c>
      <c r="AC3165" s="37">
        <f t="shared" si="664"/>
        <v>0.98886049386871899</v>
      </c>
      <c r="AE3165" s="44">
        <v>38152</v>
      </c>
      <c r="AF3165" s="45">
        <v>5123.2030999999997</v>
      </c>
      <c r="AG3165" s="19">
        <f t="shared" si="655"/>
        <v>4243.5211629255364</v>
      </c>
      <c r="AH3165" s="45">
        <f t="shared" si="661"/>
        <v>-1.4527931827287843E-2</v>
      </c>
      <c r="AI3165" s="46">
        <f t="shared" si="662"/>
        <v>0.98547206817271216</v>
      </c>
      <c r="AK3165" s="38">
        <v>38152</v>
      </c>
      <c r="AL3165" s="19">
        <v>127.6748</v>
      </c>
      <c r="AM3165" s="19">
        <f t="shared" si="666"/>
        <v>3.141778842274956E-4</v>
      </c>
      <c r="AN3165" s="37">
        <f t="shared" si="667"/>
        <v>1.0003141778842275</v>
      </c>
      <c r="AQ3165" s="38">
        <v>38152</v>
      </c>
      <c r="AR3165" s="19">
        <f t="shared" si="668"/>
        <v>289.46175306400005</v>
      </c>
      <c r="AS3165" s="40">
        <f t="shared" si="665"/>
        <v>3.141778842274956E-4</v>
      </c>
      <c r="AT3165" s="51">
        <f t="shared" si="669"/>
        <v>1.0003141778842275</v>
      </c>
    </row>
    <row r="3166" spans="1:46">
      <c r="A3166" s="38">
        <v>38153</v>
      </c>
      <c r="B3166" s="37">
        <v>1.2139</v>
      </c>
      <c r="D3166" s="38">
        <v>38153</v>
      </c>
      <c r="E3166" s="19">
        <v>1152.2602999999999</v>
      </c>
      <c r="F3166" s="19">
        <v>949.22176456050738</v>
      </c>
      <c r="G3166" s="19">
        <v>2.8335919349653516E-4</v>
      </c>
      <c r="H3166" s="37">
        <f t="shared" si="656"/>
        <v>1.0002833591934965</v>
      </c>
      <c r="I3166" s="19"/>
      <c r="J3166" s="19"/>
      <c r="K3166" s="19"/>
      <c r="L3166" s="19"/>
      <c r="N3166" s="38">
        <v>38153</v>
      </c>
      <c r="O3166" s="19">
        <v>439.1139</v>
      </c>
      <c r="P3166" s="19">
        <v>361.73811681357608</v>
      </c>
      <c r="Q3166" s="19">
        <v>1.6737017253352082E-3</v>
      </c>
      <c r="R3166" s="37">
        <f t="shared" si="657"/>
        <v>1.0016737017253352</v>
      </c>
      <c r="T3166" s="39">
        <v>38153</v>
      </c>
      <c r="U3166" s="40">
        <v>287.91269999999997</v>
      </c>
      <c r="V3166" s="40">
        <f t="shared" si="658"/>
        <v>3.8046832001858988E-4</v>
      </c>
      <c r="W3166" s="41">
        <f t="shared" si="659"/>
        <v>1.0003804683200186</v>
      </c>
      <c r="Y3166" s="42">
        <v>38153</v>
      </c>
      <c r="Z3166" s="43">
        <v>248.59</v>
      </c>
      <c r="AA3166" s="43">
        <f t="shared" si="660"/>
        <v>204.78622621303239</v>
      </c>
      <c r="AB3166" s="19">
        <f t="shared" si="663"/>
        <v>-1.0440746108642429E-2</v>
      </c>
      <c r="AC3166" s="37">
        <f t="shared" si="664"/>
        <v>0.98955925389135757</v>
      </c>
      <c r="AE3166" s="44">
        <v>38153</v>
      </c>
      <c r="AF3166" s="45">
        <v>5083.8891999999996</v>
      </c>
      <c r="AG3166" s="19">
        <f t="shared" si="655"/>
        <v>4188.0626081225801</v>
      </c>
      <c r="AH3166" s="45">
        <f t="shared" si="661"/>
        <v>-1.3068994515093357E-2</v>
      </c>
      <c r="AI3166" s="46">
        <f t="shared" si="662"/>
        <v>0.98693100548490664</v>
      </c>
      <c r="AK3166" s="38">
        <v>38153</v>
      </c>
      <c r="AL3166" s="19">
        <v>128.14840000000001</v>
      </c>
      <c r="AM3166" s="19">
        <f t="shared" si="666"/>
        <v>3.7094242560005153E-3</v>
      </c>
      <c r="AN3166" s="37">
        <f t="shared" si="667"/>
        <v>1.0037094242560005</v>
      </c>
      <c r="AQ3166" s="38">
        <v>38153</v>
      </c>
      <c r="AR3166" s="19">
        <f t="shared" si="668"/>
        <v>290.53548951200003</v>
      </c>
      <c r="AS3166" s="40">
        <f t="shared" si="665"/>
        <v>3.7094242560002932E-3</v>
      </c>
      <c r="AT3166" s="51">
        <f t="shared" si="669"/>
        <v>1.0037094242560003</v>
      </c>
    </row>
    <row r="3167" spans="1:46">
      <c r="A3167" s="38">
        <v>38154</v>
      </c>
      <c r="B3167" s="37">
        <v>1.2005999999999999</v>
      </c>
      <c r="D3167" s="38">
        <v>38154</v>
      </c>
      <c r="E3167" s="19">
        <v>1156.7868000000001</v>
      </c>
      <c r="F3167" s="19">
        <v>963.50724637681174</v>
      </c>
      <c r="G3167" s="19">
        <v>1.5049677904213077E-2</v>
      </c>
      <c r="H3167" s="37">
        <f t="shared" si="656"/>
        <v>1.0150496779042131</v>
      </c>
      <c r="I3167" s="19"/>
      <c r="J3167" s="19"/>
      <c r="K3167" s="19"/>
      <c r="L3167" s="19"/>
      <c r="N3167" s="38">
        <v>38154</v>
      </c>
      <c r="O3167" s="19">
        <v>439.0224</v>
      </c>
      <c r="P3167" s="19">
        <v>365.66916541729137</v>
      </c>
      <c r="Q3167" s="19">
        <v>1.0867111927110429E-2</v>
      </c>
      <c r="R3167" s="37">
        <f t="shared" si="657"/>
        <v>1.0108671119271104</v>
      </c>
      <c r="T3167" s="39">
        <v>38154</v>
      </c>
      <c r="U3167" s="40">
        <v>289.31049999999999</v>
      </c>
      <c r="V3167" s="40">
        <f t="shared" si="658"/>
        <v>4.8549438770850717E-3</v>
      </c>
      <c r="W3167" s="41">
        <f t="shared" si="659"/>
        <v>1.0048549438770851</v>
      </c>
      <c r="Y3167" s="42">
        <v>38154</v>
      </c>
      <c r="Z3167" s="43">
        <v>250.38800000000001</v>
      </c>
      <c r="AA3167" s="43">
        <f t="shared" si="660"/>
        <v>208.55239047143098</v>
      </c>
      <c r="AB3167" s="19">
        <f t="shared" si="663"/>
        <v>1.8390710781890141E-2</v>
      </c>
      <c r="AC3167" s="37">
        <f t="shared" si="664"/>
        <v>1.0183907107818901</v>
      </c>
      <c r="AE3167" s="44">
        <v>38154</v>
      </c>
      <c r="AF3167" s="45">
        <v>5122.7089999999998</v>
      </c>
      <c r="AG3167" s="19">
        <f t="shared" si="655"/>
        <v>4266.7907712810265</v>
      </c>
      <c r="AH3167" s="45">
        <f t="shared" si="661"/>
        <v>1.879822976040435E-2</v>
      </c>
      <c r="AI3167" s="46">
        <f t="shared" si="662"/>
        <v>1.0187982297604044</v>
      </c>
      <c r="AK3167" s="38">
        <v>38154</v>
      </c>
      <c r="AL3167" s="19">
        <v>128.011</v>
      </c>
      <c r="AM3167" s="19">
        <f t="shared" si="666"/>
        <v>-1.0721944245890569E-3</v>
      </c>
      <c r="AN3167" s="37">
        <f t="shared" si="667"/>
        <v>0.99892780557541094</v>
      </c>
      <c r="AQ3167" s="38">
        <v>38154</v>
      </c>
      <c r="AR3167" s="19">
        <f t="shared" si="668"/>
        <v>290.22397898000003</v>
      </c>
      <c r="AS3167" s="40">
        <f t="shared" si="665"/>
        <v>-1.0721944245889459E-3</v>
      </c>
      <c r="AT3167" s="51">
        <f t="shared" si="669"/>
        <v>0.99892780557541105</v>
      </c>
    </row>
    <row r="3168" spans="1:46">
      <c r="A3168" s="38">
        <v>38155</v>
      </c>
      <c r="B3168" s="37">
        <v>1.204</v>
      </c>
      <c r="D3168" s="38">
        <v>38155</v>
      </c>
      <c r="E3168" s="19">
        <v>1157.6348</v>
      </c>
      <c r="F3168" s="19">
        <v>961.4906976744187</v>
      </c>
      <c r="G3168" s="19">
        <v>-2.0929253100857581E-3</v>
      </c>
      <c r="H3168" s="37">
        <f t="shared" si="656"/>
        <v>0.99790707468991424</v>
      </c>
      <c r="I3168" s="19"/>
      <c r="J3168" s="19"/>
      <c r="K3168" s="19"/>
      <c r="L3168" s="19"/>
      <c r="N3168" s="38">
        <v>38155</v>
      </c>
      <c r="O3168" s="19">
        <v>443.0874</v>
      </c>
      <c r="P3168" s="19">
        <v>368.01279069767446</v>
      </c>
      <c r="Q3168" s="19">
        <v>6.4091411090365646E-3</v>
      </c>
      <c r="R3168" s="37">
        <f t="shared" si="657"/>
        <v>1.0064091411090366</v>
      </c>
      <c r="T3168" s="39">
        <v>38155</v>
      </c>
      <c r="U3168" s="40">
        <v>288.54770000000002</v>
      </c>
      <c r="V3168" s="40">
        <f t="shared" si="658"/>
        <v>-2.6366136037232479E-3</v>
      </c>
      <c r="W3168" s="41">
        <f t="shared" si="659"/>
        <v>0.99736338639627675</v>
      </c>
      <c r="Y3168" s="42">
        <v>38155</v>
      </c>
      <c r="Z3168" s="43">
        <v>253.91499999999999</v>
      </c>
      <c r="AA3168" s="43">
        <f t="shared" si="660"/>
        <v>210.89285714285714</v>
      </c>
      <c r="AB3168" s="19">
        <f t="shared" si="663"/>
        <v>1.1222439916107163E-2</v>
      </c>
      <c r="AC3168" s="37">
        <f t="shared" si="664"/>
        <v>1.0112224399161072</v>
      </c>
      <c r="AE3168" s="44">
        <v>38155</v>
      </c>
      <c r="AF3168" s="45">
        <v>5239.9008999999996</v>
      </c>
      <c r="AG3168" s="19">
        <f t="shared" si="655"/>
        <v>4352.0771594684384</v>
      </c>
      <c r="AH3168" s="45">
        <f t="shared" si="661"/>
        <v>1.9988415827993933E-2</v>
      </c>
      <c r="AI3168" s="46">
        <f t="shared" si="662"/>
        <v>1.0199884158279939</v>
      </c>
      <c r="AK3168" s="38">
        <v>38155</v>
      </c>
      <c r="AL3168" s="19">
        <v>127.9451</v>
      </c>
      <c r="AM3168" s="19">
        <f t="shared" si="666"/>
        <v>-5.1479950941712982E-4</v>
      </c>
      <c r="AN3168" s="37">
        <f t="shared" si="667"/>
        <v>0.99948520049058287</v>
      </c>
      <c r="AQ3168" s="38">
        <v>38155</v>
      </c>
      <c r="AR3168" s="19">
        <f t="shared" si="668"/>
        <v>290.07457181800004</v>
      </c>
      <c r="AS3168" s="40">
        <f t="shared" si="665"/>
        <v>-5.1479950941712982E-4</v>
      </c>
      <c r="AT3168" s="51">
        <f t="shared" si="669"/>
        <v>0.99948520049058287</v>
      </c>
    </row>
    <row r="3169" spans="1:46">
      <c r="A3169" s="38">
        <v>38156</v>
      </c>
      <c r="B3169" s="37">
        <v>1.2118</v>
      </c>
      <c r="D3169" s="38">
        <v>38156</v>
      </c>
      <c r="E3169" s="19">
        <v>1161.4996000000001</v>
      </c>
      <c r="F3169" s="19">
        <v>958.49117016009257</v>
      </c>
      <c r="G3169" s="19">
        <v>-3.1196635823739216E-3</v>
      </c>
      <c r="H3169" s="37">
        <f t="shared" si="656"/>
        <v>0.99688033641762608</v>
      </c>
      <c r="I3169" s="19"/>
      <c r="J3169" s="19"/>
      <c r="K3169" s="19"/>
      <c r="L3169" s="19"/>
      <c r="N3169" s="38">
        <v>38156</v>
      </c>
      <c r="O3169" s="19">
        <v>441.42619999999999</v>
      </c>
      <c r="P3169" s="19">
        <v>364.27314738405676</v>
      </c>
      <c r="Q3169" s="19">
        <v>-1.016172102748969E-2</v>
      </c>
      <c r="R3169" s="37">
        <f t="shared" si="657"/>
        <v>0.98983827897251031</v>
      </c>
      <c r="T3169" s="39">
        <v>38156</v>
      </c>
      <c r="U3169" s="40">
        <v>289.16849999999999</v>
      </c>
      <c r="V3169" s="40">
        <f t="shared" si="658"/>
        <v>2.1514640387012562E-3</v>
      </c>
      <c r="W3169" s="41">
        <f t="shared" si="659"/>
        <v>1.0021514640387013</v>
      </c>
      <c r="Y3169" s="42">
        <v>38156</v>
      </c>
      <c r="Z3169" s="43">
        <v>253.922</v>
      </c>
      <c r="AA3169" s="43">
        <f t="shared" si="660"/>
        <v>209.54117841227927</v>
      </c>
      <c r="AB3169" s="19">
        <f t="shared" si="663"/>
        <v>-6.4093148952041323E-3</v>
      </c>
      <c r="AC3169" s="37">
        <f t="shared" si="664"/>
        <v>0.99359068510479587</v>
      </c>
      <c r="AE3169" s="44">
        <v>38156</v>
      </c>
      <c r="AF3169" s="45">
        <v>5243.6030000000001</v>
      </c>
      <c r="AG3169" s="19">
        <f t="shared" si="655"/>
        <v>4327.119161577818</v>
      </c>
      <c r="AH3169" s="45">
        <f t="shared" si="661"/>
        <v>-5.7347323992915644E-3</v>
      </c>
      <c r="AI3169" s="46">
        <f t="shared" si="662"/>
        <v>0.99426526760070844</v>
      </c>
      <c r="AK3169" s="38">
        <v>38156</v>
      </c>
      <c r="AL3169" s="19">
        <v>128.2885</v>
      </c>
      <c r="AM3169" s="19">
        <f t="shared" si="666"/>
        <v>2.6839636687923107E-3</v>
      </c>
      <c r="AN3169" s="37">
        <f t="shared" si="667"/>
        <v>1.0026839636687923</v>
      </c>
      <c r="AQ3169" s="38">
        <v>38156</v>
      </c>
      <c r="AR3169" s="19">
        <f t="shared" si="668"/>
        <v>290.85312143000004</v>
      </c>
      <c r="AS3169" s="40">
        <f t="shared" si="665"/>
        <v>2.6839636687923107E-3</v>
      </c>
      <c r="AT3169" s="51">
        <f t="shared" si="669"/>
        <v>1.0026839636687923</v>
      </c>
    </row>
    <row r="3170" spans="1:46">
      <c r="A3170" s="38">
        <v>38159</v>
      </c>
      <c r="B3170" s="37">
        <v>1.2110000000000001</v>
      </c>
      <c r="D3170" s="38">
        <v>38159</v>
      </c>
      <c r="E3170" s="19">
        <v>1159.7701</v>
      </c>
      <c r="F3170" s="19">
        <v>957.69620148637478</v>
      </c>
      <c r="G3170" s="19">
        <v>-8.2939592817010688E-4</v>
      </c>
      <c r="H3170" s="37">
        <f t="shared" si="656"/>
        <v>0.99917060407182989</v>
      </c>
      <c r="I3170" s="19"/>
      <c r="J3170" s="19"/>
      <c r="K3170" s="19"/>
      <c r="L3170" s="19"/>
      <c r="N3170" s="38">
        <v>38159</v>
      </c>
      <c r="O3170" s="19">
        <v>443.71969999999999</v>
      </c>
      <c r="P3170" s="19">
        <v>366.40767960363331</v>
      </c>
      <c r="Q3170" s="19">
        <v>5.8597023549642469E-3</v>
      </c>
      <c r="R3170" s="37">
        <f t="shared" si="657"/>
        <v>1.0058597023549642</v>
      </c>
      <c r="T3170" s="39">
        <v>38159</v>
      </c>
      <c r="U3170" s="40">
        <v>289.09429999999998</v>
      </c>
      <c r="V3170" s="40">
        <f t="shared" si="658"/>
        <v>-2.5659779678632866E-4</v>
      </c>
      <c r="W3170" s="41">
        <f t="shared" si="659"/>
        <v>0.99974340220321367</v>
      </c>
      <c r="Y3170" s="42">
        <v>38159</v>
      </c>
      <c r="Z3170" s="43">
        <v>251.90199999999999</v>
      </c>
      <c r="AA3170" s="43">
        <f t="shared" si="660"/>
        <v>208.0115606936416</v>
      </c>
      <c r="AB3170" s="19">
        <f t="shared" si="663"/>
        <v>-7.2998430677339021E-3</v>
      </c>
      <c r="AC3170" s="37">
        <f t="shared" si="664"/>
        <v>0.9927001569322661</v>
      </c>
      <c r="AE3170" s="44">
        <v>38159</v>
      </c>
      <c r="AF3170" s="45">
        <v>5145.9989999999998</v>
      </c>
      <c r="AG3170" s="19">
        <f t="shared" si="655"/>
        <v>4249.3798513625097</v>
      </c>
      <c r="AH3170" s="45">
        <f t="shared" si="661"/>
        <v>-1.7965604207433428E-2</v>
      </c>
      <c r="AI3170" s="46">
        <f t="shared" si="662"/>
        <v>0.98203439579256657</v>
      </c>
      <c r="AK3170" s="38">
        <v>38159</v>
      </c>
      <c r="AL3170" s="19">
        <v>128.3356</v>
      </c>
      <c r="AM3170" s="19">
        <f t="shared" si="666"/>
        <v>3.6714124804637649E-4</v>
      </c>
      <c r="AN3170" s="37">
        <f t="shared" si="667"/>
        <v>1.0003671412480464</v>
      </c>
      <c r="AQ3170" s="38">
        <v>38159</v>
      </c>
      <c r="AR3170" s="19">
        <f t="shared" si="668"/>
        <v>290.95990560800004</v>
      </c>
      <c r="AS3170" s="40">
        <f t="shared" si="665"/>
        <v>3.6714124804637649E-4</v>
      </c>
      <c r="AT3170" s="51">
        <f t="shared" si="669"/>
        <v>1.0003671412480464</v>
      </c>
    </row>
    <row r="3171" spans="1:46">
      <c r="A3171" s="38">
        <v>38160</v>
      </c>
      <c r="B3171" s="37">
        <v>1.2092000000000001</v>
      </c>
      <c r="D3171" s="38">
        <v>38160</v>
      </c>
      <c r="E3171" s="19">
        <v>1157.9482</v>
      </c>
      <c r="F3171" s="19">
        <v>957.61511743301355</v>
      </c>
      <c r="G3171" s="19">
        <v>-8.4665735580191637E-5</v>
      </c>
      <c r="H3171" s="37">
        <f t="shared" si="656"/>
        <v>0.99991533426441981</v>
      </c>
      <c r="I3171" s="19"/>
      <c r="J3171" s="19"/>
      <c r="K3171" s="19"/>
      <c r="L3171" s="19"/>
      <c r="N3171" s="38">
        <v>38160</v>
      </c>
      <c r="O3171" s="19">
        <v>441.90539999999999</v>
      </c>
      <c r="P3171" s="19">
        <v>365.4526959973536</v>
      </c>
      <c r="Q3171" s="19">
        <v>-2.6063416774254611E-3</v>
      </c>
      <c r="R3171" s="37">
        <f t="shared" si="657"/>
        <v>0.99739365832257454</v>
      </c>
      <c r="T3171" s="39">
        <v>38160</v>
      </c>
      <c r="U3171" s="40">
        <v>289.3329</v>
      </c>
      <c r="V3171" s="40">
        <f t="shared" si="658"/>
        <v>8.2533623111902266E-4</v>
      </c>
      <c r="W3171" s="41">
        <f t="shared" si="659"/>
        <v>1.000825336231119</v>
      </c>
      <c r="Y3171" s="42">
        <v>38160</v>
      </c>
      <c r="Z3171" s="43">
        <v>250.96199999999999</v>
      </c>
      <c r="AA3171" s="43">
        <f t="shared" si="660"/>
        <v>207.54383063182269</v>
      </c>
      <c r="AB3171" s="19">
        <f t="shared" si="663"/>
        <v>-2.2485772437801366E-3</v>
      </c>
      <c r="AC3171" s="37">
        <f t="shared" si="664"/>
        <v>0.99775142275621986</v>
      </c>
      <c r="AE3171" s="44">
        <v>38160</v>
      </c>
      <c r="AF3171" s="45">
        <v>5173.8891999999996</v>
      </c>
      <c r="AG3171" s="19">
        <f t="shared" si="655"/>
        <v>4278.7704267284153</v>
      </c>
      <c r="AH3171" s="45">
        <f t="shared" si="661"/>
        <v>6.9164387261078097E-3</v>
      </c>
      <c r="AI3171" s="46">
        <f t="shared" si="662"/>
        <v>1.0069164387261078</v>
      </c>
      <c r="AK3171" s="38">
        <v>38160</v>
      </c>
      <c r="AL3171" s="19">
        <v>128.19329999999999</v>
      </c>
      <c r="AM3171" s="19">
        <f t="shared" si="666"/>
        <v>-1.1088115846266122E-3</v>
      </c>
      <c r="AN3171" s="37">
        <f t="shared" si="667"/>
        <v>0.99889118841537339</v>
      </c>
      <c r="AQ3171" s="38">
        <v>38160</v>
      </c>
      <c r="AR3171" s="19">
        <f t="shared" si="668"/>
        <v>290.637285894</v>
      </c>
      <c r="AS3171" s="40">
        <f t="shared" si="665"/>
        <v>-1.1088115846267232E-3</v>
      </c>
      <c r="AT3171" s="51">
        <f t="shared" si="669"/>
        <v>0.99889118841537328</v>
      </c>
    </row>
    <row r="3172" spans="1:46">
      <c r="A3172" s="38">
        <v>38161</v>
      </c>
      <c r="B3172" s="37">
        <v>1.2090000000000001</v>
      </c>
      <c r="D3172" s="38">
        <v>38161</v>
      </c>
      <c r="E3172" s="19">
        <v>1164.8803</v>
      </c>
      <c r="F3172" s="19">
        <v>963.50727874276254</v>
      </c>
      <c r="G3172" s="19">
        <v>6.1529535222288878E-3</v>
      </c>
      <c r="H3172" s="37">
        <f t="shared" si="656"/>
        <v>1.0061529535222289</v>
      </c>
      <c r="I3172" s="19"/>
      <c r="J3172" s="19"/>
      <c r="K3172" s="19"/>
      <c r="L3172" s="19"/>
      <c r="N3172" s="38">
        <v>38161</v>
      </c>
      <c r="O3172" s="19">
        <v>444.791</v>
      </c>
      <c r="P3172" s="19">
        <v>367.89991728701403</v>
      </c>
      <c r="Q3172" s="19">
        <v>6.6964105517999251E-3</v>
      </c>
      <c r="R3172" s="37">
        <f t="shared" si="657"/>
        <v>1.0066964105517999</v>
      </c>
      <c r="T3172" s="39">
        <v>38161</v>
      </c>
      <c r="U3172" s="40">
        <v>289.4753</v>
      </c>
      <c r="V3172" s="40">
        <f t="shared" si="658"/>
        <v>4.9216663573337094E-4</v>
      </c>
      <c r="W3172" s="41">
        <f t="shared" si="659"/>
        <v>1.0004921666357334</v>
      </c>
      <c r="Y3172" s="42">
        <v>38161</v>
      </c>
      <c r="Z3172" s="43">
        <v>252.53399999999999</v>
      </c>
      <c r="AA3172" s="43">
        <f t="shared" si="660"/>
        <v>208.87841191066997</v>
      </c>
      <c r="AB3172" s="19">
        <f t="shared" si="663"/>
        <v>6.430358709215378E-3</v>
      </c>
      <c r="AC3172" s="37">
        <f t="shared" si="664"/>
        <v>1.0064303587092154</v>
      </c>
      <c r="AE3172" s="44">
        <v>38161</v>
      </c>
      <c r="AF3172" s="45">
        <v>5154.5268999999998</v>
      </c>
      <c r="AG3172" s="19">
        <f t="shared" si="655"/>
        <v>4263.4631100082706</v>
      </c>
      <c r="AH3172" s="45">
        <f t="shared" si="661"/>
        <v>-3.5775036268652638E-3</v>
      </c>
      <c r="AI3172" s="46">
        <f t="shared" si="662"/>
        <v>0.99642249637313474</v>
      </c>
      <c r="AK3172" s="38">
        <v>38161</v>
      </c>
      <c r="AL3172" s="19">
        <v>128.1996</v>
      </c>
      <c r="AM3172" s="19">
        <f t="shared" si="666"/>
        <v>4.9144534074896384E-5</v>
      </c>
      <c r="AN3172" s="37">
        <f t="shared" si="667"/>
        <v>1.0000491445340749</v>
      </c>
      <c r="AQ3172" s="38">
        <v>38161</v>
      </c>
      <c r="AR3172" s="19">
        <f t="shared" si="668"/>
        <v>290.65156912800001</v>
      </c>
      <c r="AS3172" s="40">
        <f t="shared" si="665"/>
        <v>4.914453407467434E-5</v>
      </c>
      <c r="AT3172" s="51">
        <f t="shared" si="669"/>
        <v>1.0000491445340747</v>
      </c>
    </row>
    <row r="3173" spans="1:46">
      <c r="A3173" s="38">
        <v>38162</v>
      </c>
      <c r="B3173" s="37">
        <v>1.2170000000000001</v>
      </c>
      <c r="D3173" s="38">
        <v>38162</v>
      </c>
      <c r="E3173" s="19">
        <v>1170.7788</v>
      </c>
      <c r="F3173" s="19">
        <v>962.02037797863602</v>
      </c>
      <c r="G3173" s="19">
        <v>-1.5432169501269355E-3</v>
      </c>
      <c r="H3173" s="37">
        <f t="shared" si="656"/>
        <v>0.99845678304987306</v>
      </c>
      <c r="I3173" s="19"/>
      <c r="J3173" s="19"/>
      <c r="K3173" s="19"/>
      <c r="L3173" s="19"/>
      <c r="N3173" s="38">
        <v>38162</v>
      </c>
      <c r="O3173" s="19">
        <v>452.8236</v>
      </c>
      <c r="P3173" s="19">
        <v>372.08184059161869</v>
      </c>
      <c r="Q3173" s="19">
        <v>1.1367013440620521E-2</v>
      </c>
      <c r="R3173" s="37">
        <f t="shared" si="657"/>
        <v>1.0113670134406205</v>
      </c>
      <c r="T3173" s="39">
        <v>38162</v>
      </c>
      <c r="U3173" s="40">
        <v>290.00959999999998</v>
      </c>
      <c r="V3173" s="40">
        <f t="shared" si="658"/>
        <v>1.8457533337039589E-3</v>
      </c>
      <c r="W3173" s="41">
        <f t="shared" si="659"/>
        <v>1.001845753333704</v>
      </c>
      <c r="Y3173" s="42">
        <v>38162</v>
      </c>
      <c r="Z3173" s="43">
        <v>254.78299999999999</v>
      </c>
      <c r="AA3173" s="43">
        <f t="shared" si="660"/>
        <v>209.35332785538208</v>
      </c>
      <c r="AB3173" s="19">
        <f t="shared" si="663"/>
        <v>2.2736478143812189E-3</v>
      </c>
      <c r="AC3173" s="37">
        <f t="shared" si="664"/>
        <v>1.0022736478143812</v>
      </c>
      <c r="AE3173" s="44">
        <v>38162</v>
      </c>
      <c r="AF3173" s="45">
        <v>5206.0918000000001</v>
      </c>
      <c r="AG3173" s="19">
        <f t="shared" si="655"/>
        <v>4277.8075595727196</v>
      </c>
      <c r="AH3173" s="45">
        <f t="shared" si="661"/>
        <v>3.3645065512062367E-3</v>
      </c>
      <c r="AI3173" s="46">
        <f t="shared" si="662"/>
        <v>1.0033645065512062</v>
      </c>
      <c r="AK3173" s="38">
        <v>38162</v>
      </c>
      <c r="AL3173" s="19">
        <v>128.71960000000001</v>
      </c>
      <c r="AM3173" s="19">
        <f t="shared" si="666"/>
        <v>4.0561749022618443E-3</v>
      </c>
      <c r="AN3173" s="37">
        <f t="shared" si="667"/>
        <v>1.0040561749022618</v>
      </c>
      <c r="AQ3173" s="38">
        <v>38162</v>
      </c>
      <c r="AR3173" s="19">
        <f t="shared" si="668"/>
        <v>291.83050272800006</v>
      </c>
      <c r="AS3173" s="40">
        <f t="shared" si="665"/>
        <v>4.0561749022620663E-3</v>
      </c>
      <c r="AT3173" s="51">
        <f t="shared" si="669"/>
        <v>1.0040561749022621</v>
      </c>
    </row>
    <row r="3174" spans="1:46">
      <c r="A3174" s="38">
        <v>38163</v>
      </c>
      <c r="B3174" s="37">
        <v>1.2144999999999999</v>
      </c>
      <c r="D3174" s="38">
        <v>38163</v>
      </c>
      <c r="E3174" s="19">
        <v>1165.3001999999999</v>
      </c>
      <c r="F3174" s="19">
        <v>959.48966652943602</v>
      </c>
      <c r="G3174" s="19">
        <v>-2.6306214578504239E-3</v>
      </c>
      <c r="H3174" s="37">
        <f t="shared" si="656"/>
        <v>0.99736937854214958</v>
      </c>
      <c r="I3174" s="19"/>
      <c r="J3174" s="19"/>
      <c r="K3174" s="19"/>
      <c r="L3174" s="19"/>
      <c r="N3174" s="38">
        <v>38163</v>
      </c>
      <c r="O3174" s="19">
        <v>456.43689999999998</v>
      </c>
      <c r="P3174" s="19">
        <v>375.82289007822152</v>
      </c>
      <c r="Q3174" s="19">
        <v>1.0054372663429234E-2</v>
      </c>
      <c r="R3174" s="37">
        <f t="shared" si="657"/>
        <v>1.0100543726634292</v>
      </c>
      <c r="T3174" s="39">
        <v>38163</v>
      </c>
      <c r="U3174" s="40">
        <v>290.45190000000002</v>
      </c>
      <c r="V3174" s="40">
        <f t="shared" si="658"/>
        <v>1.5251219269984961E-3</v>
      </c>
      <c r="W3174" s="41">
        <f t="shared" si="659"/>
        <v>1.0015251219269985</v>
      </c>
      <c r="Y3174" s="42">
        <v>38163</v>
      </c>
      <c r="Z3174" s="43">
        <v>253.67099999999999</v>
      </c>
      <c r="AA3174" s="43">
        <f t="shared" si="660"/>
        <v>208.86867023466448</v>
      </c>
      <c r="AB3174" s="19">
        <f t="shared" si="663"/>
        <v>-2.3150222911784146E-3</v>
      </c>
      <c r="AC3174" s="37">
        <f t="shared" si="664"/>
        <v>0.99768497770882159</v>
      </c>
      <c r="AE3174" s="44">
        <v>38163</v>
      </c>
      <c r="AF3174" s="45">
        <v>5167.7021000000004</v>
      </c>
      <c r="AG3174" s="19">
        <f t="shared" si="655"/>
        <v>4255.0037875669004</v>
      </c>
      <c r="AH3174" s="45">
        <f t="shared" si="661"/>
        <v>-5.3307147851449077E-3</v>
      </c>
      <c r="AI3174" s="46">
        <f t="shared" si="662"/>
        <v>0.99466928521485509</v>
      </c>
      <c r="AK3174" s="38">
        <v>38163</v>
      </c>
      <c r="AL3174" s="19">
        <v>128.55789999999999</v>
      </c>
      <c r="AM3174" s="19">
        <f t="shared" si="666"/>
        <v>-1.2562189441236438E-3</v>
      </c>
      <c r="AN3174" s="37">
        <f t="shared" si="667"/>
        <v>0.99874378105587636</v>
      </c>
      <c r="AQ3174" s="38">
        <v>38163</v>
      </c>
      <c r="AR3174" s="19">
        <f t="shared" si="668"/>
        <v>291.46389972200001</v>
      </c>
      <c r="AS3174" s="40">
        <f t="shared" si="665"/>
        <v>-1.2562189441236438E-3</v>
      </c>
      <c r="AT3174" s="51">
        <f t="shared" si="669"/>
        <v>0.99874378105587636</v>
      </c>
    </row>
    <row r="3175" spans="1:46">
      <c r="A3175" s="38">
        <v>38166</v>
      </c>
      <c r="B3175" s="37">
        <v>1.2193000000000001</v>
      </c>
      <c r="D3175" s="38">
        <v>38166</v>
      </c>
      <c r="E3175" s="19">
        <v>1169.7587000000001</v>
      </c>
      <c r="F3175" s="19">
        <v>959.36906421717379</v>
      </c>
      <c r="G3175" s="19">
        <v>-1.25694227326556E-4</v>
      </c>
      <c r="H3175" s="37">
        <f t="shared" si="656"/>
        <v>0.99987430577267344</v>
      </c>
      <c r="I3175" s="19"/>
      <c r="J3175" s="19"/>
      <c r="K3175" s="19"/>
      <c r="L3175" s="19"/>
      <c r="N3175" s="38">
        <v>38166</v>
      </c>
      <c r="O3175" s="19">
        <v>453.91910000000001</v>
      </c>
      <c r="P3175" s="19">
        <v>372.27843844828999</v>
      </c>
      <c r="Q3175" s="19">
        <v>-9.4311754911836632E-3</v>
      </c>
      <c r="R3175" s="37">
        <f t="shared" si="657"/>
        <v>0.99056882450881634</v>
      </c>
      <c r="T3175" s="39">
        <v>38166</v>
      </c>
      <c r="U3175" s="40">
        <v>290.1728</v>
      </c>
      <c r="V3175" s="40">
        <f t="shared" si="658"/>
        <v>-9.6091642024043189E-4</v>
      </c>
      <c r="W3175" s="41">
        <f t="shared" si="659"/>
        <v>0.99903908357975957</v>
      </c>
      <c r="Y3175" s="42">
        <v>38166</v>
      </c>
      <c r="Z3175" s="43">
        <v>248.90100000000001</v>
      </c>
      <c r="AA3175" s="43">
        <f t="shared" si="660"/>
        <v>204.13433937505127</v>
      </c>
      <c r="AB3175" s="19">
        <f t="shared" si="663"/>
        <v>-2.2666543787032145E-2</v>
      </c>
      <c r="AC3175" s="37">
        <f t="shared" si="664"/>
        <v>0.97733345621296785</v>
      </c>
      <c r="AE3175" s="44">
        <v>38166</v>
      </c>
      <c r="AF3175" s="45">
        <v>5020.9530999999997</v>
      </c>
      <c r="AG3175" s="19">
        <f t="shared" si="655"/>
        <v>4117.898056261789</v>
      </c>
      <c r="AH3175" s="45">
        <f t="shared" si="661"/>
        <v>-3.2222234844004993E-2</v>
      </c>
      <c r="AI3175" s="46">
        <f t="shared" si="662"/>
        <v>0.96777776515599501</v>
      </c>
      <c r="AK3175" s="38">
        <v>38166</v>
      </c>
      <c r="AL3175" s="19">
        <v>128.2842</v>
      </c>
      <c r="AM3175" s="19">
        <f t="shared" si="666"/>
        <v>-2.1290017960777785E-3</v>
      </c>
      <c r="AN3175" s="37">
        <f t="shared" si="667"/>
        <v>0.99787099820392222</v>
      </c>
      <c r="AQ3175" s="38">
        <v>38166</v>
      </c>
      <c r="AR3175" s="19">
        <f t="shared" si="668"/>
        <v>290.84337255600002</v>
      </c>
      <c r="AS3175" s="40">
        <f t="shared" si="665"/>
        <v>-2.1290017960778895E-3</v>
      </c>
      <c r="AT3175" s="51">
        <f t="shared" si="669"/>
        <v>0.99787099820392211</v>
      </c>
    </row>
    <row r="3176" spans="1:46">
      <c r="A3176" s="38">
        <v>38167</v>
      </c>
      <c r="B3176" s="37">
        <v>1.2123999999999999</v>
      </c>
      <c r="D3176" s="38">
        <v>38167</v>
      </c>
      <c r="E3176" s="19">
        <v>1166.9364</v>
      </c>
      <c r="F3176" s="19">
        <v>962.50115473441122</v>
      </c>
      <c r="G3176" s="19">
        <v>3.2647399567684587E-3</v>
      </c>
      <c r="H3176" s="37">
        <f t="shared" si="656"/>
        <v>1.0032647399567685</v>
      </c>
      <c r="I3176" s="19"/>
      <c r="J3176" s="19"/>
      <c r="K3176" s="19"/>
      <c r="L3176" s="19"/>
      <c r="N3176" s="38">
        <v>38167</v>
      </c>
      <c r="O3176" s="19">
        <v>453.32369999999997</v>
      </c>
      <c r="P3176" s="19">
        <v>373.90605410755529</v>
      </c>
      <c r="Q3176" s="19">
        <v>4.3720384829415426E-3</v>
      </c>
      <c r="R3176" s="37">
        <f t="shared" si="657"/>
        <v>1.0043720384829415</v>
      </c>
      <c r="T3176" s="39">
        <v>38167</v>
      </c>
      <c r="U3176" s="40">
        <v>289.43119999999999</v>
      </c>
      <c r="V3176" s="40">
        <f t="shared" si="658"/>
        <v>-2.5557185235831614E-3</v>
      </c>
      <c r="W3176" s="41">
        <f t="shared" si="659"/>
        <v>0.99744428147641684</v>
      </c>
      <c r="Y3176" s="42">
        <v>38167</v>
      </c>
      <c r="Z3176" s="43">
        <v>247.25200000000001</v>
      </c>
      <c r="AA3176" s="43">
        <f t="shared" si="660"/>
        <v>203.93599472121414</v>
      </c>
      <c r="AB3176" s="19">
        <f t="shared" si="663"/>
        <v>-9.7163786575227284E-4</v>
      </c>
      <c r="AC3176" s="37">
        <f t="shared" si="664"/>
        <v>0.99902836213424773</v>
      </c>
      <c r="AE3176" s="44">
        <v>38167</v>
      </c>
      <c r="AF3176" s="45">
        <v>4966.7690000000002</v>
      </c>
      <c r="AG3176" s="19">
        <f t="shared" si="655"/>
        <v>4096.6421972946227</v>
      </c>
      <c r="AH3176" s="45">
        <f t="shared" si="661"/>
        <v>-5.1618225309982835E-3</v>
      </c>
      <c r="AI3176" s="46">
        <f t="shared" si="662"/>
        <v>0.99483817746900172</v>
      </c>
      <c r="AK3176" s="38">
        <v>38167</v>
      </c>
      <c r="AL3176" s="19">
        <v>128.27600000000001</v>
      </c>
      <c r="AM3176" s="19">
        <f t="shared" si="666"/>
        <v>-6.3920576345188884E-5</v>
      </c>
      <c r="AN3176" s="37">
        <f t="shared" si="667"/>
        <v>0.99993607942365481</v>
      </c>
      <c r="AQ3176" s="38">
        <v>38167</v>
      </c>
      <c r="AR3176" s="19">
        <f t="shared" si="668"/>
        <v>290.82478168000006</v>
      </c>
      <c r="AS3176" s="40">
        <f t="shared" si="665"/>
        <v>-6.3920576345188884E-5</v>
      </c>
      <c r="AT3176" s="51">
        <f t="shared" si="669"/>
        <v>0.99993607942365481</v>
      </c>
    </row>
    <row r="3177" spans="1:46">
      <c r="A3177" s="38">
        <v>38168</v>
      </c>
      <c r="B3177" s="37">
        <v>1.2179</v>
      </c>
      <c r="D3177" s="38">
        <v>38168</v>
      </c>
      <c r="E3177" s="19">
        <v>1168.6953000000001</v>
      </c>
      <c r="F3177" s="19">
        <v>959.59873552836859</v>
      </c>
      <c r="G3177" s="19">
        <v>-3.0154968560464068E-3</v>
      </c>
      <c r="H3177" s="37">
        <f t="shared" si="656"/>
        <v>0.99698450314395359</v>
      </c>
      <c r="I3177" s="19"/>
      <c r="J3177" s="19"/>
      <c r="K3177" s="19"/>
      <c r="L3177" s="19"/>
      <c r="N3177" s="38">
        <v>38168</v>
      </c>
      <c r="O3177" s="19">
        <v>457.62240000000003</v>
      </c>
      <c r="P3177" s="19">
        <v>375.74710567370067</v>
      </c>
      <c r="Q3177" s="19">
        <v>4.9238345994147004E-3</v>
      </c>
      <c r="R3177" s="37">
        <f t="shared" si="657"/>
        <v>1.0049238345994147</v>
      </c>
      <c r="T3177" s="39">
        <v>38168</v>
      </c>
      <c r="U3177" s="40">
        <v>289.68189999999998</v>
      </c>
      <c r="V3177" s="40">
        <f t="shared" si="658"/>
        <v>8.6618166942598052E-4</v>
      </c>
      <c r="W3177" s="41">
        <f t="shared" si="659"/>
        <v>1.000866181669426</v>
      </c>
      <c r="Y3177" s="42">
        <v>38168</v>
      </c>
      <c r="Z3177" s="43">
        <v>248.54499999999999</v>
      </c>
      <c r="AA3177" s="43">
        <f t="shared" si="660"/>
        <v>204.07668938336479</v>
      </c>
      <c r="AB3177" s="19">
        <f t="shared" si="663"/>
        <v>6.8989617229164857E-4</v>
      </c>
      <c r="AC3177" s="37">
        <f t="shared" si="664"/>
        <v>1.0006898961722916</v>
      </c>
      <c r="AE3177" s="44">
        <v>38168</v>
      </c>
      <c r="AF3177" s="45">
        <v>5073.5630000000001</v>
      </c>
      <c r="AG3177" s="19">
        <f t="shared" ref="AG3177:AG3240" si="670">AF3177/B3177</f>
        <v>4165.8288857870102</v>
      </c>
      <c r="AH3177" s="45">
        <f t="shared" si="661"/>
        <v>1.6888633461344948E-2</v>
      </c>
      <c r="AI3177" s="46">
        <f t="shared" si="662"/>
        <v>1.0168886334613449</v>
      </c>
      <c r="AK3177" s="38">
        <v>38168</v>
      </c>
      <c r="AL3177" s="19">
        <v>128.65459999999999</v>
      </c>
      <c r="AM3177" s="19">
        <f t="shared" si="666"/>
        <v>2.9514484393025064E-3</v>
      </c>
      <c r="AN3177" s="37">
        <f t="shared" si="667"/>
        <v>1.0029514484393025</v>
      </c>
      <c r="AQ3177" s="38">
        <v>38168</v>
      </c>
      <c r="AR3177" s="19">
        <f t="shared" si="668"/>
        <v>291.68313602799998</v>
      </c>
      <c r="AS3177" s="40">
        <f t="shared" si="665"/>
        <v>2.9514484393025064E-3</v>
      </c>
      <c r="AT3177" s="51">
        <f t="shared" si="669"/>
        <v>1.0029514484393025</v>
      </c>
    </row>
    <row r="3178" spans="1:46">
      <c r="A3178" s="38">
        <v>38169</v>
      </c>
      <c r="B3178" s="37">
        <v>1.2158</v>
      </c>
      <c r="D3178" s="38">
        <v>38169</v>
      </c>
      <c r="E3178" s="19">
        <v>1162.1497999999999</v>
      </c>
      <c r="F3178" s="19">
        <v>955.87251192630356</v>
      </c>
      <c r="G3178" s="19">
        <v>-3.88310599431263E-3</v>
      </c>
      <c r="H3178" s="37">
        <f t="shared" ref="H3178:H3241" si="671">(F3178/F3177)</f>
        <v>0.99611689400568737</v>
      </c>
      <c r="I3178" s="19"/>
      <c r="J3178" s="19"/>
      <c r="K3178" s="19"/>
      <c r="L3178" s="19"/>
      <c r="N3178" s="38">
        <v>38169</v>
      </c>
      <c r="O3178" s="19">
        <v>458.75040000000001</v>
      </c>
      <c r="P3178" s="19">
        <v>377.3239019575588</v>
      </c>
      <c r="Q3178" s="19">
        <v>4.1964296199461515E-3</v>
      </c>
      <c r="R3178" s="37">
        <f t="shared" ref="R3178:R3241" si="672">P3178/P3177</f>
        <v>1.0041964296199462</v>
      </c>
      <c r="T3178" s="39">
        <v>38169</v>
      </c>
      <c r="U3178" s="40">
        <v>290.4658</v>
      </c>
      <c r="V3178" s="40">
        <f t="shared" ref="V3178:V3241" si="673">U3178/U3177-1</f>
        <v>2.7060717290241509E-3</v>
      </c>
      <c r="W3178" s="41">
        <f t="shared" ref="W3178:W3241" si="674">U3178/U3177</f>
        <v>1.0027060717290242</v>
      </c>
      <c r="Y3178" s="42">
        <v>38169</v>
      </c>
      <c r="Z3178" s="43">
        <v>251.50899999999999</v>
      </c>
      <c r="AA3178" s="43">
        <f t="shared" ref="AA3178:AA3241" si="675">Z3178/B3178</f>
        <v>206.86708340187531</v>
      </c>
      <c r="AB3178" s="19">
        <f t="shared" si="663"/>
        <v>1.3673261884745047E-2</v>
      </c>
      <c r="AC3178" s="37">
        <f t="shared" si="664"/>
        <v>1.013673261884745</v>
      </c>
      <c r="AE3178" s="44">
        <v>38169</v>
      </c>
      <c r="AF3178" s="45">
        <v>5213.5928000000004</v>
      </c>
      <c r="AG3178" s="19">
        <f t="shared" si="670"/>
        <v>4288.1993748971872</v>
      </c>
      <c r="AH3178" s="45">
        <f t="shared" ref="AH3178:AH3241" si="676">AG3178/AG3177-1</f>
        <v>2.937482370619704E-2</v>
      </c>
      <c r="AI3178" s="46">
        <f t="shared" ref="AI3178:AI3241" si="677">(AG3178/AG3177)</f>
        <v>1.029374823706197</v>
      </c>
      <c r="AK3178" s="38">
        <v>38169</v>
      </c>
      <c r="AL3178" s="19">
        <v>128.66499999999999</v>
      </c>
      <c r="AM3178" s="19">
        <f t="shared" si="666"/>
        <v>8.0836596592748222E-5</v>
      </c>
      <c r="AN3178" s="37">
        <f t="shared" si="667"/>
        <v>1.0000808365965927</v>
      </c>
      <c r="AQ3178" s="38">
        <v>38169</v>
      </c>
      <c r="AR3178" s="19">
        <f t="shared" si="668"/>
        <v>291.70671470000002</v>
      </c>
      <c r="AS3178" s="40">
        <f t="shared" si="665"/>
        <v>8.0836596592970267E-5</v>
      </c>
      <c r="AT3178" s="51">
        <f t="shared" si="669"/>
        <v>1.000080836596593</v>
      </c>
    </row>
    <row r="3179" spans="1:46">
      <c r="A3179" s="38">
        <v>38170</v>
      </c>
      <c r="B3179" s="37">
        <v>1.2306999999999999</v>
      </c>
      <c r="D3179" s="38">
        <v>38170</v>
      </c>
      <c r="E3179" s="19">
        <v>1160.3168000000001</v>
      </c>
      <c r="F3179" s="19">
        <v>942.81043308686128</v>
      </c>
      <c r="G3179" s="19">
        <v>-1.3665084701639962E-2</v>
      </c>
      <c r="H3179" s="37">
        <f t="shared" si="671"/>
        <v>0.98633491529836004</v>
      </c>
      <c r="I3179" s="19"/>
      <c r="J3179" s="19"/>
      <c r="K3179" s="19"/>
      <c r="L3179" s="19"/>
      <c r="N3179" s="38">
        <v>38170</v>
      </c>
      <c r="O3179" s="19">
        <v>455.45780000000002</v>
      </c>
      <c r="P3179" s="19">
        <v>370.08027951572279</v>
      </c>
      <c r="Q3179" s="19">
        <v>-1.9197359097200217E-2</v>
      </c>
      <c r="R3179" s="37">
        <f t="shared" si="672"/>
        <v>0.98080264090279978</v>
      </c>
      <c r="T3179" s="39">
        <v>38170</v>
      </c>
      <c r="U3179" s="40">
        <v>290.82830000000001</v>
      </c>
      <c r="V3179" s="40">
        <f t="shared" si="673"/>
        <v>1.247995461083562E-3</v>
      </c>
      <c r="W3179" s="41">
        <f t="shared" si="674"/>
        <v>1.0012479954610836</v>
      </c>
      <c r="Y3179" s="42">
        <v>38170</v>
      </c>
      <c r="Z3179" s="43">
        <v>250.53100000000001</v>
      </c>
      <c r="AA3179" s="43">
        <f t="shared" si="675"/>
        <v>203.56788819371093</v>
      </c>
      <c r="AB3179" s="19">
        <f t="shared" ref="AB3179:AB3242" si="678">AA3179/AA3178-1</f>
        <v>-1.5948381704377401E-2</v>
      </c>
      <c r="AC3179" s="37">
        <f t="shared" ref="AC3179:AC3242" si="679">(AA3179/AA3178)</f>
        <v>0.9840516182956226</v>
      </c>
      <c r="AE3179" s="44">
        <v>38170</v>
      </c>
      <c r="AF3179" s="45">
        <v>5195.3872000000001</v>
      </c>
      <c r="AG3179" s="19">
        <f t="shared" si="670"/>
        <v>4221.4895587876827</v>
      </c>
      <c r="AH3179" s="45">
        <f t="shared" si="676"/>
        <v>-1.5556603198074059E-2</v>
      </c>
      <c r="AI3179" s="46">
        <f t="shared" si="677"/>
        <v>0.98444339680192594</v>
      </c>
      <c r="AK3179" s="38">
        <v>38170</v>
      </c>
      <c r="AL3179" s="19">
        <v>129.13200000000001</v>
      </c>
      <c r="AM3179" s="19">
        <f t="shared" si="666"/>
        <v>3.6295806940505049E-3</v>
      </c>
      <c r="AN3179" s="37">
        <f t="shared" si="667"/>
        <v>1.0036295806940505</v>
      </c>
      <c r="AQ3179" s="38">
        <v>38170</v>
      </c>
      <c r="AR3179" s="19">
        <f t="shared" si="668"/>
        <v>292.76548776000004</v>
      </c>
      <c r="AS3179" s="40">
        <f t="shared" si="665"/>
        <v>3.6295806940505049E-3</v>
      </c>
      <c r="AT3179" s="51">
        <f t="shared" si="669"/>
        <v>1.0036295806940505</v>
      </c>
    </row>
    <row r="3180" spans="1:46">
      <c r="A3180" s="38">
        <v>38173</v>
      </c>
      <c r="B3180" s="37">
        <v>1.2306999999999999</v>
      </c>
      <c r="D3180" s="38">
        <v>38173</v>
      </c>
      <c r="E3180" s="19">
        <v>1157.0432000000001</v>
      </c>
      <c r="F3180" s="19">
        <v>940.15048346469507</v>
      </c>
      <c r="G3180" s="19">
        <v>-2.8212984591793333E-3</v>
      </c>
      <c r="H3180" s="37">
        <f t="shared" si="671"/>
        <v>0.99717870154082067</v>
      </c>
      <c r="I3180" s="19"/>
      <c r="J3180" s="19"/>
      <c r="K3180" s="19"/>
      <c r="L3180" s="19"/>
      <c r="N3180" s="38">
        <v>38173</v>
      </c>
      <c r="O3180" s="19">
        <v>455.02019999999999</v>
      </c>
      <c r="P3180" s="19">
        <v>369.72470951491022</v>
      </c>
      <c r="Q3180" s="19">
        <v>-9.6079153765737946E-4</v>
      </c>
      <c r="R3180" s="37">
        <f t="shared" si="672"/>
        <v>0.99903920846234262</v>
      </c>
      <c r="T3180" s="39">
        <v>38173</v>
      </c>
      <c r="U3180" s="40">
        <v>291.43869999999998</v>
      </c>
      <c r="V3180" s="40">
        <f t="shared" si="673"/>
        <v>2.0988328852451499E-3</v>
      </c>
      <c r="W3180" s="41">
        <f t="shared" si="674"/>
        <v>1.0020988328852451</v>
      </c>
      <c r="Y3180" s="38">
        <v>38173</v>
      </c>
      <c r="Z3180" s="43">
        <v>250.53100000000001</v>
      </c>
      <c r="AA3180" s="43">
        <f t="shared" si="675"/>
        <v>203.56788819371093</v>
      </c>
      <c r="AB3180" s="19">
        <f t="shared" si="678"/>
        <v>0</v>
      </c>
      <c r="AC3180" s="37">
        <f t="shared" si="679"/>
        <v>1</v>
      </c>
      <c r="AE3180" s="38">
        <v>38173</v>
      </c>
      <c r="AF3180" s="45">
        <v>5195.3872000000001</v>
      </c>
      <c r="AG3180" s="19">
        <f t="shared" si="670"/>
        <v>4221.4895587876827</v>
      </c>
      <c r="AH3180" s="45">
        <f t="shared" si="676"/>
        <v>0</v>
      </c>
      <c r="AI3180" s="46">
        <f t="shared" si="677"/>
        <v>1</v>
      </c>
      <c r="AK3180" s="38">
        <v>38173</v>
      </c>
      <c r="AL3180" s="19">
        <v>129.14150000000001</v>
      </c>
      <c r="AM3180" s="19">
        <f t="shared" si="666"/>
        <v>7.3568131834012007E-5</v>
      </c>
      <c r="AN3180" s="37">
        <f t="shared" si="667"/>
        <v>1.000073568131834</v>
      </c>
      <c r="AQ3180" s="38">
        <v>38173</v>
      </c>
      <c r="AR3180" s="19">
        <f t="shared" si="668"/>
        <v>292.78702597000006</v>
      </c>
      <c r="AS3180" s="40">
        <f t="shared" si="665"/>
        <v>7.3568131834234052E-5</v>
      </c>
      <c r="AT3180" s="51">
        <f t="shared" si="669"/>
        <v>1.0000735681318342</v>
      </c>
    </row>
    <row r="3181" spans="1:46">
      <c r="A3181" s="38">
        <v>38174</v>
      </c>
      <c r="B3181" s="37">
        <v>1.2290000000000001</v>
      </c>
      <c r="D3181" s="38">
        <v>38174</v>
      </c>
      <c r="E3181" s="19">
        <v>1149.7918</v>
      </c>
      <c r="F3181" s="19">
        <v>935.55069161920255</v>
      </c>
      <c r="G3181" s="19">
        <v>-4.8926123279127154E-3</v>
      </c>
      <c r="H3181" s="37">
        <f t="shared" si="671"/>
        <v>0.99510738767208728</v>
      </c>
      <c r="I3181" s="19"/>
      <c r="J3181" s="19"/>
      <c r="K3181" s="19"/>
      <c r="L3181" s="19"/>
      <c r="N3181" s="38">
        <v>38174</v>
      </c>
      <c r="O3181" s="19">
        <v>454.81700000000001</v>
      </c>
      <c r="P3181" s="19">
        <v>370.07078925956057</v>
      </c>
      <c r="Q3181" s="19">
        <v>9.3604710679029424E-4</v>
      </c>
      <c r="R3181" s="37">
        <f t="shared" si="672"/>
        <v>1.0009360471067903</v>
      </c>
      <c r="T3181" s="39">
        <v>38174</v>
      </c>
      <c r="U3181" s="40">
        <v>291.61410000000001</v>
      </c>
      <c r="V3181" s="40">
        <f t="shared" si="673"/>
        <v>6.0184182814437825E-4</v>
      </c>
      <c r="W3181" s="41">
        <f t="shared" si="674"/>
        <v>1.0006018418281444</v>
      </c>
      <c r="Y3181" s="42">
        <v>38174</v>
      </c>
      <c r="Z3181" s="43">
        <v>253.643</v>
      </c>
      <c r="AA3181" s="43">
        <f t="shared" si="675"/>
        <v>206.38161106590724</v>
      </c>
      <c r="AB3181" s="19">
        <f t="shared" si="678"/>
        <v>1.3822036948768712E-2</v>
      </c>
      <c r="AC3181" s="37">
        <f t="shared" si="679"/>
        <v>1.0138220369487687</v>
      </c>
      <c r="AE3181" s="44">
        <v>38174</v>
      </c>
      <c r="AF3181" s="45">
        <v>5315.3217999999997</v>
      </c>
      <c r="AG3181" s="19">
        <f t="shared" si="670"/>
        <v>4324.9160292921069</v>
      </c>
      <c r="AH3181" s="45">
        <f t="shared" si="676"/>
        <v>2.449999438921413E-2</v>
      </c>
      <c r="AI3181" s="46">
        <f t="shared" si="677"/>
        <v>1.0244999943892141</v>
      </c>
      <c r="AK3181" s="38">
        <v>38174</v>
      </c>
      <c r="AL3181" s="19">
        <v>129.15020000000001</v>
      </c>
      <c r="AM3181" s="19">
        <f t="shared" si="666"/>
        <v>6.7367964597053742E-5</v>
      </c>
      <c r="AN3181" s="37">
        <f t="shared" si="667"/>
        <v>1.0000673679645971</v>
      </c>
      <c r="AQ3181" s="38">
        <v>38174</v>
      </c>
      <c r="AR3181" s="19">
        <f t="shared" si="668"/>
        <v>292.80675043600007</v>
      </c>
      <c r="AS3181" s="40">
        <f t="shared" si="665"/>
        <v>6.7367964597053742E-5</v>
      </c>
      <c r="AT3181" s="51">
        <f t="shared" si="669"/>
        <v>1.0000673679645971</v>
      </c>
    </row>
    <row r="3182" spans="1:46">
      <c r="A3182" s="38">
        <v>38175</v>
      </c>
      <c r="B3182" s="37">
        <v>1.2383999999999999</v>
      </c>
      <c r="D3182" s="38">
        <v>38175</v>
      </c>
      <c r="E3182" s="19">
        <v>1153.6579999999999</v>
      </c>
      <c r="F3182" s="19">
        <v>931.57138242894052</v>
      </c>
      <c r="G3182" s="19">
        <v>-4.2534404879492893E-3</v>
      </c>
      <c r="H3182" s="37">
        <f t="shared" si="671"/>
        <v>0.99574655951205071</v>
      </c>
      <c r="I3182" s="19"/>
      <c r="J3182" s="19"/>
      <c r="K3182" s="19"/>
      <c r="L3182" s="19"/>
      <c r="N3182" s="38">
        <v>38175</v>
      </c>
      <c r="O3182" s="19">
        <v>457.63380000000001</v>
      </c>
      <c r="P3182" s="19">
        <v>369.53633720930236</v>
      </c>
      <c r="Q3182" s="19">
        <v>-1.4441886951616079E-3</v>
      </c>
      <c r="R3182" s="37">
        <f t="shared" si="672"/>
        <v>0.99855581130483839</v>
      </c>
      <c r="T3182" s="39">
        <v>38175</v>
      </c>
      <c r="U3182" s="40">
        <v>291.60489999999999</v>
      </c>
      <c r="V3182" s="40">
        <f t="shared" si="673"/>
        <v>-3.1548543091730608E-5</v>
      </c>
      <c r="W3182" s="41">
        <f t="shared" si="674"/>
        <v>0.99996845145690827</v>
      </c>
      <c r="Y3182" s="42">
        <v>38175</v>
      </c>
      <c r="Z3182" s="43">
        <v>254.27</v>
      </c>
      <c r="AA3182" s="43">
        <f t="shared" si="675"/>
        <v>205.32138242894058</v>
      </c>
      <c r="AB3182" s="19">
        <f t="shared" si="678"/>
        <v>-5.137224346155933E-3</v>
      </c>
      <c r="AC3182" s="37">
        <f t="shared" si="679"/>
        <v>0.99486277565384407</v>
      </c>
      <c r="AE3182" s="44">
        <v>38175</v>
      </c>
      <c r="AF3182" s="45">
        <v>5279.7861000000003</v>
      </c>
      <c r="AG3182" s="19">
        <f t="shared" si="670"/>
        <v>4263.3931686046517</v>
      </c>
      <c r="AH3182" s="45">
        <f t="shared" si="676"/>
        <v>-1.4225215072562913E-2</v>
      </c>
      <c r="AI3182" s="46">
        <f t="shared" si="677"/>
        <v>0.98577478492743709</v>
      </c>
      <c r="AK3182" s="38">
        <v>38175</v>
      </c>
      <c r="AL3182" s="19">
        <v>129.27080000000001</v>
      </c>
      <c r="AM3182" s="19">
        <f t="shared" si="666"/>
        <v>9.3379646334268429E-4</v>
      </c>
      <c r="AN3182" s="37">
        <f t="shared" si="667"/>
        <v>1.0009337964633427</v>
      </c>
      <c r="AQ3182" s="38">
        <v>38175</v>
      </c>
      <c r="AR3182" s="19">
        <f t="shared" si="668"/>
        <v>293.08017234400006</v>
      </c>
      <c r="AS3182" s="40">
        <f t="shared" si="665"/>
        <v>9.3379646334268429E-4</v>
      </c>
      <c r="AT3182" s="51">
        <f t="shared" si="669"/>
        <v>1.0009337964633427</v>
      </c>
    </row>
    <row r="3183" spans="1:46">
      <c r="A3183" s="38">
        <v>38176</v>
      </c>
      <c r="B3183" s="37">
        <v>1.2390000000000001</v>
      </c>
      <c r="D3183" s="38">
        <v>38176</v>
      </c>
      <c r="E3183" s="19">
        <v>1149.4955</v>
      </c>
      <c r="F3183" s="19">
        <v>927.7606941081516</v>
      </c>
      <c r="G3183" s="19">
        <v>-4.0906026018673325E-3</v>
      </c>
      <c r="H3183" s="37">
        <f t="shared" si="671"/>
        <v>0.99590939739813267</v>
      </c>
      <c r="I3183" s="19"/>
      <c r="J3183" s="19"/>
      <c r="K3183" s="19"/>
      <c r="L3183" s="19"/>
      <c r="N3183" s="38">
        <v>38176</v>
      </c>
      <c r="O3183" s="19">
        <v>452.47160000000002</v>
      </c>
      <c r="P3183" s="19">
        <v>365.19096045197739</v>
      </c>
      <c r="Q3183" s="19">
        <v>-1.175899720752982E-2</v>
      </c>
      <c r="R3183" s="37">
        <f t="shared" si="672"/>
        <v>0.98824100279247018</v>
      </c>
      <c r="T3183" s="39">
        <v>38176</v>
      </c>
      <c r="U3183" s="40">
        <v>291.85840000000002</v>
      </c>
      <c r="V3183" s="40">
        <f t="shared" si="673"/>
        <v>8.6932695575425711E-4</v>
      </c>
      <c r="W3183" s="41">
        <f t="shared" si="674"/>
        <v>1.0008693269557543</v>
      </c>
      <c r="Y3183" s="42">
        <v>38176</v>
      </c>
      <c r="Z3183" s="43">
        <v>254.571</v>
      </c>
      <c r="AA3183" s="43">
        <f t="shared" si="675"/>
        <v>205.46489104116222</v>
      </c>
      <c r="AB3183" s="19">
        <f t="shared" si="678"/>
        <v>6.989462593907092E-4</v>
      </c>
      <c r="AC3183" s="37">
        <f t="shared" si="679"/>
        <v>1.0006989462593907</v>
      </c>
      <c r="AE3183" s="44">
        <v>38176</v>
      </c>
      <c r="AF3183" s="45">
        <v>5338.4521000000004</v>
      </c>
      <c r="AG3183" s="19">
        <f t="shared" si="670"/>
        <v>4308.678046811945</v>
      </c>
      <c r="AH3183" s="45">
        <f t="shared" si="676"/>
        <v>1.0621792646469563E-2</v>
      </c>
      <c r="AI3183" s="46">
        <f t="shared" si="677"/>
        <v>1.0106217926464696</v>
      </c>
      <c r="AK3183" s="38">
        <v>38176</v>
      </c>
      <c r="AL3183" s="19">
        <v>129.32400000000001</v>
      </c>
      <c r="AM3183" s="19">
        <f t="shared" si="666"/>
        <v>4.1153918750413965E-4</v>
      </c>
      <c r="AN3183" s="37">
        <f t="shared" si="667"/>
        <v>1.0004115391875041</v>
      </c>
      <c r="AQ3183" s="38">
        <v>38176</v>
      </c>
      <c r="AR3183" s="19">
        <f t="shared" si="668"/>
        <v>293.20078632000008</v>
      </c>
      <c r="AS3183" s="40">
        <f t="shared" si="665"/>
        <v>4.1153918750413965E-4</v>
      </c>
      <c r="AT3183" s="51">
        <f t="shared" si="669"/>
        <v>1.0004115391875041</v>
      </c>
    </row>
    <row r="3184" spans="1:46">
      <c r="A3184" s="38">
        <v>38177</v>
      </c>
      <c r="B3184" s="37">
        <v>1.2387999999999999</v>
      </c>
      <c r="D3184" s="38">
        <v>38177</v>
      </c>
      <c r="E3184" s="19">
        <v>1152.9037000000001</v>
      </c>
      <c r="F3184" s="19">
        <v>930.66168873103015</v>
      </c>
      <c r="G3184" s="19">
        <v>3.1268781284889968E-3</v>
      </c>
      <c r="H3184" s="37">
        <f t="shared" si="671"/>
        <v>1.003126878128489</v>
      </c>
      <c r="I3184" s="19"/>
      <c r="J3184" s="19"/>
      <c r="K3184" s="19"/>
      <c r="L3184" s="19"/>
      <c r="N3184" s="38">
        <v>38177</v>
      </c>
      <c r="O3184" s="19">
        <v>454.81009999999998</v>
      </c>
      <c r="P3184" s="19">
        <v>367.13763319341297</v>
      </c>
      <c r="Q3184" s="19">
        <v>5.3305611371823325E-3</v>
      </c>
      <c r="R3184" s="37">
        <f t="shared" si="672"/>
        <v>1.0053305611371823</v>
      </c>
      <c r="T3184" s="39">
        <v>38177</v>
      </c>
      <c r="U3184" s="40">
        <v>291.99119999999999</v>
      </c>
      <c r="V3184" s="40">
        <f t="shared" si="673"/>
        <v>4.5501517174062478E-4</v>
      </c>
      <c r="W3184" s="41">
        <f t="shared" si="674"/>
        <v>1.0004550151717406</v>
      </c>
      <c r="Y3184" s="42">
        <v>38177</v>
      </c>
      <c r="Z3184" s="43">
        <v>253.91499999999999</v>
      </c>
      <c r="AA3184" s="43">
        <f t="shared" si="675"/>
        <v>204.9685179205683</v>
      </c>
      <c r="AB3184" s="19">
        <f t="shared" si="678"/>
        <v>-2.4158537163143645E-3</v>
      </c>
      <c r="AC3184" s="37">
        <f t="shared" si="679"/>
        <v>0.99758414628368564</v>
      </c>
      <c r="AE3184" s="44">
        <v>38177</v>
      </c>
      <c r="AF3184" s="45">
        <v>5300.5141999999996</v>
      </c>
      <c r="AG3184" s="19">
        <f t="shared" si="670"/>
        <v>4278.7489505973526</v>
      </c>
      <c r="AH3184" s="45">
        <f t="shared" si="676"/>
        <v>-6.9462363837412555E-3</v>
      </c>
      <c r="AI3184" s="46">
        <f t="shared" si="677"/>
        <v>0.99305376361625874</v>
      </c>
      <c r="AK3184" s="38">
        <v>38177</v>
      </c>
      <c r="AL3184" s="19">
        <v>129.31989999999999</v>
      </c>
      <c r="AM3184" s="19">
        <f t="shared" si="666"/>
        <v>-3.1703318796427737E-5</v>
      </c>
      <c r="AN3184" s="37">
        <f t="shared" si="667"/>
        <v>0.99996829668120357</v>
      </c>
      <c r="AQ3184" s="38">
        <v>38177</v>
      </c>
      <c r="AR3184" s="19">
        <f t="shared" si="668"/>
        <v>293.19149088199998</v>
      </c>
      <c r="AS3184" s="40">
        <f t="shared" si="665"/>
        <v>-3.170331879653876E-5</v>
      </c>
      <c r="AT3184" s="51">
        <f t="shared" si="669"/>
        <v>0.99996829668120346</v>
      </c>
    </row>
    <row r="3185" spans="1:46">
      <c r="A3185" s="38">
        <v>38180</v>
      </c>
      <c r="B3185" s="37">
        <v>1.2408999999999999</v>
      </c>
      <c r="D3185" s="38">
        <v>38180</v>
      </c>
      <c r="E3185" s="19">
        <v>1154.0663</v>
      </c>
      <c r="F3185" s="19">
        <v>930.0236118945927</v>
      </c>
      <c r="G3185" s="19">
        <v>-6.856163138159177E-4</v>
      </c>
      <c r="H3185" s="37">
        <f t="shared" si="671"/>
        <v>0.99931438368618408</v>
      </c>
      <c r="I3185" s="19"/>
      <c r="J3185" s="19"/>
      <c r="K3185" s="19"/>
      <c r="L3185" s="19"/>
      <c r="N3185" s="38">
        <v>38180</v>
      </c>
      <c r="O3185" s="19">
        <v>455.67660000000001</v>
      </c>
      <c r="P3185" s="19">
        <v>367.21460230477885</v>
      </c>
      <c r="Q3185" s="19">
        <v>2.0964647698029637E-4</v>
      </c>
      <c r="R3185" s="37">
        <f t="shared" si="672"/>
        <v>1.0002096464769803</v>
      </c>
      <c r="T3185" s="39">
        <v>38180</v>
      </c>
      <c r="U3185" s="40">
        <v>292.17110000000002</v>
      </c>
      <c r="V3185" s="40">
        <f t="shared" si="673"/>
        <v>6.1611445824416577E-4</v>
      </c>
      <c r="W3185" s="41">
        <f t="shared" si="674"/>
        <v>1.0006161144582442</v>
      </c>
      <c r="Y3185" s="42">
        <v>38180</v>
      </c>
      <c r="Z3185" s="43">
        <v>251.92</v>
      </c>
      <c r="AA3185" s="43">
        <f t="shared" si="675"/>
        <v>203.01394149407687</v>
      </c>
      <c r="AB3185" s="19">
        <f t="shared" si="678"/>
        <v>-9.5359836052915092E-3</v>
      </c>
      <c r="AC3185" s="37">
        <f t="shared" si="679"/>
        <v>0.99046401639470849</v>
      </c>
      <c r="AE3185" s="44">
        <v>38180</v>
      </c>
      <c r="AF3185" s="45">
        <v>5242.0209999999997</v>
      </c>
      <c r="AG3185" s="19">
        <f t="shared" si="670"/>
        <v>4224.370215166412</v>
      </c>
      <c r="AH3185" s="45">
        <f t="shared" si="676"/>
        <v>-1.2709026881174923E-2</v>
      </c>
      <c r="AI3185" s="46">
        <f t="shared" si="677"/>
        <v>0.98729097311882508</v>
      </c>
      <c r="AK3185" s="38">
        <v>38180</v>
      </c>
      <c r="AL3185" s="19">
        <v>129.47569999999999</v>
      </c>
      <c r="AM3185" s="19">
        <f t="shared" si="666"/>
        <v>1.2047643092827354E-3</v>
      </c>
      <c r="AN3185" s="37">
        <f t="shared" si="667"/>
        <v>1.0012047643092827</v>
      </c>
      <c r="AQ3185" s="38">
        <v>38180</v>
      </c>
      <c r="AR3185" s="19">
        <f t="shared" si="668"/>
        <v>293.544717526</v>
      </c>
      <c r="AS3185" s="40">
        <f t="shared" si="665"/>
        <v>1.2047643092827354E-3</v>
      </c>
      <c r="AT3185" s="51">
        <f t="shared" si="669"/>
        <v>1.0012047643092827</v>
      </c>
    </row>
    <row r="3186" spans="1:46">
      <c r="A3186" s="38">
        <v>38181</v>
      </c>
      <c r="B3186" s="37">
        <v>1.2302</v>
      </c>
      <c r="D3186" s="38">
        <v>38181</v>
      </c>
      <c r="E3186" s="19">
        <v>1152.1458</v>
      </c>
      <c r="F3186" s="19">
        <v>936.55161762315072</v>
      </c>
      <c r="G3186" s="19">
        <v>7.0191827874772628E-3</v>
      </c>
      <c r="H3186" s="37">
        <f t="shared" si="671"/>
        <v>1.0070191827874773</v>
      </c>
      <c r="I3186" s="19"/>
      <c r="J3186" s="19"/>
      <c r="K3186" s="19"/>
      <c r="L3186" s="19"/>
      <c r="N3186" s="38">
        <v>38181</v>
      </c>
      <c r="O3186" s="19">
        <v>456.10840000000002</v>
      </c>
      <c r="P3186" s="19">
        <v>370.75955129247279</v>
      </c>
      <c r="Q3186" s="19">
        <v>9.6536166193950113E-3</v>
      </c>
      <c r="R3186" s="37">
        <f t="shared" si="672"/>
        <v>1.009653616619395</v>
      </c>
      <c r="T3186" s="39">
        <v>38181</v>
      </c>
      <c r="U3186" s="40">
        <v>291.59309999999999</v>
      </c>
      <c r="V3186" s="40">
        <f t="shared" si="673"/>
        <v>-1.9782928564804347E-3</v>
      </c>
      <c r="W3186" s="41">
        <f t="shared" si="674"/>
        <v>0.99802170714351957</v>
      </c>
      <c r="Y3186" s="42">
        <v>38181</v>
      </c>
      <c r="Z3186" s="43">
        <v>250.56700000000001</v>
      </c>
      <c r="AA3186" s="43">
        <f t="shared" si="675"/>
        <v>203.67988944887011</v>
      </c>
      <c r="AB3186" s="19">
        <f t="shared" si="678"/>
        <v>3.2803065143813814E-3</v>
      </c>
      <c r="AC3186" s="37">
        <f t="shared" si="679"/>
        <v>1.0032803065143814</v>
      </c>
      <c r="AE3186" s="44">
        <v>38181</v>
      </c>
      <c r="AF3186" s="45">
        <v>5215.9530999999997</v>
      </c>
      <c r="AG3186" s="19">
        <f t="shared" si="670"/>
        <v>4239.9228580718582</v>
      </c>
      <c r="AH3186" s="45">
        <f t="shared" si="676"/>
        <v>3.6816477044574469E-3</v>
      </c>
      <c r="AI3186" s="46">
        <f t="shared" si="677"/>
        <v>1.0036816477044574</v>
      </c>
      <c r="AK3186" s="38">
        <v>38181</v>
      </c>
      <c r="AL3186" s="19">
        <v>129.16390000000001</v>
      </c>
      <c r="AM3186" s="19">
        <f t="shared" si="666"/>
        <v>-2.4081738889998316E-3</v>
      </c>
      <c r="AN3186" s="37">
        <f t="shared" si="667"/>
        <v>0.99759182611100017</v>
      </c>
      <c r="AQ3186" s="38">
        <v>38181</v>
      </c>
      <c r="AR3186" s="19">
        <f t="shared" si="668"/>
        <v>292.83781080200004</v>
      </c>
      <c r="AS3186" s="40">
        <f t="shared" si="665"/>
        <v>-2.4081738889999427E-3</v>
      </c>
      <c r="AT3186" s="51">
        <f t="shared" si="669"/>
        <v>0.99759182611100006</v>
      </c>
    </row>
    <row r="3187" spans="1:46">
      <c r="A3187" s="38">
        <v>38182</v>
      </c>
      <c r="B3187" s="37">
        <v>1.2384999999999999</v>
      </c>
      <c r="D3187" s="38">
        <v>38182</v>
      </c>
      <c r="E3187" s="19">
        <v>1149.6162999999999</v>
      </c>
      <c r="F3187" s="19">
        <v>928.23278159063386</v>
      </c>
      <c r="G3187" s="19">
        <v>-8.8824106178247986E-3</v>
      </c>
      <c r="H3187" s="37">
        <f t="shared" si="671"/>
        <v>0.9911175893821752</v>
      </c>
      <c r="I3187" s="19"/>
      <c r="J3187" s="19"/>
      <c r="K3187" s="19"/>
      <c r="L3187" s="19"/>
      <c r="N3187" s="38">
        <v>38182</v>
      </c>
      <c r="O3187" s="19">
        <v>452.0027</v>
      </c>
      <c r="P3187" s="19">
        <v>364.95979006863143</v>
      </c>
      <c r="Q3187" s="19">
        <v>-1.5642917906290799E-2</v>
      </c>
      <c r="R3187" s="37">
        <f t="shared" si="672"/>
        <v>0.9843570820937092</v>
      </c>
      <c r="T3187" s="39">
        <v>38182</v>
      </c>
      <c r="U3187" s="40">
        <v>291.70690000000002</v>
      </c>
      <c r="V3187" s="40">
        <f t="shared" si="673"/>
        <v>3.9026986578227785E-4</v>
      </c>
      <c r="W3187" s="41">
        <f t="shared" si="674"/>
        <v>1.0003902698657823</v>
      </c>
      <c r="Y3187" s="42">
        <v>38182</v>
      </c>
      <c r="Z3187" s="43">
        <v>255.178</v>
      </c>
      <c r="AA3187" s="43">
        <f t="shared" si="675"/>
        <v>206.03794913201455</v>
      </c>
      <c r="AB3187" s="19">
        <f t="shared" si="678"/>
        <v>1.1577282811400913E-2</v>
      </c>
      <c r="AC3187" s="37">
        <f t="shared" si="679"/>
        <v>1.0115772828114009</v>
      </c>
      <c r="AE3187" s="44">
        <v>38182</v>
      </c>
      <c r="AF3187" s="45">
        <v>5346.9809999999998</v>
      </c>
      <c r="AG3187" s="19">
        <f t="shared" si="670"/>
        <v>4317.3039967702871</v>
      </c>
      <c r="AH3187" s="45">
        <f t="shared" si="676"/>
        <v>1.8250600609657885E-2</v>
      </c>
      <c r="AI3187" s="46">
        <f t="shared" si="677"/>
        <v>1.0182506006096579</v>
      </c>
      <c r="AK3187" s="38">
        <v>38182</v>
      </c>
      <c r="AL3187" s="19">
        <v>129.21940000000001</v>
      </c>
      <c r="AM3187" s="19">
        <f t="shared" si="666"/>
        <v>4.2968662296494209E-4</v>
      </c>
      <c r="AN3187" s="37">
        <f t="shared" si="667"/>
        <v>1.0004296866229649</v>
      </c>
      <c r="AQ3187" s="38">
        <v>38182</v>
      </c>
      <c r="AR3187" s="19">
        <f t="shared" si="668"/>
        <v>292.96363929200004</v>
      </c>
      <c r="AS3187" s="40">
        <f t="shared" si="665"/>
        <v>4.2968662296516413E-4</v>
      </c>
      <c r="AT3187" s="51">
        <f t="shared" si="669"/>
        <v>1.0004296866229652</v>
      </c>
    </row>
    <row r="3188" spans="1:46">
      <c r="A3188" s="38">
        <v>38183</v>
      </c>
      <c r="B3188" s="37">
        <v>1.2373000000000001</v>
      </c>
      <c r="D3188" s="38">
        <v>38183</v>
      </c>
      <c r="E3188" s="19">
        <v>1142.4041</v>
      </c>
      <c r="F3188" s="19">
        <v>923.30404913925474</v>
      </c>
      <c r="G3188" s="19">
        <v>-5.3098021844619758E-3</v>
      </c>
      <c r="H3188" s="37">
        <f t="shared" si="671"/>
        <v>0.99469019781553802</v>
      </c>
      <c r="I3188" s="19"/>
      <c r="J3188" s="19"/>
      <c r="K3188" s="19"/>
      <c r="L3188" s="19"/>
      <c r="N3188" s="38">
        <v>38183</v>
      </c>
      <c r="O3188" s="19">
        <v>450.30840000000001</v>
      </c>
      <c r="P3188" s="19">
        <v>363.94439505374606</v>
      </c>
      <c r="Q3188" s="19">
        <v>-2.7822106503689881E-3</v>
      </c>
      <c r="R3188" s="37">
        <f t="shared" si="672"/>
        <v>0.99721778934963101</v>
      </c>
      <c r="T3188" s="39">
        <v>38183</v>
      </c>
      <c r="U3188" s="40">
        <v>291.60449999999997</v>
      </c>
      <c r="V3188" s="40">
        <f t="shared" si="673"/>
        <v>-3.5103729119900784E-4</v>
      </c>
      <c r="W3188" s="41">
        <f t="shared" si="674"/>
        <v>0.99964896270880099</v>
      </c>
      <c r="Y3188" s="42">
        <v>38183</v>
      </c>
      <c r="Z3188" s="43">
        <v>252.88300000000001</v>
      </c>
      <c r="AA3188" s="43">
        <f t="shared" si="675"/>
        <v>204.38293057463832</v>
      </c>
      <c r="AB3188" s="19">
        <f t="shared" si="678"/>
        <v>-8.0325909103075022E-3</v>
      </c>
      <c r="AC3188" s="37">
        <f t="shared" si="679"/>
        <v>0.9919674090896925</v>
      </c>
      <c r="AE3188" s="44">
        <v>38183</v>
      </c>
      <c r="AF3188" s="45">
        <v>5306.9071999999996</v>
      </c>
      <c r="AG3188" s="19">
        <f t="shared" si="670"/>
        <v>4289.1030469570833</v>
      </c>
      <c r="AH3188" s="45">
        <f t="shared" si="676"/>
        <v>-6.5320741449526043E-3</v>
      </c>
      <c r="AI3188" s="46">
        <f t="shared" si="677"/>
        <v>0.9934679258550474</v>
      </c>
      <c r="AK3188" s="38">
        <v>38183</v>
      </c>
      <c r="AL3188" s="19">
        <v>129.2473</v>
      </c>
      <c r="AM3188" s="19">
        <f t="shared" si="666"/>
        <v>2.1591185224489884E-4</v>
      </c>
      <c r="AN3188" s="37">
        <f t="shared" si="667"/>
        <v>1.0002159118522449</v>
      </c>
      <c r="AQ3188" s="38">
        <v>38183</v>
      </c>
      <c r="AR3188" s="19">
        <f t="shared" si="668"/>
        <v>293.02689361400002</v>
      </c>
      <c r="AS3188" s="40">
        <f t="shared" si="665"/>
        <v>2.1591185224512088E-4</v>
      </c>
      <c r="AT3188" s="51">
        <f t="shared" si="669"/>
        <v>1.0002159118522451</v>
      </c>
    </row>
    <row r="3189" spans="1:46">
      <c r="A3189" s="38">
        <v>38184</v>
      </c>
      <c r="B3189" s="37">
        <v>1.2437</v>
      </c>
      <c r="D3189" s="38">
        <v>38184</v>
      </c>
      <c r="E3189" s="19">
        <v>1143.6342</v>
      </c>
      <c r="F3189" s="19">
        <v>919.54185092868045</v>
      </c>
      <c r="G3189" s="19">
        <v>-4.0747121320237056E-3</v>
      </c>
      <c r="H3189" s="37">
        <f t="shared" si="671"/>
        <v>0.99592528786797629</v>
      </c>
      <c r="I3189" s="19"/>
      <c r="J3189" s="19"/>
      <c r="K3189" s="19"/>
      <c r="L3189" s="19"/>
      <c r="N3189" s="38">
        <v>38184</v>
      </c>
      <c r="O3189" s="19">
        <v>454.37790000000001</v>
      </c>
      <c r="P3189" s="19">
        <v>365.3436520061108</v>
      </c>
      <c r="Q3189" s="19">
        <v>3.844699826076825E-3</v>
      </c>
      <c r="R3189" s="37">
        <f t="shared" si="672"/>
        <v>1.0038446998260768</v>
      </c>
      <c r="T3189" s="39">
        <v>38184</v>
      </c>
      <c r="U3189" s="40">
        <v>291.70389999999998</v>
      </c>
      <c r="V3189" s="40">
        <f t="shared" si="673"/>
        <v>3.4087265457150018E-4</v>
      </c>
      <c r="W3189" s="41">
        <f t="shared" si="674"/>
        <v>1.0003408726545715</v>
      </c>
      <c r="Y3189" s="42">
        <v>38184</v>
      </c>
      <c r="Z3189" s="43">
        <v>253.21</v>
      </c>
      <c r="AA3189" s="43">
        <f t="shared" si="675"/>
        <v>203.59411433625473</v>
      </c>
      <c r="AB3189" s="19">
        <f t="shared" si="678"/>
        <v>-3.8595015550749734E-3</v>
      </c>
      <c r="AC3189" s="37">
        <f t="shared" si="679"/>
        <v>0.99614049844492503</v>
      </c>
      <c r="AE3189" s="44">
        <v>38184</v>
      </c>
      <c r="AF3189" s="45">
        <v>5327</v>
      </c>
      <c r="AG3189" s="19">
        <f t="shared" si="670"/>
        <v>4283.1872638096002</v>
      </c>
      <c r="AH3189" s="45">
        <f t="shared" si="676"/>
        <v>-1.3792588060294042E-3</v>
      </c>
      <c r="AI3189" s="46">
        <f t="shared" si="677"/>
        <v>0.9986207411939706</v>
      </c>
      <c r="AK3189" s="38">
        <v>38184</v>
      </c>
      <c r="AL3189" s="19">
        <v>129.69550000000001</v>
      </c>
      <c r="AM3189" s="19">
        <f t="shared" si="666"/>
        <v>3.4677707000456692E-3</v>
      </c>
      <c r="AN3189" s="37">
        <f t="shared" si="667"/>
        <v>1.0034677707000457</v>
      </c>
      <c r="AQ3189" s="38">
        <v>38184</v>
      </c>
      <c r="AR3189" s="19">
        <f t="shared" si="668"/>
        <v>294.04304369000005</v>
      </c>
      <c r="AS3189" s="40">
        <f t="shared" si="665"/>
        <v>3.4677707000456692E-3</v>
      </c>
      <c r="AT3189" s="51">
        <f t="shared" si="669"/>
        <v>1.0034677707000457</v>
      </c>
    </row>
    <row r="3190" spans="1:46">
      <c r="A3190" s="38">
        <v>38187</v>
      </c>
      <c r="B3190" s="37">
        <v>1.2431000000000001</v>
      </c>
      <c r="D3190" s="38">
        <v>38187</v>
      </c>
      <c r="E3190" s="19">
        <v>1141.9788000000001</v>
      </c>
      <c r="F3190" s="19">
        <v>918.65401013595044</v>
      </c>
      <c r="G3190" s="19">
        <v>-9.6552515998415966E-4</v>
      </c>
      <c r="H3190" s="37">
        <f t="shared" si="671"/>
        <v>0.99903447484001584</v>
      </c>
      <c r="I3190" s="19"/>
      <c r="J3190" s="19"/>
      <c r="K3190" s="19"/>
      <c r="L3190" s="19"/>
      <c r="N3190" s="38">
        <v>38187</v>
      </c>
      <c r="O3190" s="19">
        <v>456.38639999999998</v>
      </c>
      <c r="P3190" s="19">
        <v>367.13570911431094</v>
      </c>
      <c r="Q3190" s="19">
        <v>4.9051272640427968E-3</v>
      </c>
      <c r="R3190" s="37">
        <f t="shared" si="672"/>
        <v>1.0049051272640428</v>
      </c>
      <c r="T3190" s="39">
        <v>38187</v>
      </c>
      <c r="U3190" s="40">
        <v>292.39370000000002</v>
      </c>
      <c r="V3190" s="40">
        <f t="shared" si="673"/>
        <v>2.3647266971749126E-3</v>
      </c>
      <c r="W3190" s="41">
        <f t="shared" si="674"/>
        <v>1.0023647266971749</v>
      </c>
      <c r="Y3190" s="42">
        <v>38187</v>
      </c>
      <c r="Z3190" s="43">
        <v>253.37100000000001</v>
      </c>
      <c r="AA3190" s="43">
        <f t="shared" si="675"/>
        <v>203.82189687072639</v>
      </c>
      <c r="AB3190" s="19">
        <f t="shared" si="678"/>
        <v>1.1188070697145669E-3</v>
      </c>
      <c r="AC3190" s="37">
        <f t="shared" si="679"/>
        <v>1.0011188070697146</v>
      </c>
      <c r="AE3190" s="44">
        <v>38187</v>
      </c>
      <c r="AF3190" s="45">
        <v>5329.2329</v>
      </c>
      <c r="AG3190" s="19">
        <f t="shared" si="670"/>
        <v>4287.0508406403342</v>
      </c>
      <c r="AH3190" s="45">
        <f t="shared" si="676"/>
        <v>9.0203313391845619E-4</v>
      </c>
      <c r="AI3190" s="46">
        <f t="shared" si="677"/>
        <v>1.0009020331339185</v>
      </c>
      <c r="AK3190" s="38">
        <v>38187</v>
      </c>
      <c r="AL3190" s="19">
        <v>129.67400000000001</v>
      </c>
      <c r="AM3190" s="19">
        <f t="shared" si="666"/>
        <v>-1.6577290653885246E-4</v>
      </c>
      <c r="AN3190" s="37">
        <f t="shared" si="667"/>
        <v>0.99983422709346115</v>
      </c>
      <c r="AQ3190" s="38">
        <v>38187</v>
      </c>
      <c r="AR3190" s="19">
        <f t="shared" si="668"/>
        <v>293.99429932000004</v>
      </c>
      <c r="AS3190" s="40">
        <f t="shared" si="665"/>
        <v>-1.6577290653885246E-4</v>
      </c>
      <c r="AT3190" s="51">
        <f t="shared" si="669"/>
        <v>0.99983422709346115</v>
      </c>
    </row>
    <row r="3191" spans="1:46">
      <c r="A3191" s="38">
        <v>38188</v>
      </c>
      <c r="B3191" s="37">
        <v>1.2377</v>
      </c>
      <c r="D3191" s="38">
        <v>38188</v>
      </c>
      <c r="E3191" s="19">
        <v>1144.0998</v>
      </c>
      <c r="F3191" s="19">
        <v>924.37569685707354</v>
      </c>
      <c r="G3191" s="19">
        <v>6.2283369560172108E-3</v>
      </c>
      <c r="H3191" s="37">
        <f t="shared" si="671"/>
        <v>1.0062283369560172</v>
      </c>
      <c r="I3191" s="19"/>
      <c r="J3191" s="19"/>
      <c r="K3191" s="19"/>
      <c r="L3191" s="19"/>
      <c r="N3191" s="38">
        <v>38188</v>
      </c>
      <c r="O3191" s="19">
        <v>452.16660000000002</v>
      </c>
      <c r="P3191" s="19">
        <v>365.32810858851093</v>
      </c>
      <c r="Q3191" s="19">
        <v>-4.9235214143584782E-3</v>
      </c>
      <c r="R3191" s="37">
        <f t="shared" si="672"/>
        <v>0.99507647858564152</v>
      </c>
      <c r="T3191" s="39">
        <v>38188</v>
      </c>
      <c r="U3191" s="40">
        <v>292.57350000000002</v>
      </c>
      <c r="V3191" s="40">
        <f t="shared" si="673"/>
        <v>6.1492432976506528E-4</v>
      </c>
      <c r="W3191" s="41">
        <f t="shared" si="674"/>
        <v>1.0006149243297651</v>
      </c>
      <c r="Y3191" s="42">
        <v>38188</v>
      </c>
      <c r="Z3191" s="43">
        <v>251.11699999999999</v>
      </c>
      <c r="AA3191" s="43">
        <f t="shared" si="675"/>
        <v>202.89003797366081</v>
      </c>
      <c r="AB3191" s="19">
        <f t="shared" si="678"/>
        <v>-4.571927311895263E-3</v>
      </c>
      <c r="AC3191" s="37">
        <f t="shared" si="679"/>
        <v>0.99542807268810474</v>
      </c>
      <c r="AE3191" s="44">
        <v>38188</v>
      </c>
      <c r="AF3191" s="45">
        <v>5247.1079</v>
      </c>
      <c r="AG3191" s="19">
        <f t="shared" si="670"/>
        <v>4239.4020360345803</v>
      </c>
      <c r="AH3191" s="45">
        <f t="shared" si="676"/>
        <v>-1.1114588181239449E-2</v>
      </c>
      <c r="AI3191" s="46">
        <f t="shared" si="677"/>
        <v>0.98888541181876055</v>
      </c>
      <c r="AK3191" s="38">
        <v>38188</v>
      </c>
      <c r="AL3191" s="19">
        <v>129.6079</v>
      </c>
      <c r="AM3191" s="19">
        <f t="shared" si="666"/>
        <v>-5.0973980905966165E-4</v>
      </c>
      <c r="AN3191" s="37">
        <f t="shared" si="667"/>
        <v>0.99949026019094034</v>
      </c>
      <c r="AQ3191" s="38">
        <v>38188</v>
      </c>
      <c r="AR3191" s="19">
        <f t="shared" si="668"/>
        <v>293.84443872200001</v>
      </c>
      <c r="AS3191" s="40">
        <f t="shared" si="665"/>
        <v>-5.0973980905977267E-4</v>
      </c>
      <c r="AT3191" s="51">
        <f t="shared" si="669"/>
        <v>0.99949026019094023</v>
      </c>
    </row>
    <row r="3192" spans="1:46">
      <c r="A3192" s="38">
        <v>38189</v>
      </c>
      <c r="B3192" s="37">
        <v>1.2223999999999999</v>
      </c>
      <c r="D3192" s="38">
        <v>38189</v>
      </c>
      <c r="E3192" s="19">
        <v>1133.8732</v>
      </c>
      <c r="F3192" s="19">
        <v>927.57951570680632</v>
      </c>
      <c r="G3192" s="19">
        <v>3.4659271772570222E-3</v>
      </c>
      <c r="H3192" s="37">
        <f t="shared" si="671"/>
        <v>1.003465927177257</v>
      </c>
      <c r="I3192" s="19"/>
      <c r="J3192" s="19"/>
      <c r="K3192" s="19"/>
      <c r="L3192" s="19"/>
      <c r="N3192" s="38">
        <v>38189</v>
      </c>
      <c r="O3192" s="19">
        <v>453.97129999999999</v>
      </c>
      <c r="P3192" s="19">
        <v>371.3770451570681</v>
      </c>
      <c r="Q3192" s="19">
        <v>1.6557544920175804E-2</v>
      </c>
      <c r="R3192" s="37">
        <f t="shared" si="672"/>
        <v>1.0165575449201758</v>
      </c>
      <c r="T3192" s="39">
        <v>38189</v>
      </c>
      <c r="U3192" s="40">
        <v>291.80860000000001</v>
      </c>
      <c r="V3192" s="40">
        <f t="shared" si="673"/>
        <v>-2.6143857868193843E-3</v>
      </c>
      <c r="W3192" s="41">
        <f t="shared" si="674"/>
        <v>0.99738561421318062</v>
      </c>
      <c r="Y3192" s="42">
        <v>38189</v>
      </c>
      <c r="Z3192" s="43">
        <v>249.07599999999999</v>
      </c>
      <c r="AA3192" s="43">
        <f t="shared" si="675"/>
        <v>203.75981675392671</v>
      </c>
      <c r="AB3192" s="19">
        <f t="shared" si="678"/>
        <v>4.2869467074515555E-3</v>
      </c>
      <c r="AC3192" s="37">
        <f t="shared" si="679"/>
        <v>1.0042869467074516</v>
      </c>
      <c r="AE3192" s="44">
        <v>38189</v>
      </c>
      <c r="AF3192" s="45">
        <v>5240.7768999999998</v>
      </c>
      <c r="AG3192" s="19">
        <f t="shared" si="670"/>
        <v>4287.2847676701567</v>
      </c>
      <c r="AH3192" s="45">
        <f t="shared" si="676"/>
        <v>1.1294689965371862E-2</v>
      </c>
      <c r="AI3192" s="46">
        <f t="shared" si="677"/>
        <v>1.0112946899653719</v>
      </c>
      <c r="AK3192" s="38">
        <v>38189</v>
      </c>
      <c r="AL3192" s="19">
        <v>129.10910000000001</v>
      </c>
      <c r="AM3192" s="19">
        <f t="shared" si="666"/>
        <v>-3.8485308380120653E-3</v>
      </c>
      <c r="AN3192" s="37">
        <f t="shared" si="667"/>
        <v>0.99615146916198793</v>
      </c>
      <c r="AQ3192" s="38">
        <v>38189</v>
      </c>
      <c r="AR3192" s="19">
        <f t="shared" si="668"/>
        <v>292.71356933800007</v>
      </c>
      <c r="AS3192" s="40">
        <f t="shared" si="665"/>
        <v>-3.8485308380119543E-3</v>
      </c>
      <c r="AT3192" s="51">
        <f t="shared" si="669"/>
        <v>0.99615146916198805</v>
      </c>
    </row>
    <row r="3193" spans="1:46">
      <c r="A3193" s="38">
        <v>38190</v>
      </c>
      <c r="B3193" s="37">
        <v>1.2273000000000001</v>
      </c>
      <c r="D3193" s="38">
        <v>38190</v>
      </c>
      <c r="E3193" s="19">
        <v>1131.1005</v>
      </c>
      <c r="F3193" s="19">
        <v>921.61696406746512</v>
      </c>
      <c r="G3193" s="19">
        <v>-6.4280760176099738E-3</v>
      </c>
      <c r="H3193" s="37">
        <f t="shared" si="671"/>
        <v>0.99357192398239003</v>
      </c>
      <c r="I3193" s="19"/>
      <c r="J3193" s="19"/>
      <c r="K3193" s="19"/>
      <c r="L3193" s="19"/>
      <c r="N3193" s="38">
        <v>38190</v>
      </c>
      <c r="O3193" s="19">
        <v>449.3972</v>
      </c>
      <c r="P3193" s="19">
        <v>366.16735924386865</v>
      </c>
      <c r="Q3193" s="19">
        <v>-1.402802349024046E-2</v>
      </c>
      <c r="R3193" s="37">
        <f t="shared" si="672"/>
        <v>0.98597197650975954</v>
      </c>
      <c r="T3193" s="39">
        <v>38190</v>
      </c>
      <c r="U3193" s="40">
        <v>291.74509999999998</v>
      </c>
      <c r="V3193" s="40">
        <f t="shared" si="673"/>
        <v>-2.176083912538429E-4</v>
      </c>
      <c r="W3193" s="41">
        <f t="shared" si="674"/>
        <v>0.99978239160874616</v>
      </c>
      <c r="Y3193" s="42">
        <v>38190</v>
      </c>
      <c r="Z3193" s="43">
        <v>251.005</v>
      </c>
      <c r="AA3193" s="43">
        <f t="shared" si="675"/>
        <v>204.51804774708708</v>
      </c>
      <c r="AB3193" s="19">
        <f t="shared" si="678"/>
        <v>3.7211998186867934E-3</v>
      </c>
      <c r="AC3193" s="37">
        <f t="shared" si="679"/>
        <v>1.0037211998186868</v>
      </c>
      <c r="AE3193" s="44">
        <v>38190</v>
      </c>
      <c r="AF3193" s="45">
        <v>5328.9722000000002</v>
      </c>
      <c r="AG3193" s="19">
        <f t="shared" si="670"/>
        <v>4342.029006762813</v>
      </c>
      <c r="AH3193" s="45">
        <f t="shared" si="676"/>
        <v>1.2768976650554098E-2</v>
      </c>
      <c r="AI3193" s="46">
        <f t="shared" si="677"/>
        <v>1.0127689766505541</v>
      </c>
      <c r="AK3193" s="38">
        <v>38190</v>
      </c>
      <c r="AL3193" s="19">
        <v>129.4393</v>
      </c>
      <c r="AM3193" s="19">
        <f t="shared" si="666"/>
        <v>2.5575269287756441E-3</v>
      </c>
      <c r="AN3193" s="37">
        <f t="shared" si="667"/>
        <v>1.0025575269287756</v>
      </c>
      <c r="AQ3193" s="38">
        <v>38190</v>
      </c>
      <c r="AR3193" s="19">
        <f t="shared" si="668"/>
        <v>293.46219217400005</v>
      </c>
      <c r="AS3193" s="40">
        <f t="shared" si="665"/>
        <v>2.5575269287756441E-3</v>
      </c>
      <c r="AT3193" s="51">
        <f t="shared" si="669"/>
        <v>1.0025575269287756</v>
      </c>
    </row>
    <row r="3194" spans="1:46">
      <c r="A3194" s="38">
        <v>38191</v>
      </c>
      <c r="B3194" s="37">
        <v>1.2121999999999999</v>
      </c>
      <c r="D3194" s="38">
        <v>38191</v>
      </c>
      <c r="E3194" s="19">
        <v>1119.0643</v>
      </c>
      <c r="F3194" s="19">
        <v>923.16804157729757</v>
      </c>
      <c r="G3194" s="19">
        <v>1.6829958326580741E-3</v>
      </c>
      <c r="H3194" s="37">
        <f t="shared" si="671"/>
        <v>1.0016829958326581</v>
      </c>
      <c r="I3194" s="19"/>
      <c r="J3194" s="19"/>
      <c r="K3194" s="19"/>
      <c r="L3194" s="19"/>
      <c r="N3194" s="38">
        <v>38191</v>
      </c>
      <c r="O3194" s="19">
        <v>447.09989999999999</v>
      </c>
      <c r="P3194" s="19">
        <v>368.83344332618378</v>
      </c>
      <c r="Q3194" s="19">
        <v>7.2810533626497254E-3</v>
      </c>
      <c r="R3194" s="37">
        <f t="shared" si="672"/>
        <v>1.0072810533626497</v>
      </c>
      <c r="T3194" s="39">
        <v>38191</v>
      </c>
      <c r="U3194" s="40">
        <v>291.85480000000001</v>
      </c>
      <c r="V3194" s="40">
        <f t="shared" si="673"/>
        <v>3.7601317040136806E-4</v>
      </c>
      <c r="W3194" s="41">
        <f t="shared" si="674"/>
        <v>1.0003760131704014</v>
      </c>
      <c r="Y3194" s="42">
        <v>38191</v>
      </c>
      <c r="Z3194" s="43">
        <v>250.828</v>
      </c>
      <c r="AA3194" s="43">
        <f t="shared" si="675"/>
        <v>206.91965022273553</v>
      </c>
      <c r="AB3194" s="19">
        <f t="shared" si="678"/>
        <v>1.174274105441464E-2</v>
      </c>
      <c r="AC3194" s="37">
        <f t="shared" si="679"/>
        <v>1.0117427410544146</v>
      </c>
      <c r="AE3194" s="44">
        <v>38191</v>
      </c>
      <c r="AF3194" s="45">
        <v>5354.2929999999997</v>
      </c>
      <c r="AG3194" s="19">
        <f t="shared" si="670"/>
        <v>4417.0046196997191</v>
      </c>
      <c r="AH3194" s="45">
        <f t="shared" si="676"/>
        <v>1.7267414109884971E-2</v>
      </c>
      <c r="AI3194" s="46">
        <f t="shared" si="677"/>
        <v>1.017267414109885</v>
      </c>
      <c r="AK3194" s="38">
        <v>38191</v>
      </c>
      <c r="AL3194" s="19">
        <v>129.4383</v>
      </c>
      <c r="AM3194" s="19">
        <f t="shared" si="666"/>
        <v>-7.725628924148964E-6</v>
      </c>
      <c r="AN3194" s="37">
        <f t="shared" si="667"/>
        <v>0.99999227437107585</v>
      </c>
      <c r="AQ3194" s="38">
        <v>38191</v>
      </c>
      <c r="AR3194" s="19">
        <f t="shared" si="668"/>
        <v>293.459924994</v>
      </c>
      <c r="AS3194" s="40">
        <f t="shared" si="665"/>
        <v>-7.7256289242599863E-6</v>
      </c>
      <c r="AT3194" s="51">
        <f t="shared" si="669"/>
        <v>0.99999227437107574</v>
      </c>
    </row>
    <row r="3195" spans="1:46">
      <c r="A3195" s="38">
        <v>38194</v>
      </c>
      <c r="B3195" s="37">
        <v>1.2135</v>
      </c>
      <c r="D3195" s="38">
        <v>38194</v>
      </c>
      <c r="E3195" s="19">
        <v>1114.8081</v>
      </c>
      <c r="F3195" s="19">
        <v>918.67169344870206</v>
      </c>
      <c r="G3195" s="19">
        <v>-4.8705630243798259E-3</v>
      </c>
      <c r="H3195" s="37">
        <f t="shared" si="671"/>
        <v>0.99512943697562017</v>
      </c>
      <c r="I3195" s="19"/>
      <c r="J3195" s="19"/>
      <c r="K3195" s="19"/>
      <c r="L3195" s="19"/>
      <c r="N3195" s="38">
        <v>38194</v>
      </c>
      <c r="O3195" s="19">
        <v>444.04320000000001</v>
      </c>
      <c r="P3195" s="19">
        <v>365.91940667490729</v>
      </c>
      <c r="Q3195" s="19">
        <v>-7.9006844525739695E-3</v>
      </c>
      <c r="R3195" s="37">
        <f t="shared" si="672"/>
        <v>0.99209931554742603</v>
      </c>
      <c r="T3195" s="39">
        <v>38194</v>
      </c>
      <c r="U3195" s="40">
        <v>291.98559999999998</v>
      </c>
      <c r="V3195" s="40">
        <f t="shared" si="673"/>
        <v>4.4816806165237644E-4</v>
      </c>
      <c r="W3195" s="41">
        <f t="shared" si="674"/>
        <v>1.0004481680616524</v>
      </c>
      <c r="Y3195" s="42">
        <v>38194</v>
      </c>
      <c r="Z3195" s="43">
        <v>249.34800000000001</v>
      </c>
      <c r="AA3195" s="43">
        <f t="shared" si="675"/>
        <v>205.47836835599506</v>
      </c>
      <c r="AB3195" s="19">
        <f t="shared" si="678"/>
        <v>-6.9654180508667007E-3</v>
      </c>
      <c r="AC3195" s="37">
        <f t="shared" si="679"/>
        <v>0.9930345819491333</v>
      </c>
      <c r="AE3195" s="44">
        <v>38194</v>
      </c>
      <c r="AF3195" s="45">
        <v>5308.3861999999999</v>
      </c>
      <c r="AG3195" s="19">
        <f t="shared" si="670"/>
        <v>4374.4426864441693</v>
      </c>
      <c r="AH3195" s="45">
        <f t="shared" si="676"/>
        <v>-9.6359268146845034E-3</v>
      </c>
      <c r="AI3195" s="46">
        <f t="shared" si="677"/>
        <v>0.9903640731853155</v>
      </c>
      <c r="AK3195" s="38">
        <v>38194</v>
      </c>
      <c r="AL3195" s="19">
        <v>129.3357</v>
      </c>
      <c r="AM3195" s="19">
        <f t="shared" si="666"/>
        <v>-7.9265565137975891E-4</v>
      </c>
      <c r="AN3195" s="37">
        <f t="shared" si="667"/>
        <v>0.99920734434862024</v>
      </c>
      <c r="AQ3195" s="38">
        <v>38194</v>
      </c>
      <c r="AR3195" s="19">
        <f t="shared" si="668"/>
        <v>293.227312326</v>
      </c>
      <c r="AS3195" s="40">
        <f t="shared" si="665"/>
        <v>-7.9265565137986993E-4</v>
      </c>
      <c r="AT3195" s="51">
        <f t="shared" si="669"/>
        <v>0.99920734434862013</v>
      </c>
    </row>
    <row r="3196" spans="1:46">
      <c r="A3196" s="38">
        <v>38195</v>
      </c>
      <c r="B3196" s="37">
        <v>1.2056</v>
      </c>
      <c r="D3196" s="38">
        <v>38195</v>
      </c>
      <c r="E3196" s="19">
        <v>1118.8115</v>
      </c>
      <c r="F3196" s="19">
        <v>928.01219309887199</v>
      </c>
      <c r="G3196" s="19">
        <v>1.016739681518386E-2</v>
      </c>
      <c r="H3196" s="37">
        <f t="shared" si="671"/>
        <v>1.0101673968151839</v>
      </c>
      <c r="I3196" s="19"/>
      <c r="J3196" s="19"/>
      <c r="K3196" s="19"/>
      <c r="L3196" s="19"/>
      <c r="N3196" s="38">
        <v>38195</v>
      </c>
      <c r="O3196" s="19">
        <v>445.44720000000001</v>
      </c>
      <c r="P3196" s="19">
        <v>369.48175182481754</v>
      </c>
      <c r="Q3196" s="19">
        <v>9.7353271920752604E-3</v>
      </c>
      <c r="R3196" s="37">
        <f t="shared" si="672"/>
        <v>1.0097353271920753</v>
      </c>
      <c r="T3196" s="39">
        <v>38195</v>
      </c>
      <c r="U3196" s="40">
        <v>291.81540000000001</v>
      </c>
      <c r="V3196" s="40">
        <f t="shared" si="673"/>
        <v>-5.8290545835126828E-4</v>
      </c>
      <c r="W3196" s="41">
        <f t="shared" si="674"/>
        <v>0.99941709454164873</v>
      </c>
      <c r="Y3196" s="42">
        <v>38195</v>
      </c>
      <c r="Z3196" s="43">
        <v>249.32499999999999</v>
      </c>
      <c r="AA3196" s="43">
        <f t="shared" si="675"/>
        <v>206.80573988055738</v>
      </c>
      <c r="AB3196" s="19">
        <f t="shared" si="678"/>
        <v>6.4599088224344126E-3</v>
      </c>
      <c r="AC3196" s="37">
        <f t="shared" si="679"/>
        <v>1.0064599088224344</v>
      </c>
      <c r="AE3196" s="44">
        <v>38195</v>
      </c>
      <c r="AF3196" s="45">
        <v>5331.1220999999996</v>
      </c>
      <c r="AG3196" s="19">
        <f t="shared" si="670"/>
        <v>4421.965909090909</v>
      </c>
      <c r="AH3196" s="45">
        <f t="shared" si="676"/>
        <v>1.0863834790659777E-2</v>
      </c>
      <c r="AI3196" s="46">
        <f t="shared" si="677"/>
        <v>1.0108638347906598</v>
      </c>
      <c r="AK3196" s="38">
        <v>38195</v>
      </c>
      <c r="AL3196" s="19">
        <v>129.23830000000001</v>
      </c>
      <c r="AM3196" s="19">
        <f t="shared" si="666"/>
        <v>-7.5307900293575258E-4</v>
      </c>
      <c r="AN3196" s="37">
        <f t="shared" si="667"/>
        <v>0.99924692099706425</v>
      </c>
      <c r="AQ3196" s="38">
        <v>38195</v>
      </c>
      <c r="AR3196" s="19">
        <f t="shared" si="668"/>
        <v>293.00648899400005</v>
      </c>
      <c r="AS3196" s="40">
        <f t="shared" si="665"/>
        <v>-7.5307900293564156E-4</v>
      </c>
      <c r="AT3196" s="51">
        <f t="shared" si="669"/>
        <v>0.99924692099706436</v>
      </c>
    </row>
    <row r="3197" spans="1:46">
      <c r="A3197" s="38">
        <v>38196</v>
      </c>
      <c r="B3197" s="37">
        <v>1.2045999999999999</v>
      </c>
      <c r="D3197" s="38">
        <v>38196</v>
      </c>
      <c r="E3197" s="19">
        <v>1120.4069</v>
      </c>
      <c r="F3197" s="19">
        <v>930.10700647517854</v>
      </c>
      <c r="G3197" s="19">
        <v>2.2573123412434892E-3</v>
      </c>
      <c r="H3197" s="37">
        <f t="shared" si="671"/>
        <v>1.0022573123412435</v>
      </c>
      <c r="I3197" s="19"/>
      <c r="J3197" s="19"/>
      <c r="K3197" s="19"/>
      <c r="L3197" s="19"/>
      <c r="N3197" s="38">
        <v>38196</v>
      </c>
      <c r="O3197" s="19">
        <v>445.58769999999998</v>
      </c>
      <c r="P3197" s="19">
        <v>369.90511373069899</v>
      </c>
      <c r="Q3197" s="19">
        <v>1.1458262926127283E-3</v>
      </c>
      <c r="R3197" s="37">
        <f t="shared" si="672"/>
        <v>1.0011458262926127</v>
      </c>
      <c r="T3197" s="39">
        <v>38196</v>
      </c>
      <c r="U3197" s="40">
        <v>291.07549999999998</v>
      </c>
      <c r="V3197" s="40">
        <f t="shared" si="673"/>
        <v>-2.5355070362976795E-3</v>
      </c>
      <c r="W3197" s="41">
        <f t="shared" si="674"/>
        <v>0.99746449296370232</v>
      </c>
      <c r="Y3197" s="42">
        <v>38196</v>
      </c>
      <c r="Z3197" s="43">
        <v>251.762</v>
      </c>
      <c r="AA3197" s="43">
        <f t="shared" si="675"/>
        <v>209.00049809065251</v>
      </c>
      <c r="AB3197" s="19">
        <f t="shared" si="678"/>
        <v>1.061265616400564E-2</v>
      </c>
      <c r="AC3197" s="37">
        <f t="shared" si="679"/>
        <v>1.0106126561640056</v>
      </c>
      <c r="AE3197" s="44">
        <v>38196</v>
      </c>
      <c r="AF3197" s="45">
        <v>5421.5438999999997</v>
      </c>
      <c r="AG3197" s="19">
        <f t="shared" si="670"/>
        <v>4500.7005645027393</v>
      </c>
      <c r="AH3197" s="45">
        <f t="shared" si="676"/>
        <v>1.7805351065679487E-2</v>
      </c>
      <c r="AI3197" s="46">
        <f t="shared" si="677"/>
        <v>1.0178053510656795</v>
      </c>
      <c r="AK3197" s="38">
        <v>38196</v>
      </c>
      <c r="AL3197" s="19">
        <v>129.13159999999999</v>
      </c>
      <c r="AM3197" s="19">
        <f t="shared" si="666"/>
        <v>-8.2560665066022665E-4</v>
      </c>
      <c r="AN3197" s="37">
        <f t="shared" si="667"/>
        <v>0.99917439334933977</v>
      </c>
      <c r="AQ3197" s="38">
        <v>38196</v>
      </c>
      <c r="AR3197" s="19">
        <f t="shared" si="668"/>
        <v>292.76458088800001</v>
      </c>
      <c r="AS3197" s="40">
        <f t="shared" si="665"/>
        <v>-8.2560665066022665E-4</v>
      </c>
      <c r="AT3197" s="51">
        <f t="shared" si="669"/>
        <v>0.99917439334933977</v>
      </c>
    </row>
    <row r="3198" spans="1:46">
      <c r="A3198" s="38">
        <v>38197</v>
      </c>
      <c r="B3198" s="37">
        <v>1.2070000000000001</v>
      </c>
      <c r="D3198" s="38">
        <v>38197</v>
      </c>
      <c r="E3198" s="19">
        <v>1127.6711</v>
      </c>
      <c r="F3198" s="19">
        <v>934.27597348798668</v>
      </c>
      <c r="G3198" s="19">
        <v>4.4822444985197496E-3</v>
      </c>
      <c r="H3198" s="37">
        <f t="shared" si="671"/>
        <v>1.0044822444985197</v>
      </c>
      <c r="I3198" s="19"/>
      <c r="J3198" s="19"/>
      <c r="K3198" s="19"/>
      <c r="L3198" s="19"/>
      <c r="N3198" s="38">
        <v>38197</v>
      </c>
      <c r="O3198" s="19">
        <v>444.77640000000002</v>
      </c>
      <c r="P3198" s="19">
        <v>368.4974316487158</v>
      </c>
      <c r="Q3198" s="19">
        <v>-3.8055220912895926E-3</v>
      </c>
      <c r="R3198" s="37">
        <f t="shared" si="672"/>
        <v>0.99619447790871041</v>
      </c>
      <c r="T3198" s="39">
        <v>38197</v>
      </c>
      <c r="U3198" s="40">
        <v>291.51889999999997</v>
      </c>
      <c r="V3198" s="40">
        <f t="shared" si="673"/>
        <v>1.5233161155783215E-3</v>
      </c>
      <c r="W3198" s="41">
        <f t="shared" si="674"/>
        <v>1.0015233161155783</v>
      </c>
      <c r="Y3198" s="42">
        <v>38197</v>
      </c>
      <c r="Z3198" s="43">
        <v>252.167</v>
      </c>
      <c r="AA3198" s="43">
        <f t="shared" si="675"/>
        <v>208.92046396023196</v>
      </c>
      <c r="AB3198" s="19">
        <f t="shared" si="678"/>
        <v>-3.8293751044482516E-4</v>
      </c>
      <c r="AC3198" s="37">
        <f t="shared" si="679"/>
        <v>0.99961706248955517</v>
      </c>
      <c r="AE3198" s="44">
        <v>38197</v>
      </c>
      <c r="AF3198" s="45">
        <v>5405.8119999999999</v>
      </c>
      <c r="AG3198" s="19">
        <f t="shared" si="670"/>
        <v>4478.7174813587408</v>
      </c>
      <c r="AH3198" s="45">
        <f t="shared" si="676"/>
        <v>-4.8843691840733117E-3</v>
      </c>
      <c r="AI3198" s="46">
        <f t="shared" si="677"/>
        <v>0.99511563081592669</v>
      </c>
      <c r="AK3198" s="38">
        <v>38197</v>
      </c>
      <c r="AL3198" s="19">
        <v>129.33920000000001</v>
      </c>
      <c r="AM3198" s="19">
        <f t="shared" si="666"/>
        <v>1.6076622608254265E-3</v>
      </c>
      <c r="AN3198" s="37">
        <f t="shared" si="667"/>
        <v>1.0016076622608254</v>
      </c>
      <c r="AQ3198" s="38">
        <v>38197</v>
      </c>
      <c r="AR3198" s="19">
        <f t="shared" si="668"/>
        <v>293.23524745600002</v>
      </c>
      <c r="AS3198" s="40">
        <f t="shared" si="665"/>
        <v>1.6076622608254265E-3</v>
      </c>
      <c r="AT3198" s="51">
        <f t="shared" si="669"/>
        <v>1.0016076622608254</v>
      </c>
    </row>
    <row r="3199" spans="1:46">
      <c r="A3199" s="38">
        <v>38198</v>
      </c>
      <c r="B3199" s="37">
        <v>1.2032</v>
      </c>
      <c r="D3199" s="38">
        <v>38198</v>
      </c>
      <c r="E3199" s="19">
        <v>1130.7429999999999</v>
      </c>
      <c r="F3199" s="19">
        <v>939.77975398936167</v>
      </c>
      <c r="G3199" s="19">
        <v>5.8909579798218648E-3</v>
      </c>
      <c r="H3199" s="37">
        <f t="shared" si="671"/>
        <v>1.0058909579798219</v>
      </c>
      <c r="I3199" s="19"/>
      <c r="J3199" s="19"/>
      <c r="K3199" s="19"/>
      <c r="L3199" s="19"/>
      <c r="N3199" s="38">
        <v>38198</v>
      </c>
      <c r="O3199" s="19">
        <v>449.16449999999998</v>
      </c>
      <c r="P3199" s="19">
        <v>373.30826130319144</v>
      </c>
      <c r="Q3199" s="19">
        <v>1.3055259660701646E-2</v>
      </c>
      <c r="R3199" s="37">
        <f t="shared" si="672"/>
        <v>1.0130552596607016</v>
      </c>
      <c r="T3199" s="39">
        <v>38198</v>
      </c>
      <c r="U3199" s="40">
        <v>292.23009999999999</v>
      </c>
      <c r="V3199" s="40">
        <f t="shared" si="673"/>
        <v>2.4396359892961961E-3</v>
      </c>
      <c r="W3199" s="41">
        <f t="shared" si="674"/>
        <v>1.0024396359892962</v>
      </c>
      <c r="Y3199" s="42">
        <v>38198</v>
      </c>
      <c r="Z3199" s="43">
        <v>252.93600000000001</v>
      </c>
      <c r="AA3199" s="43">
        <f t="shared" si="675"/>
        <v>210.21941489361703</v>
      </c>
      <c r="AB3199" s="19">
        <f t="shared" si="678"/>
        <v>6.2174423163847692E-3</v>
      </c>
      <c r="AC3199" s="37">
        <f t="shared" si="679"/>
        <v>1.0062174423163848</v>
      </c>
      <c r="AE3199" s="44">
        <v>38198</v>
      </c>
      <c r="AF3199" s="45">
        <v>5466.8989000000001</v>
      </c>
      <c r="AG3199" s="19">
        <f t="shared" si="670"/>
        <v>4543.6327293882978</v>
      </c>
      <c r="AH3199" s="45">
        <f t="shared" si="676"/>
        <v>1.4494160058040384E-2</v>
      </c>
      <c r="AI3199" s="46">
        <f t="shared" si="677"/>
        <v>1.0144941600580404</v>
      </c>
      <c r="AK3199" s="38">
        <v>38198</v>
      </c>
      <c r="AL3199" s="19">
        <v>129.75970000000001</v>
      </c>
      <c r="AM3199" s="19">
        <f t="shared" si="666"/>
        <v>3.2511411853484162E-3</v>
      </c>
      <c r="AN3199" s="37">
        <f t="shared" si="667"/>
        <v>1.0032511411853484</v>
      </c>
      <c r="AQ3199" s="38">
        <v>38198</v>
      </c>
      <c r="AR3199" s="19">
        <f t="shared" si="668"/>
        <v>294.18859664600006</v>
      </c>
      <c r="AS3199" s="40">
        <f t="shared" si="665"/>
        <v>3.2511411853484162E-3</v>
      </c>
      <c r="AT3199" s="51">
        <f t="shared" si="669"/>
        <v>1.0032511411853484</v>
      </c>
    </row>
    <row r="3200" spans="1:46">
      <c r="A3200" s="38">
        <v>38201</v>
      </c>
      <c r="B3200" s="37">
        <v>1.2034</v>
      </c>
      <c r="D3200" s="38">
        <v>38201</v>
      </c>
      <c r="E3200" s="19">
        <v>1133.6021000000001</v>
      </c>
      <c r="F3200" s="19">
        <v>941.99941831477486</v>
      </c>
      <c r="G3200" s="19">
        <v>2.3618984299147439E-3</v>
      </c>
      <c r="H3200" s="37">
        <f t="shared" si="671"/>
        <v>1.0023618984299147</v>
      </c>
      <c r="I3200" s="19"/>
      <c r="J3200" s="19"/>
      <c r="K3200" s="19"/>
      <c r="L3200" s="19"/>
      <c r="N3200" s="38">
        <v>38201</v>
      </c>
      <c r="O3200" s="19">
        <v>446.85410000000002</v>
      </c>
      <c r="P3200" s="19">
        <v>371.32632541133455</v>
      </c>
      <c r="Q3200" s="19">
        <v>-5.3091133985037064E-3</v>
      </c>
      <c r="R3200" s="37">
        <f t="shared" si="672"/>
        <v>0.99469088660149629</v>
      </c>
      <c r="T3200" s="39">
        <v>38201</v>
      </c>
      <c r="U3200" s="40">
        <v>293.14510000000001</v>
      </c>
      <c r="V3200" s="40">
        <f t="shared" si="673"/>
        <v>3.1310942986366719E-3</v>
      </c>
      <c r="W3200" s="41">
        <f t="shared" si="674"/>
        <v>1.0031310942986367</v>
      </c>
      <c r="Y3200" s="42">
        <v>38201</v>
      </c>
      <c r="Z3200" s="43">
        <v>252.256</v>
      </c>
      <c r="AA3200" s="43">
        <f t="shared" si="675"/>
        <v>209.61941166694365</v>
      </c>
      <c r="AB3200" s="19">
        <f t="shared" si="678"/>
        <v>-2.8541760853868503E-3</v>
      </c>
      <c r="AC3200" s="37">
        <f t="shared" si="679"/>
        <v>0.99714582391461315</v>
      </c>
      <c r="AE3200" s="44">
        <v>38201</v>
      </c>
      <c r="AF3200" s="45">
        <v>5440.5640000000003</v>
      </c>
      <c r="AG3200" s="19">
        <f t="shared" si="670"/>
        <v>4520.993850756191</v>
      </c>
      <c r="AH3200" s="45">
        <f t="shared" si="676"/>
        <v>-4.9825503029058416E-3</v>
      </c>
      <c r="AI3200" s="46">
        <f t="shared" si="677"/>
        <v>0.99501744969709416</v>
      </c>
      <c r="AK3200" s="38">
        <v>38201</v>
      </c>
      <c r="AL3200" s="19">
        <v>129.9239</v>
      </c>
      <c r="AM3200" s="19">
        <f t="shared" si="666"/>
        <v>1.2654159958753741E-3</v>
      </c>
      <c r="AN3200" s="37">
        <f t="shared" si="667"/>
        <v>1.0012654159958754</v>
      </c>
      <c r="AQ3200" s="38">
        <v>38201</v>
      </c>
      <c r="AR3200" s="19">
        <f t="shared" si="668"/>
        <v>294.56086760200003</v>
      </c>
      <c r="AS3200" s="40">
        <f t="shared" si="665"/>
        <v>1.2654159958753741E-3</v>
      </c>
      <c r="AT3200" s="51">
        <f t="shared" si="669"/>
        <v>1.0012654159958754</v>
      </c>
    </row>
    <row r="3201" spans="1:46">
      <c r="A3201" s="38">
        <v>38202</v>
      </c>
      <c r="B3201" s="37">
        <v>1.2051000000000001</v>
      </c>
      <c r="D3201" s="38">
        <v>38202</v>
      </c>
      <c r="E3201" s="19">
        <v>1131.6280999999999</v>
      </c>
      <c r="F3201" s="19">
        <v>939.03252842087784</v>
      </c>
      <c r="G3201" s="19">
        <v>-3.1495665880608703E-3</v>
      </c>
      <c r="H3201" s="37">
        <f t="shared" si="671"/>
        <v>0.99685043341193913</v>
      </c>
      <c r="I3201" s="19"/>
      <c r="J3201" s="19"/>
      <c r="K3201" s="19"/>
      <c r="L3201" s="19"/>
      <c r="N3201" s="38">
        <v>38202</v>
      </c>
      <c r="O3201" s="19">
        <v>447.85120000000001</v>
      </c>
      <c r="P3201" s="19">
        <v>371.62990623184794</v>
      </c>
      <c r="Q3201" s="19">
        <v>8.175580338320998E-4</v>
      </c>
      <c r="R3201" s="37">
        <f t="shared" si="672"/>
        <v>1.0008175580338321</v>
      </c>
      <c r="T3201" s="39">
        <v>38202</v>
      </c>
      <c r="U3201" s="40">
        <v>292.82409999999999</v>
      </c>
      <c r="V3201" s="40">
        <f t="shared" si="673"/>
        <v>-1.0950208616825607E-3</v>
      </c>
      <c r="W3201" s="41">
        <f t="shared" si="674"/>
        <v>0.99890497913831744</v>
      </c>
      <c r="Y3201" s="42">
        <v>38202</v>
      </c>
      <c r="Z3201" s="43">
        <v>252.56800000000001</v>
      </c>
      <c r="AA3201" s="43">
        <f t="shared" si="675"/>
        <v>209.58260725251017</v>
      </c>
      <c r="AB3201" s="19">
        <f t="shared" si="678"/>
        <v>-1.7557731958506295E-4</v>
      </c>
      <c r="AC3201" s="37">
        <f t="shared" si="679"/>
        <v>0.99982442268041494</v>
      </c>
      <c r="AE3201" s="44">
        <v>38202</v>
      </c>
      <c r="AF3201" s="45">
        <v>5466.7671</v>
      </c>
      <c r="AG3201" s="19">
        <f t="shared" si="670"/>
        <v>4536.3597211849637</v>
      </c>
      <c r="AH3201" s="45">
        <f t="shared" si="676"/>
        <v>3.3987815369849184E-3</v>
      </c>
      <c r="AI3201" s="46">
        <f t="shared" si="677"/>
        <v>1.0033987815369849</v>
      </c>
      <c r="AK3201" s="38">
        <v>38202</v>
      </c>
      <c r="AL3201" s="19">
        <v>129.988</v>
      </c>
      <c r="AM3201" s="19">
        <f t="shared" si="666"/>
        <v>4.9336573178604404E-4</v>
      </c>
      <c r="AN3201" s="37">
        <f t="shared" si="667"/>
        <v>1.000493365731786</v>
      </c>
      <c r="AQ3201" s="38">
        <v>38202</v>
      </c>
      <c r="AR3201" s="19">
        <f t="shared" si="668"/>
        <v>294.70619384000003</v>
      </c>
      <c r="AS3201" s="40">
        <f t="shared" si="665"/>
        <v>4.9336573178604404E-4</v>
      </c>
      <c r="AT3201" s="51">
        <f t="shared" si="669"/>
        <v>1.000493365731786</v>
      </c>
    </row>
    <row r="3202" spans="1:46">
      <c r="A3202" s="38">
        <v>38203</v>
      </c>
      <c r="B3202" s="37">
        <v>1.2057</v>
      </c>
      <c r="D3202" s="38">
        <v>38203</v>
      </c>
      <c r="E3202" s="19">
        <v>1126.2082</v>
      </c>
      <c r="F3202" s="19">
        <v>934.07000082939373</v>
      </c>
      <c r="G3202" s="19">
        <v>-5.2847238421328546E-3</v>
      </c>
      <c r="H3202" s="37">
        <f t="shared" si="671"/>
        <v>0.99471527615786715</v>
      </c>
      <c r="I3202" s="19"/>
      <c r="J3202" s="19"/>
      <c r="K3202" s="19"/>
      <c r="L3202" s="19"/>
      <c r="N3202" s="38">
        <v>38203</v>
      </c>
      <c r="O3202" s="19">
        <v>446.72379999999998</v>
      </c>
      <c r="P3202" s="19">
        <v>370.50991125487269</v>
      </c>
      <c r="Q3202" s="19">
        <v>-3.0137374796648242E-3</v>
      </c>
      <c r="R3202" s="37">
        <f t="shared" si="672"/>
        <v>0.99698626252033518</v>
      </c>
      <c r="T3202" s="39">
        <v>38203</v>
      </c>
      <c r="U3202" s="40">
        <v>293.29640000000001</v>
      </c>
      <c r="V3202" s="40">
        <f t="shared" si="673"/>
        <v>1.6129136911886555E-3</v>
      </c>
      <c r="W3202" s="41">
        <f t="shared" si="674"/>
        <v>1.0016129136911887</v>
      </c>
      <c r="Y3202" s="42">
        <v>38203</v>
      </c>
      <c r="Z3202" s="43">
        <v>249.03299999999999</v>
      </c>
      <c r="AA3202" s="43">
        <f t="shared" si="675"/>
        <v>206.54640457825329</v>
      </c>
      <c r="AB3202" s="19">
        <f t="shared" si="678"/>
        <v>-1.4486901914521955E-2</v>
      </c>
      <c r="AC3202" s="37">
        <f t="shared" si="679"/>
        <v>0.98551309808547805</v>
      </c>
      <c r="AE3202" s="44">
        <v>38203</v>
      </c>
      <c r="AF3202" s="45">
        <v>5349.5928000000004</v>
      </c>
      <c r="AG3202" s="19">
        <f t="shared" si="670"/>
        <v>4436.9186364767356</v>
      </c>
      <c r="AH3202" s="45">
        <f t="shared" si="676"/>
        <v>-2.1920899315774012E-2</v>
      </c>
      <c r="AI3202" s="46">
        <f t="shared" si="677"/>
        <v>0.97807910068422599</v>
      </c>
      <c r="AK3202" s="38">
        <v>38203</v>
      </c>
      <c r="AL3202" s="19">
        <v>130.0926</v>
      </c>
      <c r="AM3202" s="19">
        <f t="shared" si="666"/>
        <v>8.0468966366131767E-4</v>
      </c>
      <c r="AN3202" s="37">
        <f t="shared" si="667"/>
        <v>1.0008046896636613</v>
      </c>
      <c r="AQ3202" s="38">
        <v>38203</v>
      </c>
      <c r="AR3202" s="19">
        <f t="shared" si="668"/>
        <v>294.94334086800006</v>
      </c>
      <c r="AS3202" s="40">
        <f t="shared" si="665"/>
        <v>8.0468966366131767E-4</v>
      </c>
      <c r="AT3202" s="51">
        <f t="shared" si="669"/>
        <v>1.0008046896636613</v>
      </c>
    </row>
    <row r="3203" spans="1:46">
      <c r="A3203" s="38">
        <v>38204</v>
      </c>
      <c r="B3203" s="37">
        <v>1.2050000000000001</v>
      </c>
      <c r="D3203" s="38">
        <v>38204</v>
      </c>
      <c r="E3203" s="19">
        <v>1116.1714999999999</v>
      </c>
      <c r="F3203" s="19">
        <v>926.28340248962638</v>
      </c>
      <c r="G3203" s="19">
        <v>-8.3362042811067072E-3</v>
      </c>
      <c r="H3203" s="37">
        <f t="shared" si="671"/>
        <v>0.99166379571889329</v>
      </c>
      <c r="I3203" s="19"/>
      <c r="J3203" s="19"/>
      <c r="K3203" s="19"/>
      <c r="L3203" s="19"/>
      <c r="N3203" s="38">
        <v>38204</v>
      </c>
      <c r="O3203" s="19">
        <v>450.18060000000003</v>
      </c>
      <c r="P3203" s="19">
        <v>373.59385892116183</v>
      </c>
      <c r="Q3203" s="19">
        <v>8.3235227253277699E-3</v>
      </c>
      <c r="R3203" s="37">
        <f t="shared" si="672"/>
        <v>1.0083235227253278</v>
      </c>
      <c r="T3203" s="39">
        <v>38204</v>
      </c>
      <c r="U3203" s="40">
        <v>293.47859999999997</v>
      </c>
      <c r="V3203" s="40">
        <f t="shared" si="673"/>
        <v>6.2121458019936959E-4</v>
      </c>
      <c r="W3203" s="41">
        <f t="shared" si="674"/>
        <v>1.0006212145801994</v>
      </c>
      <c r="Y3203" s="42">
        <v>38204</v>
      </c>
      <c r="Z3203" s="43">
        <v>251.86</v>
      </c>
      <c r="AA3203" s="43">
        <f t="shared" si="675"/>
        <v>209.01244813278009</v>
      </c>
      <c r="AB3203" s="19">
        <f t="shared" si="678"/>
        <v>1.1939416517863011E-2</v>
      </c>
      <c r="AC3203" s="37">
        <f t="shared" si="679"/>
        <v>1.011939416517863</v>
      </c>
      <c r="AE3203" s="44">
        <v>38204</v>
      </c>
      <c r="AF3203" s="45">
        <v>5470.4209000000001</v>
      </c>
      <c r="AG3203" s="19">
        <f t="shared" si="670"/>
        <v>4539.7683817427387</v>
      </c>
      <c r="AH3203" s="45">
        <f t="shared" si="676"/>
        <v>2.3180444288623203E-2</v>
      </c>
      <c r="AI3203" s="46">
        <f t="shared" si="677"/>
        <v>1.0231804442886232</v>
      </c>
      <c r="AK3203" s="38">
        <v>38204</v>
      </c>
      <c r="AL3203" s="19">
        <v>130.33539999999999</v>
      </c>
      <c r="AM3203" s="19">
        <f t="shared" si="666"/>
        <v>1.8663628830539736E-3</v>
      </c>
      <c r="AN3203" s="37">
        <f t="shared" si="667"/>
        <v>1.001866362883054</v>
      </c>
      <c r="AQ3203" s="38">
        <v>38204</v>
      </c>
      <c r="AR3203" s="19">
        <f t="shared" si="668"/>
        <v>295.49381217199999</v>
      </c>
      <c r="AS3203" s="40">
        <f t="shared" si="665"/>
        <v>1.8663628830537515E-3</v>
      </c>
      <c r="AT3203" s="51">
        <f t="shared" si="669"/>
        <v>1.0018663628830538</v>
      </c>
    </row>
    <row r="3204" spans="1:46">
      <c r="A3204" s="38">
        <v>38205</v>
      </c>
      <c r="B3204" s="37">
        <v>1.2272000000000001</v>
      </c>
      <c r="D3204" s="38">
        <v>38205</v>
      </c>
      <c r="E3204" s="19">
        <v>1105.7532000000001</v>
      </c>
      <c r="F3204" s="19">
        <v>901.03748370273797</v>
      </c>
      <c r="G3204" s="19">
        <v>-2.7255069797249343E-2</v>
      </c>
      <c r="H3204" s="37">
        <f t="shared" si="671"/>
        <v>0.97274493020275066</v>
      </c>
      <c r="I3204" s="19"/>
      <c r="J3204" s="19"/>
      <c r="K3204" s="19"/>
      <c r="L3204" s="19"/>
      <c r="N3204" s="38">
        <v>38205</v>
      </c>
      <c r="O3204" s="19">
        <v>447.46620000000001</v>
      </c>
      <c r="P3204" s="19">
        <v>364.6236962190352</v>
      </c>
      <c r="Q3204" s="19">
        <v>-2.4010466146392351E-2</v>
      </c>
      <c r="R3204" s="37">
        <f t="shared" si="672"/>
        <v>0.97598953385360765</v>
      </c>
      <c r="T3204" s="39">
        <v>38205</v>
      </c>
      <c r="U3204" s="40">
        <v>293.89269999999999</v>
      </c>
      <c r="V3204" s="40">
        <f t="shared" si="673"/>
        <v>1.4110057769118889E-3</v>
      </c>
      <c r="W3204" s="41">
        <f t="shared" si="674"/>
        <v>1.0014110057769119</v>
      </c>
      <c r="Y3204" s="42">
        <v>38205</v>
      </c>
      <c r="Z3204" s="43">
        <v>250.227</v>
      </c>
      <c r="AA3204" s="43">
        <f t="shared" si="675"/>
        <v>203.90074967405474</v>
      </c>
      <c r="AB3204" s="19">
        <f t="shared" si="678"/>
        <v>-2.4456430726451428E-2</v>
      </c>
      <c r="AC3204" s="37">
        <f t="shared" si="679"/>
        <v>0.97554356927354857</v>
      </c>
      <c r="AE3204" s="44">
        <v>38205</v>
      </c>
      <c r="AF3204" s="45">
        <v>5418.3828000000003</v>
      </c>
      <c r="AG3204" s="19">
        <f t="shared" si="670"/>
        <v>4415.2402216427636</v>
      </c>
      <c r="AH3204" s="45">
        <f t="shared" si="676"/>
        <v>-2.7430509582995755E-2</v>
      </c>
      <c r="AI3204" s="46">
        <f t="shared" si="677"/>
        <v>0.97256949041700425</v>
      </c>
      <c r="AK3204" s="38">
        <v>38205</v>
      </c>
      <c r="AL3204" s="19">
        <v>130.916</v>
      </c>
      <c r="AM3204" s="19">
        <f t="shared" si="666"/>
        <v>4.4546608212350236E-3</v>
      </c>
      <c r="AN3204" s="37">
        <f t="shared" si="667"/>
        <v>1.004454660821235</v>
      </c>
      <c r="AQ3204" s="38">
        <v>38205</v>
      </c>
      <c r="AR3204" s="19">
        <f t="shared" si="668"/>
        <v>296.81013688000002</v>
      </c>
      <c r="AS3204" s="40">
        <f t="shared" si="665"/>
        <v>4.4546608212352456E-3</v>
      </c>
      <c r="AT3204" s="51">
        <f t="shared" si="669"/>
        <v>1.0044546608212352</v>
      </c>
    </row>
    <row r="3205" spans="1:46">
      <c r="A3205" s="38">
        <v>38208</v>
      </c>
      <c r="B3205" s="37">
        <v>1.2261</v>
      </c>
      <c r="D3205" s="38">
        <v>38208</v>
      </c>
      <c r="E3205" s="19">
        <v>1102.4237000000001</v>
      </c>
      <c r="F3205" s="19">
        <v>899.13033194682328</v>
      </c>
      <c r="G3205" s="19">
        <v>-2.116617555218081E-3</v>
      </c>
      <c r="H3205" s="37">
        <f t="shared" si="671"/>
        <v>0.99788338244478192</v>
      </c>
      <c r="I3205" s="19"/>
      <c r="J3205" s="19"/>
      <c r="K3205" s="19"/>
      <c r="L3205" s="19"/>
      <c r="N3205" s="38">
        <v>38208</v>
      </c>
      <c r="O3205" s="19">
        <v>448.7414</v>
      </c>
      <c r="P3205" s="19">
        <v>365.99086534540413</v>
      </c>
      <c r="Q3205" s="19">
        <v>3.7495344941806952E-3</v>
      </c>
      <c r="R3205" s="37">
        <f t="shared" si="672"/>
        <v>1.0037495344941807</v>
      </c>
      <c r="T3205" s="39">
        <v>38208</v>
      </c>
      <c r="U3205" s="40">
        <v>294.88670000000002</v>
      </c>
      <c r="V3205" s="40">
        <f t="shared" si="673"/>
        <v>3.3821867640810854E-3</v>
      </c>
      <c r="W3205" s="41">
        <f t="shared" si="674"/>
        <v>1.0033821867640811</v>
      </c>
      <c r="Y3205" s="42">
        <v>38208</v>
      </c>
      <c r="Z3205" s="43">
        <v>251.34100000000001</v>
      </c>
      <c r="AA3205" s="43">
        <f t="shared" si="675"/>
        <v>204.99225185547672</v>
      </c>
      <c r="AB3205" s="19">
        <f t="shared" si="678"/>
        <v>5.3531052885622543E-3</v>
      </c>
      <c r="AC3205" s="37">
        <f t="shared" si="679"/>
        <v>1.0053531052885623</v>
      </c>
      <c r="AE3205" s="44">
        <v>38208</v>
      </c>
      <c r="AF3205" s="45">
        <v>5489.3091000000004</v>
      </c>
      <c r="AG3205" s="19">
        <f t="shared" si="670"/>
        <v>4477.0484462931254</v>
      </c>
      <c r="AH3205" s="45">
        <f t="shared" si="676"/>
        <v>1.3998836200890707E-2</v>
      </c>
      <c r="AI3205" s="46">
        <f t="shared" si="677"/>
        <v>1.0139988362008907</v>
      </c>
      <c r="AK3205" s="38">
        <v>38208</v>
      </c>
      <c r="AL3205" s="19">
        <v>130.90260000000001</v>
      </c>
      <c r="AM3205" s="19">
        <f t="shared" si="666"/>
        <v>-1.0235570900418711E-4</v>
      </c>
      <c r="AN3205" s="37">
        <f t="shared" si="667"/>
        <v>0.99989764429099581</v>
      </c>
      <c r="AQ3205" s="38">
        <v>38208</v>
      </c>
      <c r="AR3205" s="19">
        <f t="shared" si="668"/>
        <v>296.77975666800006</v>
      </c>
      <c r="AS3205" s="40">
        <f t="shared" ref="AS3205:AS3268" si="680">AR3205/AR3204-1</f>
        <v>-1.0235570900407609E-4</v>
      </c>
      <c r="AT3205" s="51">
        <f t="shared" si="669"/>
        <v>0.99989764429099592</v>
      </c>
    </row>
    <row r="3206" spans="1:46">
      <c r="A3206" s="38">
        <v>38209</v>
      </c>
      <c r="B3206" s="37">
        <v>1.2305999999999999</v>
      </c>
      <c r="D3206" s="38">
        <v>38209</v>
      </c>
      <c r="E3206" s="19">
        <v>1113.7256</v>
      </c>
      <c r="F3206" s="19">
        <v>905.02649114253211</v>
      </c>
      <c r="G3206" s="19">
        <v>6.5576246137111216E-3</v>
      </c>
      <c r="H3206" s="37">
        <f t="shared" si="671"/>
        <v>1.0065576246137111</v>
      </c>
      <c r="I3206" s="19"/>
      <c r="J3206" s="19"/>
      <c r="K3206" s="19"/>
      <c r="L3206" s="19"/>
      <c r="N3206" s="38">
        <v>38209</v>
      </c>
      <c r="O3206" s="19">
        <v>449.44009999999997</v>
      </c>
      <c r="P3206" s="19">
        <v>365.22029904111815</v>
      </c>
      <c r="Q3206" s="19">
        <v>-2.1054249634311351E-3</v>
      </c>
      <c r="R3206" s="37">
        <f t="shared" si="672"/>
        <v>0.99789457503656886</v>
      </c>
      <c r="T3206" s="39">
        <v>38209</v>
      </c>
      <c r="U3206" s="40">
        <v>294.96089999999998</v>
      </c>
      <c r="V3206" s="40">
        <f t="shared" si="673"/>
        <v>2.5162206366036166E-4</v>
      </c>
      <c r="W3206" s="41">
        <f t="shared" si="674"/>
        <v>1.0002516220636604</v>
      </c>
      <c r="Y3206" s="42">
        <v>38209</v>
      </c>
      <c r="Z3206" s="43">
        <v>250.85</v>
      </c>
      <c r="AA3206" s="43">
        <f t="shared" si="675"/>
        <v>203.84365350235657</v>
      </c>
      <c r="AB3206" s="19">
        <f t="shared" si="678"/>
        <v>-5.6031305706614187E-3</v>
      </c>
      <c r="AC3206" s="37">
        <f t="shared" si="679"/>
        <v>0.99439686942933858</v>
      </c>
      <c r="AE3206" s="44">
        <v>38209</v>
      </c>
      <c r="AF3206" s="45">
        <v>5460.915</v>
      </c>
      <c r="AG3206" s="19">
        <f t="shared" si="670"/>
        <v>4437.6036079960995</v>
      </c>
      <c r="AH3206" s="45">
        <f t="shared" si="676"/>
        <v>-8.8104559890758161E-3</v>
      </c>
      <c r="AI3206" s="46">
        <f t="shared" si="677"/>
        <v>0.99118954401092418</v>
      </c>
      <c r="AK3206" s="38">
        <v>38209</v>
      </c>
      <c r="AL3206" s="19">
        <v>131.01759999999999</v>
      </c>
      <c r="AM3206" s="19">
        <f t="shared" si="666"/>
        <v>8.7851578196285196E-4</v>
      </c>
      <c r="AN3206" s="37">
        <f t="shared" si="667"/>
        <v>1.0008785157819629</v>
      </c>
      <c r="AQ3206" s="38">
        <v>38209</v>
      </c>
      <c r="AR3206" s="19">
        <f t="shared" si="668"/>
        <v>297.04048236799997</v>
      </c>
      <c r="AS3206" s="40">
        <f t="shared" si="680"/>
        <v>8.7851578196285196E-4</v>
      </c>
      <c r="AT3206" s="51">
        <f t="shared" si="669"/>
        <v>1.0008785157819629</v>
      </c>
    </row>
    <row r="3207" spans="1:46">
      <c r="A3207" s="38">
        <v>38210</v>
      </c>
      <c r="B3207" s="37">
        <v>1.2222</v>
      </c>
      <c r="D3207" s="38">
        <v>38210</v>
      </c>
      <c r="E3207" s="19">
        <v>1108.0356999999999</v>
      </c>
      <c r="F3207" s="19">
        <v>906.59114711176562</v>
      </c>
      <c r="G3207" s="19">
        <v>1.7288510165689441E-3</v>
      </c>
      <c r="H3207" s="37">
        <f t="shared" si="671"/>
        <v>1.0017288510165689</v>
      </c>
      <c r="I3207" s="19"/>
      <c r="J3207" s="19"/>
      <c r="K3207" s="19"/>
      <c r="L3207" s="19"/>
      <c r="N3207" s="38">
        <v>38210</v>
      </c>
      <c r="O3207" s="19">
        <v>445.35129999999998</v>
      </c>
      <c r="P3207" s="19">
        <v>364.38496154475536</v>
      </c>
      <c r="Q3207" s="19">
        <v>-2.2872154109614407E-3</v>
      </c>
      <c r="R3207" s="37">
        <f t="shared" si="672"/>
        <v>0.99771278458903856</v>
      </c>
      <c r="T3207" s="39">
        <v>38210</v>
      </c>
      <c r="U3207" s="40">
        <v>294.5754</v>
      </c>
      <c r="V3207" s="40">
        <f t="shared" si="673"/>
        <v>-1.3069528876538117E-3</v>
      </c>
      <c r="W3207" s="41">
        <f t="shared" si="674"/>
        <v>0.99869304711234619</v>
      </c>
      <c r="Y3207" s="42">
        <v>38210</v>
      </c>
      <c r="Z3207" s="43">
        <v>249.10300000000001</v>
      </c>
      <c r="AA3207" s="43">
        <f t="shared" si="675"/>
        <v>203.81525118638521</v>
      </c>
      <c r="AB3207" s="19">
        <f t="shared" si="678"/>
        <v>-1.39333825131982E-4</v>
      </c>
      <c r="AC3207" s="37">
        <f t="shared" si="679"/>
        <v>0.99986066617486802</v>
      </c>
      <c r="AE3207" s="44">
        <v>38210</v>
      </c>
      <c r="AF3207" s="45">
        <v>5448.8231999999998</v>
      </c>
      <c r="AG3207" s="19">
        <f t="shared" si="670"/>
        <v>4458.2091310751102</v>
      </c>
      <c r="AH3207" s="45">
        <f t="shared" si="676"/>
        <v>4.6433897434825511E-3</v>
      </c>
      <c r="AI3207" s="46">
        <f t="shared" si="677"/>
        <v>1.0046433897434826</v>
      </c>
      <c r="AK3207" s="38">
        <v>38210</v>
      </c>
      <c r="AL3207" s="19">
        <v>130.75380000000001</v>
      </c>
      <c r="AM3207" s="19">
        <f t="shared" si="666"/>
        <v>-2.0134699460223615E-3</v>
      </c>
      <c r="AN3207" s="37">
        <f t="shared" si="667"/>
        <v>0.99798653005397764</v>
      </c>
      <c r="AQ3207" s="38">
        <v>38210</v>
      </c>
      <c r="AR3207" s="19">
        <f t="shared" si="668"/>
        <v>296.44240028400003</v>
      </c>
      <c r="AS3207" s="40">
        <f t="shared" si="680"/>
        <v>-2.0134699460223615E-3</v>
      </c>
      <c r="AT3207" s="51">
        <f t="shared" si="669"/>
        <v>0.99798653005397764</v>
      </c>
    </row>
    <row r="3208" spans="1:46">
      <c r="A3208" s="38">
        <v>38211</v>
      </c>
      <c r="B3208" s="37">
        <v>1.2223999999999999</v>
      </c>
      <c r="D3208" s="38">
        <v>38211</v>
      </c>
      <c r="E3208" s="19">
        <v>1099.9357</v>
      </c>
      <c r="F3208" s="19">
        <v>899.81650850785343</v>
      </c>
      <c r="G3208" s="19">
        <v>-7.4726502961064423E-3</v>
      </c>
      <c r="H3208" s="37">
        <f t="shared" si="671"/>
        <v>0.99252734970389356</v>
      </c>
      <c r="I3208" s="19"/>
      <c r="J3208" s="19"/>
      <c r="K3208" s="19"/>
      <c r="L3208" s="19"/>
      <c r="N3208" s="38">
        <v>38211</v>
      </c>
      <c r="O3208" s="19">
        <v>446.81819999999999</v>
      </c>
      <c r="P3208" s="19">
        <v>365.52535994764401</v>
      </c>
      <c r="Q3208" s="19">
        <v>3.1296527662780793E-3</v>
      </c>
      <c r="R3208" s="37">
        <f t="shared" si="672"/>
        <v>1.0031296527662781</v>
      </c>
      <c r="T3208" s="39">
        <v>38211</v>
      </c>
      <c r="U3208" s="40">
        <v>294.79629999999997</v>
      </c>
      <c r="V3208" s="40">
        <f t="shared" si="673"/>
        <v>7.4989289669114001E-4</v>
      </c>
      <c r="W3208" s="41">
        <f t="shared" si="674"/>
        <v>1.0007498928966911</v>
      </c>
      <c r="Y3208" s="42">
        <v>38211</v>
      </c>
      <c r="Z3208" s="43">
        <v>250.54599999999999</v>
      </c>
      <c r="AA3208" s="43">
        <f t="shared" si="675"/>
        <v>204.96236910994764</v>
      </c>
      <c r="AB3208" s="19">
        <f t="shared" si="678"/>
        <v>5.6282241730449822E-3</v>
      </c>
      <c r="AC3208" s="37">
        <f t="shared" si="679"/>
        <v>1.005628224173045</v>
      </c>
      <c r="AE3208" s="44">
        <v>38211</v>
      </c>
      <c r="AF3208" s="45">
        <v>5491.7870999999996</v>
      </c>
      <c r="AG3208" s="19">
        <f t="shared" si="670"/>
        <v>4492.6268815445028</v>
      </c>
      <c r="AH3208" s="45">
        <f t="shared" si="676"/>
        <v>7.7200843337497105E-3</v>
      </c>
      <c r="AI3208" s="46">
        <f t="shared" si="677"/>
        <v>1.0077200843337497</v>
      </c>
      <c r="AK3208" s="38">
        <v>38211</v>
      </c>
      <c r="AL3208" s="19">
        <v>130.92599999999999</v>
      </c>
      <c r="AM3208" s="19">
        <f t="shared" si="666"/>
        <v>1.3169789329257053E-3</v>
      </c>
      <c r="AN3208" s="37">
        <f t="shared" si="667"/>
        <v>1.0013169789329257</v>
      </c>
      <c r="AQ3208" s="38">
        <v>38211</v>
      </c>
      <c r="AR3208" s="19">
        <f t="shared" si="668"/>
        <v>296.83280867999997</v>
      </c>
      <c r="AS3208" s="40">
        <f t="shared" si="680"/>
        <v>1.3169789329257053E-3</v>
      </c>
      <c r="AT3208" s="51">
        <f t="shared" si="669"/>
        <v>1.0013169789329257</v>
      </c>
    </row>
    <row r="3209" spans="1:46">
      <c r="A3209" s="38">
        <v>38212</v>
      </c>
      <c r="B3209" s="37">
        <v>1.2354000000000001</v>
      </c>
      <c r="D3209" s="38">
        <v>38212</v>
      </c>
      <c r="E3209" s="19">
        <v>1101.7751000000001</v>
      </c>
      <c r="F3209" s="19">
        <v>891.83673304192973</v>
      </c>
      <c r="G3209" s="19">
        <v>-8.8682252331160338E-3</v>
      </c>
      <c r="H3209" s="37">
        <f t="shared" si="671"/>
        <v>0.99113177476688397</v>
      </c>
      <c r="I3209" s="19"/>
      <c r="J3209" s="19"/>
      <c r="K3209" s="19"/>
      <c r="L3209" s="19"/>
      <c r="N3209" s="38">
        <v>38212</v>
      </c>
      <c r="O3209" s="19">
        <v>448.12740000000002</v>
      </c>
      <c r="P3209" s="19">
        <v>362.73870811073334</v>
      </c>
      <c r="Q3209" s="19">
        <v>-7.6236894679750922E-3</v>
      </c>
      <c r="R3209" s="37">
        <f t="shared" si="672"/>
        <v>0.99237631053202491</v>
      </c>
      <c r="T3209" s="39">
        <v>38212</v>
      </c>
      <c r="U3209" s="40">
        <v>295.34100000000001</v>
      </c>
      <c r="V3209" s="40">
        <f t="shared" si="673"/>
        <v>1.847716541897082E-3</v>
      </c>
      <c r="W3209" s="41">
        <f t="shared" si="674"/>
        <v>1.0018477165418971</v>
      </c>
      <c r="Y3209" s="42">
        <v>38212</v>
      </c>
      <c r="Z3209" s="43">
        <v>253.87200000000001</v>
      </c>
      <c r="AA3209" s="43">
        <f t="shared" si="675"/>
        <v>205.49781447304517</v>
      </c>
      <c r="AB3209" s="19">
        <f t="shared" si="678"/>
        <v>2.6124081480063399E-3</v>
      </c>
      <c r="AC3209" s="37">
        <f t="shared" si="679"/>
        <v>1.0026124081480063</v>
      </c>
      <c r="AE3209" s="44">
        <v>38212</v>
      </c>
      <c r="AF3209" s="45">
        <v>5600.0288</v>
      </c>
      <c r="AG3209" s="19">
        <f t="shared" si="670"/>
        <v>4532.9681074955479</v>
      </c>
      <c r="AH3209" s="45">
        <f t="shared" si="676"/>
        <v>8.9794294106115835E-3</v>
      </c>
      <c r="AI3209" s="46">
        <f t="shared" si="677"/>
        <v>1.0089794294106116</v>
      </c>
      <c r="AK3209" s="38">
        <v>38212</v>
      </c>
      <c r="AL3209" s="19">
        <v>131.08750000000001</v>
      </c>
      <c r="AM3209" s="19">
        <f t="shared" si="666"/>
        <v>1.2335212257306161E-3</v>
      </c>
      <c r="AN3209" s="37">
        <f t="shared" si="667"/>
        <v>1.0012335212257306</v>
      </c>
      <c r="AQ3209" s="38">
        <v>38212</v>
      </c>
      <c r="AR3209" s="19">
        <f t="shared" si="668"/>
        <v>297.19895825000003</v>
      </c>
      <c r="AS3209" s="40">
        <f t="shared" si="680"/>
        <v>1.2335212257308381E-3</v>
      </c>
      <c r="AT3209" s="51">
        <f t="shared" si="669"/>
        <v>1.0012335212257308</v>
      </c>
    </row>
    <row r="3210" spans="1:46">
      <c r="A3210" s="38">
        <v>38215</v>
      </c>
      <c r="B3210" s="37">
        <v>1.2333000000000001</v>
      </c>
      <c r="D3210" s="38">
        <v>38215</v>
      </c>
      <c r="E3210" s="19">
        <v>1111.9342999999999</v>
      </c>
      <c r="F3210" s="19">
        <v>901.59271872212753</v>
      </c>
      <c r="G3210" s="19">
        <v>1.0939205931697282E-2</v>
      </c>
      <c r="H3210" s="37">
        <f t="shared" si="671"/>
        <v>1.0109392059316973</v>
      </c>
      <c r="I3210" s="19"/>
      <c r="J3210" s="19"/>
      <c r="K3210" s="19"/>
      <c r="L3210" s="19"/>
      <c r="N3210" s="38">
        <v>38215</v>
      </c>
      <c r="O3210" s="19">
        <v>448.67869999999999</v>
      </c>
      <c r="P3210" s="19">
        <v>363.80337306413685</v>
      </c>
      <c r="Q3210" s="19">
        <v>2.9350740067104475E-3</v>
      </c>
      <c r="R3210" s="37">
        <f t="shared" si="672"/>
        <v>1.0029350740067104</v>
      </c>
      <c r="T3210" s="39">
        <v>38215</v>
      </c>
      <c r="U3210" s="40">
        <v>295.44940000000003</v>
      </c>
      <c r="V3210" s="40">
        <f t="shared" si="673"/>
        <v>3.6703336143650844E-4</v>
      </c>
      <c r="W3210" s="41">
        <f t="shared" si="674"/>
        <v>1.0003670333614365</v>
      </c>
      <c r="Y3210" s="42">
        <v>38215</v>
      </c>
      <c r="Z3210" s="43">
        <v>252.65700000000001</v>
      </c>
      <c r="AA3210" s="43">
        <f t="shared" si="675"/>
        <v>204.86256385307712</v>
      </c>
      <c r="AB3210" s="19">
        <f t="shared" si="678"/>
        <v>-3.0912767690353116E-3</v>
      </c>
      <c r="AC3210" s="37">
        <f t="shared" si="679"/>
        <v>0.99690872323096469</v>
      </c>
      <c r="AE3210" s="44">
        <v>38215</v>
      </c>
      <c r="AF3210" s="45">
        <v>5556.9657999999999</v>
      </c>
      <c r="AG3210" s="19">
        <f t="shared" si="670"/>
        <v>4505.7697235060405</v>
      </c>
      <c r="AH3210" s="45">
        <f t="shared" si="676"/>
        <v>-6.0001269244610578E-3</v>
      </c>
      <c r="AI3210" s="46">
        <f t="shared" si="677"/>
        <v>0.99399987307553894</v>
      </c>
      <c r="AK3210" s="38">
        <v>38215</v>
      </c>
      <c r="AL3210" s="19">
        <v>130.87739999999999</v>
      </c>
      <c r="AM3210" s="19">
        <f t="shared" si="666"/>
        <v>-1.6027462572709705E-3</v>
      </c>
      <c r="AN3210" s="37">
        <f t="shared" si="667"/>
        <v>0.99839725374272903</v>
      </c>
      <c r="AQ3210" s="38">
        <v>38215</v>
      </c>
      <c r="AR3210" s="19">
        <f t="shared" si="668"/>
        <v>296.72262373199999</v>
      </c>
      <c r="AS3210" s="40">
        <f t="shared" si="680"/>
        <v>-1.6027462572710816E-3</v>
      </c>
      <c r="AT3210" s="51">
        <f t="shared" si="669"/>
        <v>0.99839725374272892</v>
      </c>
    </row>
    <row r="3211" spans="1:46">
      <c r="A3211" s="38">
        <v>38216</v>
      </c>
      <c r="B3211" s="37">
        <v>1.2329000000000001</v>
      </c>
      <c r="D3211" s="38">
        <v>38216</v>
      </c>
      <c r="E3211" s="19">
        <v>1114.7994000000001</v>
      </c>
      <c r="F3211" s="19">
        <v>904.20910049476845</v>
      </c>
      <c r="G3211" s="19">
        <v>2.9019553045517288E-3</v>
      </c>
      <c r="H3211" s="37">
        <f t="shared" si="671"/>
        <v>1.0029019553045517</v>
      </c>
      <c r="I3211" s="19"/>
      <c r="J3211" s="19"/>
      <c r="K3211" s="19"/>
      <c r="L3211" s="19"/>
      <c r="N3211" s="38">
        <v>38216</v>
      </c>
      <c r="O3211" s="19">
        <v>450.69150000000002</v>
      </c>
      <c r="P3211" s="19">
        <v>365.55397842485195</v>
      </c>
      <c r="Q3211" s="19">
        <v>4.8119547270015772E-3</v>
      </c>
      <c r="R3211" s="37">
        <f t="shared" si="672"/>
        <v>1.0048119547270016</v>
      </c>
      <c r="T3211" s="39">
        <v>38216</v>
      </c>
      <c r="U3211" s="40">
        <v>294.97129999999999</v>
      </c>
      <c r="V3211" s="40">
        <f t="shared" si="673"/>
        <v>-1.618212797182994E-3</v>
      </c>
      <c r="W3211" s="41">
        <f t="shared" si="674"/>
        <v>0.99838178720281701</v>
      </c>
      <c r="Y3211" s="42">
        <v>38216</v>
      </c>
      <c r="Z3211" s="43">
        <v>254.173</v>
      </c>
      <c r="AA3211" s="43">
        <f t="shared" si="675"/>
        <v>206.15865033660472</v>
      </c>
      <c r="AB3211" s="19">
        <f t="shared" si="678"/>
        <v>6.3266145807738816E-3</v>
      </c>
      <c r="AC3211" s="37">
        <f t="shared" si="679"/>
        <v>1.0063266145807739</v>
      </c>
      <c r="AE3211" s="44">
        <v>38216</v>
      </c>
      <c r="AF3211" s="45">
        <v>5603.1279000000004</v>
      </c>
      <c r="AG3211" s="19">
        <f t="shared" si="670"/>
        <v>4544.6734528347797</v>
      </c>
      <c r="AH3211" s="45">
        <f t="shared" si="676"/>
        <v>8.6342027480417194E-3</v>
      </c>
      <c r="AI3211" s="46">
        <f t="shared" si="677"/>
        <v>1.0086342027480417</v>
      </c>
      <c r="AK3211" s="38">
        <v>38216</v>
      </c>
      <c r="AL3211" s="19">
        <v>131.01949999999999</v>
      </c>
      <c r="AM3211" s="19">
        <f t="shared" si="666"/>
        <v>1.0857489528368625E-3</v>
      </c>
      <c r="AN3211" s="37">
        <f t="shared" si="667"/>
        <v>1.0010857489528369</v>
      </c>
      <c r="AQ3211" s="38">
        <v>38216</v>
      </c>
      <c r="AR3211" s="19">
        <f t="shared" si="668"/>
        <v>297.04479000999999</v>
      </c>
      <c r="AS3211" s="40">
        <f t="shared" si="680"/>
        <v>1.0857489528368625E-3</v>
      </c>
      <c r="AT3211" s="51">
        <f t="shared" si="669"/>
        <v>1.0010857489528369</v>
      </c>
    </row>
    <row r="3212" spans="1:46">
      <c r="A3212" s="38">
        <v>38217</v>
      </c>
      <c r="B3212" s="37">
        <v>1.2299</v>
      </c>
      <c r="D3212" s="38">
        <v>38217</v>
      </c>
      <c r="E3212" s="19">
        <v>1122.8824</v>
      </c>
      <c r="F3212" s="19">
        <v>912.98674688999108</v>
      </c>
      <c r="G3212" s="19">
        <v>9.7075404244655328E-3</v>
      </c>
      <c r="H3212" s="37">
        <f t="shared" si="671"/>
        <v>1.0097075404244655</v>
      </c>
      <c r="I3212" s="19"/>
      <c r="J3212" s="19"/>
      <c r="K3212" s="19"/>
      <c r="L3212" s="19"/>
      <c r="N3212" s="38">
        <v>38217</v>
      </c>
      <c r="O3212" s="19">
        <v>452.61529999999999</v>
      </c>
      <c r="P3212" s="19">
        <v>368.0098381982275</v>
      </c>
      <c r="Q3212" s="19">
        <v>6.7181864193017748E-3</v>
      </c>
      <c r="R3212" s="37">
        <f t="shared" si="672"/>
        <v>1.0067181864193018</v>
      </c>
      <c r="T3212" s="39">
        <v>38217</v>
      </c>
      <c r="U3212" s="40">
        <v>295.5018</v>
      </c>
      <c r="V3212" s="40">
        <f t="shared" si="673"/>
        <v>1.7984800555173042E-3</v>
      </c>
      <c r="W3212" s="41">
        <f t="shared" si="674"/>
        <v>1.0017984800555173</v>
      </c>
      <c r="Y3212" s="42">
        <v>38217</v>
      </c>
      <c r="Z3212" s="43">
        <v>253.893</v>
      </c>
      <c r="AA3212" s="43">
        <f t="shared" si="675"/>
        <v>206.43385641109035</v>
      </c>
      <c r="AB3212" s="19">
        <f t="shared" si="678"/>
        <v>1.3349237300315231E-3</v>
      </c>
      <c r="AC3212" s="37">
        <f t="shared" si="679"/>
        <v>1.0013349237300315</v>
      </c>
      <c r="AE3212" s="44">
        <v>38217</v>
      </c>
      <c r="AF3212" s="45">
        <v>5602.6040000000003</v>
      </c>
      <c r="AG3212" s="19">
        <f t="shared" si="670"/>
        <v>4555.3329538986909</v>
      </c>
      <c r="AH3212" s="45">
        <f t="shared" si="676"/>
        <v>2.3454932845092813E-3</v>
      </c>
      <c r="AI3212" s="46">
        <f t="shared" si="677"/>
        <v>1.0023454932845093</v>
      </c>
      <c r="AK3212" s="38">
        <v>38217</v>
      </c>
      <c r="AL3212" s="19">
        <v>130.92930000000001</v>
      </c>
      <c r="AM3212" s="19">
        <f t="shared" si="666"/>
        <v>-6.8844713954774317E-4</v>
      </c>
      <c r="AN3212" s="37">
        <f t="shared" si="667"/>
        <v>0.99931155286045226</v>
      </c>
      <c r="AQ3212" s="38">
        <v>38217</v>
      </c>
      <c r="AR3212" s="19">
        <f t="shared" si="668"/>
        <v>296.84029037400006</v>
      </c>
      <c r="AS3212" s="40">
        <f t="shared" si="680"/>
        <v>-6.8844713954763215E-4</v>
      </c>
      <c r="AT3212" s="51">
        <f t="shared" si="669"/>
        <v>0.99931155286045237</v>
      </c>
    </row>
    <row r="3213" spans="1:46">
      <c r="A3213" s="38">
        <v>38218</v>
      </c>
      <c r="B3213" s="37">
        <v>1.2367999999999999</v>
      </c>
      <c r="D3213" s="38">
        <v>38218</v>
      </c>
      <c r="E3213" s="19">
        <v>1125.6279999999999</v>
      </c>
      <c r="F3213" s="19">
        <v>910.11319534282018</v>
      </c>
      <c r="G3213" s="19">
        <v>-3.1474186859331565E-3</v>
      </c>
      <c r="H3213" s="37">
        <f t="shared" si="671"/>
        <v>0.99685258131406684</v>
      </c>
      <c r="I3213" s="19"/>
      <c r="J3213" s="19"/>
      <c r="K3213" s="19"/>
      <c r="L3213" s="19"/>
      <c r="N3213" s="38">
        <v>38218</v>
      </c>
      <c r="O3213" s="19">
        <v>459.23219999999998</v>
      </c>
      <c r="P3213" s="19">
        <v>371.30675937904272</v>
      </c>
      <c r="Q3213" s="19">
        <v>8.9587854415982271E-3</v>
      </c>
      <c r="R3213" s="37">
        <f t="shared" si="672"/>
        <v>1.0089587854415982</v>
      </c>
      <c r="T3213" s="39">
        <v>38218</v>
      </c>
      <c r="U3213" s="40">
        <v>295.14400000000001</v>
      </c>
      <c r="V3213" s="40">
        <f t="shared" si="673"/>
        <v>-1.2108217276510791E-3</v>
      </c>
      <c r="W3213" s="41">
        <f t="shared" si="674"/>
        <v>0.99878917827234892</v>
      </c>
      <c r="Y3213" s="42">
        <v>38218</v>
      </c>
      <c r="Z3213" s="43">
        <v>257.79199999999997</v>
      </c>
      <c r="AA3213" s="43">
        <f t="shared" si="675"/>
        <v>208.43467011642949</v>
      </c>
      <c r="AB3213" s="19">
        <f t="shared" si="678"/>
        <v>9.6922749985095535E-3</v>
      </c>
      <c r="AC3213" s="37">
        <f t="shared" si="679"/>
        <v>1.0096922749985096</v>
      </c>
      <c r="AE3213" s="44">
        <v>38218</v>
      </c>
      <c r="AF3213" s="45">
        <v>5722.2109</v>
      </c>
      <c r="AG3213" s="19">
        <f t="shared" si="670"/>
        <v>4626.6258893919794</v>
      </c>
      <c r="AH3213" s="45">
        <f t="shared" si="676"/>
        <v>1.5650433506133155E-2</v>
      </c>
      <c r="AI3213" s="46">
        <f t="shared" si="677"/>
        <v>1.0156504335061332</v>
      </c>
      <c r="AK3213" s="38">
        <v>38218</v>
      </c>
      <c r="AL3213" s="19">
        <v>131.0171</v>
      </c>
      <c r="AM3213" s="19">
        <f t="shared" si="666"/>
        <v>6.7059092197085945E-4</v>
      </c>
      <c r="AN3213" s="37">
        <f t="shared" si="667"/>
        <v>1.0006705909219709</v>
      </c>
      <c r="AQ3213" s="38">
        <v>38218</v>
      </c>
      <c r="AR3213" s="19">
        <f t="shared" si="668"/>
        <v>297.03934877800003</v>
      </c>
      <c r="AS3213" s="40">
        <f t="shared" si="680"/>
        <v>6.7059092197085945E-4</v>
      </c>
      <c r="AT3213" s="51">
        <f t="shared" si="669"/>
        <v>1.0006705909219709</v>
      </c>
    </row>
    <row r="3214" spans="1:46">
      <c r="A3214" s="38">
        <v>38219</v>
      </c>
      <c r="B3214" s="37">
        <v>1.2323999999999999</v>
      </c>
      <c r="D3214" s="38">
        <v>38219</v>
      </c>
      <c r="E3214" s="19">
        <v>1128.7599</v>
      </c>
      <c r="F3214" s="19">
        <v>915.90384615384619</v>
      </c>
      <c r="G3214" s="19">
        <v>6.3625610975179825E-3</v>
      </c>
      <c r="H3214" s="37">
        <f t="shared" si="671"/>
        <v>1.006362561097518</v>
      </c>
      <c r="I3214" s="19"/>
      <c r="J3214" s="19"/>
      <c r="K3214" s="19"/>
      <c r="L3214" s="19"/>
      <c r="N3214" s="38">
        <v>38219</v>
      </c>
      <c r="O3214" s="19">
        <v>459.3886</v>
      </c>
      <c r="P3214" s="19">
        <v>372.7593313859137</v>
      </c>
      <c r="Q3214" s="19">
        <v>3.9120537673491551E-3</v>
      </c>
      <c r="R3214" s="37">
        <f t="shared" si="672"/>
        <v>1.0039120537673492</v>
      </c>
      <c r="T3214" s="39">
        <v>38219</v>
      </c>
      <c r="U3214" s="40">
        <v>295.65989999999999</v>
      </c>
      <c r="V3214" s="40">
        <f t="shared" si="673"/>
        <v>1.7479603176753233E-3</v>
      </c>
      <c r="W3214" s="41">
        <f t="shared" si="674"/>
        <v>1.0017479603176753</v>
      </c>
      <c r="Y3214" s="42">
        <v>38219</v>
      </c>
      <c r="Z3214" s="43">
        <v>256.72899999999998</v>
      </c>
      <c r="AA3214" s="43">
        <f t="shared" si="675"/>
        <v>208.31629341123011</v>
      </c>
      <c r="AB3214" s="19">
        <f t="shared" si="678"/>
        <v>-5.6793193346027504E-4</v>
      </c>
      <c r="AC3214" s="37">
        <f t="shared" si="679"/>
        <v>0.99943206806653972</v>
      </c>
      <c r="AE3214" s="44">
        <v>38219</v>
      </c>
      <c r="AF3214" s="45">
        <v>5657.5717999999997</v>
      </c>
      <c r="AG3214" s="19">
        <f t="shared" si="670"/>
        <v>4590.6944173969487</v>
      </c>
      <c r="AH3214" s="45">
        <f t="shared" si="676"/>
        <v>-7.7662367466138083E-3</v>
      </c>
      <c r="AI3214" s="46">
        <f t="shared" si="677"/>
        <v>0.99223376325338619</v>
      </c>
      <c r="AK3214" s="38">
        <v>38219</v>
      </c>
      <c r="AL3214" s="19">
        <v>131.14080000000001</v>
      </c>
      <c r="AM3214" s="19">
        <f t="shared" si="666"/>
        <v>9.4415156494842556E-4</v>
      </c>
      <c r="AN3214" s="37">
        <f t="shared" si="667"/>
        <v>1.0009441515649484</v>
      </c>
      <c r="AQ3214" s="38">
        <v>38219</v>
      </c>
      <c r="AR3214" s="19">
        <f t="shared" si="668"/>
        <v>297.31979894400007</v>
      </c>
      <c r="AS3214" s="40">
        <f t="shared" si="680"/>
        <v>9.4415156494842556E-4</v>
      </c>
      <c r="AT3214" s="51">
        <f t="shared" si="669"/>
        <v>1.0009441515649484</v>
      </c>
    </row>
    <row r="3215" spans="1:46">
      <c r="A3215" s="38">
        <v>38222</v>
      </c>
      <c r="B3215" s="37">
        <v>1.2196</v>
      </c>
      <c r="D3215" s="38">
        <v>38222</v>
      </c>
      <c r="E3215" s="19">
        <v>1128.3946000000001</v>
      </c>
      <c r="F3215" s="19">
        <v>925.21695637914081</v>
      </c>
      <c r="G3215" s="19">
        <v>1.0168218273570062E-2</v>
      </c>
      <c r="H3215" s="37">
        <f t="shared" si="671"/>
        <v>1.0101682182735701</v>
      </c>
      <c r="I3215" s="19"/>
      <c r="J3215" s="19"/>
      <c r="K3215" s="19"/>
      <c r="L3215" s="19"/>
      <c r="N3215" s="38">
        <v>38222</v>
      </c>
      <c r="O3215" s="19">
        <v>458.83010000000002</v>
      </c>
      <c r="P3215" s="19">
        <v>376.21359462118727</v>
      </c>
      <c r="Q3215" s="19">
        <v>9.2667384675004794E-3</v>
      </c>
      <c r="R3215" s="37">
        <f t="shared" si="672"/>
        <v>1.0092667384675005</v>
      </c>
      <c r="T3215" s="39">
        <v>38222</v>
      </c>
      <c r="U3215" s="40">
        <v>295.14100000000002</v>
      </c>
      <c r="V3215" s="40">
        <f t="shared" si="673"/>
        <v>-1.7550570774054197E-3</v>
      </c>
      <c r="W3215" s="41">
        <f t="shared" si="674"/>
        <v>0.99824494292259458</v>
      </c>
      <c r="Y3215" s="42">
        <v>38222</v>
      </c>
      <c r="Z3215" s="43">
        <v>255.59100000000001</v>
      </c>
      <c r="AA3215" s="43">
        <f t="shared" si="675"/>
        <v>209.56953099376844</v>
      </c>
      <c r="AB3215" s="19">
        <f t="shared" si="678"/>
        <v>6.0160324572613444E-3</v>
      </c>
      <c r="AC3215" s="37">
        <f t="shared" si="679"/>
        <v>1.0060160324572613</v>
      </c>
      <c r="AE3215" s="44">
        <v>38222</v>
      </c>
      <c r="AF3215" s="45">
        <v>5594.52</v>
      </c>
      <c r="AG3215" s="19">
        <f t="shared" si="670"/>
        <v>4587.176123319121</v>
      </c>
      <c r="AH3215" s="45">
        <f t="shared" si="676"/>
        <v>-7.6639692341418097E-4</v>
      </c>
      <c r="AI3215" s="46">
        <f t="shared" si="677"/>
        <v>0.99923360307658582</v>
      </c>
      <c r="AK3215" s="38">
        <v>38222</v>
      </c>
      <c r="AL3215" s="19">
        <v>130.75579999999999</v>
      </c>
      <c r="AM3215" s="19">
        <f t="shared" si="666"/>
        <v>-2.9357758988813876E-3</v>
      </c>
      <c r="AN3215" s="37">
        <f t="shared" si="667"/>
        <v>0.99706422410111861</v>
      </c>
      <c r="AQ3215" s="38">
        <v>38222</v>
      </c>
      <c r="AR3215" s="19">
        <f t="shared" si="668"/>
        <v>296.44693464400001</v>
      </c>
      <c r="AS3215" s="40">
        <f t="shared" si="680"/>
        <v>-2.9357758988813876E-3</v>
      </c>
      <c r="AT3215" s="51">
        <f t="shared" si="669"/>
        <v>0.99706422410111861</v>
      </c>
    </row>
    <row r="3216" spans="1:46">
      <c r="A3216" s="38">
        <v>38223</v>
      </c>
      <c r="B3216" s="37">
        <v>1.2099</v>
      </c>
      <c r="D3216" s="38">
        <v>38223</v>
      </c>
      <c r="E3216" s="19">
        <v>1126.1724999999999</v>
      </c>
      <c r="F3216" s="19">
        <v>930.79799983469707</v>
      </c>
      <c r="G3216" s="19">
        <v>6.0321456681877716E-3</v>
      </c>
      <c r="H3216" s="37">
        <f t="shared" si="671"/>
        <v>1.0060321456681878</v>
      </c>
      <c r="I3216" s="19"/>
      <c r="J3216" s="19"/>
      <c r="K3216" s="19"/>
      <c r="L3216" s="19"/>
      <c r="N3216" s="38">
        <v>38223</v>
      </c>
      <c r="O3216" s="19">
        <v>459.28930000000003</v>
      </c>
      <c r="P3216" s="19">
        <v>379.60930655426068</v>
      </c>
      <c r="Q3216" s="19">
        <v>9.0260213390018773E-3</v>
      </c>
      <c r="R3216" s="37">
        <f t="shared" si="672"/>
        <v>1.0090260213390019</v>
      </c>
      <c r="T3216" s="39">
        <v>38223</v>
      </c>
      <c r="U3216" s="40">
        <v>294.82100000000003</v>
      </c>
      <c r="V3216" s="40">
        <f t="shared" si="673"/>
        <v>-1.0842275387018541E-3</v>
      </c>
      <c r="W3216" s="41">
        <f t="shared" si="674"/>
        <v>0.99891577246129815</v>
      </c>
      <c r="Y3216" s="42">
        <v>38223</v>
      </c>
      <c r="Z3216" s="43">
        <v>252.62799999999999</v>
      </c>
      <c r="AA3216" s="43">
        <f t="shared" si="675"/>
        <v>208.80072733283743</v>
      </c>
      <c r="AB3216" s="19">
        <f t="shared" si="678"/>
        <v>-3.6684896763636843E-3</v>
      </c>
      <c r="AC3216" s="37">
        <f t="shared" si="679"/>
        <v>0.99633151032363632</v>
      </c>
      <c r="AE3216" s="44">
        <v>38223</v>
      </c>
      <c r="AF3216" s="45">
        <v>5521.6099000000004</v>
      </c>
      <c r="AG3216" s="19">
        <f t="shared" si="670"/>
        <v>4563.6911314984718</v>
      </c>
      <c r="AH3216" s="45">
        <f t="shared" si="676"/>
        <v>-5.1197057163909765E-3</v>
      </c>
      <c r="AI3216" s="46">
        <f t="shared" si="677"/>
        <v>0.99488029428360902</v>
      </c>
      <c r="AK3216" s="38">
        <v>38223</v>
      </c>
      <c r="AL3216" s="19">
        <v>130.8167</v>
      </c>
      <c r="AM3216" s="19">
        <f t="shared" si="666"/>
        <v>4.6575371799950638E-4</v>
      </c>
      <c r="AN3216" s="37">
        <f t="shared" si="667"/>
        <v>1.0004657537179995</v>
      </c>
      <c r="AQ3216" s="38">
        <v>38223</v>
      </c>
      <c r="AR3216" s="19">
        <f t="shared" si="668"/>
        <v>296.58500590599999</v>
      </c>
      <c r="AS3216" s="40">
        <f t="shared" si="680"/>
        <v>4.6575371799950638E-4</v>
      </c>
      <c r="AT3216" s="51">
        <f t="shared" si="669"/>
        <v>1.0004657537179995</v>
      </c>
    </row>
    <row r="3217" spans="1:46">
      <c r="A3217" s="38">
        <v>38224</v>
      </c>
      <c r="B3217" s="37">
        <v>1.2090000000000001</v>
      </c>
      <c r="D3217" s="38">
        <v>38224</v>
      </c>
      <c r="E3217" s="19">
        <v>1132.3759</v>
      </c>
      <c r="F3217" s="19">
        <v>936.62191894127375</v>
      </c>
      <c r="G3217" s="19">
        <v>6.2569097780731386E-3</v>
      </c>
      <c r="H3217" s="37">
        <f t="shared" si="671"/>
        <v>1.0062569097780731</v>
      </c>
      <c r="I3217" s="19"/>
      <c r="J3217" s="19"/>
      <c r="K3217" s="19"/>
      <c r="L3217" s="19"/>
      <c r="N3217" s="38">
        <v>38224</v>
      </c>
      <c r="O3217" s="19">
        <v>461.4271</v>
      </c>
      <c r="P3217" s="19">
        <v>381.66013234077747</v>
      </c>
      <c r="Q3217" s="19">
        <v>5.4024644578192227E-3</v>
      </c>
      <c r="R3217" s="37">
        <f t="shared" si="672"/>
        <v>1.0054024644578192</v>
      </c>
      <c r="T3217" s="39">
        <v>38224</v>
      </c>
      <c r="U3217" s="40">
        <v>294.99130000000002</v>
      </c>
      <c r="V3217" s="40">
        <f t="shared" si="673"/>
        <v>5.776386349682916E-4</v>
      </c>
      <c r="W3217" s="41">
        <f t="shared" si="674"/>
        <v>1.0005776386349683</v>
      </c>
      <c r="Y3217" s="42">
        <v>38224</v>
      </c>
      <c r="Z3217" s="43">
        <v>248.905</v>
      </c>
      <c r="AA3217" s="43">
        <f t="shared" si="675"/>
        <v>205.87675765095119</v>
      </c>
      <c r="AB3217" s="19">
        <f t="shared" si="678"/>
        <v>-1.4003637435732186E-2</v>
      </c>
      <c r="AC3217" s="37">
        <f t="shared" si="679"/>
        <v>0.98599636256426781</v>
      </c>
      <c r="AE3217" s="44">
        <v>38224</v>
      </c>
      <c r="AF3217" s="45">
        <v>5373.5</v>
      </c>
      <c r="AG3217" s="19">
        <f t="shared" si="670"/>
        <v>4444.5822994210084</v>
      </c>
      <c r="AH3217" s="45">
        <f t="shared" si="676"/>
        <v>-2.6099231662584987E-2</v>
      </c>
      <c r="AI3217" s="46">
        <f t="shared" si="677"/>
        <v>0.97390076833741501</v>
      </c>
      <c r="AK3217" s="38">
        <v>38224</v>
      </c>
      <c r="AL3217" s="19">
        <v>131.0866</v>
      </c>
      <c r="AM3217" s="19">
        <f t="shared" ref="AM3217:AM3280" si="681">AL3217/AL3216-1</f>
        <v>2.0631922376883605E-3</v>
      </c>
      <c r="AN3217" s="37">
        <f t="shared" ref="AN3217:AN3280" si="682">AL3217/AL3216</f>
        <v>1.0020631922376884</v>
      </c>
      <c r="AQ3217" s="38">
        <v>38224</v>
      </c>
      <c r="AR3217" s="19">
        <f t="shared" ref="AR3217:AR3280" si="683">AL3217*2.26718</f>
        <v>297.19691778800001</v>
      </c>
      <c r="AS3217" s="40">
        <f t="shared" si="680"/>
        <v>2.0631922376883605E-3</v>
      </c>
      <c r="AT3217" s="51">
        <f t="shared" si="669"/>
        <v>1.0020631922376884</v>
      </c>
    </row>
    <row r="3218" spans="1:46">
      <c r="A3218" s="38">
        <v>38225</v>
      </c>
      <c r="B3218" s="37">
        <v>1.2083999999999999</v>
      </c>
      <c r="D3218" s="38">
        <v>38225</v>
      </c>
      <c r="E3218" s="19">
        <v>1135.5056999999999</v>
      </c>
      <c r="F3218" s="19">
        <v>939.67701092353525</v>
      </c>
      <c r="G3218" s="19">
        <v>3.261819866136495E-3</v>
      </c>
      <c r="H3218" s="37">
        <f t="shared" si="671"/>
        <v>1.0032618198661365</v>
      </c>
      <c r="I3218" s="19"/>
      <c r="J3218" s="19"/>
      <c r="K3218" s="19"/>
      <c r="L3218" s="19"/>
      <c r="N3218" s="38">
        <v>38225</v>
      </c>
      <c r="O3218" s="19">
        <v>465.35829999999999</v>
      </c>
      <c r="P3218" s="19">
        <v>385.10286329030123</v>
      </c>
      <c r="Q3218" s="19">
        <v>9.0204101969177941E-3</v>
      </c>
      <c r="R3218" s="37">
        <f t="shared" si="672"/>
        <v>1.0090204101969178</v>
      </c>
      <c r="T3218" s="39">
        <v>38225</v>
      </c>
      <c r="U3218" s="40">
        <v>295.23570000000001</v>
      </c>
      <c r="V3218" s="40">
        <f t="shared" si="673"/>
        <v>8.2849900997072901E-4</v>
      </c>
      <c r="W3218" s="41">
        <f t="shared" si="674"/>
        <v>1.0008284990099707</v>
      </c>
      <c r="Y3218" s="42">
        <v>38225</v>
      </c>
      <c r="Z3218" s="43">
        <v>247.42400000000001</v>
      </c>
      <c r="AA3218" s="43">
        <f t="shared" si="675"/>
        <v>204.75339291625292</v>
      </c>
      <c r="AB3218" s="19">
        <f t="shared" si="678"/>
        <v>-5.4564912888459549E-3</v>
      </c>
      <c r="AC3218" s="37">
        <f t="shared" si="679"/>
        <v>0.99454350871115405</v>
      </c>
      <c r="AE3218" s="44">
        <v>38225</v>
      </c>
      <c r="AF3218" s="45">
        <v>5316.4481999999998</v>
      </c>
      <c r="AG3218" s="19">
        <f t="shared" si="670"/>
        <v>4399.5764647467731</v>
      </c>
      <c r="AH3218" s="45">
        <f t="shared" si="676"/>
        <v>-1.0125998719856755E-2</v>
      </c>
      <c r="AI3218" s="46">
        <f t="shared" si="677"/>
        <v>0.98987400128014325</v>
      </c>
      <c r="AK3218" s="38">
        <v>38225</v>
      </c>
      <c r="AL3218" s="19">
        <v>131.17580000000001</v>
      </c>
      <c r="AM3218" s="19">
        <f t="shared" si="681"/>
        <v>6.8046619562944777E-4</v>
      </c>
      <c r="AN3218" s="37">
        <f t="shared" si="682"/>
        <v>1.0006804661956294</v>
      </c>
      <c r="AQ3218" s="38">
        <v>38225</v>
      </c>
      <c r="AR3218" s="19">
        <f t="shared" si="683"/>
        <v>297.39915024400005</v>
      </c>
      <c r="AS3218" s="40">
        <f t="shared" si="680"/>
        <v>6.8046619562966981E-4</v>
      </c>
      <c r="AT3218" s="51">
        <f t="shared" si="669"/>
        <v>1.0006804661956297</v>
      </c>
    </row>
    <row r="3219" spans="1:46">
      <c r="A3219" s="38">
        <v>38226</v>
      </c>
      <c r="B3219" s="37">
        <v>1.2024999999999999</v>
      </c>
      <c r="D3219" s="38">
        <v>38226</v>
      </c>
      <c r="E3219" s="19">
        <v>1139.2815000000001</v>
      </c>
      <c r="F3219" s="19">
        <v>947.42744282744297</v>
      </c>
      <c r="G3219" s="19">
        <v>8.2479743718433252E-3</v>
      </c>
      <c r="H3219" s="37">
        <f t="shared" si="671"/>
        <v>1.0082479743718433</v>
      </c>
      <c r="I3219" s="19"/>
      <c r="J3219" s="19"/>
      <c r="K3219" s="19"/>
      <c r="L3219" s="19"/>
      <c r="N3219" s="38">
        <v>38226</v>
      </c>
      <c r="O3219" s="19">
        <v>465.92680000000001</v>
      </c>
      <c r="P3219" s="19">
        <v>387.46511434511439</v>
      </c>
      <c r="Q3219" s="19">
        <v>6.1340781385788024E-3</v>
      </c>
      <c r="R3219" s="37">
        <f t="shared" si="672"/>
        <v>1.0061340781385788</v>
      </c>
      <c r="T3219" s="39">
        <v>38226</v>
      </c>
      <c r="U3219" s="40">
        <v>295.8442</v>
      </c>
      <c r="V3219" s="40">
        <f t="shared" si="673"/>
        <v>2.0610651083186049E-3</v>
      </c>
      <c r="W3219" s="41">
        <f t="shared" si="674"/>
        <v>1.0020610651083186</v>
      </c>
      <c r="Y3219" s="42">
        <v>38226</v>
      </c>
      <c r="Z3219" s="43">
        <v>246.68799999999999</v>
      </c>
      <c r="AA3219" s="43">
        <f t="shared" si="675"/>
        <v>205.14594594594595</v>
      </c>
      <c r="AB3219" s="19">
        <f t="shared" si="678"/>
        <v>1.9171991443072134E-3</v>
      </c>
      <c r="AC3219" s="37">
        <f t="shared" si="679"/>
        <v>1.0019171991443072</v>
      </c>
      <c r="AE3219" s="44">
        <v>38226</v>
      </c>
      <c r="AF3219" s="45">
        <v>5307.5640000000003</v>
      </c>
      <c r="AG3219" s="19">
        <f t="shared" si="670"/>
        <v>4413.7746361746367</v>
      </c>
      <c r="AH3219" s="45">
        <f t="shared" si="676"/>
        <v>3.2271677834518897E-3</v>
      </c>
      <c r="AI3219" s="46">
        <f t="shared" si="677"/>
        <v>1.0032271677834519</v>
      </c>
      <c r="AK3219" s="38">
        <v>38226</v>
      </c>
      <c r="AL3219" s="19">
        <v>131.16800000000001</v>
      </c>
      <c r="AM3219" s="19">
        <f t="shared" si="681"/>
        <v>-5.946218738517306E-5</v>
      </c>
      <c r="AN3219" s="37">
        <f t="shared" si="682"/>
        <v>0.99994053781261483</v>
      </c>
      <c r="AQ3219" s="38">
        <v>38226</v>
      </c>
      <c r="AR3219" s="19">
        <f t="shared" si="683"/>
        <v>297.38146624000007</v>
      </c>
      <c r="AS3219" s="40">
        <f t="shared" si="680"/>
        <v>-5.946218738517306E-5</v>
      </c>
      <c r="AT3219" s="51">
        <f t="shared" ref="AT3219:AT3282" si="684">AR3219/AR3218</f>
        <v>0.99994053781261483</v>
      </c>
    </row>
    <row r="3220" spans="1:46">
      <c r="A3220" s="38">
        <v>38229</v>
      </c>
      <c r="B3220" s="37">
        <v>1.2049000000000001</v>
      </c>
      <c r="D3220" s="38">
        <v>38229</v>
      </c>
      <c r="E3220" s="19">
        <v>1133.2083</v>
      </c>
      <c r="F3220" s="19">
        <v>940.49987550834089</v>
      </c>
      <c r="G3220" s="19">
        <v>-7.3119766284454046E-3</v>
      </c>
      <c r="H3220" s="37">
        <f t="shared" si="671"/>
        <v>0.9926880233715546</v>
      </c>
      <c r="I3220" s="19"/>
      <c r="J3220" s="19"/>
      <c r="K3220" s="19"/>
      <c r="L3220" s="19"/>
      <c r="N3220" s="38">
        <v>38229</v>
      </c>
      <c r="O3220" s="19">
        <v>466.70420000000001</v>
      </c>
      <c r="P3220" s="19">
        <v>387.33853431820069</v>
      </c>
      <c r="Q3220" s="19">
        <v>-3.2668754483267115E-4</v>
      </c>
      <c r="R3220" s="37">
        <f t="shared" si="672"/>
        <v>0.99967331245516733</v>
      </c>
      <c r="T3220" s="39">
        <v>38229</v>
      </c>
      <c r="U3220" s="40">
        <v>295.48840000000001</v>
      </c>
      <c r="V3220" s="40">
        <f t="shared" si="673"/>
        <v>-1.2026600487688999E-3</v>
      </c>
      <c r="W3220" s="41">
        <f t="shared" si="674"/>
        <v>0.9987973399512311</v>
      </c>
      <c r="Y3220" s="42">
        <v>38229</v>
      </c>
      <c r="Z3220" s="43">
        <v>247.42099999999999</v>
      </c>
      <c r="AA3220" s="43">
        <f t="shared" si="675"/>
        <v>205.34567183998669</v>
      </c>
      <c r="AB3220" s="19">
        <f t="shared" si="678"/>
        <v>9.7357953197563241E-4</v>
      </c>
      <c r="AC3220" s="37">
        <f t="shared" si="679"/>
        <v>1.0009735795319756</v>
      </c>
      <c r="AE3220" s="44">
        <v>38229</v>
      </c>
      <c r="AF3220" s="45">
        <v>5281.3472000000002</v>
      </c>
      <c r="AG3220" s="19">
        <f t="shared" si="670"/>
        <v>4383.2244999585027</v>
      </c>
      <c r="AH3220" s="45">
        <f t="shared" si="676"/>
        <v>-6.9215441961512081E-3</v>
      </c>
      <c r="AI3220" s="46">
        <f t="shared" si="677"/>
        <v>0.99307845580384879</v>
      </c>
      <c r="AK3220" s="38">
        <v>38229</v>
      </c>
      <c r="AL3220" s="19">
        <v>131.2938</v>
      </c>
      <c r="AM3220" s="19">
        <f t="shared" si="681"/>
        <v>9.5907538424011562E-4</v>
      </c>
      <c r="AN3220" s="37">
        <f t="shared" si="682"/>
        <v>1.0009590753842401</v>
      </c>
      <c r="AQ3220" s="38">
        <v>38229</v>
      </c>
      <c r="AR3220" s="19">
        <f t="shared" si="683"/>
        <v>297.66667748400005</v>
      </c>
      <c r="AS3220" s="40">
        <f t="shared" si="680"/>
        <v>9.5907538423989358E-4</v>
      </c>
      <c r="AT3220" s="51">
        <f t="shared" si="684"/>
        <v>1.0009590753842399</v>
      </c>
    </row>
    <row r="3221" spans="1:46">
      <c r="A3221" s="38">
        <v>38230</v>
      </c>
      <c r="B3221" s="37">
        <v>1.2182999999999999</v>
      </c>
      <c r="D3221" s="38">
        <v>38230</v>
      </c>
      <c r="E3221" s="19">
        <v>1136.1561999999999</v>
      </c>
      <c r="F3221" s="19">
        <v>932.57506361323146</v>
      </c>
      <c r="G3221" s="19">
        <v>-8.4261700628360803E-3</v>
      </c>
      <c r="H3221" s="37">
        <f t="shared" si="671"/>
        <v>0.99157382993716392</v>
      </c>
      <c r="I3221" s="19"/>
      <c r="J3221" s="19"/>
      <c r="K3221" s="19"/>
      <c r="L3221" s="19"/>
      <c r="N3221" s="38">
        <v>38230</v>
      </c>
      <c r="O3221" s="19">
        <v>467.66899999999998</v>
      </c>
      <c r="P3221" s="19">
        <v>383.87014692604447</v>
      </c>
      <c r="Q3221" s="19">
        <v>-8.9544083143220377E-3</v>
      </c>
      <c r="R3221" s="37">
        <f t="shared" si="672"/>
        <v>0.99104559168567796</v>
      </c>
      <c r="T3221" s="39">
        <v>38230</v>
      </c>
      <c r="U3221" s="40">
        <v>295.70310000000001</v>
      </c>
      <c r="V3221" s="40">
        <f t="shared" si="673"/>
        <v>7.2659366662097824E-4</v>
      </c>
      <c r="W3221" s="41">
        <f t="shared" si="674"/>
        <v>1.000726593666621</v>
      </c>
      <c r="Y3221" s="42">
        <v>38230</v>
      </c>
      <c r="Z3221" s="43">
        <v>248.32599999999999</v>
      </c>
      <c r="AA3221" s="43">
        <f t="shared" si="675"/>
        <v>203.8299269473857</v>
      </c>
      <c r="AB3221" s="19">
        <f t="shared" si="678"/>
        <v>-7.3814309258104505E-3</v>
      </c>
      <c r="AC3221" s="37">
        <f t="shared" si="679"/>
        <v>0.99261856907418955</v>
      </c>
      <c r="AE3221" s="44">
        <v>38230</v>
      </c>
      <c r="AF3221" s="45">
        <v>5254.6190999999999</v>
      </c>
      <c r="AG3221" s="19">
        <f t="shared" si="670"/>
        <v>4313.0748584092589</v>
      </c>
      <c r="AH3221" s="45">
        <f t="shared" si="676"/>
        <v>-1.6004117870281998E-2</v>
      </c>
      <c r="AI3221" s="46">
        <f t="shared" si="677"/>
        <v>0.983995882129718</v>
      </c>
      <c r="AK3221" s="38">
        <v>38230</v>
      </c>
      <c r="AL3221" s="19">
        <v>131.56700000000001</v>
      </c>
      <c r="AM3221" s="19">
        <f t="shared" si="681"/>
        <v>2.0808294070244759E-3</v>
      </c>
      <c r="AN3221" s="37">
        <f t="shared" si="682"/>
        <v>1.0020808294070245</v>
      </c>
      <c r="AQ3221" s="38">
        <v>38230</v>
      </c>
      <c r="AR3221" s="19">
        <f t="shared" si="683"/>
        <v>298.28607106000004</v>
      </c>
      <c r="AS3221" s="40">
        <f t="shared" si="680"/>
        <v>2.0808294070244759E-3</v>
      </c>
      <c r="AT3221" s="51">
        <f t="shared" si="684"/>
        <v>1.0020808294070245</v>
      </c>
    </row>
    <row r="3222" spans="1:46">
      <c r="A3222" s="38">
        <v>38231</v>
      </c>
      <c r="B3222" s="37">
        <v>1.2179</v>
      </c>
      <c r="D3222" s="38">
        <v>38231</v>
      </c>
      <c r="E3222" s="19">
        <v>1141.6137000000001</v>
      </c>
      <c r="F3222" s="19">
        <v>937.36242712866419</v>
      </c>
      <c r="G3222" s="19">
        <v>5.1334886619038844E-3</v>
      </c>
      <c r="H3222" s="37">
        <f t="shared" si="671"/>
        <v>1.0051334886619039</v>
      </c>
      <c r="I3222" s="19"/>
      <c r="J3222" s="19"/>
      <c r="K3222" s="19"/>
      <c r="L3222" s="19"/>
      <c r="N3222" s="38">
        <v>38231</v>
      </c>
      <c r="O3222" s="19">
        <v>471.58179999999999</v>
      </c>
      <c r="P3222" s="19">
        <v>387.20896625338696</v>
      </c>
      <c r="Q3222" s="19">
        <v>8.6977832323744675E-3</v>
      </c>
      <c r="R3222" s="37">
        <f t="shared" si="672"/>
        <v>1.0086977832323745</v>
      </c>
      <c r="T3222" s="39">
        <v>38231</v>
      </c>
      <c r="U3222" s="40">
        <v>296.50170000000003</v>
      </c>
      <c r="V3222" s="40">
        <f t="shared" si="673"/>
        <v>2.7006818663721788E-3</v>
      </c>
      <c r="W3222" s="41">
        <f t="shared" si="674"/>
        <v>1.0027006818663722</v>
      </c>
      <c r="Y3222" s="42">
        <v>38231</v>
      </c>
      <c r="Z3222" s="43">
        <v>251.48599999999999</v>
      </c>
      <c r="AA3222" s="43">
        <f t="shared" si="675"/>
        <v>206.49150176533377</v>
      </c>
      <c r="AB3222" s="19">
        <f t="shared" si="678"/>
        <v>1.3057821576098139E-2</v>
      </c>
      <c r="AC3222" s="37">
        <f t="shared" si="679"/>
        <v>1.0130578215760981</v>
      </c>
      <c r="AE3222" s="44">
        <v>38231</v>
      </c>
      <c r="AF3222" s="45">
        <v>5400.46</v>
      </c>
      <c r="AG3222" s="19">
        <f t="shared" si="670"/>
        <v>4434.2392643074145</v>
      </c>
      <c r="AH3222" s="45">
        <f t="shared" si="676"/>
        <v>2.8092349397071059E-2</v>
      </c>
      <c r="AI3222" s="46">
        <f t="shared" si="677"/>
        <v>1.0280923493970711</v>
      </c>
      <c r="AK3222" s="38">
        <v>38231</v>
      </c>
      <c r="AL3222" s="19">
        <v>131.44810000000001</v>
      </c>
      <c r="AM3222" s="19">
        <f t="shared" si="681"/>
        <v>-9.0372205796285243E-4</v>
      </c>
      <c r="AN3222" s="37">
        <f t="shared" si="682"/>
        <v>0.99909627794203715</v>
      </c>
      <c r="AQ3222" s="38">
        <v>38231</v>
      </c>
      <c r="AR3222" s="19">
        <f t="shared" si="683"/>
        <v>298.01650335800002</v>
      </c>
      <c r="AS3222" s="40">
        <f t="shared" si="680"/>
        <v>-9.0372205796296345E-4</v>
      </c>
      <c r="AT3222" s="51">
        <f t="shared" si="684"/>
        <v>0.99909627794203704</v>
      </c>
    </row>
    <row r="3223" spans="1:46">
      <c r="A3223" s="38">
        <v>38232</v>
      </c>
      <c r="B3223" s="37">
        <v>1.2163999999999999</v>
      </c>
      <c r="D3223" s="38">
        <v>38232</v>
      </c>
      <c r="E3223" s="19">
        <v>1149.5135</v>
      </c>
      <c r="F3223" s="19">
        <v>945.01274251890834</v>
      </c>
      <c r="G3223" s="19">
        <v>8.161534075649568E-3</v>
      </c>
      <c r="H3223" s="37">
        <f t="shared" si="671"/>
        <v>1.0081615340756496</v>
      </c>
      <c r="I3223" s="19"/>
      <c r="J3223" s="19"/>
      <c r="K3223" s="19"/>
      <c r="L3223" s="19"/>
      <c r="N3223" s="38">
        <v>38232</v>
      </c>
      <c r="O3223" s="19">
        <v>473.8623</v>
      </c>
      <c r="P3223" s="19">
        <v>389.56124630055905</v>
      </c>
      <c r="Q3223" s="19">
        <v>6.074962751851043E-3</v>
      </c>
      <c r="R3223" s="37">
        <f t="shared" si="672"/>
        <v>1.006074962751851</v>
      </c>
      <c r="T3223" s="39">
        <v>38232</v>
      </c>
      <c r="U3223" s="40">
        <v>296.34620000000001</v>
      </c>
      <c r="V3223" s="40">
        <f t="shared" si="673"/>
        <v>-5.2444893233327683E-4</v>
      </c>
      <c r="W3223" s="41">
        <f t="shared" si="674"/>
        <v>0.99947555106766672</v>
      </c>
      <c r="Y3223" s="42">
        <v>38232</v>
      </c>
      <c r="Z3223" s="43">
        <v>249.40899999999999</v>
      </c>
      <c r="AA3223" s="43">
        <f t="shared" si="675"/>
        <v>205.03863860572181</v>
      </c>
      <c r="AB3223" s="19">
        <f t="shared" si="678"/>
        <v>-7.0359465023556167E-3</v>
      </c>
      <c r="AC3223" s="37">
        <f t="shared" si="679"/>
        <v>0.99296405349764438</v>
      </c>
      <c r="AE3223" s="44">
        <v>38232</v>
      </c>
      <c r="AF3223" s="45">
        <v>5378.2329</v>
      </c>
      <c r="AG3223" s="19">
        <f t="shared" si="670"/>
        <v>4421.4344787898717</v>
      </c>
      <c r="AH3223" s="45">
        <f t="shared" si="676"/>
        <v>-2.8877073956321553E-3</v>
      </c>
      <c r="AI3223" s="46">
        <f t="shared" si="677"/>
        <v>0.99711229260436784</v>
      </c>
      <c r="AK3223" s="38">
        <v>38232</v>
      </c>
      <c r="AL3223" s="19">
        <v>131.26329999999999</v>
      </c>
      <c r="AM3223" s="19">
        <f t="shared" si="681"/>
        <v>-1.4058780613795951E-3</v>
      </c>
      <c r="AN3223" s="37">
        <f t="shared" si="682"/>
        <v>0.9985941219386204</v>
      </c>
      <c r="AQ3223" s="38">
        <v>38232</v>
      </c>
      <c r="AR3223" s="19">
        <f t="shared" si="683"/>
        <v>297.59752849400002</v>
      </c>
      <c r="AS3223" s="40">
        <f t="shared" si="680"/>
        <v>-1.4058780613793731E-3</v>
      </c>
      <c r="AT3223" s="51">
        <f t="shared" si="684"/>
        <v>0.99859412193862063</v>
      </c>
    </row>
    <row r="3224" spans="1:46">
      <c r="A3224" s="38">
        <v>38233</v>
      </c>
      <c r="B3224" s="37">
        <v>1.2052</v>
      </c>
      <c r="D3224" s="38">
        <v>38233</v>
      </c>
      <c r="E3224" s="19">
        <v>1143.7367999999999</v>
      </c>
      <c r="F3224" s="19">
        <v>949.00165947560561</v>
      </c>
      <c r="G3224" s="19">
        <v>4.221019227809375E-3</v>
      </c>
      <c r="H3224" s="37">
        <f t="shared" si="671"/>
        <v>1.0042210192278094</v>
      </c>
      <c r="I3224" s="19"/>
      <c r="J3224" s="19"/>
      <c r="K3224" s="19"/>
      <c r="L3224" s="19"/>
      <c r="N3224" s="38">
        <v>38233</v>
      </c>
      <c r="O3224" s="19">
        <v>470.65870000000001</v>
      </c>
      <c r="P3224" s="19">
        <v>390.52331563226022</v>
      </c>
      <c r="Q3224" s="19">
        <v>2.4696227893237221E-3</v>
      </c>
      <c r="R3224" s="37">
        <f t="shared" si="672"/>
        <v>1.0024696227893237</v>
      </c>
      <c r="T3224" s="39">
        <v>38233</v>
      </c>
      <c r="U3224" s="40">
        <v>295.49599999999998</v>
      </c>
      <c r="V3224" s="40">
        <f t="shared" si="673"/>
        <v>-2.8689417984777421E-3</v>
      </c>
      <c r="W3224" s="41">
        <f t="shared" si="674"/>
        <v>0.99713105820152226</v>
      </c>
      <c r="Y3224" s="42">
        <v>38233</v>
      </c>
      <c r="Z3224" s="43">
        <v>247.05799999999999</v>
      </c>
      <c r="AA3224" s="43">
        <f t="shared" si="675"/>
        <v>204.99336209757715</v>
      </c>
      <c r="AB3224" s="19">
        <f t="shared" si="678"/>
        <v>-2.2081939507867521E-4</v>
      </c>
      <c r="AC3224" s="37">
        <f t="shared" si="679"/>
        <v>0.99977918060492132</v>
      </c>
      <c r="AE3224" s="44">
        <v>38233</v>
      </c>
      <c r="AF3224" s="45">
        <v>5335.0160999999998</v>
      </c>
      <c r="AG3224" s="19">
        <f t="shared" si="670"/>
        <v>4426.6645370063061</v>
      </c>
      <c r="AH3224" s="45">
        <f t="shared" si="676"/>
        <v>1.1828871922729967E-3</v>
      </c>
      <c r="AI3224" s="46">
        <f t="shared" si="677"/>
        <v>1.001182887192273</v>
      </c>
      <c r="AK3224" s="38">
        <v>38233</v>
      </c>
      <c r="AL3224" s="19">
        <v>130.64109999999999</v>
      </c>
      <c r="AM3224" s="19">
        <f t="shared" si="681"/>
        <v>-4.740091099339927E-3</v>
      </c>
      <c r="AN3224" s="37">
        <f t="shared" si="682"/>
        <v>0.99525990890066007</v>
      </c>
      <c r="AQ3224" s="38">
        <v>38233</v>
      </c>
      <c r="AR3224" s="19">
        <f t="shared" si="683"/>
        <v>296.18688909799999</v>
      </c>
      <c r="AS3224" s="40">
        <f t="shared" si="680"/>
        <v>-4.7400910993401491E-3</v>
      </c>
      <c r="AT3224" s="51">
        <f t="shared" si="684"/>
        <v>0.99525990890065985</v>
      </c>
    </row>
    <row r="3225" spans="1:46">
      <c r="A3225" s="38">
        <v>38236</v>
      </c>
      <c r="B3225" s="37">
        <v>1.2052</v>
      </c>
      <c r="D3225" s="38">
        <v>38236</v>
      </c>
      <c r="E3225" s="19">
        <v>1147.9194</v>
      </c>
      <c r="F3225" s="19">
        <v>952.4721208098241</v>
      </c>
      <c r="G3225" s="19">
        <v>3.6569602377052313E-3</v>
      </c>
      <c r="H3225" s="37">
        <f t="shared" si="671"/>
        <v>1.0036569602377052</v>
      </c>
      <c r="I3225" s="19"/>
      <c r="J3225" s="19"/>
      <c r="K3225" s="19"/>
      <c r="L3225" s="19"/>
      <c r="N3225" s="38">
        <v>38236</v>
      </c>
      <c r="O3225" s="19">
        <v>473.08080000000001</v>
      </c>
      <c r="P3225" s="19">
        <v>392.53302356455362</v>
      </c>
      <c r="Q3225" s="19">
        <v>5.1461919220869845E-3</v>
      </c>
      <c r="R3225" s="37">
        <f t="shared" si="672"/>
        <v>1.005146191922087</v>
      </c>
      <c r="T3225" s="39">
        <v>38236</v>
      </c>
      <c r="U3225" s="40">
        <v>294.58909999999997</v>
      </c>
      <c r="V3225" s="40">
        <f t="shared" si="673"/>
        <v>-3.0690770771855114E-3</v>
      </c>
      <c r="W3225" s="41">
        <f t="shared" si="674"/>
        <v>0.99693092292281449</v>
      </c>
      <c r="Y3225" s="38">
        <v>38236</v>
      </c>
      <c r="Z3225" s="43">
        <v>247.05799999999999</v>
      </c>
      <c r="AA3225" s="43">
        <f t="shared" si="675"/>
        <v>204.99336209757715</v>
      </c>
      <c r="AB3225" s="19">
        <f t="shared" si="678"/>
        <v>0</v>
      </c>
      <c r="AC3225" s="37">
        <f t="shared" si="679"/>
        <v>1</v>
      </c>
      <c r="AE3225" s="38">
        <v>38236</v>
      </c>
      <c r="AF3225" s="45">
        <v>5335.0160999999998</v>
      </c>
      <c r="AG3225" s="19">
        <f t="shared" si="670"/>
        <v>4426.6645370063061</v>
      </c>
      <c r="AH3225" s="45">
        <f t="shared" si="676"/>
        <v>0</v>
      </c>
      <c r="AI3225" s="46">
        <f t="shared" si="677"/>
        <v>1</v>
      </c>
      <c r="AK3225" s="38">
        <v>38236</v>
      </c>
      <c r="AL3225" s="19">
        <v>130.7749</v>
      </c>
      <c r="AM3225" s="19">
        <f t="shared" si="681"/>
        <v>1.0241799862371614E-3</v>
      </c>
      <c r="AN3225" s="37">
        <f t="shared" si="682"/>
        <v>1.0010241799862372</v>
      </c>
      <c r="AQ3225" s="38">
        <v>38236</v>
      </c>
      <c r="AR3225" s="19">
        <f t="shared" si="683"/>
        <v>296.49023778200001</v>
      </c>
      <c r="AS3225" s="40">
        <f t="shared" si="680"/>
        <v>1.0241799862371614E-3</v>
      </c>
      <c r="AT3225" s="51">
        <f t="shared" si="684"/>
        <v>1.0010241799862372</v>
      </c>
    </row>
    <row r="3226" spans="1:46">
      <c r="A3226" s="38">
        <v>38237</v>
      </c>
      <c r="B3226" s="37">
        <v>1.2093</v>
      </c>
      <c r="D3226" s="38">
        <v>38237</v>
      </c>
      <c r="E3226" s="19">
        <v>1153.5759</v>
      </c>
      <c r="F3226" s="19">
        <v>953.9203671545522</v>
      </c>
      <c r="G3226" s="19">
        <v>1.5205131080338052E-3</v>
      </c>
      <c r="H3226" s="37">
        <f t="shared" si="671"/>
        <v>1.0015205131080338</v>
      </c>
      <c r="I3226" s="19"/>
      <c r="J3226" s="19"/>
      <c r="K3226" s="19"/>
      <c r="L3226" s="19"/>
      <c r="N3226" s="38">
        <v>38237</v>
      </c>
      <c r="O3226" s="19">
        <v>473.47789999999998</v>
      </c>
      <c r="P3226" s="19">
        <v>391.53055486645161</v>
      </c>
      <c r="Q3226" s="19">
        <v>-2.5538455057836362E-3</v>
      </c>
      <c r="R3226" s="37">
        <f t="shared" si="672"/>
        <v>0.99744615449421636</v>
      </c>
      <c r="T3226" s="39">
        <v>38237</v>
      </c>
      <c r="U3226" s="40">
        <v>294.88029999999998</v>
      </c>
      <c r="V3226" s="40">
        <f t="shared" si="673"/>
        <v>9.8849550102153572E-4</v>
      </c>
      <c r="W3226" s="41">
        <f t="shared" si="674"/>
        <v>1.0009884955010215</v>
      </c>
      <c r="Y3226" s="42">
        <v>38237</v>
      </c>
      <c r="Z3226" s="43">
        <v>245.03299999999999</v>
      </c>
      <c r="AA3226" s="43">
        <f t="shared" si="675"/>
        <v>202.62383196890761</v>
      </c>
      <c r="AB3226" s="19">
        <f t="shared" si="678"/>
        <v>-1.155905783691491E-2</v>
      </c>
      <c r="AC3226" s="37">
        <f t="shared" si="679"/>
        <v>0.98844094216308509</v>
      </c>
      <c r="AE3226" s="44">
        <v>38237</v>
      </c>
      <c r="AF3226" s="45">
        <v>5289.0122000000001</v>
      </c>
      <c r="AG3226" s="19">
        <f t="shared" si="670"/>
        <v>4373.6146531051018</v>
      </c>
      <c r="AH3226" s="45">
        <f t="shared" si="676"/>
        <v>-1.1984166285408437E-2</v>
      </c>
      <c r="AI3226" s="46">
        <f t="shared" si="677"/>
        <v>0.98801583371459156</v>
      </c>
      <c r="AK3226" s="38">
        <v>38237</v>
      </c>
      <c r="AL3226" s="19">
        <v>130.72020000000001</v>
      </c>
      <c r="AM3226" s="19">
        <f t="shared" si="681"/>
        <v>-4.182759841528938E-4</v>
      </c>
      <c r="AN3226" s="37">
        <f t="shared" si="682"/>
        <v>0.99958172401584711</v>
      </c>
      <c r="AQ3226" s="38">
        <v>38237</v>
      </c>
      <c r="AR3226" s="19">
        <f t="shared" si="683"/>
        <v>296.36622303600006</v>
      </c>
      <c r="AS3226" s="40">
        <f t="shared" si="680"/>
        <v>-4.1827598415278278E-4</v>
      </c>
      <c r="AT3226" s="51">
        <f t="shared" si="684"/>
        <v>0.99958172401584722</v>
      </c>
    </row>
    <row r="3227" spans="1:46">
      <c r="A3227" s="38">
        <v>38238</v>
      </c>
      <c r="B3227" s="37">
        <v>1.2163999999999999</v>
      </c>
      <c r="D3227" s="38">
        <v>38238</v>
      </c>
      <c r="E3227" s="19">
        <v>1152.0281</v>
      </c>
      <c r="F3227" s="19">
        <v>947.07999013482413</v>
      </c>
      <c r="G3227" s="19">
        <v>-7.1708050852632432E-3</v>
      </c>
      <c r="H3227" s="37">
        <f t="shared" si="671"/>
        <v>0.99282919491473676</v>
      </c>
      <c r="I3227" s="19"/>
      <c r="J3227" s="19"/>
      <c r="K3227" s="19"/>
      <c r="L3227" s="19"/>
      <c r="N3227" s="38">
        <v>38238</v>
      </c>
      <c r="O3227" s="19">
        <v>474.23250000000002</v>
      </c>
      <c r="P3227" s="19">
        <v>389.86558697796784</v>
      </c>
      <c r="Q3227" s="19">
        <v>-4.2524596555476579E-3</v>
      </c>
      <c r="R3227" s="37">
        <f t="shared" si="672"/>
        <v>0.99574754034445234</v>
      </c>
      <c r="T3227" s="39">
        <v>38238</v>
      </c>
      <c r="U3227" s="40">
        <v>294.56540000000001</v>
      </c>
      <c r="V3227" s="40">
        <f t="shared" si="673"/>
        <v>-1.067890937441307E-3</v>
      </c>
      <c r="W3227" s="41">
        <f t="shared" si="674"/>
        <v>0.99893210906255869</v>
      </c>
      <c r="Y3227" s="42">
        <v>38238</v>
      </c>
      <c r="Z3227" s="43">
        <v>243.976</v>
      </c>
      <c r="AA3227" s="43">
        <f t="shared" si="675"/>
        <v>200.57218020388032</v>
      </c>
      <c r="AB3227" s="19">
        <f t="shared" si="678"/>
        <v>-1.0125421798074186E-2</v>
      </c>
      <c r="AC3227" s="37">
        <f t="shared" si="679"/>
        <v>0.98987457820192581</v>
      </c>
      <c r="AE3227" s="44">
        <v>38238</v>
      </c>
      <c r="AF3227" s="45">
        <v>5252.3418000000001</v>
      </c>
      <c r="AG3227" s="19">
        <f t="shared" si="670"/>
        <v>4317.9396580072353</v>
      </c>
      <c r="AH3227" s="45">
        <f t="shared" si="676"/>
        <v>-1.2729744047829894E-2</v>
      </c>
      <c r="AI3227" s="46">
        <f t="shared" si="677"/>
        <v>0.98727025595217011</v>
      </c>
      <c r="AK3227" s="38">
        <v>38238</v>
      </c>
      <c r="AL3227" s="19">
        <v>130.7679</v>
      </c>
      <c r="AM3227" s="19">
        <f t="shared" si="681"/>
        <v>3.6490152248846996E-4</v>
      </c>
      <c r="AN3227" s="37">
        <f t="shared" si="682"/>
        <v>1.0003649015224885</v>
      </c>
      <c r="AQ3227" s="38">
        <v>38238</v>
      </c>
      <c r="AR3227" s="19">
        <f t="shared" si="683"/>
        <v>296.47436752200002</v>
      </c>
      <c r="AS3227" s="40">
        <f t="shared" si="680"/>
        <v>3.6490152248824792E-4</v>
      </c>
      <c r="AT3227" s="51">
        <f t="shared" si="684"/>
        <v>1.0003649015224882</v>
      </c>
    </row>
    <row r="3228" spans="1:46">
      <c r="A3228" s="38">
        <v>38239</v>
      </c>
      <c r="B3228" s="37">
        <v>1.2189000000000001</v>
      </c>
      <c r="D3228" s="38">
        <v>38239</v>
      </c>
      <c r="E3228" s="19">
        <v>1150.6112000000001</v>
      </c>
      <c r="F3228" s="19">
        <v>943.97505947985883</v>
      </c>
      <c r="G3228" s="19">
        <v>-3.2784249348603023E-3</v>
      </c>
      <c r="H3228" s="37">
        <f t="shared" si="671"/>
        <v>0.9967215750651397</v>
      </c>
      <c r="I3228" s="19"/>
      <c r="J3228" s="19"/>
      <c r="K3228" s="19"/>
      <c r="L3228" s="19"/>
      <c r="N3228" s="38">
        <v>38239</v>
      </c>
      <c r="O3228" s="19">
        <v>475.2002</v>
      </c>
      <c r="P3228" s="19">
        <v>389.85987365657559</v>
      </c>
      <c r="Q3228" s="19">
        <v>-1.4654592718876813E-5</v>
      </c>
      <c r="R3228" s="37">
        <f t="shared" si="672"/>
        <v>0.99998534540728112</v>
      </c>
      <c r="T3228" s="39">
        <v>38239</v>
      </c>
      <c r="U3228" s="40">
        <v>295.4205</v>
      </c>
      <c r="V3228" s="40">
        <f t="shared" si="673"/>
        <v>2.9029207096284981E-3</v>
      </c>
      <c r="W3228" s="41">
        <f t="shared" si="674"/>
        <v>1.0029029207096285</v>
      </c>
      <c r="Y3228" s="42">
        <v>38239</v>
      </c>
      <c r="Z3228" s="43">
        <v>247.36500000000001</v>
      </c>
      <c r="AA3228" s="43">
        <f t="shared" si="675"/>
        <v>202.94117647058823</v>
      </c>
      <c r="AB3228" s="19">
        <f t="shared" si="678"/>
        <v>1.1811190686065398E-2</v>
      </c>
      <c r="AC3228" s="37">
        <f t="shared" si="679"/>
        <v>1.0118111906860654</v>
      </c>
      <c r="AE3228" s="44">
        <v>38239</v>
      </c>
      <c r="AF3228" s="45">
        <v>5400.1518999999998</v>
      </c>
      <c r="AG3228" s="19">
        <f t="shared" si="670"/>
        <v>4430.3485929936824</v>
      </c>
      <c r="AH3228" s="45">
        <f t="shared" si="676"/>
        <v>2.6033002748890866E-2</v>
      </c>
      <c r="AI3228" s="46">
        <f t="shared" si="677"/>
        <v>1.0260330027488909</v>
      </c>
      <c r="AK3228" s="38">
        <v>38239</v>
      </c>
      <c r="AL3228" s="19">
        <v>131.154</v>
      </c>
      <c r="AM3228" s="19">
        <f t="shared" si="681"/>
        <v>2.9525594583992287E-3</v>
      </c>
      <c r="AN3228" s="37">
        <f t="shared" si="682"/>
        <v>1.0029525594583992</v>
      </c>
      <c r="AQ3228" s="38">
        <v>38239</v>
      </c>
      <c r="AR3228" s="19">
        <f t="shared" si="683"/>
        <v>297.34972572000004</v>
      </c>
      <c r="AS3228" s="40">
        <f t="shared" si="680"/>
        <v>2.9525594583992287E-3</v>
      </c>
      <c r="AT3228" s="51">
        <f t="shared" si="684"/>
        <v>1.0029525594583992</v>
      </c>
    </row>
    <row r="3229" spans="1:46">
      <c r="A3229" s="38">
        <v>38240</v>
      </c>
      <c r="B3229" s="37">
        <v>1.2282</v>
      </c>
      <c r="D3229" s="38">
        <v>38240</v>
      </c>
      <c r="E3229" s="19">
        <v>1158.6061999999999</v>
      </c>
      <c r="F3229" s="19">
        <v>943.33675297182867</v>
      </c>
      <c r="G3229" s="19">
        <v>-6.7619001330598838E-4</v>
      </c>
      <c r="H3229" s="37">
        <f t="shared" si="671"/>
        <v>0.99932380998669401</v>
      </c>
      <c r="I3229" s="19"/>
      <c r="J3229" s="19"/>
      <c r="K3229" s="19"/>
      <c r="L3229" s="19"/>
      <c r="N3229" s="38">
        <v>38240</v>
      </c>
      <c r="O3229" s="19">
        <v>479.66879999999998</v>
      </c>
      <c r="P3229" s="19">
        <v>390.54616511968732</v>
      </c>
      <c r="Q3229" s="19">
        <v>1.7603541925843569E-3</v>
      </c>
      <c r="R3229" s="37">
        <f t="shared" si="672"/>
        <v>1.0017603541925844</v>
      </c>
      <c r="T3229" s="39">
        <v>38240</v>
      </c>
      <c r="U3229" s="40">
        <v>295.65379999999999</v>
      </c>
      <c r="V3229" s="40">
        <f t="shared" si="673"/>
        <v>7.8972176947766926E-4</v>
      </c>
      <c r="W3229" s="41">
        <f t="shared" si="674"/>
        <v>1.0007897217694777</v>
      </c>
      <c r="Y3229" s="42">
        <v>38240</v>
      </c>
      <c r="Z3229" s="43">
        <v>245.14500000000001</v>
      </c>
      <c r="AA3229" s="43">
        <f t="shared" si="675"/>
        <v>199.5969711773327</v>
      </c>
      <c r="AB3229" s="19">
        <f t="shared" si="678"/>
        <v>-1.6478692749375079E-2</v>
      </c>
      <c r="AC3229" s="37">
        <f t="shared" si="679"/>
        <v>0.98352130725062492</v>
      </c>
      <c r="AE3229" s="44">
        <v>38240</v>
      </c>
      <c r="AF3229" s="45">
        <v>5263.9369999999999</v>
      </c>
      <c r="AG3229" s="19">
        <f t="shared" si="670"/>
        <v>4285.8956196059271</v>
      </c>
      <c r="AH3229" s="45">
        <f t="shared" si="676"/>
        <v>-3.2605328983863369E-2</v>
      </c>
      <c r="AI3229" s="46">
        <f t="shared" si="677"/>
        <v>0.96739467101613663</v>
      </c>
      <c r="AK3229" s="38">
        <v>38240</v>
      </c>
      <c r="AL3229" s="19">
        <v>131.4451</v>
      </c>
      <c r="AM3229" s="19">
        <f t="shared" si="681"/>
        <v>2.2195281882366746E-3</v>
      </c>
      <c r="AN3229" s="37">
        <f t="shared" si="682"/>
        <v>1.0022195281882367</v>
      </c>
      <c r="AQ3229" s="38">
        <v>38240</v>
      </c>
      <c r="AR3229" s="19">
        <f t="shared" si="683"/>
        <v>298.009701818</v>
      </c>
      <c r="AS3229" s="40">
        <f t="shared" si="680"/>
        <v>2.2195281882366746E-3</v>
      </c>
      <c r="AT3229" s="51">
        <f t="shared" si="684"/>
        <v>1.0022195281882367</v>
      </c>
    </row>
    <row r="3230" spans="1:46">
      <c r="A3230" s="38">
        <v>38243</v>
      </c>
      <c r="B3230" s="37">
        <v>1.2251000000000001</v>
      </c>
      <c r="D3230" s="38">
        <v>38243</v>
      </c>
      <c r="E3230" s="19">
        <v>1162.3571999999999</v>
      </c>
      <c r="F3230" s="19">
        <v>948.78556852501822</v>
      </c>
      <c r="G3230" s="19">
        <v>5.7761086229535241E-3</v>
      </c>
      <c r="H3230" s="37">
        <f t="shared" si="671"/>
        <v>1.0057761086229535</v>
      </c>
      <c r="I3230" s="19"/>
      <c r="J3230" s="19"/>
      <c r="K3230" s="19"/>
      <c r="L3230" s="19"/>
      <c r="N3230" s="38">
        <v>38243</v>
      </c>
      <c r="O3230" s="19">
        <v>483.76080000000002</v>
      </c>
      <c r="P3230" s="19">
        <v>394.87454085380784</v>
      </c>
      <c r="Q3230" s="19">
        <v>1.108287859591206E-2</v>
      </c>
      <c r="R3230" s="37">
        <f t="shared" si="672"/>
        <v>1.0110828785959121</v>
      </c>
      <c r="T3230" s="39">
        <v>38243</v>
      </c>
      <c r="U3230" s="40">
        <v>295.48149999999998</v>
      </c>
      <c r="V3230" s="40">
        <f t="shared" si="673"/>
        <v>-5.8277620649560546E-4</v>
      </c>
      <c r="W3230" s="41">
        <f t="shared" si="674"/>
        <v>0.99941722379350439</v>
      </c>
      <c r="Y3230" s="42">
        <v>38243</v>
      </c>
      <c r="Z3230" s="43">
        <v>248.27600000000001</v>
      </c>
      <c r="AA3230" s="43">
        <f t="shared" si="675"/>
        <v>202.65774222512448</v>
      </c>
      <c r="AB3230" s="19">
        <f t="shared" si="678"/>
        <v>1.533475698422504E-2</v>
      </c>
      <c r="AC3230" s="37">
        <f t="shared" si="679"/>
        <v>1.015334756984225</v>
      </c>
      <c r="AE3230" s="44">
        <v>38243</v>
      </c>
      <c r="AF3230" s="45">
        <v>5369.4790000000003</v>
      </c>
      <c r="AG3230" s="19">
        <f t="shared" si="670"/>
        <v>4382.8903762958125</v>
      </c>
      <c r="AH3230" s="45">
        <f t="shared" si="676"/>
        <v>2.2631152342157179E-2</v>
      </c>
      <c r="AI3230" s="46">
        <f t="shared" si="677"/>
        <v>1.0226311523421572</v>
      </c>
      <c r="AK3230" s="38">
        <v>38243</v>
      </c>
      <c r="AL3230" s="19">
        <v>131.31290000000001</v>
      </c>
      <c r="AM3230" s="19">
        <f t="shared" si="681"/>
        <v>-1.0057430820926694E-3</v>
      </c>
      <c r="AN3230" s="37">
        <f t="shared" si="682"/>
        <v>0.99899425691790733</v>
      </c>
      <c r="AQ3230" s="38">
        <v>38243</v>
      </c>
      <c r="AR3230" s="19">
        <f t="shared" si="683"/>
        <v>297.70998062200005</v>
      </c>
      <c r="AS3230" s="40">
        <f t="shared" si="680"/>
        <v>-1.0057430820926694E-3</v>
      </c>
      <c r="AT3230" s="51">
        <f t="shared" si="684"/>
        <v>0.99899425691790733</v>
      </c>
    </row>
    <row r="3231" spans="1:46">
      <c r="A3231" s="38">
        <v>38244</v>
      </c>
      <c r="B3231" s="37">
        <v>1.2267999999999999</v>
      </c>
      <c r="D3231" s="38">
        <v>38244</v>
      </c>
      <c r="E3231" s="19">
        <v>1164.9132</v>
      </c>
      <c r="F3231" s="19">
        <v>949.55428757743732</v>
      </c>
      <c r="G3231" s="19">
        <v>8.1021368570577401E-4</v>
      </c>
      <c r="H3231" s="37">
        <f t="shared" si="671"/>
        <v>1.0008102136857058</v>
      </c>
      <c r="I3231" s="19"/>
      <c r="J3231" s="19"/>
      <c r="K3231" s="19"/>
      <c r="L3231" s="19"/>
      <c r="N3231" s="38">
        <v>38244</v>
      </c>
      <c r="O3231" s="19">
        <v>487.42020000000002</v>
      </c>
      <c r="P3231" s="19">
        <v>397.31023801760682</v>
      </c>
      <c r="Q3231" s="19">
        <v>6.1682810913370467E-3</v>
      </c>
      <c r="R3231" s="37">
        <f t="shared" si="672"/>
        <v>1.006168281091337</v>
      </c>
      <c r="T3231" s="39">
        <v>38244</v>
      </c>
      <c r="U3231" s="40">
        <v>295.90910000000002</v>
      </c>
      <c r="V3231" s="40">
        <f t="shared" si="673"/>
        <v>1.4471295157227893E-3</v>
      </c>
      <c r="W3231" s="41">
        <f t="shared" si="674"/>
        <v>1.0014471295157228</v>
      </c>
      <c r="Y3231" s="42">
        <v>38244</v>
      </c>
      <c r="Z3231" s="43">
        <v>249.10300000000001</v>
      </c>
      <c r="AA3231" s="43">
        <f t="shared" si="675"/>
        <v>203.05102706227586</v>
      </c>
      <c r="AB3231" s="19">
        <f t="shared" si="678"/>
        <v>1.9406356393456559E-3</v>
      </c>
      <c r="AC3231" s="37">
        <f t="shared" si="679"/>
        <v>1.0019406356393457</v>
      </c>
      <c r="AE3231" s="44">
        <v>38244</v>
      </c>
      <c r="AF3231" s="45">
        <v>5414.6548000000003</v>
      </c>
      <c r="AG3231" s="19">
        <f t="shared" si="670"/>
        <v>4413.6410172807309</v>
      </c>
      <c r="AH3231" s="45">
        <f t="shared" si="676"/>
        <v>7.0160643650201138E-3</v>
      </c>
      <c r="AI3231" s="46">
        <f t="shared" si="677"/>
        <v>1.0070160643650201</v>
      </c>
      <c r="AK3231" s="38">
        <v>38244</v>
      </c>
      <c r="AL3231" s="19">
        <v>131.434</v>
      </c>
      <c r="AM3231" s="19">
        <f t="shared" si="681"/>
        <v>9.2222470145730817E-4</v>
      </c>
      <c r="AN3231" s="37">
        <f t="shared" si="682"/>
        <v>1.0009222247014573</v>
      </c>
      <c r="AQ3231" s="38">
        <v>38244</v>
      </c>
      <c r="AR3231" s="19">
        <f t="shared" si="683"/>
        <v>297.98453612000003</v>
      </c>
      <c r="AS3231" s="40">
        <f t="shared" si="680"/>
        <v>9.2222470145730817E-4</v>
      </c>
      <c r="AT3231" s="51">
        <f t="shared" si="684"/>
        <v>1.0009222247014573</v>
      </c>
    </row>
    <row r="3232" spans="1:46">
      <c r="A3232" s="38">
        <v>38245</v>
      </c>
      <c r="B3232" s="37">
        <v>1.2143999999999999</v>
      </c>
      <c r="D3232" s="38">
        <v>38245</v>
      </c>
      <c r="E3232" s="19">
        <v>1153.4882</v>
      </c>
      <c r="F3232" s="19">
        <v>949.84206192358374</v>
      </c>
      <c r="G3232" s="19">
        <v>3.0306255251666414E-4</v>
      </c>
      <c r="H3232" s="37">
        <f t="shared" si="671"/>
        <v>1.0003030625525167</v>
      </c>
      <c r="I3232" s="19"/>
      <c r="J3232" s="19"/>
      <c r="K3232" s="19"/>
      <c r="L3232" s="19"/>
      <c r="N3232" s="38">
        <v>38245</v>
      </c>
      <c r="O3232" s="19">
        <v>485.7088</v>
      </c>
      <c r="P3232" s="19">
        <v>399.95783926218712</v>
      </c>
      <c r="Q3232" s="19">
        <v>6.6638132905676439E-3</v>
      </c>
      <c r="R3232" s="37">
        <f t="shared" si="672"/>
        <v>1.0066638132905676</v>
      </c>
      <c r="T3232" s="39">
        <v>38245</v>
      </c>
      <c r="U3232" s="40">
        <v>296.1139</v>
      </c>
      <c r="V3232" s="40">
        <f t="shared" si="673"/>
        <v>6.9210443342226924E-4</v>
      </c>
      <c r="W3232" s="41">
        <f t="shared" si="674"/>
        <v>1.0006921044334223</v>
      </c>
      <c r="Y3232" s="42">
        <v>38245</v>
      </c>
      <c r="Z3232" s="43">
        <v>247.548</v>
      </c>
      <c r="AA3232" s="43">
        <f t="shared" si="675"/>
        <v>203.84387351778656</v>
      </c>
      <c r="AB3232" s="19">
        <f t="shared" si="678"/>
        <v>3.904666068335283E-3</v>
      </c>
      <c r="AC3232" s="37">
        <f t="shared" si="679"/>
        <v>1.0039046660683353</v>
      </c>
      <c r="AE3232" s="44">
        <v>38245</v>
      </c>
      <c r="AF3232" s="45">
        <v>5342.5991000000004</v>
      </c>
      <c r="AG3232" s="19">
        <f t="shared" si="670"/>
        <v>4399.3734354413709</v>
      </c>
      <c r="AH3232" s="45">
        <f t="shared" si="676"/>
        <v>-3.2326103966086039E-3</v>
      </c>
      <c r="AI3232" s="46">
        <f t="shared" si="677"/>
        <v>0.9967673896033914</v>
      </c>
      <c r="AK3232" s="38">
        <v>38245</v>
      </c>
      <c r="AL3232" s="19">
        <v>131.39169999999999</v>
      </c>
      <c r="AM3232" s="19">
        <f t="shared" si="681"/>
        <v>-3.2183453292156106E-4</v>
      </c>
      <c r="AN3232" s="37">
        <f t="shared" si="682"/>
        <v>0.99967816546707844</v>
      </c>
      <c r="AQ3232" s="38">
        <v>38245</v>
      </c>
      <c r="AR3232" s="19">
        <f t="shared" si="683"/>
        <v>297.88863440599999</v>
      </c>
      <c r="AS3232" s="40">
        <f t="shared" si="680"/>
        <v>-3.2183453292156106E-4</v>
      </c>
      <c r="AT3232" s="51">
        <f t="shared" si="684"/>
        <v>0.99967816546707844</v>
      </c>
    </row>
    <row r="3233" spans="1:46">
      <c r="A3233" s="38">
        <v>38246</v>
      </c>
      <c r="B3233" s="37">
        <v>1.2154</v>
      </c>
      <c r="D3233" s="38">
        <v>38246</v>
      </c>
      <c r="E3233" s="19">
        <v>1157.046</v>
      </c>
      <c r="F3233" s="19">
        <v>951.9878229389501</v>
      </c>
      <c r="G3233" s="19">
        <v>2.2590713776360349E-3</v>
      </c>
      <c r="H3233" s="37">
        <f t="shared" si="671"/>
        <v>1.002259071377636</v>
      </c>
      <c r="I3233" s="19"/>
      <c r="J3233" s="19"/>
      <c r="K3233" s="19"/>
      <c r="L3233" s="19"/>
      <c r="N3233" s="38">
        <v>38246</v>
      </c>
      <c r="O3233" s="19">
        <v>490.17899999999997</v>
      </c>
      <c r="P3233" s="19">
        <v>403.30673029455318</v>
      </c>
      <c r="Q3233" s="19">
        <v>8.3731101221664606E-3</v>
      </c>
      <c r="R3233" s="37">
        <f t="shared" si="672"/>
        <v>1.0083731101221665</v>
      </c>
      <c r="T3233" s="39">
        <v>38246</v>
      </c>
      <c r="U3233" s="40">
        <v>295.76409999999998</v>
      </c>
      <c r="V3233" s="40">
        <f t="shared" si="673"/>
        <v>-1.1813021948648972E-3</v>
      </c>
      <c r="W3233" s="41">
        <f t="shared" si="674"/>
        <v>0.9988186978051351</v>
      </c>
      <c r="Y3233" s="42">
        <v>38246</v>
      </c>
      <c r="Z3233" s="43">
        <v>247.73400000000001</v>
      </c>
      <c r="AA3233" s="43">
        <f t="shared" si="675"/>
        <v>203.82919203554385</v>
      </c>
      <c r="AB3233" s="19">
        <f t="shared" si="678"/>
        <v>-7.2023171407309405E-5</v>
      </c>
      <c r="AC3233" s="37">
        <f t="shared" si="679"/>
        <v>0.99992797682859269</v>
      </c>
      <c r="AE3233" s="44">
        <v>38246</v>
      </c>
      <c r="AF3233" s="45">
        <v>5357.2461000000003</v>
      </c>
      <c r="AG3233" s="19">
        <f t="shared" si="670"/>
        <v>4407.8049201908834</v>
      </c>
      <c r="AH3233" s="45">
        <f t="shared" si="676"/>
        <v>1.9165194483352632E-3</v>
      </c>
      <c r="AI3233" s="46">
        <f t="shared" si="677"/>
        <v>1.0019165194483353</v>
      </c>
      <c r="AK3233" s="38">
        <v>38246</v>
      </c>
      <c r="AL3233" s="19">
        <v>131.44309999999999</v>
      </c>
      <c r="AM3233" s="19">
        <f t="shared" si="681"/>
        <v>3.9119670420584285E-4</v>
      </c>
      <c r="AN3233" s="37">
        <f t="shared" si="682"/>
        <v>1.0003911967042058</v>
      </c>
      <c r="AQ3233" s="38">
        <v>38246</v>
      </c>
      <c r="AR3233" s="19">
        <f t="shared" si="683"/>
        <v>298.00516745800002</v>
      </c>
      <c r="AS3233" s="40">
        <f t="shared" si="680"/>
        <v>3.9119670420584285E-4</v>
      </c>
      <c r="AT3233" s="51">
        <f t="shared" si="684"/>
        <v>1.0003911967042058</v>
      </c>
    </row>
    <row r="3234" spans="1:46">
      <c r="A3234" s="38">
        <v>38247</v>
      </c>
      <c r="B3234" s="37">
        <v>1.2174</v>
      </c>
      <c r="D3234" s="38">
        <v>38247</v>
      </c>
      <c r="E3234" s="19">
        <v>1161.2673</v>
      </c>
      <c r="F3234" s="19">
        <v>953.89132577624446</v>
      </c>
      <c r="G3234" s="19">
        <v>1.9995033459754286E-3</v>
      </c>
      <c r="H3234" s="37">
        <f t="shared" si="671"/>
        <v>1.0019995033459754</v>
      </c>
      <c r="I3234" s="19"/>
      <c r="J3234" s="19"/>
      <c r="K3234" s="19"/>
      <c r="L3234" s="19"/>
      <c r="N3234" s="38">
        <v>38247</v>
      </c>
      <c r="O3234" s="19">
        <v>490.80309999999997</v>
      </c>
      <c r="P3234" s="19">
        <v>403.15680959421712</v>
      </c>
      <c r="Q3234" s="19">
        <v>-3.7172873417357088E-4</v>
      </c>
      <c r="R3234" s="37">
        <f t="shared" si="672"/>
        <v>0.99962827126582643</v>
      </c>
      <c r="T3234" s="39">
        <v>38247</v>
      </c>
      <c r="U3234" s="40">
        <v>296.69200000000001</v>
      </c>
      <c r="V3234" s="40">
        <f t="shared" si="673"/>
        <v>3.1372975962937755E-3</v>
      </c>
      <c r="W3234" s="41">
        <f t="shared" si="674"/>
        <v>1.0031372975962938</v>
      </c>
      <c r="Y3234" s="42">
        <v>38247</v>
      </c>
      <c r="Z3234" s="43">
        <v>250.87200000000001</v>
      </c>
      <c r="AA3234" s="43">
        <f t="shared" si="675"/>
        <v>206.07195662888122</v>
      </c>
      <c r="AB3234" s="19">
        <f t="shared" si="678"/>
        <v>1.1003156961669536E-2</v>
      </c>
      <c r="AC3234" s="37">
        <f t="shared" si="679"/>
        <v>1.0110031569616695</v>
      </c>
      <c r="AE3234" s="44">
        <v>38247</v>
      </c>
      <c r="AF3234" s="45">
        <v>5498.375</v>
      </c>
      <c r="AG3234" s="19">
        <f t="shared" si="670"/>
        <v>4516.4900607852796</v>
      </c>
      <c r="AH3234" s="45">
        <f t="shared" si="676"/>
        <v>2.4657429845985401E-2</v>
      </c>
      <c r="AI3234" s="46">
        <f t="shared" si="677"/>
        <v>1.0246574298459854</v>
      </c>
      <c r="AK3234" s="38">
        <v>38247</v>
      </c>
      <c r="AL3234" s="19">
        <v>131.65469999999999</v>
      </c>
      <c r="AM3234" s="19">
        <f t="shared" si="681"/>
        <v>1.6098220446718603E-3</v>
      </c>
      <c r="AN3234" s="37">
        <f t="shared" si="682"/>
        <v>1.0016098220446719</v>
      </c>
      <c r="AQ3234" s="38">
        <v>38247</v>
      </c>
      <c r="AR3234" s="19">
        <f t="shared" si="683"/>
        <v>298.48490274599999</v>
      </c>
      <c r="AS3234" s="40">
        <f t="shared" si="680"/>
        <v>1.6098220446716383E-3</v>
      </c>
      <c r="AT3234" s="51">
        <f t="shared" si="684"/>
        <v>1.0016098220446716</v>
      </c>
    </row>
    <row r="3235" spans="1:46">
      <c r="A3235" s="38">
        <v>38250</v>
      </c>
      <c r="B3235" s="37">
        <v>1.2172000000000001</v>
      </c>
      <c r="D3235" s="38">
        <v>38250</v>
      </c>
      <c r="E3235" s="19">
        <v>1156.8226999999999</v>
      </c>
      <c r="F3235" s="19">
        <v>950.39656588892535</v>
      </c>
      <c r="G3235" s="19">
        <v>-3.6636876684827957E-3</v>
      </c>
      <c r="H3235" s="37">
        <f t="shared" si="671"/>
        <v>0.9963363123315172</v>
      </c>
      <c r="I3235" s="19"/>
      <c r="J3235" s="19"/>
      <c r="K3235" s="19"/>
      <c r="L3235" s="19"/>
      <c r="N3235" s="38">
        <v>38250</v>
      </c>
      <c r="O3235" s="19">
        <v>493.8193</v>
      </c>
      <c r="P3235" s="19">
        <v>405.7010351626684</v>
      </c>
      <c r="Q3235" s="19">
        <v>6.3107592576994165E-3</v>
      </c>
      <c r="R3235" s="37">
        <f t="shared" si="672"/>
        <v>1.0063107592576994</v>
      </c>
      <c r="T3235" s="39">
        <v>38250</v>
      </c>
      <c r="U3235" s="40">
        <v>296.42649999999998</v>
      </c>
      <c r="V3235" s="40">
        <f t="shared" si="673"/>
        <v>-8.9486740458133429E-4</v>
      </c>
      <c r="W3235" s="41">
        <f t="shared" si="674"/>
        <v>0.99910513259541867</v>
      </c>
      <c r="Y3235" s="42">
        <v>38250</v>
      </c>
      <c r="Z3235" s="43">
        <v>252.102</v>
      </c>
      <c r="AA3235" s="43">
        <f t="shared" si="675"/>
        <v>207.11633256654616</v>
      </c>
      <c r="AB3235" s="19">
        <f t="shared" si="678"/>
        <v>5.068015826849237E-3</v>
      </c>
      <c r="AC3235" s="37">
        <f t="shared" si="679"/>
        <v>1.0050680158268492</v>
      </c>
      <c r="AE3235" s="44">
        <v>38250</v>
      </c>
      <c r="AF3235" s="45">
        <v>5541.125</v>
      </c>
      <c r="AG3235" s="19">
        <f t="shared" si="670"/>
        <v>4552.3537627341439</v>
      </c>
      <c r="AH3235" s="45">
        <f t="shared" si="676"/>
        <v>7.9406134999062683E-3</v>
      </c>
      <c r="AI3235" s="46">
        <f t="shared" si="677"/>
        <v>1.0079406134999063</v>
      </c>
      <c r="AK3235" s="38">
        <v>38250</v>
      </c>
      <c r="AL3235" s="19">
        <v>131.8135</v>
      </c>
      <c r="AM3235" s="19">
        <f t="shared" si="681"/>
        <v>1.2061855748408679E-3</v>
      </c>
      <c r="AN3235" s="37">
        <f t="shared" si="682"/>
        <v>1.0012061855748409</v>
      </c>
      <c r="AQ3235" s="38">
        <v>38250</v>
      </c>
      <c r="AR3235" s="19">
        <f t="shared" si="683"/>
        <v>298.84493093000003</v>
      </c>
      <c r="AS3235" s="40">
        <f t="shared" si="680"/>
        <v>1.2061855748410899E-3</v>
      </c>
      <c r="AT3235" s="51">
        <f t="shared" si="684"/>
        <v>1.0012061855748411</v>
      </c>
    </row>
    <row r="3236" spans="1:46">
      <c r="A3236" s="38">
        <v>38251</v>
      </c>
      <c r="B3236" s="37">
        <v>1.2263999999999999</v>
      </c>
      <c r="D3236" s="38">
        <v>38251</v>
      </c>
      <c r="E3236" s="19">
        <v>1166.1096</v>
      </c>
      <c r="F3236" s="19">
        <v>950.83953033268108</v>
      </c>
      <c r="G3236" s="19">
        <v>4.6608380086210488E-4</v>
      </c>
      <c r="H3236" s="37">
        <f t="shared" si="671"/>
        <v>1.0004660838008621</v>
      </c>
      <c r="I3236" s="19"/>
      <c r="J3236" s="19"/>
      <c r="K3236" s="19"/>
      <c r="L3236" s="19"/>
      <c r="N3236" s="38">
        <v>38251</v>
      </c>
      <c r="O3236" s="19">
        <v>497.09460000000001</v>
      </c>
      <c r="P3236" s="19">
        <v>405.32827788649712</v>
      </c>
      <c r="Q3236" s="19">
        <v>-9.1879794199145604E-4</v>
      </c>
      <c r="R3236" s="37">
        <f t="shared" si="672"/>
        <v>0.99908120205800854</v>
      </c>
      <c r="T3236" s="39">
        <v>38251</v>
      </c>
      <c r="U3236" s="40">
        <v>296.40600000000001</v>
      </c>
      <c r="V3236" s="40">
        <f t="shared" si="673"/>
        <v>-6.9157109772510772E-5</v>
      </c>
      <c r="W3236" s="41">
        <f t="shared" si="674"/>
        <v>0.99993084289022749</v>
      </c>
      <c r="Y3236" s="42">
        <v>38251</v>
      </c>
      <c r="Z3236" s="43">
        <v>256.59399999999999</v>
      </c>
      <c r="AA3236" s="43">
        <f t="shared" si="675"/>
        <v>209.22537508153948</v>
      </c>
      <c r="AB3236" s="19">
        <f t="shared" si="678"/>
        <v>1.0182888470737561E-2</v>
      </c>
      <c r="AC3236" s="37">
        <f t="shared" si="679"/>
        <v>1.0101828884707376</v>
      </c>
      <c r="AE3236" s="44">
        <v>38251</v>
      </c>
      <c r="AF3236" s="45">
        <v>5649.9081999999999</v>
      </c>
      <c r="AG3236" s="19">
        <f t="shared" si="670"/>
        <v>4606.9049249836926</v>
      </c>
      <c r="AH3236" s="45">
        <f t="shared" si="676"/>
        <v>1.1983067461959651E-2</v>
      </c>
      <c r="AI3236" s="46">
        <f t="shared" si="677"/>
        <v>1.0119830674619597</v>
      </c>
      <c r="AK3236" s="38">
        <v>38251</v>
      </c>
      <c r="AL3236" s="19">
        <v>131.8314</v>
      </c>
      <c r="AM3236" s="19">
        <f t="shared" si="681"/>
        <v>1.3579792661588819E-4</v>
      </c>
      <c r="AN3236" s="37">
        <f t="shared" si="682"/>
        <v>1.0001357979266159</v>
      </c>
      <c r="AQ3236" s="38">
        <v>38251</v>
      </c>
      <c r="AR3236" s="19">
        <f t="shared" si="683"/>
        <v>298.88551345200005</v>
      </c>
      <c r="AS3236" s="40">
        <f t="shared" si="680"/>
        <v>1.3579792661611023E-4</v>
      </c>
      <c r="AT3236" s="51">
        <f t="shared" si="684"/>
        <v>1.0001357979266161</v>
      </c>
    </row>
    <row r="3237" spans="1:46">
      <c r="A3237" s="38">
        <v>38252</v>
      </c>
      <c r="B3237" s="37">
        <v>1.2261</v>
      </c>
      <c r="D3237" s="38">
        <v>38252</v>
      </c>
      <c r="E3237" s="19">
        <v>1154.3638000000001</v>
      </c>
      <c r="F3237" s="19">
        <v>941.49237419460087</v>
      </c>
      <c r="G3237" s="19">
        <v>-9.8304244195756008E-3</v>
      </c>
      <c r="H3237" s="37">
        <f t="shared" si="671"/>
        <v>0.9901695755804244</v>
      </c>
      <c r="I3237" s="19"/>
      <c r="J3237" s="19"/>
      <c r="K3237" s="19"/>
      <c r="L3237" s="19"/>
      <c r="N3237" s="38">
        <v>38252</v>
      </c>
      <c r="O3237" s="19">
        <v>492.96980000000002</v>
      </c>
      <c r="P3237" s="19">
        <v>402.06329010684289</v>
      </c>
      <c r="Q3237" s="19">
        <v>-8.0551690019725619E-3</v>
      </c>
      <c r="R3237" s="37">
        <f t="shared" si="672"/>
        <v>0.99194483099802744</v>
      </c>
      <c r="T3237" s="39">
        <v>38252</v>
      </c>
      <c r="U3237" s="40">
        <v>296.86110000000002</v>
      </c>
      <c r="V3237" s="40">
        <f t="shared" si="673"/>
        <v>1.535394020363956E-3</v>
      </c>
      <c r="W3237" s="41">
        <f t="shared" si="674"/>
        <v>1.001535394020364</v>
      </c>
      <c r="Y3237" s="42">
        <v>38252</v>
      </c>
      <c r="Z3237" s="43">
        <v>259.90600000000001</v>
      </c>
      <c r="AA3237" s="43">
        <f t="shared" si="675"/>
        <v>211.97781583883861</v>
      </c>
      <c r="AB3237" s="19">
        <f t="shared" si="678"/>
        <v>1.3155386894283083E-2</v>
      </c>
      <c r="AC3237" s="37">
        <f t="shared" si="679"/>
        <v>1.0131553868942831</v>
      </c>
      <c r="AE3237" s="44">
        <v>38252</v>
      </c>
      <c r="AF3237" s="45">
        <v>5772.0532000000003</v>
      </c>
      <c r="AG3237" s="19">
        <f t="shared" si="670"/>
        <v>4707.6528831253572</v>
      </c>
      <c r="AH3237" s="45">
        <f t="shared" si="676"/>
        <v>2.1868903261992312E-2</v>
      </c>
      <c r="AI3237" s="46">
        <f t="shared" si="677"/>
        <v>1.0218689032619923</v>
      </c>
      <c r="AK3237" s="38">
        <v>38252</v>
      </c>
      <c r="AL3237" s="19">
        <v>132.05199999999999</v>
      </c>
      <c r="AM3237" s="19">
        <f t="shared" si="681"/>
        <v>1.673349444821115E-3</v>
      </c>
      <c r="AN3237" s="37">
        <f t="shared" si="682"/>
        <v>1.0016733494448211</v>
      </c>
      <c r="AQ3237" s="38">
        <v>38252</v>
      </c>
      <c r="AR3237" s="19">
        <f t="shared" si="683"/>
        <v>299.38565335999999</v>
      </c>
      <c r="AS3237" s="40">
        <f t="shared" si="680"/>
        <v>1.673349444820893E-3</v>
      </c>
      <c r="AT3237" s="51">
        <f t="shared" si="684"/>
        <v>1.0016733494448209</v>
      </c>
    </row>
    <row r="3238" spans="1:46">
      <c r="A3238" s="38">
        <v>38253</v>
      </c>
      <c r="B3238" s="37">
        <v>1.2298</v>
      </c>
      <c r="D3238" s="38">
        <v>38253</v>
      </c>
      <c r="E3238" s="19">
        <v>1151.0962999999999</v>
      </c>
      <c r="F3238" s="19">
        <v>936.00284599121801</v>
      </c>
      <c r="G3238" s="19">
        <v>-5.8306666669274421E-3</v>
      </c>
      <c r="H3238" s="37">
        <f t="shared" si="671"/>
        <v>0.99416933333307256</v>
      </c>
      <c r="I3238" s="19"/>
      <c r="J3238" s="19"/>
      <c r="K3238" s="19"/>
      <c r="L3238" s="19"/>
      <c r="N3238" s="38">
        <v>38253</v>
      </c>
      <c r="O3238" s="19">
        <v>492.32690000000002</v>
      </c>
      <c r="P3238" s="19">
        <v>400.33086680761102</v>
      </c>
      <c r="Q3238" s="19">
        <v>-4.3088323203331891E-3</v>
      </c>
      <c r="R3238" s="37">
        <f t="shared" si="672"/>
        <v>0.99569116767966681</v>
      </c>
      <c r="T3238" s="39">
        <v>38253</v>
      </c>
      <c r="U3238" s="40">
        <v>297.4957</v>
      </c>
      <c r="V3238" s="40">
        <f t="shared" si="673"/>
        <v>2.1377000893683107E-3</v>
      </c>
      <c r="W3238" s="41">
        <f t="shared" si="674"/>
        <v>1.0021377000893683</v>
      </c>
      <c r="Y3238" s="42">
        <v>38253</v>
      </c>
      <c r="Z3238" s="43">
        <v>260.34699999999998</v>
      </c>
      <c r="AA3238" s="43">
        <f t="shared" si="675"/>
        <v>211.69865018702225</v>
      </c>
      <c r="AB3238" s="19">
        <f t="shared" si="678"/>
        <v>-1.3169569217026389E-3</v>
      </c>
      <c r="AC3238" s="37">
        <f t="shared" si="679"/>
        <v>0.99868304307829736</v>
      </c>
      <c r="AE3238" s="44">
        <v>38253</v>
      </c>
      <c r="AF3238" s="45">
        <v>5783.5361000000003</v>
      </c>
      <c r="AG3238" s="19">
        <f t="shared" si="670"/>
        <v>4702.8265571637667</v>
      </c>
      <c r="AH3238" s="45">
        <f t="shared" si="676"/>
        <v>-1.02520854476984E-3</v>
      </c>
      <c r="AI3238" s="46">
        <f t="shared" si="677"/>
        <v>0.99897479145523016</v>
      </c>
      <c r="AK3238" s="38">
        <v>38253</v>
      </c>
      <c r="AL3238" s="19">
        <v>132.33080000000001</v>
      </c>
      <c r="AM3238" s="19">
        <f t="shared" si="681"/>
        <v>2.1112894920183312E-3</v>
      </c>
      <c r="AN3238" s="37">
        <f t="shared" si="682"/>
        <v>1.0021112894920183</v>
      </c>
      <c r="AQ3238" s="38">
        <v>38253</v>
      </c>
      <c r="AR3238" s="19">
        <f t="shared" si="683"/>
        <v>300.01774314400006</v>
      </c>
      <c r="AS3238" s="40">
        <f t="shared" si="680"/>
        <v>2.1112894920185532E-3</v>
      </c>
      <c r="AT3238" s="51">
        <f t="shared" si="684"/>
        <v>1.0021112894920186</v>
      </c>
    </row>
    <row r="3239" spans="1:46">
      <c r="A3239" s="38">
        <v>38254</v>
      </c>
      <c r="B3239" s="37">
        <v>1.2256</v>
      </c>
      <c r="D3239" s="38">
        <v>38254</v>
      </c>
      <c r="E3239" s="19">
        <v>1150.3668</v>
      </c>
      <c r="F3239" s="19">
        <v>938.61520887728454</v>
      </c>
      <c r="G3239" s="19">
        <v>2.7909775031720319E-3</v>
      </c>
      <c r="H3239" s="37">
        <f t="shared" si="671"/>
        <v>1.002790977503172</v>
      </c>
      <c r="I3239" s="19"/>
      <c r="J3239" s="19"/>
      <c r="K3239" s="19"/>
      <c r="L3239" s="19"/>
      <c r="N3239" s="38">
        <v>38254</v>
      </c>
      <c r="O3239" s="19">
        <v>491.49090000000001</v>
      </c>
      <c r="P3239" s="19">
        <v>401.02064295039162</v>
      </c>
      <c r="Q3239" s="19">
        <v>1.7230151356579793E-3</v>
      </c>
      <c r="R3239" s="37">
        <f t="shared" si="672"/>
        <v>1.001723015135658</v>
      </c>
      <c r="T3239" s="39">
        <v>38254</v>
      </c>
      <c r="U3239" s="40">
        <v>297.43529999999998</v>
      </c>
      <c r="V3239" s="40">
        <f t="shared" si="673"/>
        <v>-2.0302814460848584E-4</v>
      </c>
      <c r="W3239" s="41">
        <f t="shared" si="674"/>
        <v>0.99979697185539151</v>
      </c>
      <c r="Y3239" s="42">
        <v>38254</v>
      </c>
      <c r="Z3239" s="43">
        <v>258.60599999999999</v>
      </c>
      <c r="AA3239" s="43">
        <f t="shared" si="675"/>
        <v>211.00359007832898</v>
      </c>
      <c r="AB3239" s="19">
        <f t="shared" si="678"/>
        <v>-3.2832524349080128E-3</v>
      </c>
      <c r="AC3239" s="37">
        <f t="shared" si="679"/>
        <v>0.99671674756509199</v>
      </c>
      <c r="AE3239" s="44">
        <v>38254</v>
      </c>
      <c r="AF3239" s="45">
        <v>5774.9458000000004</v>
      </c>
      <c r="AG3239" s="19">
        <f t="shared" si="670"/>
        <v>4711.9335835509137</v>
      </c>
      <c r="AH3239" s="45">
        <f t="shared" si="676"/>
        <v>1.9365005867109097E-3</v>
      </c>
      <c r="AI3239" s="46">
        <f t="shared" si="677"/>
        <v>1.0019365005867109</v>
      </c>
      <c r="AK3239" s="38">
        <v>38254</v>
      </c>
      <c r="AL3239" s="19">
        <v>132.1422</v>
      </c>
      <c r="AM3239" s="19">
        <f t="shared" si="681"/>
        <v>-1.4252162006124225E-3</v>
      </c>
      <c r="AN3239" s="37">
        <f t="shared" si="682"/>
        <v>0.99857478379938758</v>
      </c>
      <c r="AQ3239" s="38">
        <v>38254</v>
      </c>
      <c r="AR3239" s="19">
        <f t="shared" si="683"/>
        <v>299.59015299600003</v>
      </c>
      <c r="AS3239" s="40">
        <f t="shared" si="680"/>
        <v>-1.4252162006125335E-3</v>
      </c>
      <c r="AT3239" s="51">
        <f t="shared" si="684"/>
        <v>0.99857478379938747</v>
      </c>
    </row>
    <row r="3240" spans="1:46">
      <c r="A3240" s="38">
        <v>38257</v>
      </c>
      <c r="B3240" s="37">
        <v>1.2306999999999999</v>
      </c>
      <c r="D3240" s="38">
        <v>38257</v>
      </c>
      <c r="E3240" s="19">
        <v>1144.1938</v>
      </c>
      <c r="F3240" s="19">
        <v>929.70975867392553</v>
      </c>
      <c r="G3240" s="19">
        <v>-9.4878605408612593E-3</v>
      </c>
      <c r="H3240" s="37">
        <f t="shared" si="671"/>
        <v>0.99051213945913874</v>
      </c>
      <c r="I3240" s="19"/>
      <c r="J3240" s="19"/>
      <c r="K3240" s="19"/>
      <c r="L3240" s="19"/>
      <c r="N3240" s="38">
        <v>38257</v>
      </c>
      <c r="O3240" s="19">
        <v>489.15320000000003</v>
      </c>
      <c r="P3240" s="19">
        <v>397.45933208742997</v>
      </c>
      <c r="Q3240" s="19">
        <v>-8.8806173087757623E-3</v>
      </c>
      <c r="R3240" s="37">
        <f t="shared" si="672"/>
        <v>0.99111938269122424</v>
      </c>
      <c r="T3240" s="39">
        <v>38257</v>
      </c>
      <c r="U3240" s="40">
        <v>297.4538</v>
      </c>
      <c r="V3240" s="40">
        <f t="shared" si="673"/>
        <v>6.2198400795132613E-5</v>
      </c>
      <c r="W3240" s="41">
        <f t="shared" si="674"/>
        <v>1.0000621984007951</v>
      </c>
      <c r="Y3240" s="42">
        <v>38257</v>
      </c>
      <c r="Z3240" s="43">
        <v>260.38</v>
      </c>
      <c r="AA3240" s="43">
        <f t="shared" si="675"/>
        <v>211.57065084911028</v>
      </c>
      <c r="AB3240" s="19">
        <f t="shared" si="678"/>
        <v>2.6874460788595123E-3</v>
      </c>
      <c r="AC3240" s="37">
        <f t="shared" si="679"/>
        <v>1.0026874460788595</v>
      </c>
      <c r="AE3240" s="44">
        <v>38257</v>
      </c>
      <c r="AF3240" s="45">
        <v>5819.2597999999998</v>
      </c>
      <c r="AG3240" s="19">
        <f t="shared" si="670"/>
        <v>4728.4145608190465</v>
      </c>
      <c r="AH3240" s="45">
        <f t="shared" si="676"/>
        <v>3.4977100113777748E-3</v>
      </c>
      <c r="AI3240" s="46">
        <f t="shared" si="677"/>
        <v>1.0034977100113778</v>
      </c>
      <c r="AK3240" s="38">
        <v>38257</v>
      </c>
      <c r="AL3240" s="19">
        <v>132.43029999999999</v>
      </c>
      <c r="AM3240" s="19">
        <f t="shared" si="681"/>
        <v>2.1802270584263539E-3</v>
      </c>
      <c r="AN3240" s="37">
        <f t="shared" si="682"/>
        <v>1.0021802270584264</v>
      </c>
      <c r="AQ3240" s="38">
        <v>38257</v>
      </c>
      <c r="AR3240" s="19">
        <f t="shared" si="683"/>
        <v>300.24332755400002</v>
      </c>
      <c r="AS3240" s="40">
        <f t="shared" si="680"/>
        <v>2.1802270584263539E-3</v>
      </c>
      <c r="AT3240" s="51">
        <f t="shared" si="684"/>
        <v>1.0021802270584264</v>
      </c>
    </row>
    <row r="3241" spans="1:46">
      <c r="A3241" s="38">
        <v>38258</v>
      </c>
      <c r="B3241" s="37">
        <v>1.2305999999999999</v>
      </c>
      <c r="D3241" s="38">
        <v>38258</v>
      </c>
      <c r="E3241" s="19">
        <v>1149.8179</v>
      </c>
      <c r="F3241" s="19">
        <v>934.35551763367471</v>
      </c>
      <c r="G3241" s="19">
        <v>4.9969992424039322E-3</v>
      </c>
      <c r="H3241" s="37">
        <f t="shared" si="671"/>
        <v>1.0049969992424039</v>
      </c>
      <c r="I3241" s="19"/>
      <c r="J3241" s="19"/>
      <c r="K3241" s="19"/>
      <c r="L3241" s="19"/>
      <c r="N3241" s="38">
        <v>38258</v>
      </c>
      <c r="O3241" s="19">
        <v>490.69299999999998</v>
      </c>
      <c r="P3241" s="19">
        <v>398.74288964732654</v>
      </c>
      <c r="Q3241" s="19">
        <v>3.2294060203730268E-3</v>
      </c>
      <c r="R3241" s="37">
        <f t="shared" si="672"/>
        <v>1.003229406020373</v>
      </c>
      <c r="T3241" s="39">
        <v>38258</v>
      </c>
      <c r="U3241" s="40">
        <v>297.67590000000001</v>
      </c>
      <c r="V3241" s="40">
        <f t="shared" si="673"/>
        <v>7.4667057539690163E-4</v>
      </c>
      <c r="W3241" s="41">
        <f t="shared" si="674"/>
        <v>1.0007466705753969</v>
      </c>
      <c r="Y3241" s="42">
        <v>38258</v>
      </c>
      <c r="Z3241" s="43">
        <v>261.36</v>
      </c>
      <c r="AA3241" s="43">
        <f t="shared" si="675"/>
        <v>212.38420282788886</v>
      </c>
      <c r="AB3241" s="19">
        <f t="shared" si="678"/>
        <v>3.845296951696664E-3</v>
      </c>
      <c r="AC3241" s="37">
        <f t="shared" si="679"/>
        <v>1.0038452969516967</v>
      </c>
      <c r="AE3241" s="44">
        <v>38258</v>
      </c>
      <c r="AF3241" s="45">
        <v>5872.9198999999999</v>
      </c>
      <c r="AG3241" s="19">
        <f t="shared" ref="AG3241:AG3304" si="685">AF3241/B3241</f>
        <v>4772.4036242483344</v>
      </c>
      <c r="AH3241" s="45">
        <f t="shared" si="676"/>
        <v>9.3031317079921294E-3</v>
      </c>
      <c r="AI3241" s="46">
        <f t="shared" si="677"/>
        <v>1.0093031317079921</v>
      </c>
      <c r="AK3241" s="38">
        <v>38258</v>
      </c>
      <c r="AL3241" s="19">
        <v>132.41999999999999</v>
      </c>
      <c r="AM3241" s="19">
        <f t="shared" si="681"/>
        <v>-7.777676256870425E-5</v>
      </c>
      <c r="AN3241" s="37">
        <f t="shared" si="682"/>
        <v>0.9999222232374313</v>
      </c>
      <c r="AQ3241" s="38">
        <v>38258</v>
      </c>
      <c r="AR3241" s="19">
        <f t="shared" si="683"/>
        <v>300.2199756</v>
      </c>
      <c r="AS3241" s="40">
        <f t="shared" si="680"/>
        <v>-7.777676256870425E-5</v>
      </c>
      <c r="AT3241" s="51">
        <f t="shared" si="684"/>
        <v>0.9999222232374313</v>
      </c>
    </row>
    <row r="3242" spans="1:46">
      <c r="A3242" s="38">
        <v>38259</v>
      </c>
      <c r="B3242" s="37">
        <v>1.2307999999999999</v>
      </c>
      <c r="D3242" s="38">
        <v>38259</v>
      </c>
      <c r="E3242" s="19">
        <v>1154.6696999999999</v>
      </c>
      <c r="F3242" s="19">
        <v>938.14567760805983</v>
      </c>
      <c r="G3242" s="19">
        <v>4.0564430806637741E-3</v>
      </c>
      <c r="H3242" s="37">
        <f t="shared" ref="H3242:H3305" si="686">(F3242/F3241)</f>
        <v>1.0040564430806638</v>
      </c>
      <c r="I3242" s="19"/>
      <c r="J3242" s="19"/>
      <c r="K3242" s="19"/>
      <c r="L3242" s="19"/>
      <c r="N3242" s="38">
        <v>38259</v>
      </c>
      <c r="O3242" s="19">
        <v>492.0213</v>
      </c>
      <c r="P3242" s="19">
        <v>399.75731231719209</v>
      </c>
      <c r="Q3242" s="19">
        <v>2.5440520601200944E-3</v>
      </c>
      <c r="R3242" s="37">
        <f t="shared" ref="R3242:R3305" si="687">P3242/P3241</f>
        <v>1.0025440520601201</v>
      </c>
      <c r="T3242" s="39">
        <v>38259</v>
      </c>
      <c r="U3242" s="40">
        <v>297.41059999999999</v>
      </c>
      <c r="V3242" s="40">
        <f t="shared" ref="V3242:V3305" si="688">U3242/U3241-1</f>
        <v>-8.912377521996806E-4</v>
      </c>
      <c r="W3242" s="41">
        <f t="shared" ref="W3242:W3305" si="689">U3242/U3241</f>
        <v>0.99910876224780032</v>
      </c>
      <c r="Y3242" s="42">
        <v>38259</v>
      </c>
      <c r="Z3242" s="43">
        <v>264.58999999999997</v>
      </c>
      <c r="AA3242" s="43">
        <f t="shared" ref="AA3242:AA3305" si="690">Z3242/B3242</f>
        <v>214.97400064998374</v>
      </c>
      <c r="AB3242" s="19">
        <f t="shared" si="678"/>
        <v>1.2193928680249266E-2</v>
      </c>
      <c r="AC3242" s="37">
        <f t="shared" si="679"/>
        <v>1.0121939286802493</v>
      </c>
      <c r="AE3242" s="44">
        <v>38259</v>
      </c>
      <c r="AF3242" s="45">
        <v>5909.4418999999998</v>
      </c>
      <c r="AG3242" s="19">
        <f t="shared" si="685"/>
        <v>4801.3015112122202</v>
      </c>
      <c r="AH3242" s="45">
        <f t="shared" ref="AH3242:AH3305" si="691">AG3242/AG3241-1</f>
        <v>6.0552059798666402E-3</v>
      </c>
      <c r="AI3242" s="46">
        <f t="shared" ref="AI3242:AI3305" si="692">(AG3242/AG3241)</f>
        <v>1.0060552059798666</v>
      </c>
      <c r="AK3242" s="38">
        <v>38259</v>
      </c>
      <c r="AL3242" s="19">
        <v>132.04159999999999</v>
      </c>
      <c r="AM3242" s="19">
        <f t="shared" si="681"/>
        <v>-2.8575743845340451E-3</v>
      </c>
      <c r="AN3242" s="37">
        <f t="shared" si="682"/>
        <v>0.99714242561546595</v>
      </c>
      <c r="AQ3242" s="38">
        <v>38259</v>
      </c>
      <c r="AR3242" s="19">
        <f t="shared" si="683"/>
        <v>299.36207468800001</v>
      </c>
      <c r="AS3242" s="40">
        <f t="shared" si="680"/>
        <v>-2.8575743845340451E-3</v>
      </c>
      <c r="AT3242" s="51">
        <f t="shared" si="684"/>
        <v>0.99714242561546595</v>
      </c>
    </row>
    <row r="3243" spans="1:46">
      <c r="A3243" s="38">
        <v>38260</v>
      </c>
      <c r="B3243" s="37">
        <v>1.2417</v>
      </c>
      <c r="D3243" s="38">
        <v>38260</v>
      </c>
      <c r="E3243" s="19">
        <v>1158.0026</v>
      </c>
      <c r="F3243" s="19">
        <v>932.59450752999919</v>
      </c>
      <c r="G3243" s="19">
        <v>-5.917172791558567E-3</v>
      </c>
      <c r="H3243" s="37">
        <f t="shared" si="686"/>
        <v>0.99408282720844143</v>
      </c>
      <c r="I3243" s="19"/>
      <c r="J3243" s="19"/>
      <c r="K3243" s="19"/>
      <c r="L3243" s="19"/>
      <c r="N3243" s="38">
        <v>38260</v>
      </c>
      <c r="O3243" s="19">
        <v>494.5908</v>
      </c>
      <c r="P3243" s="19">
        <v>398.31746798743654</v>
      </c>
      <c r="Q3243" s="19">
        <v>-3.6017961032644985E-3</v>
      </c>
      <c r="R3243" s="37">
        <f t="shared" si="687"/>
        <v>0.9963982038967355</v>
      </c>
      <c r="T3243" s="39">
        <v>38260</v>
      </c>
      <c r="U3243" s="40">
        <v>297.21039999999999</v>
      </c>
      <c r="V3243" s="40">
        <f t="shared" si="688"/>
        <v>-6.7314345890834293E-4</v>
      </c>
      <c r="W3243" s="41">
        <f t="shared" si="689"/>
        <v>0.99932685654109166</v>
      </c>
      <c r="Y3243" s="42">
        <v>38260</v>
      </c>
      <c r="Z3243" s="43">
        <v>265.32799999999997</v>
      </c>
      <c r="AA3243" s="43">
        <f t="shared" si="690"/>
        <v>213.68124345655147</v>
      </c>
      <c r="AB3243" s="19">
        <f t="shared" ref="AB3243:AB3306" si="693">AA3243/AA3242-1</f>
        <v>-6.013551357483049E-3</v>
      </c>
      <c r="AC3243" s="37">
        <f t="shared" ref="AC3243:AC3306" si="694">(AA3243/AA3242)</f>
        <v>0.99398644864251695</v>
      </c>
      <c r="AE3243" s="44">
        <v>38260</v>
      </c>
      <c r="AF3243" s="45">
        <v>5917.4331000000002</v>
      </c>
      <c r="AG3243" s="19">
        <f t="shared" si="685"/>
        <v>4765.5899975839575</v>
      </c>
      <c r="AH3243" s="45">
        <f t="shared" si="691"/>
        <v>-7.4378819044935707E-3</v>
      </c>
      <c r="AI3243" s="46">
        <f t="shared" si="692"/>
        <v>0.99256211809550643</v>
      </c>
      <c r="AK3243" s="38">
        <v>38260</v>
      </c>
      <c r="AL3243" s="19">
        <v>132.11770000000001</v>
      </c>
      <c r="AM3243" s="19">
        <f t="shared" si="681"/>
        <v>5.7633351913355391E-4</v>
      </c>
      <c r="AN3243" s="37">
        <f t="shared" si="682"/>
        <v>1.0005763335191336</v>
      </c>
      <c r="AQ3243" s="38">
        <v>38260</v>
      </c>
      <c r="AR3243" s="19">
        <f t="shared" si="683"/>
        <v>299.53460708600005</v>
      </c>
      <c r="AS3243" s="40">
        <f t="shared" si="680"/>
        <v>5.7633351913355391E-4</v>
      </c>
      <c r="AT3243" s="51">
        <f t="shared" si="684"/>
        <v>1.0005763335191336</v>
      </c>
    </row>
    <row r="3244" spans="1:46">
      <c r="A3244" s="38">
        <v>38261</v>
      </c>
      <c r="B3244" s="37">
        <v>1.24</v>
      </c>
      <c r="D3244" s="38">
        <v>38261</v>
      </c>
      <c r="E3244" s="19">
        <v>1174.5829000000001</v>
      </c>
      <c r="F3244" s="19">
        <v>947.24427419354845</v>
      </c>
      <c r="G3244" s="19">
        <v>1.5708613491998369E-2</v>
      </c>
      <c r="H3244" s="37">
        <f t="shared" si="686"/>
        <v>1.0157086134919984</v>
      </c>
      <c r="I3244" s="19"/>
      <c r="J3244" s="19"/>
      <c r="K3244" s="19"/>
      <c r="L3244" s="19"/>
      <c r="N3244" s="38">
        <v>38261</v>
      </c>
      <c r="O3244" s="19">
        <v>501.4058</v>
      </c>
      <c r="P3244" s="19">
        <v>404.35951612903227</v>
      </c>
      <c r="Q3244" s="19">
        <v>1.5168925862388605E-2</v>
      </c>
      <c r="R3244" s="37">
        <f t="shared" si="687"/>
        <v>1.0151689258623886</v>
      </c>
      <c r="T3244" s="39">
        <v>38261</v>
      </c>
      <c r="U3244" s="40">
        <v>297.27809999999999</v>
      </c>
      <c r="V3244" s="40">
        <f t="shared" si="688"/>
        <v>2.2778476123308522E-4</v>
      </c>
      <c r="W3244" s="41">
        <f t="shared" si="689"/>
        <v>1.0002277847612331</v>
      </c>
      <c r="Y3244" s="42">
        <v>38261</v>
      </c>
      <c r="Z3244" s="43">
        <v>265.58699999999999</v>
      </c>
      <c r="AA3244" s="43">
        <f t="shared" si="690"/>
        <v>214.18306451612904</v>
      </c>
      <c r="AB3244" s="19">
        <f t="shared" si="693"/>
        <v>2.3484562868505421E-3</v>
      </c>
      <c r="AC3244" s="37">
        <f t="shared" si="694"/>
        <v>1.0023484562868505</v>
      </c>
      <c r="AE3244" s="44">
        <v>38261</v>
      </c>
      <c r="AF3244" s="45">
        <v>5945.2002000000002</v>
      </c>
      <c r="AG3244" s="19">
        <f t="shared" si="685"/>
        <v>4794.516290322581</v>
      </c>
      <c r="AH3244" s="45">
        <f t="shared" si="691"/>
        <v>6.069824041365024E-3</v>
      </c>
      <c r="AI3244" s="46">
        <f t="shared" si="692"/>
        <v>1.006069824041365</v>
      </c>
      <c r="AK3244" s="38">
        <v>38261</v>
      </c>
      <c r="AL3244" s="19">
        <v>131.9537</v>
      </c>
      <c r="AM3244" s="19">
        <f t="shared" si="681"/>
        <v>-1.2413174010750261E-3</v>
      </c>
      <c r="AN3244" s="37">
        <f t="shared" si="682"/>
        <v>0.99875868259892497</v>
      </c>
      <c r="AQ3244" s="38">
        <v>38261</v>
      </c>
      <c r="AR3244" s="19">
        <f t="shared" si="683"/>
        <v>299.16278956600001</v>
      </c>
      <c r="AS3244" s="40">
        <f t="shared" si="680"/>
        <v>-1.2413174010750261E-3</v>
      </c>
      <c r="AT3244" s="51">
        <f t="shared" si="684"/>
        <v>0.99875868259892497</v>
      </c>
    </row>
    <row r="3245" spans="1:46">
      <c r="A3245" s="38">
        <v>38264</v>
      </c>
      <c r="B3245" s="37">
        <v>1.2274</v>
      </c>
      <c r="D3245" s="38">
        <v>38264</v>
      </c>
      <c r="E3245" s="19">
        <v>1178.2683</v>
      </c>
      <c r="F3245" s="19">
        <v>959.97091412742373</v>
      </c>
      <c r="G3245" s="19">
        <v>1.343543611779574E-2</v>
      </c>
      <c r="H3245" s="37">
        <f t="shared" si="686"/>
        <v>1.0134354361177957</v>
      </c>
      <c r="I3245" s="19"/>
      <c r="J3245" s="19"/>
      <c r="K3245" s="19"/>
      <c r="L3245" s="19"/>
      <c r="N3245" s="38">
        <v>38264</v>
      </c>
      <c r="O3245" s="19">
        <v>512.03549999999996</v>
      </c>
      <c r="P3245" s="19">
        <v>417.17084894899784</v>
      </c>
      <c r="Q3245" s="19">
        <v>3.1683025399301901E-2</v>
      </c>
      <c r="R3245" s="37">
        <f t="shared" si="687"/>
        <v>1.0316830253993019</v>
      </c>
      <c r="T3245" s="39">
        <v>38264</v>
      </c>
      <c r="U3245" s="40">
        <v>297.02820000000003</v>
      </c>
      <c r="V3245" s="40">
        <f t="shared" si="688"/>
        <v>-8.4062700885123576E-4</v>
      </c>
      <c r="W3245" s="41">
        <f t="shared" si="689"/>
        <v>0.99915937299114876</v>
      </c>
      <c r="Y3245" s="42">
        <v>38264</v>
      </c>
      <c r="Z3245" s="43">
        <v>263.351</v>
      </c>
      <c r="AA3245" s="43">
        <f t="shared" si="690"/>
        <v>214.56004562489815</v>
      </c>
      <c r="AB3245" s="19">
        <f t="shared" si="693"/>
        <v>1.7600883133350731E-3</v>
      </c>
      <c r="AC3245" s="37">
        <f t="shared" si="694"/>
        <v>1.0017600883133351</v>
      </c>
      <c r="AE3245" s="44">
        <v>38264</v>
      </c>
      <c r="AF3245" s="45">
        <v>5909.2367999999997</v>
      </c>
      <c r="AG3245" s="19">
        <f t="shared" si="685"/>
        <v>4814.4344142088967</v>
      </c>
      <c r="AH3245" s="45">
        <f t="shared" si="691"/>
        <v>4.1543552425755692E-3</v>
      </c>
      <c r="AI3245" s="46">
        <f t="shared" si="692"/>
        <v>1.0041543552425756</v>
      </c>
      <c r="AK3245" s="38">
        <v>38264</v>
      </c>
      <c r="AL3245" s="19">
        <v>131.86000000000001</v>
      </c>
      <c r="AM3245" s="19">
        <f t="shared" si="681"/>
        <v>-7.1009755694595444E-4</v>
      </c>
      <c r="AN3245" s="37">
        <f t="shared" si="682"/>
        <v>0.99928990244305405</v>
      </c>
      <c r="AQ3245" s="38">
        <v>38264</v>
      </c>
      <c r="AR3245" s="19">
        <f t="shared" si="683"/>
        <v>298.95035480000007</v>
      </c>
      <c r="AS3245" s="40">
        <f t="shared" si="680"/>
        <v>-7.1009755694595444E-4</v>
      </c>
      <c r="AT3245" s="51">
        <f t="shared" si="684"/>
        <v>0.99928990244305405</v>
      </c>
    </row>
    <row r="3246" spans="1:46">
      <c r="A3246" s="38">
        <v>38265</v>
      </c>
      <c r="B3246" s="37">
        <v>1.2316</v>
      </c>
      <c r="D3246" s="38">
        <v>38265</v>
      </c>
      <c r="E3246" s="19">
        <v>1179.943</v>
      </c>
      <c r="F3246" s="19">
        <v>958.05699902565766</v>
      </c>
      <c r="G3246" s="19">
        <v>-1.9937219696971598E-3</v>
      </c>
      <c r="H3246" s="37">
        <f t="shared" si="686"/>
        <v>0.99800627803030284</v>
      </c>
      <c r="I3246" s="19"/>
      <c r="J3246" s="19"/>
      <c r="K3246" s="19"/>
      <c r="L3246" s="19"/>
      <c r="N3246" s="38">
        <v>38265</v>
      </c>
      <c r="O3246" s="19">
        <v>511.88709999999998</v>
      </c>
      <c r="P3246" s="19">
        <v>415.62772003897368</v>
      </c>
      <c r="Q3246" s="19">
        <v>-3.699033414995001E-3</v>
      </c>
      <c r="R3246" s="37">
        <f t="shared" si="687"/>
        <v>0.996300966585005</v>
      </c>
      <c r="T3246" s="39">
        <v>38265</v>
      </c>
      <c r="U3246" s="40">
        <v>297.07139999999998</v>
      </c>
      <c r="V3246" s="40">
        <f t="shared" si="688"/>
        <v>1.4544073593003581E-4</v>
      </c>
      <c r="W3246" s="41">
        <f t="shared" si="689"/>
        <v>1.00014544073593</v>
      </c>
      <c r="Y3246" s="42">
        <v>38265</v>
      </c>
      <c r="Z3246" s="43">
        <v>267.81400000000002</v>
      </c>
      <c r="AA3246" s="43">
        <f t="shared" si="690"/>
        <v>217.45209483598572</v>
      </c>
      <c r="AB3246" s="19">
        <f t="shared" si="693"/>
        <v>1.3478973695519869E-2</v>
      </c>
      <c r="AC3246" s="37">
        <f t="shared" si="694"/>
        <v>1.0134789736955199</v>
      </c>
      <c r="AE3246" s="44">
        <v>38265</v>
      </c>
      <c r="AF3246" s="45">
        <v>6035.0352000000003</v>
      </c>
      <c r="AG3246" s="19">
        <f t="shared" si="685"/>
        <v>4900.1584930172139</v>
      </c>
      <c r="AH3246" s="45">
        <f t="shared" si="691"/>
        <v>1.7805638509752919E-2</v>
      </c>
      <c r="AI3246" s="46">
        <f t="shared" si="692"/>
        <v>1.0178056385097529</v>
      </c>
      <c r="AK3246" s="38">
        <v>38265</v>
      </c>
      <c r="AL3246" s="19">
        <v>132.15649999999999</v>
      </c>
      <c r="AM3246" s="19">
        <f t="shared" si="681"/>
        <v>2.248596996814678E-3</v>
      </c>
      <c r="AN3246" s="37">
        <f t="shared" si="682"/>
        <v>1.0022485969968147</v>
      </c>
      <c r="AQ3246" s="38">
        <v>38265</v>
      </c>
      <c r="AR3246" s="19">
        <f t="shared" si="683"/>
        <v>299.62257367000001</v>
      </c>
      <c r="AS3246" s="40">
        <f t="shared" si="680"/>
        <v>2.248596996814678E-3</v>
      </c>
      <c r="AT3246" s="51">
        <f t="shared" si="684"/>
        <v>1.0022485969968147</v>
      </c>
    </row>
    <row r="3247" spans="1:46">
      <c r="A3247" s="38">
        <v>38266</v>
      </c>
      <c r="B3247" s="37">
        <v>1.2298</v>
      </c>
      <c r="D3247" s="38">
        <v>38266</v>
      </c>
      <c r="E3247" s="19">
        <v>1184.9070999999999</v>
      </c>
      <c r="F3247" s="19">
        <v>963.49577167019015</v>
      </c>
      <c r="G3247" s="19">
        <v>5.6768779415667936E-3</v>
      </c>
      <c r="H3247" s="37">
        <f t="shared" si="686"/>
        <v>1.0056768779415668</v>
      </c>
      <c r="I3247" s="19"/>
      <c r="J3247" s="19"/>
      <c r="K3247" s="19"/>
      <c r="L3247" s="19"/>
      <c r="N3247" s="38">
        <v>38266</v>
      </c>
      <c r="O3247" s="19">
        <v>512.04840000000002</v>
      </c>
      <c r="P3247" s="19">
        <v>416.3672141811677</v>
      </c>
      <c r="Q3247" s="19">
        <v>1.7792223822912234E-3</v>
      </c>
      <c r="R3247" s="37">
        <f t="shared" si="687"/>
        <v>1.0017792223822912</v>
      </c>
      <c r="T3247" s="39">
        <v>38266</v>
      </c>
      <c r="U3247" s="40">
        <v>297.44760000000002</v>
      </c>
      <c r="V3247" s="40">
        <f t="shared" si="688"/>
        <v>1.2663622280706388E-3</v>
      </c>
      <c r="W3247" s="41">
        <f t="shared" si="689"/>
        <v>1.0012663622280706</v>
      </c>
      <c r="Y3247" s="42">
        <v>38266</v>
      </c>
      <c r="Z3247" s="43">
        <v>269.79399999999998</v>
      </c>
      <c r="AA3247" s="43">
        <f t="shared" si="690"/>
        <v>219.38038705480565</v>
      </c>
      <c r="AB3247" s="19">
        <f t="shared" si="693"/>
        <v>8.8676644861680476E-3</v>
      </c>
      <c r="AC3247" s="37">
        <f t="shared" si="694"/>
        <v>1.008867664486168</v>
      </c>
      <c r="AE3247" s="44">
        <v>38266</v>
      </c>
      <c r="AF3247" s="45">
        <v>6096.6171999999997</v>
      </c>
      <c r="AG3247" s="19">
        <f t="shared" si="685"/>
        <v>4957.4054317775244</v>
      </c>
      <c r="AH3247" s="45">
        <f t="shared" si="691"/>
        <v>1.1682670844603837E-2</v>
      </c>
      <c r="AI3247" s="46">
        <f t="shared" si="692"/>
        <v>1.0116826708446038</v>
      </c>
      <c r="AK3247" s="38">
        <v>38266</v>
      </c>
      <c r="AL3247" s="19">
        <v>132.20339999999999</v>
      </c>
      <c r="AM3247" s="19">
        <f t="shared" si="681"/>
        <v>3.5488227972124697E-4</v>
      </c>
      <c r="AN3247" s="37">
        <f t="shared" si="682"/>
        <v>1.0003548822797212</v>
      </c>
      <c r="AQ3247" s="38">
        <v>38266</v>
      </c>
      <c r="AR3247" s="19">
        <f t="shared" si="683"/>
        <v>299.72890441200002</v>
      </c>
      <c r="AS3247" s="40">
        <f t="shared" si="680"/>
        <v>3.5488227972146902E-4</v>
      </c>
      <c r="AT3247" s="51">
        <f t="shared" si="684"/>
        <v>1.0003548822797215</v>
      </c>
    </row>
    <row r="3248" spans="1:46">
      <c r="A3248" s="38">
        <v>38267</v>
      </c>
      <c r="B3248" s="37">
        <v>1.2285999999999999</v>
      </c>
      <c r="D3248" s="38">
        <v>38267</v>
      </c>
      <c r="E3248" s="19">
        <v>1177.1784</v>
      </c>
      <c r="F3248" s="19">
        <v>958.14618264691524</v>
      </c>
      <c r="G3248" s="19">
        <v>-5.5522703685575436E-3</v>
      </c>
      <c r="H3248" s="37">
        <f t="shared" si="686"/>
        <v>0.99444772963144246</v>
      </c>
      <c r="I3248" s="19"/>
      <c r="J3248" s="19"/>
      <c r="K3248" s="19"/>
      <c r="L3248" s="19"/>
      <c r="N3248" s="38">
        <v>38267</v>
      </c>
      <c r="O3248" s="19">
        <v>513.20920000000001</v>
      </c>
      <c r="P3248" s="19">
        <v>417.71870421618104</v>
      </c>
      <c r="Q3248" s="19">
        <v>3.245908873183545E-3</v>
      </c>
      <c r="R3248" s="37">
        <f t="shared" si="687"/>
        <v>1.0032459088731835</v>
      </c>
      <c r="T3248" s="39">
        <v>38267</v>
      </c>
      <c r="U3248" s="40">
        <v>297.30840000000001</v>
      </c>
      <c r="V3248" s="40">
        <f t="shared" si="688"/>
        <v>-4.679815873451787E-4</v>
      </c>
      <c r="W3248" s="41">
        <f t="shared" si="689"/>
        <v>0.99953201841265482</v>
      </c>
      <c r="Y3248" s="42">
        <v>38267</v>
      </c>
      <c r="Z3248" s="43">
        <v>270.99799999999999</v>
      </c>
      <c r="AA3248" s="43">
        <f t="shared" si="690"/>
        <v>220.57463779912095</v>
      </c>
      <c r="AB3248" s="19">
        <f t="shared" si="693"/>
        <v>5.4437443581361045E-3</v>
      </c>
      <c r="AC3248" s="37">
        <f t="shared" si="694"/>
        <v>1.0054437443581361</v>
      </c>
      <c r="AE3248" s="44">
        <v>38267</v>
      </c>
      <c r="AF3248" s="45">
        <v>6162.9502000000002</v>
      </c>
      <c r="AG3248" s="19">
        <f t="shared" si="685"/>
        <v>5016.2381572521572</v>
      </c>
      <c r="AH3248" s="45">
        <f t="shared" si="691"/>
        <v>1.1867644533874122E-2</v>
      </c>
      <c r="AI3248" s="46">
        <f t="shared" si="692"/>
        <v>1.0118676445338741</v>
      </c>
      <c r="AK3248" s="38">
        <v>38267</v>
      </c>
      <c r="AL3248" s="19">
        <v>132.07220000000001</v>
      </c>
      <c r="AM3248" s="19">
        <f t="shared" si="681"/>
        <v>-9.9241018007090176E-4</v>
      </c>
      <c r="AN3248" s="37">
        <f t="shared" si="682"/>
        <v>0.9990075898199291</v>
      </c>
      <c r="AQ3248" s="38">
        <v>38267</v>
      </c>
      <c r="AR3248" s="19">
        <f t="shared" si="683"/>
        <v>299.43145039600006</v>
      </c>
      <c r="AS3248" s="40">
        <f t="shared" si="680"/>
        <v>-9.9241018007090176E-4</v>
      </c>
      <c r="AT3248" s="51">
        <f t="shared" si="684"/>
        <v>0.9990075898199291</v>
      </c>
    </row>
    <row r="3249" spans="1:46">
      <c r="A3249" s="38">
        <v>38268</v>
      </c>
      <c r="B3249" s="37">
        <v>1.2418</v>
      </c>
      <c r="D3249" s="38">
        <v>38268</v>
      </c>
      <c r="E3249" s="19">
        <v>1176.3495</v>
      </c>
      <c r="F3249" s="19">
        <v>947.29384764052179</v>
      </c>
      <c r="G3249" s="19">
        <v>-1.1326387562713536E-2</v>
      </c>
      <c r="H3249" s="37">
        <f t="shared" si="686"/>
        <v>0.98867361243728646</v>
      </c>
      <c r="I3249" s="19"/>
      <c r="J3249" s="19"/>
      <c r="K3249" s="19"/>
      <c r="L3249" s="19"/>
      <c r="N3249" s="38">
        <v>38268</v>
      </c>
      <c r="O3249" s="19">
        <v>513.42840000000001</v>
      </c>
      <c r="P3249" s="19">
        <v>413.45498469962956</v>
      </c>
      <c r="Q3249" s="19">
        <v>-1.0207154895187309E-2</v>
      </c>
      <c r="R3249" s="37">
        <f t="shared" si="687"/>
        <v>0.98979284510481269</v>
      </c>
      <c r="T3249" s="39">
        <v>38268</v>
      </c>
      <c r="U3249" s="40">
        <v>297.8587</v>
      </c>
      <c r="V3249" s="40">
        <f t="shared" si="688"/>
        <v>1.8509399667145932E-3</v>
      </c>
      <c r="W3249" s="41">
        <f t="shared" si="689"/>
        <v>1.0018509399667146</v>
      </c>
      <c r="Y3249" s="42">
        <v>38268</v>
      </c>
      <c r="Z3249" s="43">
        <v>273.33100000000002</v>
      </c>
      <c r="AA3249" s="43">
        <f t="shared" si="690"/>
        <v>220.10871315831858</v>
      </c>
      <c r="AB3249" s="19">
        <f t="shared" si="693"/>
        <v>-2.1123219126701898E-3</v>
      </c>
      <c r="AC3249" s="37">
        <f t="shared" si="694"/>
        <v>0.99788767808732981</v>
      </c>
      <c r="AE3249" s="44">
        <v>38268</v>
      </c>
      <c r="AF3249" s="45">
        <v>6221.7587999999996</v>
      </c>
      <c r="AG3249" s="19">
        <f t="shared" si="685"/>
        <v>5010.2744403285551</v>
      </c>
      <c r="AH3249" s="45">
        <f t="shared" si="691"/>
        <v>-1.1888823330646892E-3</v>
      </c>
      <c r="AI3249" s="46">
        <f t="shared" si="692"/>
        <v>0.99881111766693531</v>
      </c>
      <c r="AK3249" s="38">
        <v>38268</v>
      </c>
      <c r="AL3249" s="19">
        <v>132.60130000000001</v>
      </c>
      <c r="AM3249" s="19">
        <f t="shared" si="681"/>
        <v>4.0061420950057158E-3</v>
      </c>
      <c r="AN3249" s="37">
        <f t="shared" si="682"/>
        <v>1.0040061420950057</v>
      </c>
      <c r="AQ3249" s="38">
        <v>38268</v>
      </c>
      <c r="AR3249" s="19">
        <f t="shared" si="683"/>
        <v>300.63101533400004</v>
      </c>
      <c r="AS3249" s="40">
        <f t="shared" si="680"/>
        <v>4.0061420950054938E-3</v>
      </c>
      <c r="AT3249" s="51">
        <f t="shared" si="684"/>
        <v>1.0040061420950055</v>
      </c>
    </row>
    <row r="3250" spans="1:46">
      <c r="A3250" s="38">
        <v>38271</v>
      </c>
      <c r="B3250" s="37">
        <v>1.2418</v>
      </c>
      <c r="D3250" s="38">
        <v>38271</v>
      </c>
      <c r="E3250" s="19">
        <v>1176.9821999999999</v>
      </c>
      <c r="F3250" s="19">
        <v>947.80334997584146</v>
      </c>
      <c r="G3250" s="19">
        <v>5.3785035824804872E-4</v>
      </c>
      <c r="H3250" s="37">
        <f t="shared" si="686"/>
        <v>1.000537850358248</v>
      </c>
      <c r="I3250" s="19"/>
      <c r="J3250" s="19"/>
      <c r="K3250" s="19"/>
      <c r="L3250" s="19"/>
      <c r="N3250" s="38">
        <v>38271</v>
      </c>
      <c r="O3250" s="19">
        <v>511.71280000000002</v>
      </c>
      <c r="P3250" s="19">
        <v>412.07344177806414</v>
      </c>
      <c r="Q3250" s="19">
        <v>-3.341459101210531E-3</v>
      </c>
      <c r="R3250" s="37">
        <f t="shared" si="687"/>
        <v>0.99665854089878947</v>
      </c>
      <c r="T3250" s="39">
        <v>38271</v>
      </c>
      <c r="U3250" s="40">
        <v>298.32040000000001</v>
      </c>
      <c r="V3250" s="40">
        <f t="shared" si="688"/>
        <v>1.5500638389949195E-3</v>
      </c>
      <c r="W3250" s="41">
        <f t="shared" si="689"/>
        <v>1.0015500638389949</v>
      </c>
      <c r="Y3250" s="42">
        <v>38271</v>
      </c>
      <c r="Z3250" s="43">
        <v>273.25700000000001</v>
      </c>
      <c r="AA3250" s="43">
        <f t="shared" si="690"/>
        <v>220.0491222419069</v>
      </c>
      <c r="AB3250" s="19">
        <f t="shared" si="693"/>
        <v>-2.7073401846122724E-4</v>
      </c>
      <c r="AC3250" s="37">
        <f t="shared" si="694"/>
        <v>0.99972926598153877</v>
      </c>
      <c r="AE3250" s="44">
        <v>38271</v>
      </c>
      <c r="AF3250" s="45">
        <v>6244.4237999999996</v>
      </c>
      <c r="AG3250" s="19">
        <f t="shared" si="685"/>
        <v>5028.5261716862615</v>
      </c>
      <c r="AH3250" s="45">
        <f t="shared" si="691"/>
        <v>3.6428606007676834E-3</v>
      </c>
      <c r="AI3250" s="46">
        <f t="shared" si="692"/>
        <v>1.0036428606007677</v>
      </c>
      <c r="AK3250" s="38">
        <v>38271</v>
      </c>
      <c r="AL3250" s="19">
        <v>132.554</v>
      </c>
      <c r="AM3250" s="19">
        <f t="shared" si="681"/>
        <v>-3.5670841839419154E-4</v>
      </c>
      <c r="AN3250" s="37">
        <f t="shared" si="682"/>
        <v>0.99964329158160581</v>
      </c>
      <c r="AQ3250" s="38">
        <v>38271</v>
      </c>
      <c r="AR3250" s="19">
        <f t="shared" si="683"/>
        <v>300.52377772000006</v>
      </c>
      <c r="AS3250" s="40">
        <f t="shared" si="680"/>
        <v>-3.5670841839408052E-4</v>
      </c>
      <c r="AT3250" s="51">
        <f t="shared" si="684"/>
        <v>0.99964329158160592</v>
      </c>
    </row>
    <row r="3251" spans="1:46">
      <c r="A3251" s="38">
        <v>38272</v>
      </c>
      <c r="B3251" s="37">
        <v>1.232</v>
      </c>
      <c r="D3251" s="38">
        <v>38272</v>
      </c>
      <c r="E3251" s="19">
        <v>1168.4072000000001</v>
      </c>
      <c r="F3251" s="19">
        <v>948.38246753246767</v>
      </c>
      <c r="G3251" s="19">
        <v>6.110102445207044E-4</v>
      </c>
      <c r="H3251" s="37">
        <f t="shared" si="686"/>
        <v>1.0006110102445207</v>
      </c>
      <c r="I3251" s="19"/>
      <c r="J3251" s="19"/>
      <c r="K3251" s="19"/>
      <c r="L3251" s="19"/>
      <c r="N3251" s="38">
        <v>38272</v>
      </c>
      <c r="O3251" s="19">
        <v>503.05509999999998</v>
      </c>
      <c r="P3251" s="19">
        <v>408.3239448051948</v>
      </c>
      <c r="Q3251" s="19">
        <v>-9.0990988322143806E-3</v>
      </c>
      <c r="R3251" s="37">
        <f t="shared" si="687"/>
        <v>0.99090090116778562</v>
      </c>
      <c r="T3251" s="39">
        <v>38272</v>
      </c>
      <c r="U3251" s="40">
        <v>298.90429999999998</v>
      </c>
      <c r="V3251" s="40">
        <f t="shared" si="688"/>
        <v>1.9572915563266235E-3</v>
      </c>
      <c r="W3251" s="41">
        <f t="shared" si="689"/>
        <v>1.0019572915563266</v>
      </c>
      <c r="Y3251" s="42">
        <v>38272</v>
      </c>
      <c r="Z3251" s="43">
        <v>268.18799999999999</v>
      </c>
      <c r="AA3251" s="43">
        <f t="shared" si="690"/>
        <v>217.68506493506493</v>
      </c>
      <c r="AB3251" s="19">
        <f t="shared" si="693"/>
        <v>-1.0743316232105116E-2</v>
      </c>
      <c r="AC3251" s="37">
        <f t="shared" si="694"/>
        <v>0.98925668376789488</v>
      </c>
      <c r="AE3251" s="44">
        <v>38272</v>
      </c>
      <c r="AF3251" s="45">
        <v>6137.7241000000004</v>
      </c>
      <c r="AG3251" s="19">
        <f t="shared" si="685"/>
        <v>4981.9189123376627</v>
      </c>
      <c r="AH3251" s="45">
        <f t="shared" si="691"/>
        <v>-9.2685724916828915E-3</v>
      </c>
      <c r="AI3251" s="46">
        <f t="shared" si="692"/>
        <v>0.99073142750831711</v>
      </c>
      <c r="AK3251" s="38">
        <v>38272</v>
      </c>
      <c r="AL3251" s="19">
        <v>132.864</v>
      </c>
      <c r="AM3251" s="19">
        <f t="shared" si="681"/>
        <v>2.3386695233640342E-3</v>
      </c>
      <c r="AN3251" s="37">
        <f t="shared" si="682"/>
        <v>1.002338669523364</v>
      </c>
      <c r="AQ3251" s="38">
        <v>38272</v>
      </c>
      <c r="AR3251" s="19">
        <f t="shared" si="683"/>
        <v>301.22660352000003</v>
      </c>
      <c r="AS3251" s="40">
        <f t="shared" si="680"/>
        <v>2.3386695233640342E-3</v>
      </c>
      <c r="AT3251" s="51">
        <f t="shared" si="684"/>
        <v>1.002338669523364</v>
      </c>
    </row>
    <row r="3252" spans="1:46">
      <c r="A3252" s="38">
        <v>38273</v>
      </c>
      <c r="B3252" s="37">
        <v>1.2271000000000001</v>
      </c>
      <c r="D3252" s="38">
        <v>38273</v>
      </c>
      <c r="E3252" s="19">
        <v>1162.7165</v>
      </c>
      <c r="F3252" s="19">
        <v>947.53198598321239</v>
      </c>
      <c r="G3252" s="19">
        <v>-8.9677063671167456E-4</v>
      </c>
      <c r="H3252" s="37">
        <f t="shared" si="686"/>
        <v>0.99910322936328833</v>
      </c>
      <c r="I3252" s="19"/>
      <c r="J3252" s="19"/>
      <c r="K3252" s="19"/>
      <c r="L3252" s="19"/>
      <c r="N3252" s="38">
        <v>38273</v>
      </c>
      <c r="O3252" s="19">
        <v>498.47629999999998</v>
      </c>
      <c r="P3252" s="19">
        <v>406.22304620650311</v>
      </c>
      <c r="Q3252" s="19">
        <v>-5.1451760922176515E-3</v>
      </c>
      <c r="R3252" s="37">
        <f t="shared" si="687"/>
        <v>0.99485482390778235</v>
      </c>
      <c r="T3252" s="39">
        <v>38273</v>
      </c>
      <c r="U3252" s="40">
        <v>298.84219999999999</v>
      </c>
      <c r="V3252" s="40">
        <f t="shared" si="688"/>
        <v>-2.0775880440659922E-4</v>
      </c>
      <c r="W3252" s="41">
        <f t="shared" si="689"/>
        <v>0.9997922411955934</v>
      </c>
      <c r="Y3252" s="42">
        <v>38273</v>
      </c>
      <c r="Z3252" s="43">
        <v>265.351</v>
      </c>
      <c r="AA3252" s="43">
        <f t="shared" si="690"/>
        <v>216.24236003585688</v>
      </c>
      <c r="AB3252" s="19">
        <f t="shared" si="693"/>
        <v>-6.6274868220215222E-3</v>
      </c>
      <c r="AC3252" s="37">
        <f t="shared" si="694"/>
        <v>0.99337251317797848</v>
      </c>
      <c r="AE3252" s="44">
        <v>38273</v>
      </c>
      <c r="AF3252" s="45">
        <v>6183.165</v>
      </c>
      <c r="AG3252" s="19">
        <f t="shared" si="685"/>
        <v>5038.8436150273001</v>
      </c>
      <c r="AH3252" s="45">
        <f t="shared" si="691"/>
        <v>1.1426260381047992E-2</v>
      </c>
      <c r="AI3252" s="46">
        <f t="shared" si="692"/>
        <v>1.011426260381048</v>
      </c>
      <c r="AK3252" s="38">
        <v>38273</v>
      </c>
      <c r="AL3252" s="19">
        <v>132.86689999999999</v>
      </c>
      <c r="AM3252" s="19">
        <f t="shared" si="681"/>
        <v>2.1826830443050227E-5</v>
      </c>
      <c r="AN3252" s="37">
        <f t="shared" si="682"/>
        <v>1.0000218268304431</v>
      </c>
      <c r="AQ3252" s="38">
        <v>38273</v>
      </c>
      <c r="AR3252" s="19">
        <f t="shared" si="683"/>
        <v>301.23317834199997</v>
      </c>
      <c r="AS3252" s="40">
        <f t="shared" si="680"/>
        <v>2.1826830443050227E-5</v>
      </c>
      <c r="AT3252" s="51">
        <f t="shared" si="684"/>
        <v>1.0000218268304431</v>
      </c>
    </row>
    <row r="3253" spans="1:46">
      <c r="A3253" s="38">
        <v>38274</v>
      </c>
      <c r="B3253" s="37">
        <v>1.2393000000000001</v>
      </c>
      <c r="D3253" s="38">
        <v>38274</v>
      </c>
      <c r="E3253" s="19">
        <v>1157.5825</v>
      </c>
      <c r="F3253" s="19">
        <v>934.0615670136367</v>
      </c>
      <c r="G3253" s="19">
        <v>-1.4216321104556728E-2</v>
      </c>
      <c r="H3253" s="37">
        <f t="shared" si="686"/>
        <v>0.98578367889544327</v>
      </c>
      <c r="I3253" s="19"/>
      <c r="J3253" s="19"/>
      <c r="K3253" s="19"/>
      <c r="L3253" s="19"/>
      <c r="N3253" s="38">
        <v>38274</v>
      </c>
      <c r="O3253" s="19">
        <v>495.24849999999998</v>
      </c>
      <c r="P3253" s="19">
        <v>399.61954329056721</v>
      </c>
      <c r="Q3253" s="19">
        <v>-1.6255854948660442E-2</v>
      </c>
      <c r="R3253" s="37">
        <f t="shared" si="687"/>
        <v>0.98374414505133956</v>
      </c>
      <c r="T3253" s="39">
        <v>38274</v>
      </c>
      <c r="U3253" s="40">
        <v>299.3485</v>
      </c>
      <c r="V3253" s="40">
        <f t="shared" si="688"/>
        <v>1.6942051691495319E-3</v>
      </c>
      <c r="W3253" s="41">
        <f t="shared" si="689"/>
        <v>1.0016942051691495</v>
      </c>
      <c r="Y3253" s="42">
        <v>38274</v>
      </c>
      <c r="Z3253" s="43">
        <v>267.12599999999998</v>
      </c>
      <c r="AA3253" s="43">
        <f t="shared" si="690"/>
        <v>215.54587267005564</v>
      </c>
      <c r="AB3253" s="19">
        <f t="shared" si="693"/>
        <v>-3.2208646154515685E-3</v>
      </c>
      <c r="AC3253" s="37">
        <f t="shared" si="694"/>
        <v>0.99677913538454843</v>
      </c>
      <c r="AE3253" s="44">
        <v>38274</v>
      </c>
      <c r="AF3253" s="45">
        <v>6256.5048999999999</v>
      </c>
      <c r="AG3253" s="19">
        <f t="shared" si="685"/>
        <v>5048.4183813443069</v>
      </c>
      <c r="AH3253" s="45">
        <f t="shared" si="691"/>
        <v>1.9001912042779789E-3</v>
      </c>
      <c r="AI3253" s="46">
        <f t="shared" si="692"/>
        <v>1.001900191204278</v>
      </c>
      <c r="AK3253" s="38">
        <v>38274</v>
      </c>
      <c r="AL3253" s="19">
        <v>133.0615</v>
      </c>
      <c r="AM3253" s="19">
        <f t="shared" si="681"/>
        <v>1.4646236195772211E-3</v>
      </c>
      <c r="AN3253" s="37">
        <f t="shared" si="682"/>
        <v>1.0014646236195772</v>
      </c>
      <c r="AQ3253" s="38">
        <v>38274</v>
      </c>
      <c r="AR3253" s="19">
        <f t="shared" si="683"/>
        <v>301.67437157000001</v>
      </c>
      <c r="AS3253" s="40">
        <f t="shared" si="680"/>
        <v>1.4646236195772211E-3</v>
      </c>
      <c r="AT3253" s="51">
        <f t="shared" si="684"/>
        <v>1.0014646236195772</v>
      </c>
    </row>
    <row r="3254" spans="1:46">
      <c r="A3254" s="38">
        <v>38275</v>
      </c>
      <c r="B3254" s="37">
        <v>1.2478</v>
      </c>
      <c r="D3254" s="38">
        <v>38275</v>
      </c>
      <c r="E3254" s="19">
        <v>1162.2491</v>
      </c>
      <c r="F3254" s="19">
        <v>931.43861195704437</v>
      </c>
      <c r="G3254" s="19">
        <v>-2.8081179541283863E-3</v>
      </c>
      <c r="H3254" s="37">
        <f t="shared" si="686"/>
        <v>0.99719188204587161</v>
      </c>
      <c r="I3254" s="19"/>
      <c r="J3254" s="19"/>
      <c r="K3254" s="19"/>
      <c r="L3254" s="19"/>
      <c r="N3254" s="38">
        <v>38275</v>
      </c>
      <c r="O3254" s="19">
        <v>497.23660000000001</v>
      </c>
      <c r="P3254" s="19">
        <v>398.49062349735533</v>
      </c>
      <c r="Q3254" s="19">
        <v>-2.8249864456479923E-3</v>
      </c>
      <c r="R3254" s="37">
        <f t="shared" si="687"/>
        <v>0.99717501355435201</v>
      </c>
      <c r="T3254" s="39">
        <v>38275</v>
      </c>
      <c r="U3254" s="40">
        <v>299.50670000000002</v>
      </c>
      <c r="V3254" s="40">
        <f t="shared" si="688"/>
        <v>5.2848101794400471E-4</v>
      </c>
      <c r="W3254" s="41">
        <f t="shared" si="689"/>
        <v>1.000528481017944</v>
      </c>
      <c r="Y3254" s="42">
        <v>38275</v>
      </c>
      <c r="Z3254" s="43">
        <v>268.637</v>
      </c>
      <c r="AA3254" s="43">
        <f t="shared" si="690"/>
        <v>215.28850777368169</v>
      </c>
      <c r="AB3254" s="19">
        <f t="shared" si="693"/>
        <v>-1.1940144953177523E-3</v>
      </c>
      <c r="AC3254" s="37">
        <f t="shared" si="694"/>
        <v>0.99880598550468225</v>
      </c>
      <c r="AE3254" s="44">
        <v>38275</v>
      </c>
      <c r="AF3254" s="45">
        <v>6260.6260000000002</v>
      </c>
      <c r="AG3254" s="19">
        <f t="shared" si="685"/>
        <v>5017.3313030934441</v>
      </c>
      <c r="AH3254" s="45">
        <f t="shared" si="691"/>
        <v>-6.1577856474297477E-3</v>
      </c>
      <c r="AI3254" s="46">
        <f t="shared" si="692"/>
        <v>0.99384221435257025</v>
      </c>
      <c r="AK3254" s="38">
        <v>38275</v>
      </c>
      <c r="AL3254" s="19">
        <v>133.06059999999999</v>
      </c>
      <c r="AM3254" s="19">
        <f t="shared" si="681"/>
        <v>-6.7637896762340333E-6</v>
      </c>
      <c r="AN3254" s="37">
        <f t="shared" si="682"/>
        <v>0.99999323621032377</v>
      </c>
      <c r="AQ3254" s="38">
        <v>38275</v>
      </c>
      <c r="AR3254" s="19">
        <f t="shared" si="683"/>
        <v>301.67233110800004</v>
      </c>
      <c r="AS3254" s="40">
        <f t="shared" si="680"/>
        <v>-6.763789676123011E-6</v>
      </c>
      <c r="AT3254" s="51">
        <f t="shared" si="684"/>
        <v>0.99999323621032388</v>
      </c>
    </row>
    <row r="3255" spans="1:46">
      <c r="A3255" s="38">
        <v>38278</v>
      </c>
      <c r="B3255" s="37">
        <v>1.252</v>
      </c>
      <c r="D3255" s="38">
        <v>38278</v>
      </c>
      <c r="E3255" s="19">
        <v>1164.6921</v>
      </c>
      <c r="F3255" s="19">
        <v>930.26525559105426</v>
      </c>
      <c r="G3255" s="19">
        <v>-1.2597248502773661E-3</v>
      </c>
      <c r="H3255" s="37">
        <f t="shared" si="686"/>
        <v>0.99874027514972263</v>
      </c>
      <c r="I3255" s="19"/>
      <c r="J3255" s="19"/>
      <c r="K3255" s="19"/>
      <c r="L3255" s="19"/>
      <c r="N3255" s="38">
        <v>38278</v>
      </c>
      <c r="O3255" s="19">
        <v>498.22620000000001</v>
      </c>
      <c r="P3255" s="19">
        <v>397.94424920127796</v>
      </c>
      <c r="Q3255" s="19">
        <v>-1.3711095415046559E-3</v>
      </c>
      <c r="R3255" s="37">
        <f t="shared" si="687"/>
        <v>0.99862889045849534</v>
      </c>
      <c r="T3255" s="39">
        <v>38278</v>
      </c>
      <c r="U3255" s="40">
        <v>299.50920000000002</v>
      </c>
      <c r="V3255" s="40">
        <f t="shared" si="688"/>
        <v>8.3470586802469882E-6</v>
      </c>
      <c r="W3255" s="41">
        <f t="shared" si="689"/>
        <v>1.0000083470586802</v>
      </c>
      <c r="Y3255" s="42">
        <v>38278</v>
      </c>
      <c r="Z3255" s="43">
        <v>265.45400000000001</v>
      </c>
      <c r="AA3255" s="43">
        <f t="shared" si="690"/>
        <v>212.02396166134187</v>
      </c>
      <c r="AB3255" s="19">
        <f t="shared" si="693"/>
        <v>-1.5163587439472659E-2</v>
      </c>
      <c r="AC3255" s="37">
        <f t="shared" si="694"/>
        <v>0.98483641256052734</v>
      </c>
      <c r="AE3255" s="44">
        <v>38278</v>
      </c>
      <c r="AF3255" s="45">
        <v>6161.2119000000002</v>
      </c>
      <c r="AG3255" s="19">
        <f t="shared" si="685"/>
        <v>4921.0957667731627</v>
      </c>
      <c r="AH3255" s="45">
        <f t="shared" si="691"/>
        <v>-1.918062222858341E-2</v>
      </c>
      <c r="AI3255" s="46">
        <f t="shared" si="692"/>
        <v>0.98081937777141659</v>
      </c>
      <c r="AK3255" s="38">
        <v>38278</v>
      </c>
      <c r="AL3255" s="19">
        <v>133.16759999999999</v>
      </c>
      <c r="AM3255" s="19">
        <f t="shared" si="681"/>
        <v>8.041448783486782E-4</v>
      </c>
      <c r="AN3255" s="37">
        <f t="shared" si="682"/>
        <v>1.0008041448783487</v>
      </c>
      <c r="AQ3255" s="38">
        <v>38278</v>
      </c>
      <c r="AR3255" s="19">
        <f t="shared" si="683"/>
        <v>301.91491936800003</v>
      </c>
      <c r="AS3255" s="40">
        <f t="shared" si="680"/>
        <v>8.041448783486782E-4</v>
      </c>
      <c r="AT3255" s="51">
        <f t="shared" si="684"/>
        <v>1.0008041448783487</v>
      </c>
    </row>
    <row r="3256" spans="1:46">
      <c r="A3256" s="38">
        <v>38279</v>
      </c>
      <c r="B3256" s="37">
        <v>1.2515000000000001</v>
      </c>
      <c r="D3256" s="38">
        <v>38279</v>
      </c>
      <c r="E3256" s="19">
        <v>1163.5338999999999</v>
      </c>
      <c r="F3256" s="19">
        <v>929.7114662405113</v>
      </c>
      <c r="G3256" s="19">
        <v>-5.9530262708895609E-4</v>
      </c>
      <c r="H3256" s="37">
        <f t="shared" si="686"/>
        <v>0.99940469737291104</v>
      </c>
      <c r="I3256" s="19"/>
      <c r="J3256" s="19"/>
      <c r="K3256" s="19"/>
      <c r="L3256" s="19"/>
      <c r="N3256" s="38">
        <v>38279</v>
      </c>
      <c r="O3256" s="19">
        <v>500.61540000000002</v>
      </c>
      <c r="P3256" s="19">
        <v>400.01230523371953</v>
      </c>
      <c r="Q3256" s="19">
        <v>5.1968486454885277E-3</v>
      </c>
      <c r="R3256" s="37">
        <f t="shared" si="687"/>
        <v>1.0051968486454885</v>
      </c>
      <c r="T3256" s="39">
        <v>38279</v>
      </c>
      <c r="U3256" s="40">
        <v>299.48829999999998</v>
      </c>
      <c r="V3256" s="40">
        <f t="shared" si="688"/>
        <v>-6.9780828101606573E-5</v>
      </c>
      <c r="W3256" s="41">
        <f t="shared" si="689"/>
        <v>0.99993021917189839</v>
      </c>
      <c r="Y3256" s="42">
        <v>38279</v>
      </c>
      <c r="Z3256" s="43">
        <v>267.84399999999999</v>
      </c>
      <c r="AA3256" s="43">
        <f t="shared" si="690"/>
        <v>214.01837794646423</v>
      </c>
      <c r="AB3256" s="19">
        <f t="shared" si="693"/>
        <v>9.4065607938595974E-3</v>
      </c>
      <c r="AC3256" s="37">
        <f t="shared" si="694"/>
        <v>1.0094065607938596</v>
      </c>
      <c r="AE3256" s="44">
        <v>38279</v>
      </c>
      <c r="AF3256" s="45">
        <v>6187.8339999999998</v>
      </c>
      <c r="AG3256" s="19">
        <f t="shared" si="685"/>
        <v>4944.3339992009587</v>
      </c>
      <c r="AH3256" s="45">
        <f t="shared" si="691"/>
        <v>4.7221662672567444E-3</v>
      </c>
      <c r="AI3256" s="46">
        <f t="shared" si="692"/>
        <v>1.0047221662672567</v>
      </c>
      <c r="AK3256" s="38">
        <v>38279</v>
      </c>
      <c r="AL3256" s="19">
        <v>132.99809999999999</v>
      </c>
      <c r="AM3256" s="19">
        <f t="shared" si="681"/>
        <v>-1.2728321303380197E-3</v>
      </c>
      <c r="AN3256" s="37">
        <f t="shared" si="682"/>
        <v>0.99872716786966198</v>
      </c>
      <c r="AQ3256" s="38">
        <v>38279</v>
      </c>
      <c r="AR3256" s="19">
        <f t="shared" si="683"/>
        <v>301.53063235799999</v>
      </c>
      <c r="AS3256" s="40">
        <f t="shared" si="680"/>
        <v>-1.2728321303381307E-3</v>
      </c>
      <c r="AT3256" s="51">
        <f t="shared" si="684"/>
        <v>0.99872716786966187</v>
      </c>
    </row>
    <row r="3257" spans="1:46">
      <c r="A3257" s="38">
        <v>38280</v>
      </c>
      <c r="B3257" s="37">
        <v>1.2626999999999999</v>
      </c>
      <c r="D3257" s="38">
        <v>38280</v>
      </c>
      <c r="E3257" s="19">
        <v>1162.2122999999999</v>
      </c>
      <c r="F3257" s="19">
        <v>920.41838916607264</v>
      </c>
      <c r="G3257" s="19">
        <v>-9.9956571601910182E-3</v>
      </c>
      <c r="H3257" s="37">
        <f t="shared" si="686"/>
        <v>0.99000434283980898</v>
      </c>
      <c r="I3257" s="19"/>
      <c r="J3257" s="19"/>
      <c r="K3257" s="19"/>
      <c r="L3257" s="19"/>
      <c r="N3257" s="38">
        <v>38280</v>
      </c>
      <c r="O3257" s="19">
        <v>494.13310000000001</v>
      </c>
      <c r="P3257" s="19">
        <v>391.33056149520871</v>
      </c>
      <c r="Q3257" s="19">
        <v>-2.1703691673780501E-2</v>
      </c>
      <c r="R3257" s="37">
        <f t="shared" si="687"/>
        <v>0.9782963083262195</v>
      </c>
      <c r="T3257" s="39">
        <v>38280</v>
      </c>
      <c r="U3257" s="40">
        <v>299.78969999999998</v>
      </c>
      <c r="V3257" s="40">
        <f t="shared" si="688"/>
        <v>1.0063832209805668E-3</v>
      </c>
      <c r="W3257" s="41">
        <f t="shared" si="689"/>
        <v>1.0010063832209806</v>
      </c>
      <c r="Y3257" s="42">
        <v>38280</v>
      </c>
      <c r="Z3257" s="43">
        <v>271.08300000000003</v>
      </c>
      <c r="AA3257" s="43">
        <f t="shared" si="690"/>
        <v>214.68519838441438</v>
      </c>
      <c r="AB3257" s="19">
        <f t="shared" si="693"/>
        <v>3.1157157826742221E-3</v>
      </c>
      <c r="AC3257" s="37">
        <f t="shared" si="694"/>
        <v>1.0031157157826742</v>
      </c>
      <c r="AE3257" s="44">
        <v>38280</v>
      </c>
      <c r="AF3257" s="45">
        <v>6336.2318999999998</v>
      </c>
      <c r="AG3257" s="19">
        <f t="shared" si="685"/>
        <v>5018.0026134473746</v>
      </c>
      <c r="AH3257" s="45">
        <f t="shared" si="691"/>
        <v>1.4899603113042392E-2</v>
      </c>
      <c r="AI3257" s="46">
        <f t="shared" si="692"/>
        <v>1.0148996031130424</v>
      </c>
      <c r="AK3257" s="38">
        <v>38280</v>
      </c>
      <c r="AL3257" s="19">
        <v>133.37110000000001</v>
      </c>
      <c r="AM3257" s="19">
        <f t="shared" si="681"/>
        <v>2.8045513432148894E-3</v>
      </c>
      <c r="AN3257" s="37">
        <f t="shared" si="682"/>
        <v>1.0028045513432149</v>
      </c>
      <c r="AQ3257" s="38">
        <v>38280</v>
      </c>
      <c r="AR3257" s="19">
        <f t="shared" si="683"/>
        <v>302.37629049800006</v>
      </c>
      <c r="AS3257" s="40">
        <f t="shared" si="680"/>
        <v>2.8045513432148894E-3</v>
      </c>
      <c r="AT3257" s="51">
        <f t="shared" si="684"/>
        <v>1.0028045513432149</v>
      </c>
    </row>
    <row r="3258" spans="1:46">
      <c r="A3258" s="38">
        <v>38281</v>
      </c>
      <c r="B3258" s="37">
        <v>1.2622</v>
      </c>
      <c r="D3258" s="38">
        <v>38281</v>
      </c>
      <c r="E3258" s="19">
        <v>1166.2014999999999</v>
      </c>
      <c r="F3258" s="19">
        <v>923.94351132942472</v>
      </c>
      <c r="G3258" s="19">
        <v>3.8299127927527987E-3</v>
      </c>
      <c r="H3258" s="37">
        <f t="shared" si="686"/>
        <v>1.0038299127927528</v>
      </c>
      <c r="I3258" s="19"/>
      <c r="J3258" s="19"/>
      <c r="K3258" s="19"/>
      <c r="L3258" s="19"/>
      <c r="N3258" s="38">
        <v>38281</v>
      </c>
      <c r="O3258" s="19">
        <v>496.8963</v>
      </c>
      <c r="P3258" s="19">
        <v>393.67477420377122</v>
      </c>
      <c r="Q3258" s="19">
        <v>5.9903645133303485E-3</v>
      </c>
      <c r="R3258" s="37">
        <f t="shared" si="687"/>
        <v>1.0059903645133303</v>
      </c>
      <c r="T3258" s="39">
        <v>38281</v>
      </c>
      <c r="U3258" s="40">
        <v>300.17230000000001</v>
      </c>
      <c r="V3258" s="40">
        <f t="shared" si="688"/>
        <v>1.2762279691398426E-3</v>
      </c>
      <c r="W3258" s="41">
        <f t="shared" si="689"/>
        <v>1.0012762279691398</v>
      </c>
      <c r="Y3258" s="42">
        <v>38281</v>
      </c>
      <c r="Z3258" s="43">
        <v>272.47199999999998</v>
      </c>
      <c r="AA3258" s="43">
        <f t="shared" si="690"/>
        <v>215.87070194897797</v>
      </c>
      <c r="AB3258" s="19">
        <f t="shared" si="693"/>
        <v>5.5220554257346954E-3</v>
      </c>
      <c r="AC3258" s="37">
        <f t="shared" si="694"/>
        <v>1.0055220554257347</v>
      </c>
      <c r="AE3258" s="44">
        <v>38281</v>
      </c>
      <c r="AF3258" s="45">
        <v>6366.6440000000002</v>
      </c>
      <c r="AG3258" s="19">
        <f t="shared" si="685"/>
        <v>5044.0849310727308</v>
      </c>
      <c r="AH3258" s="45">
        <f t="shared" si="691"/>
        <v>5.1977489121788345E-3</v>
      </c>
      <c r="AI3258" s="46">
        <f t="shared" si="692"/>
        <v>1.0051977489121788</v>
      </c>
      <c r="AK3258" s="38">
        <v>38281</v>
      </c>
      <c r="AL3258" s="19">
        <v>133.32740000000001</v>
      </c>
      <c r="AM3258" s="19">
        <f t="shared" si="681"/>
        <v>-3.2765719110061653E-4</v>
      </c>
      <c r="AN3258" s="37">
        <f t="shared" si="682"/>
        <v>0.99967234280889938</v>
      </c>
      <c r="AQ3258" s="38">
        <v>38281</v>
      </c>
      <c r="AR3258" s="19">
        <f t="shared" si="683"/>
        <v>302.27721473200006</v>
      </c>
      <c r="AS3258" s="40">
        <f t="shared" si="680"/>
        <v>-3.2765719110061653E-4</v>
      </c>
      <c r="AT3258" s="51">
        <f t="shared" si="684"/>
        <v>0.99967234280889938</v>
      </c>
    </row>
    <row r="3259" spans="1:46">
      <c r="A3259" s="38">
        <v>38282</v>
      </c>
      <c r="B3259" s="37">
        <v>1.2639</v>
      </c>
      <c r="D3259" s="38">
        <v>38282</v>
      </c>
      <c r="E3259" s="19">
        <v>1160.8548000000001</v>
      </c>
      <c r="F3259" s="19">
        <v>918.47044861144082</v>
      </c>
      <c r="G3259" s="19">
        <v>-5.923590188007255E-3</v>
      </c>
      <c r="H3259" s="37">
        <f t="shared" si="686"/>
        <v>0.99407640981199274</v>
      </c>
      <c r="I3259" s="19"/>
      <c r="J3259" s="19"/>
      <c r="K3259" s="19"/>
      <c r="L3259" s="19"/>
      <c r="N3259" s="38">
        <v>38282</v>
      </c>
      <c r="O3259" s="19">
        <v>499.22469999999998</v>
      </c>
      <c r="P3259" s="19">
        <v>394.98749901099768</v>
      </c>
      <c r="Q3259" s="19">
        <v>3.334541335246799E-3</v>
      </c>
      <c r="R3259" s="37">
        <f t="shared" si="687"/>
        <v>1.0033345413352468</v>
      </c>
      <c r="T3259" s="39">
        <v>38282</v>
      </c>
      <c r="U3259" s="40">
        <v>299.8845</v>
      </c>
      <c r="V3259" s="40">
        <f t="shared" si="688"/>
        <v>-9.5878267248517002E-4</v>
      </c>
      <c r="W3259" s="41">
        <f t="shared" si="689"/>
        <v>0.99904121732751483</v>
      </c>
      <c r="Y3259" s="42">
        <v>38282</v>
      </c>
      <c r="Z3259" s="43">
        <v>274.197</v>
      </c>
      <c r="AA3259" s="43">
        <f t="shared" si="690"/>
        <v>216.94516971279373</v>
      </c>
      <c r="AB3259" s="19">
        <f t="shared" si="693"/>
        <v>4.9773672578770078E-3</v>
      </c>
      <c r="AC3259" s="37">
        <f t="shared" si="694"/>
        <v>1.004977367257877</v>
      </c>
      <c r="AE3259" s="44">
        <v>38282</v>
      </c>
      <c r="AF3259" s="45">
        <v>6434.9731000000002</v>
      </c>
      <c r="AG3259" s="19">
        <f t="shared" si="685"/>
        <v>5091.3625286810666</v>
      </c>
      <c r="AH3259" s="45">
        <f t="shared" si="691"/>
        <v>9.3728789769369492E-3</v>
      </c>
      <c r="AI3259" s="46">
        <f t="shared" si="692"/>
        <v>1.0093728789769369</v>
      </c>
      <c r="AK3259" s="38">
        <v>38282</v>
      </c>
      <c r="AL3259" s="19">
        <v>133.3768</v>
      </c>
      <c r="AM3259" s="19">
        <f t="shared" si="681"/>
        <v>3.7051648798369641E-4</v>
      </c>
      <c r="AN3259" s="37">
        <f t="shared" si="682"/>
        <v>1.0003705164879837</v>
      </c>
      <c r="AQ3259" s="38">
        <v>38282</v>
      </c>
      <c r="AR3259" s="19">
        <f t="shared" si="683"/>
        <v>302.38921342400005</v>
      </c>
      <c r="AS3259" s="40">
        <f t="shared" si="680"/>
        <v>3.7051648798369641E-4</v>
      </c>
      <c r="AT3259" s="51">
        <f t="shared" si="684"/>
        <v>1.0003705164879837</v>
      </c>
    </row>
    <row r="3260" spans="1:46">
      <c r="A3260" s="38">
        <v>38285</v>
      </c>
      <c r="B3260" s="37">
        <v>1.2783</v>
      </c>
      <c r="D3260" s="38">
        <v>38285</v>
      </c>
      <c r="E3260" s="19">
        <v>1157.9526000000001</v>
      </c>
      <c r="F3260" s="19">
        <v>905.85355550340307</v>
      </c>
      <c r="G3260" s="19">
        <v>-1.3736852532503563E-2</v>
      </c>
      <c r="H3260" s="37">
        <f t="shared" si="686"/>
        <v>0.98626314746749644</v>
      </c>
      <c r="I3260" s="19"/>
      <c r="J3260" s="19"/>
      <c r="K3260" s="19"/>
      <c r="L3260" s="19"/>
      <c r="N3260" s="38">
        <v>38285</v>
      </c>
      <c r="O3260" s="19">
        <v>495.20769999999999</v>
      </c>
      <c r="P3260" s="19">
        <v>387.39552530704844</v>
      </c>
      <c r="Q3260" s="19">
        <v>-1.9220794893404558E-2</v>
      </c>
      <c r="R3260" s="37">
        <f t="shared" si="687"/>
        <v>0.98077920510659544</v>
      </c>
      <c r="T3260" s="39">
        <v>38285</v>
      </c>
      <c r="U3260" s="40">
        <v>300.49770000000001</v>
      </c>
      <c r="V3260" s="40">
        <f t="shared" si="688"/>
        <v>2.0447872430886527E-3</v>
      </c>
      <c r="W3260" s="41">
        <f t="shared" si="689"/>
        <v>1.0020447872430887</v>
      </c>
      <c r="Y3260" s="42">
        <v>38285</v>
      </c>
      <c r="Z3260" s="43">
        <v>272.72000000000003</v>
      </c>
      <c r="AA3260" s="43">
        <f t="shared" si="690"/>
        <v>213.34584995697412</v>
      </c>
      <c r="AB3260" s="19">
        <f t="shared" si="693"/>
        <v>-1.6590919081464817E-2</v>
      </c>
      <c r="AC3260" s="37">
        <f t="shared" si="694"/>
        <v>0.98340908091853518</v>
      </c>
      <c r="AE3260" s="44">
        <v>38285</v>
      </c>
      <c r="AF3260" s="45">
        <v>6372.9750999999997</v>
      </c>
      <c r="AG3260" s="19">
        <f t="shared" si="685"/>
        <v>4985.5081749198152</v>
      </c>
      <c r="AH3260" s="45">
        <f t="shared" si="691"/>
        <v>-2.0790967676126759E-2</v>
      </c>
      <c r="AI3260" s="46">
        <f t="shared" si="692"/>
        <v>0.97920903232387324</v>
      </c>
      <c r="AK3260" s="38">
        <v>38285</v>
      </c>
      <c r="AL3260" s="19">
        <v>133.62219999999999</v>
      </c>
      <c r="AM3260" s="19">
        <f t="shared" si="681"/>
        <v>1.8399001925371028E-3</v>
      </c>
      <c r="AN3260" s="37">
        <f t="shared" si="682"/>
        <v>1.0018399001925371</v>
      </c>
      <c r="AQ3260" s="38">
        <v>38285</v>
      </c>
      <c r="AR3260" s="19">
        <f t="shared" si="683"/>
        <v>302.94557939600003</v>
      </c>
      <c r="AS3260" s="40">
        <f t="shared" si="680"/>
        <v>1.8399001925371028E-3</v>
      </c>
      <c r="AT3260" s="51">
        <f t="shared" si="684"/>
        <v>1.0018399001925371</v>
      </c>
    </row>
    <row r="3261" spans="1:46">
      <c r="A3261" s="38">
        <v>38286</v>
      </c>
      <c r="B3261" s="37">
        <v>1.2758</v>
      </c>
      <c r="D3261" s="38">
        <v>38286</v>
      </c>
      <c r="E3261" s="19">
        <v>1168.2257</v>
      </c>
      <c r="F3261" s="19">
        <v>915.68090609813441</v>
      </c>
      <c r="G3261" s="19">
        <v>1.0848718907185972E-2</v>
      </c>
      <c r="H3261" s="37">
        <f t="shared" si="686"/>
        <v>1.010848718907186</v>
      </c>
      <c r="I3261" s="19"/>
      <c r="J3261" s="19"/>
      <c r="K3261" s="19"/>
      <c r="L3261" s="19"/>
      <c r="N3261" s="38">
        <v>38286</v>
      </c>
      <c r="O3261" s="19">
        <v>496.91539999999998</v>
      </c>
      <c r="P3261" s="19">
        <v>389.4931807493337</v>
      </c>
      <c r="Q3261" s="19">
        <v>5.4147642532078599E-3</v>
      </c>
      <c r="R3261" s="37">
        <f t="shared" si="687"/>
        <v>1.0054147642532079</v>
      </c>
      <c r="T3261" s="39">
        <v>38286</v>
      </c>
      <c r="U3261" s="40">
        <v>300.65449999999998</v>
      </c>
      <c r="V3261" s="40">
        <f t="shared" si="688"/>
        <v>5.2180099880949626E-4</v>
      </c>
      <c r="W3261" s="41">
        <f t="shared" si="689"/>
        <v>1.0005218009988095</v>
      </c>
      <c r="Y3261" s="42">
        <v>38286</v>
      </c>
      <c r="Z3261" s="43">
        <v>276.27</v>
      </c>
      <c r="AA3261" s="43">
        <f t="shared" si="690"/>
        <v>216.54648063959866</v>
      </c>
      <c r="AB3261" s="19">
        <f t="shared" si="693"/>
        <v>1.5002076127892838E-2</v>
      </c>
      <c r="AC3261" s="37">
        <f t="shared" si="694"/>
        <v>1.0150020761278928</v>
      </c>
      <c r="AE3261" s="44">
        <v>38286</v>
      </c>
      <c r="AF3261" s="45">
        <v>6473.3168999999998</v>
      </c>
      <c r="AG3261" s="19">
        <f t="shared" si="685"/>
        <v>5073.9276532371841</v>
      </c>
      <c r="AH3261" s="45">
        <f t="shared" si="691"/>
        <v>1.7735299033742047E-2</v>
      </c>
      <c r="AI3261" s="46">
        <f t="shared" si="692"/>
        <v>1.017735299033742</v>
      </c>
      <c r="AK3261" s="38">
        <v>38286</v>
      </c>
      <c r="AL3261" s="19">
        <v>133.6404</v>
      </c>
      <c r="AM3261" s="19">
        <f t="shared" si="681"/>
        <v>1.3620491205812435E-4</v>
      </c>
      <c r="AN3261" s="37">
        <f t="shared" si="682"/>
        <v>1.0001362049120581</v>
      </c>
      <c r="AQ3261" s="38">
        <v>38286</v>
      </c>
      <c r="AR3261" s="19">
        <f t="shared" si="683"/>
        <v>302.986842072</v>
      </c>
      <c r="AS3261" s="40">
        <f t="shared" si="680"/>
        <v>1.3620491205790231E-4</v>
      </c>
      <c r="AT3261" s="51">
        <f t="shared" si="684"/>
        <v>1.0001362049120579</v>
      </c>
    </row>
    <row r="3262" spans="1:46">
      <c r="A3262" s="38">
        <v>38287</v>
      </c>
      <c r="B3262" s="37">
        <v>1.2725</v>
      </c>
      <c r="D3262" s="38">
        <v>38287</v>
      </c>
      <c r="E3262" s="19">
        <v>1181.4858999999999</v>
      </c>
      <c r="F3262" s="19">
        <v>928.47614931237717</v>
      </c>
      <c r="G3262" s="19">
        <v>1.3973473869587805E-2</v>
      </c>
      <c r="H3262" s="37">
        <f t="shared" si="686"/>
        <v>1.0139734738695878</v>
      </c>
      <c r="I3262" s="19"/>
      <c r="J3262" s="19"/>
      <c r="K3262" s="19"/>
      <c r="L3262" s="19"/>
      <c r="N3262" s="38">
        <v>38287</v>
      </c>
      <c r="O3262" s="19">
        <v>500.92720000000003</v>
      </c>
      <c r="P3262" s="19">
        <v>393.65595284872302</v>
      </c>
      <c r="Q3262" s="19">
        <v>1.0687663623226262E-2</v>
      </c>
      <c r="R3262" s="37">
        <f t="shared" si="687"/>
        <v>1.0106876636232263</v>
      </c>
      <c r="T3262" s="39">
        <v>38287</v>
      </c>
      <c r="U3262" s="40">
        <v>300.46899999999999</v>
      </c>
      <c r="V3262" s="40">
        <f t="shared" si="688"/>
        <v>-6.1698727276660037E-4</v>
      </c>
      <c r="W3262" s="41">
        <f t="shared" si="689"/>
        <v>0.9993830127272334</v>
      </c>
      <c r="Y3262" s="42">
        <v>38287</v>
      </c>
      <c r="Z3262" s="43">
        <v>270.55200000000002</v>
      </c>
      <c r="AA3262" s="43">
        <f t="shared" si="690"/>
        <v>212.6145383104126</v>
      </c>
      <c r="AB3262" s="19">
        <f t="shared" si="693"/>
        <v>-1.8157498185020327E-2</v>
      </c>
      <c r="AC3262" s="37">
        <f t="shared" si="694"/>
        <v>0.98184250181497967</v>
      </c>
      <c r="AE3262" s="44">
        <v>38287</v>
      </c>
      <c r="AF3262" s="45">
        <v>6235.2510000000002</v>
      </c>
      <c r="AG3262" s="19">
        <f t="shared" si="685"/>
        <v>4900.0007858546169</v>
      </c>
      <c r="AH3262" s="45">
        <f t="shared" si="691"/>
        <v>-3.4278546969742751E-2</v>
      </c>
      <c r="AI3262" s="46">
        <f t="shared" si="692"/>
        <v>0.96572145303025725</v>
      </c>
      <c r="AK3262" s="38">
        <v>38287</v>
      </c>
      <c r="AL3262" s="19">
        <v>133.5831</v>
      </c>
      <c r="AM3262" s="19">
        <f t="shared" si="681"/>
        <v>-4.2876255982471356E-4</v>
      </c>
      <c r="AN3262" s="37">
        <f t="shared" si="682"/>
        <v>0.99957123744017529</v>
      </c>
      <c r="AQ3262" s="38">
        <v>38287</v>
      </c>
      <c r="AR3262" s="19">
        <f t="shared" si="683"/>
        <v>302.85693265800001</v>
      </c>
      <c r="AS3262" s="40">
        <f t="shared" si="680"/>
        <v>-4.2876255982471356E-4</v>
      </c>
      <c r="AT3262" s="51">
        <f t="shared" si="684"/>
        <v>0.99957123744017529</v>
      </c>
    </row>
    <row r="3263" spans="1:46">
      <c r="A3263" s="38">
        <v>38288</v>
      </c>
      <c r="B3263" s="37">
        <v>1.2759</v>
      </c>
      <c r="D3263" s="38">
        <v>38288</v>
      </c>
      <c r="E3263" s="19">
        <v>1186.5714</v>
      </c>
      <c r="F3263" s="19">
        <v>929.98777333646842</v>
      </c>
      <c r="G3263" s="19">
        <v>1.6280698488708722E-3</v>
      </c>
      <c r="H3263" s="37">
        <f t="shared" si="686"/>
        <v>1.0016280698488709</v>
      </c>
      <c r="I3263" s="19"/>
      <c r="J3263" s="19"/>
      <c r="K3263" s="19"/>
      <c r="L3263" s="19"/>
      <c r="N3263" s="38">
        <v>38288</v>
      </c>
      <c r="O3263" s="19">
        <v>503.84</v>
      </c>
      <c r="P3263" s="19">
        <v>394.88988165216705</v>
      </c>
      <c r="Q3263" s="19">
        <v>3.1345361209822453E-3</v>
      </c>
      <c r="R3263" s="37">
        <f t="shared" si="687"/>
        <v>1.0031345361209822</v>
      </c>
      <c r="T3263" s="39">
        <v>38288</v>
      </c>
      <c r="U3263" s="40">
        <v>299.8</v>
      </c>
      <c r="V3263" s="40">
        <f t="shared" si="688"/>
        <v>-2.2265192083043006E-3</v>
      </c>
      <c r="W3263" s="41">
        <f t="shared" si="689"/>
        <v>0.9977734807916957</v>
      </c>
      <c r="Y3263" s="42">
        <v>38288</v>
      </c>
      <c r="Z3263" s="43">
        <v>267.16800000000001</v>
      </c>
      <c r="AA3263" s="43">
        <f t="shared" si="690"/>
        <v>209.39572066776392</v>
      </c>
      <c r="AB3263" s="19">
        <f t="shared" si="693"/>
        <v>-1.5139217046151732E-2</v>
      </c>
      <c r="AC3263" s="37">
        <f t="shared" si="694"/>
        <v>0.98486078295384827</v>
      </c>
      <c r="AE3263" s="44">
        <v>38288</v>
      </c>
      <c r="AF3263" s="45">
        <v>6114.2929999999997</v>
      </c>
      <c r="AG3263" s="19">
        <f t="shared" si="685"/>
        <v>4792.1412336389994</v>
      </c>
      <c r="AH3263" s="45">
        <f t="shared" si="691"/>
        <v>-2.2012149983115847E-2</v>
      </c>
      <c r="AI3263" s="46">
        <f t="shared" si="692"/>
        <v>0.97798785001688415</v>
      </c>
      <c r="AK3263" s="38">
        <v>38288</v>
      </c>
      <c r="AL3263" s="19">
        <v>133.24539999999999</v>
      </c>
      <c r="AM3263" s="19">
        <f t="shared" si="681"/>
        <v>-2.5280143970308755E-3</v>
      </c>
      <c r="AN3263" s="37">
        <f t="shared" si="682"/>
        <v>0.99747198560296912</v>
      </c>
      <c r="AQ3263" s="38">
        <v>38288</v>
      </c>
      <c r="AR3263" s="19">
        <f t="shared" si="683"/>
        <v>302.09130597199999</v>
      </c>
      <c r="AS3263" s="40">
        <f t="shared" si="680"/>
        <v>-2.5280143970308755E-3</v>
      </c>
      <c r="AT3263" s="51">
        <f t="shared" si="684"/>
        <v>0.99747198560296912</v>
      </c>
    </row>
    <row r="3264" spans="1:46">
      <c r="A3264" s="38">
        <v>38289</v>
      </c>
      <c r="B3264" s="37">
        <v>1.2746</v>
      </c>
      <c r="D3264" s="38">
        <v>38289</v>
      </c>
      <c r="E3264" s="19">
        <v>1186.6278</v>
      </c>
      <c r="F3264" s="19">
        <v>930.98054291542451</v>
      </c>
      <c r="G3264" s="19">
        <v>1.0675082053974716E-3</v>
      </c>
      <c r="H3264" s="37">
        <f t="shared" si="686"/>
        <v>1.0010675082053975</v>
      </c>
      <c r="I3264" s="19"/>
      <c r="J3264" s="19"/>
      <c r="K3264" s="19"/>
      <c r="L3264" s="19"/>
      <c r="N3264" s="38">
        <v>38289</v>
      </c>
      <c r="O3264" s="19">
        <v>505.76749999999998</v>
      </c>
      <c r="P3264" s="19">
        <v>396.80487996234115</v>
      </c>
      <c r="Q3264" s="19">
        <v>4.8494489201951207E-3</v>
      </c>
      <c r="R3264" s="37">
        <f t="shared" si="687"/>
        <v>1.0048494489201951</v>
      </c>
      <c r="T3264" s="39">
        <v>38289</v>
      </c>
      <c r="U3264" s="40">
        <v>299.96109999999999</v>
      </c>
      <c r="V3264" s="40">
        <f t="shared" si="688"/>
        <v>5.3735823882572475E-4</v>
      </c>
      <c r="W3264" s="41">
        <f t="shared" si="689"/>
        <v>1.0005373582388257</v>
      </c>
      <c r="Y3264" s="42">
        <v>38289</v>
      </c>
      <c r="Z3264" s="43">
        <v>269.81799999999998</v>
      </c>
      <c r="AA3264" s="43">
        <f t="shared" si="690"/>
        <v>211.68837282284639</v>
      </c>
      <c r="AB3264" s="19">
        <f t="shared" si="693"/>
        <v>1.0948896891355586E-2</v>
      </c>
      <c r="AC3264" s="37">
        <f t="shared" si="694"/>
        <v>1.0109488968913556</v>
      </c>
      <c r="AE3264" s="44">
        <v>38289</v>
      </c>
      <c r="AF3264" s="45">
        <v>6162.9058000000005</v>
      </c>
      <c r="AG3264" s="19">
        <f t="shared" si="685"/>
        <v>4835.1685234583401</v>
      </c>
      <c r="AH3264" s="45">
        <f t="shared" si="691"/>
        <v>8.9787190572150344E-3</v>
      </c>
      <c r="AI3264" s="46">
        <f t="shared" si="692"/>
        <v>1.008978719057215</v>
      </c>
      <c r="AK3264" s="38">
        <v>38289</v>
      </c>
      <c r="AL3264" s="19">
        <v>133.33369999999999</v>
      </c>
      <c r="AM3264" s="19">
        <f t="shared" si="681"/>
        <v>6.6268704210425966E-4</v>
      </c>
      <c r="AN3264" s="37">
        <f t="shared" si="682"/>
        <v>1.0006626870421043</v>
      </c>
      <c r="AQ3264" s="38">
        <v>38289</v>
      </c>
      <c r="AR3264" s="19">
        <f t="shared" si="683"/>
        <v>302.29149796600001</v>
      </c>
      <c r="AS3264" s="40">
        <f t="shared" si="680"/>
        <v>6.6268704210425966E-4</v>
      </c>
      <c r="AT3264" s="51">
        <f t="shared" si="684"/>
        <v>1.0006626870421043</v>
      </c>
    </row>
    <row r="3265" spans="1:46">
      <c r="A3265" s="38">
        <v>38292</v>
      </c>
      <c r="B3265" s="37">
        <v>1.2741</v>
      </c>
      <c r="D3265" s="38">
        <v>38292</v>
      </c>
      <c r="E3265" s="19">
        <v>1189.8568</v>
      </c>
      <c r="F3265" s="19">
        <v>933.8802291813829</v>
      </c>
      <c r="G3265" s="19">
        <v>3.1146582901484532E-3</v>
      </c>
      <c r="H3265" s="37">
        <f t="shared" si="686"/>
        <v>1.0031146582901485</v>
      </c>
      <c r="I3265" s="19"/>
      <c r="J3265" s="19"/>
      <c r="K3265" s="19"/>
      <c r="L3265" s="19"/>
      <c r="N3265" s="38">
        <v>38292</v>
      </c>
      <c r="O3265" s="19">
        <v>507.49950000000001</v>
      </c>
      <c r="P3265" s="19">
        <v>398.31999058158704</v>
      </c>
      <c r="Q3265" s="19">
        <v>3.8182761749041561E-3</v>
      </c>
      <c r="R3265" s="37">
        <f t="shared" si="687"/>
        <v>1.0038182761749042</v>
      </c>
      <c r="T3265" s="39">
        <v>38292</v>
      </c>
      <c r="U3265" s="40">
        <v>300.19290000000001</v>
      </c>
      <c r="V3265" s="40">
        <f t="shared" si="688"/>
        <v>7.7276686877070233E-4</v>
      </c>
      <c r="W3265" s="41">
        <f t="shared" si="689"/>
        <v>1.0007727668687707</v>
      </c>
      <c r="Y3265" s="42">
        <v>38292</v>
      </c>
      <c r="Z3265" s="43">
        <v>265.87599999999998</v>
      </c>
      <c r="AA3265" s="43">
        <f t="shared" si="690"/>
        <v>208.67749784161367</v>
      </c>
      <c r="AB3265" s="19">
        <f t="shared" si="693"/>
        <v>-1.4223147644261025E-2</v>
      </c>
      <c r="AC3265" s="37">
        <f t="shared" si="694"/>
        <v>0.98577685235573898</v>
      </c>
      <c r="AE3265" s="44">
        <v>38292</v>
      </c>
      <c r="AF3265" s="45">
        <v>6019.8847999999998</v>
      </c>
      <c r="AG3265" s="19">
        <f t="shared" si="685"/>
        <v>4724.8134369358759</v>
      </c>
      <c r="AH3265" s="45">
        <f t="shared" si="691"/>
        <v>-2.2823420939118155E-2</v>
      </c>
      <c r="AI3265" s="46">
        <f t="shared" si="692"/>
        <v>0.97717657906088184</v>
      </c>
      <c r="AK3265" s="38">
        <v>38292</v>
      </c>
      <c r="AL3265" s="19">
        <v>133.46610000000001</v>
      </c>
      <c r="AM3265" s="19">
        <f t="shared" si="681"/>
        <v>9.9299726925772269E-4</v>
      </c>
      <c r="AN3265" s="37">
        <f t="shared" si="682"/>
        <v>1.0009929972692577</v>
      </c>
      <c r="AQ3265" s="38">
        <v>38292</v>
      </c>
      <c r="AR3265" s="19">
        <f t="shared" si="683"/>
        <v>302.59167259800006</v>
      </c>
      <c r="AS3265" s="40">
        <f t="shared" si="680"/>
        <v>9.9299726925772269E-4</v>
      </c>
      <c r="AT3265" s="51">
        <f t="shared" si="684"/>
        <v>1.0009929972692577</v>
      </c>
    </row>
    <row r="3266" spans="1:46">
      <c r="A3266" s="38">
        <v>38293</v>
      </c>
      <c r="B3266" s="37">
        <v>1.2703</v>
      </c>
      <c r="D3266" s="38">
        <v>38293</v>
      </c>
      <c r="E3266" s="19">
        <v>1193.5381</v>
      </c>
      <c r="F3266" s="19">
        <v>939.5718334251751</v>
      </c>
      <c r="G3266" s="19">
        <v>6.0945762271691351E-3</v>
      </c>
      <c r="H3266" s="37">
        <f t="shared" si="686"/>
        <v>1.0060945762271691</v>
      </c>
      <c r="I3266" s="19"/>
      <c r="J3266" s="19"/>
      <c r="K3266" s="19"/>
      <c r="L3266" s="19"/>
      <c r="N3266" s="38">
        <v>38293</v>
      </c>
      <c r="O3266" s="19">
        <v>510.86329999999998</v>
      </c>
      <c r="P3266" s="19">
        <v>402.15956860584112</v>
      </c>
      <c r="Q3266" s="19">
        <v>9.6394308973746234E-3</v>
      </c>
      <c r="R3266" s="37">
        <f t="shared" si="687"/>
        <v>1.0096394308973746</v>
      </c>
      <c r="T3266" s="39">
        <v>38293</v>
      </c>
      <c r="U3266" s="40">
        <v>299.82139999999998</v>
      </c>
      <c r="V3266" s="40">
        <f t="shared" si="688"/>
        <v>-1.2375375966587887E-3</v>
      </c>
      <c r="W3266" s="41">
        <f t="shared" si="689"/>
        <v>0.99876246240334121</v>
      </c>
      <c r="Y3266" s="42">
        <v>38293</v>
      </c>
      <c r="Z3266" s="43">
        <v>264.50299999999999</v>
      </c>
      <c r="AA3266" s="43">
        <f t="shared" si="690"/>
        <v>208.22089270251121</v>
      </c>
      <c r="AB3266" s="19">
        <f t="shared" si="693"/>
        <v>-2.1880899657376052E-3</v>
      </c>
      <c r="AC3266" s="37">
        <f t="shared" si="694"/>
        <v>0.99781191003426239</v>
      </c>
      <c r="AE3266" s="44">
        <v>38293</v>
      </c>
      <c r="AF3266" s="45">
        <v>5969.8720999999996</v>
      </c>
      <c r="AG3266" s="19">
        <f t="shared" si="685"/>
        <v>4699.5765567188846</v>
      </c>
      <c r="AH3266" s="45">
        <f t="shared" si="691"/>
        <v>-5.3413495694251134E-3</v>
      </c>
      <c r="AI3266" s="46">
        <f t="shared" si="692"/>
        <v>0.99465865043057489</v>
      </c>
      <c r="AK3266" s="38">
        <v>38293</v>
      </c>
      <c r="AL3266" s="19">
        <v>133.16669999999999</v>
      </c>
      <c r="AM3266" s="19">
        <f t="shared" si="681"/>
        <v>-2.2432662676141746E-3</v>
      </c>
      <c r="AN3266" s="37">
        <f t="shared" si="682"/>
        <v>0.99775673373238583</v>
      </c>
      <c r="AQ3266" s="38">
        <v>38293</v>
      </c>
      <c r="AR3266" s="19">
        <f t="shared" si="683"/>
        <v>301.912878906</v>
      </c>
      <c r="AS3266" s="40">
        <f t="shared" si="680"/>
        <v>-2.2432662676141746E-3</v>
      </c>
      <c r="AT3266" s="51">
        <f t="shared" si="684"/>
        <v>0.99775673373238583</v>
      </c>
    </row>
    <row r="3267" spans="1:46">
      <c r="A3267" s="38">
        <v>38294</v>
      </c>
      <c r="B3267" s="37">
        <v>1.2786999999999999</v>
      </c>
      <c r="D3267" s="38">
        <v>38294</v>
      </c>
      <c r="E3267" s="19">
        <v>1206.4784</v>
      </c>
      <c r="F3267" s="19">
        <v>943.51951200437941</v>
      </c>
      <c r="G3267" s="19">
        <v>4.2015718636574384E-3</v>
      </c>
      <c r="H3267" s="37">
        <f t="shared" si="686"/>
        <v>1.0042015718636574</v>
      </c>
      <c r="I3267" s="19"/>
      <c r="J3267" s="19"/>
      <c r="K3267" s="19"/>
      <c r="L3267" s="19"/>
      <c r="N3267" s="38">
        <v>38294</v>
      </c>
      <c r="O3267" s="19">
        <v>518.08150000000001</v>
      </c>
      <c r="P3267" s="19">
        <v>405.1626652068507</v>
      </c>
      <c r="Q3267" s="19">
        <v>7.4674254585571642E-3</v>
      </c>
      <c r="R3267" s="37">
        <f t="shared" si="687"/>
        <v>1.0074674254585572</v>
      </c>
      <c r="T3267" s="39">
        <v>38294</v>
      </c>
      <c r="U3267" s="40">
        <v>299.51940000000002</v>
      </c>
      <c r="V3267" s="40">
        <f t="shared" si="688"/>
        <v>-1.0072663258858805E-3</v>
      </c>
      <c r="W3267" s="41">
        <f t="shared" si="689"/>
        <v>0.99899273367411412</v>
      </c>
      <c r="Y3267" s="42">
        <v>38294</v>
      </c>
      <c r="Z3267" s="43">
        <v>267.58300000000003</v>
      </c>
      <c r="AA3267" s="43">
        <f t="shared" si="690"/>
        <v>209.26175021506219</v>
      </c>
      <c r="AB3267" s="19">
        <f t="shared" si="693"/>
        <v>4.9988139952799049E-3</v>
      </c>
      <c r="AC3267" s="37">
        <f t="shared" si="694"/>
        <v>1.0049988139952799</v>
      </c>
      <c r="AE3267" s="44">
        <v>38294</v>
      </c>
      <c r="AF3267" s="45">
        <v>6077.7339000000002</v>
      </c>
      <c r="AG3267" s="19">
        <f t="shared" si="685"/>
        <v>4753.0569328223983</v>
      </c>
      <c r="AH3267" s="45">
        <f t="shared" si="691"/>
        <v>1.1379828684151105E-2</v>
      </c>
      <c r="AI3267" s="46">
        <f t="shared" si="692"/>
        <v>1.0113798286841511</v>
      </c>
      <c r="AK3267" s="38">
        <v>38294</v>
      </c>
      <c r="AL3267" s="19">
        <v>133.27590000000001</v>
      </c>
      <c r="AM3267" s="19">
        <f t="shared" si="681"/>
        <v>8.2002482602638871E-4</v>
      </c>
      <c r="AN3267" s="37">
        <f t="shared" si="682"/>
        <v>1.0008200248260264</v>
      </c>
      <c r="AQ3267" s="38">
        <v>38294</v>
      </c>
      <c r="AR3267" s="19">
        <f t="shared" si="683"/>
        <v>302.16045496200002</v>
      </c>
      <c r="AS3267" s="40">
        <f t="shared" si="680"/>
        <v>8.2002482602638871E-4</v>
      </c>
      <c r="AT3267" s="51">
        <f t="shared" si="684"/>
        <v>1.0008200248260264</v>
      </c>
    </row>
    <row r="3268" spans="1:46">
      <c r="A3268" s="38">
        <v>38295</v>
      </c>
      <c r="B3268" s="37">
        <v>1.2883</v>
      </c>
      <c r="D3268" s="38">
        <v>38295</v>
      </c>
      <c r="E3268" s="19">
        <v>1219.3893</v>
      </c>
      <c r="F3268" s="19">
        <v>946.51036249320816</v>
      </c>
      <c r="G3268" s="19">
        <v>3.1698872686534152E-3</v>
      </c>
      <c r="H3268" s="37">
        <f t="shared" si="686"/>
        <v>1.0031698872686534</v>
      </c>
      <c r="I3268" s="19"/>
      <c r="J3268" s="19"/>
      <c r="K3268" s="19"/>
      <c r="L3268" s="19"/>
      <c r="N3268" s="38">
        <v>38295</v>
      </c>
      <c r="O3268" s="19">
        <v>519.04060000000004</v>
      </c>
      <c r="P3268" s="19">
        <v>402.88799192734615</v>
      </c>
      <c r="Q3268" s="19">
        <v>-5.6142223231334665E-3</v>
      </c>
      <c r="R3268" s="37">
        <f t="shared" si="687"/>
        <v>0.99438577767686653</v>
      </c>
      <c r="T3268" s="39">
        <v>38295</v>
      </c>
      <c r="U3268" s="40">
        <v>300.26089999999999</v>
      </c>
      <c r="V3268" s="40">
        <f t="shared" si="688"/>
        <v>2.4756326301400566E-3</v>
      </c>
      <c r="W3268" s="41">
        <f t="shared" si="689"/>
        <v>1.0024756326301401</v>
      </c>
      <c r="Y3268" s="42">
        <v>38295</v>
      </c>
      <c r="Z3268" s="43">
        <v>264.048</v>
      </c>
      <c r="AA3268" s="43">
        <f t="shared" si="690"/>
        <v>204.95847240549563</v>
      </c>
      <c r="AB3268" s="19">
        <f t="shared" si="693"/>
        <v>-2.0564091646676941E-2</v>
      </c>
      <c r="AC3268" s="37">
        <f t="shared" si="694"/>
        <v>0.97943590835332306</v>
      </c>
      <c r="AE3268" s="44">
        <v>38295</v>
      </c>
      <c r="AF3268" s="45">
        <v>5901.8931000000002</v>
      </c>
      <c r="AG3268" s="19">
        <f t="shared" si="685"/>
        <v>4581.1481021501204</v>
      </c>
      <c r="AH3268" s="45">
        <f t="shared" si="691"/>
        <v>-3.6168056285031169E-2</v>
      </c>
      <c r="AI3268" s="46">
        <f t="shared" si="692"/>
        <v>0.96383194371496883</v>
      </c>
      <c r="AK3268" s="38">
        <v>38295</v>
      </c>
      <c r="AL3268" s="19">
        <v>133.6978</v>
      </c>
      <c r="AM3268" s="19">
        <f t="shared" si="681"/>
        <v>3.1656135880528957E-3</v>
      </c>
      <c r="AN3268" s="37">
        <f t="shared" si="682"/>
        <v>1.0031656135880529</v>
      </c>
      <c r="AQ3268" s="38">
        <v>38295</v>
      </c>
      <c r="AR3268" s="19">
        <f t="shared" si="683"/>
        <v>303.11697820400002</v>
      </c>
      <c r="AS3268" s="40">
        <f t="shared" si="680"/>
        <v>3.1656135880531178E-3</v>
      </c>
      <c r="AT3268" s="51">
        <f t="shared" si="684"/>
        <v>1.0031656135880531</v>
      </c>
    </row>
    <row r="3269" spans="1:46">
      <c r="A3269" s="38">
        <v>38296</v>
      </c>
      <c r="B3269" s="37">
        <v>1.2938000000000001</v>
      </c>
      <c r="D3269" s="38">
        <v>38296</v>
      </c>
      <c r="E3269" s="19">
        <v>1226.5702000000001</v>
      </c>
      <c r="F3269" s="19">
        <v>948.03694543206063</v>
      </c>
      <c r="G3269" s="19">
        <v>1.6128539098412276E-3</v>
      </c>
      <c r="H3269" s="37">
        <f t="shared" si="686"/>
        <v>1.0016128539098412</v>
      </c>
      <c r="I3269" s="19"/>
      <c r="J3269" s="19"/>
      <c r="K3269" s="19"/>
      <c r="L3269" s="19"/>
      <c r="N3269" s="38">
        <v>38296</v>
      </c>
      <c r="O3269" s="19">
        <v>522.99009999999998</v>
      </c>
      <c r="P3269" s="19">
        <v>404.22793321997216</v>
      </c>
      <c r="Q3269" s="19">
        <v>3.3258407286251845E-3</v>
      </c>
      <c r="R3269" s="37">
        <f t="shared" si="687"/>
        <v>1.0033258407286252</v>
      </c>
      <c r="T3269" s="39">
        <v>38296</v>
      </c>
      <c r="U3269" s="40">
        <v>300.45260000000002</v>
      </c>
      <c r="V3269" s="40">
        <f t="shared" si="688"/>
        <v>6.3844476586871757E-4</v>
      </c>
      <c r="W3269" s="41">
        <f t="shared" si="689"/>
        <v>1.0006384447658687</v>
      </c>
      <c r="Y3269" s="42">
        <v>38296</v>
      </c>
      <c r="Z3269" s="43">
        <v>264.22000000000003</v>
      </c>
      <c r="AA3269" s="43">
        <f t="shared" si="690"/>
        <v>204.22012675838616</v>
      </c>
      <c r="AB3269" s="19">
        <f t="shared" si="693"/>
        <v>-3.6024158379200921E-3</v>
      </c>
      <c r="AC3269" s="37">
        <f t="shared" si="694"/>
        <v>0.99639758416207991</v>
      </c>
      <c r="AE3269" s="44">
        <v>38296</v>
      </c>
      <c r="AF3269" s="45">
        <v>5921.5391</v>
      </c>
      <c r="AG3269" s="19">
        <f t="shared" si="685"/>
        <v>4576.8581697325708</v>
      </c>
      <c r="AH3269" s="45">
        <f t="shared" si="691"/>
        <v>-9.3643172451385315E-4</v>
      </c>
      <c r="AI3269" s="46">
        <f t="shared" si="692"/>
        <v>0.99906356827548615</v>
      </c>
      <c r="AK3269" s="38">
        <v>38296</v>
      </c>
      <c r="AL3269" s="19">
        <v>133.3081</v>
      </c>
      <c r="AM3269" s="19">
        <f t="shared" si="681"/>
        <v>-2.9147824421943413E-3</v>
      </c>
      <c r="AN3269" s="37">
        <f t="shared" si="682"/>
        <v>0.99708521755780566</v>
      </c>
      <c r="AQ3269" s="38">
        <v>38296</v>
      </c>
      <c r="AR3269" s="19">
        <f t="shared" si="683"/>
        <v>302.23345815800002</v>
      </c>
      <c r="AS3269" s="40">
        <f t="shared" ref="AS3269:AS3332" si="695">AR3269/AR3268-1</f>
        <v>-2.9147824421942303E-3</v>
      </c>
      <c r="AT3269" s="51">
        <f t="shared" si="684"/>
        <v>0.99708521755780577</v>
      </c>
    </row>
    <row r="3270" spans="1:46">
      <c r="A3270" s="38">
        <v>38299</v>
      </c>
      <c r="B3270" s="37">
        <v>1.2936000000000001</v>
      </c>
      <c r="D3270" s="38">
        <v>38299</v>
      </c>
      <c r="E3270" s="19">
        <v>1225.6851999999999</v>
      </c>
      <c r="F3270" s="19">
        <v>947.49938157080999</v>
      </c>
      <c r="G3270" s="19">
        <v>-5.6702838833533331E-4</v>
      </c>
      <c r="H3270" s="37">
        <f t="shared" si="686"/>
        <v>0.99943297161166467</v>
      </c>
      <c r="I3270" s="19"/>
      <c r="J3270" s="19"/>
      <c r="K3270" s="19"/>
      <c r="L3270" s="19"/>
      <c r="N3270" s="38">
        <v>38299</v>
      </c>
      <c r="O3270" s="19">
        <v>520.29610000000002</v>
      </c>
      <c r="P3270" s="19">
        <v>402.20786951144095</v>
      </c>
      <c r="Q3270" s="19">
        <v>-4.9973382404325806E-3</v>
      </c>
      <c r="R3270" s="37">
        <f t="shared" si="687"/>
        <v>0.99500266175956742</v>
      </c>
      <c r="T3270" s="39">
        <v>38299</v>
      </c>
      <c r="U3270" s="40">
        <v>299.67169999999999</v>
      </c>
      <c r="V3270" s="40">
        <f t="shared" si="688"/>
        <v>-2.5990788563654554E-3</v>
      </c>
      <c r="W3270" s="41">
        <f t="shared" si="689"/>
        <v>0.99740092114363454</v>
      </c>
      <c r="Y3270" s="42">
        <v>38299</v>
      </c>
      <c r="Z3270" s="43">
        <v>262.29199999999997</v>
      </c>
      <c r="AA3270" s="43">
        <f t="shared" si="690"/>
        <v>202.76128633271486</v>
      </c>
      <c r="AB3270" s="19">
        <f t="shared" si="693"/>
        <v>-7.1434703759500895E-3</v>
      </c>
      <c r="AC3270" s="37">
        <f t="shared" si="694"/>
        <v>0.99285652962404991</v>
      </c>
      <c r="AE3270" s="44">
        <v>38299</v>
      </c>
      <c r="AF3270" s="45">
        <v>5867.0239000000001</v>
      </c>
      <c r="AG3270" s="19">
        <f t="shared" si="685"/>
        <v>4535.4235466914033</v>
      </c>
      <c r="AH3270" s="45">
        <f t="shared" si="691"/>
        <v>-9.0530712345819886E-3</v>
      </c>
      <c r="AI3270" s="46">
        <f t="shared" si="692"/>
        <v>0.99094692876541801</v>
      </c>
      <c r="AK3270" s="38">
        <v>38299</v>
      </c>
      <c r="AL3270" s="19">
        <v>133.38999999999999</v>
      </c>
      <c r="AM3270" s="19">
        <f t="shared" si="681"/>
        <v>6.1436626881627987E-4</v>
      </c>
      <c r="AN3270" s="37">
        <f t="shared" si="682"/>
        <v>1.0006143662688163</v>
      </c>
      <c r="AQ3270" s="38">
        <v>38299</v>
      </c>
      <c r="AR3270" s="19">
        <f t="shared" si="683"/>
        <v>302.41914020000002</v>
      </c>
      <c r="AS3270" s="40">
        <f t="shared" si="695"/>
        <v>6.1436626881627987E-4</v>
      </c>
      <c r="AT3270" s="51">
        <f t="shared" si="684"/>
        <v>1.0006143662688163</v>
      </c>
    </row>
    <row r="3271" spans="1:46">
      <c r="A3271" s="38">
        <v>38300</v>
      </c>
      <c r="B3271" s="37">
        <v>1.2929999999999999</v>
      </c>
      <c r="D3271" s="38">
        <v>38300</v>
      </c>
      <c r="E3271" s="19">
        <v>1223.6088999999999</v>
      </c>
      <c r="F3271" s="19">
        <v>946.33325599381283</v>
      </c>
      <c r="G3271" s="19">
        <v>-1.2307401985465205E-3</v>
      </c>
      <c r="H3271" s="37">
        <f t="shared" si="686"/>
        <v>0.99876925980145348</v>
      </c>
      <c r="I3271" s="19"/>
      <c r="J3271" s="19"/>
      <c r="K3271" s="19"/>
      <c r="L3271" s="19"/>
      <c r="N3271" s="38">
        <v>38300</v>
      </c>
      <c r="O3271" s="19">
        <v>521.84410000000003</v>
      </c>
      <c r="P3271" s="19">
        <v>403.59172467130708</v>
      </c>
      <c r="Q3271" s="19">
        <v>3.4406466525558344E-3</v>
      </c>
      <c r="R3271" s="37">
        <f t="shared" si="687"/>
        <v>1.0034406466525558</v>
      </c>
      <c r="T3271" s="39">
        <v>38300</v>
      </c>
      <c r="U3271" s="40">
        <v>299.803</v>
      </c>
      <c r="V3271" s="40">
        <f t="shared" si="688"/>
        <v>4.381461445976953E-4</v>
      </c>
      <c r="W3271" s="41">
        <f t="shared" si="689"/>
        <v>1.0004381461445977</v>
      </c>
      <c r="Y3271" s="42">
        <v>38300</v>
      </c>
      <c r="Z3271" s="43">
        <v>259.63299999999998</v>
      </c>
      <c r="AA3271" s="43">
        <f t="shared" si="690"/>
        <v>200.79891724671307</v>
      </c>
      <c r="AB3271" s="19">
        <f t="shared" si="693"/>
        <v>-9.6782236959263024E-3</v>
      </c>
      <c r="AC3271" s="37">
        <f t="shared" si="694"/>
        <v>0.9903217763040737</v>
      </c>
      <c r="AE3271" s="44">
        <v>38300</v>
      </c>
      <c r="AF3271" s="45">
        <v>5743.4809999999998</v>
      </c>
      <c r="AG3271" s="19">
        <f t="shared" si="685"/>
        <v>4441.980665119876</v>
      </c>
      <c r="AH3271" s="45">
        <f t="shared" si="691"/>
        <v>-2.0602900833747717E-2</v>
      </c>
      <c r="AI3271" s="46">
        <f t="shared" si="692"/>
        <v>0.97939709916625228</v>
      </c>
      <c r="AK3271" s="38">
        <v>38300</v>
      </c>
      <c r="AL3271" s="19">
        <v>133.6095</v>
      </c>
      <c r="AM3271" s="19">
        <f t="shared" si="681"/>
        <v>1.6455506409776E-3</v>
      </c>
      <c r="AN3271" s="37">
        <f t="shared" si="682"/>
        <v>1.0016455506409776</v>
      </c>
      <c r="AQ3271" s="38">
        <v>38300</v>
      </c>
      <c r="AR3271" s="19">
        <f t="shared" si="683"/>
        <v>302.91678621</v>
      </c>
      <c r="AS3271" s="40">
        <f t="shared" si="695"/>
        <v>1.6455506409776E-3</v>
      </c>
      <c r="AT3271" s="51">
        <f t="shared" si="684"/>
        <v>1.0016455506409776</v>
      </c>
    </row>
    <row r="3272" spans="1:46">
      <c r="A3272" s="38">
        <v>38301</v>
      </c>
      <c r="B3272" s="37">
        <v>1.2925</v>
      </c>
      <c r="D3272" s="38">
        <v>38301</v>
      </c>
      <c r="E3272" s="19">
        <v>1222.9670000000001</v>
      </c>
      <c r="F3272" s="19">
        <v>946.20270793036764</v>
      </c>
      <c r="G3272" s="19">
        <v>-1.3795146965234206E-4</v>
      </c>
      <c r="H3272" s="37">
        <f t="shared" si="686"/>
        <v>0.99986204853034766</v>
      </c>
      <c r="I3272" s="19"/>
      <c r="J3272" s="19"/>
      <c r="K3272" s="19"/>
      <c r="L3272" s="19"/>
      <c r="N3272" s="38">
        <v>38301</v>
      </c>
      <c r="O3272" s="19">
        <v>524.57780000000002</v>
      </c>
      <c r="P3272" s="19">
        <v>405.86290135396519</v>
      </c>
      <c r="Q3272" s="19">
        <v>5.6274114255137064E-3</v>
      </c>
      <c r="R3272" s="37">
        <f t="shared" si="687"/>
        <v>1.0056274114255137</v>
      </c>
      <c r="T3272" s="39">
        <v>38301</v>
      </c>
      <c r="U3272" s="40">
        <v>300.3048</v>
      </c>
      <c r="V3272" s="40">
        <f t="shared" si="688"/>
        <v>1.673765772857605E-3</v>
      </c>
      <c r="W3272" s="41">
        <f t="shared" si="689"/>
        <v>1.0016737657728576</v>
      </c>
      <c r="Y3272" s="42">
        <v>38301</v>
      </c>
      <c r="Z3272" s="43">
        <v>263.78100000000001</v>
      </c>
      <c r="AA3272" s="43">
        <f t="shared" si="690"/>
        <v>204.08588007736944</v>
      </c>
      <c r="AB3272" s="19">
        <f t="shared" si="693"/>
        <v>1.6369425073232913E-2</v>
      </c>
      <c r="AC3272" s="37">
        <f t="shared" si="694"/>
        <v>1.0163694250732329</v>
      </c>
      <c r="AE3272" s="44">
        <v>38301</v>
      </c>
      <c r="AF3272" s="45">
        <v>5877.7739000000001</v>
      </c>
      <c r="AG3272" s="19">
        <f t="shared" si="685"/>
        <v>4547.600696324952</v>
      </c>
      <c r="AH3272" s="45">
        <f t="shared" si="691"/>
        <v>2.3777688190866009E-2</v>
      </c>
      <c r="AI3272" s="46">
        <f t="shared" si="692"/>
        <v>1.023777688190866</v>
      </c>
      <c r="AK3272" s="38">
        <v>38301</v>
      </c>
      <c r="AL3272" s="19">
        <v>133.65780000000001</v>
      </c>
      <c r="AM3272" s="19">
        <f t="shared" si="681"/>
        <v>3.6150124055556176E-4</v>
      </c>
      <c r="AN3272" s="37">
        <f t="shared" si="682"/>
        <v>1.0003615012405556</v>
      </c>
      <c r="AQ3272" s="38">
        <v>38301</v>
      </c>
      <c r="AR3272" s="19">
        <f t="shared" si="683"/>
        <v>303.02629100400003</v>
      </c>
      <c r="AS3272" s="40">
        <f t="shared" si="695"/>
        <v>3.6150124055556176E-4</v>
      </c>
      <c r="AT3272" s="51">
        <f t="shared" si="684"/>
        <v>1.0003615012405556</v>
      </c>
    </row>
    <row r="3273" spans="1:46">
      <c r="A3273" s="38">
        <v>38302</v>
      </c>
      <c r="B3273" s="37">
        <v>1.2925</v>
      </c>
      <c r="D3273" s="38">
        <v>38302</v>
      </c>
      <c r="E3273" s="19">
        <v>1231.3380999999999</v>
      </c>
      <c r="F3273" s="19">
        <v>952.6793810444874</v>
      </c>
      <c r="G3273" s="19">
        <v>6.8449107784591678E-3</v>
      </c>
      <c r="H3273" s="37">
        <f t="shared" si="686"/>
        <v>1.0068449107784592</v>
      </c>
      <c r="I3273" s="19"/>
      <c r="J3273" s="19"/>
      <c r="K3273" s="19"/>
      <c r="L3273" s="19"/>
      <c r="N3273" s="38">
        <v>38302</v>
      </c>
      <c r="O3273" s="19">
        <v>525.32799999999997</v>
      </c>
      <c r="P3273" s="19">
        <v>406.44332688588008</v>
      </c>
      <c r="Q3273" s="19">
        <v>1.4301024557272779E-3</v>
      </c>
      <c r="R3273" s="37">
        <f t="shared" si="687"/>
        <v>1.0014301024557273</v>
      </c>
      <c r="T3273" s="39">
        <v>38302</v>
      </c>
      <c r="U3273" s="40">
        <v>300.67469999999997</v>
      </c>
      <c r="V3273" s="40">
        <f t="shared" si="688"/>
        <v>1.2317485434796271E-3</v>
      </c>
      <c r="W3273" s="41">
        <f t="shared" si="689"/>
        <v>1.0012317485434796</v>
      </c>
      <c r="Y3273" s="42">
        <v>38302</v>
      </c>
      <c r="Z3273" s="43">
        <v>261.02</v>
      </c>
      <c r="AA3273" s="43">
        <f t="shared" si="690"/>
        <v>201.94970986460348</v>
      </c>
      <c r="AB3273" s="19">
        <f t="shared" si="693"/>
        <v>-1.0467016199043888E-2</v>
      </c>
      <c r="AC3273" s="37">
        <f t="shared" si="694"/>
        <v>0.98953298380095611</v>
      </c>
      <c r="AE3273" s="44">
        <v>38302</v>
      </c>
      <c r="AF3273" s="45">
        <v>5751.0918000000001</v>
      </c>
      <c r="AG3273" s="19">
        <f t="shared" si="685"/>
        <v>4449.5874661508706</v>
      </c>
      <c r="AH3273" s="45">
        <f t="shared" si="691"/>
        <v>-2.1552734445943966E-2</v>
      </c>
      <c r="AI3273" s="46">
        <f t="shared" si="692"/>
        <v>0.97844726555405603</v>
      </c>
      <c r="AK3273" s="38">
        <v>38302</v>
      </c>
      <c r="AL3273" s="19">
        <v>134.03309999999999</v>
      </c>
      <c r="AM3273" s="19">
        <f t="shared" si="681"/>
        <v>2.8079169341406196E-3</v>
      </c>
      <c r="AN3273" s="37">
        <f t="shared" si="682"/>
        <v>1.0028079169341406</v>
      </c>
      <c r="AQ3273" s="38">
        <v>38302</v>
      </c>
      <c r="AR3273" s="19">
        <f t="shared" si="683"/>
        <v>303.87716365800003</v>
      </c>
      <c r="AS3273" s="40">
        <f t="shared" si="695"/>
        <v>2.8079169341408416E-3</v>
      </c>
      <c r="AT3273" s="51">
        <f t="shared" si="684"/>
        <v>1.0028079169341408</v>
      </c>
    </row>
    <row r="3274" spans="1:46">
      <c r="A3274" s="38">
        <v>38303</v>
      </c>
      <c r="B3274" s="37">
        <v>1.2972999999999999</v>
      </c>
      <c r="D3274" s="38">
        <v>38303</v>
      </c>
      <c r="E3274" s="19">
        <v>1243.1709000000001</v>
      </c>
      <c r="F3274" s="19">
        <v>958.27557234255778</v>
      </c>
      <c r="G3274" s="19">
        <v>5.8741601943088639E-3</v>
      </c>
      <c r="H3274" s="37">
        <f t="shared" si="686"/>
        <v>1.0058741601943089</v>
      </c>
      <c r="I3274" s="19"/>
      <c r="J3274" s="19"/>
      <c r="K3274" s="19"/>
      <c r="L3274" s="19"/>
      <c r="N3274" s="38">
        <v>38303</v>
      </c>
      <c r="O3274" s="19">
        <v>530.93979999999999</v>
      </c>
      <c r="P3274" s="19">
        <v>409.26524319741003</v>
      </c>
      <c r="Q3274" s="19">
        <v>6.9429515134400432E-3</v>
      </c>
      <c r="R3274" s="37">
        <f t="shared" si="687"/>
        <v>1.00694295151344</v>
      </c>
      <c r="T3274" s="39">
        <v>38303</v>
      </c>
      <c r="U3274" s="40">
        <v>301.36869999999999</v>
      </c>
      <c r="V3274" s="40">
        <f t="shared" si="688"/>
        <v>2.3081423212529817E-3</v>
      </c>
      <c r="W3274" s="41">
        <f t="shared" si="689"/>
        <v>1.002308142321253</v>
      </c>
      <c r="Y3274" s="42">
        <v>38303</v>
      </c>
      <c r="Z3274" s="43">
        <v>261.447</v>
      </c>
      <c r="AA3274" s="43">
        <f t="shared" si="690"/>
        <v>201.53164264241119</v>
      </c>
      <c r="AB3274" s="19">
        <f t="shared" si="693"/>
        <v>-2.0701551018448283E-3</v>
      </c>
      <c r="AC3274" s="37">
        <f t="shared" si="694"/>
        <v>0.99792984489815517</v>
      </c>
      <c r="AE3274" s="44">
        <v>38303</v>
      </c>
      <c r="AF3274" s="45">
        <v>5738.77</v>
      </c>
      <c r="AG3274" s="19">
        <f t="shared" si="685"/>
        <v>4423.62599244585</v>
      </c>
      <c r="AH3274" s="45">
        <f t="shared" si="691"/>
        <v>-5.8345799251090513E-3</v>
      </c>
      <c r="AI3274" s="46">
        <f t="shared" si="692"/>
        <v>0.99416542007489095</v>
      </c>
      <c r="AK3274" s="38">
        <v>38303</v>
      </c>
      <c r="AL3274" s="19">
        <v>134.3349</v>
      </c>
      <c r="AM3274" s="19">
        <f t="shared" si="681"/>
        <v>2.25168260675912E-3</v>
      </c>
      <c r="AN3274" s="37">
        <f t="shared" si="682"/>
        <v>1.0022516826067591</v>
      </c>
      <c r="AQ3274" s="38">
        <v>38303</v>
      </c>
      <c r="AR3274" s="19">
        <f t="shared" si="683"/>
        <v>304.56139858200004</v>
      </c>
      <c r="AS3274" s="40">
        <f t="shared" si="695"/>
        <v>2.25168260675912E-3</v>
      </c>
      <c r="AT3274" s="51">
        <f t="shared" si="684"/>
        <v>1.0022516826067591</v>
      </c>
    </row>
    <row r="3275" spans="1:46">
      <c r="A3275" s="38">
        <v>38306</v>
      </c>
      <c r="B3275" s="37">
        <v>1.2944</v>
      </c>
      <c r="D3275" s="38">
        <v>38306</v>
      </c>
      <c r="E3275" s="19">
        <v>1245.2512999999999</v>
      </c>
      <c r="F3275" s="19">
        <v>962.02974351050671</v>
      </c>
      <c r="G3275" s="19">
        <v>3.9176321261864544E-3</v>
      </c>
      <c r="H3275" s="37">
        <f t="shared" si="686"/>
        <v>1.0039176321261865</v>
      </c>
      <c r="I3275" s="19"/>
      <c r="J3275" s="19"/>
      <c r="K3275" s="19"/>
      <c r="L3275" s="19"/>
      <c r="N3275" s="38">
        <v>38306</v>
      </c>
      <c r="O3275" s="19">
        <v>535.05370000000005</v>
      </c>
      <c r="P3275" s="19">
        <v>413.36039864029669</v>
      </c>
      <c r="Q3275" s="19">
        <v>1.0006115864843457E-2</v>
      </c>
      <c r="R3275" s="37">
        <f t="shared" si="687"/>
        <v>1.0100061158648435</v>
      </c>
      <c r="T3275" s="39">
        <v>38306</v>
      </c>
      <c r="U3275" s="40">
        <v>301.6619</v>
      </c>
      <c r="V3275" s="40">
        <f t="shared" si="688"/>
        <v>9.7289466357985965E-4</v>
      </c>
      <c r="W3275" s="41">
        <f t="shared" si="689"/>
        <v>1.0009728946635799</v>
      </c>
      <c r="Y3275" s="42">
        <v>38306</v>
      </c>
      <c r="Z3275" s="43">
        <v>263.185</v>
      </c>
      <c r="AA3275" s="43">
        <f t="shared" si="690"/>
        <v>203.3258652657602</v>
      </c>
      <c r="AB3275" s="19">
        <f t="shared" si="693"/>
        <v>8.9029325609806254E-3</v>
      </c>
      <c r="AC3275" s="37">
        <f t="shared" si="694"/>
        <v>1.0089029325609806</v>
      </c>
      <c r="AE3275" s="44">
        <v>38306</v>
      </c>
      <c r="AF3275" s="45">
        <v>5722.8872000000001</v>
      </c>
      <c r="AG3275" s="19">
        <f t="shared" si="685"/>
        <v>4421.2663782447471</v>
      </c>
      <c r="AH3275" s="45">
        <f t="shared" si="691"/>
        <v>-5.334117769296709E-4</v>
      </c>
      <c r="AI3275" s="46">
        <f t="shared" si="692"/>
        <v>0.99946658822307033</v>
      </c>
      <c r="AK3275" s="38">
        <v>38306</v>
      </c>
      <c r="AL3275" s="19">
        <v>134.40459999999999</v>
      </c>
      <c r="AM3275" s="19">
        <f t="shared" si="681"/>
        <v>5.1885250966043905E-4</v>
      </c>
      <c r="AN3275" s="37">
        <f t="shared" si="682"/>
        <v>1.0005188525096604</v>
      </c>
      <c r="AQ3275" s="38">
        <v>38306</v>
      </c>
      <c r="AR3275" s="19">
        <f t="shared" si="683"/>
        <v>304.719421028</v>
      </c>
      <c r="AS3275" s="40">
        <f t="shared" si="695"/>
        <v>5.1885250966043905E-4</v>
      </c>
      <c r="AT3275" s="51">
        <f t="shared" si="684"/>
        <v>1.0005188525096604</v>
      </c>
    </row>
    <row r="3276" spans="1:46">
      <c r="A3276" s="38">
        <v>38307</v>
      </c>
      <c r="B3276" s="37">
        <v>1.2979000000000001</v>
      </c>
      <c r="D3276" s="38">
        <v>38307</v>
      </c>
      <c r="E3276" s="19">
        <v>1239.5101999999999</v>
      </c>
      <c r="F3276" s="19">
        <v>955.01209646351788</v>
      </c>
      <c r="G3276" s="19">
        <v>-7.2946258619623894E-3</v>
      </c>
      <c r="H3276" s="37">
        <f t="shared" si="686"/>
        <v>0.99270537413803761</v>
      </c>
      <c r="I3276" s="19"/>
      <c r="J3276" s="19"/>
      <c r="K3276" s="19"/>
      <c r="L3276" s="19"/>
      <c r="N3276" s="38">
        <v>38307</v>
      </c>
      <c r="O3276" s="19">
        <v>533.67020000000002</v>
      </c>
      <c r="P3276" s="19">
        <v>411.17975190692658</v>
      </c>
      <c r="Q3276" s="19">
        <v>-5.2754127887990609E-3</v>
      </c>
      <c r="R3276" s="37">
        <f t="shared" si="687"/>
        <v>0.99472458721120094</v>
      </c>
      <c r="T3276" s="39">
        <v>38307</v>
      </c>
      <c r="U3276" s="40">
        <v>301.9323</v>
      </c>
      <c r="V3276" s="40">
        <f t="shared" si="688"/>
        <v>8.9636775476109598E-4</v>
      </c>
      <c r="W3276" s="41">
        <f t="shared" si="689"/>
        <v>1.0008963677547611</v>
      </c>
      <c r="Y3276" s="42">
        <v>38307</v>
      </c>
      <c r="Z3276" s="43">
        <v>260.31400000000002</v>
      </c>
      <c r="AA3276" s="43">
        <f t="shared" si="690"/>
        <v>200.56552893135066</v>
      </c>
      <c r="AB3276" s="19">
        <f t="shared" si="693"/>
        <v>-1.3575923214695806E-2</v>
      </c>
      <c r="AC3276" s="37">
        <f t="shared" si="694"/>
        <v>0.98642407678530419</v>
      </c>
      <c r="AE3276" s="44">
        <v>38307</v>
      </c>
      <c r="AF3276" s="45">
        <v>5654.9467999999997</v>
      </c>
      <c r="AG3276" s="19">
        <f t="shared" si="685"/>
        <v>4356.9973033361584</v>
      </c>
      <c r="AH3276" s="45">
        <f t="shared" si="691"/>
        <v>-1.4536349862299791E-2</v>
      </c>
      <c r="AI3276" s="46">
        <f t="shared" si="692"/>
        <v>0.98546365013770021</v>
      </c>
      <c r="AK3276" s="38">
        <v>38307</v>
      </c>
      <c r="AL3276" s="19">
        <v>134.56489999999999</v>
      </c>
      <c r="AM3276" s="19">
        <f t="shared" si="681"/>
        <v>1.1926675128679509E-3</v>
      </c>
      <c r="AN3276" s="37">
        <f t="shared" si="682"/>
        <v>1.001192667512868</v>
      </c>
      <c r="AQ3276" s="38">
        <v>38307</v>
      </c>
      <c r="AR3276" s="19">
        <f t="shared" si="683"/>
        <v>305.08284998200003</v>
      </c>
      <c r="AS3276" s="40">
        <f t="shared" si="695"/>
        <v>1.1926675128679509E-3</v>
      </c>
      <c r="AT3276" s="51">
        <f t="shared" si="684"/>
        <v>1.001192667512868</v>
      </c>
    </row>
    <row r="3277" spans="1:46">
      <c r="A3277" s="38">
        <v>38308</v>
      </c>
      <c r="B3277" s="37">
        <v>1.3030999999999999</v>
      </c>
      <c r="D3277" s="38">
        <v>38308</v>
      </c>
      <c r="E3277" s="19">
        <v>1249.3886</v>
      </c>
      <c r="F3277" s="19">
        <v>958.78182794873771</v>
      </c>
      <c r="G3277" s="19">
        <v>3.947312813292525E-3</v>
      </c>
      <c r="H3277" s="37">
        <f t="shared" si="686"/>
        <v>1.0039473128132925</v>
      </c>
      <c r="I3277" s="19"/>
      <c r="J3277" s="19"/>
      <c r="K3277" s="19"/>
      <c r="L3277" s="19"/>
      <c r="N3277" s="38">
        <v>38308</v>
      </c>
      <c r="O3277" s="19">
        <v>541.92960000000005</v>
      </c>
      <c r="P3277" s="19">
        <v>415.8772158698489</v>
      </c>
      <c r="Q3277" s="19">
        <v>1.1424356236261479E-2</v>
      </c>
      <c r="R3277" s="37">
        <f t="shared" si="687"/>
        <v>1.0114243562362615</v>
      </c>
      <c r="T3277" s="39">
        <v>38308</v>
      </c>
      <c r="U3277" s="40">
        <v>302.18889999999999</v>
      </c>
      <c r="V3277" s="40">
        <f t="shared" si="688"/>
        <v>8.4985938900872249E-4</v>
      </c>
      <c r="W3277" s="41">
        <f t="shared" si="689"/>
        <v>1.0008498593890087</v>
      </c>
      <c r="Y3277" s="42">
        <v>38308</v>
      </c>
      <c r="Z3277" s="43">
        <v>264.8</v>
      </c>
      <c r="AA3277" s="43">
        <f t="shared" si="690"/>
        <v>203.20773540019954</v>
      </c>
      <c r="AB3277" s="19">
        <f t="shared" si="693"/>
        <v>1.3173781571175436E-2</v>
      </c>
      <c r="AC3277" s="37">
        <f t="shared" si="694"/>
        <v>1.0131737815711754</v>
      </c>
      <c r="AE3277" s="44">
        <v>38308</v>
      </c>
      <c r="AF3277" s="45">
        <v>5775.8081000000002</v>
      </c>
      <c r="AG3277" s="19">
        <f t="shared" si="685"/>
        <v>4432.3598342414243</v>
      </c>
      <c r="AH3277" s="45">
        <f t="shared" si="691"/>
        <v>1.7296896384939364E-2</v>
      </c>
      <c r="AI3277" s="46">
        <f t="shared" si="692"/>
        <v>1.0172968963849394</v>
      </c>
      <c r="AK3277" s="38">
        <v>38308</v>
      </c>
      <c r="AL3277" s="19">
        <v>134.38030000000001</v>
      </c>
      <c r="AM3277" s="19">
        <f t="shared" si="681"/>
        <v>-1.3718287606945267E-3</v>
      </c>
      <c r="AN3277" s="37">
        <f t="shared" si="682"/>
        <v>0.99862817123930547</v>
      </c>
      <c r="AQ3277" s="38">
        <v>38308</v>
      </c>
      <c r="AR3277" s="19">
        <f t="shared" si="683"/>
        <v>304.66432855400006</v>
      </c>
      <c r="AS3277" s="40">
        <f t="shared" si="695"/>
        <v>-1.3718287606945267E-3</v>
      </c>
      <c r="AT3277" s="51">
        <f t="shared" si="684"/>
        <v>0.99862817123930547</v>
      </c>
    </row>
    <row r="3278" spans="1:46">
      <c r="A3278" s="38">
        <v>38309</v>
      </c>
      <c r="B3278" s="37">
        <v>1.2982</v>
      </c>
      <c r="D3278" s="38">
        <v>38309</v>
      </c>
      <c r="E3278" s="19">
        <v>1248.1531</v>
      </c>
      <c r="F3278" s="19">
        <v>961.44900631643816</v>
      </c>
      <c r="G3278" s="19">
        <v>2.7818407587123506E-3</v>
      </c>
      <c r="H3278" s="37">
        <f t="shared" si="686"/>
        <v>1.0027818407587124</v>
      </c>
      <c r="I3278" s="19"/>
      <c r="J3278" s="19"/>
      <c r="K3278" s="19"/>
      <c r="L3278" s="19"/>
      <c r="N3278" s="38">
        <v>38309</v>
      </c>
      <c r="O3278" s="19">
        <v>542.57029999999997</v>
      </c>
      <c r="P3278" s="19">
        <v>417.94045601602215</v>
      </c>
      <c r="Q3278" s="19">
        <v>4.9611762016290584E-3</v>
      </c>
      <c r="R3278" s="37">
        <f t="shared" si="687"/>
        <v>1.0049611762016291</v>
      </c>
      <c r="T3278" s="39">
        <v>38309</v>
      </c>
      <c r="U3278" s="40">
        <v>302.34769999999997</v>
      </c>
      <c r="V3278" s="40">
        <f t="shared" si="688"/>
        <v>5.2549911661214921E-4</v>
      </c>
      <c r="W3278" s="41">
        <f t="shared" si="689"/>
        <v>1.0005254991166121</v>
      </c>
      <c r="Y3278" s="42">
        <v>38309</v>
      </c>
      <c r="Z3278" s="43">
        <v>262.62700000000001</v>
      </c>
      <c r="AA3278" s="43">
        <f t="shared" si="690"/>
        <v>202.30087813896165</v>
      </c>
      <c r="AB3278" s="19">
        <f t="shared" si="693"/>
        <v>-4.4627103365524334E-3</v>
      </c>
      <c r="AC3278" s="37">
        <f t="shared" si="694"/>
        <v>0.99553728966344757</v>
      </c>
      <c r="AE3278" s="44">
        <v>38309</v>
      </c>
      <c r="AF3278" s="45">
        <v>5716.5181000000002</v>
      </c>
      <c r="AG3278" s="19">
        <f t="shared" si="685"/>
        <v>4403.4186566014487</v>
      </c>
      <c r="AH3278" s="45">
        <f t="shared" si="691"/>
        <v>-6.5295189746092941E-3</v>
      </c>
      <c r="AI3278" s="46">
        <f t="shared" si="692"/>
        <v>0.99347048102539071</v>
      </c>
      <c r="AK3278" s="38">
        <v>38309</v>
      </c>
      <c r="AL3278" s="19">
        <v>134.11859999999999</v>
      </c>
      <c r="AM3278" s="19">
        <f t="shared" si="681"/>
        <v>-1.9474580723515267E-3</v>
      </c>
      <c r="AN3278" s="37">
        <f t="shared" si="682"/>
        <v>0.99805254192764847</v>
      </c>
      <c r="AQ3278" s="38">
        <v>38309</v>
      </c>
      <c r="AR3278" s="19">
        <f t="shared" si="683"/>
        <v>304.07100754800001</v>
      </c>
      <c r="AS3278" s="40">
        <f t="shared" si="695"/>
        <v>-1.9474580723515267E-3</v>
      </c>
      <c r="AT3278" s="51">
        <f t="shared" si="684"/>
        <v>0.99805254192764847</v>
      </c>
    </row>
    <row r="3279" spans="1:46">
      <c r="A3279" s="38">
        <v>38310</v>
      </c>
      <c r="B3279" s="37">
        <v>1.3059000000000001</v>
      </c>
      <c r="D3279" s="38">
        <v>38310</v>
      </c>
      <c r="E3279" s="19">
        <v>1241.7418</v>
      </c>
      <c r="F3279" s="19">
        <v>950.87051075886359</v>
      </c>
      <c r="G3279" s="19">
        <v>-1.1002658994992975E-2</v>
      </c>
      <c r="H3279" s="37">
        <f t="shared" si="686"/>
        <v>0.98899734100500702</v>
      </c>
      <c r="I3279" s="19"/>
      <c r="J3279" s="19"/>
      <c r="K3279" s="19"/>
      <c r="L3279" s="19"/>
      <c r="N3279" s="38">
        <v>38310</v>
      </c>
      <c r="O3279" s="19">
        <v>539.54139999999995</v>
      </c>
      <c r="P3279" s="19">
        <v>413.15675013400715</v>
      </c>
      <c r="Q3279" s="19">
        <v>-1.1445902910704575E-2</v>
      </c>
      <c r="R3279" s="37">
        <f t="shared" si="687"/>
        <v>0.98855409708929542</v>
      </c>
      <c r="T3279" s="39">
        <v>38310</v>
      </c>
      <c r="U3279" s="40">
        <v>301.8854</v>
      </c>
      <c r="V3279" s="40">
        <f t="shared" si="688"/>
        <v>-1.5290342873451879E-3</v>
      </c>
      <c r="W3279" s="41">
        <f t="shared" si="689"/>
        <v>0.99847096571265481</v>
      </c>
      <c r="Y3279" s="42">
        <v>38310</v>
      </c>
      <c r="Z3279" s="43">
        <v>265.78699999999998</v>
      </c>
      <c r="AA3279" s="43">
        <f t="shared" si="690"/>
        <v>203.52783520943407</v>
      </c>
      <c r="AB3279" s="19">
        <f t="shared" si="693"/>
        <v>6.065011095155004E-3</v>
      </c>
      <c r="AC3279" s="37">
        <f t="shared" si="694"/>
        <v>1.006065011095155</v>
      </c>
      <c r="AE3279" s="44">
        <v>38310</v>
      </c>
      <c r="AF3279" s="45">
        <v>5892.0630000000001</v>
      </c>
      <c r="AG3279" s="19">
        <f t="shared" si="685"/>
        <v>4511.8791637950835</v>
      </c>
      <c r="AH3279" s="45">
        <f t="shared" si="691"/>
        <v>2.4630977804264598E-2</v>
      </c>
      <c r="AI3279" s="46">
        <f t="shared" si="692"/>
        <v>1.0246309778042646</v>
      </c>
      <c r="AK3279" s="38">
        <v>38310</v>
      </c>
      <c r="AL3279" s="19">
        <v>134.28319999999999</v>
      </c>
      <c r="AM3279" s="19">
        <f t="shared" si="681"/>
        <v>1.2272719816639466E-3</v>
      </c>
      <c r="AN3279" s="37">
        <f t="shared" si="682"/>
        <v>1.0012272719816639</v>
      </c>
      <c r="AQ3279" s="38">
        <v>38310</v>
      </c>
      <c r="AR3279" s="19">
        <f t="shared" si="683"/>
        <v>304.44418537600001</v>
      </c>
      <c r="AS3279" s="40">
        <f t="shared" si="695"/>
        <v>1.2272719816639466E-3</v>
      </c>
      <c r="AT3279" s="51">
        <f t="shared" si="684"/>
        <v>1.0012272719816639</v>
      </c>
    </row>
    <row r="3280" spans="1:46">
      <c r="A3280" s="38">
        <v>38313</v>
      </c>
      <c r="B3280" s="37">
        <v>1.3048</v>
      </c>
      <c r="D3280" s="38">
        <v>38313</v>
      </c>
      <c r="E3280" s="19">
        <v>1240.9351999999999</v>
      </c>
      <c r="F3280" s="19">
        <v>951.05395462906188</v>
      </c>
      <c r="G3280" s="19">
        <v>1.9292203104703809E-4</v>
      </c>
      <c r="H3280" s="37">
        <f t="shared" si="686"/>
        <v>1.000192922031047</v>
      </c>
      <c r="I3280" s="19"/>
      <c r="J3280" s="19"/>
      <c r="K3280" s="19"/>
      <c r="L3280" s="19"/>
      <c r="N3280" s="38">
        <v>38313</v>
      </c>
      <c r="O3280" s="19">
        <v>534.81610000000001</v>
      </c>
      <c r="P3280" s="19">
        <v>409.88358369098717</v>
      </c>
      <c r="Q3280" s="19">
        <v>-7.9223356315933913E-3</v>
      </c>
      <c r="R3280" s="37">
        <f t="shared" si="687"/>
        <v>0.99207766436840661</v>
      </c>
      <c r="T3280" s="39">
        <v>38313</v>
      </c>
      <c r="U3280" s="40">
        <v>302.02600000000001</v>
      </c>
      <c r="V3280" s="40">
        <f t="shared" si="688"/>
        <v>4.6573964822416158E-4</v>
      </c>
      <c r="W3280" s="41">
        <f t="shared" si="689"/>
        <v>1.0004657396482242</v>
      </c>
      <c r="Y3280" s="42">
        <v>38313</v>
      </c>
      <c r="Z3280" s="43">
        <v>264.02300000000002</v>
      </c>
      <c r="AA3280" s="43">
        <f t="shared" si="690"/>
        <v>202.34748620478237</v>
      </c>
      <c r="AB3280" s="19">
        <f t="shared" si="693"/>
        <v>-5.7994475470006801E-3</v>
      </c>
      <c r="AC3280" s="37">
        <f t="shared" si="694"/>
        <v>0.99420055245299932</v>
      </c>
      <c r="AE3280" s="44">
        <v>38313</v>
      </c>
      <c r="AF3280" s="45">
        <v>5831.4741000000004</v>
      </c>
      <c r="AG3280" s="19">
        <f t="shared" si="685"/>
        <v>4469.2474708767631</v>
      </c>
      <c r="AH3280" s="45">
        <f t="shared" si="691"/>
        <v>-9.4487665495148754E-3</v>
      </c>
      <c r="AI3280" s="46">
        <f t="shared" si="692"/>
        <v>0.99055123345048512</v>
      </c>
      <c r="AK3280" s="38">
        <v>38313</v>
      </c>
      <c r="AL3280" s="19">
        <v>134.5505</v>
      </c>
      <c r="AM3280" s="19">
        <f t="shared" si="681"/>
        <v>1.9905691851251905E-3</v>
      </c>
      <c r="AN3280" s="37">
        <f t="shared" si="682"/>
        <v>1.0019905691851252</v>
      </c>
      <c r="AQ3280" s="38">
        <v>38313</v>
      </c>
      <c r="AR3280" s="19">
        <f t="shared" si="683"/>
        <v>305.05020259000003</v>
      </c>
      <c r="AS3280" s="40">
        <f t="shared" si="695"/>
        <v>1.9905691851251905E-3</v>
      </c>
      <c r="AT3280" s="51">
        <f t="shared" si="684"/>
        <v>1.0019905691851252</v>
      </c>
    </row>
    <row r="3281" spans="1:46">
      <c r="A3281" s="38">
        <v>38314</v>
      </c>
      <c r="B3281" s="37">
        <v>1.3089999999999999</v>
      </c>
      <c r="D3281" s="38">
        <v>38314</v>
      </c>
      <c r="E3281" s="19">
        <v>1242.6024</v>
      </c>
      <c r="F3281" s="19">
        <v>949.27608861726515</v>
      </c>
      <c r="G3281" s="19">
        <v>-1.8693639862842337E-3</v>
      </c>
      <c r="H3281" s="37">
        <f t="shared" si="686"/>
        <v>0.99813063601371577</v>
      </c>
      <c r="I3281" s="19"/>
      <c r="J3281" s="19"/>
      <c r="K3281" s="19"/>
      <c r="L3281" s="19"/>
      <c r="N3281" s="38">
        <v>38314</v>
      </c>
      <c r="O3281" s="19">
        <v>538.15219999999999</v>
      </c>
      <c r="P3281" s="19">
        <v>411.11703590527122</v>
      </c>
      <c r="Q3281" s="19">
        <v>3.0092744949110628E-3</v>
      </c>
      <c r="R3281" s="37">
        <f t="shared" si="687"/>
        <v>1.0030092744949111</v>
      </c>
      <c r="T3281" s="39">
        <v>38314</v>
      </c>
      <c r="U3281" s="40">
        <v>302.0446</v>
      </c>
      <c r="V3281" s="40">
        <f t="shared" si="688"/>
        <v>6.1584102030831644E-5</v>
      </c>
      <c r="W3281" s="41">
        <f t="shared" si="689"/>
        <v>1.0000615841020308</v>
      </c>
      <c r="Y3281" s="42">
        <v>38314</v>
      </c>
      <c r="Z3281" s="43">
        <v>265.66699999999997</v>
      </c>
      <c r="AA3281" s="43">
        <f t="shared" si="690"/>
        <v>202.95416348357523</v>
      </c>
      <c r="AB3281" s="19">
        <f t="shared" si="693"/>
        <v>2.9981952836264369E-3</v>
      </c>
      <c r="AC3281" s="37">
        <f t="shared" si="694"/>
        <v>1.0029981952836264</v>
      </c>
      <c r="AE3281" s="44">
        <v>38314</v>
      </c>
      <c r="AF3281" s="45">
        <v>5870.9951000000001</v>
      </c>
      <c r="AG3281" s="19">
        <f t="shared" si="685"/>
        <v>4485.0993888464482</v>
      </c>
      <c r="AH3281" s="45">
        <f t="shared" si="691"/>
        <v>3.5468874957096386E-3</v>
      </c>
      <c r="AI3281" s="46">
        <f t="shared" si="692"/>
        <v>1.0035468874957096</v>
      </c>
      <c r="AK3281" s="38">
        <v>38314</v>
      </c>
      <c r="AL3281" s="19">
        <v>134.67699999999999</v>
      </c>
      <c r="AM3281" s="19">
        <f t="shared" ref="AM3281:AM3344" si="696">AL3281/AL3280-1</f>
        <v>9.401674464233345E-4</v>
      </c>
      <c r="AN3281" s="37">
        <f t="shared" ref="AN3281:AN3344" si="697">AL3281/AL3280</f>
        <v>1.0009401674464233</v>
      </c>
      <c r="AQ3281" s="38">
        <v>38314</v>
      </c>
      <c r="AR3281" s="19">
        <f t="shared" ref="AR3281:AR3344" si="698">AL3281*2.26718</f>
        <v>305.33700085999999</v>
      </c>
      <c r="AS3281" s="40">
        <f t="shared" si="695"/>
        <v>9.401674464233345E-4</v>
      </c>
      <c r="AT3281" s="51">
        <f t="shared" si="684"/>
        <v>1.0009401674464233</v>
      </c>
    </row>
    <row r="3282" spans="1:46">
      <c r="A3282" s="38">
        <v>38315</v>
      </c>
      <c r="B3282" s="37">
        <v>1.3162</v>
      </c>
      <c r="D3282" s="38">
        <v>38315</v>
      </c>
      <c r="E3282" s="19">
        <v>1248.7471</v>
      </c>
      <c r="F3282" s="19">
        <v>948.75178544294181</v>
      </c>
      <c r="G3282" s="19">
        <v>-5.523189518942262E-4</v>
      </c>
      <c r="H3282" s="37">
        <f t="shared" si="686"/>
        <v>0.99944768104810577</v>
      </c>
      <c r="I3282" s="19"/>
      <c r="J3282" s="19"/>
      <c r="K3282" s="19"/>
      <c r="L3282" s="19"/>
      <c r="N3282" s="38">
        <v>38315</v>
      </c>
      <c r="O3282" s="19">
        <v>542.46199999999999</v>
      </c>
      <c r="P3282" s="19">
        <v>412.14253153016256</v>
      </c>
      <c r="Q3282" s="19">
        <v>2.4944128686694711E-3</v>
      </c>
      <c r="R3282" s="37">
        <f t="shared" si="687"/>
        <v>1.0024944128686695</v>
      </c>
      <c r="T3282" s="39">
        <v>38315</v>
      </c>
      <c r="U3282" s="40">
        <v>302.63549999999998</v>
      </c>
      <c r="V3282" s="40">
        <f t="shared" si="688"/>
        <v>1.9563336010641752E-3</v>
      </c>
      <c r="W3282" s="41">
        <f t="shared" si="689"/>
        <v>1.0019563336010642</v>
      </c>
      <c r="Y3282" s="42">
        <v>38315</v>
      </c>
      <c r="Z3282" s="43">
        <v>271.38200000000001</v>
      </c>
      <c r="AA3282" s="43">
        <f t="shared" si="690"/>
        <v>206.185989971129</v>
      </c>
      <c r="AB3282" s="19">
        <f t="shared" si="693"/>
        <v>1.5923923077415969E-2</v>
      </c>
      <c r="AC3282" s="37">
        <f t="shared" si="694"/>
        <v>1.015923923077416</v>
      </c>
      <c r="AE3282" s="44">
        <v>38315</v>
      </c>
      <c r="AF3282" s="45">
        <v>5992.2250999999997</v>
      </c>
      <c r="AG3282" s="19">
        <f t="shared" si="685"/>
        <v>4552.670642759459</v>
      </c>
      <c r="AH3282" s="45">
        <f t="shared" si="691"/>
        <v>1.5065720523617987E-2</v>
      </c>
      <c r="AI3282" s="46">
        <f t="shared" si="692"/>
        <v>1.015065720523618</v>
      </c>
      <c r="AK3282" s="38">
        <v>38315</v>
      </c>
      <c r="AL3282" s="19">
        <v>134.71969999999999</v>
      </c>
      <c r="AM3282" s="19">
        <f t="shared" si="696"/>
        <v>3.1705487945221655E-4</v>
      </c>
      <c r="AN3282" s="37">
        <f t="shared" si="697"/>
        <v>1.0003170548794522</v>
      </c>
      <c r="AQ3282" s="38">
        <v>38315</v>
      </c>
      <c r="AR3282" s="19">
        <f t="shared" si="698"/>
        <v>305.433809446</v>
      </c>
      <c r="AS3282" s="40">
        <f t="shared" si="695"/>
        <v>3.170548794524386E-4</v>
      </c>
      <c r="AT3282" s="51">
        <f t="shared" si="684"/>
        <v>1.0003170548794524</v>
      </c>
    </row>
    <row r="3283" spans="1:46">
      <c r="A3283" s="38">
        <v>38316</v>
      </c>
      <c r="B3283" s="37">
        <v>1.3162</v>
      </c>
      <c r="D3283" s="38">
        <v>38316</v>
      </c>
      <c r="E3283" s="19">
        <v>1255.2393999999999</v>
      </c>
      <c r="F3283" s="19">
        <v>953.68439446892557</v>
      </c>
      <c r="G3283" s="19">
        <v>5.1990511129114125E-3</v>
      </c>
      <c r="H3283" s="37">
        <f t="shared" si="686"/>
        <v>1.0051990511129114</v>
      </c>
      <c r="I3283" s="19"/>
      <c r="J3283" s="19"/>
      <c r="K3283" s="19"/>
      <c r="L3283" s="19"/>
      <c r="N3283" s="38">
        <v>38316</v>
      </c>
      <c r="O3283" s="19">
        <v>544.87639999999999</v>
      </c>
      <c r="P3283" s="19">
        <v>413.97690320619967</v>
      </c>
      <c r="Q3283" s="19">
        <v>4.4508186748566381E-3</v>
      </c>
      <c r="R3283" s="37">
        <f t="shared" si="687"/>
        <v>1.0044508186748566</v>
      </c>
      <c r="T3283" s="39">
        <v>38316</v>
      </c>
      <c r="U3283" s="40">
        <v>302.83789999999999</v>
      </c>
      <c r="V3283" s="40">
        <f t="shared" si="688"/>
        <v>6.6879133479047503E-4</v>
      </c>
      <c r="W3283" s="41">
        <f t="shared" si="689"/>
        <v>1.0006687913347905</v>
      </c>
      <c r="Y3283" s="38">
        <v>38316</v>
      </c>
      <c r="Z3283" s="43">
        <v>271.38200000000001</v>
      </c>
      <c r="AA3283" s="43">
        <f t="shared" si="690"/>
        <v>206.185989971129</v>
      </c>
      <c r="AB3283" s="19">
        <f t="shared" si="693"/>
        <v>0</v>
      </c>
      <c r="AC3283" s="37">
        <f t="shared" si="694"/>
        <v>1</v>
      </c>
      <c r="AE3283" s="38">
        <v>38316</v>
      </c>
      <c r="AF3283" s="45">
        <v>5992.2250999999997</v>
      </c>
      <c r="AG3283" s="19">
        <f t="shared" si="685"/>
        <v>4552.670642759459</v>
      </c>
      <c r="AH3283" s="45">
        <f t="shared" si="691"/>
        <v>0</v>
      </c>
      <c r="AI3283" s="46">
        <f t="shared" si="692"/>
        <v>1</v>
      </c>
      <c r="AK3283" s="38">
        <v>38316</v>
      </c>
      <c r="AL3283" s="19">
        <v>134.9607</v>
      </c>
      <c r="AM3283" s="19">
        <f t="shared" si="696"/>
        <v>1.7888994705304029E-3</v>
      </c>
      <c r="AN3283" s="37">
        <f t="shared" si="697"/>
        <v>1.0017888994705304</v>
      </c>
      <c r="AQ3283" s="38">
        <v>38316</v>
      </c>
      <c r="AR3283" s="19">
        <f t="shared" si="698"/>
        <v>305.98019982600005</v>
      </c>
      <c r="AS3283" s="40">
        <f t="shared" si="695"/>
        <v>1.7888994705304029E-3</v>
      </c>
      <c r="AT3283" s="51">
        <f t="shared" ref="AT3283:AT3346" si="699">AR3283/AR3282</f>
        <v>1.0017888994705304</v>
      </c>
    </row>
    <row r="3284" spans="1:46">
      <c r="A3284" s="38">
        <v>38317</v>
      </c>
      <c r="B3284" s="37">
        <v>1.3288</v>
      </c>
      <c r="D3284" s="38">
        <v>38317</v>
      </c>
      <c r="E3284" s="19">
        <v>1255.2127</v>
      </c>
      <c r="F3284" s="19">
        <v>944.6212372065022</v>
      </c>
      <c r="G3284" s="19">
        <v>-9.5033087622979906E-3</v>
      </c>
      <c r="H3284" s="37">
        <f t="shared" si="686"/>
        <v>0.99049669123770201</v>
      </c>
      <c r="I3284" s="19"/>
      <c r="J3284" s="19"/>
      <c r="K3284" s="19"/>
      <c r="L3284" s="19"/>
      <c r="N3284" s="38">
        <v>38317</v>
      </c>
      <c r="O3284" s="19">
        <v>545.87819999999999</v>
      </c>
      <c r="P3284" s="19">
        <v>410.80538832028896</v>
      </c>
      <c r="Q3284" s="19">
        <v>-7.6610913829919802E-3</v>
      </c>
      <c r="R3284" s="37">
        <f t="shared" si="687"/>
        <v>0.99233890861700802</v>
      </c>
      <c r="T3284" s="39">
        <v>38317</v>
      </c>
      <c r="U3284" s="40">
        <v>302.84449999999998</v>
      </c>
      <c r="V3284" s="40">
        <f t="shared" si="688"/>
        <v>2.1793837561290275E-5</v>
      </c>
      <c r="W3284" s="41">
        <f t="shared" si="689"/>
        <v>1.0000217938375613</v>
      </c>
      <c r="Y3284" s="38">
        <v>38317</v>
      </c>
      <c r="Z3284" s="43">
        <v>271.38200000000001</v>
      </c>
      <c r="AA3284" s="43">
        <f t="shared" si="690"/>
        <v>204.23088500903071</v>
      </c>
      <c r="AB3284" s="19">
        <f t="shared" si="693"/>
        <v>-9.482239614689858E-3</v>
      </c>
      <c r="AC3284" s="37">
        <f t="shared" si="694"/>
        <v>0.99051776038531014</v>
      </c>
      <c r="AE3284" s="44">
        <v>38317</v>
      </c>
      <c r="AF3284" s="45">
        <v>5981.5600999999997</v>
      </c>
      <c r="AG3284" s="19">
        <f t="shared" si="685"/>
        <v>4501.4750903070435</v>
      </c>
      <c r="AH3284" s="45">
        <f t="shared" si="691"/>
        <v>-1.1245169367530838E-2</v>
      </c>
      <c r="AI3284" s="46">
        <f t="shared" si="692"/>
        <v>0.98875483063246916</v>
      </c>
      <c r="AK3284" s="38">
        <v>38317</v>
      </c>
      <c r="AL3284" s="19">
        <v>135.00540000000001</v>
      </c>
      <c r="AM3284" s="19">
        <f t="shared" si="696"/>
        <v>3.3120752930293484E-4</v>
      </c>
      <c r="AN3284" s="37">
        <f t="shared" si="697"/>
        <v>1.0003312075293029</v>
      </c>
      <c r="AQ3284" s="38">
        <v>38317</v>
      </c>
      <c r="AR3284" s="19">
        <f t="shared" si="698"/>
        <v>306.08154277200003</v>
      </c>
      <c r="AS3284" s="40">
        <f t="shared" si="695"/>
        <v>3.3120752930293484E-4</v>
      </c>
      <c r="AT3284" s="51">
        <f t="shared" si="699"/>
        <v>1.0003312075293029</v>
      </c>
    </row>
    <row r="3285" spans="1:46">
      <c r="A3285" s="38">
        <v>38320</v>
      </c>
      <c r="B3285" s="37">
        <v>1.3286</v>
      </c>
      <c r="D3285" s="38">
        <v>38320</v>
      </c>
      <c r="E3285" s="19">
        <v>1254.9875999999999</v>
      </c>
      <c r="F3285" s="19">
        <v>944.59400873099503</v>
      </c>
      <c r="G3285" s="19">
        <v>-2.8824754763845384E-5</v>
      </c>
      <c r="H3285" s="37">
        <f t="shared" si="686"/>
        <v>0.99997117524523615</v>
      </c>
      <c r="I3285" s="19"/>
      <c r="J3285" s="19"/>
      <c r="K3285" s="19"/>
      <c r="L3285" s="19"/>
      <c r="N3285" s="38">
        <v>38320</v>
      </c>
      <c r="O3285" s="19">
        <v>549.44460000000004</v>
      </c>
      <c r="P3285" s="19">
        <v>413.55155803101013</v>
      </c>
      <c r="Q3285" s="19">
        <v>6.6848434533679502E-3</v>
      </c>
      <c r="R3285" s="37">
        <f t="shared" si="687"/>
        <v>1.006684843453368</v>
      </c>
      <c r="T3285" s="39">
        <v>38320</v>
      </c>
      <c r="U3285" s="40">
        <v>302.98039999999997</v>
      </c>
      <c r="V3285" s="40">
        <f t="shared" si="688"/>
        <v>4.4874514808745936E-4</v>
      </c>
      <c r="W3285" s="41">
        <f t="shared" si="689"/>
        <v>1.0004487451480875</v>
      </c>
      <c r="Y3285" s="42">
        <v>38320</v>
      </c>
      <c r="Z3285" s="43">
        <v>268.887</v>
      </c>
      <c r="AA3285" s="43">
        <f t="shared" si="690"/>
        <v>202.38371217823271</v>
      </c>
      <c r="AB3285" s="19">
        <f t="shared" si="693"/>
        <v>-9.0445322739326484E-3</v>
      </c>
      <c r="AC3285" s="37">
        <f t="shared" si="694"/>
        <v>0.99095546772606735</v>
      </c>
      <c r="AE3285" s="44">
        <v>38320</v>
      </c>
      <c r="AF3285" s="45">
        <v>5943.6688999999997</v>
      </c>
      <c r="AG3285" s="19">
        <f t="shared" si="685"/>
        <v>4473.6330724070449</v>
      </c>
      <c r="AH3285" s="45">
        <f t="shared" si="691"/>
        <v>-6.1850876304859748E-3</v>
      </c>
      <c r="AI3285" s="46">
        <f t="shared" si="692"/>
        <v>0.99381491236951403</v>
      </c>
      <c r="AK3285" s="38">
        <v>38320</v>
      </c>
      <c r="AL3285" s="19">
        <v>134.76689999999999</v>
      </c>
      <c r="AM3285" s="19">
        <f t="shared" si="696"/>
        <v>-1.7665960028266925E-3</v>
      </c>
      <c r="AN3285" s="37">
        <f t="shared" si="697"/>
        <v>0.99823340399717331</v>
      </c>
      <c r="AQ3285" s="38">
        <v>38320</v>
      </c>
      <c r="AR3285" s="19">
        <f t="shared" si="698"/>
        <v>305.54082034200002</v>
      </c>
      <c r="AS3285" s="40">
        <f t="shared" si="695"/>
        <v>-1.7665960028265815E-3</v>
      </c>
      <c r="AT3285" s="51">
        <f t="shared" si="699"/>
        <v>0.99823340399717342</v>
      </c>
    </row>
    <row r="3286" spans="1:46">
      <c r="A3286" s="38">
        <v>38321</v>
      </c>
      <c r="B3286" s="37">
        <v>1.3259000000000001</v>
      </c>
      <c r="D3286" s="38">
        <v>38321</v>
      </c>
      <c r="E3286" s="19">
        <v>1249.2628</v>
      </c>
      <c r="F3286" s="19">
        <v>942.1998642431555</v>
      </c>
      <c r="G3286" s="19">
        <v>-2.5345751356775637E-3</v>
      </c>
      <c r="H3286" s="37">
        <f t="shared" si="686"/>
        <v>0.99746542486432244</v>
      </c>
      <c r="I3286" s="19"/>
      <c r="J3286" s="19"/>
      <c r="K3286" s="19"/>
      <c r="L3286" s="19"/>
      <c r="N3286" s="38">
        <v>38321</v>
      </c>
      <c r="O3286" s="19">
        <v>552.56020000000001</v>
      </c>
      <c r="P3286" s="19">
        <v>416.74349498453881</v>
      </c>
      <c r="Q3286" s="19">
        <v>7.7183531086812973E-3</v>
      </c>
      <c r="R3286" s="37">
        <f t="shared" si="687"/>
        <v>1.0077183531086813</v>
      </c>
      <c r="T3286" s="39">
        <v>38321</v>
      </c>
      <c r="U3286" s="40">
        <v>302.59840000000003</v>
      </c>
      <c r="V3286" s="40">
        <f t="shared" si="688"/>
        <v>-1.2608076298002979E-3</v>
      </c>
      <c r="W3286" s="41">
        <f t="shared" si="689"/>
        <v>0.9987391923701997</v>
      </c>
      <c r="Y3286" s="42">
        <v>38321</v>
      </c>
      <c r="Z3286" s="43">
        <v>266.58600000000001</v>
      </c>
      <c r="AA3286" s="43">
        <f t="shared" si="690"/>
        <v>201.06041179576135</v>
      </c>
      <c r="AB3286" s="19">
        <f t="shared" si="693"/>
        <v>-6.5385715492063401E-3</v>
      </c>
      <c r="AC3286" s="37">
        <f t="shared" si="694"/>
        <v>0.99346142845079366</v>
      </c>
      <c r="AE3286" s="44">
        <v>38321</v>
      </c>
      <c r="AF3286" s="45">
        <v>5864.7852000000003</v>
      </c>
      <c r="AG3286" s="19">
        <f t="shared" si="685"/>
        <v>4423.2485104457346</v>
      </c>
      <c r="AH3286" s="45">
        <f t="shared" si="691"/>
        <v>-1.1262560238137875E-2</v>
      </c>
      <c r="AI3286" s="46">
        <f t="shared" si="692"/>
        <v>0.98873743976186212</v>
      </c>
      <c r="AK3286" s="38">
        <v>38321</v>
      </c>
      <c r="AL3286" s="19">
        <v>134.8828</v>
      </c>
      <c r="AM3286" s="19">
        <f t="shared" si="696"/>
        <v>8.6000345782233367E-4</v>
      </c>
      <c r="AN3286" s="37">
        <f t="shared" si="697"/>
        <v>1.0008600034578223</v>
      </c>
      <c r="AQ3286" s="38">
        <v>38321</v>
      </c>
      <c r="AR3286" s="19">
        <f t="shared" si="698"/>
        <v>305.80358650400001</v>
      </c>
      <c r="AS3286" s="40">
        <f t="shared" si="695"/>
        <v>8.6000345782233367E-4</v>
      </c>
      <c r="AT3286" s="51">
        <f t="shared" si="699"/>
        <v>1.0008600034578223</v>
      </c>
    </row>
    <row r="3287" spans="1:46">
      <c r="A3287" s="38">
        <v>38322</v>
      </c>
      <c r="B3287" s="37">
        <v>1.3308</v>
      </c>
      <c r="D3287" s="38">
        <v>38322</v>
      </c>
      <c r="E3287" s="19">
        <v>1263.0034000000001</v>
      </c>
      <c r="F3287" s="19">
        <v>949.05575593627896</v>
      </c>
      <c r="G3287" s="19">
        <v>7.276472809333967E-3</v>
      </c>
      <c r="H3287" s="37">
        <f t="shared" si="686"/>
        <v>1.007276472809334</v>
      </c>
      <c r="I3287" s="19"/>
      <c r="J3287" s="19"/>
      <c r="K3287" s="19"/>
      <c r="L3287" s="19"/>
      <c r="N3287" s="38">
        <v>38322</v>
      </c>
      <c r="O3287" s="19">
        <v>553.20410000000004</v>
      </c>
      <c r="P3287" s="19">
        <v>415.69289149383832</v>
      </c>
      <c r="Q3287" s="19">
        <v>-2.5209835386620361E-3</v>
      </c>
      <c r="R3287" s="37">
        <f t="shared" si="687"/>
        <v>0.99747901646133796</v>
      </c>
      <c r="T3287" s="39">
        <v>38322</v>
      </c>
      <c r="U3287" s="40">
        <v>303.02210000000002</v>
      </c>
      <c r="V3287" s="40">
        <f t="shared" si="688"/>
        <v>1.4002056851589728E-3</v>
      </c>
      <c r="W3287" s="41">
        <f t="shared" si="689"/>
        <v>1.001400205685159</v>
      </c>
      <c r="Y3287" s="42">
        <v>38322</v>
      </c>
      <c r="Z3287" s="43">
        <v>260.47899999999998</v>
      </c>
      <c r="AA3287" s="43">
        <f t="shared" si="690"/>
        <v>195.73113916441238</v>
      </c>
      <c r="AB3287" s="19">
        <f t="shared" si="693"/>
        <v>-2.6505827695023743E-2</v>
      </c>
      <c r="AC3287" s="37">
        <f t="shared" si="694"/>
        <v>0.97349417230497626</v>
      </c>
      <c r="AE3287" s="44">
        <v>38322</v>
      </c>
      <c r="AF3287" s="45">
        <v>5592.7388000000001</v>
      </c>
      <c r="AG3287" s="19">
        <f t="shared" si="685"/>
        <v>4202.5389239555152</v>
      </c>
      <c r="AH3287" s="45">
        <f t="shared" si="691"/>
        <v>-4.9897622973025801E-2</v>
      </c>
      <c r="AI3287" s="46">
        <f t="shared" si="692"/>
        <v>0.9501023770269742</v>
      </c>
      <c r="AK3287" s="38">
        <v>38322</v>
      </c>
      <c r="AL3287" s="19">
        <v>134.91720000000001</v>
      </c>
      <c r="AM3287" s="19">
        <f t="shared" si="696"/>
        <v>2.5503622404055015E-4</v>
      </c>
      <c r="AN3287" s="37">
        <f t="shared" si="697"/>
        <v>1.0002550362240406</v>
      </c>
      <c r="AQ3287" s="38">
        <v>38322</v>
      </c>
      <c r="AR3287" s="19">
        <f t="shared" si="698"/>
        <v>305.88157749600003</v>
      </c>
      <c r="AS3287" s="40">
        <f t="shared" si="695"/>
        <v>2.5503622404055015E-4</v>
      </c>
      <c r="AT3287" s="51">
        <f t="shared" si="699"/>
        <v>1.0002550362240406</v>
      </c>
    </row>
    <row r="3288" spans="1:46">
      <c r="A3288" s="38">
        <v>38323</v>
      </c>
      <c r="B3288" s="37">
        <v>1.3268</v>
      </c>
      <c r="D3288" s="38">
        <v>38323</v>
      </c>
      <c r="E3288" s="19">
        <v>1264.7773999999999</v>
      </c>
      <c r="F3288" s="19">
        <v>953.25399457340973</v>
      </c>
      <c r="G3288" s="19">
        <v>4.42359535872483E-3</v>
      </c>
      <c r="H3288" s="37">
        <f t="shared" si="686"/>
        <v>1.0044235953587248</v>
      </c>
      <c r="I3288" s="19"/>
      <c r="J3288" s="19"/>
      <c r="K3288" s="19"/>
      <c r="L3288" s="19"/>
      <c r="N3288" s="38">
        <v>38323</v>
      </c>
      <c r="O3288" s="19">
        <v>556.40830000000005</v>
      </c>
      <c r="P3288" s="19">
        <v>419.3610943623757</v>
      </c>
      <c r="Q3288" s="19">
        <v>8.8243098296805211E-3</v>
      </c>
      <c r="R3288" s="37">
        <f t="shared" si="687"/>
        <v>1.0088243098296805</v>
      </c>
      <c r="T3288" s="39">
        <v>38323</v>
      </c>
      <c r="U3288" s="40">
        <v>303.4135</v>
      </c>
      <c r="V3288" s="40">
        <f t="shared" si="688"/>
        <v>1.2916549650998643E-3</v>
      </c>
      <c r="W3288" s="41">
        <f t="shared" si="689"/>
        <v>1.0012916549650999</v>
      </c>
      <c r="Y3288" s="42">
        <v>38323</v>
      </c>
      <c r="Z3288" s="43">
        <v>252.494</v>
      </c>
      <c r="AA3288" s="43">
        <f t="shared" si="690"/>
        <v>190.30298462466084</v>
      </c>
      <c r="AB3288" s="19">
        <f t="shared" si="693"/>
        <v>-2.7732708055165145E-2</v>
      </c>
      <c r="AC3288" s="37">
        <f t="shared" si="694"/>
        <v>0.97226729194483485</v>
      </c>
      <c r="AE3288" s="44">
        <v>38323</v>
      </c>
      <c r="AF3288" s="45">
        <v>5339.1548000000003</v>
      </c>
      <c r="AG3288" s="19">
        <f t="shared" si="685"/>
        <v>4024.0841121495328</v>
      </c>
      <c r="AH3288" s="45">
        <f t="shared" si="691"/>
        <v>-4.2463571435054637E-2</v>
      </c>
      <c r="AI3288" s="46">
        <f t="shared" si="692"/>
        <v>0.95753642856494536</v>
      </c>
      <c r="AK3288" s="38">
        <v>38323</v>
      </c>
      <c r="AL3288" s="19">
        <v>134.59729999999999</v>
      </c>
      <c r="AM3288" s="19">
        <f t="shared" si="696"/>
        <v>-2.3710838944183132E-3</v>
      </c>
      <c r="AN3288" s="37">
        <f t="shared" si="697"/>
        <v>0.99762891610558169</v>
      </c>
      <c r="AQ3288" s="38">
        <v>38323</v>
      </c>
      <c r="AR3288" s="19">
        <f t="shared" si="698"/>
        <v>305.15630661400002</v>
      </c>
      <c r="AS3288" s="40">
        <f t="shared" si="695"/>
        <v>-2.3710838944183132E-3</v>
      </c>
      <c r="AT3288" s="51">
        <f t="shared" si="699"/>
        <v>0.99762891610558169</v>
      </c>
    </row>
    <row r="3289" spans="1:46">
      <c r="A3289" s="38">
        <v>38324</v>
      </c>
      <c r="B3289" s="37">
        <v>1.339</v>
      </c>
      <c r="D3289" s="38">
        <v>38324</v>
      </c>
      <c r="E3289" s="19">
        <v>1268.3933</v>
      </c>
      <c r="F3289" s="19">
        <v>947.26908140403282</v>
      </c>
      <c r="G3289" s="19">
        <v>-6.2784034511759179E-3</v>
      </c>
      <c r="H3289" s="37">
        <f t="shared" si="686"/>
        <v>0.99372159654882408</v>
      </c>
      <c r="I3289" s="19"/>
      <c r="J3289" s="19"/>
      <c r="K3289" s="19"/>
      <c r="L3289" s="19"/>
      <c r="N3289" s="38">
        <v>38324</v>
      </c>
      <c r="O3289" s="19">
        <v>555.65269999999998</v>
      </c>
      <c r="P3289" s="19">
        <v>414.97587752053772</v>
      </c>
      <c r="Q3289" s="19">
        <v>-1.0456899556945176E-2</v>
      </c>
      <c r="R3289" s="37">
        <f t="shared" si="687"/>
        <v>0.98954310044305482</v>
      </c>
      <c r="T3289" s="39">
        <v>38324</v>
      </c>
      <c r="U3289" s="40">
        <v>302.22919999999999</v>
      </c>
      <c r="V3289" s="40">
        <f t="shared" si="688"/>
        <v>-3.9032541399772747E-3</v>
      </c>
      <c r="W3289" s="41">
        <f t="shared" si="689"/>
        <v>0.99609674586002273</v>
      </c>
      <c r="Y3289" s="42">
        <v>38324</v>
      </c>
      <c r="Z3289" s="43">
        <v>252.40899999999999</v>
      </c>
      <c r="AA3289" s="43">
        <f t="shared" si="690"/>
        <v>188.50560119492158</v>
      </c>
      <c r="AB3289" s="19">
        <f t="shared" si="693"/>
        <v>-9.4448514997507171E-3</v>
      </c>
      <c r="AC3289" s="37">
        <f t="shared" si="694"/>
        <v>0.99055514850024928</v>
      </c>
      <c r="AE3289" s="44">
        <v>38324</v>
      </c>
      <c r="AF3289" s="45">
        <v>5292.8729999999996</v>
      </c>
      <c r="AG3289" s="19">
        <f t="shared" si="685"/>
        <v>3952.8551157580282</v>
      </c>
      <c r="AH3289" s="45">
        <f t="shared" si="691"/>
        <v>-1.7700672850363586E-2</v>
      </c>
      <c r="AI3289" s="46">
        <f t="shared" si="692"/>
        <v>0.98229932714963641</v>
      </c>
      <c r="AK3289" s="38">
        <v>38324</v>
      </c>
      <c r="AL3289" s="19">
        <v>135.13919999999999</v>
      </c>
      <c r="AM3289" s="19">
        <f t="shared" si="696"/>
        <v>4.0260837327346088E-3</v>
      </c>
      <c r="AN3289" s="37">
        <f t="shared" si="697"/>
        <v>1.0040260837327346</v>
      </c>
      <c r="AQ3289" s="38">
        <v>38324</v>
      </c>
      <c r="AR3289" s="19">
        <f t="shared" si="698"/>
        <v>306.38489145599999</v>
      </c>
      <c r="AS3289" s="40">
        <f t="shared" si="695"/>
        <v>4.0260837327346088E-3</v>
      </c>
      <c r="AT3289" s="51">
        <f t="shared" si="699"/>
        <v>1.0040260837327346</v>
      </c>
    </row>
    <row r="3290" spans="1:46">
      <c r="A3290" s="38">
        <v>38327</v>
      </c>
      <c r="B3290" s="37">
        <v>1.3431</v>
      </c>
      <c r="D3290" s="38">
        <v>38327</v>
      </c>
      <c r="E3290" s="19">
        <v>1266.681</v>
      </c>
      <c r="F3290" s="19">
        <v>943.10252401161495</v>
      </c>
      <c r="G3290" s="19">
        <v>-4.398494022672228E-3</v>
      </c>
      <c r="H3290" s="37">
        <f t="shared" si="686"/>
        <v>0.99560150597732777</v>
      </c>
      <c r="I3290" s="19"/>
      <c r="J3290" s="19"/>
      <c r="K3290" s="19"/>
      <c r="L3290" s="19"/>
      <c r="N3290" s="38">
        <v>38327</v>
      </c>
      <c r="O3290" s="19">
        <v>556.62609999999995</v>
      </c>
      <c r="P3290" s="19">
        <v>414.43384707021067</v>
      </c>
      <c r="Q3290" s="19">
        <v>-1.306173393898602E-3</v>
      </c>
      <c r="R3290" s="37">
        <f t="shared" si="687"/>
        <v>0.9986938266061014</v>
      </c>
      <c r="T3290" s="39">
        <v>38327</v>
      </c>
      <c r="U3290" s="40">
        <v>303.9128</v>
      </c>
      <c r="V3290" s="40">
        <f t="shared" si="688"/>
        <v>5.5706066786400665E-3</v>
      </c>
      <c r="W3290" s="41">
        <f t="shared" si="689"/>
        <v>1.0055706066786401</v>
      </c>
      <c r="Y3290" s="42">
        <v>38327</v>
      </c>
      <c r="Z3290" s="43">
        <v>253.24600000000001</v>
      </c>
      <c r="AA3290" s="43">
        <f t="shared" si="690"/>
        <v>188.55334673516492</v>
      </c>
      <c r="AB3290" s="19">
        <f t="shared" si="693"/>
        <v>2.5328446444405905E-4</v>
      </c>
      <c r="AC3290" s="37">
        <f t="shared" si="694"/>
        <v>1.0002532844644441</v>
      </c>
      <c r="AE3290" s="44">
        <v>38327</v>
      </c>
      <c r="AF3290" s="45">
        <v>5333.5448999999999</v>
      </c>
      <c r="AG3290" s="19">
        <f t="shared" si="685"/>
        <v>3971.0705829796739</v>
      </c>
      <c r="AH3290" s="45">
        <f t="shared" si="691"/>
        <v>4.6081798315931177E-3</v>
      </c>
      <c r="AI3290" s="46">
        <f t="shared" si="692"/>
        <v>1.0046081798315931</v>
      </c>
      <c r="AK3290" s="38">
        <v>38327</v>
      </c>
      <c r="AL3290" s="19">
        <v>135.56710000000001</v>
      </c>
      <c r="AM3290" s="19">
        <f t="shared" si="696"/>
        <v>3.1663647557482744E-3</v>
      </c>
      <c r="AN3290" s="37">
        <f t="shared" si="697"/>
        <v>1.0031663647557483</v>
      </c>
      <c r="AQ3290" s="38">
        <v>38327</v>
      </c>
      <c r="AR3290" s="19">
        <f t="shared" si="698"/>
        <v>307.35501777800005</v>
      </c>
      <c r="AS3290" s="40">
        <f t="shared" si="695"/>
        <v>3.1663647557482744E-3</v>
      </c>
      <c r="AT3290" s="51">
        <f t="shared" si="699"/>
        <v>1.0031663647557483</v>
      </c>
    </row>
    <row r="3291" spans="1:46">
      <c r="A3291" s="38">
        <v>38328</v>
      </c>
      <c r="B3291" s="37">
        <v>1.3436999999999999</v>
      </c>
      <c r="D3291" s="38">
        <v>38328</v>
      </c>
      <c r="E3291" s="19">
        <v>1258.4784999999999</v>
      </c>
      <c r="F3291" s="19">
        <v>936.57698891121538</v>
      </c>
      <c r="G3291" s="19">
        <v>-6.9192213298744365E-3</v>
      </c>
      <c r="H3291" s="37">
        <f t="shared" si="686"/>
        <v>0.99308077867012556</v>
      </c>
      <c r="I3291" s="19"/>
      <c r="J3291" s="19"/>
      <c r="K3291" s="19"/>
      <c r="L3291" s="19"/>
      <c r="N3291" s="38">
        <v>38328</v>
      </c>
      <c r="O3291" s="19">
        <v>553.11540000000002</v>
      </c>
      <c r="P3291" s="19">
        <v>411.6360794820273</v>
      </c>
      <c r="Q3291" s="19">
        <v>-6.7508182740426692E-3</v>
      </c>
      <c r="R3291" s="37">
        <f t="shared" si="687"/>
        <v>0.99324918172595733</v>
      </c>
      <c r="T3291" s="39">
        <v>38328</v>
      </c>
      <c r="U3291" s="40">
        <v>304.38240000000002</v>
      </c>
      <c r="V3291" s="40">
        <f t="shared" si="688"/>
        <v>1.5451800648080827E-3</v>
      </c>
      <c r="W3291" s="41">
        <f t="shared" si="689"/>
        <v>1.0015451800648081</v>
      </c>
      <c r="Y3291" s="42">
        <v>38328</v>
      </c>
      <c r="Z3291" s="43">
        <v>248.316</v>
      </c>
      <c r="AA3291" s="43">
        <f t="shared" si="690"/>
        <v>184.80017861129718</v>
      </c>
      <c r="AB3291" s="19">
        <f t="shared" si="693"/>
        <v>-1.9905072961337034E-2</v>
      </c>
      <c r="AC3291" s="37">
        <f t="shared" si="694"/>
        <v>0.98009492703866297</v>
      </c>
      <c r="AE3291" s="44">
        <v>38328</v>
      </c>
      <c r="AF3291" s="45">
        <v>5186.9839000000002</v>
      </c>
      <c r="AG3291" s="19">
        <f t="shared" si="685"/>
        <v>3860.2246781275585</v>
      </c>
      <c r="AH3291" s="45">
        <f t="shared" si="691"/>
        <v>-2.7913355488368707E-2</v>
      </c>
      <c r="AI3291" s="46">
        <f t="shared" si="692"/>
        <v>0.97208664451163129</v>
      </c>
      <c r="AK3291" s="38">
        <v>38328</v>
      </c>
      <c r="AL3291" s="19">
        <v>135.7456</v>
      </c>
      <c r="AM3291" s="19">
        <f t="shared" si="696"/>
        <v>1.3166911440900542E-3</v>
      </c>
      <c r="AN3291" s="37">
        <f t="shared" si="697"/>
        <v>1.0013166911440901</v>
      </c>
      <c r="AQ3291" s="38">
        <v>38328</v>
      </c>
      <c r="AR3291" s="19">
        <f t="shared" si="698"/>
        <v>307.75970940799999</v>
      </c>
      <c r="AS3291" s="40">
        <f t="shared" si="695"/>
        <v>1.3166911440900542E-3</v>
      </c>
      <c r="AT3291" s="51">
        <f t="shared" si="699"/>
        <v>1.0013166911440901</v>
      </c>
    </row>
    <row r="3292" spans="1:46">
      <c r="A3292" s="38">
        <v>38329</v>
      </c>
      <c r="B3292" s="37">
        <v>1.3251999999999999</v>
      </c>
      <c r="D3292" s="38">
        <v>38329</v>
      </c>
      <c r="E3292" s="19">
        <v>1253.5137999999999</v>
      </c>
      <c r="F3292" s="19">
        <v>945.90537277392093</v>
      </c>
      <c r="G3292" s="19">
        <v>9.9600822710259607E-3</v>
      </c>
      <c r="H3292" s="37">
        <f t="shared" si="686"/>
        <v>1.009960082271026</v>
      </c>
      <c r="I3292" s="19"/>
      <c r="J3292" s="19"/>
      <c r="K3292" s="19"/>
      <c r="L3292" s="19"/>
      <c r="N3292" s="38">
        <v>38329</v>
      </c>
      <c r="O3292" s="19">
        <v>545.30089999999996</v>
      </c>
      <c r="P3292" s="19">
        <v>411.48573800181106</v>
      </c>
      <c r="Q3292" s="19">
        <v>-3.6522911306857697E-4</v>
      </c>
      <c r="R3292" s="37">
        <f t="shared" si="687"/>
        <v>0.99963477088693142</v>
      </c>
      <c r="T3292" s="39">
        <v>38329</v>
      </c>
      <c r="U3292" s="40">
        <v>304.41449999999998</v>
      </c>
      <c r="V3292" s="40">
        <f t="shared" si="688"/>
        <v>1.0545944837803134E-4</v>
      </c>
      <c r="W3292" s="41">
        <f t="shared" si="689"/>
        <v>1.000105459448378</v>
      </c>
      <c r="Y3292" s="42">
        <v>38329</v>
      </c>
      <c r="Z3292" s="43">
        <v>247.56700000000001</v>
      </c>
      <c r="AA3292" s="43">
        <f t="shared" si="690"/>
        <v>186.81482040446727</v>
      </c>
      <c r="AB3292" s="19">
        <f t="shared" si="693"/>
        <v>1.0901730768386519E-2</v>
      </c>
      <c r="AC3292" s="37">
        <f t="shared" si="694"/>
        <v>1.0109017307683865</v>
      </c>
      <c r="AE3292" s="44">
        <v>38329</v>
      </c>
      <c r="AF3292" s="45">
        <v>5222.8407999999999</v>
      </c>
      <c r="AG3292" s="19">
        <f t="shared" si="685"/>
        <v>3941.1717476607305</v>
      </c>
      <c r="AH3292" s="45">
        <f t="shared" si="691"/>
        <v>2.0969522834208831E-2</v>
      </c>
      <c r="AI3292" s="46">
        <f t="shared" si="692"/>
        <v>1.0209695228342088</v>
      </c>
      <c r="AK3292" s="38">
        <v>38329</v>
      </c>
      <c r="AL3292" s="19">
        <v>135.92269999999999</v>
      </c>
      <c r="AM3292" s="19">
        <f t="shared" si="696"/>
        <v>1.3046463384447371E-3</v>
      </c>
      <c r="AN3292" s="37">
        <f t="shared" si="697"/>
        <v>1.0013046463384447</v>
      </c>
      <c r="AQ3292" s="38">
        <v>38329</v>
      </c>
      <c r="AR3292" s="19">
        <f t="shared" si="698"/>
        <v>308.16122698600003</v>
      </c>
      <c r="AS3292" s="40">
        <f t="shared" si="695"/>
        <v>1.3046463384449591E-3</v>
      </c>
      <c r="AT3292" s="51">
        <f t="shared" si="699"/>
        <v>1.001304646338445</v>
      </c>
    </row>
    <row r="3293" spans="1:46">
      <c r="A3293" s="38">
        <v>38330</v>
      </c>
      <c r="B3293" s="37">
        <v>1.3273999999999999</v>
      </c>
      <c r="D3293" s="38">
        <v>38330</v>
      </c>
      <c r="E3293" s="19">
        <v>1252.2292</v>
      </c>
      <c r="F3293" s="19">
        <v>943.36989603736629</v>
      </c>
      <c r="G3293" s="19">
        <v>-2.6804760915134507E-3</v>
      </c>
      <c r="H3293" s="37">
        <f t="shared" si="686"/>
        <v>0.99731952390848655</v>
      </c>
      <c r="I3293" s="19"/>
      <c r="J3293" s="19"/>
      <c r="K3293" s="19"/>
      <c r="L3293" s="19"/>
      <c r="N3293" s="38">
        <v>38330</v>
      </c>
      <c r="O3293" s="19">
        <v>541.12450000000001</v>
      </c>
      <c r="P3293" s="19">
        <v>407.65745065541665</v>
      </c>
      <c r="Q3293" s="19">
        <v>-9.3035723789229863E-3</v>
      </c>
      <c r="R3293" s="37">
        <f t="shared" si="687"/>
        <v>0.99069642762107701</v>
      </c>
      <c r="T3293" s="39">
        <v>38330</v>
      </c>
      <c r="U3293" s="40">
        <v>304.94830000000002</v>
      </c>
      <c r="V3293" s="40">
        <f t="shared" si="688"/>
        <v>1.7535301373621248E-3</v>
      </c>
      <c r="W3293" s="41">
        <f t="shared" si="689"/>
        <v>1.0017535301373621</v>
      </c>
      <c r="Y3293" s="42">
        <v>38330</v>
      </c>
      <c r="Z3293" s="43">
        <v>248.518</v>
      </c>
      <c r="AA3293" s="43">
        <f t="shared" si="690"/>
        <v>187.22163628145248</v>
      </c>
      <c r="AB3293" s="19">
        <f t="shared" si="693"/>
        <v>2.1776424167228026E-3</v>
      </c>
      <c r="AC3293" s="37">
        <f t="shared" si="694"/>
        <v>1.0021776424167228</v>
      </c>
      <c r="AE3293" s="44">
        <v>38330</v>
      </c>
      <c r="AF3293" s="45">
        <v>5299.3271000000004</v>
      </c>
      <c r="AG3293" s="19">
        <f t="shared" si="685"/>
        <v>3992.2608859424445</v>
      </c>
      <c r="AH3293" s="45">
        <f t="shared" si="691"/>
        <v>1.2962931217610052E-2</v>
      </c>
      <c r="AI3293" s="46">
        <f t="shared" si="692"/>
        <v>1.0129629312176101</v>
      </c>
      <c r="AK3293" s="38">
        <v>38330</v>
      </c>
      <c r="AL3293" s="19">
        <v>136.19040000000001</v>
      </c>
      <c r="AM3293" s="19">
        <f t="shared" si="696"/>
        <v>1.9695017829988171E-3</v>
      </c>
      <c r="AN3293" s="37">
        <f t="shared" si="697"/>
        <v>1.0019695017829988</v>
      </c>
      <c r="AQ3293" s="38">
        <v>38330</v>
      </c>
      <c r="AR3293" s="19">
        <f t="shared" si="698"/>
        <v>308.76815107200002</v>
      </c>
      <c r="AS3293" s="40">
        <f t="shared" si="695"/>
        <v>1.969501782998595E-3</v>
      </c>
      <c r="AT3293" s="51">
        <f t="shared" si="699"/>
        <v>1.0019695017829986</v>
      </c>
    </row>
    <row r="3294" spans="1:46">
      <c r="A3294" s="38">
        <v>38331</v>
      </c>
      <c r="B3294" s="37">
        <v>1.3224</v>
      </c>
      <c r="D3294" s="38">
        <v>38331</v>
      </c>
      <c r="E3294" s="19">
        <v>1250.6613</v>
      </c>
      <c r="F3294" s="19">
        <v>945.75113430127044</v>
      </c>
      <c r="G3294" s="19">
        <v>2.5241830101920826E-3</v>
      </c>
      <c r="H3294" s="37">
        <f t="shared" si="686"/>
        <v>1.0025241830101921</v>
      </c>
      <c r="I3294" s="19"/>
      <c r="J3294" s="19"/>
      <c r="K3294" s="19"/>
      <c r="L3294" s="19"/>
      <c r="N3294" s="38">
        <v>38331</v>
      </c>
      <c r="O3294" s="19">
        <v>537.73030000000006</v>
      </c>
      <c r="P3294" s="19">
        <v>406.63210828796133</v>
      </c>
      <c r="Q3294" s="19">
        <v>-2.5152057586751431E-3</v>
      </c>
      <c r="R3294" s="37">
        <f t="shared" si="687"/>
        <v>0.99748479424132486</v>
      </c>
      <c r="T3294" s="39">
        <v>38331</v>
      </c>
      <c r="U3294" s="40">
        <v>304.7405</v>
      </c>
      <c r="V3294" s="40">
        <f t="shared" si="688"/>
        <v>-6.8142698286899339E-4</v>
      </c>
      <c r="W3294" s="41">
        <f t="shared" si="689"/>
        <v>0.99931857301713101</v>
      </c>
      <c r="Y3294" s="42">
        <v>38331</v>
      </c>
      <c r="Z3294" s="43">
        <v>245.649</v>
      </c>
      <c r="AA3294" s="43">
        <f t="shared" si="690"/>
        <v>185.75998185117967</v>
      </c>
      <c r="AB3294" s="19">
        <f t="shared" si="693"/>
        <v>-7.8070807375888451E-3</v>
      </c>
      <c r="AC3294" s="37">
        <f t="shared" si="694"/>
        <v>0.99219291926241115</v>
      </c>
      <c r="AE3294" s="44">
        <v>38331</v>
      </c>
      <c r="AF3294" s="45">
        <v>5164.6981999999998</v>
      </c>
      <c r="AG3294" s="19">
        <f t="shared" si="685"/>
        <v>3905.5491530550512</v>
      </c>
      <c r="AH3294" s="45">
        <f t="shared" si="691"/>
        <v>-2.1719956527070372E-2</v>
      </c>
      <c r="AI3294" s="46">
        <f t="shared" si="692"/>
        <v>0.97828004347292963</v>
      </c>
      <c r="AK3294" s="38">
        <v>38331</v>
      </c>
      <c r="AL3294" s="19">
        <v>136.26599999999999</v>
      </c>
      <c r="AM3294" s="19">
        <f t="shared" si="696"/>
        <v>5.5510520565316135E-4</v>
      </c>
      <c r="AN3294" s="37">
        <f t="shared" si="697"/>
        <v>1.0005551052056532</v>
      </c>
      <c r="AQ3294" s="38">
        <v>38331</v>
      </c>
      <c r="AR3294" s="19">
        <f t="shared" si="698"/>
        <v>308.93954988000002</v>
      </c>
      <c r="AS3294" s="40">
        <f t="shared" si="695"/>
        <v>5.5510520565316135E-4</v>
      </c>
      <c r="AT3294" s="51">
        <f t="shared" si="699"/>
        <v>1.0005551052056532</v>
      </c>
    </row>
    <row r="3295" spans="1:46">
      <c r="A3295" s="38">
        <v>38334</v>
      </c>
      <c r="B3295" s="37">
        <v>1.3309</v>
      </c>
      <c r="D3295" s="38">
        <v>38334</v>
      </c>
      <c r="E3295" s="19">
        <v>1263.5020999999999</v>
      </c>
      <c r="F3295" s="19">
        <v>949.35915545871217</v>
      </c>
      <c r="G3295" s="19">
        <v>3.8149794661439529E-3</v>
      </c>
      <c r="H3295" s="37">
        <f t="shared" si="686"/>
        <v>1.003814979466144</v>
      </c>
      <c r="I3295" s="19"/>
      <c r="J3295" s="19"/>
      <c r="K3295" s="19"/>
      <c r="L3295" s="19"/>
      <c r="N3295" s="38">
        <v>38334</v>
      </c>
      <c r="O3295" s="19">
        <v>541.55139999999994</v>
      </c>
      <c r="P3295" s="19">
        <v>406.90615373055823</v>
      </c>
      <c r="Q3295" s="19">
        <v>6.7393950701699623E-4</v>
      </c>
      <c r="R3295" s="37">
        <f t="shared" si="687"/>
        <v>1.000673939507017</v>
      </c>
      <c r="T3295" s="39">
        <v>38334</v>
      </c>
      <c r="U3295" s="40">
        <v>305.44040000000001</v>
      </c>
      <c r="V3295" s="40">
        <f t="shared" si="688"/>
        <v>2.2967081828637603E-3</v>
      </c>
      <c r="W3295" s="41">
        <f t="shared" si="689"/>
        <v>1.0022967081828638</v>
      </c>
      <c r="Y3295" s="42">
        <v>38334</v>
      </c>
      <c r="Z3295" s="43">
        <v>249.56100000000001</v>
      </c>
      <c r="AA3295" s="43">
        <f t="shared" si="690"/>
        <v>187.51296115410625</v>
      </c>
      <c r="AB3295" s="19">
        <f t="shared" si="693"/>
        <v>9.4367973416953355E-3</v>
      </c>
      <c r="AC3295" s="37">
        <f t="shared" si="694"/>
        <v>1.0094367973416953</v>
      </c>
      <c r="AE3295" s="44">
        <v>38334</v>
      </c>
      <c r="AF3295" s="45">
        <v>5253.96</v>
      </c>
      <c r="AG3295" s="19">
        <f t="shared" si="685"/>
        <v>3947.6745059734017</v>
      </c>
      <c r="AH3295" s="45">
        <f t="shared" si="691"/>
        <v>1.0786025541478228E-2</v>
      </c>
      <c r="AI3295" s="46">
        <f t="shared" si="692"/>
        <v>1.0107860255414782</v>
      </c>
      <c r="AK3295" s="38">
        <v>38334</v>
      </c>
      <c r="AL3295" s="19">
        <v>136.4101</v>
      </c>
      <c r="AM3295" s="19">
        <f t="shared" si="696"/>
        <v>1.0574904965288123E-3</v>
      </c>
      <c r="AN3295" s="37">
        <f t="shared" si="697"/>
        <v>1.0010574904965288</v>
      </c>
      <c r="AQ3295" s="38">
        <v>38334</v>
      </c>
      <c r="AR3295" s="19">
        <f t="shared" si="698"/>
        <v>309.26625051800005</v>
      </c>
      <c r="AS3295" s="40">
        <f t="shared" si="695"/>
        <v>1.0574904965290344E-3</v>
      </c>
      <c r="AT3295" s="51">
        <f t="shared" si="699"/>
        <v>1.001057490496529</v>
      </c>
    </row>
    <row r="3296" spans="1:46">
      <c r="A3296" s="38">
        <v>38335</v>
      </c>
      <c r="B3296" s="37">
        <v>1.3280000000000001</v>
      </c>
      <c r="D3296" s="38">
        <v>38335</v>
      </c>
      <c r="E3296" s="19">
        <v>1267.2442000000001</v>
      </c>
      <c r="F3296" s="19">
        <v>954.25015060240969</v>
      </c>
      <c r="G3296" s="19">
        <v>5.1518912685202256E-3</v>
      </c>
      <c r="H3296" s="37">
        <f t="shared" si="686"/>
        <v>1.0051518912685202</v>
      </c>
      <c r="I3296" s="19"/>
      <c r="J3296" s="19"/>
      <c r="K3296" s="19"/>
      <c r="L3296" s="19"/>
      <c r="N3296" s="38">
        <v>38335</v>
      </c>
      <c r="O3296" s="19">
        <v>547.08130000000006</v>
      </c>
      <c r="P3296" s="19">
        <v>411.95881024096389</v>
      </c>
      <c r="Q3296" s="19">
        <v>1.2417252636959031E-2</v>
      </c>
      <c r="R3296" s="37">
        <f t="shared" si="687"/>
        <v>1.012417252636959</v>
      </c>
      <c r="T3296" s="39">
        <v>38335</v>
      </c>
      <c r="U3296" s="40">
        <v>305.37299999999999</v>
      </c>
      <c r="V3296" s="40">
        <f t="shared" si="688"/>
        <v>-2.2066498079498231E-4</v>
      </c>
      <c r="W3296" s="41">
        <f t="shared" si="689"/>
        <v>0.99977933501920502</v>
      </c>
      <c r="Y3296" s="42">
        <v>38335</v>
      </c>
      <c r="Z3296" s="43">
        <v>250.34399999999999</v>
      </c>
      <c r="AA3296" s="43">
        <f t="shared" si="690"/>
        <v>188.51204819277106</v>
      </c>
      <c r="AB3296" s="19">
        <f t="shared" si="693"/>
        <v>5.3280958954282642E-3</v>
      </c>
      <c r="AC3296" s="37">
        <f t="shared" si="694"/>
        <v>1.0053280958954283</v>
      </c>
      <c r="AE3296" s="44">
        <v>38335</v>
      </c>
      <c r="AF3296" s="45">
        <v>5312.7470999999996</v>
      </c>
      <c r="AG3296" s="19">
        <f t="shared" si="685"/>
        <v>4000.5625753012041</v>
      </c>
      <c r="AH3296" s="45">
        <f t="shared" si="691"/>
        <v>1.3397272051628217E-2</v>
      </c>
      <c r="AI3296" s="46">
        <f t="shared" si="692"/>
        <v>1.0133972720516282</v>
      </c>
      <c r="AK3296" s="38">
        <v>38335</v>
      </c>
      <c r="AL3296" s="19">
        <v>136.4246</v>
      </c>
      <c r="AM3296" s="19">
        <f t="shared" si="696"/>
        <v>1.0629711436327405E-4</v>
      </c>
      <c r="AN3296" s="37">
        <f t="shared" si="697"/>
        <v>1.0001062971143633</v>
      </c>
      <c r="AQ3296" s="38">
        <v>38335</v>
      </c>
      <c r="AR3296" s="19">
        <f t="shared" si="698"/>
        <v>309.29912462800002</v>
      </c>
      <c r="AS3296" s="40">
        <f t="shared" si="695"/>
        <v>1.06297114363052E-4</v>
      </c>
      <c r="AT3296" s="51">
        <f t="shared" si="699"/>
        <v>1.0001062971143631</v>
      </c>
    </row>
    <row r="3297" spans="1:46">
      <c r="A3297" s="38">
        <v>38336</v>
      </c>
      <c r="B3297" s="37">
        <v>1.3429</v>
      </c>
      <c r="D3297" s="38">
        <v>38336</v>
      </c>
      <c r="E3297" s="19">
        <v>1275.6274000000001</v>
      </c>
      <c r="F3297" s="19">
        <v>949.90498175590153</v>
      </c>
      <c r="G3297" s="19">
        <v>-4.5534903439785612E-3</v>
      </c>
      <c r="H3297" s="37">
        <f t="shared" si="686"/>
        <v>0.99544650965602144</v>
      </c>
      <c r="I3297" s="19"/>
      <c r="J3297" s="19"/>
      <c r="K3297" s="19"/>
      <c r="L3297" s="19"/>
      <c r="N3297" s="38">
        <v>38336</v>
      </c>
      <c r="O3297" s="19">
        <v>554.08450000000005</v>
      </c>
      <c r="P3297" s="19">
        <v>412.60294884205825</v>
      </c>
      <c r="Q3297" s="19">
        <v>1.5635995276266357E-3</v>
      </c>
      <c r="R3297" s="37">
        <f t="shared" si="687"/>
        <v>1.0015635995276266</v>
      </c>
      <c r="T3297" s="39">
        <v>38336</v>
      </c>
      <c r="U3297" s="40">
        <v>305.72969999999998</v>
      </c>
      <c r="V3297" s="40">
        <f t="shared" si="688"/>
        <v>1.1680796927036052E-3</v>
      </c>
      <c r="W3297" s="41">
        <f t="shared" si="689"/>
        <v>1.0011680796927036</v>
      </c>
      <c r="Y3297" s="42">
        <v>38336</v>
      </c>
      <c r="Z3297" s="43">
        <v>255.5</v>
      </c>
      <c r="AA3297" s="43">
        <f t="shared" si="690"/>
        <v>190.25988532280886</v>
      </c>
      <c r="AB3297" s="19">
        <f t="shared" si="693"/>
        <v>9.2717529027666057E-3</v>
      </c>
      <c r="AC3297" s="37">
        <f t="shared" si="694"/>
        <v>1.0092717529027666</v>
      </c>
      <c r="AE3297" s="44">
        <v>38336</v>
      </c>
      <c r="AF3297" s="45">
        <v>5494.3798999999999</v>
      </c>
      <c r="AG3297" s="19">
        <f t="shared" si="685"/>
        <v>4091.4289224811973</v>
      </c>
      <c r="AH3297" s="45">
        <f t="shared" si="691"/>
        <v>2.2713392296620061E-2</v>
      </c>
      <c r="AI3297" s="46">
        <f t="shared" si="692"/>
        <v>1.0227133922966201</v>
      </c>
      <c r="AK3297" s="38">
        <v>38336</v>
      </c>
      <c r="AL3297" s="19">
        <v>136.8306</v>
      </c>
      <c r="AM3297" s="19">
        <f t="shared" si="696"/>
        <v>2.9760028616541145E-3</v>
      </c>
      <c r="AN3297" s="37">
        <f t="shared" si="697"/>
        <v>1.0029760028616541</v>
      </c>
      <c r="AQ3297" s="38">
        <v>38336</v>
      </c>
      <c r="AR3297" s="19">
        <f t="shared" si="698"/>
        <v>310.21959970800003</v>
      </c>
      <c r="AS3297" s="40">
        <f t="shared" si="695"/>
        <v>2.9760028616541145E-3</v>
      </c>
      <c r="AT3297" s="51">
        <f t="shared" si="699"/>
        <v>1.0029760028616541</v>
      </c>
    </row>
    <row r="3298" spans="1:46">
      <c r="A3298" s="38">
        <v>38337</v>
      </c>
      <c r="B3298" s="37">
        <v>1.3287</v>
      </c>
      <c r="D3298" s="38">
        <v>38337</v>
      </c>
      <c r="E3298" s="19">
        <v>1270.7882</v>
      </c>
      <c r="F3298" s="19">
        <v>956.41469105140357</v>
      </c>
      <c r="G3298" s="19">
        <v>6.8530110069207062E-3</v>
      </c>
      <c r="H3298" s="37">
        <f t="shared" si="686"/>
        <v>1.0068530110069207</v>
      </c>
      <c r="I3298" s="19"/>
      <c r="J3298" s="19"/>
      <c r="K3298" s="19"/>
      <c r="L3298" s="19"/>
      <c r="N3298" s="38">
        <v>38337</v>
      </c>
      <c r="O3298" s="19">
        <v>556.58609999999999</v>
      </c>
      <c r="P3298" s="19">
        <v>418.89523594490856</v>
      </c>
      <c r="Q3298" s="19">
        <v>1.5250223297019971E-2</v>
      </c>
      <c r="R3298" s="37">
        <f t="shared" si="687"/>
        <v>1.01525022329702</v>
      </c>
      <c r="T3298" s="39">
        <v>38337</v>
      </c>
      <c r="U3298" s="40">
        <v>305.73090000000002</v>
      </c>
      <c r="V3298" s="40">
        <f t="shared" si="688"/>
        <v>3.9250357424247539E-6</v>
      </c>
      <c r="W3298" s="41">
        <f t="shared" si="689"/>
        <v>1.0000039250357424</v>
      </c>
      <c r="Y3298" s="42">
        <v>38337</v>
      </c>
      <c r="Z3298" s="43">
        <v>253.881</v>
      </c>
      <c r="AA3298" s="43">
        <f t="shared" si="690"/>
        <v>191.07473470309324</v>
      </c>
      <c r="AB3298" s="19">
        <f t="shared" si="693"/>
        <v>4.2828228288998016E-3</v>
      </c>
      <c r="AC3298" s="37">
        <f t="shared" si="694"/>
        <v>1.0042828228288998</v>
      </c>
      <c r="AE3298" s="44">
        <v>38337</v>
      </c>
      <c r="AF3298" s="45">
        <v>5443.4951000000001</v>
      </c>
      <c r="AG3298" s="19">
        <f t="shared" si="685"/>
        <v>4096.8579062241288</v>
      </c>
      <c r="AH3298" s="45">
        <f t="shared" si="691"/>
        <v>1.3269163037639142E-3</v>
      </c>
      <c r="AI3298" s="46">
        <f t="shared" si="692"/>
        <v>1.0013269163037639</v>
      </c>
      <c r="AK3298" s="38">
        <v>38337</v>
      </c>
      <c r="AL3298" s="19">
        <v>136.61060000000001</v>
      </c>
      <c r="AM3298" s="19">
        <f t="shared" si="696"/>
        <v>-1.6078274888804422E-3</v>
      </c>
      <c r="AN3298" s="37">
        <f t="shared" si="697"/>
        <v>0.99839217251111956</v>
      </c>
      <c r="AQ3298" s="38">
        <v>38337</v>
      </c>
      <c r="AR3298" s="19">
        <f t="shared" si="698"/>
        <v>309.72082010800005</v>
      </c>
      <c r="AS3298" s="40">
        <f t="shared" si="695"/>
        <v>-1.6078274888803312E-3</v>
      </c>
      <c r="AT3298" s="51">
        <f t="shared" si="699"/>
        <v>0.99839217251111967</v>
      </c>
    </row>
    <row r="3299" spans="1:46">
      <c r="A3299" s="38">
        <v>38338</v>
      </c>
      <c r="B3299" s="37">
        <v>1.3294999999999999</v>
      </c>
      <c r="D3299" s="38">
        <v>38338</v>
      </c>
      <c r="E3299" s="19">
        <v>1263.2854</v>
      </c>
      <c r="F3299" s="19">
        <v>950.19586310643103</v>
      </c>
      <c r="G3299" s="19">
        <v>-6.5022296323533624E-3</v>
      </c>
      <c r="H3299" s="37">
        <f t="shared" si="686"/>
        <v>0.99349777036764664</v>
      </c>
      <c r="I3299" s="19"/>
      <c r="J3299" s="19"/>
      <c r="K3299" s="19"/>
      <c r="L3299" s="19"/>
      <c r="N3299" s="38">
        <v>38338</v>
      </c>
      <c r="O3299" s="19">
        <v>556.04070000000002</v>
      </c>
      <c r="P3299" s="19">
        <v>418.23294471605868</v>
      </c>
      <c r="Q3299" s="19">
        <v>-1.5810426379185838E-3</v>
      </c>
      <c r="R3299" s="37">
        <f t="shared" si="687"/>
        <v>0.99841895736208142</v>
      </c>
      <c r="T3299" s="39">
        <v>38338</v>
      </c>
      <c r="U3299" s="40">
        <v>304.94810000000001</v>
      </c>
      <c r="V3299" s="40">
        <f t="shared" si="688"/>
        <v>-2.5604215995177482E-3</v>
      </c>
      <c r="W3299" s="41">
        <f t="shared" si="689"/>
        <v>0.99743957840048225</v>
      </c>
      <c r="Y3299" s="42">
        <v>38338</v>
      </c>
      <c r="Z3299" s="43">
        <v>260.07600000000002</v>
      </c>
      <c r="AA3299" s="43">
        <f t="shared" si="690"/>
        <v>195.61940579165102</v>
      </c>
      <c r="AB3299" s="19">
        <f t="shared" si="693"/>
        <v>2.378478293124231E-2</v>
      </c>
      <c r="AC3299" s="37">
        <f t="shared" si="694"/>
        <v>1.0237847829312423</v>
      </c>
      <c r="AE3299" s="44">
        <v>38338</v>
      </c>
      <c r="AF3299" s="45">
        <v>5648.8149000000003</v>
      </c>
      <c r="AG3299" s="19">
        <f t="shared" si="685"/>
        <v>4248.8265513350889</v>
      </c>
      <c r="AH3299" s="45">
        <f t="shared" si="691"/>
        <v>3.7093950678660947E-2</v>
      </c>
      <c r="AI3299" s="46">
        <f t="shared" si="692"/>
        <v>1.0370939506786609</v>
      </c>
      <c r="AK3299" s="38">
        <v>38338</v>
      </c>
      <c r="AL3299" s="19">
        <v>136.29150000000001</v>
      </c>
      <c r="AM3299" s="19">
        <f t="shared" si="696"/>
        <v>-2.3358363113842318E-3</v>
      </c>
      <c r="AN3299" s="37">
        <f t="shared" si="697"/>
        <v>0.99766416368861577</v>
      </c>
      <c r="AQ3299" s="38">
        <v>38338</v>
      </c>
      <c r="AR3299" s="19">
        <f t="shared" si="698"/>
        <v>308.99736297000004</v>
      </c>
      <c r="AS3299" s="40">
        <f t="shared" si="695"/>
        <v>-2.3358363113843428E-3</v>
      </c>
      <c r="AT3299" s="51">
        <f t="shared" si="699"/>
        <v>0.99766416368861566</v>
      </c>
    </row>
    <row r="3300" spans="1:46">
      <c r="A3300" s="38">
        <v>38341</v>
      </c>
      <c r="B3300" s="37">
        <v>1.3395999999999999</v>
      </c>
      <c r="D3300" s="38">
        <v>38341</v>
      </c>
      <c r="E3300" s="19">
        <v>1270.9892</v>
      </c>
      <c r="F3300" s="19">
        <v>948.78262167811295</v>
      </c>
      <c r="G3300" s="19">
        <v>-1.4873159136873371E-3</v>
      </c>
      <c r="H3300" s="37">
        <f t="shared" si="686"/>
        <v>0.99851268408631266</v>
      </c>
      <c r="I3300" s="19"/>
      <c r="J3300" s="19"/>
      <c r="K3300" s="19"/>
      <c r="L3300" s="19"/>
      <c r="N3300" s="38">
        <v>38341</v>
      </c>
      <c r="O3300" s="19">
        <v>560.33410000000003</v>
      </c>
      <c r="P3300" s="19">
        <v>418.28463720513594</v>
      </c>
      <c r="Q3300" s="19">
        <v>1.2359736297762325E-4</v>
      </c>
      <c r="R3300" s="37">
        <f t="shared" si="687"/>
        <v>1.0001235973629776</v>
      </c>
      <c r="T3300" s="39">
        <v>38341</v>
      </c>
      <c r="U3300" s="40">
        <v>305.16879999999998</v>
      </c>
      <c r="V3300" s="40">
        <f t="shared" si="688"/>
        <v>7.2372971007195197E-4</v>
      </c>
      <c r="W3300" s="41">
        <f t="shared" si="689"/>
        <v>1.000723729710072</v>
      </c>
      <c r="Y3300" s="42">
        <v>38341</v>
      </c>
      <c r="Z3300" s="43">
        <v>258.63299999999998</v>
      </c>
      <c r="AA3300" s="43">
        <f t="shared" si="690"/>
        <v>193.06733353239773</v>
      </c>
      <c r="AB3300" s="19">
        <f t="shared" si="693"/>
        <v>-1.3046109862798749E-2</v>
      </c>
      <c r="AC3300" s="37">
        <f t="shared" si="694"/>
        <v>0.98695389013720125</v>
      </c>
      <c r="AE3300" s="44">
        <v>38341</v>
      </c>
      <c r="AF3300" s="45">
        <v>5547.3950000000004</v>
      </c>
      <c r="AG3300" s="19">
        <f t="shared" si="685"/>
        <v>4141.0831591519864</v>
      </c>
      <c r="AH3300" s="45">
        <f t="shared" si="691"/>
        <v>-2.5358387988148601E-2</v>
      </c>
      <c r="AI3300" s="46">
        <f t="shared" si="692"/>
        <v>0.9746416120118514</v>
      </c>
      <c r="AK3300" s="38">
        <v>38341</v>
      </c>
      <c r="AL3300" s="19">
        <v>136.48859999999999</v>
      </c>
      <c r="AM3300" s="19">
        <f t="shared" si="696"/>
        <v>1.4461650212960198E-3</v>
      </c>
      <c r="AN3300" s="37">
        <f t="shared" si="697"/>
        <v>1.001446165021296</v>
      </c>
      <c r="AQ3300" s="38">
        <v>38341</v>
      </c>
      <c r="AR3300" s="19">
        <f t="shared" si="698"/>
        <v>309.44422414799999</v>
      </c>
      <c r="AS3300" s="40">
        <f t="shared" si="695"/>
        <v>1.4461650212960198E-3</v>
      </c>
      <c r="AT3300" s="51">
        <f t="shared" si="699"/>
        <v>1.001446165021296</v>
      </c>
    </row>
    <row r="3301" spans="1:46">
      <c r="A3301" s="38">
        <v>38342</v>
      </c>
      <c r="B3301" s="37">
        <v>1.3376999999999999</v>
      </c>
      <c r="D3301" s="38">
        <v>38342</v>
      </c>
      <c r="E3301" s="19">
        <v>1275.4056</v>
      </c>
      <c r="F3301" s="19">
        <v>953.43171114599693</v>
      </c>
      <c r="G3301" s="19">
        <v>4.9000575702589089E-3</v>
      </c>
      <c r="H3301" s="37">
        <f t="shared" si="686"/>
        <v>1.0049000575702589</v>
      </c>
      <c r="I3301" s="19"/>
      <c r="J3301" s="19"/>
      <c r="K3301" s="19"/>
      <c r="L3301" s="19"/>
      <c r="N3301" s="38">
        <v>38342</v>
      </c>
      <c r="O3301" s="19">
        <v>563.07420000000002</v>
      </c>
      <c r="P3301" s="19">
        <v>420.92711370262396</v>
      </c>
      <c r="Q3301" s="19">
        <v>6.3174122653519849E-3</v>
      </c>
      <c r="R3301" s="37">
        <f t="shared" si="687"/>
        <v>1.006317412265352</v>
      </c>
      <c r="T3301" s="39">
        <v>38342</v>
      </c>
      <c r="U3301" s="40">
        <v>305.40460000000002</v>
      </c>
      <c r="V3301" s="40">
        <f t="shared" si="688"/>
        <v>7.7268711611422347E-4</v>
      </c>
      <c r="W3301" s="41">
        <f t="shared" si="689"/>
        <v>1.0007726871161142</v>
      </c>
      <c r="Y3301" s="42">
        <v>38342</v>
      </c>
      <c r="Z3301" s="43">
        <v>258.60500000000002</v>
      </c>
      <c r="AA3301" s="43">
        <f t="shared" si="690"/>
        <v>193.32062495327804</v>
      </c>
      <c r="AB3301" s="19">
        <f t="shared" si="693"/>
        <v>1.3119330766424575E-3</v>
      </c>
      <c r="AC3301" s="37">
        <f t="shared" si="694"/>
        <v>1.0013119330766425</v>
      </c>
      <c r="AE3301" s="44">
        <v>38342</v>
      </c>
      <c r="AF3301" s="45">
        <v>5543.6948000000002</v>
      </c>
      <c r="AG3301" s="19">
        <f t="shared" si="685"/>
        <v>4144.1988487702774</v>
      </c>
      <c r="AH3301" s="45">
        <f t="shared" si="691"/>
        <v>7.5238518487741324E-4</v>
      </c>
      <c r="AI3301" s="46">
        <f t="shared" si="692"/>
        <v>1.0007523851848774</v>
      </c>
      <c r="AK3301" s="38">
        <v>38342</v>
      </c>
      <c r="AL3301" s="19">
        <v>136.17410000000001</v>
      </c>
      <c r="AM3301" s="19">
        <f t="shared" si="696"/>
        <v>-2.3042217445264912E-3</v>
      </c>
      <c r="AN3301" s="37">
        <f t="shared" si="697"/>
        <v>0.99769577825547351</v>
      </c>
      <c r="AQ3301" s="38">
        <v>38342</v>
      </c>
      <c r="AR3301" s="19">
        <f t="shared" si="698"/>
        <v>308.73119603800006</v>
      </c>
      <c r="AS3301" s="40">
        <f t="shared" si="695"/>
        <v>-2.3042217445263802E-3</v>
      </c>
      <c r="AT3301" s="51">
        <f t="shared" si="699"/>
        <v>0.99769577825547362</v>
      </c>
    </row>
    <row r="3302" spans="1:46">
      <c r="A3302" s="38">
        <v>38343</v>
      </c>
      <c r="B3302" s="37">
        <v>1.339</v>
      </c>
      <c r="D3302" s="38">
        <v>38343</v>
      </c>
      <c r="E3302" s="19">
        <v>1281.6744000000001</v>
      </c>
      <c r="F3302" s="19">
        <v>957.18775205377153</v>
      </c>
      <c r="G3302" s="19">
        <v>3.9394965196406506E-3</v>
      </c>
      <c r="H3302" s="37">
        <f t="shared" si="686"/>
        <v>1.0039394965196407</v>
      </c>
      <c r="I3302" s="19"/>
      <c r="J3302" s="19"/>
      <c r="K3302" s="19"/>
      <c r="L3302" s="19"/>
      <c r="N3302" s="38">
        <v>38343</v>
      </c>
      <c r="O3302" s="19">
        <v>563.52829999999994</v>
      </c>
      <c r="P3302" s="19">
        <v>420.85758028379382</v>
      </c>
      <c r="Q3302" s="19">
        <v>-1.6519111401136488E-4</v>
      </c>
      <c r="R3302" s="37">
        <f t="shared" si="687"/>
        <v>0.99983480888598864</v>
      </c>
      <c r="T3302" s="39">
        <v>38343</v>
      </c>
      <c r="U3302" s="40">
        <v>304.8254</v>
      </c>
      <c r="V3302" s="40">
        <f t="shared" si="688"/>
        <v>-1.8965005766121701E-3</v>
      </c>
      <c r="W3302" s="41">
        <f t="shared" si="689"/>
        <v>0.99810349942338783</v>
      </c>
      <c r="Y3302" s="42">
        <v>38343</v>
      </c>
      <c r="Z3302" s="43">
        <v>255.642</v>
      </c>
      <c r="AA3302" s="43">
        <f t="shared" si="690"/>
        <v>190.92008961911876</v>
      </c>
      <c r="AB3302" s="19">
        <f t="shared" si="693"/>
        <v>-1.24173783047693E-2</v>
      </c>
      <c r="AC3302" s="37">
        <f t="shared" si="694"/>
        <v>0.9875826216952307</v>
      </c>
      <c r="AE3302" s="44">
        <v>38343</v>
      </c>
      <c r="AF3302" s="45">
        <v>5427.4638999999997</v>
      </c>
      <c r="AG3302" s="19">
        <f t="shared" si="685"/>
        <v>4053.3710978342046</v>
      </c>
      <c r="AH3302" s="45">
        <f t="shared" si="691"/>
        <v>-2.1916841891653993E-2</v>
      </c>
      <c r="AI3302" s="46">
        <f t="shared" si="692"/>
        <v>0.97808315810834601</v>
      </c>
      <c r="AK3302" s="38">
        <v>38343</v>
      </c>
      <c r="AL3302" s="19">
        <v>136.09880000000001</v>
      </c>
      <c r="AM3302" s="19">
        <f t="shared" si="696"/>
        <v>-5.5296858947473382E-4</v>
      </c>
      <c r="AN3302" s="37">
        <f t="shared" si="697"/>
        <v>0.99944703141052527</v>
      </c>
      <c r="AQ3302" s="38">
        <v>38343</v>
      </c>
      <c r="AR3302" s="19">
        <f t="shared" si="698"/>
        <v>308.56047738400008</v>
      </c>
      <c r="AS3302" s="40">
        <f t="shared" si="695"/>
        <v>-5.5296858947473382E-4</v>
      </c>
      <c r="AT3302" s="51">
        <f t="shared" si="699"/>
        <v>0.99944703141052527</v>
      </c>
    </row>
    <row r="3303" spans="1:46">
      <c r="A3303" s="38">
        <v>38344</v>
      </c>
      <c r="B3303" s="37">
        <v>1.3491</v>
      </c>
      <c r="D3303" s="38">
        <v>38344</v>
      </c>
      <c r="E3303" s="19">
        <v>1286.4206999999999</v>
      </c>
      <c r="F3303" s="19">
        <v>953.53991549922171</v>
      </c>
      <c r="G3303" s="19">
        <v>-3.8109937645178782E-3</v>
      </c>
      <c r="H3303" s="37">
        <f t="shared" si="686"/>
        <v>0.99618900623548212</v>
      </c>
      <c r="I3303" s="19"/>
      <c r="J3303" s="19"/>
      <c r="K3303" s="19"/>
      <c r="L3303" s="19"/>
      <c r="N3303" s="38">
        <v>38344</v>
      </c>
      <c r="O3303" s="19">
        <v>565.91179999999997</v>
      </c>
      <c r="P3303" s="19">
        <v>419.47357497590986</v>
      </c>
      <c r="Q3303" s="19">
        <v>-3.2885360100932681E-3</v>
      </c>
      <c r="R3303" s="37">
        <f t="shared" si="687"/>
        <v>0.99671146398990673</v>
      </c>
      <c r="T3303" s="39">
        <v>38344</v>
      </c>
      <c r="U3303" s="40">
        <v>305.166</v>
      </c>
      <c r="V3303" s="40">
        <f t="shared" si="688"/>
        <v>1.1173609548285057E-3</v>
      </c>
      <c r="W3303" s="41">
        <f t="shared" si="689"/>
        <v>1.0011173609548285</v>
      </c>
      <c r="Y3303" s="42">
        <v>38344</v>
      </c>
      <c r="Z3303" s="43">
        <v>256.06</v>
      </c>
      <c r="AA3303" s="43">
        <f t="shared" si="690"/>
        <v>189.80060781261582</v>
      </c>
      <c r="AB3303" s="19">
        <f t="shared" si="693"/>
        <v>-5.8636145035143583E-3</v>
      </c>
      <c r="AC3303" s="37">
        <f t="shared" si="694"/>
        <v>0.99413638549648564</v>
      </c>
      <c r="AE3303" s="44">
        <v>38344</v>
      </c>
      <c r="AF3303" s="45">
        <v>5407.8978999999999</v>
      </c>
      <c r="AG3303" s="19">
        <f t="shared" si="685"/>
        <v>4008.5226447261139</v>
      </c>
      <c r="AH3303" s="45">
        <f t="shared" si="691"/>
        <v>-1.1064482384071428E-2</v>
      </c>
      <c r="AI3303" s="46">
        <f t="shared" si="692"/>
        <v>0.98893551761592857</v>
      </c>
      <c r="AK3303" s="38">
        <v>38344</v>
      </c>
      <c r="AL3303" s="19">
        <v>136.38999999999999</v>
      </c>
      <c r="AM3303" s="19">
        <f t="shared" si="696"/>
        <v>2.1396220980638425E-3</v>
      </c>
      <c r="AN3303" s="37">
        <f t="shared" si="697"/>
        <v>1.0021396220980638</v>
      </c>
      <c r="AQ3303" s="38">
        <v>38344</v>
      </c>
      <c r="AR3303" s="19">
        <f t="shared" si="698"/>
        <v>309.2206802</v>
      </c>
      <c r="AS3303" s="40">
        <f t="shared" si="695"/>
        <v>2.1396220980638425E-3</v>
      </c>
      <c r="AT3303" s="51">
        <f t="shared" si="699"/>
        <v>1.0021396220980638</v>
      </c>
    </row>
    <row r="3304" spans="1:46">
      <c r="A3304" s="38">
        <v>38345</v>
      </c>
      <c r="B3304" s="37">
        <v>1.3535999999999999</v>
      </c>
      <c r="D3304" s="38">
        <v>38345</v>
      </c>
      <c r="E3304" s="19">
        <v>1290.1188999999999</v>
      </c>
      <c r="F3304" s="19">
        <v>953.10202423167846</v>
      </c>
      <c r="G3304" s="19">
        <v>-4.5922699241596199E-4</v>
      </c>
      <c r="H3304" s="37">
        <f t="shared" si="686"/>
        <v>0.99954077300758404</v>
      </c>
      <c r="I3304" s="19"/>
      <c r="J3304" s="19"/>
      <c r="K3304" s="19"/>
      <c r="L3304" s="19"/>
      <c r="N3304" s="38">
        <v>38345</v>
      </c>
      <c r="O3304" s="19">
        <v>567.47829999999999</v>
      </c>
      <c r="P3304" s="19">
        <v>419.23633274231679</v>
      </c>
      <c r="Q3304" s="19">
        <v>-5.6557134405110787E-4</v>
      </c>
      <c r="R3304" s="37">
        <f t="shared" si="687"/>
        <v>0.99943442865594889</v>
      </c>
      <c r="T3304" s="38">
        <v>38345</v>
      </c>
      <c r="U3304" s="40">
        <v>305.166</v>
      </c>
      <c r="V3304" s="40">
        <f t="shared" si="688"/>
        <v>0</v>
      </c>
      <c r="W3304" s="41">
        <f t="shared" si="689"/>
        <v>1</v>
      </c>
      <c r="Y3304" s="38">
        <v>38345</v>
      </c>
      <c r="Z3304" s="43">
        <v>256.06</v>
      </c>
      <c r="AA3304" s="43">
        <f t="shared" si="690"/>
        <v>189.169621749409</v>
      </c>
      <c r="AB3304" s="19">
        <f t="shared" si="693"/>
        <v>-3.3244680851063357E-3</v>
      </c>
      <c r="AC3304" s="37">
        <f t="shared" si="694"/>
        <v>0.99667553191489366</v>
      </c>
      <c r="AE3304" s="38">
        <v>38345</v>
      </c>
      <c r="AF3304" s="45">
        <v>5407.8978999999999</v>
      </c>
      <c r="AG3304" s="19">
        <f t="shared" si="685"/>
        <v>3995.1964391252959</v>
      </c>
      <c r="AH3304" s="45">
        <f t="shared" si="691"/>
        <v>-3.3244680851063357E-3</v>
      </c>
      <c r="AI3304" s="46">
        <f t="shared" si="692"/>
        <v>0.99667553191489366</v>
      </c>
      <c r="AK3304" s="38">
        <v>38345</v>
      </c>
      <c r="AL3304" s="19">
        <v>136.38999999999999</v>
      </c>
      <c r="AM3304" s="19">
        <f t="shared" si="696"/>
        <v>0</v>
      </c>
      <c r="AN3304" s="37">
        <f t="shared" si="697"/>
        <v>1</v>
      </c>
      <c r="AQ3304" s="38">
        <v>38345</v>
      </c>
      <c r="AR3304" s="19">
        <f t="shared" si="698"/>
        <v>309.2206802</v>
      </c>
      <c r="AS3304" s="40">
        <f t="shared" si="695"/>
        <v>0</v>
      </c>
      <c r="AT3304" s="51">
        <f t="shared" si="699"/>
        <v>1</v>
      </c>
    </row>
    <row r="3305" spans="1:46">
      <c r="A3305" s="38">
        <v>38348</v>
      </c>
      <c r="B3305" s="37">
        <v>1.3625</v>
      </c>
      <c r="D3305" s="38">
        <v>38348</v>
      </c>
      <c r="E3305" s="19">
        <v>1289.9879000000001</v>
      </c>
      <c r="F3305" s="19">
        <v>946.78011009174315</v>
      </c>
      <c r="G3305" s="19">
        <v>-6.632987843071203E-3</v>
      </c>
      <c r="H3305" s="37">
        <f t="shared" si="686"/>
        <v>0.9933670121569288</v>
      </c>
      <c r="I3305" s="19"/>
      <c r="J3305" s="19"/>
      <c r="K3305" s="19"/>
      <c r="L3305" s="19"/>
      <c r="N3305" s="38">
        <v>38348</v>
      </c>
      <c r="O3305" s="19">
        <v>568.79060000000004</v>
      </c>
      <c r="P3305" s="19">
        <v>417.4609908256881</v>
      </c>
      <c r="Q3305" s="19">
        <v>-4.2347043373264226E-3</v>
      </c>
      <c r="R3305" s="37">
        <f t="shared" si="687"/>
        <v>0.99576529566267358</v>
      </c>
      <c r="T3305" s="39">
        <v>38348</v>
      </c>
      <c r="U3305" s="40">
        <v>305.40460000000002</v>
      </c>
      <c r="V3305" s="40">
        <f t="shared" si="688"/>
        <v>7.8186953985714958E-4</v>
      </c>
      <c r="W3305" s="41">
        <f t="shared" si="689"/>
        <v>1.0007818695398571</v>
      </c>
      <c r="Y3305" s="42">
        <v>38348</v>
      </c>
      <c r="Z3305" s="43">
        <v>250.822</v>
      </c>
      <c r="AA3305" s="43">
        <f t="shared" si="690"/>
        <v>184.08954128440368</v>
      </c>
      <c r="AB3305" s="19">
        <f t="shared" si="693"/>
        <v>-2.6854631404480189E-2</v>
      </c>
      <c r="AC3305" s="37">
        <f t="shared" si="694"/>
        <v>0.97314536859551981</v>
      </c>
      <c r="AE3305" s="44">
        <v>38348</v>
      </c>
      <c r="AF3305" s="45">
        <v>5187.0649000000003</v>
      </c>
      <c r="AG3305" s="19">
        <f t="shared" ref="AG3305:AG3368" si="700">AF3305/B3305</f>
        <v>3807.0201100917434</v>
      </c>
      <c r="AH3305" s="45">
        <f t="shared" si="691"/>
        <v>-4.7100644962216554E-2</v>
      </c>
      <c r="AI3305" s="46">
        <f t="shared" si="692"/>
        <v>0.95289935503778345</v>
      </c>
      <c r="AK3305" s="38">
        <v>38348</v>
      </c>
      <c r="AL3305" s="19">
        <v>136.31</v>
      </c>
      <c r="AM3305" s="19">
        <f t="shared" si="696"/>
        <v>-5.8655326636836147E-4</v>
      </c>
      <c r="AN3305" s="37">
        <f t="shared" si="697"/>
        <v>0.99941344673363164</v>
      </c>
      <c r="AQ3305" s="38">
        <v>38348</v>
      </c>
      <c r="AR3305" s="19">
        <f t="shared" si="698"/>
        <v>309.03930580000002</v>
      </c>
      <c r="AS3305" s="40">
        <f t="shared" si="695"/>
        <v>-5.8655326636847249E-4</v>
      </c>
      <c r="AT3305" s="51">
        <f t="shared" si="699"/>
        <v>0.99941344673363153</v>
      </c>
    </row>
    <row r="3306" spans="1:46">
      <c r="A3306" s="38">
        <v>38349</v>
      </c>
      <c r="B3306" s="37">
        <v>1.3621000000000001</v>
      </c>
      <c r="D3306" s="38">
        <v>38349</v>
      </c>
      <c r="E3306" s="19">
        <v>1295.3498</v>
      </c>
      <c r="F3306" s="19">
        <v>950.99464062844129</v>
      </c>
      <c r="G3306" s="19">
        <v>4.4514354407907408E-3</v>
      </c>
      <c r="H3306" s="37">
        <f t="shared" ref="H3306:H3369" si="701">(F3306/F3305)</f>
        <v>1.0044514354407907</v>
      </c>
      <c r="I3306" s="19"/>
      <c r="J3306" s="19"/>
      <c r="K3306" s="19"/>
      <c r="L3306" s="19"/>
      <c r="N3306" s="38">
        <v>38349</v>
      </c>
      <c r="O3306" s="19">
        <v>570.54259999999999</v>
      </c>
      <c r="P3306" s="19">
        <v>418.8698333455693</v>
      </c>
      <c r="Q3306" s="19">
        <v>3.3747884253680915E-3</v>
      </c>
      <c r="R3306" s="37">
        <f t="shared" ref="R3306:R3369" si="702">P3306/P3305</f>
        <v>1.0033747884253681</v>
      </c>
      <c r="T3306" s="39">
        <v>38349</v>
      </c>
      <c r="U3306" s="40">
        <v>305.37810000000002</v>
      </c>
      <c r="V3306" s="40">
        <f t="shared" ref="V3306:V3369" si="703">U3306/U3305-1</f>
        <v>-8.6770140331871026E-5</v>
      </c>
      <c r="W3306" s="41">
        <f t="shared" ref="W3306:W3369" si="704">U3306/U3305</f>
        <v>0.99991322985966813</v>
      </c>
      <c r="Y3306" s="42">
        <v>38349</v>
      </c>
      <c r="Z3306" s="43">
        <v>251.66800000000001</v>
      </c>
      <c r="AA3306" s="43">
        <f t="shared" ref="AA3306:AA3369" si="705">Z3306/B3306</f>
        <v>184.76470156376183</v>
      </c>
      <c r="AB3306" s="19">
        <f t="shared" si="693"/>
        <v>3.6675645701951254E-3</v>
      </c>
      <c r="AC3306" s="37">
        <f t="shared" si="694"/>
        <v>1.0036675645701951</v>
      </c>
      <c r="AE3306" s="44">
        <v>38349</v>
      </c>
      <c r="AF3306" s="45">
        <v>5215.4912000000004</v>
      </c>
      <c r="AG3306" s="19">
        <f t="shared" si="700"/>
        <v>3829.0075618530209</v>
      </c>
      <c r="AH3306" s="45">
        <f t="shared" ref="AH3306:AH3369" si="706">AG3306/AG3305-1</f>
        <v>5.7755018690319737E-3</v>
      </c>
      <c r="AI3306" s="46">
        <f t="shared" ref="AI3306:AI3369" si="707">(AG3306/AG3305)</f>
        <v>1.005775501869032</v>
      </c>
      <c r="AK3306" s="38">
        <v>38349</v>
      </c>
      <c r="AL3306" s="19">
        <v>135.65790000000001</v>
      </c>
      <c r="AM3306" s="19">
        <f t="shared" si="696"/>
        <v>-4.7839483530187632E-3</v>
      </c>
      <c r="AN3306" s="37">
        <f t="shared" si="697"/>
        <v>0.99521605164698124</v>
      </c>
      <c r="AQ3306" s="38">
        <v>38349</v>
      </c>
      <c r="AR3306" s="19">
        <f t="shared" si="698"/>
        <v>307.56087772200004</v>
      </c>
      <c r="AS3306" s="40">
        <f t="shared" si="695"/>
        <v>-4.7839483530187632E-3</v>
      </c>
      <c r="AT3306" s="51">
        <f t="shared" si="699"/>
        <v>0.99521605164698124</v>
      </c>
    </row>
    <row r="3307" spans="1:46">
      <c r="A3307" s="38">
        <v>38350</v>
      </c>
      <c r="B3307" s="37">
        <v>1.3568</v>
      </c>
      <c r="D3307" s="38">
        <v>38350</v>
      </c>
      <c r="E3307" s="19">
        <v>1293.4186999999999</v>
      </c>
      <c r="F3307" s="19">
        <v>953.28618808962256</v>
      </c>
      <c r="G3307" s="19">
        <v>2.4096323609845705E-3</v>
      </c>
      <c r="H3307" s="37">
        <f t="shared" si="701"/>
        <v>1.0024096323609846</v>
      </c>
      <c r="I3307" s="19"/>
      <c r="J3307" s="19"/>
      <c r="K3307" s="19"/>
      <c r="L3307" s="19"/>
      <c r="N3307" s="38">
        <v>38350</v>
      </c>
      <c r="O3307" s="19">
        <v>572.64549999999997</v>
      </c>
      <c r="P3307" s="19">
        <v>422.05594044811318</v>
      </c>
      <c r="Q3307" s="19">
        <v>7.6064372482878007E-3</v>
      </c>
      <c r="R3307" s="37">
        <f t="shared" si="702"/>
        <v>1.0076064372482878</v>
      </c>
      <c r="T3307" s="39">
        <v>38350</v>
      </c>
      <c r="U3307" s="40">
        <v>304.12849999999997</v>
      </c>
      <c r="V3307" s="40">
        <f t="shared" si="703"/>
        <v>-4.0919764711354611E-3</v>
      </c>
      <c r="W3307" s="41">
        <f t="shared" si="704"/>
        <v>0.99590802352886454</v>
      </c>
      <c r="Y3307" s="42">
        <v>38350</v>
      </c>
      <c r="Z3307" s="43">
        <v>254.50899999999999</v>
      </c>
      <c r="AA3307" s="43">
        <f t="shared" si="705"/>
        <v>187.58033608490564</v>
      </c>
      <c r="AB3307" s="19">
        <f t="shared" ref="AB3307:AB3370" si="708">AA3307/AA3306-1</f>
        <v>1.5239028327995507E-2</v>
      </c>
      <c r="AC3307" s="37">
        <f t="shared" ref="AC3307:AC3370" si="709">(AA3307/AA3306)</f>
        <v>1.0152390283279955</v>
      </c>
      <c r="AE3307" s="44">
        <v>38350</v>
      </c>
      <c r="AF3307" s="45">
        <v>5282.5918000000001</v>
      </c>
      <c r="AG3307" s="19">
        <f t="shared" si="700"/>
        <v>3893.4196639150946</v>
      </c>
      <c r="AH3307" s="45">
        <f t="shared" si="706"/>
        <v>1.6822140207762404E-2</v>
      </c>
      <c r="AI3307" s="46">
        <f t="shared" si="707"/>
        <v>1.0168221402077624</v>
      </c>
      <c r="AK3307" s="38">
        <v>38350</v>
      </c>
      <c r="AL3307" s="19">
        <v>135.6292</v>
      </c>
      <c r="AM3307" s="19">
        <f t="shared" si="696"/>
        <v>-2.1156158248070156E-4</v>
      </c>
      <c r="AN3307" s="37">
        <f t="shared" si="697"/>
        <v>0.9997884384175193</v>
      </c>
      <c r="AQ3307" s="38">
        <v>38350</v>
      </c>
      <c r="AR3307" s="19">
        <f t="shared" si="698"/>
        <v>307.49580965600001</v>
      </c>
      <c r="AS3307" s="40">
        <f t="shared" si="695"/>
        <v>-2.1156158248081258E-4</v>
      </c>
      <c r="AT3307" s="51">
        <f t="shared" si="699"/>
        <v>0.99978843841751919</v>
      </c>
    </row>
    <row r="3308" spans="1:46">
      <c r="A3308" s="38">
        <v>38351</v>
      </c>
      <c r="B3308" s="37">
        <v>1.3623000000000001</v>
      </c>
      <c r="D3308" s="38">
        <v>38351</v>
      </c>
      <c r="E3308" s="19">
        <v>1298.0959</v>
      </c>
      <c r="F3308" s="19">
        <v>952.87080672392278</v>
      </c>
      <c r="G3308" s="19">
        <v>-4.3573626775417207E-4</v>
      </c>
      <c r="H3308" s="37">
        <f t="shared" si="701"/>
        <v>0.99956426373224583</v>
      </c>
      <c r="I3308" s="19"/>
      <c r="J3308" s="19"/>
      <c r="K3308" s="19"/>
      <c r="L3308" s="19"/>
      <c r="N3308" s="38">
        <v>38351</v>
      </c>
      <c r="O3308" s="19">
        <v>575.28139999999996</v>
      </c>
      <c r="P3308" s="19">
        <v>422.28686779710779</v>
      </c>
      <c r="Q3308" s="19">
        <v>5.4714867595384575E-4</v>
      </c>
      <c r="R3308" s="37">
        <f t="shared" si="702"/>
        <v>1.0005471486759538</v>
      </c>
      <c r="T3308" s="39">
        <v>38351</v>
      </c>
      <c r="U3308" s="40">
        <v>303.80349999999999</v>
      </c>
      <c r="V3308" s="40">
        <f t="shared" si="703"/>
        <v>-1.0686272414456299E-3</v>
      </c>
      <c r="W3308" s="41">
        <f t="shared" si="704"/>
        <v>0.99893137275855437</v>
      </c>
      <c r="Y3308" s="42">
        <v>38351</v>
      </c>
      <c r="Z3308" s="43">
        <v>253.495</v>
      </c>
      <c r="AA3308" s="43">
        <f t="shared" si="705"/>
        <v>186.07869044997429</v>
      </c>
      <c r="AB3308" s="19">
        <f t="shared" si="708"/>
        <v>-8.0053467558116598E-3</v>
      </c>
      <c r="AC3308" s="37">
        <f t="shared" si="709"/>
        <v>0.99199465324418834</v>
      </c>
      <c r="AE3308" s="44">
        <v>38351</v>
      </c>
      <c r="AF3308" s="45">
        <v>5281.9467999999997</v>
      </c>
      <c r="AG3308" s="19">
        <f t="shared" si="700"/>
        <v>3877.227336122733</v>
      </c>
      <c r="AH3308" s="45">
        <f t="shared" si="706"/>
        <v>-4.1588960836754785E-3</v>
      </c>
      <c r="AI3308" s="46">
        <f t="shared" si="707"/>
        <v>0.99584110391632452</v>
      </c>
      <c r="AK3308" s="38">
        <v>38351</v>
      </c>
      <c r="AL3308" s="19">
        <v>135.7861</v>
      </c>
      <c r="AM3308" s="19">
        <f t="shared" si="696"/>
        <v>1.1568305350175834E-3</v>
      </c>
      <c r="AN3308" s="37">
        <f t="shared" si="697"/>
        <v>1.0011568305350176</v>
      </c>
      <c r="AQ3308" s="38">
        <v>38351</v>
      </c>
      <c r="AR3308" s="19">
        <f t="shared" si="698"/>
        <v>307.85153019800003</v>
      </c>
      <c r="AS3308" s="40">
        <f t="shared" si="695"/>
        <v>1.1568305350175834E-3</v>
      </c>
      <c r="AT3308" s="51">
        <f t="shared" si="699"/>
        <v>1.0011568305350176</v>
      </c>
    </row>
    <row r="3309" spans="1:46">
      <c r="A3309" s="38">
        <v>38352</v>
      </c>
      <c r="B3309" s="37">
        <v>1.3537999999999999</v>
      </c>
      <c r="D3309" s="38">
        <v>38352</v>
      </c>
      <c r="E3309" s="19">
        <v>1297.3897999999999</v>
      </c>
      <c r="F3309" s="19">
        <v>958.33195449844879</v>
      </c>
      <c r="G3309" s="19">
        <v>5.7312573079051354E-3</v>
      </c>
      <c r="H3309" s="37">
        <f t="shared" si="701"/>
        <v>1.0057312573079051</v>
      </c>
      <c r="I3309" s="19"/>
      <c r="J3309" s="48">
        <f>PRODUCT(H3048:H3308)</f>
        <v>1.0656423656572638</v>
      </c>
      <c r="K3309" s="19"/>
      <c r="L3309" s="19"/>
      <c r="N3309" s="38">
        <v>38352</v>
      </c>
      <c r="O3309" s="19">
        <v>578.84569999999997</v>
      </c>
      <c r="P3309" s="19">
        <v>427.57105924065593</v>
      </c>
      <c r="Q3309" s="19">
        <v>1.2513274379365669E-2</v>
      </c>
      <c r="R3309" s="37">
        <f t="shared" si="702"/>
        <v>1.0125132743793657</v>
      </c>
      <c r="T3309" s="38">
        <v>38352</v>
      </c>
      <c r="U3309" s="40">
        <v>303.80349999999999</v>
      </c>
      <c r="V3309" s="40">
        <f t="shared" si="703"/>
        <v>0</v>
      </c>
      <c r="W3309" s="41">
        <f t="shared" si="704"/>
        <v>1</v>
      </c>
      <c r="Y3309" s="38">
        <v>38352</v>
      </c>
      <c r="Z3309" s="43">
        <v>253.495</v>
      </c>
      <c r="AA3309" s="43">
        <f t="shared" si="705"/>
        <v>187.24700842074162</v>
      </c>
      <c r="AB3309" s="19">
        <f t="shared" si="708"/>
        <v>6.2786231348797017E-3</v>
      </c>
      <c r="AC3309" s="37">
        <f t="shared" si="709"/>
        <v>1.0062786231348797</v>
      </c>
      <c r="AE3309" s="44">
        <v>38352</v>
      </c>
      <c r="AF3309" s="45">
        <v>5278.9771000000001</v>
      </c>
      <c r="AG3309" s="19">
        <f t="shared" si="700"/>
        <v>3899.3773821834839</v>
      </c>
      <c r="AH3309" s="45">
        <f t="shared" si="706"/>
        <v>5.7128571890501245E-3</v>
      </c>
      <c r="AI3309" s="46">
        <f t="shared" si="707"/>
        <v>1.0057128571890501</v>
      </c>
      <c r="AK3309" s="38">
        <v>38352</v>
      </c>
      <c r="AL3309" s="19">
        <v>135.7861</v>
      </c>
      <c r="AM3309" s="19">
        <f t="shared" si="696"/>
        <v>0</v>
      </c>
      <c r="AN3309" s="37">
        <f t="shared" si="697"/>
        <v>1</v>
      </c>
      <c r="AQ3309" s="38">
        <v>38352</v>
      </c>
      <c r="AR3309" s="19">
        <f t="shared" si="698"/>
        <v>307.85153019800003</v>
      </c>
      <c r="AS3309" s="40">
        <f t="shared" si="695"/>
        <v>0</v>
      </c>
      <c r="AT3309" s="51">
        <f t="shared" si="699"/>
        <v>1</v>
      </c>
    </row>
    <row r="3310" spans="1:46">
      <c r="A3310" s="38">
        <v>38355</v>
      </c>
      <c r="B3310" s="37">
        <v>1.3475999999999999</v>
      </c>
      <c r="D3310" s="38">
        <v>38355</v>
      </c>
      <c r="E3310" s="19">
        <v>1288.7743</v>
      </c>
      <c r="F3310" s="19">
        <v>956.34780350252311</v>
      </c>
      <c r="G3310" s="19">
        <v>-2.0704214094208195E-3</v>
      </c>
      <c r="H3310" s="37">
        <f t="shared" si="701"/>
        <v>0.99792957859057918</v>
      </c>
      <c r="I3310" s="19"/>
      <c r="J3310" s="19"/>
      <c r="K3310" s="19"/>
      <c r="L3310" s="19"/>
      <c r="N3310" s="38">
        <v>38355</v>
      </c>
      <c r="O3310" s="19">
        <v>579.15269999999998</v>
      </c>
      <c r="P3310" s="19">
        <v>429.76602849510243</v>
      </c>
      <c r="Q3310" s="19">
        <v>5.1335776989787085E-3</v>
      </c>
      <c r="R3310" s="37">
        <f t="shared" si="702"/>
        <v>1.0051335776989787</v>
      </c>
      <c r="T3310" s="39">
        <v>38355</v>
      </c>
      <c r="U3310" s="40">
        <v>304.63499999999999</v>
      </c>
      <c r="V3310" s="40">
        <f t="shared" si="703"/>
        <v>2.736966493144477E-3</v>
      </c>
      <c r="W3310" s="41">
        <f t="shared" si="704"/>
        <v>1.0027369664931445</v>
      </c>
      <c r="Y3310" s="42">
        <v>38355</v>
      </c>
      <c r="Z3310" s="43">
        <v>249.53800000000001</v>
      </c>
      <c r="AA3310" s="43">
        <f t="shared" si="705"/>
        <v>185.17215791035918</v>
      </c>
      <c r="AB3310" s="19">
        <f t="shared" si="708"/>
        <v>-1.1080820611671816E-2</v>
      </c>
      <c r="AC3310" s="37">
        <f t="shared" si="709"/>
        <v>0.98891917938832818</v>
      </c>
      <c r="AE3310" s="44">
        <v>38355</v>
      </c>
      <c r="AF3310" s="45">
        <v>5173.2538999999997</v>
      </c>
      <c r="AG3310" s="19">
        <f t="shared" si="700"/>
        <v>3838.8645740575839</v>
      </c>
      <c r="AH3310" s="45">
        <f t="shared" si="706"/>
        <v>-1.5518582120927049E-2</v>
      </c>
      <c r="AI3310" s="46">
        <f t="shared" si="707"/>
        <v>0.98448141787907295</v>
      </c>
      <c r="AK3310" s="38">
        <v>38355</v>
      </c>
      <c r="AL3310" s="19">
        <v>136.1765</v>
      </c>
      <c r="AM3310" s="19">
        <f t="shared" si="696"/>
        <v>2.875110191691288E-3</v>
      </c>
      <c r="AN3310" s="37">
        <f t="shared" si="697"/>
        <v>1.0028751101916913</v>
      </c>
      <c r="AQ3310" s="38">
        <v>38355</v>
      </c>
      <c r="AR3310" s="19">
        <f t="shared" si="698"/>
        <v>308.73663727000002</v>
      </c>
      <c r="AS3310" s="40">
        <f t="shared" si="695"/>
        <v>2.875110191691066E-3</v>
      </c>
      <c r="AT3310" s="51">
        <f t="shared" si="699"/>
        <v>1.0028751101916911</v>
      </c>
    </row>
    <row r="3311" spans="1:46">
      <c r="A3311" s="38">
        <v>38356</v>
      </c>
      <c r="B3311" s="37">
        <v>1.3294999999999999</v>
      </c>
      <c r="D3311" s="38">
        <v>38356</v>
      </c>
      <c r="E3311" s="19">
        <v>1274.7626</v>
      </c>
      <c r="F3311" s="19">
        <v>958.82858217374962</v>
      </c>
      <c r="G3311" s="19">
        <v>2.5940130380819326E-3</v>
      </c>
      <c r="H3311" s="37">
        <f t="shared" si="701"/>
        <v>1.0025940130380819</v>
      </c>
      <c r="I3311" s="19"/>
      <c r="J3311" s="19"/>
      <c r="K3311" s="19"/>
      <c r="L3311" s="19"/>
      <c r="N3311" s="38">
        <v>38356</v>
      </c>
      <c r="O3311" s="19">
        <v>569.19370000000004</v>
      </c>
      <c r="P3311" s="19">
        <v>428.12613764573155</v>
      </c>
      <c r="Q3311" s="19">
        <v>-3.8157758888324178E-3</v>
      </c>
      <c r="R3311" s="37">
        <f t="shared" si="702"/>
        <v>0.99618422411116758</v>
      </c>
      <c r="T3311" s="39">
        <v>38356</v>
      </c>
      <c r="U3311" s="40">
        <v>304.66309999999999</v>
      </c>
      <c r="V3311" s="40">
        <f t="shared" si="703"/>
        <v>9.2241534951575943E-5</v>
      </c>
      <c r="W3311" s="41">
        <f t="shared" si="704"/>
        <v>1.0000922415349516</v>
      </c>
      <c r="Y3311" s="42">
        <v>38356</v>
      </c>
      <c r="Z3311" s="43">
        <v>247.982</v>
      </c>
      <c r="AA3311" s="43">
        <f t="shared" si="705"/>
        <v>186.52275291462956</v>
      </c>
      <c r="AB3311" s="19">
        <f t="shared" si="708"/>
        <v>7.2937261168830592E-3</v>
      </c>
      <c r="AC3311" s="37">
        <f t="shared" si="709"/>
        <v>1.0072937261168831</v>
      </c>
      <c r="AE3311" s="44">
        <v>38356</v>
      </c>
      <c r="AF3311" s="45">
        <v>5251.9579999999996</v>
      </c>
      <c r="AG3311" s="19">
        <f t="shared" si="700"/>
        <v>3950.3256863482511</v>
      </c>
      <c r="AH3311" s="45">
        <f t="shared" si="706"/>
        <v>2.9034916481269768E-2</v>
      </c>
      <c r="AI3311" s="46">
        <f t="shared" si="707"/>
        <v>1.0290349164812698</v>
      </c>
      <c r="AK3311" s="38">
        <v>38356</v>
      </c>
      <c r="AL3311" s="19">
        <v>136.03370000000001</v>
      </c>
      <c r="AM3311" s="19">
        <f t="shared" si="696"/>
        <v>-1.0486390823672975E-3</v>
      </c>
      <c r="AN3311" s="37">
        <f t="shared" si="697"/>
        <v>0.9989513609176327</v>
      </c>
      <c r="AQ3311" s="38">
        <v>38356</v>
      </c>
      <c r="AR3311" s="19">
        <f t="shared" si="698"/>
        <v>308.41288396600004</v>
      </c>
      <c r="AS3311" s="40">
        <f t="shared" si="695"/>
        <v>-1.0486390823672975E-3</v>
      </c>
      <c r="AT3311" s="51">
        <f t="shared" si="699"/>
        <v>0.9989513609176327</v>
      </c>
    </row>
    <row r="3312" spans="1:46">
      <c r="A3312" s="38">
        <v>38357</v>
      </c>
      <c r="B3312" s="37">
        <v>1.3291999999999999</v>
      </c>
      <c r="D3312" s="38">
        <v>38357</v>
      </c>
      <c r="E3312" s="19">
        <v>1267.5468000000001</v>
      </c>
      <c r="F3312" s="19">
        <v>953.61631056274462</v>
      </c>
      <c r="G3312" s="19">
        <v>-5.4360828493330571E-3</v>
      </c>
      <c r="H3312" s="37">
        <f t="shared" si="701"/>
        <v>0.99456391715066694</v>
      </c>
      <c r="I3312" s="19"/>
      <c r="J3312" s="19"/>
      <c r="K3312" s="19"/>
      <c r="L3312" s="19"/>
      <c r="N3312" s="38">
        <v>38357</v>
      </c>
      <c r="O3312" s="19">
        <v>560.98090000000002</v>
      </c>
      <c r="P3312" s="19">
        <v>422.04401143544993</v>
      </c>
      <c r="Q3312" s="19">
        <v>-1.4206388434322759E-2</v>
      </c>
      <c r="R3312" s="37">
        <f t="shared" si="702"/>
        <v>0.98579361156567724</v>
      </c>
      <c r="T3312" s="39">
        <v>38357</v>
      </c>
      <c r="U3312" s="40">
        <v>304.24259999999998</v>
      </c>
      <c r="V3312" s="40">
        <f t="shared" si="703"/>
        <v>-1.380213094398397E-3</v>
      </c>
      <c r="W3312" s="41">
        <f t="shared" si="704"/>
        <v>0.9986197869056016</v>
      </c>
      <c r="Y3312" s="42">
        <v>38357</v>
      </c>
      <c r="Z3312" s="43">
        <v>247.62700000000001</v>
      </c>
      <c r="AA3312" s="43">
        <f t="shared" si="705"/>
        <v>186.29777309659949</v>
      </c>
      <c r="AB3312" s="19">
        <f t="shared" si="708"/>
        <v>-1.2061789487582963E-3</v>
      </c>
      <c r="AC3312" s="37">
        <f t="shared" si="709"/>
        <v>0.9987938210512417</v>
      </c>
      <c r="AE3312" s="44">
        <v>38357</v>
      </c>
      <c r="AF3312" s="45">
        <v>5208.8530000000001</v>
      </c>
      <c r="AG3312" s="19">
        <f t="shared" si="700"/>
        <v>3918.7879927776107</v>
      </c>
      <c r="AH3312" s="45">
        <f t="shared" si="706"/>
        <v>-7.9835679573535545E-3</v>
      </c>
      <c r="AI3312" s="46">
        <f t="shared" si="707"/>
        <v>0.99201643204264645</v>
      </c>
      <c r="AK3312" s="38">
        <v>38357</v>
      </c>
      <c r="AL3312" s="19">
        <v>136.07400000000001</v>
      </c>
      <c r="AM3312" s="19">
        <f t="shared" si="696"/>
        <v>2.962501203747081E-4</v>
      </c>
      <c r="AN3312" s="37">
        <f t="shared" si="697"/>
        <v>1.0002962501203747</v>
      </c>
      <c r="AQ3312" s="38">
        <v>38357</v>
      </c>
      <c r="AR3312" s="19">
        <f t="shared" si="698"/>
        <v>308.50425132000004</v>
      </c>
      <c r="AS3312" s="40">
        <f t="shared" si="695"/>
        <v>2.9625012037448606E-4</v>
      </c>
      <c r="AT3312" s="51">
        <f t="shared" si="699"/>
        <v>1.0002962501203745</v>
      </c>
    </row>
    <row r="3313" spans="1:46">
      <c r="A3313" s="38">
        <v>38358</v>
      </c>
      <c r="B3313" s="37">
        <v>1.3187</v>
      </c>
      <c r="D3313" s="38">
        <v>38358</v>
      </c>
      <c r="E3313" s="19">
        <v>1267.5191</v>
      </c>
      <c r="F3313" s="19">
        <v>961.18836733146281</v>
      </c>
      <c r="G3313" s="19">
        <v>7.9403599590801566E-3</v>
      </c>
      <c r="H3313" s="37">
        <f t="shared" si="701"/>
        <v>1.0079403599590802</v>
      </c>
      <c r="I3313" s="19"/>
      <c r="J3313" s="19"/>
      <c r="K3313" s="19"/>
      <c r="L3313" s="19"/>
      <c r="N3313" s="38">
        <v>38358</v>
      </c>
      <c r="O3313" s="19">
        <v>553.5761</v>
      </c>
      <c r="P3313" s="19">
        <v>419.78926215211953</v>
      </c>
      <c r="Q3313" s="19">
        <v>-5.3424506028686425E-3</v>
      </c>
      <c r="R3313" s="37">
        <f t="shared" si="702"/>
        <v>0.99465754939713136</v>
      </c>
      <c r="T3313" s="39">
        <v>38358</v>
      </c>
      <c r="U3313" s="40">
        <v>304.48230000000001</v>
      </c>
      <c r="V3313" s="40">
        <f t="shared" si="703"/>
        <v>7.8785811060000377E-4</v>
      </c>
      <c r="W3313" s="41">
        <f t="shared" si="704"/>
        <v>1.0007878581106</v>
      </c>
      <c r="Y3313" s="42">
        <v>38358</v>
      </c>
      <c r="Z3313" s="43">
        <v>251.66300000000001</v>
      </c>
      <c r="AA3313" s="43">
        <f t="shared" si="705"/>
        <v>190.84173807537726</v>
      </c>
      <c r="AB3313" s="19">
        <f t="shared" si="708"/>
        <v>2.4390871148103566E-2</v>
      </c>
      <c r="AC3313" s="37">
        <f t="shared" si="709"/>
        <v>1.0243908711481036</v>
      </c>
      <c r="AE3313" s="44">
        <v>38358</v>
      </c>
      <c r="AF3313" s="45">
        <v>5395.4198999999999</v>
      </c>
      <c r="AG3313" s="19">
        <f t="shared" si="700"/>
        <v>4091.4687950254038</v>
      </c>
      <c r="AH3313" s="45">
        <f t="shared" si="706"/>
        <v>4.4064849276369777E-2</v>
      </c>
      <c r="AI3313" s="46">
        <f t="shared" si="707"/>
        <v>1.0440648492763698</v>
      </c>
      <c r="AK3313" s="38">
        <v>38358</v>
      </c>
      <c r="AL3313" s="19">
        <v>136.38579999999999</v>
      </c>
      <c r="AM3313" s="19">
        <f t="shared" si="696"/>
        <v>2.2914002675014089E-3</v>
      </c>
      <c r="AN3313" s="37">
        <f t="shared" si="697"/>
        <v>1.0022914002675014</v>
      </c>
      <c r="AQ3313" s="38">
        <v>38358</v>
      </c>
      <c r="AR3313" s="19">
        <f t="shared" si="698"/>
        <v>309.211158044</v>
      </c>
      <c r="AS3313" s="40">
        <f t="shared" si="695"/>
        <v>2.2914002675014089E-3</v>
      </c>
      <c r="AT3313" s="51">
        <f t="shared" si="699"/>
        <v>1.0022914002675014</v>
      </c>
    </row>
    <row r="3314" spans="1:46">
      <c r="A3314" s="38">
        <v>38359</v>
      </c>
      <c r="B3314" s="37">
        <v>1.3062</v>
      </c>
      <c r="D3314" s="38">
        <v>38359</v>
      </c>
      <c r="E3314" s="19">
        <v>1265.1044999999999</v>
      </c>
      <c r="F3314" s="19">
        <v>968.53812586127685</v>
      </c>
      <c r="G3314" s="19">
        <v>7.6465329581745234E-3</v>
      </c>
      <c r="H3314" s="37">
        <f t="shared" si="701"/>
        <v>1.0076465329581745</v>
      </c>
      <c r="I3314" s="19"/>
      <c r="J3314" s="19"/>
      <c r="K3314" s="19"/>
      <c r="L3314" s="19"/>
      <c r="N3314" s="38">
        <v>38359</v>
      </c>
      <c r="O3314" s="19">
        <v>554.33410000000003</v>
      </c>
      <c r="P3314" s="19">
        <v>424.386847343439</v>
      </c>
      <c r="Q3314" s="19">
        <v>1.0952126711743837E-2</v>
      </c>
      <c r="R3314" s="37">
        <f t="shared" si="702"/>
        <v>1.0109521267117438</v>
      </c>
      <c r="T3314" s="39">
        <v>38359</v>
      </c>
      <c r="U3314" s="40">
        <v>305.41590000000002</v>
      </c>
      <c r="V3314" s="40">
        <f t="shared" si="703"/>
        <v>3.0661880838394051E-3</v>
      </c>
      <c r="W3314" s="41">
        <f t="shared" si="704"/>
        <v>1.0030661880838394</v>
      </c>
      <c r="Y3314" s="42">
        <v>38359</v>
      </c>
      <c r="Z3314" s="43">
        <v>251.19800000000001</v>
      </c>
      <c r="AA3314" s="43">
        <f t="shared" si="705"/>
        <v>192.31205022201806</v>
      </c>
      <c r="AB3314" s="19">
        <f t="shared" si="708"/>
        <v>7.7043531539209287E-3</v>
      </c>
      <c r="AC3314" s="37">
        <f t="shared" si="709"/>
        <v>1.0077043531539209</v>
      </c>
      <c r="AE3314" s="44">
        <v>38359</v>
      </c>
      <c r="AF3314" s="45">
        <v>5386.8339999999998</v>
      </c>
      <c r="AG3314" s="19">
        <f t="shared" si="700"/>
        <v>4124.0499157862496</v>
      </c>
      <c r="AH3314" s="45">
        <f t="shared" si="706"/>
        <v>7.9631844682426234E-3</v>
      </c>
      <c r="AI3314" s="46">
        <f t="shared" si="707"/>
        <v>1.0079631844682426</v>
      </c>
      <c r="AK3314" s="38">
        <v>38359</v>
      </c>
      <c r="AL3314" s="19">
        <v>136.55719999999999</v>
      </c>
      <c r="AM3314" s="19">
        <f t="shared" si="696"/>
        <v>1.2567290729681435E-3</v>
      </c>
      <c r="AN3314" s="37">
        <f t="shared" si="697"/>
        <v>1.0012567290729681</v>
      </c>
      <c r="AQ3314" s="38">
        <v>38359</v>
      </c>
      <c r="AR3314" s="19">
        <f t="shared" si="698"/>
        <v>309.599752696</v>
      </c>
      <c r="AS3314" s="40">
        <f t="shared" si="695"/>
        <v>1.2567290729679215E-3</v>
      </c>
      <c r="AT3314" s="51">
        <f t="shared" si="699"/>
        <v>1.0012567290729679</v>
      </c>
    </row>
    <row r="3315" spans="1:46">
      <c r="A3315" s="38">
        <v>38362</v>
      </c>
      <c r="B3315" s="37">
        <v>1.3109</v>
      </c>
      <c r="D3315" s="38">
        <v>38362</v>
      </c>
      <c r="E3315" s="19">
        <v>1269.8508999999999</v>
      </c>
      <c r="F3315" s="19">
        <v>968.68632237394149</v>
      </c>
      <c r="G3315" s="19">
        <v>1.5301051007443611E-4</v>
      </c>
      <c r="H3315" s="37">
        <f t="shared" si="701"/>
        <v>1.0001530105100744</v>
      </c>
      <c r="I3315" s="19"/>
      <c r="J3315" s="19"/>
      <c r="K3315" s="19"/>
      <c r="L3315" s="19"/>
      <c r="N3315" s="38">
        <v>38362</v>
      </c>
      <c r="O3315" s="19">
        <v>555.37959999999998</v>
      </c>
      <c r="P3315" s="19">
        <v>423.66282706537493</v>
      </c>
      <c r="Q3315" s="19">
        <v>-1.7060384472239454E-3</v>
      </c>
      <c r="R3315" s="37">
        <f t="shared" si="702"/>
        <v>0.99829396155277605</v>
      </c>
      <c r="T3315" s="39">
        <v>38362</v>
      </c>
      <c r="U3315" s="40">
        <v>305.44889999999998</v>
      </c>
      <c r="V3315" s="40">
        <f t="shared" si="703"/>
        <v>1.0804938446207224E-4</v>
      </c>
      <c r="W3315" s="41">
        <f t="shared" si="704"/>
        <v>1.0001080493844621</v>
      </c>
      <c r="Y3315" s="42">
        <v>38362</v>
      </c>
      <c r="Z3315" s="43">
        <v>251.87299999999999</v>
      </c>
      <c r="AA3315" s="43">
        <f t="shared" si="705"/>
        <v>192.13746281180869</v>
      </c>
      <c r="AB3315" s="19">
        <f t="shared" si="708"/>
        <v>-9.0783396052307452E-4</v>
      </c>
      <c r="AC3315" s="37">
        <f t="shared" si="709"/>
        <v>0.99909216603947693</v>
      </c>
      <c r="AE3315" s="44">
        <v>38362</v>
      </c>
      <c r="AF3315" s="45">
        <v>5403.2271000000001</v>
      </c>
      <c r="AG3315" s="19">
        <f t="shared" si="700"/>
        <v>4121.7690899382105</v>
      </c>
      <c r="AH3315" s="45">
        <f t="shared" si="706"/>
        <v>-5.5305485981349545E-4</v>
      </c>
      <c r="AI3315" s="46">
        <f t="shared" si="707"/>
        <v>0.9994469451401865</v>
      </c>
      <c r="AK3315" s="38">
        <v>38362</v>
      </c>
      <c r="AL3315" s="19">
        <v>136.71039999999999</v>
      </c>
      <c r="AM3315" s="19">
        <f t="shared" si="696"/>
        <v>1.121874203630302E-3</v>
      </c>
      <c r="AN3315" s="37">
        <f t="shared" si="697"/>
        <v>1.0011218742036303</v>
      </c>
      <c r="AQ3315" s="38">
        <v>38362</v>
      </c>
      <c r="AR3315" s="19">
        <f t="shared" si="698"/>
        <v>309.94708467200002</v>
      </c>
      <c r="AS3315" s="40">
        <f t="shared" si="695"/>
        <v>1.121874203630524E-3</v>
      </c>
      <c r="AT3315" s="51">
        <f t="shared" si="699"/>
        <v>1.0011218742036305</v>
      </c>
    </row>
    <row r="3316" spans="1:46">
      <c r="A3316" s="38">
        <v>38363</v>
      </c>
      <c r="B3316" s="37">
        <v>1.3161</v>
      </c>
      <c r="D3316" s="38">
        <v>38363</v>
      </c>
      <c r="E3316" s="19">
        <v>1266.5542</v>
      </c>
      <c r="F3316" s="19">
        <v>962.35407643796066</v>
      </c>
      <c r="G3316" s="19">
        <v>-6.5369416184823947E-3</v>
      </c>
      <c r="H3316" s="37">
        <f t="shared" si="701"/>
        <v>0.99346305838151761</v>
      </c>
      <c r="I3316" s="19"/>
      <c r="J3316" s="19"/>
      <c r="K3316" s="19"/>
      <c r="L3316" s="19"/>
      <c r="N3316" s="38">
        <v>38363</v>
      </c>
      <c r="O3316" s="19">
        <v>557.43290000000002</v>
      </c>
      <c r="P3316" s="19">
        <v>423.54904642504368</v>
      </c>
      <c r="Q3316" s="19">
        <v>-2.685641341709788E-4</v>
      </c>
      <c r="R3316" s="37">
        <f t="shared" si="702"/>
        <v>0.99973143586582902</v>
      </c>
      <c r="T3316" s="39">
        <v>38363</v>
      </c>
      <c r="U3316" s="40">
        <v>305.61880000000002</v>
      </c>
      <c r="V3316" s="40">
        <f t="shared" si="703"/>
        <v>5.5623051842723648E-4</v>
      </c>
      <c r="W3316" s="41">
        <f t="shared" si="704"/>
        <v>1.0005562305184272</v>
      </c>
      <c r="Y3316" s="42">
        <v>38363</v>
      </c>
      <c r="Z3316" s="43">
        <v>253.126</v>
      </c>
      <c r="AA3316" s="43">
        <f t="shared" si="705"/>
        <v>192.33037003267228</v>
      </c>
      <c r="AB3316" s="19">
        <f t="shared" si="708"/>
        <v>1.0040062882090695E-3</v>
      </c>
      <c r="AC3316" s="37">
        <f t="shared" si="709"/>
        <v>1.0010040062882091</v>
      </c>
      <c r="AE3316" s="44">
        <v>38363</v>
      </c>
      <c r="AF3316" s="45">
        <v>5423.6660000000002</v>
      </c>
      <c r="AG3316" s="19">
        <f t="shared" si="700"/>
        <v>4121.0136007902138</v>
      </c>
      <c r="AH3316" s="45">
        <f t="shared" si="706"/>
        <v>-1.832924483423648E-4</v>
      </c>
      <c r="AI3316" s="46">
        <f t="shared" si="707"/>
        <v>0.99981670755165764</v>
      </c>
      <c r="AK3316" s="38">
        <v>38363</v>
      </c>
      <c r="AL3316" s="19">
        <v>136.67250000000001</v>
      </c>
      <c r="AM3316" s="19">
        <f t="shared" si="696"/>
        <v>-2.7722836009536067E-4</v>
      </c>
      <c r="AN3316" s="37">
        <f t="shared" si="697"/>
        <v>0.99972277163990464</v>
      </c>
      <c r="AQ3316" s="38">
        <v>38363</v>
      </c>
      <c r="AR3316" s="19">
        <f t="shared" si="698"/>
        <v>309.86115855000008</v>
      </c>
      <c r="AS3316" s="40">
        <f t="shared" si="695"/>
        <v>-2.7722836009524965E-4</v>
      </c>
      <c r="AT3316" s="51">
        <f t="shared" si="699"/>
        <v>0.99972277163990475</v>
      </c>
    </row>
    <row r="3317" spans="1:46">
      <c r="A3317" s="38">
        <v>38364</v>
      </c>
      <c r="B3317" s="37">
        <v>1.3281000000000001</v>
      </c>
      <c r="D3317" s="38">
        <v>38364</v>
      </c>
      <c r="E3317" s="19">
        <v>1271.9638</v>
      </c>
      <c r="F3317" s="19">
        <v>957.73194789548972</v>
      </c>
      <c r="G3317" s="19">
        <v>-4.8029396410718128E-3</v>
      </c>
      <c r="H3317" s="37">
        <f t="shared" si="701"/>
        <v>0.99519706035892819</v>
      </c>
      <c r="I3317" s="19"/>
      <c r="J3317" s="19"/>
      <c r="K3317" s="19"/>
      <c r="L3317" s="19"/>
      <c r="N3317" s="38">
        <v>38364</v>
      </c>
      <c r="O3317" s="19">
        <v>557.95450000000005</v>
      </c>
      <c r="P3317" s="19">
        <v>420.11482569083654</v>
      </c>
      <c r="Q3317" s="19">
        <v>-8.1082008404779193E-3</v>
      </c>
      <c r="R3317" s="37">
        <f t="shared" si="702"/>
        <v>0.99189179915952208</v>
      </c>
      <c r="T3317" s="39">
        <v>38364</v>
      </c>
      <c r="U3317" s="40">
        <v>305.36500000000001</v>
      </c>
      <c r="V3317" s="40">
        <f t="shared" si="703"/>
        <v>-8.3044629453432606E-4</v>
      </c>
      <c r="W3317" s="41">
        <f t="shared" si="704"/>
        <v>0.99916955370546567</v>
      </c>
      <c r="Y3317" s="42">
        <v>38364</v>
      </c>
      <c r="Z3317" s="43">
        <v>252.92500000000001</v>
      </c>
      <c r="AA3317" s="43">
        <f t="shared" si="705"/>
        <v>190.44123183495219</v>
      </c>
      <c r="AB3317" s="19">
        <f t="shared" si="708"/>
        <v>-9.8223603344556043E-3</v>
      </c>
      <c r="AC3317" s="37">
        <f t="shared" si="709"/>
        <v>0.9901776396655444</v>
      </c>
      <c r="AE3317" s="44">
        <v>38364</v>
      </c>
      <c r="AF3317" s="45">
        <v>5441.5429999999997</v>
      </c>
      <c r="AG3317" s="19">
        <f t="shared" si="700"/>
        <v>4097.2389127324741</v>
      </c>
      <c r="AH3317" s="45">
        <f t="shared" si="706"/>
        <v>-5.7691360332275954E-3</v>
      </c>
      <c r="AI3317" s="46">
        <f t="shared" si="707"/>
        <v>0.9942308639667724</v>
      </c>
      <c r="AK3317" s="38">
        <v>38364</v>
      </c>
      <c r="AL3317" s="19">
        <v>136.68299999999999</v>
      </c>
      <c r="AM3317" s="19">
        <f t="shared" si="696"/>
        <v>7.6825989134388095E-5</v>
      </c>
      <c r="AN3317" s="37">
        <f t="shared" si="697"/>
        <v>1.0000768259891344</v>
      </c>
      <c r="AQ3317" s="38">
        <v>38364</v>
      </c>
      <c r="AR3317" s="19">
        <f t="shared" si="698"/>
        <v>309.88496394000003</v>
      </c>
      <c r="AS3317" s="40">
        <f t="shared" si="695"/>
        <v>7.6825989134388095E-5</v>
      </c>
      <c r="AT3317" s="51">
        <f t="shared" si="699"/>
        <v>1.0000768259891344</v>
      </c>
    </row>
    <row r="3318" spans="1:46">
      <c r="A3318" s="38">
        <v>38365</v>
      </c>
      <c r="B3318" s="37">
        <v>1.3207</v>
      </c>
      <c r="D3318" s="38">
        <v>38365</v>
      </c>
      <c r="E3318" s="19">
        <v>1264.0869</v>
      </c>
      <c r="F3318" s="19">
        <v>957.13401983796473</v>
      </c>
      <c r="G3318" s="19">
        <v>-6.2431670869800282E-4</v>
      </c>
      <c r="H3318" s="37">
        <f t="shared" si="701"/>
        <v>0.999375683291302</v>
      </c>
      <c r="I3318" s="19"/>
      <c r="J3318" s="19"/>
      <c r="K3318" s="19"/>
      <c r="L3318" s="19"/>
      <c r="N3318" s="38">
        <v>38365</v>
      </c>
      <c r="O3318" s="19">
        <v>560.89530000000002</v>
      </c>
      <c r="P3318" s="19">
        <v>424.69546452638752</v>
      </c>
      <c r="Q3318" s="19">
        <v>1.0903302038957063E-2</v>
      </c>
      <c r="R3318" s="37">
        <f t="shared" si="702"/>
        <v>1.0109033020389571</v>
      </c>
      <c r="T3318" s="39">
        <v>38365</v>
      </c>
      <c r="U3318" s="40">
        <v>305.41629999999998</v>
      </c>
      <c r="V3318" s="40">
        <f t="shared" si="703"/>
        <v>1.6799567730418907E-4</v>
      </c>
      <c r="W3318" s="41">
        <f t="shared" si="704"/>
        <v>1.0001679956773042</v>
      </c>
      <c r="Y3318" s="42">
        <v>38365</v>
      </c>
      <c r="Z3318" s="43">
        <v>257.14999999999998</v>
      </c>
      <c r="AA3318" s="43">
        <f t="shared" si="705"/>
        <v>194.70735216173239</v>
      </c>
      <c r="AB3318" s="19">
        <f t="shared" si="708"/>
        <v>2.2401243079951616E-2</v>
      </c>
      <c r="AC3318" s="37">
        <f t="shared" si="709"/>
        <v>1.0224012430799516</v>
      </c>
      <c r="AE3318" s="44">
        <v>38365</v>
      </c>
      <c r="AF3318" s="45">
        <v>5610.5219999999999</v>
      </c>
      <c r="AG3318" s="19">
        <f t="shared" si="700"/>
        <v>4248.142651624139</v>
      </c>
      <c r="AH3318" s="45">
        <f t="shared" si="706"/>
        <v>3.6830593017829649E-2</v>
      </c>
      <c r="AI3318" s="46">
        <f t="shared" si="707"/>
        <v>1.0368305930178296</v>
      </c>
      <c r="AK3318" s="38">
        <v>38365</v>
      </c>
      <c r="AL3318" s="19">
        <v>136.9846</v>
      </c>
      <c r="AM3318" s="19">
        <f t="shared" si="696"/>
        <v>2.2065655567993225E-3</v>
      </c>
      <c r="AN3318" s="37">
        <f t="shared" si="697"/>
        <v>1.0022065655567993</v>
      </c>
      <c r="AQ3318" s="38">
        <v>38365</v>
      </c>
      <c r="AR3318" s="19">
        <f t="shared" si="698"/>
        <v>310.568745428</v>
      </c>
      <c r="AS3318" s="40">
        <f t="shared" si="695"/>
        <v>2.2065655567991005E-3</v>
      </c>
      <c r="AT3318" s="51">
        <f t="shared" si="699"/>
        <v>1.0022065655567991</v>
      </c>
    </row>
    <row r="3319" spans="1:46">
      <c r="A3319" s="38">
        <v>38366</v>
      </c>
      <c r="B3319" s="37">
        <v>1.3106</v>
      </c>
      <c r="D3319" s="38">
        <v>38366</v>
      </c>
      <c r="E3319" s="19">
        <v>1266.6083000000001</v>
      </c>
      <c r="F3319" s="19">
        <v>966.43392339386548</v>
      </c>
      <c r="G3319" s="19">
        <v>9.7164068595902986E-3</v>
      </c>
      <c r="H3319" s="37">
        <f t="shared" si="701"/>
        <v>1.0097164068595903</v>
      </c>
      <c r="I3319" s="19"/>
      <c r="J3319" s="19"/>
      <c r="K3319" s="19"/>
      <c r="L3319" s="19"/>
      <c r="N3319" s="38">
        <v>38366</v>
      </c>
      <c r="O3319" s="19">
        <v>564.26919999999996</v>
      </c>
      <c r="P3319" s="19">
        <v>430.54265222035707</v>
      </c>
      <c r="Q3319" s="19">
        <v>1.3767954175093911E-2</v>
      </c>
      <c r="R3319" s="37">
        <f t="shared" si="702"/>
        <v>1.0137679541750939</v>
      </c>
      <c r="T3319" s="39">
        <v>38366</v>
      </c>
      <c r="U3319" s="40">
        <v>306.33150000000001</v>
      </c>
      <c r="V3319" s="40">
        <f t="shared" si="703"/>
        <v>2.9965656711838928E-3</v>
      </c>
      <c r="W3319" s="41">
        <f t="shared" si="704"/>
        <v>1.0029965656711839</v>
      </c>
      <c r="Y3319" s="42">
        <v>38366</v>
      </c>
      <c r="Z3319" s="43">
        <v>255.81</v>
      </c>
      <c r="AA3319" s="43">
        <f t="shared" si="705"/>
        <v>195.1854112620174</v>
      </c>
      <c r="AB3319" s="19">
        <f t="shared" si="708"/>
        <v>2.4552698959612318E-3</v>
      </c>
      <c r="AC3319" s="37">
        <f t="shared" si="709"/>
        <v>1.0024552698959612</v>
      </c>
      <c r="AE3319" s="44">
        <v>38366</v>
      </c>
      <c r="AF3319" s="45">
        <v>5612.0839999999998</v>
      </c>
      <c r="AG3319" s="19">
        <f t="shared" si="700"/>
        <v>4282.0723332824664</v>
      </c>
      <c r="AH3319" s="45">
        <f t="shared" si="706"/>
        <v>7.9869449876772691E-3</v>
      </c>
      <c r="AI3319" s="46">
        <f t="shared" si="707"/>
        <v>1.0079869449876773</v>
      </c>
      <c r="AK3319" s="38">
        <v>38366</v>
      </c>
      <c r="AL3319" s="19">
        <v>137.05709999999999</v>
      </c>
      <c r="AM3319" s="19">
        <f t="shared" si="696"/>
        <v>5.2925657336655441E-4</v>
      </c>
      <c r="AN3319" s="37">
        <f t="shared" si="697"/>
        <v>1.0005292565733666</v>
      </c>
      <c r="AQ3319" s="38">
        <v>38366</v>
      </c>
      <c r="AR3319" s="19">
        <f t="shared" si="698"/>
        <v>310.733115978</v>
      </c>
      <c r="AS3319" s="40">
        <f t="shared" si="695"/>
        <v>5.2925657336655441E-4</v>
      </c>
      <c r="AT3319" s="51">
        <f t="shared" si="699"/>
        <v>1.0005292565733666</v>
      </c>
    </row>
    <row r="3320" spans="1:46">
      <c r="A3320" s="38">
        <v>38369</v>
      </c>
      <c r="B3320" s="37">
        <v>1.3106</v>
      </c>
      <c r="D3320" s="38">
        <v>38369</v>
      </c>
      <c r="E3320" s="19">
        <v>1268.9302</v>
      </c>
      <c r="F3320" s="19">
        <v>968.20555470776742</v>
      </c>
      <c r="G3320" s="19">
        <v>1.8331634176089739E-3</v>
      </c>
      <c r="H3320" s="37">
        <f t="shared" si="701"/>
        <v>1.001833163417609</v>
      </c>
      <c r="I3320" s="19"/>
      <c r="J3320" s="19"/>
      <c r="K3320" s="19"/>
      <c r="L3320" s="19"/>
      <c r="N3320" s="38">
        <v>38369</v>
      </c>
      <c r="O3320" s="19">
        <v>568.07910000000004</v>
      </c>
      <c r="P3320" s="19">
        <v>433.44964138562494</v>
      </c>
      <c r="Q3320" s="19">
        <v>6.7519191194558292E-3</v>
      </c>
      <c r="R3320" s="37">
        <f t="shared" si="702"/>
        <v>1.0067519191194558</v>
      </c>
      <c r="T3320" s="39">
        <v>38369</v>
      </c>
      <c r="U3320" s="40">
        <v>306.46069999999997</v>
      </c>
      <c r="V3320" s="40">
        <f t="shared" si="703"/>
        <v>4.2176530980309046E-4</v>
      </c>
      <c r="W3320" s="41">
        <f t="shared" si="704"/>
        <v>1.0004217653098031</v>
      </c>
      <c r="Y3320" s="38">
        <v>38369</v>
      </c>
      <c r="Z3320" s="43">
        <v>255.81</v>
      </c>
      <c r="AA3320" s="43">
        <f t="shared" si="705"/>
        <v>195.1854112620174</v>
      </c>
      <c r="AB3320" s="19">
        <f t="shared" si="708"/>
        <v>0</v>
      </c>
      <c r="AC3320" s="37">
        <f t="shared" si="709"/>
        <v>1</v>
      </c>
      <c r="AE3320" s="38">
        <v>38369</v>
      </c>
      <c r="AF3320" s="45">
        <v>5612.0839999999998</v>
      </c>
      <c r="AG3320" s="19">
        <f t="shared" si="700"/>
        <v>4282.0723332824664</v>
      </c>
      <c r="AH3320" s="45">
        <f t="shared" si="706"/>
        <v>0</v>
      </c>
      <c r="AI3320" s="46">
        <f t="shared" si="707"/>
        <v>1</v>
      </c>
      <c r="AK3320" s="38">
        <v>38369</v>
      </c>
      <c r="AL3320" s="19">
        <v>137.2276</v>
      </c>
      <c r="AM3320" s="19">
        <f t="shared" si="696"/>
        <v>1.244007059831187E-3</v>
      </c>
      <c r="AN3320" s="37">
        <f t="shared" si="697"/>
        <v>1.0012440070598312</v>
      </c>
      <c r="AQ3320" s="38">
        <v>38369</v>
      </c>
      <c r="AR3320" s="19">
        <f t="shared" si="698"/>
        <v>311.11967016800003</v>
      </c>
      <c r="AS3320" s="40">
        <f t="shared" si="695"/>
        <v>1.244007059831409E-3</v>
      </c>
      <c r="AT3320" s="51">
        <f t="shared" si="699"/>
        <v>1.0012440070598314</v>
      </c>
    </row>
    <row r="3321" spans="1:46">
      <c r="A3321" s="38">
        <v>38370</v>
      </c>
      <c r="B3321" s="37">
        <v>1.3043</v>
      </c>
      <c r="D3321" s="38">
        <v>38370</v>
      </c>
      <c r="E3321" s="19">
        <v>1272.5838000000001</v>
      </c>
      <c r="F3321" s="19">
        <v>975.68335505635218</v>
      </c>
      <c r="G3321" s="19">
        <v>7.7233603052833111E-3</v>
      </c>
      <c r="H3321" s="37">
        <f t="shared" si="701"/>
        <v>1.0077233603052833</v>
      </c>
      <c r="I3321" s="19"/>
      <c r="J3321" s="19"/>
      <c r="K3321" s="19"/>
      <c r="L3321" s="19"/>
      <c r="N3321" s="38">
        <v>38370</v>
      </c>
      <c r="O3321" s="19">
        <v>564.39459999999997</v>
      </c>
      <c r="P3321" s="19">
        <v>432.7183930077436</v>
      </c>
      <c r="Q3321" s="19">
        <v>-1.687043448793113E-3</v>
      </c>
      <c r="R3321" s="37">
        <f t="shared" si="702"/>
        <v>0.99831295655120689</v>
      </c>
      <c r="T3321" s="39">
        <v>38370</v>
      </c>
      <c r="U3321" s="40">
        <v>306.20479999999998</v>
      </c>
      <c r="V3321" s="40">
        <f t="shared" si="703"/>
        <v>-8.3501734480151413E-4</v>
      </c>
      <c r="W3321" s="41">
        <f t="shared" si="704"/>
        <v>0.99916498265519849</v>
      </c>
      <c r="Y3321" s="42">
        <v>38370</v>
      </c>
      <c r="Z3321" s="43">
        <v>254.625</v>
      </c>
      <c r="AA3321" s="43">
        <f t="shared" si="705"/>
        <v>195.21965805412864</v>
      </c>
      <c r="AB3321" s="19">
        <f t="shared" si="708"/>
        <v>1.7545774497085276E-4</v>
      </c>
      <c r="AC3321" s="37">
        <f t="shared" si="709"/>
        <v>1.0001754577449709</v>
      </c>
      <c r="AE3321" s="44">
        <v>38370</v>
      </c>
      <c r="AF3321" s="45">
        <v>5593.5907999999999</v>
      </c>
      <c r="AG3321" s="19">
        <f t="shared" si="700"/>
        <v>4288.576861151575</v>
      </c>
      <c r="AH3321" s="45">
        <f t="shared" si="706"/>
        <v>1.5190140107050887E-3</v>
      </c>
      <c r="AI3321" s="46">
        <f t="shared" si="707"/>
        <v>1.0015190140107051</v>
      </c>
      <c r="AK3321" s="38">
        <v>38370</v>
      </c>
      <c r="AL3321" s="19">
        <v>137.31890000000001</v>
      </c>
      <c r="AM3321" s="19">
        <f t="shared" si="696"/>
        <v>6.6531805555158918E-4</v>
      </c>
      <c r="AN3321" s="37">
        <f t="shared" si="697"/>
        <v>1.0006653180555516</v>
      </c>
      <c r="AQ3321" s="38">
        <v>38370</v>
      </c>
      <c r="AR3321" s="19">
        <f t="shared" si="698"/>
        <v>311.32666370200008</v>
      </c>
      <c r="AS3321" s="40">
        <f t="shared" si="695"/>
        <v>6.6531805555158918E-4</v>
      </c>
      <c r="AT3321" s="51">
        <f t="shared" si="699"/>
        <v>1.0006653180555516</v>
      </c>
    </row>
    <row r="3322" spans="1:46">
      <c r="A3322" s="38">
        <v>38371</v>
      </c>
      <c r="B3322" s="37">
        <v>1.3036000000000001</v>
      </c>
      <c r="D3322" s="38">
        <v>38371</v>
      </c>
      <c r="E3322" s="19">
        <v>1267.1192000000001</v>
      </c>
      <c r="F3322" s="19">
        <v>972.01534212948752</v>
      </c>
      <c r="G3322" s="19">
        <v>-3.7594296426762819E-3</v>
      </c>
      <c r="H3322" s="37">
        <f t="shared" si="701"/>
        <v>0.99624057035732372</v>
      </c>
      <c r="I3322" s="19"/>
      <c r="J3322" s="19"/>
      <c r="K3322" s="19"/>
      <c r="L3322" s="19"/>
      <c r="N3322" s="38">
        <v>38371</v>
      </c>
      <c r="O3322" s="19">
        <v>565.41459999999995</v>
      </c>
      <c r="P3322" s="19">
        <v>433.73320036821104</v>
      </c>
      <c r="Q3322" s="19">
        <v>2.3451911840717266E-3</v>
      </c>
      <c r="R3322" s="37">
        <f t="shared" si="702"/>
        <v>1.0023451911840717</v>
      </c>
      <c r="T3322" s="39">
        <v>38371</v>
      </c>
      <c r="U3322" s="40">
        <v>306.80889999999999</v>
      </c>
      <c r="V3322" s="40">
        <f t="shared" si="703"/>
        <v>1.9728626069872579E-3</v>
      </c>
      <c r="W3322" s="41">
        <f t="shared" si="704"/>
        <v>1.0019728626069873</v>
      </c>
      <c r="Y3322" s="42">
        <v>38371</v>
      </c>
      <c r="Z3322" s="43">
        <v>255.483</v>
      </c>
      <c r="AA3322" s="43">
        <f t="shared" si="705"/>
        <v>195.98266339367902</v>
      </c>
      <c r="AB3322" s="19">
        <f t="shared" si="708"/>
        <v>3.9084452209152687E-3</v>
      </c>
      <c r="AC3322" s="37">
        <f t="shared" si="709"/>
        <v>1.0039084452209153</v>
      </c>
      <c r="AE3322" s="44">
        <v>38371</v>
      </c>
      <c r="AF3322" s="45">
        <v>5576.1527999999998</v>
      </c>
      <c r="AG3322" s="19">
        <f t="shared" si="700"/>
        <v>4277.5029150046021</v>
      </c>
      <c r="AH3322" s="45">
        <f t="shared" si="706"/>
        <v>-2.5821960304097669E-3</v>
      </c>
      <c r="AI3322" s="46">
        <f t="shared" si="707"/>
        <v>0.99741780396959023</v>
      </c>
      <c r="AK3322" s="38">
        <v>38371</v>
      </c>
      <c r="AL3322" s="19">
        <v>137.48939999999999</v>
      </c>
      <c r="AM3322" s="19">
        <f t="shared" si="696"/>
        <v>1.2416353466273566E-3</v>
      </c>
      <c r="AN3322" s="37">
        <f t="shared" si="697"/>
        <v>1.0012416353466274</v>
      </c>
      <c r="AQ3322" s="38">
        <v>38371</v>
      </c>
      <c r="AR3322" s="19">
        <f t="shared" si="698"/>
        <v>311.71321789199999</v>
      </c>
      <c r="AS3322" s="40">
        <f t="shared" si="695"/>
        <v>1.2416353466271346E-3</v>
      </c>
      <c r="AT3322" s="51">
        <f t="shared" si="699"/>
        <v>1.0012416353466271</v>
      </c>
    </row>
    <row r="3323" spans="1:46">
      <c r="A3323" s="38">
        <v>38372</v>
      </c>
      <c r="B3323" s="37">
        <v>1.2959000000000001</v>
      </c>
      <c r="D3323" s="38">
        <v>38372</v>
      </c>
      <c r="E3323" s="19">
        <v>1255.5187000000001</v>
      </c>
      <c r="F3323" s="19">
        <v>968.83918512230889</v>
      </c>
      <c r="G3323" s="19">
        <v>-3.2675996658863005E-3</v>
      </c>
      <c r="H3323" s="37">
        <f t="shared" si="701"/>
        <v>0.9967324003341137</v>
      </c>
      <c r="I3323" s="19"/>
      <c r="J3323" s="19"/>
      <c r="K3323" s="19"/>
      <c r="L3323" s="19"/>
      <c r="N3323" s="38">
        <v>38372</v>
      </c>
      <c r="O3323" s="19">
        <v>560.21669999999995</v>
      </c>
      <c r="P3323" s="19">
        <v>432.2993286519021</v>
      </c>
      <c r="Q3323" s="19">
        <v>-3.3058841589522769E-3</v>
      </c>
      <c r="R3323" s="37">
        <f t="shared" si="702"/>
        <v>0.99669411584104772</v>
      </c>
      <c r="T3323" s="39">
        <v>38372</v>
      </c>
      <c r="U3323" s="40">
        <v>306.27769999999998</v>
      </c>
      <c r="V3323" s="40">
        <f t="shared" si="703"/>
        <v>-1.7313708956944174E-3</v>
      </c>
      <c r="W3323" s="41">
        <f t="shared" si="704"/>
        <v>0.99826862910430558</v>
      </c>
      <c r="Y3323" s="42">
        <v>38372</v>
      </c>
      <c r="Z3323" s="43">
        <v>254.649</v>
      </c>
      <c r="AA3323" s="43">
        <f t="shared" si="705"/>
        <v>196.50358823983331</v>
      </c>
      <c r="AB3323" s="19">
        <f t="shared" si="708"/>
        <v>2.6580149342489978E-3</v>
      </c>
      <c r="AC3323" s="37">
        <f t="shared" si="709"/>
        <v>1.002658014934249</v>
      </c>
      <c r="AE3323" s="44">
        <v>38372</v>
      </c>
      <c r="AF3323" s="45">
        <v>5541.5508</v>
      </c>
      <c r="AG3323" s="19">
        <f t="shared" si="700"/>
        <v>4276.2179180492321</v>
      </c>
      <c r="AH3323" s="45">
        <f t="shared" si="706"/>
        <v>-3.0040820097687604E-4</v>
      </c>
      <c r="AI3323" s="46">
        <f t="shared" si="707"/>
        <v>0.99969959179902312</v>
      </c>
      <c r="AK3323" s="38">
        <v>38372</v>
      </c>
      <c r="AL3323" s="19">
        <v>137.03880000000001</v>
      </c>
      <c r="AM3323" s="19">
        <f t="shared" si="696"/>
        <v>-3.2773435624854352E-3</v>
      </c>
      <c r="AN3323" s="37">
        <f t="shared" si="697"/>
        <v>0.99672265643751456</v>
      </c>
      <c r="AQ3323" s="38">
        <v>38372</v>
      </c>
      <c r="AR3323" s="19">
        <f t="shared" si="698"/>
        <v>310.69162658400006</v>
      </c>
      <c r="AS3323" s="40">
        <f t="shared" si="695"/>
        <v>-3.2773435624853242E-3</v>
      </c>
      <c r="AT3323" s="51">
        <f t="shared" si="699"/>
        <v>0.99672265643751468</v>
      </c>
    </row>
    <row r="3324" spans="1:46">
      <c r="A3324" s="38">
        <v>38373</v>
      </c>
      <c r="B3324" s="37">
        <v>1.3048999999999999</v>
      </c>
      <c r="D3324" s="38">
        <v>38373</v>
      </c>
      <c r="E3324" s="19">
        <v>1252.4499000000001</v>
      </c>
      <c r="F3324" s="19">
        <v>959.8052724346694</v>
      </c>
      <c r="G3324" s="19">
        <v>-9.3244707959443396E-3</v>
      </c>
      <c r="H3324" s="37">
        <f t="shared" si="701"/>
        <v>0.99067552920405566</v>
      </c>
      <c r="I3324" s="19"/>
      <c r="J3324" s="19"/>
      <c r="K3324" s="19"/>
      <c r="L3324" s="19"/>
      <c r="N3324" s="38">
        <v>38373</v>
      </c>
      <c r="O3324" s="19">
        <v>561.47239999999999</v>
      </c>
      <c r="P3324" s="19">
        <v>430.28002145758296</v>
      </c>
      <c r="Q3324" s="19">
        <v>-4.6710856586713589E-3</v>
      </c>
      <c r="R3324" s="37">
        <f t="shared" si="702"/>
        <v>0.99532891434132864</v>
      </c>
      <c r="T3324" s="39">
        <v>38373</v>
      </c>
      <c r="U3324" s="40">
        <v>306.30799999999999</v>
      </c>
      <c r="V3324" s="40">
        <f t="shared" si="703"/>
        <v>9.8929827408333892E-5</v>
      </c>
      <c r="W3324" s="41">
        <f t="shared" si="704"/>
        <v>1.0000989298274083</v>
      </c>
      <c r="Y3324" s="42">
        <v>38373</v>
      </c>
      <c r="Z3324" s="43">
        <v>256.28100000000001</v>
      </c>
      <c r="AA3324" s="43">
        <f t="shared" si="705"/>
        <v>196.39895777454211</v>
      </c>
      <c r="AB3324" s="19">
        <f t="shared" si="708"/>
        <v>-5.3246083813740519E-4</v>
      </c>
      <c r="AC3324" s="37">
        <f t="shared" si="709"/>
        <v>0.99946753916186259</v>
      </c>
      <c r="AE3324" s="44">
        <v>38373</v>
      </c>
      <c r="AF3324" s="45">
        <v>5639.8989000000001</v>
      </c>
      <c r="AG3324" s="19">
        <f t="shared" si="700"/>
        <v>4322.0928040462877</v>
      </c>
      <c r="AH3324" s="45">
        <f t="shared" si="706"/>
        <v>1.0727911176702465E-2</v>
      </c>
      <c r="AI3324" s="46">
        <f t="shared" si="707"/>
        <v>1.0107279111767025</v>
      </c>
      <c r="AK3324" s="38">
        <v>38373</v>
      </c>
      <c r="AL3324" s="19">
        <v>137.10059999999999</v>
      </c>
      <c r="AM3324" s="19">
        <f t="shared" si="696"/>
        <v>4.5096717134107678E-4</v>
      </c>
      <c r="AN3324" s="37">
        <f t="shared" si="697"/>
        <v>1.0004509671713411</v>
      </c>
      <c r="AQ3324" s="38">
        <v>38373</v>
      </c>
      <c r="AR3324" s="19">
        <f t="shared" si="698"/>
        <v>310.83173830800001</v>
      </c>
      <c r="AS3324" s="40">
        <f t="shared" si="695"/>
        <v>4.5096717134107678E-4</v>
      </c>
      <c r="AT3324" s="51">
        <f t="shared" si="699"/>
        <v>1.0004509671713411</v>
      </c>
    </row>
    <row r="3325" spans="1:46">
      <c r="A3325" s="38">
        <v>38376</v>
      </c>
      <c r="B3325" s="37">
        <v>1.3041</v>
      </c>
      <c r="D3325" s="38">
        <v>38376</v>
      </c>
      <c r="E3325" s="19">
        <v>1252.6565000000001</v>
      </c>
      <c r="F3325" s="19">
        <v>960.55248830611151</v>
      </c>
      <c r="G3325" s="19">
        <v>7.785077795485762E-4</v>
      </c>
      <c r="H3325" s="37">
        <f t="shared" si="701"/>
        <v>1.0007785077795486</v>
      </c>
      <c r="I3325" s="19"/>
      <c r="J3325" s="19"/>
      <c r="K3325" s="19"/>
      <c r="L3325" s="19"/>
      <c r="N3325" s="38">
        <v>38376</v>
      </c>
      <c r="O3325" s="19">
        <v>563.41629999999998</v>
      </c>
      <c r="P3325" s="19">
        <v>432.03458323748174</v>
      </c>
      <c r="Q3325" s="19">
        <v>4.0777207688034167E-3</v>
      </c>
      <c r="R3325" s="37">
        <f t="shared" si="702"/>
        <v>1.0040777207688034</v>
      </c>
      <c r="T3325" s="39">
        <v>38376</v>
      </c>
      <c r="U3325" s="40">
        <v>306.67570000000001</v>
      </c>
      <c r="V3325" s="40">
        <f t="shared" si="703"/>
        <v>1.2004257152931075E-3</v>
      </c>
      <c r="W3325" s="41">
        <f t="shared" si="704"/>
        <v>1.0012004257152931</v>
      </c>
      <c r="Y3325" s="42">
        <v>38376</v>
      </c>
      <c r="Z3325" s="43">
        <v>257.851</v>
      </c>
      <c r="AA3325" s="43">
        <f t="shared" si="705"/>
        <v>197.72333410014568</v>
      </c>
      <c r="AB3325" s="19">
        <f t="shared" si="708"/>
        <v>6.7432960979554313E-3</v>
      </c>
      <c r="AC3325" s="37">
        <f t="shared" si="709"/>
        <v>1.0067432960979554</v>
      </c>
      <c r="AE3325" s="44">
        <v>38376</v>
      </c>
      <c r="AF3325" s="45">
        <v>5681.9341000000004</v>
      </c>
      <c r="AG3325" s="19">
        <f t="shared" si="700"/>
        <v>4356.9773023541138</v>
      </c>
      <c r="AH3325" s="45">
        <f t="shared" si="706"/>
        <v>8.0712052909108767E-3</v>
      </c>
      <c r="AI3325" s="46">
        <f t="shared" si="707"/>
        <v>1.0080712052909109</v>
      </c>
      <c r="AK3325" s="38">
        <v>38376</v>
      </c>
      <c r="AL3325" s="19">
        <v>137.38980000000001</v>
      </c>
      <c r="AM3325" s="19">
        <f t="shared" si="696"/>
        <v>2.1093999588623902E-3</v>
      </c>
      <c r="AN3325" s="37">
        <f t="shared" si="697"/>
        <v>1.0021093999588624</v>
      </c>
      <c r="AQ3325" s="38">
        <v>38376</v>
      </c>
      <c r="AR3325" s="19">
        <f t="shared" si="698"/>
        <v>311.48740676400007</v>
      </c>
      <c r="AS3325" s="40">
        <f t="shared" si="695"/>
        <v>2.1093999588626122E-3</v>
      </c>
      <c r="AT3325" s="51">
        <f t="shared" si="699"/>
        <v>1.0021093999588626</v>
      </c>
    </row>
    <row r="3326" spans="1:46">
      <c r="A3326" s="38">
        <v>38377</v>
      </c>
      <c r="B3326" s="37">
        <v>1.2954000000000001</v>
      </c>
      <c r="D3326" s="38">
        <v>38377</v>
      </c>
      <c r="E3326" s="19">
        <v>1252.9657</v>
      </c>
      <c r="F3326" s="19">
        <v>967.24231897483389</v>
      </c>
      <c r="G3326" s="19">
        <v>6.9645654455796624E-3</v>
      </c>
      <c r="H3326" s="37">
        <f t="shared" si="701"/>
        <v>1.0069645654455797</v>
      </c>
      <c r="I3326" s="19"/>
      <c r="J3326" s="19"/>
      <c r="K3326" s="19"/>
      <c r="L3326" s="19"/>
      <c r="N3326" s="38">
        <v>38377</v>
      </c>
      <c r="O3326" s="19">
        <v>563.9914</v>
      </c>
      <c r="P3326" s="19">
        <v>435.38011425042453</v>
      </c>
      <c r="Q3326" s="19">
        <v>7.7436648424595855E-3</v>
      </c>
      <c r="R3326" s="37">
        <f t="shared" si="702"/>
        <v>1.0077436648424596</v>
      </c>
      <c r="T3326" s="39">
        <v>38377</v>
      </c>
      <c r="U3326" s="40">
        <v>306.6533</v>
      </c>
      <c r="V3326" s="40">
        <f t="shared" si="703"/>
        <v>-7.3041326717482313E-5</v>
      </c>
      <c r="W3326" s="41">
        <f t="shared" si="704"/>
        <v>0.99992695867328252</v>
      </c>
      <c r="Y3326" s="42">
        <v>38377</v>
      </c>
      <c r="Z3326" s="43">
        <v>258.63400000000001</v>
      </c>
      <c r="AA3326" s="43">
        <f t="shared" si="705"/>
        <v>199.65570480160568</v>
      </c>
      <c r="AB3326" s="19">
        <f t="shared" si="708"/>
        <v>9.7731039700215128E-3</v>
      </c>
      <c r="AC3326" s="37">
        <f t="shared" si="709"/>
        <v>1.0097731039700215</v>
      </c>
      <c r="AE3326" s="44">
        <v>38377</v>
      </c>
      <c r="AF3326" s="45">
        <v>5747.46</v>
      </c>
      <c r="AG3326" s="19">
        <f t="shared" si="700"/>
        <v>4436.8226030569704</v>
      </c>
      <c r="AH3326" s="45">
        <f t="shared" si="706"/>
        <v>1.8325847293194641E-2</v>
      </c>
      <c r="AI3326" s="46">
        <f t="shared" si="707"/>
        <v>1.0183258472931946</v>
      </c>
      <c r="AK3326" s="38">
        <v>38377</v>
      </c>
      <c r="AL3326" s="19">
        <v>137.42930000000001</v>
      </c>
      <c r="AM3326" s="19">
        <f t="shared" si="696"/>
        <v>2.8750314797743037E-4</v>
      </c>
      <c r="AN3326" s="37">
        <f t="shared" si="697"/>
        <v>1.0002875031479774</v>
      </c>
      <c r="AQ3326" s="38">
        <v>38377</v>
      </c>
      <c r="AR3326" s="19">
        <f t="shared" si="698"/>
        <v>311.57696037400007</v>
      </c>
      <c r="AS3326" s="40">
        <f t="shared" si="695"/>
        <v>2.8750314797743037E-4</v>
      </c>
      <c r="AT3326" s="51">
        <f t="shared" si="699"/>
        <v>1.0002875031479774</v>
      </c>
    </row>
    <row r="3327" spans="1:46">
      <c r="A3327" s="38">
        <v>38378</v>
      </c>
      <c r="B3327" s="37">
        <v>1.3081</v>
      </c>
      <c r="D3327" s="38">
        <v>38378</v>
      </c>
      <c r="E3327" s="19">
        <v>1263.3313000000001</v>
      </c>
      <c r="F3327" s="19">
        <v>965.77578166806825</v>
      </c>
      <c r="G3327" s="19">
        <v>-1.516204655230613E-3</v>
      </c>
      <c r="H3327" s="37">
        <f t="shared" si="701"/>
        <v>0.99848379534476939</v>
      </c>
      <c r="I3327" s="19"/>
      <c r="J3327" s="19"/>
      <c r="K3327" s="19"/>
      <c r="L3327" s="19"/>
      <c r="N3327" s="38">
        <v>38378</v>
      </c>
      <c r="O3327" s="19">
        <v>569.27509999999995</v>
      </c>
      <c r="P3327" s="19">
        <v>435.19234003516544</v>
      </c>
      <c r="Q3327" s="19">
        <v>-4.3128799206271218E-4</v>
      </c>
      <c r="R3327" s="37">
        <f t="shared" si="702"/>
        <v>0.99956871200793729</v>
      </c>
      <c r="T3327" s="39">
        <v>38378</v>
      </c>
      <c r="U3327" s="40">
        <v>306.43680000000001</v>
      </c>
      <c r="V3327" s="40">
        <f t="shared" si="703"/>
        <v>-7.0600903365458656E-4</v>
      </c>
      <c r="W3327" s="41">
        <f t="shared" si="704"/>
        <v>0.99929399096634541</v>
      </c>
      <c r="Y3327" s="42">
        <v>38378</v>
      </c>
      <c r="Z3327" s="43">
        <v>258.41699999999997</v>
      </c>
      <c r="AA3327" s="43">
        <f t="shared" si="705"/>
        <v>197.55141044262669</v>
      </c>
      <c r="AB3327" s="19">
        <f t="shared" si="708"/>
        <v>-1.0539615489925436E-2</v>
      </c>
      <c r="AC3327" s="37">
        <f t="shared" si="709"/>
        <v>0.98946038451007456</v>
      </c>
      <c r="AE3327" s="44">
        <v>38378</v>
      </c>
      <c r="AF3327" s="45">
        <v>5712.7880999999998</v>
      </c>
      <c r="AG3327" s="19">
        <f t="shared" si="700"/>
        <v>4367.2411130647497</v>
      </c>
      <c r="AH3327" s="45">
        <f t="shared" si="706"/>
        <v>-1.5682729786013816E-2</v>
      </c>
      <c r="AI3327" s="46">
        <f t="shared" si="707"/>
        <v>0.98431727021398618</v>
      </c>
      <c r="AK3327" s="38">
        <v>38378</v>
      </c>
      <c r="AL3327" s="19">
        <v>137.2911</v>
      </c>
      <c r="AM3327" s="19">
        <f t="shared" si="696"/>
        <v>-1.0056079744276136E-3</v>
      </c>
      <c r="AN3327" s="37">
        <f t="shared" si="697"/>
        <v>0.99899439202557239</v>
      </c>
      <c r="AQ3327" s="38">
        <v>38378</v>
      </c>
      <c r="AR3327" s="19">
        <f t="shared" si="698"/>
        <v>311.26363609800001</v>
      </c>
      <c r="AS3327" s="40">
        <f t="shared" si="695"/>
        <v>-1.0056079744277246E-3</v>
      </c>
      <c r="AT3327" s="51">
        <f t="shared" si="699"/>
        <v>0.99899439202557228</v>
      </c>
    </row>
    <row r="3328" spans="1:46">
      <c r="A3328" s="38">
        <v>38379</v>
      </c>
      <c r="B3328" s="37">
        <v>1.3031999999999999</v>
      </c>
      <c r="D3328" s="38">
        <v>38379</v>
      </c>
      <c r="E3328" s="19">
        <v>1263.3664000000001</v>
      </c>
      <c r="F3328" s="19">
        <v>969.43400859422979</v>
      </c>
      <c r="G3328" s="19">
        <v>3.7878635969139651E-3</v>
      </c>
      <c r="H3328" s="37">
        <f t="shared" si="701"/>
        <v>1.003787863596914</v>
      </c>
      <c r="I3328" s="19"/>
      <c r="J3328" s="19"/>
      <c r="K3328" s="19"/>
      <c r="L3328" s="19"/>
      <c r="N3328" s="38">
        <v>38379</v>
      </c>
      <c r="O3328" s="19">
        <v>570.41219999999998</v>
      </c>
      <c r="P3328" s="19">
        <v>437.70119705340704</v>
      </c>
      <c r="Q3328" s="19">
        <v>5.7649383673408217E-3</v>
      </c>
      <c r="R3328" s="37">
        <f t="shared" si="702"/>
        <v>1.0057649383673408</v>
      </c>
      <c r="T3328" s="39">
        <v>38379</v>
      </c>
      <c r="U3328" s="40">
        <v>305.71409999999997</v>
      </c>
      <c r="V3328" s="40">
        <f t="shared" si="703"/>
        <v>-2.3583982080481736E-3</v>
      </c>
      <c r="W3328" s="41">
        <f t="shared" si="704"/>
        <v>0.99764160179195183</v>
      </c>
      <c r="Y3328" s="42">
        <v>38379</v>
      </c>
      <c r="Z3328" s="43">
        <v>256.41300000000001</v>
      </c>
      <c r="AA3328" s="43">
        <f t="shared" si="705"/>
        <v>196.75644567219155</v>
      </c>
      <c r="AB3328" s="19">
        <f t="shared" si="708"/>
        <v>-4.0240905830739582E-3</v>
      </c>
      <c r="AC3328" s="37">
        <f t="shared" si="709"/>
        <v>0.99597590941692604</v>
      </c>
      <c r="AE3328" s="44">
        <v>38379</v>
      </c>
      <c r="AF3328" s="45">
        <v>5690.6459999999997</v>
      </c>
      <c r="AG3328" s="19">
        <f t="shared" si="700"/>
        <v>4366.6712707182323</v>
      </c>
      <c r="AH3328" s="45">
        <f t="shared" si="706"/>
        <v>-1.3048108216706655E-4</v>
      </c>
      <c r="AI3328" s="46">
        <f t="shared" si="707"/>
        <v>0.99986951891783293</v>
      </c>
      <c r="AK3328" s="38">
        <v>38379</v>
      </c>
      <c r="AL3328" s="19">
        <v>137.10319999999999</v>
      </c>
      <c r="AM3328" s="19">
        <f t="shared" si="696"/>
        <v>-1.3686247688307063E-3</v>
      </c>
      <c r="AN3328" s="37">
        <f t="shared" si="697"/>
        <v>0.99863137523116929</v>
      </c>
      <c r="AQ3328" s="38">
        <v>38379</v>
      </c>
      <c r="AR3328" s="19">
        <f t="shared" si="698"/>
        <v>310.83763297600001</v>
      </c>
      <c r="AS3328" s="40">
        <f t="shared" si="695"/>
        <v>-1.3686247688305953E-3</v>
      </c>
      <c r="AT3328" s="51">
        <f t="shared" si="699"/>
        <v>0.9986313752311694</v>
      </c>
    </row>
    <row r="3329" spans="1:46">
      <c r="A3329" s="38">
        <v>38380</v>
      </c>
      <c r="B3329" s="37">
        <v>1.3032999999999999</v>
      </c>
      <c r="D3329" s="38">
        <v>38380</v>
      </c>
      <c r="E3329" s="19">
        <v>1258.4583</v>
      </c>
      <c r="F3329" s="19">
        <v>965.59372362464524</v>
      </c>
      <c r="G3329" s="19">
        <v>-3.9613681132905088E-3</v>
      </c>
      <c r="H3329" s="37">
        <f t="shared" si="701"/>
        <v>0.99603863188670949</v>
      </c>
      <c r="I3329" s="19"/>
      <c r="J3329" s="19"/>
      <c r="K3329" s="19"/>
      <c r="L3329" s="19"/>
      <c r="N3329" s="38">
        <v>38380</v>
      </c>
      <c r="O3329" s="19">
        <v>572.38649999999996</v>
      </c>
      <c r="P3329" s="19">
        <v>439.18245990946059</v>
      </c>
      <c r="Q3329" s="19">
        <v>3.3841873543536405E-3</v>
      </c>
      <c r="R3329" s="37">
        <f t="shared" si="702"/>
        <v>1.0033841873543536</v>
      </c>
      <c r="T3329" s="39">
        <v>38380</v>
      </c>
      <c r="U3329" s="40">
        <v>306.39460000000003</v>
      </c>
      <c r="V3329" s="40">
        <f t="shared" si="703"/>
        <v>2.2259359316434413E-3</v>
      </c>
      <c r="W3329" s="41">
        <f t="shared" si="704"/>
        <v>1.0022259359316434</v>
      </c>
      <c r="Y3329" s="42">
        <v>38380</v>
      </c>
      <c r="Z3329" s="43">
        <v>254.25700000000001</v>
      </c>
      <c r="AA3329" s="43">
        <f t="shared" si="705"/>
        <v>195.08708662625645</v>
      </c>
      <c r="AB3329" s="19">
        <f t="shared" si="708"/>
        <v>-8.4843931807772055E-3</v>
      </c>
      <c r="AC3329" s="37">
        <f t="shared" si="709"/>
        <v>0.99151560681922279</v>
      </c>
      <c r="AE3329" s="44">
        <v>38380</v>
      </c>
      <c r="AF3329" s="45">
        <v>5558.4780000000001</v>
      </c>
      <c r="AG3329" s="19">
        <f t="shared" si="700"/>
        <v>4264.9259571856064</v>
      </c>
      <c r="AH3329" s="45">
        <f t="shared" si="706"/>
        <v>-2.3300428913644922E-2</v>
      </c>
      <c r="AI3329" s="46">
        <f t="shared" si="707"/>
        <v>0.97669957108635508</v>
      </c>
      <c r="AK3329" s="38">
        <v>38380</v>
      </c>
      <c r="AL3329" s="19">
        <v>137.40350000000001</v>
      </c>
      <c r="AM3329" s="19">
        <f t="shared" si="696"/>
        <v>2.1903208677844788E-3</v>
      </c>
      <c r="AN3329" s="37">
        <f t="shared" si="697"/>
        <v>1.0021903208677845</v>
      </c>
      <c r="AQ3329" s="38">
        <v>38380</v>
      </c>
      <c r="AR3329" s="19">
        <f t="shared" si="698"/>
        <v>311.51846713000003</v>
      </c>
      <c r="AS3329" s="40">
        <f t="shared" si="695"/>
        <v>2.1903208677842567E-3</v>
      </c>
      <c r="AT3329" s="51">
        <f t="shared" si="699"/>
        <v>1.0021903208677843</v>
      </c>
    </row>
    <row r="3330" spans="1:46">
      <c r="A3330" s="38">
        <v>38383</v>
      </c>
      <c r="B3330" s="37">
        <v>1.3048999999999999</v>
      </c>
      <c r="D3330" s="38">
        <v>38383</v>
      </c>
      <c r="E3330" s="19">
        <v>1268.4060999999999</v>
      </c>
      <c r="F3330" s="19">
        <v>972.03318261935783</v>
      </c>
      <c r="G3330" s="19">
        <v>6.6689114035871633E-3</v>
      </c>
      <c r="H3330" s="37">
        <f t="shared" si="701"/>
        <v>1.0066689114035872</v>
      </c>
      <c r="I3330" s="19"/>
      <c r="J3330" s="19"/>
      <c r="K3330" s="19"/>
      <c r="L3330" s="19"/>
      <c r="N3330" s="38">
        <v>38383</v>
      </c>
      <c r="O3330" s="19">
        <v>579.41269999999997</v>
      </c>
      <c r="P3330" s="19">
        <v>444.0284312974174</v>
      </c>
      <c r="Q3330" s="19">
        <v>1.103407314799365E-2</v>
      </c>
      <c r="R3330" s="37">
        <f t="shared" si="702"/>
        <v>1.0110340731479937</v>
      </c>
      <c r="T3330" s="39">
        <v>38383</v>
      </c>
      <c r="U3330" s="40">
        <v>306.62759999999997</v>
      </c>
      <c r="V3330" s="40">
        <f t="shared" si="703"/>
        <v>7.6045726654427881E-4</v>
      </c>
      <c r="W3330" s="41">
        <f t="shared" si="704"/>
        <v>1.0007604572665443</v>
      </c>
      <c r="Y3330" s="42">
        <v>38383</v>
      </c>
      <c r="Z3330" s="43">
        <v>256.14</v>
      </c>
      <c r="AA3330" s="43">
        <f t="shared" si="705"/>
        <v>196.29090351751091</v>
      </c>
      <c r="AB3330" s="19">
        <f t="shared" si="708"/>
        <v>6.1706641483694202E-3</v>
      </c>
      <c r="AC3330" s="37">
        <f t="shared" si="709"/>
        <v>1.0061706641483694</v>
      </c>
      <c r="AE3330" s="44">
        <v>38383</v>
      </c>
      <c r="AF3330" s="45">
        <v>5635.9179999999997</v>
      </c>
      <c r="AG3330" s="19">
        <f t="shared" si="700"/>
        <v>4319.0420721894398</v>
      </c>
      <c r="AH3330" s="45">
        <f t="shared" si="706"/>
        <v>1.2688641150418567E-2</v>
      </c>
      <c r="AI3330" s="46">
        <f t="shared" si="707"/>
        <v>1.0126886411504186</v>
      </c>
      <c r="AK3330" s="38">
        <v>38383</v>
      </c>
      <c r="AL3330" s="19">
        <v>137.56120000000001</v>
      </c>
      <c r="AM3330" s="19">
        <f t="shared" si="696"/>
        <v>1.1477145778673314E-3</v>
      </c>
      <c r="AN3330" s="37">
        <f t="shared" si="697"/>
        <v>1.0011477145778673</v>
      </c>
      <c r="AQ3330" s="38">
        <v>38383</v>
      </c>
      <c r="AR3330" s="19">
        <f t="shared" si="698"/>
        <v>311.87600141600007</v>
      </c>
      <c r="AS3330" s="40">
        <f t="shared" si="695"/>
        <v>1.1477145778675535E-3</v>
      </c>
      <c r="AT3330" s="51">
        <f t="shared" si="699"/>
        <v>1.0011477145778676</v>
      </c>
    </row>
    <row r="3331" spans="1:46">
      <c r="A3331" s="38">
        <v>38384</v>
      </c>
      <c r="B3331" s="37">
        <v>1.3017000000000001</v>
      </c>
      <c r="D3331" s="38">
        <v>38384</v>
      </c>
      <c r="E3331" s="19">
        <v>1274.6864</v>
      </c>
      <c r="F3331" s="19">
        <v>979.2474456479988</v>
      </c>
      <c r="G3331" s="19">
        <v>7.4218279351334626E-3</v>
      </c>
      <c r="H3331" s="37">
        <f t="shared" si="701"/>
        <v>1.0074218279351335</v>
      </c>
      <c r="I3331" s="19"/>
      <c r="J3331" s="19"/>
      <c r="K3331" s="19"/>
      <c r="L3331" s="19"/>
      <c r="N3331" s="38">
        <v>38384</v>
      </c>
      <c r="O3331" s="19">
        <v>578.92449999999997</v>
      </c>
      <c r="P3331" s="19">
        <v>444.7449489129599</v>
      </c>
      <c r="Q3331" s="19">
        <v>1.6136750825817003E-3</v>
      </c>
      <c r="R3331" s="37">
        <f t="shared" si="702"/>
        <v>1.0016136750825817</v>
      </c>
      <c r="T3331" s="39">
        <v>38384</v>
      </c>
      <c r="U3331" s="40">
        <v>306.88639999999998</v>
      </c>
      <c r="V3331" s="40">
        <f t="shared" si="703"/>
        <v>8.4402056435894934E-4</v>
      </c>
      <c r="W3331" s="41">
        <f t="shared" si="704"/>
        <v>1.0008440205643589</v>
      </c>
      <c r="Y3331" s="42">
        <v>38384</v>
      </c>
      <c r="Z3331" s="43">
        <v>253.917</v>
      </c>
      <c r="AA3331" s="43">
        <f t="shared" si="705"/>
        <v>195.06568333717445</v>
      </c>
      <c r="AB3331" s="19">
        <f t="shared" si="708"/>
        <v>-6.2418591915399668E-3</v>
      </c>
      <c r="AC3331" s="37">
        <f t="shared" si="709"/>
        <v>0.99375814080846003</v>
      </c>
      <c r="AE3331" s="44">
        <v>38384</v>
      </c>
      <c r="AF3331" s="45">
        <v>5557.0790999999999</v>
      </c>
      <c r="AG3331" s="19">
        <f t="shared" si="700"/>
        <v>4269.0935699469919</v>
      </c>
      <c r="AH3331" s="45">
        <f t="shared" si="706"/>
        <v>-1.1564717686838311E-2</v>
      </c>
      <c r="AI3331" s="46">
        <f t="shared" si="707"/>
        <v>0.98843528231316169</v>
      </c>
      <c r="AK3331" s="38">
        <v>38384</v>
      </c>
      <c r="AL3331" s="19">
        <v>137.57339999999999</v>
      </c>
      <c r="AM3331" s="19">
        <f t="shared" si="696"/>
        <v>8.8687798594166978E-5</v>
      </c>
      <c r="AN3331" s="37">
        <f t="shared" si="697"/>
        <v>1.0000886877985942</v>
      </c>
      <c r="AQ3331" s="38">
        <v>38384</v>
      </c>
      <c r="AR3331" s="19">
        <f t="shared" si="698"/>
        <v>311.90366101199999</v>
      </c>
      <c r="AS3331" s="40">
        <f t="shared" si="695"/>
        <v>8.8687798594166978E-5</v>
      </c>
      <c r="AT3331" s="51">
        <f t="shared" si="699"/>
        <v>1.0000886877985942</v>
      </c>
    </row>
    <row r="3332" spans="1:46">
      <c r="A3332" s="38">
        <v>38385</v>
      </c>
      <c r="B3332" s="37">
        <v>1.3015000000000001</v>
      </c>
      <c r="D3332" s="38">
        <v>38385</v>
      </c>
      <c r="E3332" s="19">
        <v>1280.0257999999999</v>
      </c>
      <c r="F3332" s="19">
        <v>983.5004225893199</v>
      </c>
      <c r="G3332" s="19">
        <v>4.3431075161055599E-3</v>
      </c>
      <c r="H3332" s="37">
        <f t="shared" si="701"/>
        <v>1.0043431075161056</v>
      </c>
      <c r="I3332" s="19"/>
      <c r="J3332" s="19"/>
      <c r="K3332" s="19"/>
      <c r="L3332" s="19"/>
      <c r="N3332" s="38">
        <v>38385</v>
      </c>
      <c r="O3332" s="19">
        <v>580.64030000000002</v>
      </c>
      <c r="P3332" s="19">
        <v>446.13161736457931</v>
      </c>
      <c r="Q3332" s="19">
        <v>3.1178958974322768E-3</v>
      </c>
      <c r="R3332" s="37">
        <f t="shared" si="702"/>
        <v>1.0031178958974323</v>
      </c>
      <c r="T3332" s="39">
        <v>38385</v>
      </c>
      <c r="U3332" s="40">
        <v>306.94880000000001</v>
      </c>
      <c r="V3332" s="40">
        <f t="shared" si="703"/>
        <v>2.0333256866389426E-4</v>
      </c>
      <c r="W3332" s="41">
        <f t="shared" si="704"/>
        <v>1.0002033325686639</v>
      </c>
      <c r="Y3332" s="42">
        <v>38385</v>
      </c>
      <c r="Z3332" s="43">
        <v>252.31700000000001</v>
      </c>
      <c r="AA3332" s="43">
        <f t="shared" si="705"/>
        <v>193.86630810603148</v>
      </c>
      <c r="AB3332" s="19">
        <f t="shared" si="708"/>
        <v>-6.1485711408798549E-3</v>
      </c>
      <c r="AC3332" s="37">
        <f t="shared" si="709"/>
        <v>0.99385142885912015</v>
      </c>
      <c r="AE3332" s="44">
        <v>38385</v>
      </c>
      <c r="AF3332" s="45">
        <v>5506.54</v>
      </c>
      <c r="AG3332" s="19">
        <f t="shared" si="700"/>
        <v>4230.9181713407606</v>
      </c>
      <c r="AH3332" s="45">
        <f t="shared" si="706"/>
        <v>-8.9422726348687975E-3</v>
      </c>
      <c r="AI3332" s="46">
        <f t="shared" si="707"/>
        <v>0.9910577273651312</v>
      </c>
      <c r="AK3332" s="38">
        <v>38385</v>
      </c>
      <c r="AL3332" s="19">
        <v>137.54400000000001</v>
      </c>
      <c r="AM3332" s="19">
        <f t="shared" si="696"/>
        <v>-2.1370410268251039E-4</v>
      </c>
      <c r="AN3332" s="37">
        <f t="shared" si="697"/>
        <v>0.99978629589731749</v>
      </c>
      <c r="AQ3332" s="38">
        <v>38385</v>
      </c>
      <c r="AR3332" s="19">
        <f t="shared" si="698"/>
        <v>311.83700592000002</v>
      </c>
      <c r="AS3332" s="40">
        <f t="shared" si="695"/>
        <v>-2.1370410268251039E-4</v>
      </c>
      <c r="AT3332" s="51">
        <f t="shared" si="699"/>
        <v>0.99978629589731749</v>
      </c>
    </row>
    <row r="3333" spans="1:46">
      <c r="A3333" s="38">
        <v>38386</v>
      </c>
      <c r="B3333" s="37">
        <v>1.2959000000000001</v>
      </c>
      <c r="D3333" s="38">
        <v>38386</v>
      </c>
      <c r="E3333" s="19">
        <v>1273.9739999999999</v>
      </c>
      <c r="F3333" s="19">
        <v>983.08048460529358</v>
      </c>
      <c r="G3333" s="19">
        <v>-4.2698302347521366E-4</v>
      </c>
      <c r="H3333" s="37">
        <f t="shared" si="701"/>
        <v>0.99957301697652479</v>
      </c>
      <c r="I3333" s="19"/>
      <c r="J3333" s="19"/>
      <c r="K3333" s="19"/>
      <c r="L3333" s="19"/>
      <c r="N3333" s="38">
        <v>38386</v>
      </c>
      <c r="O3333" s="19">
        <v>583.6037</v>
      </c>
      <c r="P3333" s="19">
        <v>450.34624585230341</v>
      </c>
      <c r="Q3333" s="19">
        <v>9.4470517750369076E-3</v>
      </c>
      <c r="R3333" s="37">
        <f t="shared" si="702"/>
        <v>1.0094470517750369</v>
      </c>
      <c r="T3333" s="39">
        <v>38386</v>
      </c>
      <c r="U3333" s="40">
        <v>306.40710000000001</v>
      </c>
      <c r="V3333" s="40">
        <f t="shared" si="703"/>
        <v>-1.764789437196046E-3</v>
      </c>
      <c r="W3333" s="41">
        <f t="shared" si="704"/>
        <v>0.99823521056280395</v>
      </c>
      <c r="Y3333" s="42">
        <v>38386</v>
      </c>
      <c r="Z3333" s="43">
        <v>250.47800000000001</v>
      </c>
      <c r="AA3333" s="43">
        <f t="shared" si="705"/>
        <v>193.28497569256888</v>
      </c>
      <c r="AB3333" s="19">
        <f t="shared" si="708"/>
        <v>-2.9986252853417827E-3</v>
      </c>
      <c r="AC3333" s="37">
        <f t="shared" si="709"/>
        <v>0.99700137471465822</v>
      </c>
      <c r="AE3333" s="44">
        <v>38386</v>
      </c>
      <c r="AF3333" s="45">
        <v>5457.2051000000001</v>
      </c>
      <c r="AG3333" s="19">
        <f t="shared" si="700"/>
        <v>4211.1313372945442</v>
      </c>
      <c r="AH3333" s="45">
        <f t="shared" si="706"/>
        <v>-4.6767234072848662E-3</v>
      </c>
      <c r="AI3333" s="46">
        <f t="shared" si="707"/>
        <v>0.99532327659271513</v>
      </c>
      <c r="AK3333" s="38">
        <v>38386</v>
      </c>
      <c r="AL3333" s="19">
        <v>137.4607</v>
      </c>
      <c r="AM3333" s="19">
        <f t="shared" si="696"/>
        <v>-6.0562438201594571E-4</v>
      </c>
      <c r="AN3333" s="37">
        <f t="shared" si="697"/>
        <v>0.99939437561798405</v>
      </c>
      <c r="AQ3333" s="38">
        <v>38386</v>
      </c>
      <c r="AR3333" s="19">
        <f t="shared" si="698"/>
        <v>311.64814982600001</v>
      </c>
      <c r="AS3333" s="40">
        <f t="shared" ref="AS3333:AS3396" si="710">AR3333/AR3332-1</f>
        <v>-6.0562438201594571E-4</v>
      </c>
      <c r="AT3333" s="51">
        <f t="shared" si="699"/>
        <v>0.99939437561798405</v>
      </c>
    </row>
    <row r="3334" spans="1:46">
      <c r="A3334" s="38">
        <v>38387</v>
      </c>
      <c r="B3334" s="37">
        <v>1.2927</v>
      </c>
      <c r="D3334" s="38">
        <v>38387</v>
      </c>
      <c r="E3334" s="19">
        <v>1286.3050000000001</v>
      </c>
      <c r="F3334" s="19">
        <v>995.05298986617163</v>
      </c>
      <c r="G3334" s="19">
        <v>1.2178560604511501E-2</v>
      </c>
      <c r="H3334" s="37">
        <f t="shared" si="701"/>
        <v>1.0121785606045115</v>
      </c>
      <c r="I3334" s="19"/>
      <c r="J3334" s="19"/>
      <c r="K3334" s="19"/>
      <c r="L3334" s="19"/>
      <c r="N3334" s="38">
        <v>38387</v>
      </c>
      <c r="O3334" s="19">
        <v>587.09059999999999</v>
      </c>
      <c r="P3334" s="19">
        <v>454.15842809623268</v>
      </c>
      <c r="Q3334" s="19">
        <v>8.4650028262465149E-3</v>
      </c>
      <c r="R3334" s="37">
        <f t="shared" si="702"/>
        <v>1.0084650028262465</v>
      </c>
      <c r="T3334" s="39">
        <v>38387</v>
      </c>
      <c r="U3334" s="40">
        <v>306.58949999999999</v>
      </c>
      <c r="V3334" s="40">
        <f t="shared" si="703"/>
        <v>5.9528646692585951E-4</v>
      </c>
      <c r="W3334" s="41">
        <f t="shared" si="704"/>
        <v>1.0005952864669259</v>
      </c>
      <c r="Y3334" s="42">
        <v>38387</v>
      </c>
      <c r="Z3334" s="43">
        <v>249.946</v>
      </c>
      <c r="AA3334" s="43">
        <f t="shared" si="705"/>
        <v>193.3518991258606</v>
      </c>
      <c r="AB3334" s="19">
        <f t="shared" si="708"/>
        <v>3.4624229354562885E-4</v>
      </c>
      <c r="AC3334" s="37">
        <f t="shared" si="709"/>
        <v>1.0003462422935456</v>
      </c>
      <c r="AE3334" s="44">
        <v>38387</v>
      </c>
      <c r="AF3334" s="45">
        <v>5448.1918999999998</v>
      </c>
      <c r="AG3334" s="19">
        <f t="shared" si="700"/>
        <v>4214.5833526727001</v>
      </c>
      <c r="AH3334" s="45">
        <f t="shared" si="706"/>
        <v>8.1973586232853002E-4</v>
      </c>
      <c r="AI3334" s="46">
        <f t="shared" si="707"/>
        <v>1.0008197358623285</v>
      </c>
      <c r="AK3334" s="38">
        <v>38387</v>
      </c>
      <c r="AL3334" s="19">
        <v>137.98660000000001</v>
      </c>
      <c r="AM3334" s="19">
        <f t="shared" si="696"/>
        <v>3.8258207618613316E-3</v>
      </c>
      <c r="AN3334" s="37">
        <f t="shared" si="697"/>
        <v>1.0038258207618613</v>
      </c>
      <c r="AQ3334" s="38">
        <v>38387</v>
      </c>
      <c r="AR3334" s="19">
        <f t="shared" si="698"/>
        <v>312.84045978800003</v>
      </c>
      <c r="AS3334" s="40">
        <f t="shared" si="710"/>
        <v>3.8258207618615536E-3</v>
      </c>
      <c r="AT3334" s="51">
        <f t="shared" si="699"/>
        <v>1.0038258207618616</v>
      </c>
    </row>
    <row r="3335" spans="1:46">
      <c r="A3335" s="38">
        <v>38390</v>
      </c>
      <c r="B3335" s="37">
        <v>1.2773000000000001</v>
      </c>
      <c r="D3335" s="38">
        <v>38390</v>
      </c>
      <c r="E3335" s="19">
        <v>1284.3996</v>
      </c>
      <c r="F3335" s="19">
        <v>1005.5582870116651</v>
      </c>
      <c r="G3335" s="19">
        <v>1.0557525330290529E-2</v>
      </c>
      <c r="H3335" s="37">
        <f t="shared" si="701"/>
        <v>1.0105575253302905</v>
      </c>
      <c r="I3335" s="19"/>
      <c r="J3335" s="19"/>
      <c r="K3335" s="19"/>
      <c r="L3335" s="19"/>
      <c r="N3335" s="38">
        <v>38390</v>
      </c>
      <c r="O3335" s="19">
        <v>589.01689999999996</v>
      </c>
      <c r="P3335" s="19">
        <v>461.14217490018001</v>
      </c>
      <c r="Q3335" s="19">
        <v>1.5377336127443852E-2</v>
      </c>
      <c r="R3335" s="37">
        <f t="shared" si="702"/>
        <v>1.0153773361274439</v>
      </c>
      <c r="T3335" s="39">
        <v>38390</v>
      </c>
      <c r="U3335" s="40">
        <v>307.13189999999997</v>
      </c>
      <c r="V3335" s="40">
        <f t="shared" si="703"/>
        <v>1.769140821848092E-3</v>
      </c>
      <c r="W3335" s="41">
        <f t="shared" si="704"/>
        <v>1.0017691408218481</v>
      </c>
      <c r="Y3335" s="42">
        <v>38390</v>
      </c>
      <c r="Z3335" s="43">
        <v>248.57</v>
      </c>
      <c r="AA3335" s="43">
        <f t="shared" si="705"/>
        <v>194.60580912863068</v>
      </c>
      <c r="AB3335" s="19">
        <f t="shared" si="708"/>
        <v>6.4851186279470951E-3</v>
      </c>
      <c r="AC3335" s="37">
        <f t="shared" si="709"/>
        <v>1.0064851186279471</v>
      </c>
      <c r="AE3335" s="44">
        <v>38390</v>
      </c>
      <c r="AF3335" s="45">
        <v>5354.4579999999996</v>
      </c>
      <c r="AG3335" s="19">
        <f t="shared" si="700"/>
        <v>4192.0128395834954</v>
      </c>
      <c r="AH3335" s="45">
        <f t="shared" si="706"/>
        <v>-5.3553367439966859E-3</v>
      </c>
      <c r="AI3335" s="46">
        <f t="shared" si="707"/>
        <v>0.99464466325600331</v>
      </c>
      <c r="AK3335" s="38">
        <v>38390</v>
      </c>
      <c r="AL3335" s="19">
        <v>138.1705</v>
      </c>
      <c r="AM3335" s="19">
        <f t="shared" si="696"/>
        <v>1.3327381064538457E-3</v>
      </c>
      <c r="AN3335" s="37">
        <f t="shared" si="697"/>
        <v>1.0013327381064538</v>
      </c>
      <c r="AQ3335" s="38">
        <v>38390</v>
      </c>
      <c r="AR3335" s="19">
        <f t="shared" si="698"/>
        <v>313.25739419000001</v>
      </c>
      <c r="AS3335" s="40">
        <f t="shared" si="710"/>
        <v>1.3327381064538457E-3</v>
      </c>
      <c r="AT3335" s="51">
        <f t="shared" si="699"/>
        <v>1.0013327381064538</v>
      </c>
    </row>
    <row r="3336" spans="1:46">
      <c r="A3336" s="38">
        <v>38391</v>
      </c>
      <c r="B3336" s="37">
        <v>1.2783</v>
      </c>
      <c r="D3336" s="38">
        <v>38391</v>
      </c>
      <c r="E3336" s="19">
        <v>1282.1018999999999</v>
      </c>
      <c r="F3336" s="19">
        <v>1002.9741844637408</v>
      </c>
      <c r="G3336" s="19">
        <v>-2.5698187577010145E-3</v>
      </c>
      <c r="H3336" s="37">
        <f t="shared" si="701"/>
        <v>0.99743018124229899</v>
      </c>
      <c r="I3336" s="19"/>
      <c r="J3336" s="19"/>
      <c r="K3336" s="19"/>
      <c r="L3336" s="19"/>
      <c r="N3336" s="38">
        <v>38391</v>
      </c>
      <c r="O3336" s="19">
        <v>587.03740000000005</v>
      </c>
      <c r="P3336" s="19">
        <v>459.23288742861615</v>
      </c>
      <c r="Q3336" s="19">
        <v>-4.1403445086695134E-3</v>
      </c>
      <c r="R3336" s="37">
        <f t="shared" si="702"/>
        <v>0.99585965549133049</v>
      </c>
      <c r="T3336" s="39">
        <v>38391</v>
      </c>
      <c r="U3336" s="40">
        <v>307.09469999999999</v>
      </c>
      <c r="V3336" s="40">
        <f t="shared" si="703"/>
        <v>-1.2112059997670954E-4</v>
      </c>
      <c r="W3336" s="41">
        <f t="shared" si="704"/>
        <v>0.99987887940002329</v>
      </c>
      <c r="Y3336" s="42">
        <v>38391</v>
      </c>
      <c r="Z3336" s="43">
        <v>249.76499999999999</v>
      </c>
      <c r="AA3336" s="43">
        <f t="shared" si="705"/>
        <v>195.38840647735273</v>
      </c>
      <c r="AB3336" s="19">
        <f t="shared" si="708"/>
        <v>4.0214490627294985E-3</v>
      </c>
      <c r="AC3336" s="37">
        <f t="shared" si="709"/>
        <v>1.0040214490627295</v>
      </c>
      <c r="AE3336" s="44">
        <v>38391</v>
      </c>
      <c r="AF3336" s="45">
        <v>5381.6099000000004</v>
      </c>
      <c r="AG3336" s="19">
        <f t="shared" si="700"/>
        <v>4209.9741062348439</v>
      </c>
      <c r="AH3336" s="45">
        <f t="shared" si="706"/>
        <v>4.2846401809049084E-3</v>
      </c>
      <c r="AI3336" s="46">
        <f t="shared" si="707"/>
        <v>1.0042846401809049</v>
      </c>
      <c r="AK3336" s="38">
        <v>38391</v>
      </c>
      <c r="AL3336" s="19">
        <v>138.19990000000001</v>
      </c>
      <c r="AM3336" s="19">
        <f t="shared" si="696"/>
        <v>2.1278058630458396E-4</v>
      </c>
      <c r="AN3336" s="37">
        <f t="shared" si="697"/>
        <v>1.0002127805863046</v>
      </c>
      <c r="AQ3336" s="38">
        <v>38391</v>
      </c>
      <c r="AR3336" s="19">
        <f t="shared" si="698"/>
        <v>313.32404928200003</v>
      </c>
      <c r="AS3336" s="40">
        <f t="shared" si="710"/>
        <v>2.1278058630458396E-4</v>
      </c>
      <c r="AT3336" s="51">
        <f t="shared" si="699"/>
        <v>1.0002127805863046</v>
      </c>
    </row>
    <row r="3337" spans="1:46">
      <c r="A3337" s="38">
        <v>38392</v>
      </c>
      <c r="B3337" s="37">
        <v>1.2797000000000001</v>
      </c>
      <c r="D3337" s="38">
        <v>38392</v>
      </c>
      <c r="E3337" s="19">
        <v>1276.9803999999999</v>
      </c>
      <c r="F3337" s="19">
        <v>997.87481440962711</v>
      </c>
      <c r="G3337" s="19">
        <v>-5.0842485610337329E-3</v>
      </c>
      <c r="H3337" s="37">
        <f t="shared" si="701"/>
        <v>0.99491575143896627</v>
      </c>
      <c r="I3337" s="19"/>
      <c r="J3337" s="19"/>
      <c r="K3337" s="19"/>
      <c r="L3337" s="19"/>
      <c r="N3337" s="38">
        <v>38392</v>
      </c>
      <c r="O3337" s="19">
        <v>589.72609999999997</v>
      </c>
      <c r="P3337" s="19">
        <v>460.83152301320615</v>
      </c>
      <c r="Q3337" s="19">
        <v>3.4810999568024581E-3</v>
      </c>
      <c r="R3337" s="37">
        <f t="shared" si="702"/>
        <v>1.0034810999568025</v>
      </c>
      <c r="T3337" s="39">
        <v>38392</v>
      </c>
      <c r="U3337" s="40">
        <v>307.97269999999997</v>
      </c>
      <c r="V3337" s="40">
        <f t="shared" si="703"/>
        <v>2.8590529240652973E-3</v>
      </c>
      <c r="W3337" s="41">
        <f t="shared" si="704"/>
        <v>1.0028590529240653</v>
      </c>
      <c r="Y3337" s="42">
        <v>38392</v>
      </c>
      <c r="Z3337" s="43">
        <v>250.244</v>
      </c>
      <c r="AA3337" s="43">
        <f t="shared" si="705"/>
        <v>195.54895678674688</v>
      </c>
      <c r="AB3337" s="19">
        <f t="shared" si="708"/>
        <v>8.2169823833821987E-4</v>
      </c>
      <c r="AC3337" s="37">
        <f t="shared" si="709"/>
        <v>1.0008216982383382</v>
      </c>
      <c r="AE3337" s="44">
        <v>38392</v>
      </c>
      <c r="AF3337" s="45">
        <v>5400.7241000000004</v>
      </c>
      <c r="AG3337" s="19">
        <f t="shared" si="700"/>
        <v>4220.3048370711886</v>
      </c>
      <c r="AH3337" s="45">
        <f t="shared" si="706"/>
        <v>2.4538703981682453E-3</v>
      </c>
      <c r="AI3337" s="46">
        <f t="shared" si="707"/>
        <v>1.0024538703981682</v>
      </c>
      <c r="AK3337" s="38">
        <v>38392</v>
      </c>
      <c r="AL3337" s="19">
        <v>138.46260000000001</v>
      </c>
      <c r="AM3337" s="19">
        <f t="shared" si="696"/>
        <v>1.900869682250006E-3</v>
      </c>
      <c r="AN3337" s="37">
        <f t="shared" si="697"/>
        <v>1.00190086968225</v>
      </c>
      <c r="AQ3337" s="38">
        <v>38392</v>
      </c>
      <c r="AR3337" s="19">
        <f t="shared" si="698"/>
        <v>313.91963746800002</v>
      </c>
      <c r="AS3337" s="40">
        <f t="shared" si="710"/>
        <v>1.900869682250006E-3</v>
      </c>
      <c r="AT3337" s="51">
        <f t="shared" si="699"/>
        <v>1.00190086968225</v>
      </c>
    </row>
    <row r="3338" spans="1:46">
      <c r="A3338" s="38">
        <v>38393</v>
      </c>
      <c r="B3338" s="37">
        <v>1.2882</v>
      </c>
      <c r="D3338" s="38">
        <v>38393</v>
      </c>
      <c r="E3338" s="19">
        <v>1284.7786000000001</v>
      </c>
      <c r="F3338" s="19">
        <v>997.34404595559704</v>
      </c>
      <c r="G3338" s="19">
        <v>-5.3189883777560176E-4</v>
      </c>
      <c r="H3338" s="37">
        <f t="shared" si="701"/>
        <v>0.9994681011622244</v>
      </c>
      <c r="I3338" s="19"/>
      <c r="J3338" s="19"/>
      <c r="K3338" s="19"/>
      <c r="L3338" s="19"/>
      <c r="N3338" s="38">
        <v>38393</v>
      </c>
      <c r="O3338" s="19">
        <v>589.24720000000002</v>
      </c>
      <c r="P3338" s="19">
        <v>457.41903431144232</v>
      </c>
      <c r="Q3338" s="19">
        <v>-7.4050678639577816E-3</v>
      </c>
      <c r="R3338" s="37">
        <f t="shared" si="702"/>
        <v>0.99259493213604222</v>
      </c>
      <c r="T3338" s="39">
        <v>38393</v>
      </c>
      <c r="U3338" s="40">
        <v>308.20920000000001</v>
      </c>
      <c r="V3338" s="40">
        <f t="shared" si="703"/>
        <v>7.6792520895541116E-4</v>
      </c>
      <c r="W3338" s="41">
        <f t="shared" si="704"/>
        <v>1.0007679252089554</v>
      </c>
      <c r="Y3338" s="42">
        <v>38393</v>
      </c>
      <c r="Z3338" s="43">
        <v>254.255</v>
      </c>
      <c r="AA3338" s="43">
        <f t="shared" si="705"/>
        <v>197.37230243750969</v>
      </c>
      <c r="AB3338" s="19">
        <f t="shared" si="708"/>
        <v>9.3242412576570732E-3</v>
      </c>
      <c r="AC3338" s="37">
        <f t="shared" si="709"/>
        <v>1.0093242412576571</v>
      </c>
      <c r="AE3338" s="44">
        <v>38393</v>
      </c>
      <c r="AF3338" s="45">
        <v>5537.7470999999996</v>
      </c>
      <c r="AG3338" s="19">
        <f t="shared" si="700"/>
        <v>4298.8255705635765</v>
      </c>
      <c r="AH3338" s="45">
        <f t="shared" si="706"/>
        <v>1.8605464895014467E-2</v>
      </c>
      <c r="AI3338" s="46">
        <f t="shared" si="707"/>
        <v>1.0186054648950145</v>
      </c>
      <c r="AK3338" s="38">
        <v>38393</v>
      </c>
      <c r="AL3338" s="19">
        <v>138.51580000000001</v>
      </c>
      <c r="AM3338" s="19">
        <f t="shared" si="696"/>
        <v>3.8421927654108678E-4</v>
      </c>
      <c r="AN3338" s="37">
        <f t="shared" si="697"/>
        <v>1.0003842192765411</v>
      </c>
      <c r="AQ3338" s="38">
        <v>38393</v>
      </c>
      <c r="AR3338" s="19">
        <f t="shared" si="698"/>
        <v>314.04025144400003</v>
      </c>
      <c r="AS3338" s="40">
        <f t="shared" si="710"/>
        <v>3.8421927654108678E-4</v>
      </c>
      <c r="AT3338" s="51">
        <f t="shared" si="699"/>
        <v>1.0003842192765411</v>
      </c>
    </row>
    <row r="3339" spans="1:46">
      <c r="A3339" s="38">
        <v>38394</v>
      </c>
      <c r="B3339" s="37">
        <v>1.2864</v>
      </c>
      <c r="D3339" s="38">
        <v>38394</v>
      </c>
      <c r="E3339" s="19">
        <v>1292.9478999999999</v>
      </c>
      <c r="F3339" s="19">
        <v>1005.0900963930347</v>
      </c>
      <c r="G3339" s="19">
        <v>7.7666783782881499E-3</v>
      </c>
      <c r="H3339" s="37">
        <f t="shared" si="701"/>
        <v>1.0077666783782881</v>
      </c>
      <c r="I3339" s="19"/>
      <c r="J3339" s="19"/>
      <c r="K3339" s="19"/>
      <c r="L3339" s="19"/>
      <c r="N3339" s="38">
        <v>38394</v>
      </c>
      <c r="O3339" s="19">
        <v>591.7645</v>
      </c>
      <c r="P3339" s="19">
        <v>460.01593594527361</v>
      </c>
      <c r="Q3339" s="19">
        <v>5.6772924584138629E-3</v>
      </c>
      <c r="R3339" s="37">
        <f t="shared" si="702"/>
        <v>1.0056772924584139</v>
      </c>
      <c r="T3339" s="39">
        <v>38394</v>
      </c>
      <c r="U3339" s="40">
        <v>308.09339999999997</v>
      </c>
      <c r="V3339" s="40">
        <f t="shared" si="703"/>
        <v>-3.7571882993769901E-4</v>
      </c>
      <c r="W3339" s="41">
        <f t="shared" si="704"/>
        <v>0.9996242811700623</v>
      </c>
      <c r="Y3339" s="42">
        <v>38394</v>
      </c>
      <c r="Z3339" s="43">
        <v>254.80500000000001</v>
      </c>
      <c r="AA3339" s="43">
        <f t="shared" si="705"/>
        <v>198.076026119403</v>
      </c>
      <c r="AB3339" s="19">
        <f t="shared" si="708"/>
        <v>3.5654632043222723E-3</v>
      </c>
      <c r="AC3339" s="37">
        <f t="shared" si="709"/>
        <v>1.0035654632043223</v>
      </c>
      <c r="AE3339" s="44">
        <v>38394</v>
      </c>
      <c r="AF3339" s="45">
        <v>5533.7241000000004</v>
      </c>
      <c r="AG3339" s="19">
        <f t="shared" si="700"/>
        <v>4301.7133861940301</v>
      </c>
      <c r="AH3339" s="45">
        <f t="shared" si="706"/>
        <v>6.7176850585148884E-4</v>
      </c>
      <c r="AI3339" s="46">
        <f t="shared" si="707"/>
        <v>1.0006717685058515</v>
      </c>
      <c r="AK3339" s="38">
        <v>38394</v>
      </c>
      <c r="AL3339" s="19">
        <v>138.2791</v>
      </c>
      <c r="AM3339" s="19">
        <f t="shared" si="696"/>
        <v>-1.7088303283814277E-3</v>
      </c>
      <c r="AN3339" s="37">
        <f t="shared" si="697"/>
        <v>0.99829116967161857</v>
      </c>
      <c r="AQ3339" s="38">
        <v>38394</v>
      </c>
      <c r="AR3339" s="19">
        <f t="shared" si="698"/>
        <v>313.50360993800001</v>
      </c>
      <c r="AS3339" s="40">
        <f t="shared" si="710"/>
        <v>-1.7088303283814277E-3</v>
      </c>
      <c r="AT3339" s="51">
        <f t="shared" si="699"/>
        <v>0.99829116967161857</v>
      </c>
    </row>
    <row r="3340" spans="1:46">
      <c r="A3340" s="38">
        <v>38397</v>
      </c>
      <c r="B3340" s="37">
        <v>1.2981</v>
      </c>
      <c r="D3340" s="38">
        <v>38397</v>
      </c>
      <c r="E3340" s="19">
        <v>1299.0027</v>
      </c>
      <c r="F3340" s="19">
        <v>1000.6954009706494</v>
      </c>
      <c r="G3340" s="19">
        <v>-4.3724392849522342E-3</v>
      </c>
      <c r="H3340" s="37">
        <f t="shared" si="701"/>
        <v>0.99562756071504777</v>
      </c>
      <c r="I3340" s="19"/>
      <c r="J3340" s="19"/>
      <c r="K3340" s="19"/>
      <c r="L3340" s="19"/>
      <c r="N3340" s="38">
        <v>38397</v>
      </c>
      <c r="O3340" s="19">
        <v>599.54340000000002</v>
      </c>
      <c r="P3340" s="19">
        <v>461.86226022648486</v>
      </c>
      <c r="Q3340" s="19">
        <v>4.0136093925036143E-3</v>
      </c>
      <c r="R3340" s="37">
        <f t="shared" si="702"/>
        <v>1.0040136093925036</v>
      </c>
      <c r="T3340" s="39">
        <v>38397</v>
      </c>
      <c r="U3340" s="40">
        <v>307.58100000000002</v>
      </c>
      <c r="V3340" s="40">
        <f t="shared" si="703"/>
        <v>-1.6631320242496139E-3</v>
      </c>
      <c r="W3340" s="41">
        <f t="shared" si="704"/>
        <v>0.99833686797575039</v>
      </c>
      <c r="Y3340" s="42">
        <v>38397</v>
      </c>
      <c r="Z3340" s="43">
        <v>256.34300000000002</v>
      </c>
      <c r="AA3340" s="43">
        <f t="shared" si="705"/>
        <v>197.4755411755643</v>
      </c>
      <c r="AB3340" s="19">
        <f t="shared" si="708"/>
        <v>-3.0315882017781792E-3</v>
      </c>
      <c r="AC3340" s="37">
        <f t="shared" si="709"/>
        <v>0.99696841179822182</v>
      </c>
      <c r="AE3340" s="44">
        <v>38397</v>
      </c>
      <c r="AF3340" s="45">
        <v>5552.0907999999999</v>
      </c>
      <c r="AG3340" s="19">
        <f t="shared" si="700"/>
        <v>4277.0902087666591</v>
      </c>
      <c r="AH3340" s="45">
        <f t="shared" si="706"/>
        <v>-5.7240395202518002E-3</v>
      </c>
      <c r="AI3340" s="46">
        <f t="shared" si="707"/>
        <v>0.9942759604797482</v>
      </c>
      <c r="AK3340" s="38">
        <v>38397</v>
      </c>
      <c r="AL3340" s="19">
        <v>138.11420000000001</v>
      </c>
      <c r="AM3340" s="19">
        <f t="shared" si="696"/>
        <v>-1.1925157164024425E-3</v>
      </c>
      <c r="AN3340" s="37">
        <f t="shared" si="697"/>
        <v>0.99880748428359756</v>
      </c>
      <c r="AQ3340" s="38">
        <v>38397</v>
      </c>
      <c r="AR3340" s="19">
        <f t="shared" si="698"/>
        <v>313.12975195600006</v>
      </c>
      <c r="AS3340" s="40">
        <f t="shared" si="710"/>
        <v>-1.1925157164023314E-3</v>
      </c>
      <c r="AT3340" s="51">
        <f t="shared" si="699"/>
        <v>0.99880748428359767</v>
      </c>
    </row>
    <row r="3341" spans="1:46">
      <c r="A3341" s="38">
        <v>38398</v>
      </c>
      <c r="B3341" s="37">
        <v>1.2986</v>
      </c>
      <c r="D3341" s="38">
        <v>38398</v>
      </c>
      <c r="E3341" s="19">
        <v>1303.1829</v>
      </c>
      <c r="F3341" s="19">
        <v>1003.5291082704451</v>
      </c>
      <c r="G3341" s="19">
        <v>2.8317381063678315E-3</v>
      </c>
      <c r="H3341" s="37">
        <f t="shared" si="701"/>
        <v>1.0028317381063678</v>
      </c>
      <c r="I3341" s="19"/>
      <c r="J3341" s="19"/>
      <c r="K3341" s="19"/>
      <c r="L3341" s="19"/>
      <c r="N3341" s="38">
        <v>38398</v>
      </c>
      <c r="O3341" s="19">
        <v>601.35249999999996</v>
      </c>
      <c r="P3341" s="19">
        <v>463.07754504851374</v>
      </c>
      <c r="Q3341" s="19">
        <v>2.6312711097740138E-3</v>
      </c>
      <c r="R3341" s="37">
        <f t="shared" si="702"/>
        <v>1.002631271109774</v>
      </c>
      <c r="T3341" s="39">
        <v>38398</v>
      </c>
      <c r="U3341" s="40">
        <v>307.3186</v>
      </c>
      <c r="V3341" s="40">
        <f t="shared" si="703"/>
        <v>-8.5310861204046518E-4</v>
      </c>
      <c r="W3341" s="41">
        <f t="shared" si="704"/>
        <v>0.99914689138795953</v>
      </c>
      <c r="Y3341" s="42">
        <v>38398</v>
      </c>
      <c r="Z3341" s="43">
        <v>257.37299999999999</v>
      </c>
      <c r="AA3341" s="43">
        <f t="shared" si="705"/>
        <v>198.19266902818418</v>
      </c>
      <c r="AB3341" s="19">
        <f t="shared" si="708"/>
        <v>3.6314768317677881E-3</v>
      </c>
      <c r="AC3341" s="37">
        <f t="shared" si="709"/>
        <v>1.0036314768317678</v>
      </c>
      <c r="AE3341" s="44">
        <v>38398</v>
      </c>
      <c r="AF3341" s="45">
        <v>5555.6641</v>
      </c>
      <c r="AG3341" s="19">
        <f t="shared" si="700"/>
        <v>4278.1950562143847</v>
      </c>
      <c r="AH3341" s="45">
        <f t="shared" si="706"/>
        <v>2.5831754622829273E-4</v>
      </c>
      <c r="AI3341" s="46">
        <f t="shared" si="707"/>
        <v>1.0002583175462283</v>
      </c>
      <c r="AK3341" s="38">
        <v>38398</v>
      </c>
      <c r="AL3341" s="19">
        <v>137.98330000000001</v>
      </c>
      <c r="AM3341" s="19">
        <f t="shared" si="696"/>
        <v>-9.4776641359106684E-4</v>
      </c>
      <c r="AN3341" s="37">
        <f t="shared" si="697"/>
        <v>0.99905223358640893</v>
      </c>
      <c r="AQ3341" s="38">
        <v>38398</v>
      </c>
      <c r="AR3341" s="19">
        <f t="shared" si="698"/>
        <v>312.83297809400005</v>
      </c>
      <c r="AS3341" s="40">
        <f t="shared" si="710"/>
        <v>-9.4776641359106684E-4</v>
      </c>
      <c r="AT3341" s="51">
        <f t="shared" si="699"/>
        <v>0.99905223358640893</v>
      </c>
    </row>
    <row r="3342" spans="1:46">
      <c r="A3342" s="38">
        <v>38399</v>
      </c>
      <c r="B3342" s="37">
        <v>1.2994000000000001</v>
      </c>
      <c r="D3342" s="38">
        <v>38399</v>
      </c>
      <c r="E3342" s="19">
        <v>1300.5319</v>
      </c>
      <c r="F3342" s="19">
        <v>1000.8710943512389</v>
      </c>
      <c r="G3342" s="19">
        <v>-2.6486664883964561E-3</v>
      </c>
      <c r="H3342" s="37">
        <f t="shared" si="701"/>
        <v>0.99735133351160354</v>
      </c>
      <c r="I3342" s="19"/>
      <c r="J3342" s="19"/>
      <c r="K3342" s="19"/>
      <c r="L3342" s="19"/>
      <c r="N3342" s="38">
        <v>38399</v>
      </c>
      <c r="O3342" s="19">
        <v>601.07579999999996</v>
      </c>
      <c r="P3342" s="19">
        <v>462.57949822995221</v>
      </c>
      <c r="Q3342" s="19">
        <v>-1.0755149410437426E-3</v>
      </c>
      <c r="R3342" s="37">
        <f t="shared" si="702"/>
        <v>0.99892448505895626</v>
      </c>
      <c r="T3342" s="39">
        <v>38399</v>
      </c>
      <c r="U3342" s="40">
        <v>307.37380000000002</v>
      </c>
      <c r="V3342" s="40">
        <f t="shared" si="703"/>
        <v>1.7961815523048763E-4</v>
      </c>
      <c r="W3342" s="41">
        <f t="shared" si="704"/>
        <v>1.0001796181552305</v>
      </c>
      <c r="Y3342" s="42">
        <v>38399</v>
      </c>
      <c r="Z3342" s="43">
        <v>257.59399999999999</v>
      </c>
      <c r="AA3342" s="43">
        <f t="shared" si="705"/>
        <v>198.24072648914881</v>
      </c>
      <c r="AB3342" s="19">
        <f t="shared" si="708"/>
        <v>2.4247849933245469E-4</v>
      </c>
      <c r="AC3342" s="37">
        <f t="shared" si="709"/>
        <v>1.0002424784993325</v>
      </c>
      <c r="AE3342" s="44">
        <v>38399</v>
      </c>
      <c r="AF3342" s="45">
        <v>5616.3311000000003</v>
      </c>
      <c r="AG3342" s="19">
        <f t="shared" si="700"/>
        <v>4322.2495767277205</v>
      </c>
      <c r="AH3342" s="45">
        <f t="shared" si="706"/>
        <v>1.0297454869278022E-2</v>
      </c>
      <c r="AI3342" s="46">
        <f t="shared" si="707"/>
        <v>1.010297454869278</v>
      </c>
      <c r="AK3342" s="38">
        <v>38399</v>
      </c>
      <c r="AL3342" s="19">
        <v>137.73490000000001</v>
      </c>
      <c r="AM3342" s="19">
        <f t="shared" si="696"/>
        <v>-1.8002178524503254E-3</v>
      </c>
      <c r="AN3342" s="37">
        <f t="shared" si="697"/>
        <v>0.99819978214754967</v>
      </c>
      <c r="AQ3342" s="38">
        <v>38399</v>
      </c>
      <c r="AR3342" s="19">
        <f t="shared" si="698"/>
        <v>312.26981058200005</v>
      </c>
      <c r="AS3342" s="40">
        <f t="shared" si="710"/>
        <v>-1.8002178524503254E-3</v>
      </c>
      <c r="AT3342" s="51">
        <f t="shared" si="699"/>
        <v>0.99819978214754967</v>
      </c>
    </row>
    <row r="3343" spans="1:46">
      <c r="A3343" s="38">
        <v>38400</v>
      </c>
      <c r="B3343" s="37">
        <v>1.3083</v>
      </c>
      <c r="D3343" s="38">
        <v>38400</v>
      </c>
      <c r="E3343" s="19">
        <v>1298.2027</v>
      </c>
      <c r="F3343" s="19">
        <v>992.28212183749906</v>
      </c>
      <c r="G3343" s="19">
        <v>-8.581497219986356E-3</v>
      </c>
      <c r="H3343" s="37">
        <f t="shared" si="701"/>
        <v>0.99141850278001364</v>
      </c>
      <c r="I3343" s="19"/>
      <c r="J3343" s="19"/>
      <c r="K3343" s="19"/>
      <c r="L3343" s="19"/>
      <c r="N3343" s="38">
        <v>38400</v>
      </c>
      <c r="O3343" s="19">
        <v>602.6703</v>
      </c>
      <c r="P3343" s="19">
        <v>460.65145608805318</v>
      </c>
      <c r="Q3343" s="19">
        <v>-4.1680233328036387E-3</v>
      </c>
      <c r="R3343" s="37">
        <f t="shared" si="702"/>
        <v>0.99583197666719636</v>
      </c>
      <c r="T3343" s="39">
        <v>38400</v>
      </c>
      <c r="U3343" s="40">
        <v>306.5693</v>
      </c>
      <c r="V3343" s="40">
        <f t="shared" si="703"/>
        <v>-2.6173343336355348E-3</v>
      </c>
      <c r="W3343" s="41">
        <f t="shared" si="704"/>
        <v>0.99738266566636447</v>
      </c>
      <c r="Y3343" s="42">
        <v>38400</v>
      </c>
      <c r="Z3343" s="43">
        <v>257.97399999999999</v>
      </c>
      <c r="AA3343" s="43">
        <f t="shared" si="705"/>
        <v>197.18260337843</v>
      </c>
      <c r="AB3343" s="19">
        <f t="shared" si="708"/>
        <v>-5.3375667525952242E-3</v>
      </c>
      <c r="AC3343" s="37">
        <f t="shared" si="709"/>
        <v>0.99466243324740478</v>
      </c>
      <c r="AE3343" s="44">
        <v>38400</v>
      </c>
      <c r="AF3343" s="45">
        <v>5571.2329</v>
      </c>
      <c r="AG3343" s="19">
        <f t="shared" si="700"/>
        <v>4258.3756783612316</v>
      </c>
      <c r="AH3343" s="45">
        <f t="shared" si="706"/>
        <v>-1.4777929231667875E-2</v>
      </c>
      <c r="AI3343" s="46">
        <f t="shared" si="707"/>
        <v>0.98522207076833213</v>
      </c>
      <c r="AK3343" s="38">
        <v>38400</v>
      </c>
      <c r="AL3343" s="19">
        <v>137.5763</v>
      </c>
      <c r="AM3343" s="19">
        <f t="shared" si="696"/>
        <v>-1.1514873862761288E-3</v>
      </c>
      <c r="AN3343" s="37">
        <f t="shared" si="697"/>
        <v>0.99884851261372387</v>
      </c>
      <c r="AQ3343" s="38">
        <v>38400</v>
      </c>
      <c r="AR3343" s="19">
        <f t="shared" si="698"/>
        <v>311.91023583400005</v>
      </c>
      <c r="AS3343" s="40">
        <f t="shared" si="710"/>
        <v>-1.1514873862761288E-3</v>
      </c>
      <c r="AT3343" s="51">
        <f t="shared" si="699"/>
        <v>0.99884851261372387</v>
      </c>
    </row>
    <row r="3344" spans="1:46">
      <c r="A3344" s="38">
        <v>38401</v>
      </c>
      <c r="B3344" s="37">
        <v>1.3075000000000001</v>
      </c>
      <c r="D3344" s="38">
        <v>38401</v>
      </c>
      <c r="E3344" s="19">
        <v>1300.03</v>
      </c>
      <c r="F3344" s="19">
        <v>994.2868068833651</v>
      </c>
      <c r="G3344" s="19">
        <v>2.0202772999213803E-3</v>
      </c>
      <c r="H3344" s="37">
        <f t="shared" si="701"/>
        <v>1.0020202772999214</v>
      </c>
      <c r="I3344" s="19"/>
      <c r="J3344" s="19"/>
      <c r="K3344" s="19"/>
      <c r="L3344" s="19"/>
      <c r="N3344" s="38">
        <v>38401</v>
      </c>
      <c r="O3344" s="19">
        <v>605.50630000000001</v>
      </c>
      <c r="P3344" s="19">
        <v>463.10233269598467</v>
      </c>
      <c r="Q3344" s="19">
        <v>5.3204577463943359E-3</v>
      </c>
      <c r="R3344" s="37">
        <f t="shared" si="702"/>
        <v>1.0053204577463943</v>
      </c>
      <c r="T3344" s="39">
        <v>38401</v>
      </c>
      <c r="U3344" s="40">
        <v>306.20150000000001</v>
      </c>
      <c r="V3344" s="40">
        <f t="shared" si="703"/>
        <v>-1.1997287399618806E-3</v>
      </c>
      <c r="W3344" s="41">
        <f t="shared" si="704"/>
        <v>0.99880027126003812</v>
      </c>
      <c r="Y3344" s="42">
        <v>38401</v>
      </c>
      <c r="Z3344" s="43">
        <v>259.35300000000001</v>
      </c>
      <c r="AA3344" s="43">
        <f t="shared" si="705"/>
        <v>198.35793499043976</v>
      </c>
      <c r="AB3344" s="19">
        <f t="shared" si="708"/>
        <v>5.9606252877901778E-3</v>
      </c>
      <c r="AC3344" s="37">
        <f t="shared" si="709"/>
        <v>1.0059606252877902</v>
      </c>
      <c r="AE3344" s="44">
        <v>38401</v>
      </c>
      <c r="AF3344" s="45">
        <v>5625.2969000000003</v>
      </c>
      <c r="AG3344" s="19">
        <f t="shared" si="700"/>
        <v>4302.3303250478011</v>
      </c>
      <c r="AH3344" s="45">
        <f t="shared" si="706"/>
        <v>1.0321927891407734E-2</v>
      </c>
      <c r="AI3344" s="46">
        <f t="shared" si="707"/>
        <v>1.0103219278914077</v>
      </c>
      <c r="AK3344" s="38">
        <v>38401</v>
      </c>
      <c r="AL3344" s="19">
        <v>136.8202</v>
      </c>
      <c r="AM3344" s="19">
        <f t="shared" si="696"/>
        <v>-5.4958593885719997E-3</v>
      </c>
      <c r="AN3344" s="37">
        <f t="shared" si="697"/>
        <v>0.994504140611428</v>
      </c>
      <c r="AQ3344" s="38">
        <v>38401</v>
      </c>
      <c r="AR3344" s="19">
        <f t="shared" si="698"/>
        <v>310.19602103600005</v>
      </c>
      <c r="AS3344" s="40">
        <f t="shared" si="710"/>
        <v>-5.4958593885719997E-3</v>
      </c>
      <c r="AT3344" s="51">
        <f t="shared" si="699"/>
        <v>0.994504140611428</v>
      </c>
    </row>
    <row r="3345" spans="1:46">
      <c r="A3345" s="38">
        <v>38404</v>
      </c>
      <c r="B3345" s="37">
        <v>1.3075000000000001</v>
      </c>
      <c r="D3345" s="38">
        <v>38404</v>
      </c>
      <c r="E3345" s="19">
        <v>1300.2610999999999</v>
      </c>
      <c r="F3345" s="19">
        <v>994.46355640535364</v>
      </c>
      <c r="G3345" s="19">
        <v>1.7776512849709825E-4</v>
      </c>
      <c r="H3345" s="37">
        <f t="shared" si="701"/>
        <v>1.0001777651284971</v>
      </c>
      <c r="I3345" s="19"/>
      <c r="J3345" s="19"/>
      <c r="K3345" s="19"/>
      <c r="L3345" s="19"/>
      <c r="N3345" s="38">
        <v>38404</v>
      </c>
      <c r="O3345" s="19">
        <v>606.82799999999997</v>
      </c>
      <c r="P3345" s="19">
        <v>464.11319311663476</v>
      </c>
      <c r="Q3345" s="19">
        <v>2.1828014010754071E-3</v>
      </c>
      <c r="R3345" s="37">
        <f t="shared" si="702"/>
        <v>1.0021828014010754</v>
      </c>
      <c r="T3345" s="39">
        <v>38404</v>
      </c>
      <c r="U3345" s="40">
        <v>305.55680000000001</v>
      </c>
      <c r="V3345" s="40">
        <f t="shared" si="703"/>
        <v>-2.1054762958379047E-3</v>
      </c>
      <c r="W3345" s="41">
        <f t="shared" si="704"/>
        <v>0.9978945237041621</v>
      </c>
      <c r="Y3345" s="38">
        <v>38404</v>
      </c>
      <c r="Z3345" s="43">
        <v>259.35300000000001</v>
      </c>
      <c r="AA3345" s="43">
        <f t="shared" si="705"/>
        <v>198.35793499043976</v>
      </c>
      <c r="AB3345" s="19">
        <f t="shared" si="708"/>
        <v>0</v>
      </c>
      <c r="AC3345" s="37">
        <f t="shared" si="709"/>
        <v>1</v>
      </c>
      <c r="AE3345" s="38">
        <v>38404</v>
      </c>
      <c r="AF3345" s="45">
        <v>5625.2969000000003</v>
      </c>
      <c r="AG3345" s="19">
        <f t="shared" si="700"/>
        <v>4302.3303250478011</v>
      </c>
      <c r="AH3345" s="45">
        <f t="shared" si="706"/>
        <v>0</v>
      </c>
      <c r="AI3345" s="46">
        <f t="shared" si="707"/>
        <v>1</v>
      </c>
      <c r="AK3345" s="38">
        <v>38404</v>
      </c>
      <c r="AL3345" s="19">
        <v>136.63740000000001</v>
      </c>
      <c r="AM3345" s="19">
        <f t="shared" ref="AM3345:AM3408" si="711">AL3345/AL3344-1</f>
        <v>-1.3360600262241062E-3</v>
      </c>
      <c r="AN3345" s="37">
        <f t="shared" ref="AN3345:AN3408" si="712">AL3345/AL3344</f>
        <v>0.99866393997377589</v>
      </c>
      <c r="AQ3345" s="38">
        <v>38404</v>
      </c>
      <c r="AR3345" s="19">
        <f t="shared" ref="AR3345:AR3408" si="713">AL3345*2.26718</f>
        <v>309.78158053200008</v>
      </c>
      <c r="AS3345" s="40">
        <f t="shared" si="710"/>
        <v>-1.3360600262241062E-3</v>
      </c>
      <c r="AT3345" s="51">
        <f t="shared" si="699"/>
        <v>0.99866393997377589</v>
      </c>
    </row>
    <row r="3346" spans="1:46">
      <c r="A3346" s="38">
        <v>38405</v>
      </c>
      <c r="B3346" s="37">
        <v>1.323</v>
      </c>
      <c r="D3346" s="38">
        <v>38405</v>
      </c>
      <c r="E3346" s="19">
        <v>1293.1277</v>
      </c>
      <c r="F3346" s="19">
        <v>977.42078609221471</v>
      </c>
      <c r="G3346" s="19">
        <v>-1.7137651956541045E-2</v>
      </c>
      <c r="H3346" s="37">
        <f t="shared" si="701"/>
        <v>0.98286234804345896</v>
      </c>
      <c r="I3346" s="19"/>
      <c r="J3346" s="19"/>
      <c r="K3346" s="19"/>
      <c r="L3346" s="19"/>
      <c r="N3346" s="38">
        <v>38405</v>
      </c>
      <c r="O3346" s="19">
        <v>611.11350000000004</v>
      </c>
      <c r="P3346" s="19">
        <v>461.91496598639463</v>
      </c>
      <c r="Q3346" s="19">
        <v>-4.7364030215958364E-3</v>
      </c>
      <c r="R3346" s="37">
        <f t="shared" si="702"/>
        <v>0.99526359697840416</v>
      </c>
      <c r="T3346" s="39">
        <v>38405</v>
      </c>
      <c r="U3346" s="40">
        <v>305.52809999999999</v>
      </c>
      <c r="V3346" s="40">
        <f t="shared" si="703"/>
        <v>-9.3926890188722467E-5</v>
      </c>
      <c r="W3346" s="41">
        <f t="shared" si="704"/>
        <v>0.99990607310981128</v>
      </c>
      <c r="Y3346" s="42">
        <v>38405</v>
      </c>
      <c r="Z3346" s="43">
        <v>267.15300000000002</v>
      </c>
      <c r="AA3346" s="43">
        <f t="shared" si="705"/>
        <v>201.92970521541952</v>
      </c>
      <c r="AB3346" s="19">
        <f t="shared" si="708"/>
        <v>1.8006691918585949E-2</v>
      </c>
      <c r="AC3346" s="37">
        <f t="shared" si="709"/>
        <v>1.0180066919185859</v>
      </c>
      <c r="AE3346" s="44">
        <v>38405</v>
      </c>
      <c r="AF3346" s="45">
        <v>5863.4081999999999</v>
      </c>
      <c r="AG3346" s="19">
        <f t="shared" si="700"/>
        <v>4431.9034013605442</v>
      </c>
      <c r="AH3346" s="45">
        <f t="shared" si="706"/>
        <v>3.0116952098814931E-2</v>
      </c>
      <c r="AI3346" s="46">
        <f t="shared" si="707"/>
        <v>1.0301169520988149</v>
      </c>
      <c r="AK3346" s="38">
        <v>38405</v>
      </c>
      <c r="AL3346" s="19">
        <v>136.6908</v>
      </c>
      <c r="AM3346" s="19">
        <f t="shared" si="711"/>
        <v>3.908153990048735E-4</v>
      </c>
      <c r="AN3346" s="37">
        <f t="shared" si="712"/>
        <v>1.0003908153990049</v>
      </c>
      <c r="AQ3346" s="38">
        <v>38405</v>
      </c>
      <c r="AR3346" s="19">
        <f t="shared" si="713"/>
        <v>309.90264794400002</v>
      </c>
      <c r="AS3346" s="40">
        <f t="shared" si="710"/>
        <v>3.908153990048735E-4</v>
      </c>
      <c r="AT3346" s="51">
        <f t="shared" si="699"/>
        <v>1.0003908153990049</v>
      </c>
    </row>
    <row r="3347" spans="1:46">
      <c r="A3347" s="38">
        <v>38406</v>
      </c>
      <c r="B3347" s="37">
        <v>1.3208</v>
      </c>
      <c r="D3347" s="38">
        <v>38406</v>
      </c>
      <c r="E3347" s="19">
        <v>1290.9496999999999</v>
      </c>
      <c r="F3347" s="19">
        <v>977.39983343428219</v>
      </c>
      <c r="G3347" s="19">
        <v>-2.1436681346131969E-5</v>
      </c>
      <c r="H3347" s="37">
        <f t="shared" si="701"/>
        <v>0.99997856331865387</v>
      </c>
      <c r="I3347" s="19"/>
      <c r="J3347" s="19"/>
      <c r="K3347" s="19"/>
      <c r="L3347" s="19"/>
      <c r="N3347" s="38">
        <v>38406</v>
      </c>
      <c r="O3347" s="19">
        <v>610.52239999999995</v>
      </c>
      <c r="P3347" s="19">
        <v>462.23682616596</v>
      </c>
      <c r="Q3347" s="19">
        <v>6.9679530490640573E-4</v>
      </c>
      <c r="R3347" s="37">
        <f t="shared" si="702"/>
        <v>1.0006967953049064</v>
      </c>
      <c r="T3347" s="39">
        <v>38406</v>
      </c>
      <c r="U3347" s="40">
        <v>305.25920000000002</v>
      </c>
      <c r="V3347" s="40">
        <f t="shared" si="703"/>
        <v>-8.8011544600963276E-4</v>
      </c>
      <c r="W3347" s="41">
        <f t="shared" si="704"/>
        <v>0.99911988455399037</v>
      </c>
      <c r="Y3347" s="42">
        <v>38406</v>
      </c>
      <c r="Z3347" s="43">
        <v>269.13</v>
      </c>
      <c r="AA3347" s="43">
        <f t="shared" si="705"/>
        <v>203.76287098728045</v>
      </c>
      <c r="AB3347" s="19">
        <f t="shared" si="708"/>
        <v>9.07823725045942E-3</v>
      </c>
      <c r="AC3347" s="37">
        <f t="shared" si="709"/>
        <v>1.0090782372504594</v>
      </c>
      <c r="AE3347" s="44">
        <v>38406</v>
      </c>
      <c r="AF3347" s="45">
        <v>5886.8158999999996</v>
      </c>
      <c r="AG3347" s="19">
        <f t="shared" si="700"/>
        <v>4457.0077983040583</v>
      </c>
      <c r="AH3347" s="45">
        <f t="shared" si="706"/>
        <v>5.6644729521422299E-3</v>
      </c>
      <c r="AI3347" s="46">
        <f t="shared" si="707"/>
        <v>1.0056644729521422</v>
      </c>
      <c r="AK3347" s="38">
        <v>38406</v>
      </c>
      <c r="AL3347" s="19">
        <v>136.75470000000001</v>
      </c>
      <c r="AM3347" s="19">
        <f t="shared" si="711"/>
        <v>4.6747842576100318E-4</v>
      </c>
      <c r="AN3347" s="37">
        <f t="shared" si="712"/>
        <v>1.000467478425761</v>
      </c>
      <c r="AQ3347" s="38">
        <v>38406</v>
      </c>
      <c r="AR3347" s="19">
        <f t="shared" si="713"/>
        <v>310.04752074600003</v>
      </c>
      <c r="AS3347" s="40">
        <f t="shared" si="710"/>
        <v>4.6747842576100318E-4</v>
      </c>
      <c r="AT3347" s="51">
        <f t="shared" ref="AT3347:AT3410" si="714">AR3347/AR3346</f>
        <v>1.000467478425761</v>
      </c>
    </row>
    <row r="3348" spans="1:46">
      <c r="A3348" s="38">
        <v>38407</v>
      </c>
      <c r="B3348" s="37">
        <v>1.3205</v>
      </c>
      <c r="D3348" s="38">
        <v>38407</v>
      </c>
      <c r="E3348" s="19">
        <v>1296.4061999999999</v>
      </c>
      <c r="F3348" s="19">
        <v>981.75403256342281</v>
      </c>
      <c r="G3348" s="19">
        <v>4.4548801628514489E-3</v>
      </c>
      <c r="H3348" s="37">
        <f t="shared" si="701"/>
        <v>1.0044548801628514</v>
      </c>
      <c r="I3348" s="19"/>
      <c r="J3348" s="19"/>
      <c r="K3348" s="19"/>
      <c r="L3348" s="19"/>
      <c r="N3348" s="38">
        <v>38407</v>
      </c>
      <c r="O3348" s="19">
        <v>617.12789999999995</v>
      </c>
      <c r="P3348" s="19">
        <v>467.34411207875803</v>
      </c>
      <c r="Q3348" s="19">
        <v>1.1049067542196145E-2</v>
      </c>
      <c r="R3348" s="37">
        <f t="shared" si="702"/>
        <v>1.0110490675421961</v>
      </c>
      <c r="T3348" s="39">
        <v>38407</v>
      </c>
      <c r="U3348" s="40">
        <v>305.06229999999999</v>
      </c>
      <c r="V3348" s="40">
        <f t="shared" si="703"/>
        <v>-6.4502560446999535E-4</v>
      </c>
      <c r="W3348" s="41">
        <f t="shared" si="704"/>
        <v>0.99935497439553</v>
      </c>
      <c r="Y3348" s="42">
        <v>38407</v>
      </c>
      <c r="Z3348" s="43">
        <v>267.68700000000001</v>
      </c>
      <c r="AA3348" s="43">
        <f t="shared" si="705"/>
        <v>202.7163953048088</v>
      </c>
      <c r="AB3348" s="19">
        <f t="shared" si="708"/>
        <v>-5.1357525411829252E-3</v>
      </c>
      <c r="AC3348" s="37">
        <f t="shared" si="709"/>
        <v>0.99486424745881707</v>
      </c>
      <c r="AE3348" s="44">
        <v>38407</v>
      </c>
      <c r="AF3348" s="45">
        <v>5896.7412000000004</v>
      </c>
      <c r="AG3348" s="19">
        <f t="shared" si="700"/>
        <v>4465.5366906474819</v>
      </c>
      <c r="AH3348" s="45">
        <f t="shared" si="706"/>
        <v>1.9135915235932721E-3</v>
      </c>
      <c r="AI3348" s="46">
        <f t="shared" si="707"/>
        <v>1.0019135915235933</v>
      </c>
      <c r="AK3348" s="38">
        <v>38407</v>
      </c>
      <c r="AL3348" s="19">
        <v>136.4504</v>
      </c>
      <c r="AM3348" s="19">
        <f t="shared" si="711"/>
        <v>-2.2251520423064441E-3</v>
      </c>
      <c r="AN3348" s="37">
        <f t="shared" si="712"/>
        <v>0.99777484795769356</v>
      </c>
      <c r="AQ3348" s="38">
        <v>38407</v>
      </c>
      <c r="AR3348" s="19">
        <f t="shared" si="713"/>
        <v>309.35761787200005</v>
      </c>
      <c r="AS3348" s="40">
        <f t="shared" si="710"/>
        <v>-2.2251520423063331E-3</v>
      </c>
      <c r="AT3348" s="51">
        <f t="shared" si="714"/>
        <v>0.99777484795769367</v>
      </c>
    </row>
    <row r="3349" spans="1:46">
      <c r="A3349" s="38">
        <v>38408</v>
      </c>
      <c r="B3349" s="37">
        <v>1.3194999999999999</v>
      </c>
      <c r="D3349" s="38">
        <v>38408</v>
      </c>
      <c r="E3349" s="19">
        <v>1309.5161000000001</v>
      </c>
      <c r="F3349" s="19">
        <v>992.43357332322864</v>
      </c>
      <c r="G3349" s="19">
        <v>1.0878020772597141E-2</v>
      </c>
      <c r="H3349" s="37">
        <f t="shared" si="701"/>
        <v>1.0108780207725971</v>
      </c>
      <c r="I3349" s="19"/>
      <c r="J3349" s="19"/>
      <c r="K3349" s="19"/>
      <c r="L3349" s="19"/>
      <c r="N3349" s="38">
        <v>38408</v>
      </c>
      <c r="O3349" s="19">
        <v>621.70609999999999</v>
      </c>
      <c r="P3349" s="19">
        <v>471.16794240242518</v>
      </c>
      <c r="Q3349" s="19">
        <v>8.1820445039066936E-3</v>
      </c>
      <c r="R3349" s="37">
        <f t="shared" si="702"/>
        <v>1.0081820445039067</v>
      </c>
      <c r="T3349" s="39">
        <v>38408</v>
      </c>
      <c r="U3349" s="40">
        <v>305.08479999999997</v>
      </c>
      <c r="V3349" s="40">
        <f t="shared" si="703"/>
        <v>7.3755426350574638E-5</v>
      </c>
      <c r="W3349" s="41">
        <f t="shared" si="704"/>
        <v>1.0000737554263506</v>
      </c>
      <c r="Y3349" s="42">
        <v>38408</v>
      </c>
      <c r="Z3349" s="43">
        <v>271.13600000000002</v>
      </c>
      <c r="AA3349" s="43">
        <f t="shared" si="705"/>
        <v>205.48389541492992</v>
      </c>
      <c r="AB3349" s="19">
        <f t="shared" si="708"/>
        <v>1.3652078343046048E-2</v>
      </c>
      <c r="AC3349" s="37">
        <f t="shared" si="709"/>
        <v>1.013652078343046</v>
      </c>
      <c r="AE3349" s="44">
        <v>38408</v>
      </c>
      <c r="AF3349" s="45">
        <v>5936.0497999999998</v>
      </c>
      <c r="AG3349" s="19">
        <f t="shared" si="700"/>
        <v>4498.7114816218264</v>
      </c>
      <c r="AH3349" s="45">
        <f t="shared" si="706"/>
        <v>7.4290714134821467E-3</v>
      </c>
      <c r="AI3349" s="46">
        <f t="shared" si="707"/>
        <v>1.0074290714134821</v>
      </c>
      <c r="AK3349" s="38">
        <v>38408</v>
      </c>
      <c r="AL3349" s="19">
        <v>136.5881</v>
      </c>
      <c r="AM3349" s="19">
        <f t="shared" si="711"/>
        <v>1.0091579064626099E-3</v>
      </c>
      <c r="AN3349" s="37">
        <f t="shared" si="712"/>
        <v>1.0010091579064626</v>
      </c>
      <c r="AQ3349" s="38">
        <v>38408</v>
      </c>
      <c r="AR3349" s="19">
        <f t="shared" si="713"/>
        <v>309.669808558</v>
      </c>
      <c r="AS3349" s="40">
        <f t="shared" si="710"/>
        <v>1.0091579064626099E-3</v>
      </c>
      <c r="AT3349" s="51">
        <f t="shared" si="714"/>
        <v>1.0010091579064626</v>
      </c>
    </row>
    <row r="3350" spans="1:46">
      <c r="A3350" s="38">
        <v>38411</v>
      </c>
      <c r="B3350" s="37">
        <v>1.3273999999999999</v>
      </c>
      <c r="D3350" s="38">
        <v>38411</v>
      </c>
      <c r="E3350" s="19">
        <v>1309.1069</v>
      </c>
      <c r="F3350" s="19">
        <v>986.21884887750491</v>
      </c>
      <c r="G3350" s="19">
        <v>-6.2621062132283134E-3</v>
      </c>
      <c r="H3350" s="37">
        <f t="shared" si="701"/>
        <v>0.99373789378677169</v>
      </c>
      <c r="I3350" s="19"/>
      <c r="J3350" s="19"/>
      <c r="K3350" s="19"/>
      <c r="L3350" s="19"/>
      <c r="N3350" s="38">
        <v>38411</v>
      </c>
      <c r="O3350" s="19">
        <v>629.13649999999996</v>
      </c>
      <c r="P3350" s="19">
        <v>473.96150369142686</v>
      </c>
      <c r="Q3350" s="19">
        <v>5.9290139196603864E-3</v>
      </c>
      <c r="R3350" s="37">
        <f t="shared" si="702"/>
        <v>1.0059290139196604</v>
      </c>
      <c r="T3350" s="39">
        <v>38411</v>
      </c>
      <c r="U3350" s="40">
        <v>305.64170000000001</v>
      </c>
      <c r="V3350" s="40">
        <f t="shared" si="703"/>
        <v>1.8253941199299906E-3</v>
      </c>
      <c r="W3350" s="41">
        <f t="shared" si="704"/>
        <v>1.00182539411993</v>
      </c>
      <c r="Y3350" s="42">
        <v>38411</v>
      </c>
      <c r="Z3350" s="43">
        <v>274.23500000000001</v>
      </c>
      <c r="AA3350" s="43">
        <f t="shared" si="705"/>
        <v>206.59560042187738</v>
      </c>
      <c r="AB3350" s="19">
        <f t="shared" si="708"/>
        <v>5.4101807088220433E-3</v>
      </c>
      <c r="AC3350" s="37">
        <f t="shared" si="709"/>
        <v>1.005410180708822</v>
      </c>
      <c r="AE3350" s="44">
        <v>38411</v>
      </c>
      <c r="AF3350" s="45">
        <v>5986.8217999999997</v>
      </c>
      <c r="AG3350" s="19">
        <f t="shared" si="700"/>
        <v>4510.1866807292454</v>
      </c>
      <c r="AH3350" s="45">
        <f t="shared" si="706"/>
        <v>2.5507746283124355E-3</v>
      </c>
      <c r="AI3350" s="46">
        <f t="shared" si="707"/>
        <v>1.0025507746283124</v>
      </c>
      <c r="AK3350" s="38">
        <v>38411</v>
      </c>
      <c r="AL3350" s="19">
        <v>136.75319999999999</v>
      </c>
      <c r="AM3350" s="19">
        <f t="shared" si="711"/>
        <v>1.2087436606849078E-3</v>
      </c>
      <c r="AN3350" s="37">
        <f t="shared" si="712"/>
        <v>1.0012087436606849</v>
      </c>
      <c r="AQ3350" s="38">
        <v>38411</v>
      </c>
      <c r="AR3350" s="19">
        <f t="shared" si="713"/>
        <v>310.04411997599999</v>
      </c>
      <c r="AS3350" s="40">
        <f t="shared" si="710"/>
        <v>1.2087436606849078E-3</v>
      </c>
      <c r="AT3350" s="51">
        <f t="shared" si="714"/>
        <v>1.0012087436606849</v>
      </c>
    </row>
    <row r="3351" spans="1:46">
      <c r="A3351" s="38">
        <v>38412</v>
      </c>
      <c r="B3351" s="37">
        <v>1.3189</v>
      </c>
      <c r="D3351" s="38">
        <v>38412</v>
      </c>
      <c r="E3351" s="19">
        <v>1312.7819999999999</v>
      </c>
      <c r="F3351" s="19">
        <v>995.36128592008492</v>
      </c>
      <c r="G3351" s="19">
        <v>9.2701909449264264E-3</v>
      </c>
      <c r="H3351" s="37">
        <f t="shared" si="701"/>
        <v>1.0092701909449264</v>
      </c>
      <c r="I3351" s="19"/>
      <c r="J3351" s="19"/>
      <c r="K3351" s="19"/>
      <c r="L3351" s="19"/>
      <c r="N3351" s="38">
        <v>38412</v>
      </c>
      <c r="O3351" s="19">
        <v>627.23289999999997</v>
      </c>
      <c r="P3351" s="19">
        <v>475.57275001895516</v>
      </c>
      <c r="Q3351" s="19">
        <v>3.3995299512286081E-3</v>
      </c>
      <c r="R3351" s="37">
        <f t="shared" si="702"/>
        <v>1.0033995299512286</v>
      </c>
      <c r="T3351" s="39">
        <v>38412</v>
      </c>
      <c r="U3351" s="40">
        <v>304.93770000000001</v>
      </c>
      <c r="V3351" s="40">
        <f t="shared" si="703"/>
        <v>-2.3033506226408651E-3</v>
      </c>
      <c r="W3351" s="41">
        <f t="shared" si="704"/>
        <v>0.99769664937735913</v>
      </c>
      <c r="Y3351" s="42">
        <v>38412</v>
      </c>
      <c r="Z3351" s="43">
        <v>272.32100000000003</v>
      </c>
      <c r="AA3351" s="43">
        <f t="shared" si="705"/>
        <v>206.47585108802792</v>
      </c>
      <c r="AB3351" s="19">
        <f t="shared" si="708"/>
        <v>-5.79631577850237E-4</v>
      </c>
      <c r="AC3351" s="37">
        <f t="shared" si="709"/>
        <v>0.99942036842214976</v>
      </c>
      <c r="AE3351" s="44">
        <v>38412</v>
      </c>
      <c r="AF3351" s="45">
        <v>5974.3100999999997</v>
      </c>
      <c r="AG3351" s="19">
        <f t="shared" si="700"/>
        <v>4529.7673060884072</v>
      </c>
      <c r="AH3351" s="45">
        <f t="shared" si="706"/>
        <v>4.341422372343029E-3</v>
      </c>
      <c r="AI3351" s="46">
        <f t="shared" si="707"/>
        <v>1.004341422372343</v>
      </c>
      <c r="AK3351" s="38">
        <v>38412</v>
      </c>
      <c r="AL3351" s="19">
        <v>136.51599999999999</v>
      </c>
      <c r="AM3351" s="19">
        <f t="shared" si="711"/>
        <v>-1.7345115141730316E-3</v>
      </c>
      <c r="AN3351" s="37">
        <f t="shared" si="712"/>
        <v>0.99826548848582697</v>
      </c>
      <c r="AQ3351" s="38">
        <v>38412</v>
      </c>
      <c r="AR3351" s="19">
        <f t="shared" si="713"/>
        <v>309.50634488000003</v>
      </c>
      <c r="AS3351" s="40">
        <f t="shared" si="710"/>
        <v>-1.7345115141728096E-3</v>
      </c>
      <c r="AT3351" s="51">
        <f t="shared" si="714"/>
        <v>0.99826548848582719</v>
      </c>
    </row>
    <row r="3352" spans="1:46">
      <c r="A3352" s="38">
        <v>38413</v>
      </c>
      <c r="B3352" s="37">
        <v>1.3127</v>
      </c>
      <c r="D3352" s="38">
        <v>38413</v>
      </c>
      <c r="E3352" s="19">
        <v>1310.9018000000001</v>
      </c>
      <c r="F3352" s="19">
        <v>998.63015159594738</v>
      </c>
      <c r="G3352" s="19">
        <v>3.2840996752658835E-3</v>
      </c>
      <c r="H3352" s="37">
        <f t="shared" si="701"/>
        <v>1.0032840996752659</v>
      </c>
      <c r="I3352" s="19"/>
      <c r="J3352" s="19"/>
      <c r="K3352" s="19"/>
      <c r="L3352" s="19"/>
      <c r="N3352" s="38">
        <v>38413</v>
      </c>
      <c r="O3352" s="19">
        <v>620.25639999999999</v>
      </c>
      <c r="P3352" s="19">
        <v>472.50430410604099</v>
      </c>
      <c r="Q3352" s="19">
        <v>-6.4521062503936077E-3</v>
      </c>
      <c r="R3352" s="37">
        <f t="shared" si="702"/>
        <v>0.99354789374960639</v>
      </c>
      <c r="T3352" s="39">
        <v>38413</v>
      </c>
      <c r="U3352" s="40">
        <v>305.05590000000001</v>
      </c>
      <c r="V3352" s="40">
        <f t="shared" si="703"/>
        <v>3.87620159790103E-4</v>
      </c>
      <c r="W3352" s="41">
        <f t="shared" si="704"/>
        <v>1.0003876201597901</v>
      </c>
      <c r="Y3352" s="42">
        <v>38413</v>
      </c>
      <c r="Z3352" s="43">
        <v>274.94600000000003</v>
      </c>
      <c r="AA3352" s="43">
        <f t="shared" si="705"/>
        <v>209.45075036184966</v>
      </c>
      <c r="AB3352" s="19">
        <f t="shared" si="708"/>
        <v>1.4407976807677247E-2</v>
      </c>
      <c r="AC3352" s="37">
        <f t="shared" si="709"/>
        <v>1.0144079768076772</v>
      </c>
      <c r="AE3352" s="44">
        <v>38413</v>
      </c>
      <c r="AF3352" s="45">
        <v>6092.6538</v>
      </c>
      <c r="AG3352" s="19">
        <f t="shared" si="700"/>
        <v>4641.3146949036336</v>
      </c>
      <c r="AH3352" s="45">
        <f t="shared" si="706"/>
        <v>2.4625412582517603E-2</v>
      </c>
      <c r="AI3352" s="46">
        <f t="shared" si="707"/>
        <v>1.0246254125825176</v>
      </c>
      <c r="AK3352" s="38">
        <v>38413</v>
      </c>
      <c r="AL3352" s="19">
        <v>136.1438</v>
      </c>
      <c r="AM3352" s="19">
        <f t="shared" si="711"/>
        <v>-2.7264203463329695E-3</v>
      </c>
      <c r="AN3352" s="37">
        <f t="shared" si="712"/>
        <v>0.99727357965366703</v>
      </c>
      <c r="AQ3352" s="38">
        <v>38413</v>
      </c>
      <c r="AR3352" s="19">
        <f t="shared" si="713"/>
        <v>308.66250048400002</v>
      </c>
      <c r="AS3352" s="40">
        <f t="shared" si="710"/>
        <v>-2.7264203463330805E-3</v>
      </c>
      <c r="AT3352" s="51">
        <f t="shared" si="714"/>
        <v>0.99727357965366692</v>
      </c>
    </row>
    <row r="3353" spans="1:46">
      <c r="A3353" s="38">
        <v>38414</v>
      </c>
      <c r="B3353" s="37">
        <v>1.3129999999999999</v>
      </c>
      <c r="D3353" s="38">
        <v>38414</v>
      </c>
      <c r="E3353" s="19">
        <v>1311.9282000000001</v>
      </c>
      <c r="F3353" s="19">
        <v>999.18370144706785</v>
      </c>
      <c r="G3353" s="19">
        <v>5.5430917065324437E-4</v>
      </c>
      <c r="H3353" s="37">
        <f t="shared" si="701"/>
        <v>1.0005543091706532</v>
      </c>
      <c r="I3353" s="19"/>
      <c r="J3353" s="19"/>
      <c r="K3353" s="19"/>
      <c r="L3353" s="19"/>
      <c r="N3353" s="38">
        <v>38414</v>
      </c>
      <c r="O3353" s="19">
        <v>622.02940000000001</v>
      </c>
      <c r="P3353" s="19">
        <v>473.74668697638998</v>
      </c>
      <c r="Q3353" s="19">
        <v>2.629357784792008E-3</v>
      </c>
      <c r="R3353" s="37">
        <f t="shared" si="702"/>
        <v>1.002629357784792</v>
      </c>
      <c r="T3353" s="39">
        <v>38414</v>
      </c>
      <c r="U3353" s="40">
        <v>304.81639999999999</v>
      </c>
      <c r="V3353" s="40">
        <f t="shared" si="703"/>
        <v>-7.8510200917281114E-4</v>
      </c>
      <c r="W3353" s="41">
        <f t="shared" si="704"/>
        <v>0.99921489799082719</v>
      </c>
      <c r="Y3353" s="42">
        <v>38414</v>
      </c>
      <c r="Z3353" s="43">
        <v>276.18799999999999</v>
      </c>
      <c r="AA3353" s="43">
        <f t="shared" si="705"/>
        <v>210.34881949733435</v>
      </c>
      <c r="AB3353" s="19">
        <f t="shared" si="708"/>
        <v>4.2877341519815815E-3</v>
      </c>
      <c r="AC3353" s="37">
        <f t="shared" si="709"/>
        <v>1.0042877341519816</v>
      </c>
      <c r="AE3353" s="44">
        <v>38414</v>
      </c>
      <c r="AF3353" s="45">
        <v>6138.3252000000002</v>
      </c>
      <c r="AG3353" s="19">
        <f t="shared" si="700"/>
        <v>4675.0382330540751</v>
      </c>
      <c r="AH3353" s="45">
        <f t="shared" si="706"/>
        <v>7.2659451830472399E-3</v>
      </c>
      <c r="AI3353" s="46">
        <f t="shared" si="707"/>
        <v>1.0072659451830472</v>
      </c>
      <c r="AK3353" s="38">
        <v>38414</v>
      </c>
      <c r="AL3353" s="19">
        <v>136.315</v>
      </c>
      <c r="AM3353" s="19">
        <f t="shared" si="711"/>
        <v>1.2574939145226782E-3</v>
      </c>
      <c r="AN3353" s="37">
        <f t="shared" si="712"/>
        <v>1.0012574939145227</v>
      </c>
      <c r="AQ3353" s="38">
        <v>38414</v>
      </c>
      <c r="AR3353" s="19">
        <f t="shared" si="713"/>
        <v>309.05064170000003</v>
      </c>
      <c r="AS3353" s="40">
        <f t="shared" si="710"/>
        <v>1.2574939145226782E-3</v>
      </c>
      <c r="AT3353" s="51">
        <f t="shared" si="714"/>
        <v>1.0012574939145227</v>
      </c>
    </row>
    <row r="3354" spans="1:46">
      <c r="A3354" s="38">
        <v>38415</v>
      </c>
      <c r="B3354" s="37">
        <v>1.3244</v>
      </c>
      <c r="D3354" s="38">
        <v>38415</v>
      </c>
      <c r="E3354" s="19">
        <v>1327.2597000000001</v>
      </c>
      <c r="F3354" s="19">
        <v>1002.1592419208698</v>
      </c>
      <c r="G3354" s="19">
        <v>2.9779713875361935E-3</v>
      </c>
      <c r="H3354" s="37">
        <f t="shared" si="701"/>
        <v>1.0029779713875362</v>
      </c>
      <c r="I3354" s="19"/>
      <c r="J3354" s="19"/>
      <c r="K3354" s="19"/>
      <c r="L3354" s="19"/>
      <c r="N3354" s="38">
        <v>38415</v>
      </c>
      <c r="O3354" s="19">
        <v>625.49149999999997</v>
      </c>
      <c r="P3354" s="19">
        <v>472.28292056780424</v>
      </c>
      <c r="Q3354" s="19">
        <v>-3.0897660053899045E-3</v>
      </c>
      <c r="R3354" s="37">
        <f t="shared" si="702"/>
        <v>0.9969102339946101</v>
      </c>
      <c r="T3354" s="39">
        <v>38415</v>
      </c>
      <c r="U3354" s="40">
        <v>305.0428</v>
      </c>
      <c r="V3354" s="40">
        <f t="shared" si="703"/>
        <v>7.4274218841252626E-4</v>
      </c>
      <c r="W3354" s="41">
        <f t="shared" si="704"/>
        <v>1.0007427421884125</v>
      </c>
      <c r="Y3354" s="42">
        <v>38415</v>
      </c>
      <c r="Z3354" s="43">
        <v>277.524</v>
      </c>
      <c r="AA3354" s="43">
        <f t="shared" si="705"/>
        <v>209.54696466324373</v>
      </c>
      <c r="AB3354" s="19">
        <f t="shared" si="708"/>
        <v>-3.8120244078706511E-3</v>
      </c>
      <c r="AC3354" s="37">
        <f t="shared" si="709"/>
        <v>0.99618797559212935</v>
      </c>
      <c r="AE3354" s="44">
        <v>38415</v>
      </c>
      <c r="AF3354" s="45">
        <v>6143.6270000000004</v>
      </c>
      <c r="AG3354" s="19">
        <f t="shared" si="700"/>
        <v>4638.800211416491</v>
      </c>
      <c r="AH3354" s="45">
        <f t="shared" si="706"/>
        <v>-7.7513850863013545E-3</v>
      </c>
      <c r="AI3354" s="46">
        <f t="shared" si="707"/>
        <v>0.99224861491369865</v>
      </c>
      <c r="AK3354" s="38">
        <v>38415</v>
      </c>
      <c r="AL3354" s="19">
        <v>136.88399999999999</v>
      </c>
      <c r="AM3354" s="19">
        <f t="shared" si="711"/>
        <v>4.1741554487766397E-3</v>
      </c>
      <c r="AN3354" s="37">
        <f t="shared" si="712"/>
        <v>1.0041741554487766</v>
      </c>
      <c r="AQ3354" s="38">
        <v>38415</v>
      </c>
      <c r="AR3354" s="19">
        <f t="shared" si="713"/>
        <v>310.34066711999998</v>
      </c>
      <c r="AS3354" s="40">
        <f t="shared" si="710"/>
        <v>4.1741554487766397E-3</v>
      </c>
      <c r="AT3354" s="51">
        <f t="shared" si="714"/>
        <v>1.0041741554487766</v>
      </c>
    </row>
    <row r="3355" spans="1:46">
      <c r="A3355" s="38">
        <v>38418</v>
      </c>
      <c r="B3355" s="37">
        <v>1.3203</v>
      </c>
      <c r="D3355" s="38">
        <v>38418</v>
      </c>
      <c r="E3355" s="19">
        <v>1327.1681000000001</v>
      </c>
      <c r="F3355" s="19">
        <v>1005.2019238051959</v>
      </c>
      <c r="G3355" s="19">
        <v>3.036126153458385E-3</v>
      </c>
      <c r="H3355" s="37">
        <f t="shared" si="701"/>
        <v>1.0030361261534584</v>
      </c>
      <c r="I3355" s="19"/>
      <c r="J3355" s="19"/>
      <c r="K3355" s="19"/>
      <c r="L3355" s="19"/>
      <c r="N3355" s="38">
        <v>38418</v>
      </c>
      <c r="O3355" s="19">
        <v>627.94849999999997</v>
      </c>
      <c r="P3355" s="19">
        <v>475.61046731803373</v>
      </c>
      <c r="Q3355" s="19">
        <v>7.0456639554716816E-3</v>
      </c>
      <c r="R3355" s="37">
        <f t="shared" si="702"/>
        <v>1.0070456639554717</v>
      </c>
      <c r="T3355" s="39">
        <v>38418</v>
      </c>
      <c r="U3355" s="40">
        <v>306.1413</v>
      </c>
      <c r="V3355" s="40">
        <f t="shared" si="703"/>
        <v>3.6011340048018869E-3</v>
      </c>
      <c r="W3355" s="41">
        <f t="shared" si="704"/>
        <v>1.0036011340048019</v>
      </c>
      <c r="Y3355" s="42">
        <v>38418</v>
      </c>
      <c r="Z3355" s="43">
        <v>277.108</v>
      </c>
      <c r="AA3355" s="43">
        <f t="shared" si="705"/>
        <v>209.88260243883965</v>
      </c>
      <c r="AB3355" s="19">
        <f t="shared" si="708"/>
        <v>1.6017305530304782E-3</v>
      </c>
      <c r="AC3355" s="37">
        <f t="shared" si="709"/>
        <v>1.0016017305530305</v>
      </c>
      <c r="AE3355" s="44">
        <v>38418</v>
      </c>
      <c r="AF3355" s="45">
        <v>6143.4940999999999</v>
      </c>
      <c r="AG3355" s="19">
        <f t="shared" si="700"/>
        <v>4653.1046731803381</v>
      </c>
      <c r="AH3355" s="45">
        <f t="shared" si="706"/>
        <v>3.0836554953677098E-3</v>
      </c>
      <c r="AI3355" s="46">
        <f t="shared" si="707"/>
        <v>1.0030836554953677</v>
      </c>
      <c r="AK3355" s="38">
        <v>38418</v>
      </c>
      <c r="AL3355" s="19">
        <v>137.1053</v>
      </c>
      <c r="AM3355" s="19">
        <f t="shared" si="711"/>
        <v>1.616697349580809E-3</v>
      </c>
      <c r="AN3355" s="37">
        <f t="shared" si="712"/>
        <v>1.0016166973495808</v>
      </c>
      <c r="AQ3355" s="38">
        <v>38418</v>
      </c>
      <c r="AR3355" s="19">
        <f t="shared" si="713"/>
        <v>310.84239405400001</v>
      </c>
      <c r="AS3355" s="40">
        <f t="shared" si="710"/>
        <v>1.616697349580809E-3</v>
      </c>
      <c r="AT3355" s="51">
        <f t="shared" si="714"/>
        <v>1.0016166973495808</v>
      </c>
    </row>
    <row r="3356" spans="1:46">
      <c r="A3356" s="38">
        <v>38419</v>
      </c>
      <c r="B3356" s="37">
        <v>1.3342000000000001</v>
      </c>
      <c r="D3356" s="38">
        <v>38419</v>
      </c>
      <c r="E3356" s="19">
        <v>1328.0210999999999</v>
      </c>
      <c r="F3356" s="19">
        <v>995.36883525708276</v>
      </c>
      <c r="G3356" s="19">
        <v>-9.7822022772199313E-3</v>
      </c>
      <c r="H3356" s="37">
        <f t="shared" si="701"/>
        <v>0.99021779772278007</v>
      </c>
      <c r="I3356" s="19"/>
      <c r="J3356" s="19"/>
      <c r="K3356" s="19"/>
      <c r="L3356" s="19"/>
      <c r="N3356" s="38">
        <v>38419</v>
      </c>
      <c r="O3356" s="19">
        <v>627.35590000000002</v>
      </c>
      <c r="P3356" s="19">
        <v>470.21128766301905</v>
      </c>
      <c r="Q3356" s="19">
        <v>-1.1352104350143222E-2</v>
      </c>
      <c r="R3356" s="37">
        <f t="shared" si="702"/>
        <v>0.98864789564985678</v>
      </c>
      <c r="T3356" s="39">
        <v>38419</v>
      </c>
      <c r="U3356" s="40">
        <v>306.51330000000002</v>
      </c>
      <c r="V3356" s="40">
        <f t="shared" si="703"/>
        <v>1.2151251725918133E-3</v>
      </c>
      <c r="W3356" s="41">
        <f t="shared" si="704"/>
        <v>1.0012151251725918</v>
      </c>
      <c r="Y3356" s="42">
        <v>38419</v>
      </c>
      <c r="Z3356" s="43">
        <v>280.89499999999998</v>
      </c>
      <c r="AA3356" s="43">
        <f t="shared" si="705"/>
        <v>210.53440263828509</v>
      </c>
      <c r="AB3356" s="19">
        <f t="shared" si="708"/>
        <v>3.1055465859080034E-3</v>
      </c>
      <c r="AC3356" s="37">
        <f t="shared" si="709"/>
        <v>1.003105546585908</v>
      </c>
      <c r="AE3356" s="44">
        <v>38419</v>
      </c>
      <c r="AF3356" s="45">
        <v>6243.4579999999996</v>
      </c>
      <c r="AG3356" s="19">
        <f t="shared" si="700"/>
        <v>4679.5517913356316</v>
      </c>
      <c r="AH3356" s="45">
        <f t="shared" si="706"/>
        <v>5.6837574077648334E-3</v>
      </c>
      <c r="AI3356" s="46">
        <f t="shared" si="707"/>
        <v>1.0056837574077648</v>
      </c>
      <c r="AK3356" s="38">
        <v>38419</v>
      </c>
      <c r="AL3356" s="19">
        <v>136.84880000000001</v>
      </c>
      <c r="AM3356" s="19">
        <f t="shared" si="711"/>
        <v>-1.8708248331755772E-3</v>
      </c>
      <c r="AN3356" s="37">
        <f t="shared" si="712"/>
        <v>0.99812917516682442</v>
      </c>
      <c r="AQ3356" s="38">
        <v>38419</v>
      </c>
      <c r="AR3356" s="19">
        <f t="shared" si="713"/>
        <v>310.26086238400006</v>
      </c>
      <c r="AS3356" s="40">
        <f t="shared" si="710"/>
        <v>-1.8708248331754662E-3</v>
      </c>
      <c r="AT3356" s="51">
        <f t="shared" si="714"/>
        <v>0.99812917516682453</v>
      </c>
    </row>
    <row r="3357" spans="1:46">
      <c r="A3357" s="38">
        <v>38420</v>
      </c>
      <c r="B3357" s="37">
        <v>1.3384</v>
      </c>
      <c r="D3357" s="38">
        <v>38420</v>
      </c>
      <c r="E3357" s="19">
        <v>1320.1161999999999</v>
      </c>
      <c r="F3357" s="19">
        <v>986.33906156604894</v>
      </c>
      <c r="G3357" s="19">
        <v>-9.0717866294273142E-3</v>
      </c>
      <c r="H3357" s="37">
        <f t="shared" si="701"/>
        <v>0.99092821337057269</v>
      </c>
      <c r="I3357" s="19"/>
      <c r="J3357" s="19"/>
      <c r="K3357" s="19"/>
      <c r="L3357" s="19"/>
      <c r="N3357" s="38">
        <v>38420</v>
      </c>
      <c r="O3357" s="19">
        <v>627.8546</v>
      </c>
      <c r="P3357" s="19">
        <v>469.10833831440527</v>
      </c>
      <c r="Q3357" s="19">
        <v>-2.3456462606321615E-3</v>
      </c>
      <c r="R3357" s="37">
        <f t="shared" si="702"/>
        <v>0.99765435373936784</v>
      </c>
      <c r="T3357" s="39">
        <v>38420</v>
      </c>
      <c r="U3357" s="40">
        <v>305.91359999999997</v>
      </c>
      <c r="V3357" s="40">
        <f t="shared" si="703"/>
        <v>-1.9565219519024346E-3</v>
      </c>
      <c r="W3357" s="41">
        <f t="shared" si="704"/>
        <v>0.99804347804809757</v>
      </c>
      <c r="Y3357" s="42">
        <v>38420</v>
      </c>
      <c r="Z3357" s="43">
        <v>282.214</v>
      </c>
      <c r="AA3357" s="43">
        <f t="shared" si="705"/>
        <v>210.85923490735206</v>
      </c>
      <c r="AB3357" s="19">
        <f t="shared" si="708"/>
        <v>1.5428940116026801E-3</v>
      </c>
      <c r="AC3357" s="37">
        <f t="shared" si="709"/>
        <v>1.0015428940116027</v>
      </c>
      <c r="AE3357" s="44">
        <v>38420</v>
      </c>
      <c r="AF3357" s="45">
        <v>6275.2842000000001</v>
      </c>
      <c r="AG3357" s="19">
        <f t="shared" si="700"/>
        <v>4688.6462940824867</v>
      </c>
      <c r="AH3357" s="45">
        <f t="shared" si="706"/>
        <v>1.9434559445830057E-3</v>
      </c>
      <c r="AI3357" s="46">
        <f t="shared" si="707"/>
        <v>1.001943455944583</v>
      </c>
      <c r="AK3357" s="38">
        <v>38420</v>
      </c>
      <c r="AL3357" s="19">
        <v>136.48159999999999</v>
      </c>
      <c r="AM3357" s="19">
        <f t="shared" si="711"/>
        <v>-2.6832533423751803E-3</v>
      </c>
      <c r="AN3357" s="37">
        <f t="shared" si="712"/>
        <v>0.99731674665762482</v>
      </c>
      <c r="AQ3357" s="38">
        <v>38420</v>
      </c>
      <c r="AR3357" s="19">
        <f t="shared" si="713"/>
        <v>309.428353888</v>
      </c>
      <c r="AS3357" s="40">
        <f t="shared" si="710"/>
        <v>-2.6832533423751803E-3</v>
      </c>
      <c r="AT3357" s="51">
        <f t="shared" si="714"/>
        <v>0.99731674665762482</v>
      </c>
    </row>
    <row r="3358" spans="1:46">
      <c r="A3358" s="38">
        <v>38421</v>
      </c>
      <c r="B3358" s="37">
        <v>1.3409</v>
      </c>
      <c r="D3358" s="38">
        <v>38421</v>
      </c>
      <c r="E3358" s="19">
        <v>1317.6764000000001</v>
      </c>
      <c r="F3358" s="19">
        <v>982.68058766500121</v>
      </c>
      <c r="G3358" s="19">
        <v>-3.7091442928753882E-3</v>
      </c>
      <c r="H3358" s="37">
        <f t="shared" si="701"/>
        <v>0.99629085570712461</v>
      </c>
      <c r="I3358" s="19"/>
      <c r="J3358" s="19"/>
      <c r="K3358" s="19"/>
      <c r="L3358" s="19"/>
      <c r="N3358" s="38">
        <v>38421</v>
      </c>
      <c r="O3358" s="19">
        <v>621.8922</v>
      </c>
      <c r="P3358" s="19">
        <v>463.7871578790365</v>
      </c>
      <c r="Q3358" s="19">
        <v>-1.1343180243797768E-2</v>
      </c>
      <c r="R3358" s="37">
        <f t="shared" si="702"/>
        <v>0.98865681975620223</v>
      </c>
      <c r="T3358" s="39">
        <v>38421</v>
      </c>
      <c r="U3358" s="40">
        <v>305.0872</v>
      </c>
      <c r="V3358" s="40">
        <f t="shared" si="703"/>
        <v>-2.7014163476222208E-3</v>
      </c>
      <c r="W3358" s="41">
        <f t="shared" si="704"/>
        <v>0.99729858365237778</v>
      </c>
      <c r="Y3358" s="42">
        <v>38421</v>
      </c>
      <c r="Z3358" s="43">
        <v>281.14999999999998</v>
      </c>
      <c r="AA3358" s="43">
        <f t="shared" si="705"/>
        <v>209.67260794988439</v>
      </c>
      <c r="AB3358" s="19">
        <f t="shared" si="708"/>
        <v>-5.6275787872845928E-3</v>
      </c>
      <c r="AC3358" s="37">
        <f t="shared" si="709"/>
        <v>0.99437242121271541</v>
      </c>
      <c r="AE3358" s="44">
        <v>38421</v>
      </c>
      <c r="AF3358" s="45">
        <v>6189.8940000000002</v>
      </c>
      <c r="AG3358" s="19">
        <f t="shared" si="700"/>
        <v>4616.2234320232683</v>
      </c>
      <c r="AH3358" s="45">
        <f t="shared" si="706"/>
        <v>-1.5446433259557857E-2</v>
      </c>
      <c r="AI3358" s="46">
        <f t="shared" si="707"/>
        <v>0.98455356674044214</v>
      </c>
      <c r="AK3358" s="38">
        <v>38421</v>
      </c>
      <c r="AL3358" s="19">
        <v>136.30789999999999</v>
      </c>
      <c r="AM3358" s="19">
        <f t="shared" si="711"/>
        <v>-1.2726990304919861E-3</v>
      </c>
      <c r="AN3358" s="37">
        <f t="shared" si="712"/>
        <v>0.99872730096950801</v>
      </c>
      <c r="AQ3358" s="38">
        <v>38421</v>
      </c>
      <c r="AR3358" s="19">
        <f t="shared" si="713"/>
        <v>309.03454472200002</v>
      </c>
      <c r="AS3358" s="40">
        <f t="shared" si="710"/>
        <v>-1.2726990304919861E-3</v>
      </c>
      <c r="AT3358" s="51">
        <f t="shared" si="714"/>
        <v>0.99872730096950801</v>
      </c>
    </row>
    <row r="3359" spans="1:46">
      <c r="A3359" s="38">
        <v>38422</v>
      </c>
      <c r="B3359" s="37">
        <v>1.3465</v>
      </c>
      <c r="D3359" s="38">
        <v>38422</v>
      </c>
      <c r="E3359" s="19">
        <v>1315.9377999999999</v>
      </c>
      <c r="F3359" s="19">
        <v>977.30248793167459</v>
      </c>
      <c r="G3359" s="19">
        <v>-5.4728869185315387E-3</v>
      </c>
      <c r="H3359" s="37">
        <f t="shared" si="701"/>
        <v>0.99452711308146846</v>
      </c>
      <c r="I3359" s="19"/>
      <c r="J3359" s="19"/>
      <c r="K3359" s="19"/>
      <c r="L3359" s="19"/>
      <c r="N3359" s="38">
        <v>38422</v>
      </c>
      <c r="O3359" s="19">
        <v>625.41560000000004</v>
      </c>
      <c r="P3359" s="19">
        <v>464.47500928332715</v>
      </c>
      <c r="Q3359" s="19">
        <v>1.4831186948691677E-3</v>
      </c>
      <c r="R3359" s="37">
        <f t="shared" si="702"/>
        <v>1.0014831186948692</v>
      </c>
      <c r="T3359" s="39">
        <v>38422</v>
      </c>
      <c r="U3359" s="40">
        <v>305.36360000000002</v>
      </c>
      <c r="V3359" s="40">
        <f t="shared" si="703"/>
        <v>9.059704897484977E-4</v>
      </c>
      <c r="W3359" s="41">
        <f t="shared" si="704"/>
        <v>1.0009059704897485</v>
      </c>
      <c r="Y3359" s="42">
        <v>38422</v>
      </c>
      <c r="Z3359" s="43">
        <v>284.11099999999999</v>
      </c>
      <c r="AA3359" s="43">
        <f t="shared" si="705"/>
        <v>210.99962866691422</v>
      </c>
      <c r="AB3359" s="19">
        <f t="shared" si="708"/>
        <v>6.3290132650375419E-3</v>
      </c>
      <c r="AC3359" s="37">
        <f t="shared" si="709"/>
        <v>1.0063290132650375</v>
      </c>
      <c r="AE3359" s="44">
        <v>38422</v>
      </c>
      <c r="AF3359" s="45">
        <v>6268.1791999999996</v>
      </c>
      <c r="AG3359" s="19">
        <f t="shared" si="700"/>
        <v>4655.164649090234</v>
      </c>
      <c r="AH3359" s="45">
        <f t="shared" si="706"/>
        <v>8.435730557759813E-3</v>
      </c>
      <c r="AI3359" s="46">
        <f t="shared" si="707"/>
        <v>1.0084357305577598</v>
      </c>
      <c r="AK3359" s="38">
        <v>38422</v>
      </c>
      <c r="AL3359" s="19">
        <v>136.44820000000001</v>
      </c>
      <c r="AM3359" s="19">
        <f t="shared" si="711"/>
        <v>1.0292873707249406E-3</v>
      </c>
      <c r="AN3359" s="37">
        <f t="shared" si="712"/>
        <v>1.0010292873707249</v>
      </c>
      <c r="AQ3359" s="38">
        <v>38422</v>
      </c>
      <c r="AR3359" s="19">
        <f t="shared" si="713"/>
        <v>309.35263007600008</v>
      </c>
      <c r="AS3359" s="40">
        <f t="shared" si="710"/>
        <v>1.0292873707249406E-3</v>
      </c>
      <c r="AT3359" s="51">
        <f t="shared" si="714"/>
        <v>1.0010292873707249</v>
      </c>
    </row>
    <row r="3360" spans="1:46">
      <c r="A3360" s="38">
        <v>38425</v>
      </c>
      <c r="B3360" s="37">
        <v>1.3346</v>
      </c>
      <c r="D3360" s="38">
        <v>38425</v>
      </c>
      <c r="E3360" s="19">
        <v>1315.1081999999999</v>
      </c>
      <c r="F3360" s="19">
        <v>985.39502472650975</v>
      </c>
      <c r="G3360" s="19">
        <v>8.2804831613207952E-3</v>
      </c>
      <c r="H3360" s="37">
        <f t="shared" si="701"/>
        <v>1.0082804831613208</v>
      </c>
      <c r="I3360" s="19"/>
      <c r="J3360" s="19"/>
      <c r="K3360" s="19"/>
      <c r="L3360" s="19"/>
      <c r="N3360" s="38">
        <v>38425</v>
      </c>
      <c r="O3360" s="19">
        <v>617.20979999999997</v>
      </c>
      <c r="P3360" s="19">
        <v>462.46800539487487</v>
      </c>
      <c r="Q3360" s="19">
        <v>-4.3210158745656813E-3</v>
      </c>
      <c r="R3360" s="37">
        <f t="shared" si="702"/>
        <v>0.99567898412543432</v>
      </c>
      <c r="T3360" s="39">
        <v>38425</v>
      </c>
      <c r="U3360" s="40">
        <v>304.84870000000001</v>
      </c>
      <c r="V3360" s="40">
        <f t="shared" si="703"/>
        <v>-1.6861865657858965E-3</v>
      </c>
      <c r="W3360" s="41">
        <f t="shared" si="704"/>
        <v>0.9983138134342141</v>
      </c>
      <c r="Y3360" s="42">
        <v>38425</v>
      </c>
      <c r="Z3360" s="43">
        <v>284.19799999999998</v>
      </c>
      <c r="AA3360" s="43">
        <f t="shared" si="705"/>
        <v>212.9462011089465</v>
      </c>
      <c r="AB3360" s="19">
        <f t="shared" si="708"/>
        <v>9.2254780462441843E-3</v>
      </c>
      <c r="AC3360" s="37">
        <f t="shared" si="709"/>
        <v>1.0092254780462442</v>
      </c>
      <c r="AE3360" s="44">
        <v>38425</v>
      </c>
      <c r="AF3360" s="45">
        <v>6304.2997999999998</v>
      </c>
      <c r="AG3360" s="19">
        <f t="shared" si="700"/>
        <v>4723.7372995654123</v>
      </c>
      <c r="AH3360" s="45">
        <f t="shared" si="706"/>
        <v>1.4730445783175394E-2</v>
      </c>
      <c r="AI3360" s="46">
        <f t="shared" si="707"/>
        <v>1.0147304457831754</v>
      </c>
      <c r="AK3360" s="38">
        <v>38425</v>
      </c>
      <c r="AL3360" s="19">
        <v>136.4187</v>
      </c>
      <c r="AM3360" s="19">
        <f t="shared" si="711"/>
        <v>-2.1619926096505537E-4</v>
      </c>
      <c r="AN3360" s="37">
        <f t="shared" si="712"/>
        <v>0.99978380073903494</v>
      </c>
      <c r="AQ3360" s="38">
        <v>38425</v>
      </c>
      <c r="AR3360" s="19">
        <f t="shared" si="713"/>
        <v>309.28574826600004</v>
      </c>
      <c r="AS3360" s="40">
        <f t="shared" si="710"/>
        <v>-2.1619926096505537E-4</v>
      </c>
      <c r="AT3360" s="51">
        <f t="shared" si="714"/>
        <v>0.99978380073903494</v>
      </c>
    </row>
    <row r="3361" spans="1:46">
      <c r="A3361" s="38">
        <v>38426</v>
      </c>
      <c r="B3361" s="37">
        <v>1.3314999999999999</v>
      </c>
      <c r="D3361" s="38">
        <v>38426</v>
      </c>
      <c r="E3361" s="19">
        <v>1312.0198</v>
      </c>
      <c r="F3361" s="19">
        <v>985.36973338340226</v>
      </c>
      <c r="G3361" s="19">
        <v>-2.5666197284168746E-5</v>
      </c>
      <c r="H3361" s="37">
        <f t="shared" si="701"/>
        <v>0.99997433380271583</v>
      </c>
      <c r="I3361" s="19"/>
      <c r="J3361" s="19"/>
      <c r="K3361" s="19"/>
      <c r="L3361" s="19"/>
      <c r="N3361" s="38">
        <v>38426</v>
      </c>
      <c r="O3361" s="19">
        <v>606.75</v>
      </c>
      <c r="P3361" s="19">
        <v>455.68907247465268</v>
      </c>
      <c r="Q3361" s="19">
        <v>-1.4658166275597906E-2</v>
      </c>
      <c r="R3361" s="37">
        <f t="shared" si="702"/>
        <v>0.98534183372440209</v>
      </c>
      <c r="T3361" s="39">
        <v>38426</v>
      </c>
      <c r="U3361" s="40">
        <v>305.36700000000002</v>
      </c>
      <c r="V3361" s="40">
        <f t="shared" si="703"/>
        <v>1.7001876668656379E-3</v>
      </c>
      <c r="W3361" s="41">
        <f t="shared" si="704"/>
        <v>1.0017001876668656</v>
      </c>
      <c r="Y3361" s="42">
        <v>38426</v>
      </c>
      <c r="Z3361" s="43">
        <v>287.51600000000002</v>
      </c>
      <c r="AA3361" s="43">
        <f t="shared" si="705"/>
        <v>215.93390912504697</v>
      </c>
      <c r="AB3361" s="19">
        <f t="shared" si="708"/>
        <v>1.4030341938675361E-2</v>
      </c>
      <c r="AC3361" s="37">
        <f t="shared" si="709"/>
        <v>1.0140303419386754</v>
      </c>
      <c r="AE3361" s="44">
        <v>38426</v>
      </c>
      <c r="AF3361" s="45">
        <v>6346.9809999999998</v>
      </c>
      <c r="AG3361" s="19">
        <f t="shared" si="700"/>
        <v>4766.7900863687573</v>
      </c>
      <c r="AH3361" s="45">
        <f t="shared" si="706"/>
        <v>9.1141365560920562E-3</v>
      </c>
      <c r="AI3361" s="46">
        <f t="shared" si="707"/>
        <v>1.0091141365560921</v>
      </c>
      <c r="AK3361" s="38">
        <v>38426</v>
      </c>
      <c r="AL3361" s="19">
        <v>136.8937</v>
      </c>
      <c r="AM3361" s="19">
        <f t="shared" si="711"/>
        <v>3.4819273310771059E-3</v>
      </c>
      <c r="AN3361" s="37">
        <f t="shared" si="712"/>
        <v>1.0034819273310771</v>
      </c>
      <c r="AQ3361" s="38">
        <v>38426</v>
      </c>
      <c r="AR3361" s="19">
        <f t="shared" si="713"/>
        <v>310.36265876600004</v>
      </c>
      <c r="AS3361" s="40">
        <f t="shared" si="710"/>
        <v>3.4819273310771059E-3</v>
      </c>
      <c r="AT3361" s="51">
        <f t="shared" si="714"/>
        <v>1.0034819273310771</v>
      </c>
    </row>
    <row r="3362" spans="1:46">
      <c r="A3362" s="38">
        <v>38427</v>
      </c>
      <c r="B3362" s="37">
        <v>1.3423</v>
      </c>
      <c r="D3362" s="38">
        <v>38427</v>
      </c>
      <c r="E3362" s="19">
        <v>1306.1448</v>
      </c>
      <c r="F3362" s="19">
        <v>973.06473962601501</v>
      </c>
      <c r="G3362" s="19">
        <v>-1.2487692021081687E-2</v>
      </c>
      <c r="H3362" s="37">
        <f t="shared" si="701"/>
        <v>0.98751230797891831</v>
      </c>
      <c r="I3362" s="19"/>
      <c r="J3362" s="19"/>
      <c r="K3362" s="19"/>
      <c r="L3362" s="19"/>
      <c r="N3362" s="38">
        <v>38427</v>
      </c>
      <c r="O3362" s="19">
        <v>605.26350000000002</v>
      </c>
      <c r="P3362" s="19">
        <v>450.91522014452806</v>
      </c>
      <c r="Q3362" s="19">
        <v>-1.0476117639161009E-2</v>
      </c>
      <c r="R3362" s="37">
        <f t="shared" si="702"/>
        <v>0.98952388236083899</v>
      </c>
      <c r="T3362" s="39">
        <v>38427</v>
      </c>
      <c r="U3362" s="40">
        <v>305.66629999999998</v>
      </c>
      <c r="V3362" s="40">
        <f t="shared" si="703"/>
        <v>9.8013210333780521E-4</v>
      </c>
      <c r="W3362" s="41">
        <f t="shared" si="704"/>
        <v>1.0009801321033378</v>
      </c>
      <c r="Y3362" s="42">
        <v>38427</v>
      </c>
      <c r="Z3362" s="43">
        <v>289.19799999999998</v>
      </c>
      <c r="AA3362" s="43">
        <f t="shared" si="705"/>
        <v>215.44960143038065</v>
      </c>
      <c r="AB3362" s="19">
        <f t="shared" si="708"/>
        <v>-2.2428515124313098E-3</v>
      </c>
      <c r="AC3362" s="37">
        <f t="shared" si="709"/>
        <v>0.99775714848756869</v>
      </c>
      <c r="AE3362" s="44">
        <v>38427</v>
      </c>
      <c r="AF3362" s="45">
        <v>6454.7587999999996</v>
      </c>
      <c r="AG3362" s="19">
        <f t="shared" si="700"/>
        <v>4808.7303881397593</v>
      </c>
      <c r="AH3362" s="45">
        <f t="shared" si="706"/>
        <v>8.7984368959177495E-3</v>
      </c>
      <c r="AI3362" s="46">
        <f t="shared" si="707"/>
        <v>1.0087984368959177</v>
      </c>
      <c r="AK3362" s="38">
        <v>38427</v>
      </c>
      <c r="AL3362" s="19">
        <v>137.1362</v>
      </c>
      <c r="AM3362" s="19">
        <f t="shared" si="711"/>
        <v>1.7714474807826175E-3</v>
      </c>
      <c r="AN3362" s="37">
        <f t="shared" si="712"/>
        <v>1.0017714474807826</v>
      </c>
      <c r="AQ3362" s="38">
        <v>38427</v>
      </c>
      <c r="AR3362" s="19">
        <f t="shared" si="713"/>
        <v>310.91244991600001</v>
      </c>
      <c r="AS3362" s="40">
        <f t="shared" si="710"/>
        <v>1.7714474807823954E-3</v>
      </c>
      <c r="AT3362" s="51">
        <f t="shared" si="714"/>
        <v>1.0017714474807824</v>
      </c>
    </row>
    <row r="3363" spans="1:46">
      <c r="A3363" s="38">
        <v>38428</v>
      </c>
      <c r="B3363" s="37">
        <v>1.3372999999999999</v>
      </c>
      <c r="D3363" s="38">
        <v>38428</v>
      </c>
      <c r="E3363" s="19">
        <v>1304.7146</v>
      </c>
      <c r="F3363" s="19">
        <v>975.6334405144695</v>
      </c>
      <c r="G3363" s="19">
        <v>2.639804715811378E-3</v>
      </c>
      <c r="H3363" s="37">
        <f t="shared" si="701"/>
        <v>1.0026398047158114</v>
      </c>
      <c r="I3363" s="19"/>
      <c r="J3363" s="19"/>
      <c r="K3363" s="19"/>
      <c r="L3363" s="19"/>
      <c r="N3363" s="38">
        <v>38428</v>
      </c>
      <c r="O3363" s="19">
        <v>603.40359999999998</v>
      </c>
      <c r="P3363" s="19">
        <v>451.21034921109697</v>
      </c>
      <c r="Q3363" s="19">
        <v>6.5451121049830974E-4</v>
      </c>
      <c r="R3363" s="37">
        <f t="shared" si="702"/>
        <v>1.0006545112104983</v>
      </c>
      <c r="T3363" s="39">
        <v>38428</v>
      </c>
      <c r="U3363" s="40">
        <v>305.82119999999998</v>
      </c>
      <c r="V3363" s="40">
        <f t="shared" si="703"/>
        <v>5.0676178564668106E-4</v>
      </c>
      <c r="W3363" s="41">
        <f t="shared" si="704"/>
        <v>1.0005067617856467</v>
      </c>
      <c r="Y3363" s="42">
        <v>38428</v>
      </c>
      <c r="Z3363" s="43">
        <v>287.916</v>
      </c>
      <c r="AA3363" s="43">
        <f t="shared" si="705"/>
        <v>215.29649293352279</v>
      </c>
      <c r="AB3363" s="19">
        <f t="shared" si="708"/>
        <v>-7.1064646135976517E-4</v>
      </c>
      <c r="AC3363" s="37">
        <f t="shared" si="709"/>
        <v>0.99928935353864023</v>
      </c>
      <c r="AE3363" s="44">
        <v>38428</v>
      </c>
      <c r="AF3363" s="45">
        <v>6452.4092000000001</v>
      </c>
      <c r="AG3363" s="19">
        <f t="shared" si="700"/>
        <v>4824.952665819188</v>
      </c>
      <c r="AH3363" s="45">
        <f t="shared" si="706"/>
        <v>3.3735053475734134E-3</v>
      </c>
      <c r="AI3363" s="46">
        <f t="shared" si="707"/>
        <v>1.0033735053475734</v>
      </c>
      <c r="AK3363" s="38">
        <v>38428</v>
      </c>
      <c r="AL3363" s="19">
        <v>137.0061</v>
      </c>
      <c r="AM3363" s="19">
        <f t="shared" si="711"/>
        <v>-9.4869188441859542E-4</v>
      </c>
      <c r="AN3363" s="37">
        <f t="shared" si="712"/>
        <v>0.9990513081155814</v>
      </c>
      <c r="AQ3363" s="38">
        <v>38428</v>
      </c>
      <c r="AR3363" s="19">
        <f t="shared" si="713"/>
        <v>310.61748979800001</v>
      </c>
      <c r="AS3363" s="40">
        <f t="shared" si="710"/>
        <v>-9.4869188441859542E-4</v>
      </c>
      <c r="AT3363" s="51">
        <f t="shared" si="714"/>
        <v>0.9990513081155814</v>
      </c>
    </row>
    <row r="3364" spans="1:46">
      <c r="A3364" s="38">
        <v>38429</v>
      </c>
      <c r="B3364" s="37">
        <v>1.3310999999999999</v>
      </c>
      <c r="D3364" s="38">
        <v>38429</v>
      </c>
      <c r="E3364" s="19">
        <v>1302.9069999999999</v>
      </c>
      <c r="F3364" s="19">
        <v>978.81977311997593</v>
      </c>
      <c r="G3364" s="19">
        <v>3.265911635651042E-3</v>
      </c>
      <c r="H3364" s="37">
        <f t="shared" si="701"/>
        <v>1.003265911635651</v>
      </c>
      <c r="I3364" s="19"/>
      <c r="J3364" s="19"/>
      <c r="K3364" s="19"/>
      <c r="L3364" s="19"/>
      <c r="N3364" s="38">
        <v>38429</v>
      </c>
      <c r="O3364" s="19">
        <v>603.34130000000005</v>
      </c>
      <c r="P3364" s="19">
        <v>453.26519420028552</v>
      </c>
      <c r="Q3364" s="19">
        <v>4.5540732671165429E-3</v>
      </c>
      <c r="R3364" s="37">
        <f t="shared" si="702"/>
        <v>1.0045540732671165</v>
      </c>
      <c r="T3364" s="39">
        <v>38429</v>
      </c>
      <c r="U3364" s="40">
        <v>305.46780000000001</v>
      </c>
      <c r="V3364" s="40">
        <f t="shared" si="703"/>
        <v>-1.1555771803916093E-3</v>
      </c>
      <c r="W3364" s="41">
        <f t="shared" si="704"/>
        <v>0.99884442281960839</v>
      </c>
      <c r="Y3364" s="42">
        <v>38429</v>
      </c>
      <c r="Z3364" s="43">
        <v>286.60500000000002</v>
      </c>
      <c r="AA3364" s="43">
        <f t="shared" si="705"/>
        <v>215.31440162271807</v>
      </c>
      <c r="AB3364" s="19">
        <f t="shared" si="708"/>
        <v>8.3181518431896251E-5</v>
      </c>
      <c r="AC3364" s="37">
        <f t="shared" si="709"/>
        <v>1.0000831815184319</v>
      </c>
      <c r="AE3364" s="44">
        <v>38429</v>
      </c>
      <c r="AF3364" s="45">
        <v>6460.2768999999998</v>
      </c>
      <c r="AG3364" s="19">
        <f t="shared" si="700"/>
        <v>4853.3370144992859</v>
      </c>
      <c r="AH3364" s="45">
        <f t="shared" si="706"/>
        <v>5.882824277464449E-3</v>
      </c>
      <c r="AI3364" s="46">
        <f t="shared" si="707"/>
        <v>1.0058828242774644</v>
      </c>
      <c r="AK3364" s="38">
        <v>38429</v>
      </c>
      <c r="AL3364" s="19">
        <v>136.84280000000001</v>
      </c>
      <c r="AM3364" s="19">
        <f t="shared" si="711"/>
        <v>-1.1919177321301211E-3</v>
      </c>
      <c r="AN3364" s="37">
        <f t="shared" si="712"/>
        <v>0.99880808226786988</v>
      </c>
      <c r="AQ3364" s="38">
        <v>38429</v>
      </c>
      <c r="AR3364" s="19">
        <f t="shared" si="713"/>
        <v>310.24725930400007</v>
      </c>
      <c r="AS3364" s="40">
        <f t="shared" si="710"/>
        <v>-1.1919177321300101E-3</v>
      </c>
      <c r="AT3364" s="51">
        <f t="shared" si="714"/>
        <v>0.99880808226786999</v>
      </c>
    </row>
    <row r="3365" spans="1:46">
      <c r="A3365" s="38">
        <v>38432</v>
      </c>
      <c r="B3365" s="37">
        <v>1.3165</v>
      </c>
      <c r="D3365" s="38">
        <v>38432</v>
      </c>
      <c r="E3365" s="19">
        <v>1294.9911999999999</v>
      </c>
      <c r="F3365" s="19">
        <v>983.66213444739833</v>
      </c>
      <c r="G3365" s="19">
        <v>4.947142937240967E-3</v>
      </c>
      <c r="H3365" s="37">
        <f t="shared" si="701"/>
        <v>1.004947142937241</v>
      </c>
      <c r="I3365" s="19"/>
      <c r="J3365" s="19"/>
      <c r="K3365" s="19"/>
      <c r="L3365" s="19"/>
      <c r="N3365" s="38">
        <v>38432</v>
      </c>
      <c r="O3365" s="19">
        <v>598.8578</v>
      </c>
      <c r="P3365" s="19">
        <v>454.886289403722</v>
      </c>
      <c r="Q3365" s="19">
        <v>3.5764828717912422E-3</v>
      </c>
      <c r="R3365" s="37">
        <f t="shared" si="702"/>
        <v>1.0035764828717912</v>
      </c>
      <c r="T3365" s="39">
        <v>38432</v>
      </c>
      <c r="U3365" s="40">
        <v>305.32839999999999</v>
      </c>
      <c r="V3365" s="40">
        <f t="shared" si="703"/>
        <v>-4.563492453215634E-4</v>
      </c>
      <c r="W3365" s="41">
        <f t="shared" si="704"/>
        <v>0.99954365075467844</v>
      </c>
      <c r="Y3365" s="42">
        <v>38432</v>
      </c>
      <c r="Z3365" s="43">
        <v>283.78399999999999</v>
      </c>
      <c r="AA3365" s="43">
        <f t="shared" si="705"/>
        <v>215.55943790353209</v>
      </c>
      <c r="AB3365" s="19">
        <f t="shared" si="708"/>
        <v>1.138039438919547E-3</v>
      </c>
      <c r="AC3365" s="37">
        <f t="shared" si="709"/>
        <v>1.0011380394389195</v>
      </c>
      <c r="AE3365" s="44">
        <v>38432</v>
      </c>
      <c r="AF3365" s="45">
        <v>6459.8559999999998</v>
      </c>
      <c r="AG3365" s="19">
        <f t="shared" si="700"/>
        <v>4906.8408659323959</v>
      </c>
      <c r="AH3365" s="45">
        <f t="shared" si="706"/>
        <v>1.1024136851256694E-2</v>
      </c>
      <c r="AI3365" s="46">
        <f t="shared" si="707"/>
        <v>1.0110241368512567</v>
      </c>
      <c r="AK3365" s="38">
        <v>38432</v>
      </c>
      <c r="AL3365" s="19">
        <v>136.6628</v>
      </c>
      <c r="AM3365" s="19">
        <f t="shared" si="711"/>
        <v>-1.3153779373120678E-3</v>
      </c>
      <c r="AN3365" s="37">
        <f t="shared" si="712"/>
        <v>0.99868462206268793</v>
      </c>
      <c r="AQ3365" s="38">
        <v>38432</v>
      </c>
      <c r="AR3365" s="19">
        <f t="shared" si="713"/>
        <v>309.83916690400002</v>
      </c>
      <c r="AS3365" s="40">
        <f t="shared" si="710"/>
        <v>-1.3153779373121788E-3</v>
      </c>
      <c r="AT3365" s="51">
        <f t="shared" si="714"/>
        <v>0.99868462206268782</v>
      </c>
    </row>
    <row r="3366" spans="1:46">
      <c r="A3366" s="38">
        <v>38433</v>
      </c>
      <c r="B3366" s="37">
        <v>1.321</v>
      </c>
      <c r="D3366" s="38">
        <v>38433</v>
      </c>
      <c r="E3366" s="19">
        <v>1289.8293000000001</v>
      </c>
      <c r="F3366" s="19">
        <v>976.40370931112807</v>
      </c>
      <c r="G3366" s="19">
        <v>-7.3789819513058186E-3</v>
      </c>
      <c r="H3366" s="37">
        <f t="shared" si="701"/>
        <v>0.99262101804869418</v>
      </c>
      <c r="I3366" s="19"/>
      <c r="J3366" s="19"/>
      <c r="K3366" s="19"/>
      <c r="L3366" s="19"/>
      <c r="N3366" s="38">
        <v>38433</v>
      </c>
      <c r="O3366" s="19">
        <v>596.16240000000005</v>
      </c>
      <c r="P3366" s="19">
        <v>451.29629068887209</v>
      </c>
      <c r="Q3366" s="19">
        <v>-7.8920794019881058E-3</v>
      </c>
      <c r="R3366" s="37">
        <f t="shared" si="702"/>
        <v>0.99210792059801189</v>
      </c>
      <c r="T3366" s="39">
        <v>38433</v>
      </c>
      <c r="U3366" s="40">
        <v>305.45420000000001</v>
      </c>
      <c r="V3366" s="40">
        <f t="shared" si="703"/>
        <v>4.1201539064172898E-4</v>
      </c>
      <c r="W3366" s="41">
        <f t="shared" si="704"/>
        <v>1.0004120153906417</v>
      </c>
      <c r="Y3366" s="42">
        <v>38433</v>
      </c>
      <c r="Z3366" s="43">
        <v>282.46300000000002</v>
      </c>
      <c r="AA3366" s="43">
        <f t="shared" si="705"/>
        <v>213.82513247539745</v>
      </c>
      <c r="AB3366" s="19">
        <f t="shared" si="708"/>
        <v>-8.0456019230796816E-3</v>
      </c>
      <c r="AC3366" s="37">
        <f t="shared" si="709"/>
        <v>0.99195439807692032</v>
      </c>
      <c r="AE3366" s="44">
        <v>38433</v>
      </c>
      <c r="AF3366" s="45">
        <v>6381.2440999999999</v>
      </c>
      <c r="AG3366" s="19">
        <f t="shared" si="700"/>
        <v>4830.6162755488267</v>
      </c>
      <c r="AH3366" s="45">
        <f t="shared" si="706"/>
        <v>-1.5534351422070269E-2</v>
      </c>
      <c r="AI3366" s="46">
        <f t="shared" si="707"/>
        <v>0.98446564857792973</v>
      </c>
      <c r="AK3366" s="38">
        <v>38433</v>
      </c>
      <c r="AL3366" s="19">
        <v>136.94720000000001</v>
      </c>
      <c r="AM3366" s="19">
        <f t="shared" si="711"/>
        <v>2.0810344878050557E-3</v>
      </c>
      <c r="AN3366" s="37">
        <f t="shared" si="712"/>
        <v>1.0020810344878051</v>
      </c>
      <c r="AQ3366" s="38">
        <v>38433</v>
      </c>
      <c r="AR3366" s="19">
        <f t="shared" si="713"/>
        <v>310.48395289600006</v>
      </c>
      <c r="AS3366" s="40">
        <f t="shared" si="710"/>
        <v>2.0810344878050557E-3</v>
      </c>
      <c r="AT3366" s="51">
        <f t="shared" si="714"/>
        <v>1.0020810344878051</v>
      </c>
    </row>
    <row r="3367" spans="1:46">
      <c r="A3367" s="38">
        <v>38434</v>
      </c>
      <c r="B3367" s="37">
        <v>1.3005</v>
      </c>
      <c r="D3367" s="38">
        <v>38434</v>
      </c>
      <c r="E3367" s="19">
        <v>1278.9650999999999</v>
      </c>
      <c r="F3367" s="19">
        <v>983.44106113033445</v>
      </c>
      <c r="G3367" s="19">
        <v>7.2074202013954203E-3</v>
      </c>
      <c r="H3367" s="37">
        <f t="shared" si="701"/>
        <v>1.0072074202013954</v>
      </c>
      <c r="I3367" s="19"/>
      <c r="J3367" s="19"/>
      <c r="K3367" s="19"/>
      <c r="L3367" s="19"/>
      <c r="N3367" s="38">
        <v>38434</v>
      </c>
      <c r="O3367" s="19">
        <v>585.62139999999999</v>
      </c>
      <c r="P3367" s="19">
        <v>450.30480584390619</v>
      </c>
      <c r="Q3367" s="19">
        <v>-2.1969709599262144E-3</v>
      </c>
      <c r="R3367" s="37">
        <f t="shared" si="702"/>
        <v>0.99780302904007379</v>
      </c>
      <c r="T3367" s="39">
        <v>38434</v>
      </c>
      <c r="U3367" s="40">
        <v>305.1071</v>
      </c>
      <c r="V3367" s="40">
        <f t="shared" si="703"/>
        <v>-1.1363405708614271E-3</v>
      </c>
      <c r="W3367" s="41">
        <f t="shared" si="704"/>
        <v>0.99886365942913857</v>
      </c>
      <c r="Y3367" s="42">
        <v>38434</v>
      </c>
      <c r="Z3367" s="43">
        <v>276.94099999999997</v>
      </c>
      <c r="AA3367" s="43">
        <f t="shared" si="705"/>
        <v>212.94963475586312</v>
      </c>
      <c r="AB3367" s="19">
        <f t="shared" si="708"/>
        <v>-4.0944565748606276E-3</v>
      </c>
      <c r="AC3367" s="37">
        <f t="shared" si="709"/>
        <v>0.99590554342513937</v>
      </c>
      <c r="AE3367" s="44">
        <v>38434</v>
      </c>
      <c r="AF3367" s="45">
        <v>6234.9160000000002</v>
      </c>
      <c r="AG3367" s="19">
        <f t="shared" si="700"/>
        <v>4794.2452902729719</v>
      </c>
      <c r="AH3367" s="45">
        <f t="shared" si="706"/>
        <v>-7.5292640112927245E-3</v>
      </c>
      <c r="AI3367" s="46">
        <f t="shared" si="707"/>
        <v>0.99247073598870728</v>
      </c>
      <c r="AK3367" s="38">
        <v>38434</v>
      </c>
      <c r="AL3367" s="19">
        <v>136.60120000000001</v>
      </c>
      <c r="AM3367" s="19">
        <f t="shared" si="711"/>
        <v>-2.5265211702028001E-3</v>
      </c>
      <c r="AN3367" s="37">
        <f t="shared" si="712"/>
        <v>0.9974734788297972</v>
      </c>
      <c r="AQ3367" s="38">
        <v>38434</v>
      </c>
      <c r="AR3367" s="19">
        <f t="shared" si="713"/>
        <v>309.69950861600006</v>
      </c>
      <c r="AS3367" s="40">
        <f t="shared" si="710"/>
        <v>-2.5265211702028001E-3</v>
      </c>
      <c r="AT3367" s="51">
        <f t="shared" si="714"/>
        <v>0.9974734788297972</v>
      </c>
    </row>
    <row r="3368" spans="1:46">
      <c r="A3368" s="38">
        <v>38435</v>
      </c>
      <c r="B3368" s="37">
        <v>1.2957000000000001</v>
      </c>
      <c r="D3368" s="38">
        <v>38435</v>
      </c>
      <c r="E3368" s="19">
        <v>1277.8322000000001</v>
      </c>
      <c r="F3368" s="19">
        <v>986.20992513699161</v>
      </c>
      <c r="G3368" s="19">
        <v>2.8154854582487232E-3</v>
      </c>
      <c r="H3368" s="37">
        <f t="shared" si="701"/>
        <v>1.0028154854582487</v>
      </c>
      <c r="I3368" s="19"/>
      <c r="J3368" s="19"/>
      <c r="K3368" s="19"/>
      <c r="L3368" s="19"/>
      <c r="N3368" s="38">
        <v>38435</v>
      </c>
      <c r="O3368" s="19">
        <v>584.28840000000002</v>
      </c>
      <c r="P3368" s="19">
        <v>450.944200046307</v>
      </c>
      <c r="Q3368" s="19">
        <v>1.4199142316559943E-3</v>
      </c>
      <c r="R3368" s="37">
        <f t="shared" si="702"/>
        <v>1.001419914231656</v>
      </c>
      <c r="T3368" s="39">
        <v>38435</v>
      </c>
      <c r="U3368" s="40">
        <v>305.30540000000002</v>
      </c>
      <c r="V3368" s="40">
        <f t="shared" si="703"/>
        <v>6.4993571109961401E-4</v>
      </c>
      <c r="W3368" s="41">
        <f t="shared" si="704"/>
        <v>1.0006499357110996</v>
      </c>
      <c r="Y3368" s="42">
        <v>38435</v>
      </c>
      <c r="Z3368" s="43">
        <v>277.81700000000001</v>
      </c>
      <c r="AA3368" s="43">
        <f t="shared" si="705"/>
        <v>214.41460214555838</v>
      </c>
      <c r="AB3368" s="19">
        <f t="shared" si="708"/>
        <v>6.8794078532925518E-3</v>
      </c>
      <c r="AC3368" s="37">
        <f t="shared" si="709"/>
        <v>1.0068794078532926</v>
      </c>
      <c r="AE3368" s="44">
        <v>38435</v>
      </c>
      <c r="AF3368" s="45">
        <v>6289.5228999999999</v>
      </c>
      <c r="AG3368" s="19">
        <f t="shared" si="700"/>
        <v>4854.1505749787757</v>
      </c>
      <c r="AH3368" s="45">
        <f t="shared" si="706"/>
        <v>1.2495248173335138E-2</v>
      </c>
      <c r="AI3368" s="46">
        <f t="shared" si="707"/>
        <v>1.0124952481733351</v>
      </c>
      <c r="AK3368" s="38">
        <v>38435</v>
      </c>
      <c r="AL3368" s="19">
        <v>136.8099</v>
      </c>
      <c r="AM3368" s="19">
        <f t="shared" si="711"/>
        <v>1.5278050266029908E-3</v>
      </c>
      <c r="AN3368" s="37">
        <f t="shared" si="712"/>
        <v>1.001527805026603</v>
      </c>
      <c r="AQ3368" s="38">
        <v>38435</v>
      </c>
      <c r="AR3368" s="19">
        <f t="shared" si="713"/>
        <v>310.17266908200003</v>
      </c>
      <c r="AS3368" s="40">
        <f t="shared" si="710"/>
        <v>1.5278050266029908E-3</v>
      </c>
      <c r="AT3368" s="51">
        <f t="shared" si="714"/>
        <v>1.001527805026603</v>
      </c>
    </row>
    <row r="3369" spans="1:46">
      <c r="A3369" s="38">
        <v>38436</v>
      </c>
      <c r="B3369" s="37">
        <v>1.2954000000000001</v>
      </c>
      <c r="D3369" s="38">
        <v>38436</v>
      </c>
      <c r="E3369" s="19">
        <v>1278.4068</v>
      </c>
      <c r="F3369" s="19">
        <v>986.88188976377944</v>
      </c>
      <c r="G3369" s="19">
        <v>6.8136064103652139E-4</v>
      </c>
      <c r="H3369" s="37">
        <f t="shared" si="701"/>
        <v>1.0006813606410365</v>
      </c>
      <c r="I3369" s="19"/>
      <c r="J3369" s="19"/>
      <c r="K3369" s="19"/>
      <c r="L3369" s="19"/>
      <c r="N3369" s="38">
        <v>38436</v>
      </c>
      <c r="O3369" s="19">
        <v>586.76080000000002</v>
      </c>
      <c r="P3369" s="19">
        <v>452.95723328701558</v>
      </c>
      <c r="Q3369" s="19">
        <v>4.4640406518186015E-3</v>
      </c>
      <c r="R3369" s="37">
        <f t="shared" si="702"/>
        <v>1.0044640406518186</v>
      </c>
      <c r="T3369" s="38">
        <v>38436</v>
      </c>
      <c r="U3369" s="40">
        <v>305.30540000000002</v>
      </c>
      <c r="V3369" s="40">
        <f t="shared" si="703"/>
        <v>0</v>
      </c>
      <c r="W3369" s="41">
        <f t="shared" si="704"/>
        <v>1</v>
      </c>
      <c r="Y3369" s="38">
        <v>38436</v>
      </c>
      <c r="Z3369" s="43">
        <v>277.81700000000001</v>
      </c>
      <c r="AA3369" s="43">
        <f t="shared" si="705"/>
        <v>214.46425814420255</v>
      </c>
      <c r="AB3369" s="19">
        <f t="shared" si="708"/>
        <v>2.3158869847139663E-4</v>
      </c>
      <c r="AC3369" s="37">
        <f t="shared" si="709"/>
        <v>1.0002315886984714</v>
      </c>
      <c r="AE3369" s="38">
        <v>38436</v>
      </c>
      <c r="AF3369" s="45">
        <v>6289.5228999999999</v>
      </c>
      <c r="AG3369" s="19">
        <f t="shared" ref="AG3369:AG3432" si="715">AF3369/B3369</f>
        <v>4855.2747413926199</v>
      </c>
      <c r="AH3369" s="45">
        <f t="shared" si="706"/>
        <v>2.3158869847161867E-4</v>
      </c>
      <c r="AI3369" s="46">
        <f t="shared" si="707"/>
        <v>1.0002315886984716</v>
      </c>
      <c r="AK3369" s="38">
        <v>38436</v>
      </c>
      <c r="AL3369" s="19">
        <v>136.8099</v>
      </c>
      <c r="AM3369" s="19">
        <f t="shared" si="711"/>
        <v>0</v>
      </c>
      <c r="AN3369" s="37">
        <f t="shared" si="712"/>
        <v>1</v>
      </c>
      <c r="AQ3369" s="38">
        <v>38436</v>
      </c>
      <c r="AR3369" s="19">
        <f t="shared" si="713"/>
        <v>310.17266908200003</v>
      </c>
      <c r="AS3369" s="40">
        <f t="shared" si="710"/>
        <v>0</v>
      </c>
      <c r="AT3369" s="51">
        <f t="shared" si="714"/>
        <v>1</v>
      </c>
    </row>
    <row r="3370" spans="1:46">
      <c r="A3370" s="38">
        <v>38439</v>
      </c>
      <c r="B3370" s="37">
        <v>1.2877000000000001</v>
      </c>
      <c r="D3370" s="38">
        <v>38439</v>
      </c>
      <c r="E3370" s="19">
        <v>1277.4580000000001</v>
      </c>
      <c r="F3370" s="19">
        <v>992.04628407237715</v>
      </c>
      <c r="G3370" s="19">
        <v>5.2330419294996933E-3</v>
      </c>
      <c r="H3370" s="37">
        <f t="shared" ref="H3370:H3433" si="716">(F3370/F3369)</f>
        <v>1.0052330419294997</v>
      </c>
      <c r="I3370" s="19"/>
      <c r="J3370" s="19"/>
      <c r="K3370" s="19"/>
      <c r="L3370" s="19"/>
      <c r="N3370" s="38">
        <v>38439</v>
      </c>
      <c r="O3370" s="19">
        <v>583.52970000000005</v>
      </c>
      <c r="P3370" s="19">
        <v>453.15655820455078</v>
      </c>
      <c r="Q3370" s="19">
        <v>4.4005239984512556E-4</v>
      </c>
      <c r="R3370" s="37">
        <f t="shared" ref="R3370:R3433" si="717">P3370/P3369</f>
        <v>1.0004400523998451</v>
      </c>
      <c r="T3370" s="38">
        <v>38439</v>
      </c>
      <c r="U3370" s="40">
        <v>305.30540000000002</v>
      </c>
      <c r="V3370" s="40">
        <f t="shared" ref="V3370:V3433" si="718">U3370/U3369-1</f>
        <v>0</v>
      </c>
      <c r="W3370" s="41">
        <f t="shared" ref="W3370:W3433" si="719">U3370/U3369</f>
        <v>1</v>
      </c>
      <c r="Y3370" s="42">
        <v>38439</v>
      </c>
      <c r="Z3370" s="43">
        <v>277.233</v>
      </c>
      <c r="AA3370" s="43">
        <f t="shared" ref="AA3370:AA3433" si="720">Z3370/B3370</f>
        <v>215.29315834433484</v>
      </c>
      <c r="AB3370" s="19">
        <f t="shared" si="708"/>
        <v>3.8649806140422793E-3</v>
      </c>
      <c r="AC3370" s="37">
        <f t="shared" si="709"/>
        <v>1.0038649806140423</v>
      </c>
      <c r="AE3370" s="44">
        <v>38439</v>
      </c>
      <c r="AF3370" s="45">
        <v>6247.7280000000001</v>
      </c>
      <c r="AG3370" s="19">
        <f t="shared" si="715"/>
        <v>4851.8505863166884</v>
      </c>
      <c r="AH3370" s="45">
        <f t="shared" ref="AH3370:AH3433" si="721">AG3370/AG3369-1</f>
        <v>-7.0524434935470559E-4</v>
      </c>
      <c r="AI3370" s="46">
        <f t="shared" ref="AI3370:AI3433" si="722">(AG3370/AG3369)</f>
        <v>0.99929475565064529</v>
      </c>
      <c r="AK3370" s="38">
        <v>38439</v>
      </c>
      <c r="AL3370" s="19">
        <v>136.8099</v>
      </c>
      <c r="AM3370" s="19">
        <f t="shared" si="711"/>
        <v>0</v>
      </c>
      <c r="AN3370" s="37">
        <f t="shared" si="712"/>
        <v>1</v>
      </c>
      <c r="AQ3370" s="38">
        <v>38439</v>
      </c>
      <c r="AR3370" s="19">
        <f t="shared" si="713"/>
        <v>310.17266908200003</v>
      </c>
      <c r="AS3370" s="40">
        <f t="shared" si="710"/>
        <v>0</v>
      </c>
      <c r="AT3370" s="51">
        <f t="shared" si="714"/>
        <v>1</v>
      </c>
    </row>
    <row r="3371" spans="1:46">
      <c r="A3371" s="38">
        <v>38440</v>
      </c>
      <c r="B3371" s="37">
        <v>1.2912999999999999</v>
      </c>
      <c r="D3371" s="38">
        <v>38440</v>
      </c>
      <c r="E3371" s="19">
        <v>1271.4239</v>
      </c>
      <c r="F3371" s="19">
        <v>984.60768218074816</v>
      </c>
      <c r="G3371" s="19">
        <v>-7.4982407686597918E-3</v>
      </c>
      <c r="H3371" s="37">
        <f t="shared" si="716"/>
        <v>0.99250175923134021</v>
      </c>
      <c r="I3371" s="19"/>
      <c r="J3371" s="19"/>
      <c r="K3371" s="19"/>
      <c r="L3371" s="19"/>
      <c r="N3371" s="38">
        <v>38440</v>
      </c>
      <c r="O3371" s="19">
        <v>576.34270000000004</v>
      </c>
      <c r="P3371" s="19">
        <v>446.32749941919002</v>
      </c>
      <c r="Q3371" s="19">
        <v>-1.5069976725964551E-2</v>
      </c>
      <c r="R3371" s="37">
        <f t="shared" si="717"/>
        <v>0.98493002327403545</v>
      </c>
      <c r="T3371" s="39">
        <v>38440</v>
      </c>
      <c r="U3371" s="40">
        <v>305.32530000000003</v>
      </c>
      <c r="V3371" s="40">
        <f t="shared" si="718"/>
        <v>6.5180635520967201E-5</v>
      </c>
      <c r="W3371" s="41">
        <f t="shared" si="719"/>
        <v>1.000065180635521</v>
      </c>
      <c r="Y3371" s="42">
        <v>38440</v>
      </c>
      <c r="Z3371" s="43">
        <v>278.95699999999999</v>
      </c>
      <c r="AA3371" s="43">
        <f t="shared" si="720"/>
        <v>216.02803376442347</v>
      </c>
      <c r="AB3371" s="19">
        <f t="shared" ref="AB3371:AB3434" si="723">AA3371/AA3370-1</f>
        <v>3.4133709855901362E-3</v>
      </c>
      <c r="AC3371" s="37">
        <f t="shared" ref="AC3371:AC3434" si="724">(AA3371/AA3370)</f>
        <v>1.0034133709855901</v>
      </c>
      <c r="AE3371" s="44">
        <v>38440</v>
      </c>
      <c r="AF3371" s="45">
        <v>6267.2578000000003</v>
      </c>
      <c r="AG3371" s="19">
        <f t="shared" si="715"/>
        <v>4853.4483079067613</v>
      </c>
      <c r="AH3371" s="45">
        <f t="shared" si="721"/>
        <v>3.2930148232068746E-4</v>
      </c>
      <c r="AI3371" s="46">
        <f t="shared" si="722"/>
        <v>1.0003293014823207</v>
      </c>
      <c r="AK3371" s="38">
        <v>38440</v>
      </c>
      <c r="AL3371" s="19">
        <v>136.9203</v>
      </c>
      <c r="AM3371" s="19">
        <f t="shared" si="711"/>
        <v>8.0695914550044101E-4</v>
      </c>
      <c r="AN3371" s="37">
        <f t="shared" si="712"/>
        <v>1.0008069591455004</v>
      </c>
      <c r="AQ3371" s="38">
        <v>38440</v>
      </c>
      <c r="AR3371" s="19">
        <f t="shared" si="713"/>
        <v>310.42296575400002</v>
      </c>
      <c r="AS3371" s="40">
        <f t="shared" si="710"/>
        <v>8.0695914550044101E-4</v>
      </c>
      <c r="AT3371" s="51">
        <f t="shared" si="714"/>
        <v>1.0008069591455004</v>
      </c>
    </row>
    <row r="3372" spans="1:46">
      <c r="A3372" s="38">
        <v>38441</v>
      </c>
      <c r="B3372" s="37">
        <v>1.2944</v>
      </c>
      <c r="D3372" s="38">
        <v>38441</v>
      </c>
      <c r="E3372" s="19">
        <v>1280.8653999999999</v>
      </c>
      <c r="F3372" s="19">
        <v>989.54372682323844</v>
      </c>
      <c r="G3372" s="19">
        <v>5.0132095572905655E-3</v>
      </c>
      <c r="H3372" s="37">
        <f t="shared" si="716"/>
        <v>1.0050132095572906</v>
      </c>
      <c r="I3372" s="19"/>
      <c r="J3372" s="19"/>
      <c r="K3372" s="19"/>
      <c r="L3372" s="19"/>
      <c r="N3372" s="38">
        <v>38441</v>
      </c>
      <c r="O3372" s="19">
        <v>578.01120000000003</v>
      </c>
      <c r="P3372" s="19">
        <v>446.54758961681091</v>
      </c>
      <c r="Q3372" s="19">
        <v>4.9311368425053459E-4</v>
      </c>
      <c r="R3372" s="37">
        <f t="shared" si="717"/>
        <v>1.0004931136842505</v>
      </c>
      <c r="T3372" s="39">
        <v>38441</v>
      </c>
      <c r="U3372" s="40">
        <v>306.04169999999999</v>
      </c>
      <c r="V3372" s="40">
        <f t="shared" si="718"/>
        <v>2.3463499421763068E-3</v>
      </c>
      <c r="W3372" s="41">
        <f t="shared" si="719"/>
        <v>1.0023463499421763</v>
      </c>
      <c r="Y3372" s="42">
        <v>38441</v>
      </c>
      <c r="Z3372" s="43">
        <v>281.15699999999998</v>
      </c>
      <c r="AA3372" s="43">
        <f t="shared" si="720"/>
        <v>217.21029048207663</v>
      </c>
      <c r="AB3372" s="19">
        <f t="shared" si="723"/>
        <v>5.4727004502683751E-3</v>
      </c>
      <c r="AC3372" s="37">
        <f t="shared" si="724"/>
        <v>1.0054727004502684</v>
      </c>
      <c r="AE3372" s="44">
        <v>38441</v>
      </c>
      <c r="AF3372" s="45">
        <v>6281.7938999999997</v>
      </c>
      <c r="AG3372" s="19">
        <f t="shared" si="715"/>
        <v>4853.0546199011123</v>
      </c>
      <c r="AH3372" s="45">
        <f t="shared" si="721"/>
        <v>-8.1115112528840072E-5</v>
      </c>
      <c r="AI3372" s="46">
        <f t="shared" si="722"/>
        <v>0.99991888488747116</v>
      </c>
      <c r="AK3372" s="38">
        <v>38441</v>
      </c>
      <c r="AL3372" s="19">
        <v>137.13210000000001</v>
      </c>
      <c r="AM3372" s="19">
        <f t="shared" si="711"/>
        <v>1.5468853048088427E-3</v>
      </c>
      <c r="AN3372" s="37">
        <f t="shared" si="712"/>
        <v>1.0015468853048088</v>
      </c>
      <c r="AQ3372" s="38">
        <v>38441</v>
      </c>
      <c r="AR3372" s="19">
        <f t="shared" si="713"/>
        <v>310.90315447800003</v>
      </c>
      <c r="AS3372" s="40">
        <f t="shared" si="710"/>
        <v>1.5468853048088427E-3</v>
      </c>
      <c r="AT3372" s="51">
        <f t="shared" si="714"/>
        <v>1.0015468853048088</v>
      </c>
    </row>
    <row r="3373" spans="1:46">
      <c r="A3373" s="38">
        <v>38442</v>
      </c>
      <c r="B3373" s="37">
        <v>1.2968999999999999</v>
      </c>
      <c r="D3373" s="38">
        <v>38442</v>
      </c>
      <c r="E3373" s="19">
        <v>1284.0522000000001</v>
      </c>
      <c r="F3373" s="19">
        <v>990.09345362017132</v>
      </c>
      <c r="G3373" s="19">
        <v>5.5553562923149613E-4</v>
      </c>
      <c r="H3373" s="37">
        <f t="shared" si="716"/>
        <v>1.0005555356292315</v>
      </c>
      <c r="I3373" s="19"/>
      <c r="J3373" s="19"/>
      <c r="K3373" s="19"/>
      <c r="L3373" s="19"/>
      <c r="N3373" s="38">
        <v>38442</v>
      </c>
      <c r="O3373" s="19">
        <v>587.21569999999997</v>
      </c>
      <c r="P3373" s="19">
        <v>452.78410054745933</v>
      </c>
      <c r="Q3373" s="19">
        <v>1.3966061122399287E-2</v>
      </c>
      <c r="R3373" s="37">
        <f t="shared" si="717"/>
        <v>1.0139660611223993</v>
      </c>
      <c r="T3373" s="39">
        <v>38442</v>
      </c>
      <c r="U3373" s="40">
        <v>306.69580000000002</v>
      </c>
      <c r="V3373" s="40">
        <f t="shared" si="718"/>
        <v>2.1372904411394167E-3</v>
      </c>
      <c r="W3373" s="41">
        <f t="shared" si="719"/>
        <v>1.0021372904411394</v>
      </c>
      <c r="Y3373" s="42">
        <v>38442</v>
      </c>
      <c r="Z3373" s="43">
        <v>284.012</v>
      </c>
      <c r="AA3373" s="43">
        <f t="shared" si="720"/>
        <v>218.99298326779243</v>
      </c>
      <c r="AB3373" s="19">
        <f t="shared" si="723"/>
        <v>8.2072206696988115E-3</v>
      </c>
      <c r="AC3373" s="37">
        <f t="shared" si="724"/>
        <v>1.0082072206696988</v>
      </c>
      <c r="AE3373" s="44">
        <v>38442</v>
      </c>
      <c r="AF3373" s="45">
        <v>6439.3818000000001</v>
      </c>
      <c r="AG3373" s="19">
        <f t="shared" si="715"/>
        <v>4965.2107332870692</v>
      </c>
      <c r="AH3373" s="45">
        <f t="shared" si="721"/>
        <v>2.3110416463485439E-2</v>
      </c>
      <c r="AI3373" s="46">
        <f t="shared" si="722"/>
        <v>1.0231104164634854</v>
      </c>
      <c r="AK3373" s="38">
        <v>38442</v>
      </c>
      <c r="AL3373" s="19">
        <v>137.5128</v>
      </c>
      <c r="AM3373" s="19">
        <f t="shared" si="711"/>
        <v>2.7761552546776702E-3</v>
      </c>
      <c r="AN3373" s="37">
        <f t="shared" si="712"/>
        <v>1.0027761552546777</v>
      </c>
      <c r="AQ3373" s="38">
        <v>38442</v>
      </c>
      <c r="AR3373" s="19">
        <f t="shared" si="713"/>
        <v>311.76626990400001</v>
      </c>
      <c r="AS3373" s="40">
        <f t="shared" si="710"/>
        <v>2.7761552546776702E-3</v>
      </c>
      <c r="AT3373" s="51">
        <f t="shared" si="714"/>
        <v>1.0027761552546777</v>
      </c>
    </row>
    <row r="3374" spans="1:46">
      <c r="A3374" s="38">
        <v>38443</v>
      </c>
      <c r="B3374" s="37">
        <v>1.2896000000000001</v>
      </c>
      <c r="D3374" s="38">
        <v>38443</v>
      </c>
      <c r="E3374" s="19">
        <v>1280.8086000000001</v>
      </c>
      <c r="F3374" s="19">
        <v>993.18284739454089</v>
      </c>
      <c r="G3374" s="19">
        <v>3.1203052227781747E-3</v>
      </c>
      <c r="H3374" s="37">
        <f t="shared" si="716"/>
        <v>1.0031203052227782</v>
      </c>
      <c r="I3374" s="19"/>
      <c r="J3374" s="19"/>
      <c r="K3374" s="19"/>
      <c r="L3374" s="19"/>
      <c r="N3374" s="38">
        <v>38443</v>
      </c>
      <c r="O3374" s="19">
        <v>595.11720000000003</v>
      </c>
      <c r="P3374" s="19">
        <v>461.47425558312653</v>
      </c>
      <c r="Q3374" s="19">
        <v>1.9192712432172465E-2</v>
      </c>
      <c r="R3374" s="37">
        <f t="shared" si="717"/>
        <v>1.0191927124321725</v>
      </c>
      <c r="T3374" s="39">
        <v>38443</v>
      </c>
      <c r="U3374" s="40">
        <v>307.55119999999999</v>
      </c>
      <c r="V3374" s="40">
        <f t="shared" si="718"/>
        <v>2.7890828632148867E-3</v>
      </c>
      <c r="W3374" s="41">
        <f t="shared" si="719"/>
        <v>1.0027890828632149</v>
      </c>
      <c r="Y3374" s="42">
        <v>38443</v>
      </c>
      <c r="Z3374" s="43">
        <v>284.55099999999999</v>
      </c>
      <c r="AA3374" s="43">
        <f t="shared" si="720"/>
        <v>220.65058933002479</v>
      </c>
      <c r="AB3374" s="19">
        <f t="shared" si="723"/>
        <v>7.5692199699630702E-3</v>
      </c>
      <c r="AC3374" s="37">
        <f t="shared" si="724"/>
        <v>1.0075692199699631</v>
      </c>
      <c r="AE3374" s="44">
        <v>38443</v>
      </c>
      <c r="AF3374" s="45">
        <v>6573.7349000000004</v>
      </c>
      <c r="AG3374" s="19">
        <f t="shared" si="715"/>
        <v>5097.4991470223322</v>
      </c>
      <c r="AH3374" s="45">
        <f t="shared" si="721"/>
        <v>2.6643061259896461E-2</v>
      </c>
      <c r="AI3374" s="46">
        <f t="shared" si="722"/>
        <v>1.0266430612598965</v>
      </c>
      <c r="AK3374" s="38">
        <v>38443</v>
      </c>
      <c r="AL3374" s="19">
        <v>137.63509999999999</v>
      </c>
      <c r="AM3374" s="19">
        <f t="shared" si="711"/>
        <v>8.893717530296108E-4</v>
      </c>
      <c r="AN3374" s="37">
        <f t="shared" si="712"/>
        <v>1.0008893717530296</v>
      </c>
      <c r="AQ3374" s="38">
        <v>38443</v>
      </c>
      <c r="AR3374" s="19">
        <f t="shared" si="713"/>
        <v>312.04354601800003</v>
      </c>
      <c r="AS3374" s="40">
        <f t="shared" si="710"/>
        <v>8.893717530296108E-4</v>
      </c>
      <c r="AT3374" s="51">
        <f t="shared" si="714"/>
        <v>1.0008893717530296</v>
      </c>
    </row>
    <row r="3375" spans="1:46">
      <c r="A3375" s="38">
        <v>38446</v>
      </c>
      <c r="B3375" s="37">
        <v>1.2838000000000001</v>
      </c>
      <c r="D3375" s="38">
        <v>38446</v>
      </c>
      <c r="E3375" s="19">
        <v>1274.5308</v>
      </c>
      <c r="F3375" s="19">
        <v>992.77987225424522</v>
      </c>
      <c r="G3375" s="19">
        <v>-4.0574113956237667E-4</v>
      </c>
      <c r="H3375" s="37">
        <f t="shared" si="716"/>
        <v>0.99959425886043762</v>
      </c>
      <c r="I3375" s="19"/>
      <c r="J3375" s="19"/>
      <c r="K3375" s="19"/>
      <c r="L3375" s="19"/>
      <c r="N3375" s="38">
        <v>38446</v>
      </c>
      <c r="O3375" s="19">
        <v>589.42020000000002</v>
      </c>
      <c r="P3375" s="19">
        <v>459.12151425455676</v>
      </c>
      <c r="Q3375" s="19">
        <v>-5.0983154533654762E-3</v>
      </c>
      <c r="R3375" s="37">
        <f t="shared" si="717"/>
        <v>0.99490168454663452</v>
      </c>
      <c r="T3375" s="39">
        <v>38446</v>
      </c>
      <c r="U3375" s="40">
        <v>307.88400000000001</v>
      </c>
      <c r="V3375" s="40">
        <f t="shared" si="718"/>
        <v>1.082096249340081E-3</v>
      </c>
      <c r="W3375" s="41">
        <f t="shared" si="719"/>
        <v>1.0010820962493401</v>
      </c>
      <c r="Y3375" s="42">
        <v>38446</v>
      </c>
      <c r="Z3375" s="43">
        <v>282.68400000000003</v>
      </c>
      <c r="AA3375" s="43">
        <f t="shared" si="720"/>
        <v>220.19317650724412</v>
      </c>
      <c r="AB3375" s="19">
        <f t="shared" si="723"/>
        <v>-2.0730188129999272E-3</v>
      </c>
      <c r="AC3375" s="37">
        <f t="shared" si="724"/>
        <v>0.99792698118700007</v>
      </c>
      <c r="AE3375" s="44">
        <v>38446</v>
      </c>
      <c r="AF3375" s="45">
        <v>6539.0839999999998</v>
      </c>
      <c r="AG3375" s="19">
        <f t="shared" si="715"/>
        <v>5093.5379342576725</v>
      </c>
      <c r="AH3375" s="45">
        <f t="shared" si="721"/>
        <v>-7.7708944139276426E-4</v>
      </c>
      <c r="AI3375" s="46">
        <f t="shared" si="722"/>
        <v>0.99922291055860724</v>
      </c>
      <c r="AK3375" s="38">
        <v>38446</v>
      </c>
      <c r="AL3375" s="19">
        <v>137.887</v>
      </c>
      <c r="AM3375" s="19">
        <f t="shared" si="711"/>
        <v>1.8302017435960494E-3</v>
      </c>
      <c r="AN3375" s="37">
        <f t="shared" si="712"/>
        <v>1.001830201743596</v>
      </c>
      <c r="AQ3375" s="38">
        <v>38446</v>
      </c>
      <c r="AR3375" s="19">
        <f t="shared" si="713"/>
        <v>312.61464866</v>
      </c>
      <c r="AS3375" s="40">
        <f t="shared" si="710"/>
        <v>1.8302017435958273E-3</v>
      </c>
      <c r="AT3375" s="51">
        <f t="shared" si="714"/>
        <v>1.0018302017435958</v>
      </c>
    </row>
    <row r="3376" spans="1:46">
      <c r="A3376" s="38">
        <v>38447</v>
      </c>
      <c r="B3376" s="37">
        <v>1.2842</v>
      </c>
      <c r="D3376" s="38">
        <v>38447</v>
      </c>
      <c r="E3376" s="19">
        <v>1282.0429999999999</v>
      </c>
      <c r="F3376" s="19">
        <v>998.32035508487763</v>
      </c>
      <c r="G3376" s="19">
        <v>5.5807767517002116E-3</v>
      </c>
      <c r="H3376" s="37">
        <f t="shared" si="716"/>
        <v>1.0055807767517002</v>
      </c>
      <c r="I3376" s="19"/>
      <c r="J3376" s="19"/>
      <c r="K3376" s="19"/>
      <c r="L3376" s="19"/>
      <c r="N3376" s="38">
        <v>38447</v>
      </c>
      <c r="O3376" s="19">
        <v>590.08619999999996</v>
      </c>
      <c r="P3376" s="19">
        <v>459.49711882884282</v>
      </c>
      <c r="Q3376" s="19">
        <v>8.1809403964849814E-4</v>
      </c>
      <c r="R3376" s="37">
        <f t="shared" si="717"/>
        <v>1.0008180940396485</v>
      </c>
      <c r="T3376" s="39">
        <v>38447</v>
      </c>
      <c r="U3376" s="40">
        <v>307.58780000000002</v>
      </c>
      <c r="V3376" s="40">
        <f t="shared" si="718"/>
        <v>-9.6205064244969662E-4</v>
      </c>
      <c r="W3376" s="41">
        <f t="shared" si="719"/>
        <v>0.9990379493575503</v>
      </c>
      <c r="Y3376" s="42">
        <v>38447</v>
      </c>
      <c r="Z3376" s="43">
        <v>281.01900000000001</v>
      </c>
      <c r="AA3376" s="43">
        <f t="shared" si="720"/>
        <v>218.82806416446036</v>
      </c>
      <c r="AB3376" s="19">
        <f t="shared" si="723"/>
        <v>-6.1996123787189106E-3</v>
      </c>
      <c r="AC3376" s="37">
        <f t="shared" si="724"/>
        <v>0.99380038762128109</v>
      </c>
      <c r="AE3376" s="44">
        <v>38447</v>
      </c>
      <c r="AF3376" s="45">
        <v>6462.8739999999998</v>
      </c>
      <c r="AG3376" s="19">
        <f t="shared" si="715"/>
        <v>5032.6070705497586</v>
      </c>
      <c r="AH3376" s="45">
        <f t="shared" si="721"/>
        <v>-1.1962385378169182E-2</v>
      </c>
      <c r="AI3376" s="46">
        <f t="shared" si="722"/>
        <v>0.98803761462183082</v>
      </c>
      <c r="AK3376" s="38">
        <v>38447</v>
      </c>
      <c r="AL3376" s="19">
        <v>137.78020000000001</v>
      </c>
      <c r="AM3376" s="19">
        <f t="shared" si="711"/>
        <v>-7.7454727421721881E-4</v>
      </c>
      <c r="AN3376" s="37">
        <f t="shared" si="712"/>
        <v>0.99922545272578278</v>
      </c>
      <c r="AQ3376" s="38">
        <v>38447</v>
      </c>
      <c r="AR3376" s="19">
        <f t="shared" si="713"/>
        <v>312.37251383600005</v>
      </c>
      <c r="AS3376" s="40">
        <f t="shared" si="710"/>
        <v>-7.7454727421710778E-4</v>
      </c>
      <c r="AT3376" s="51">
        <f t="shared" si="714"/>
        <v>0.99922545272578289</v>
      </c>
    </row>
    <row r="3377" spans="1:46">
      <c r="A3377" s="38">
        <v>38448</v>
      </c>
      <c r="B3377" s="37">
        <v>1.2867999999999999</v>
      </c>
      <c r="D3377" s="38">
        <v>38448</v>
      </c>
      <c r="E3377" s="19">
        <v>1286.1985</v>
      </c>
      <c r="F3377" s="19">
        <v>999.53256139260179</v>
      </c>
      <c r="G3377" s="19">
        <v>1.214245809523895E-3</v>
      </c>
      <c r="H3377" s="37">
        <f t="shared" si="716"/>
        <v>1.0012142458095239</v>
      </c>
      <c r="I3377" s="19"/>
      <c r="J3377" s="19"/>
      <c r="K3377" s="19"/>
      <c r="L3377" s="19"/>
      <c r="N3377" s="38">
        <v>38448</v>
      </c>
      <c r="O3377" s="19">
        <v>592.85500000000002</v>
      </c>
      <c r="P3377" s="19">
        <v>460.72039166925708</v>
      </c>
      <c r="Q3377" s="19">
        <v>2.662199152700051E-3</v>
      </c>
      <c r="R3377" s="37">
        <f t="shared" si="717"/>
        <v>1.0026621991527001</v>
      </c>
      <c r="T3377" s="39">
        <v>38448</v>
      </c>
      <c r="U3377" s="40">
        <v>307.93599999999998</v>
      </c>
      <c r="V3377" s="40">
        <f t="shared" si="718"/>
        <v>1.1320344955163542E-3</v>
      </c>
      <c r="W3377" s="41">
        <f t="shared" si="719"/>
        <v>1.0011320344955164</v>
      </c>
      <c r="Y3377" s="42">
        <v>38448</v>
      </c>
      <c r="Z3377" s="43">
        <v>281.238</v>
      </c>
      <c r="AA3377" s="43">
        <f t="shared" si="720"/>
        <v>218.55610817531863</v>
      </c>
      <c r="AB3377" s="19">
        <f t="shared" si="723"/>
        <v>-1.2427838731751129E-3</v>
      </c>
      <c r="AC3377" s="37">
        <f t="shared" si="724"/>
        <v>0.99875721612682489</v>
      </c>
      <c r="AE3377" s="44">
        <v>38448</v>
      </c>
      <c r="AF3377" s="45">
        <v>6430.4071999999996</v>
      </c>
      <c r="AG3377" s="19">
        <f t="shared" si="715"/>
        <v>4997.2079577245877</v>
      </c>
      <c r="AH3377" s="45">
        <f t="shared" si="721"/>
        <v>-7.0339512560642081E-3</v>
      </c>
      <c r="AI3377" s="46">
        <f t="shared" si="722"/>
        <v>0.99296604874393579</v>
      </c>
      <c r="AK3377" s="38">
        <v>38448</v>
      </c>
      <c r="AL3377" s="19">
        <v>137.791</v>
      </c>
      <c r="AM3377" s="19">
        <f t="shared" si="711"/>
        <v>7.8385718702556062E-5</v>
      </c>
      <c r="AN3377" s="37">
        <f t="shared" si="712"/>
        <v>1.0000783857187026</v>
      </c>
      <c r="AQ3377" s="38">
        <v>38448</v>
      </c>
      <c r="AR3377" s="19">
        <f t="shared" si="713"/>
        <v>312.39699938000001</v>
      </c>
      <c r="AS3377" s="40">
        <f t="shared" si="710"/>
        <v>7.8385718702556062E-5</v>
      </c>
      <c r="AT3377" s="51">
        <f t="shared" si="714"/>
        <v>1.0000783857187026</v>
      </c>
    </row>
    <row r="3378" spans="1:46">
      <c r="A3378" s="38">
        <v>38449</v>
      </c>
      <c r="B3378" s="37">
        <v>1.2906</v>
      </c>
      <c r="D3378" s="38">
        <v>38449</v>
      </c>
      <c r="E3378" s="19">
        <v>1294.0313000000001</v>
      </c>
      <c r="F3378" s="19">
        <v>1002.6586858825353</v>
      </c>
      <c r="G3378" s="19">
        <v>3.1275864445856616E-3</v>
      </c>
      <c r="H3378" s="37">
        <f t="shared" si="716"/>
        <v>1.0031275864445857</v>
      </c>
      <c r="I3378" s="19"/>
      <c r="J3378" s="19"/>
      <c r="K3378" s="19"/>
      <c r="L3378" s="19"/>
      <c r="N3378" s="38">
        <v>38449</v>
      </c>
      <c r="O3378" s="19">
        <v>595.14589999999998</v>
      </c>
      <c r="P3378" s="19">
        <v>461.13892763055941</v>
      </c>
      <c r="Q3378" s="19">
        <v>9.0843810881890974E-4</v>
      </c>
      <c r="R3378" s="37">
        <f t="shared" si="717"/>
        <v>1.0009084381088189</v>
      </c>
      <c r="T3378" s="39">
        <v>38449</v>
      </c>
      <c r="U3378" s="40">
        <v>308.17770000000002</v>
      </c>
      <c r="V3378" s="40">
        <f t="shared" si="718"/>
        <v>7.8490335654168852E-4</v>
      </c>
      <c r="W3378" s="41">
        <f t="shared" si="719"/>
        <v>1.0007849033565417</v>
      </c>
      <c r="Y3378" s="42">
        <v>38449</v>
      </c>
      <c r="Z3378" s="43">
        <v>277.50200000000001</v>
      </c>
      <c r="AA3378" s="43">
        <f t="shared" si="720"/>
        <v>215.01782116844879</v>
      </c>
      <c r="AB3378" s="19">
        <f t="shared" si="723"/>
        <v>-1.6189375974939746E-2</v>
      </c>
      <c r="AC3378" s="37">
        <f t="shared" si="724"/>
        <v>0.98381062402506025</v>
      </c>
      <c r="AE3378" s="44">
        <v>38449</v>
      </c>
      <c r="AF3378" s="45">
        <v>6278.1908999999996</v>
      </c>
      <c r="AG3378" s="19">
        <f t="shared" si="715"/>
        <v>4864.5520688052065</v>
      </c>
      <c r="AH3378" s="45">
        <f t="shared" si="721"/>
        <v>-2.6546001295448263E-2</v>
      </c>
      <c r="AI3378" s="46">
        <f t="shared" si="722"/>
        <v>0.97345399870455174</v>
      </c>
      <c r="AK3378" s="38">
        <v>38449</v>
      </c>
      <c r="AL3378" s="19">
        <v>138.10400000000001</v>
      </c>
      <c r="AM3378" s="19">
        <f t="shared" si="711"/>
        <v>2.2715561974295806E-3</v>
      </c>
      <c r="AN3378" s="37">
        <f t="shared" si="712"/>
        <v>1.0022715561974296</v>
      </c>
      <c r="AQ3378" s="38">
        <v>38449</v>
      </c>
      <c r="AR3378" s="19">
        <f t="shared" si="713"/>
        <v>313.10662672000007</v>
      </c>
      <c r="AS3378" s="40">
        <f t="shared" si="710"/>
        <v>2.2715561974295806E-3</v>
      </c>
      <c r="AT3378" s="51">
        <f t="shared" si="714"/>
        <v>1.0022715561974296</v>
      </c>
    </row>
    <row r="3379" spans="1:46">
      <c r="A3379" s="38">
        <v>38450</v>
      </c>
      <c r="B3379" s="37">
        <v>1.2911999999999999</v>
      </c>
      <c r="D3379" s="38">
        <v>38450</v>
      </c>
      <c r="E3379" s="19">
        <v>1287.6115</v>
      </c>
      <c r="F3379" s="19">
        <v>997.2208023543991</v>
      </c>
      <c r="G3379" s="19">
        <v>-5.4234642403260258E-3</v>
      </c>
      <c r="H3379" s="37">
        <f t="shared" si="716"/>
        <v>0.99457653575967397</v>
      </c>
      <c r="I3379" s="19"/>
      <c r="J3379" s="19"/>
      <c r="K3379" s="19"/>
      <c r="L3379" s="19"/>
      <c r="N3379" s="38">
        <v>38450</v>
      </c>
      <c r="O3379" s="19">
        <v>594.95540000000005</v>
      </c>
      <c r="P3379" s="19">
        <v>460.77710656753413</v>
      </c>
      <c r="Q3379" s="19">
        <v>-7.8462485239405577E-4</v>
      </c>
      <c r="R3379" s="37">
        <f t="shared" si="717"/>
        <v>0.99921537514760594</v>
      </c>
      <c r="T3379" s="39">
        <v>38450</v>
      </c>
      <c r="U3379" s="40">
        <v>308.50799999999998</v>
      </c>
      <c r="V3379" s="40">
        <f t="shared" si="718"/>
        <v>1.0717842335767891E-3</v>
      </c>
      <c r="W3379" s="41">
        <f t="shared" si="719"/>
        <v>1.0010717842335768</v>
      </c>
      <c r="Y3379" s="42">
        <v>38450</v>
      </c>
      <c r="Z3379" s="43">
        <v>274.78100000000001</v>
      </c>
      <c r="AA3379" s="43">
        <f t="shared" si="720"/>
        <v>212.81056381660474</v>
      </c>
      <c r="AB3379" s="19">
        <f t="shared" si="723"/>
        <v>-1.0265462368883593E-2</v>
      </c>
      <c r="AC3379" s="37">
        <f t="shared" si="724"/>
        <v>0.98973453763111641</v>
      </c>
      <c r="AE3379" s="44">
        <v>38450</v>
      </c>
      <c r="AF3379" s="45">
        <v>6180.0928000000004</v>
      </c>
      <c r="AG3379" s="19">
        <f t="shared" si="715"/>
        <v>4786.3172242874853</v>
      </c>
      <c r="AH3379" s="45">
        <f t="shared" si="721"/>
        <v>-1.6082640993693165E-2</v>
      </c>
      <c r="AI3379" s="46">
        <f t="shared" si="722"/>
        <v>0.98391735900630684</v>
      </c>
      <c r="AK3379" s="38">
        <v>38450</v>
      </c>
      <c r="AL3379" s="19">
        <v>137.80629999999999</v>
      </c>
      <c r="AM3379" s="19">
        <f t="shared" si="711"/>
        <v>-2.155621850200018E-3</v>
      </c>
      <c r="AN3379" s="37">
        <f t="shared" si="712"/>
        <v>0.99784437814979998</v>
      </c>
      <c r="AQ3379" s="38">
        <v>38450</v>
      </c>
      <c r="AR3379" s="19">
        <f t="shared" si="713"/>
        <v>312.43168723400004</v>
      </c>
      <c r="AS3379" s="40">
        <f t="shared" si="710"/>
        <v>-2.1556218501999069E-3</v>
      </c>
      <c r="AT3379" s="51">
        <f t="shared" si="714"/>
        <v>0.99784437814980009</v>
      </c>
    </row>
    <row r="3380" spans="1:46">
      <c r="A3380" s="38">
        <v>38453</v>
      </c>
      <c r="B3380" s="37">
        <v>1.2971999999999999</v>
      </c>
      <c r="D3380" s="38">
        <v>38453</v>
      </c>
      <c r="E3380" s="19">
        <v>1289.8722</v>
      </c>
      <c r="F3380" s="19">
        <v>994.35106382978734</v>
      </c>
      <c r="G3380" s="19">
        <v>-2.8777363226242247E-3</v>
      </c>
      <c r="H3380" s="37">
        <f t="shared" si="716"/>
        <v>0.99712226367737578</v>
      </c>
      <c r="I3380" s="19"/>
      <c r="J3380" s="19"/>
      <c r="K3380" s="19"/>
      <c r="L3380" s="19"/>
      <c r="N3380" s="38">
        <v>38453</v>
      </c>
      <c r="O3380" s="19">
        <v>593.71929999999998</v>
      </c>
      <c r="P3380" s="19">
        <v>457.69295405488748</v>
      </c>
      <c r="Q3380" s="19">
        <v>-6.6933718465777003E-3</v>
      </c>
      <c r="R3380" s="37">
        <f t="shared" si="717"/>
        <v>0.9933066281534223</v>
      </c>
      <c r="T3380" s="39">
        <v>38453</v>
      </c>
      <c r="U3380" s="40">
        <v>308.77370000000002</v>
      </c>
      <c r="V3380" s="40">
        <f t="shared" si="718"/>
        <v>8.6124184786151581E-4</v>
      </c>
      <c r="W3380" s="41">
        <f t="shared" si="719"/>
        <v>1.0008612418478615</v>
      </c>
      <c r="Y3380" s="42">
        <v>38453</v>
      </c>
      <c r="Z3380" s="43">
        <v>276.25299999999999</v>
      </c>
      <c r="AA3380" s="43">
        <f t="shared" si="720"/>
        <v>212.96099290780143</v>
      </c>
      <c r="AB3380" s="19">
        <f t="shared" si="723"/>
        <v>7.0686853368018276E-4</v>
      </c>
      <c r="AC3380" s="37">
        <f t="shared" si="724"/>
        <v>1.0007068685336802</v>
      </c>
      <c r="AE3380" s="44">
        <v>38453</v>
      </c>
      <c r="AF3380" s="45">
        <v>6210.4102000000003</v>
      </c>
      <c r="AG3380" s="19">
        <f t="shared" si="715"/>
        <v>4787.5502621029918</v>
      </c>
      <c r="AH3380" s="45">
        <f t="shared" si="721"/>
        <v>2.5761723632733435E-4</v>
      </c>
      <c r="AI3380" s="46">
        <f t="shared" si="722"/>
        <v>1.0002576172363273</v>
      </c>
      <c r="AK3380" s="38">
        <v>38453</v>
      </c>
      <c r="AL3380" s="19">
        <v>138.0634</v>
      </c>
      <c r="AM3380" s="19">
        <f t="shared" si="711"/>
        <v>1.8656621649373317E-3</v>
      </c>
      <c r="AN3380" s="37">
        <f t="shared" si="712"/>
        <v>1.0018656621649373</v>
      </c>
      <c r="AQ3380" s="38">
        <v>38453</v>
      </c>
      <c r="AR3380" s="19">
        <f t="shared" si="713"/>
        <v>313.01457921200006</v>
      </c>
      <c r="AS3380" s="40">
        <f t="shared" si="710"/>
        <v>1.8656621649373317E-3</v>
      </c>
      <c r="AT3380" s="51">
        <f t="shared" si="714"/>
        <v>1.0018656621649373</v>
      </c>
    </row>
    <row r="3381" spans="1:46">
      <c r="A3381" s="38">
        <v>38454</v>
      </c>
      <c r="B3381" s="37">
        <v>1.2873000000000001</v>
      </c>
      <c r="D3381" s="38">
        <v>38454</v>
      </c>
      <c r="E3381" s="19">
        <v>1288.2519</v>
      </c>
      <c r="F3381" s="19">
        <v>1000.7394546725704</v>
      </c>
      <c r="G3381" s="19">
        <v>6.4246834696168875E-3</v>
      </c>
      <c r="H3381" s="37">
        <f t="shared" si="716"/>
        <v>1.0064246834696169</v>
      </c>
      <c r="I3381" s="19"/>
      <c r="J3381" s="19"/>
      <c r="K3381" s="19"/>
      <c r="L3381" s="19"/>
      <c r="N3381" s="38">
        <v>38454</v>
      </c>
      <c r="O3381" s="19">
        <v>592.3972</v>
      </c>
      <c r="P3381" s="19">
        <v>460.18581527227525</v>
      </c>
      <c r="Q3381" s="19">
        <v>5.4465798420153533E-3</v>
      </c>
      <c r="R3381" s="37">
        <f t="shared" si="717"/>
        <v>1.0054465798420154</v>
      </c>
      <c r="T3381" s="39">
        <v>38454</v>
      </c>
      <c r="U3381" s="40">
        <v>308.79849999999999</v>
      </c>
      <c r="V3381" s="40">
        <f t="shared" si="718"/>
        <v>8.031772136019022E-5</v>
      </c>
      <c r="W3381" s="41">
        <f t="shared" si="719"/>
        <v>1.0000803177213602</v>
      </c>
      <c r="Y3381" s="42">
        <v>38454</v>
      </c>
      <c r="Z3381" s="43">
        <v>273.06400000000002</v>
      </c>
      <c r="AA3381" s="43">
        <f t="shared" si="720"/>
        <v>212.12149460110308</v>
      </c>
      <c r="AB3381" s="19">
        <f t="shared" si="723"/>
        <v>-3.9420285153431989E-3</v>
      </c>
      <c r="AC3381" s="37">
        <f t="shared" si="724"/>
        <v>0.9960579714846568</v>
      </c>
      <c r="AE3381" s="44">
        <v>38454</v>
      </c>
      <c r="AF3381" s="45">
        <v>6102.5097999999998</v>
      </c>
      <c r="AG3381" s="19">
        <f t="shared" si="715"/>
        <v>4740.5498329837637</v>
      </c>
      <c r="AH3381" s="45">
        <f t="shared" si="721"/>
        <v>-9.8172189420696609E-3</v>
      </c>
      <c r="AI3381" s="46">
        <f t="shared" si="722"/>
        <v>0.99018278105793034</v>
      </c>
      <c r="AK3381" s="38">
        <v>38454</v>
      </c>
      <c r="AL3381" s="19">
        <v>138.19669999999999</v>
      </c>
      <c r="AM3381" s="19">
        <f t="shared" si="711"/>
        <v>9.6549845940341328E-4</v>
      </c>
      <c r="AN3381" s="37">
        <f t="shared" si="712"/>
        <v>1.0009654984594034</v>
      </c>
      <c r="AQ3381" s="38">
        <v>38454</v>
      </c>
      <c r="AR3381" s="19">
        <f t="shared" si="713"/>
        <v>313.31679430600002</v>
      </c>
      <c r="AS3381" s="40">
        <f t="shared" si="710"/>
        <v>9.6549845940341328E-4</v>
      </c>
      <c r="AT3381" s="51">
        <f t="shared" si="714"/>
        <v>1.0009654984594034</v>
      </c>
    </row>
    <row r="3382" spans="1:46">
      <c r="A3382" s="38">
        <v>38455</v>
      </c>
      <c r="B3382" s="37">
        <v>1.2918000000000001</v>
      </c>
      <c r="D3382" s="38">
        <v>38455</v>
      </c>
      <c r="E3382" s="19">
        <v>1283.1560999999999</v>
      </c>
      <c r="F3382" s="19">
        <v>993.30863910822097</v>
      </c>
      <c r="G3382" s="19">
        <v>-7.4253248731765975E-3</v>
      </c>
      <c r="H3382" s="37">
        <f t="shared" si="716"/>
        <v>0.9925746751268234</v>
      </c>
      <c r="I3382" s="19"/>
      <c r="J3382" s="19"/>
      <c r="K3382" s="19"/>
      <c r="L3382" s="19"/>
      <c r="N3382" s="38">
        <v>38455</v>
      </c>
      <c r="O3382" s="19">
        <v>594.27980000000002</v>
      </c>
      <c r="P3382" s="19">
        <v>460.04009908654592</v>
      </c>
      <c r="Q3382" s="19">
        <v>-3.1664640867534732E-4</v>
      </c>
      <c r="R3382" s="37">
        <f t="shared" si="717"/>
        <v>0.99968335359132465</v>
      </c>
      <c r="T3382" s="39">
        <v>38455</v>
      </c>
      <c r="U3382" s="40">
        <v>309.05939999999998</v>
      </c>
      <c r="V3382" s="40">
        <f t="shared" si="718"/>
        <v>8.4488752374123344E-4</v>
      </c>
      <c r="W3382" s="41">
        <f t="shared" si="719"/>
        <v>1.0008448875237412</v>
      </c>
      <c r="Y3382" s="42">
        <v>38455</v>
      </c>
      <c r="Z3382" s="43">
        <v>269.35399999999998</v>
      </c>
      <c r="AA3382" s="43">
        <f t="shared" si="720"/>
        <v>208.51060535686636</v>
      </c>
      <c r="AB3382" s="19">
        <f t="shared" si="723"/>
        <v>-1.702274091094369E-2</v>
      </c>
      <c r="AC3382" s="37">
        <f t="shared" si="724"/>
        <v>0.98297725908905631</v>
      </c>
      <c r="AE3382" s="44">
        <v>38455</v>
      </c>
      <c r="AF3382" s="45">
        <v>5973.5352000000003</v>
      </c>
      <c r="AG3382" s="19">
        <f t="shared" si="715"/>
        <v>4624.1950766372502</v>
      </c>
      <c r="AH3382" s="45">
        <f t="shared" si="721"/>
        <v>-2.4544569816973838E-2</v>
      </c>
      <c r="AI3382" s="46">
        <f t="shared" si="722"/>
        <v>0.97545543018302616</v>
      </c>
      <c r="AK3382" s="38">
        <v>38455</v>
      </c>
      <c r="AL3382" s="19">
        <v>138.35050000000001</v>
      </c>
      <c r="AM3382" s="19">
        <f t="shared" si="711"/>
        <v>1.112906458692775E-3</v>
      </c>
      <c r="AN3382" s="37">
        <f t="shared" si="712"/>
        <v>1.0011129064586928</v>
      </c>
      <c r="AQ3382" s="38">
        <v>38455</v>
      </c>
      <c r="AR3382" s="19">
        <f t="shared" si="713"/>
        <v>313.66548659000006</v>
      </c>
      <c r="AS3382" s="40">
        <f t="shared" si="710"/>
        <v>1.112906458692775E-3</v>
      </c>
      <c r="AT3382" s="51">
        <f t="shared" si="714"/>
        <v>1.0011129064586928</v>
      </c>
    </row>
    <row r="3383" spans="1:46">
      <c r="A3383" s="38">
        <v>38456</v>
      </c>
      <c r="B3383" s="37">
        <v>1.2819</v>
      </c>
      <c r="D3383" s="38">
        <v>38456</v>
      </c>
      <c r="E3383" s="19">
        <v>1269.8806999999999</v>
      </c>
      <c r="F3383" s="19">
        <v>990.62383961307421</v>
      </c>
      <c r="G3383" s="19">
        <v>-2.702885477324668E-3</v>
      </c>
      <c r="H3383" s="37">
        <f t="shared" si="716"/>
        <v>0.99729711452267533</v>
      </c>
      <c r="I3383" s="19"/>
      <c r="J3383" s="19"/>
      <c r="K3383" s="19"/>
      <c r="L3383" s="19"/>
      <c r="N3383" s="38">
        <v>38456</v>
      </c>
      <c r="O3383" s="19">
        <v>582.50819999999999</v>
      </c>
      <c r="P3383" s="19">
        <v>454.41001638193302</v>
      </c>
      <c r="Q3383" s="19">
        <v>-1.223824339615609E-2</v>
      </c>
      <c r="R3383" s="37">
        <f t="shared" si="717"/>
        <v>0.98776175660384391</v>
      </c>
      <c r="T3383" s="39">
        <v>38456</v>
      </c>
      <c r="U3383" s="40">
        <v>309.2167</v>
      </c>
      <c r="V3383" s="40">
        <f t="shared" si="718"/>
        <v>5.0896364905916869E-4</v>
      </c>
      <c r="W3383" s="41">
        <f t="shared" si="719"/>
        <v>1.0005089636490592</v>
      </c>
      <c r="Y3383" s="42">
        <v>38456</v>
      </c>
      <c r="Z3383" s="43">
        <v>268.97399999999999</v>
      </c>
      <c r="AA3383" s="43">
        <f t="shared" si="720"/>
        <v>209.82447928855603</v>
      </c>
      <c r="AB3383" s="19">
        <f t="shared" si="723"/>
        <v>6.3012331168526003E-3</v>
      </c>
      <c r="AC3383" s="37">
        <f t="shared" si="724"/>
        <v>1.0063012331168526</v>
      </c>
      <c r="AE3383" s="44">
        <v>38456</v>
      </c>
      <c r="AF3383" s="45">
        <v>6026.9931999999999</v>
      </c>
      <c r="AG3383" s="19">
        <f t="shared" si="715"/>
        <v>4701.6094859193381</v>
      </c>
      <c r="AH3383" s="45">
        <f t="shared" si="721"/>
        <v>1.67411642456885E-2</v>
      </c>
      <c r="AI3383" s="46">
        <f t="shared" si="722"/>
        <v>1.0167411642456885</v>
      </c>
      <c r="AK3383" s="38">
        <v>38456</v>
      </c>
      <c r="AL3383" s="19">
        <v>138.2347</v>
      </c>
      <c r="AM3383" s="19">
        <f t="shared" si="711"/>
        <v>-8.3700456449387062E-4</v>
      </c>
      <c r="AN3383" s="37">
        <f t="shared" si="712"/>
        <v>0.99916299543550613</v>
      </c>
      <c r="AQ3383" s="38">
        <v>38456</v>
      </c>
      <c r="AR3383" s="19">
        <f t="shared" si="713"/>
        <v>313.40294714600003</v>
      </c>
      <c r="AS3383" s="40">
        <f t="shared" si="710"/>
        <v>-8.3700456449387062E-4</v>
      </c>
      <c r="AT3383" s="51">
        <f t="shared" si="714"/>
        <v>0.99916299543550613</v>
      </c>
    </row>
    <row r="3384" spans="1:46">
      <c r="A3384" s="38">
        <v>38457</v>
      </c>
      <c r="B3384" s="37">
        <v>1.2927999999999999</v>
      </c>
      <c r="D3384" s="38">
        <v>38457</v>
      </c>
      <c r="E3384" s="19">
        <v>1254.8414</v>
      </c>
      <c r="F3384" s="19">
        <v>970.63845915841591</v>
      </c>
      <c r="G3384" s="19">
        <v>-2.0174540179110134E-2</v>
      </c>
      <c r="H3384" s="37">
        <f t="shared" si="716"/>
        <v>0.97982545982088987</v>
      </c>
      <c r="I3384" s="19"/>
      <c r="J3384" s="19"/>
      <c r="K3384" s="19"/>
      <c r="L3384" s="19"/>
      <c r="N3384" s="38">
        <v>38457</v>
      </c>
      <c r="O3384" s="19">
        <v>574.45450000000005</v>
      </c>
      <c r="P3384" s="19">
        <v>444.34908725247533</v>
      </c>
      <c r="Q3384" s="19">
        <v>-2.2140641197929578E-2</v>
      </c>
      <c r="R3384" s="37">
        <f t="shared" si="717"/>
        <v>0.97785935880207042</v>
      </c>
      <c r="T3384" s="39">
        <v>38457</v>
      </c>
      <c r="U3384" s="40">
        <v>309.9239</v>
      </c>
      <c r="V3384" s="40">
        <f t="shared" si="718"/>
        <v>2.287069230090033E-3</v>
      </c>
      <c r="W3384" s="41">
        <f t="shared" si="719"/>
        <v>1.00228706923009</v>
      </c>
      <c r="Y3384" s="42">
        <v>38457</v>
      </c>
      <c r="Z3384" s="43">
        <v>268.18400000000003</v>
      </c>
      <c r="AA3384" s="43">
        <f t="shared" si="720"/>
        <v>207.4443069306931</v>
      </c>
      <c r="AB3384" s="19">
        <f t="shared" si="723"/>
        <v>-1.134363524186166E-2</v>
      </c>
      <c r="AC3384" s="37">
        <f t="shared" si="724"/>
        <v>0.98865636475813834</v>
      </c>
      <c r="AE3384" s="44">
        <v>38457</v>
      </c>
      <c r="AF3384" s="45">
        <v>5968.6478999999999</v>
      </c>
      <c r="AG3384" s="19">
        <f t="shared" si="715"/>
        <v>4616.8377939356433</v>
      </c>
      <c r="AH3384" s="45">
        <f t="shared" si="721"/>
        <v>-1.803035582550494E-2</v>
      </c>
      <c r="AI3384" s="46">
        <f t="shared" si="722"/>
        <v>0.98196964417449506</v>
      </c>
      <c r="AK3384" s="38">
        <v>38457</v>
      </c>
      <c r="AL3384" s="19">
        <v>138.50540000000001</v>
      </c>
      <c r="AM3384" s="19">
        <f t="shared" si="711"/>
        <v>1.9582637355164412E-3</v>
      </c>
      <c r="AN3384" s="37">
        <f t="shared" si="712"/>
        <v>1.0019582637355164</v>
      </c>
      <c r="AQ3384" s="38">
        <v>38457</v>
      </c>
      <c r="AR3384" s="19">
        <f t="shared" si="713"/>
        <v>314.01667277200005</v>
      </c>
      <c r="AS3384" s="40">
        <f t="shared" si="710"/>
        <v>1.9582637355164412E-3</v>
      </c>
      <c r="AT3384" s="51">
        <f t="shared" si="714"/>
        <v>1.0019582637355164</v>
      </c>
    </row>
    <row r="3385" spans="1:46">
      <c r="A3385" s="38">
        <v>38460</v>
      </c>
      <c r="B3385" s="37">
        <v>1.3037000000000001</v>
      </c>
      <c r="D3385" s="38">
        <v>38460</v>
      </c>
      <c r="E3385" s="19">
        <v>1247.4727</v>
      </c>
      <c r="F3385" s="19">
        <v>956.87098258801871</v>
      </c>
      <c r="G3385" s="19">
        <v>-1.4183938870848123E-2</v>
      </c>
      <c r="H3385" s="37">
        <f t="shared" si="716"/>
        <v>0.98581606112915188</v>
      </c>
      <c r="I3385" s="19"/>
      <c r="J3385" s="19"/>
      <c r="K3385" s="19"/>
      <c r="L3385" s="19"/>
      <c r="N3385" s="38">
        <v>38460</v>
      </c>
      <c r="O3385" s="19">
        <v>564.24839999999995</v>
      </c>
      <c r="P3385" s="19">
        <v>432.80540001534087</v>
      </c>
      <c r="Q3385" s="19">
        <v>-2.5978870145794697E-2</v>
      </c>
      <c r="R3385" s="37">
        <f t="shared" si="717"/>
        <v>0.9740211298542053</v>
      </c>
      <c r="T3385" s="39">
        <v>38460</v>
      </c>
      <c r="U3385" s="40">
        <v>310.5401</v>
      </c>
      <c r="V3385" s="40">
        <f t="shared" si="718"/>
        <v>1.9882300138840403E-3</v>
      </c>
      <c r="W3385" s="41">
        <f t="shared" si="719"/>
        <v>1.001988230013884</v>
      </c>
      <c r="Y3385" s="42">
        <v>38460</v>
      </c>
      <c r="Z3385" s="43">
        <v>266.62400000000002</v>
      </c>
      <c r="AA3385" s="43">
        <f t="shared" si="720"/>
        <v>204.51330827644398</v>
      </c>
      <c r="AB3385" s="19">
        <f t="shared" si="723"/>
        <v>-1.4129086970935179E-2</v>
      </c>
      <c r="AC3385" s="37">
        <f t="shared" si="724"/>
        <v>0.98587091302906482</v>
      </c>
      <c r="AE3385" s="44">
        <v>38460</v>
      </c>
      <c r="AF3385" s="45">
        <v>5920.2339000000002</v>
      </c>
      <c r="AG3385" s="19">
        <f t="shared" si="715"/>
        <v>4541.1014036971692</v>
      </c>
      <c r="AH3385" s="45">
        <f t="shared" si="721"/>
        <v>-1.6404386209529886E-2</v>
      </c>
      <c r="AI3385" s="46">
        <f t="shared" si="722"/>
        <v>0.98359561379047011</v>
      </c>
      <c r="AK3385" s="38">
        <v>38460</v>
      </c>
      <c r="AL3385" s="19">
        <v>138.7801</v>
      </c>
      <c r="AM3385" s="19">
        <f t="shared" si="711"/>
        <v>1.9833161739541971E-3</v>
      </c>
      <c r="AN3385" s="37">
        <f t="shared" si="712"/>
        <v>1.0019833161739542</v>
      </c>
      <c r="AQ3385" s="38">
        <v>38460</v>
      </c>
      <c r="AR3385" s="19">
        <f t="shared" si="713"/>
        <v>314.63946711800003</v>
      </c>
      <c r="AS3385" s="40">
        <f t="shared" si="710"/>
        <v>1.9833161739541971E-3</v>
      </c>
      <c r="AT3385" s="51">
        <f t="shared" si="714"/>
        <v>1.0019833161739542</v>
      </c>
    </row>
    <row r="3386" spans="1:46">
      <c r="A3386" s="38">
        <v>38461</v>
      </c>
      <c r="B3386" s="37">
        <v>1.3033999999999999</v>
      </c>
      <c r="D3386" s="38">
        <v>38461</v>
      </c>
      <c r="E3386" s="19">
        <v>1258.0539000000001</v>
      </c>
      <c r="F3386" s="19">
        <v>965.2093754795153</v>
      </c>
      <c r="G3386" s="19">
        <v>8.7142290269310863E-3</v>
      </c>
      <c r="H3386" s="37">
        <f t="shared" si="716"/>
        <v>1.0087142290269311</v>
      </c>
      <c r="I3386" s="19"/>
      <c r="J3386" s="19"/>
      <c r="K3386" s="19"/>
      <c r="L3386" s="19"/>
      <c r="N3386" s="38">
        <v>38461</v>
      </c>
      <c r="O3386" s="19">
        <v>571.41369999999995</v>
      </c>
      <c r="P3386" s="19">
        <v>438.40240908393434</v>
      </c>
      <c r="Q3386" s="19">
        <v>1.2931929842823431E-2</v>
      </c>
      <c r="R3386" s="37">
        <f t="shared" si="717"/>
        <v>1.0129319298428234</v>
      </c>
      <c r="T3386" s="39">
        <v>38461</v>
      </c>
      <c r="U3386" s="40">
        <v>310.10449999999997</v>
      </c>
      <c r="V3386" s="40">
        <f t="shared" si="718"/>
        <v>-1.4027173946296045E-3</v>
      </c>
      <c r="W3386" s="41">
        <f t="shared" si="719"/>
        <v>0.9985972826053704</v>
      </c>
      <c r="Y3386" s="42">
        <v>38461</v>
      </c>
      <c r="Z3386" s="43">
        <v>273.25900000000001</v>
      </c>
      <c r="AA3386" s="43">
        <f t="shared" si="720"/>
        <v>209.65091299677769</v>
      </c>
      <c r="AB3386" s="19">
        <f t="shared" si="723"/>
        <v>2.512112665738675E-2</v>
      </c>
      <c r="AC3386" s="37">
        <f t="shared" si="724"/>
        <v>1.0251211266573867</v>
      </c>
      <c r="AE3386" s="44">
        <v>38461</v>
      </c>
      <c r="AF3386" s="45">
        <v>6105.6068999999998</v>
      </c>
      <c r="AG3386" s="19">
        <f t="shared" si="715"/>
        <v>4684.3692649992327</v>
      </c>
      <c r="AH3386" s="45">
        <f t="shared" si="721"/>
        <v>3.1549143823439207E-2</v>
      </c>
      <c r="AI3386" s="46">
        <f t="shared" si="722"/>
        <v>1.0315491438234392</v>
      </c>
      <c r="AK3386" s="38">
        <v>38461</v>
      </c>
      <c r="AL3386" s="19">
        <v>138.99539999999999</v>
      </c>
      <c r="AM3386" s="19">
        <f t="shared" si="711"/>
        <v>1.5513751611360149E-3</v>
      </c>
      <c r="AN3386" s="37">
        <f t="shared" si="712"/>
        <v>1.001551375161136</v>
      </c>
      <c r="AQ3386" s="38">
        <v>38461</v>
      </c>
      <c r="AR3386" s="19">
        <f t="shared" si="713"/>
        <v>315.12759097200001</v>
      </c>
      <c r="AS3386" s="40">
        <f t="shared" si="710"/>
        <v>1.551375161136237E-3</v>
      </c>
      <c r="AT3386" s="51">
        <f t="shared" si="714"/>
        <v>1.0015513751611362</v>
      </c>
    </row>
    <row r="3387" spans="1:46">
      <c r="A3387" s="38">
        <v>38462</v>
      </c>
      <c r="B3387" s="37">
        <v>1.3080000000000001</v>
      </c>
      <c r="D3387" s="38">
        <v>38462</v>
      </c>
      <c r="E3387" s="19">
        <v>1249.4947999999999</v>
      </c>
      <c r="F3387" s="19">
        <v>955.27125382262989</v>
      </c>
      <c r="G3387" s="19">
        <v>-1.0296337674867817E-2</v>
      </c>
      <c r="H3387" s="37">
        <f t="shared" si="716"/>
        <v>0.98970366232513218</v>
      </c>
      <c r="I3387" s="19"/>
      <c r="J3387" s="19"/>
      <c r="K3387" s="19"/>
      <c r="L3387" s="19"/>
      <c r="N3387" s="38">
        <v>38462</v>
      </c>
      <c r="O3387" s="19">
        <v>572.5308</v>
      </c>
      <c r="P3387" s="19">
        <v>437.71467889908257</v>
      </c>
      <c r="Q3387" s="19">
        <v>-1.5687189910493782E-3</v>
      </c>
      <c r="R3387" s="37">
        <f t="shared" si="717"/>
        <v>0.99843128100895062</v>
      </c>
      <c r="T3387" s="39">
        <v>38462</v>
      </c>
      <c r="U3387" s="40">
        <v>310.44060000000002</v>
      </c>
      <c r="V3387" s="40">
        <f t="shared" si="718"/>
        <v>1.083828193399361E-3</v>
      </c>
      <c r="W3387" s="41">
        <f t="shared" si="719"/>
        <v>1.0010838281933994</v>
      </c>
      <c r="Y3387" s="42">
        <v>38462</v>
      </c>
      <c r="Z3387" s="43">
        <v>275.43</v>
      </c>
      <c r="AA3387" s="43">
        <f t="shared" si="720"/>
        <v>210.57339449541283</v>
      </c>
      <c r="AB3387" s="19">
        <f t="shared" si="723"/>
        <v>4.4000833836068676E-3</v>
      </c>
      <c r="AC3387" s="37">
        <f t="shared" si="724"/>
        <v>1.0044000833836069</v>
      </c>
      <c r="AE3387" s="44">
        <v>38462</v>
      </c>
      <c r="AF3387" s="45">
        <v>6162.4839000000002</v>
      </c>
      <c r="AG3387" s="19">
        <f t="shared" si="715"/>
        <v>4711.3791284403669</v>
      </c>
      <c r="AH3387" s="45">
        <f t="shared" si="721"/>
        <v>5.7659552253805924E-3</v>
      </c>
      <c r="AI3387" s="46">
        <f t="shared" si="722"/>
        <v>1.0057659552253806</v>
      </c>
      <c r="AK3387" s="38">
        <v>38462</v>
      </c>
      <c r="AL3387" s="19">
        <v>138.91059999999999</v>
      </c>
      <c r="AM3387" s="19">
        <f t="shared" si="711"/>
        <v>-6.1009213254537009E-4</v>
      </c>
      <c r="AN3387" s="37">
        <f t="shared" si="712"/>
        <v>0.99938990786745463</v>
      </c>
      <c r="AQ3387" s="38">
        <v>38462</v>
      </c>
      <c r="AR3387" s="19">
        <f t="shared" si="713"/>
        <v>314.93533410800001</v>
      </c>
      <c r="AS3387" s="40">
        <f t="shared" si="710"/>
        <v>-6.1009213254537009E-4</v>
      </c>
      <c r="AT3387" s="51">
        <f t="shared" si="714"/>
        <v>0.99938990786745463</v>
      </c>
    </row>
    <row r="3388" spans="1:46">
      <c r="A3388" s="38">
        <v>38463</v>
      </c>
      <c r="B3388" s="37">
        <v>1.3092999999999999</v>
      </c>
      <c r="D3388" s="38">
        <v>38463</v>
      </c>
      <c r="E3388" s="19">
        <v>1262.2303999999999</v>
      </c>
      <c r="F3388" s="19">
        <v>964.04979760177196</v>
      </c>
      <c r="G3388" s="19">
        <v>9.1895822720653442E-3</v>
      </c>
      <c r="H3388" s="37">
        <f t="shared" si="716"/>
        <v>1.0091895822720653</v>
      </c>
      <c r="I3388" s="19"/>
      <c r="J3388" s="19"/>
      <c r="K3388" s="19"/>
      <c r="L3388" s="19"/>
      <c r="N3388" s="38">
        <v>38463</v>
      </c>
      <c r="O3388" s="19">
        <v>574.25909999999999</v>
      </c>
      <c r="P3388" s="19">
        <v>438.6000916520278</v>
      </c>
      <c r="Q3388" s="19">
        <v>2.0228079971458257E-3</v>
      </c>
      <c r="R3388" s="37">
        <f t="shared" si="717"/>
        <v>1.0020228079971458</v>
      </c>
      <c r="T3388" s="39">
        <v>38463</v>
      </c>
      <c r="U3388" s="40">
        <v>310.72030000000001</v>
      </c>
      <c r="V3388" s="40">
        <f t="shared" si="718"/>
        <v>9.009775138948406E-4</v>
      </c>
      <c r="W3388" s="41">
        <f t="shared" si="719"/>
        <v>1.0009009775138948</v>
      </c>
      <c r="Y3388" s="42">
        <v>38463</v>
      </c>
      <c r="Z3388" s="43">
        <v>275.065</v>
      </c>
      <c r="AA3388" s="43">
        <f t="shared" si="720"/>
        <v>210.0855418926144</v>
      </c>
      <c r="AB3388" s="19">
        <f t="shared" si="723"/>
        <v>-2.3167817756247766E-3</v>
      </c>
      <c r="AC3388" s="37">
        <f t="shared" si="724"/>
        <v>0.99768321822437522</v>
      </c>
      <c r="AE3388" s="44">
        <v>38463</v>
      </c>
      <c r="AF3388" s="45">
        <v>6182.1801999999998</v>
      </c>
      <c r="AG3388" s="19">
        <f t="shared" si="715"/>
        <v>4721.7445963491946</v>
      </c>
      <c r="AH3388" s="45">
        <f t="shared" si="721"/>
        <v>2.2000920805240742E-3</v>
      </c>
      <c r="AI3388" s="46">
        <f t="shared" si="722"/>
        <v>1.0022000920805241</v>
      </c>
      <c r="AK3388" s="38">
        <v>38463</v>
      </c>
      <c r="AL3388" s="19">
        <v>138.85749999999999</v>
      </c>
      <c r="AM3388" s="19">
        <f t="shared" si="711"/>
        <v>-3.8226024507848066E-4</v>
      </c>
      <c r="AN3388" s="37">
        <f t="shared" si="712"/>
        <v>0.99961773975492152</v>
      </c>
      <c r="AQ3388" s="38">
        <v>38463</v>
      </c>
      <c r="AR3388" s="19">
        <f t="shared" si="713"/>
        <v>314.81494685000001</v>
      </c>
      <c r="AS3388" s="40">
        <f t="shared" si="710"/>
        <v>-3.8226024507848066E-4</v>
      </c>
      <c r="AT3388" s="51">
        <f t="shared" si="714"/>
        <v>0.99961773975492152</v>
      </c>
    </row>
    <row r="3389" spans="1:46">
      <c r="A3389" s="38">
        <v>38464</v>
      </c>
      <c r="B3389" s="37">
        <v>1.3068</v>
      </c>
      <c r="D3389" s="38">
        <v>38464</v>
      </c>
      <c r="E3389" s="19">
        <v>1262.5786000000001</v>
      </c>
      <c r="F3389" s="19">
        <v>966.16054484236304</v>
      </c>
      <c r="G3389" s="19">
        <v>2.1894587248936226E-3</v>
      </c>
      <c r="H3389" s="37">
        <f t="shared" si="716"/>
        <v>1.0021894587248936</v>
      </c>
      <c r="I3389" s="19"/>
      <c r="J3389" s="19"/>
      <c r="K3389" s="19"/>
      <c r="L3389" s="19"/>
      <c r="N3389" s="38">
        <v>38464</v>
      </c>
      <c r="O3389" s="19">
        <v>576.66279999999995</v>
      </c>
      <c r="P3389" s="19">
        <v>441.27854300581572</v>
      </c>
      <c r="Q3389" s="19">
        <v>6.1068189559634334E-3</v>
      </c>
      <c r="R3389" s="37">
        <f t="shared" si="717"/>
        <v>1.0061068189559634</v>
      </c>
      <c r="T3389" s="39">
        <v>38464</v>
      </c>
      <c r="U3389" s="40">
        <v>310.4871</v>
      </c>
      <c r="V3389" s="40">
        <f t="shared" si="718"/>
        <v>-7.5051420843763594E-4</v>
      </c>
      <c r="W3389" s="41">
        <f t="shared" si="719"/>
        <v>0.99924948579156236</v>
      </c>
      <c r="Y3389" s="42">
        <v>38464</v>
      </c>
      <c r="Z3389" s="43">
        <v>276.74700000000001</v>
      </c>
      <c r="AA3389" s="43">
        <f t="shared" si="720"/>
        <v>211.77456382001839</v>
      </c>
      <c r="AB3389" s="19">
        <f t="shared" si="723"/>
        <v>8.0396866542455925E-3</v>
      </c>
      <c r="AC3389" s="37">
        <f t="shared" si="724"/>
        <v>1.0080396866542456</v>
      </c>
      <c r="AE3389" s="44">
        <v>38464</v>
      </c>
      <c r="AF3389" s="45">
        <v>6269.4818999999998</v>
      </c>
      <c r="AG3389" s="19">
        <f t="shared" si="715"/>
        <v>4797.583333333333</v>
      </c>
      <c r="AH3389" s="45">
        <f t="shared" si="721"/>
        <v>1.6061592370492983E-2</v>
      </c>
      <c r="AI3389" s="46">
        <f t="shared" si="722"/>
        <v>1.016061592370493</v>
      </c>
      <c r="AK3389" s="38">
        <v>38464</v>
      </c>
      <c r="AL3389" s="19">
        <v>138.88399999999999</v>
      </c>
      <c r="AM3389" s="19">
        <f t="shared" si="711"/>
        <v>1.9084313054751334E-4</v>
      </c>
      <c r="AN3389" s="37">
        <f t="shared" si="712"/>
        <v>1.0001908431305475</v>
      </c>
      <c r="AQ3389" s="38">
        <v>38464</v>
      </c>
      <c r="AR3389" s="19">
        <f t="shared" si="713"/>
        <v>314.87502711999997</v>
      </c>
      <c r="AS3389" s="40">
        <f t="shared" si="710"/>
        <v>1.908431305472913E-4</v>
      </c>
      <c r="AT3389" s="51">
        <f t="shared" si="714"/>
        <v>1.0001908431305473</v>
      </c>
    </row>
    <row r="3390" spans="1:46">
      <c r="A3390" s="38">
        <v>38467</v>
      </c>
      <c r="B3390" s="37">
        <v>1.2984</v>
      </c>
      <c r="D3390" s="38">
        <v>38467</v>
      </c>
      <c r="E3390" s="19">
        <v>1267.4056</v>
      </c>
      <c r="F3390" s="19">
        <v>976.1287738755392</v>
      </c>
      <c r="G3390" s="19">
        <v>1.0317362974910704E-2</v>
      </c>
      <c r="H3390" s="37">
        <f t="shared" si="716"/>
        <v>1.0103173629749107</v>
      </c>
      <c r="I3390" s="19"/>
      <c r="J3390" s="19"/>
      <c r="K3390" s="19"/>
      <c r="L3390" s="19"/>
      <c r="N3390" s="38">
        <v>38467</v>
      </c>
      <c r="O3390" s="19">
        <v>579.59709999999995</v>
      </c>
      <c r="P3390" s="19">
        <v>446.39333025261857</v>
      </c>
      <c r="Q3390" s="19">
        <v>1.1590836055528353E-2</v>
      </c>
      <c r="R3390" s="37">
        <f t="shared" si="717"/>
        <v>1.0115908360555284</v>
      </c>
      <c r="T3390" s="39">
        <v>38467</v>
      </c>
      <c r="U3390" s="40">
        <v>310.69380000000001</v>
      </c>
      <c r="V3390" s="40">
        <f t="shared" si="718"/>
        <v>6.6572814136245384E-4</v>
      </c>
      <c r="W3390" s="41">
        <f t="shared" si="719"/>
        <v>1.0006657281413625</v>
      </c>
      <c r="Y3390" s="42">
        <v>38467</v>
      </c>
      <c r="Z3390" s="43">
        <v>276.84100000000001</v>
      </c>
      <c r="AA3390" s="43">
        <f t="shared" si="720"/>
        <v>213.21703635243378</v>
      </c>
      <c r="AB3390" s="19">
        <f t="shared" si="723"/>
        <v>6.8113587694191846E-3</v>
      </c>
      <c r="AC3390" s="37">
        <f t="shared" si="724"/>
        <v>1.0068113587694192</v>
      </c>
      <c r="AE3390" s="44">
        <v>38467</v>
      </c>
      <c r="AF3390" s="45">
        <v>6228.8999000000003</v>
      </c>
      <c r="AG3390" s="19">
        <f t="shared" si="715"/>
        <v>4797.3659118915593</v>
      </c>
      <c r="AH3390" s="45">
        <f t="shared" si="721"/>
        <v>-4.531895053561108E-5</v>
      </c>
      <c r="AI3390" s="46">
        <f t="shared" si="722"/>
        <v>0.99995468104946439</v>
      </c>
      <c r="AK3390" s="38">
        <v>38467</v>
      </c>
      <c r="AL3390" s="19">
        <v>139.0899</v>
      </c>
      <c r="AM3390" s="19">
        <f t="shared" si="711"/>
        <v>1.4825321851330564E-3</v>
      </c>
      <c r="AN3390" s="37">
        <f t="shared" si="712"/>
        <v>1.0014825321851331</v>
      </c>
      <c r="AQ3390" s="38">
        <v>38467</v>
      </c>
      <c r="AR3390" s="19">
        <f t="shared" si="713"/>
        <v>315.34183948200001</v>
      </c>
      <c r="AS3390" s="40">
        <f t="shared" si="710"/>
        <v>1.4825321851330564E-3</v>
      </c>
      <c r="AT3390" s="51">
        <f t="shared" si="714"/>
        <v>1.0014825321851331</v>
      </c>
    </row>
    <row r="3391" spans="1:46">
      <c r="A3391" s="38">
        <v>38468</v>
      </c>
      <c r="B3391" s="37">
        <v>1.2964</v>
      </c>
      <c r="D3391" s="38">
        <v>38468</v>
      </c>
      <c r="E3391" s="19">
        <v>1258.874</v>
      </c>
      <c r="F3391" s="19">
        <v>971.05368713360076</v>
      </c>
      <c r="G3391" s="19">
        <v>-5.1991979724035353E-3</v>
      </c>
      <c r="H3391" s="37">
        <f t="shared" si="716"/>
        <v>0.99480080202759646</v>
      </c>
      <c r="I3391" s="19"/>
      <c r="J3391" s="19"/>
      <c r="K3391" s="19"/>
      <c r="L3391" s="19"/>
      <c r="N3391" s="38">
        <v>38468</v>
      </c>
      <c r="O3391" s="19">
        <v>581.61739999999998</v>
      </c>
      <c r="P3391" s="19">
        <v>448.64038876889845</v>
      </c>
      <c r="Q3391" s="19">
        <v>5.033808446484267E-3</v>
      </c>
      <c r="R3391" s="37">
        <f t="shared" si="717"/>
        <v>1.0050338084464843</v>
      </c>
      <c r="T3391" s="39">
        <v>38468</v>
      </c>
      <c r="U3391" s="40">
        <v>311.08890000000002</v>
      </c>
      <c r="V3391" s="40">
        <f t="shared" si="718"/>
        <v>1.2716700494184163E-3</v>
      </c>
      <c r="W3391" s="41">
        <f t="shared" si="719"/>
        <v>1.0012716700494184</v>
      </c>
      <c r="Y3391" s="42">
        <v>38468</v>
      </c>
      <c r="Z3391" s="43">
        <v>276.88200000000001</v>
      </c>
      <c r="AA3391" s="43">
        <f t="shared" si="720"/>
        <v>213.57759950632521</v>
      </c>
      <c r="AB3391" s="19">
        <f t="shared" si="723"/>
        <v>1.6910616527632261E-3</v>
      </c>
      <c r="AC3391" s="37">
        <f t="shared" si="724"/>
        <v>1.0016910616527632</v>
      </c>
      <c r="AE3391" s="44">
        <v>38468</v>
      </c>
      <c r="AF3391" s="45">
        <v>6199.5087999999996</v>
      </c>
      <c r="AG3391" s="19">
        <f t="shared" si="715"/>
        <v>4782.0956494908978</v>
      </c>
      <c r="AH3391" s="45">
        <f t="shared" si="721"/>
        <v>-3.183051424701655E-3</v>
      </c>
      <c r="AI3391" s="46">
        <f t="shared" si="722"/>
        <v>0.99681694857529834</v>
      </c>
      <c r="AK3391" s="38">
        <v>38468</v>
      </c>
      <c r="AL3391" s="19">
        <v>139.12029999999999</v>
      </c>
      <c r="AM3391" s="19">
        <f t="shared" si="711"/>
        <v>2.1856367716122094E-4</v>
      </c>
      <c r="AN3391" s="37">
        <f t="shared" si="712"/>
        <v>1.0002185636771612</v>
      </c>
      <c r="AQ3391" s="38">
        <v>38468</v>
      </c>
      <c r="AR3391" s="19">
        <f t="shared" si="713"/>
        <v>315.41076175400002</v>
      </c>
      <c r="AS3391" s="40">
        <f t="shared" si="710"/>
        <v>2.1856367716144298E-4</v>
      </c>
      <c r="AT3391" s="51">
        <f t="shared" si="714"/>
        <v>1.0002185636771614</v>
      </c>
    </row>
    <row r="3392" spans="1:46">
      <c r="A3392" s="38">
        <v>38469</v>
      </c>
      <c r="B3392" s="37">
        <v>1.2938000000000001</v>
      </c>
      <c r="D3392" s="38">
        <v>38469</v>
      </c>
      <c r="E3392" s="19">
        <v>1256.1903</v>
      </c>
      <c r="F3392" s="19">
        <v>970.93082392950987</v>
      </c>
      <c r="G3392" s="19">
        <v>-1.2652565529469584E-4</v>
      </c>
      <c r="H3392" s="37">
        <f t="shared" si="716"/>
        <v>0.9998734743447053</v>
      </c>
      <c r="I3392" s="19"/>
      <c r="J3392" s="19"/>
      <c r="K3392" s="19"/>
      <c r="L3392" s="19"/>
      <c r="N3392" s="38">
        <v>38469</v>
      </c>
      <c r="O3392" s="19">
        <v>576.71379999999999</v>
      </c>
      <c r="P3392" s="19">
        <v>445.75189364662231</v>
      </c>
      <c r="Q3392" s="19">
        <v>-6.4383305529008839E-3</v>
      </c>
      <c r="R3392" s="37">
        <f t="shared" si="717"/>
        <v>0.99356166944709912</v>
      </c>
      <c r="T3392" s="39">
        <v>38469</v>
      </c>
      <c r="U3392" s="40">
        <v>310.8433</v>
      </c>
      <c r="V3392" s="40">
        <f t="shared" si="718"/>
        <v>-7.8948493501385109E-4</v>
      </c>
      <c r="W3392" s="41">
        <f t="shared" si="719"/>
        <v>0.99921051506498615</v>
      </c>
      <c r="Y3392" s="42">
        <v>38469</v>
      </c>
      <c r="Z3392" s="43">
        <v>270.60199999999998</v>
      </c>
      <c r="AA3392" s="43">
        <f t="shared" si="720"/>
        <v>209.15288298036788</v>
      </c>
      <c r="AB3392" s="19">
        <f t="shared" si="723"/>
        <v>-2.071713764076788E-2</v>
      </c>
      <c r="AC3392" s="37">
        <f t="shared" si="724"/>
        <v>0.97928286235923212</v>
      </c>
      <c r="AE3392" s="44">
        <v>38469</v>
      </c>
      <c r="AF3392" s="45">
        <v>5991.8662000000004</v>
      </c>
      <c r="AG3392" s="19">
        <f t="shared" si="715"/>
        <v>4631.2151800896581</v>
      </c>
      <c r="AH3392" s="45">
        <f t="shared" si="721"/>
        <v>-3.1551119103462977E-2</v>
      </c>
      <c r="AI3392" s="46">
        <f t="shared" si="722"/>
        <v>0.96844888089653702</v>
      </c>
      <c r="AK3392" s="38">
        <v>38469</v>
      </c>
      <c r="AL3392" s="19">
        <v>139.40100000000001</v>
      </c>
      <c r="AM3392" s="19">
        <f t="shared" si="711"/>
        <v>2.0176782252483427E-3</v>
      </c>
      <c r="AN3392" s="37">
        <f t="shared" si="712"/>
        <v>1.0020176782252483</v>
      </c>
      <c r="AQ3392" s="38">
        <v>38469</v>
      </c>
      <c r="AR3392" s="19">
        <f t="shared" si="713"/>
        <v>316.04715918000005</v>
      </c>
      <c r="AS3392" s="40">
        <f t="shared" si="710"/>
        <v>2.0176782252483427E-3</v>
      </c>
      <c r="AT3392" s="51">
        <f t="shared" si="714"/>
        <v>1.0020176782252483</v>
      </c>
    </row>
    <row r="3393" spans="1:46">
      <c r="A3393" s="38">
        <v>38470</v>
      </c>
      <c r="B3393" s="37">
        <v>1.2916000000000001</v>
      </c>
      <c r="D3393" s="38">
        <v>38470</v>
      </c>
      <c r="E3393" s="19">
        <v>1246.9728</v>
      </c>
      <c r="F3393" s="19">
        <v>965.4481263549086</v>
      </c>
      <c r="G3393" s="19">
        <v>-5.6468467572302616E-3</v>
      </c>
      <c r="H3393" s="37">
        <f t="shared" si="716"/>
        <v>0.99435315324276974</v>
      </c>
      <c r="I3393" s="19"/>
      <c r="J3393" s="19"/>
      <c r="K3393" s="19"/>
      <c r="L3393" s="19"/>
      <c r="N3393" s="38">
        <v>38470</v>
      </c>
      <c r="O3393" s="19">
        <v>569.93700000000001</v>
      </c>
      <c r="P3393" s="19">
        <v>441.26432331991327</v>
      </c>
      <c r="Q3393" s="19">
        <v>-1.0067417302475068E-2</v>
      </c>
      <c r="R3393" s="37">
        <f t="shared" si="717"/>
        <v>0.98993258269752493</v>
      </c>
      <c r="T3393" s="39">
        <v>38470</v>
      </c>
      <c r="U3393" s="40">
        <v>311.303</v>
      </c>
      <c r="V3393" s="40">
        <f t="shared" si="718"/>
        <v>1.4788801946190588E-3</v>
      </c>
      <c r="W3393" s="41">
        <f t="shared" si="719"/>
        <v>1.0014788801946191</v>
      </c>
      <c r="Y3393" s="42">
        <v>38470</v>
      </c>
      <c r="Z3393" s="43">
        <v>269.50900000000001</v>
      </c>
      <c r="AA3393" s="43">
        <f t="shared" si="720"/>
        <v>208.66289873025704</v>
      </c>
      <c r="AB3393" s="19">
        <f t="shared" si="723"/>
        <v>-2.3427085638443312E-3</v>
      </c>
      <c r="AC3393" s="37">
        <f t="shared" si="724"/>
        <v>0.99765729143615567</v>
      </c>
      <c r="AE3393" s="44">
        <v>38470</v>
      </c>
      <c r="AF3393" s="45">
        <v>5994.21</v>
      </c>
      <c r="AG3393" s="19">
        <f t="shared" si="715"/>
        <v>4640.918240941468</v>
      </c>
      <c r="AH3393" s="45">
        <f t="shared" si="721"/>
        <v>2.0951436015161917E-3</v>
      </c>
      <c r="AI3393" s="46">
        <f t="shared" si="722"/>
        <v>1.0020951436015162</v>
      </c>
      <c r="AK3393" s="38">
        <v>38470</v>
      </c>
      <c r="AL3393" s="19">
        <v>139.47559999999999</v>
      </c>
      <c r="AM3393" s="19">
        <f t="shared" si="711"/>
        <v>5.3514680669408676E-4</v>
      </c>
      <c r="AN3393" s="37">
        <f t="shared" si="712"/>
        <v>1.0005351468066941</v>
      </c>
      <c r="AQ3393" s="38">
        <v>38470</v>
      </c>
      <c r="AR3393" s="19">
        <f t="shared" si="713"/>
        <v>316.216290808</v>
      </c>
      <c r="AS3393" s="40">
        <f t="shared" si="710"/>
        <v>5.3514680669408676E-4</v>
      </c>
      <c r="AT3393" s="51">
        <f t="shared" si="714"/>
        <v>1.0005351468066941</v>
      </c>
    </row>
    <row r="3394" spans="1:46">
      <c r="A3394" s="38">
        <v>38471</v>
      </c>
      <c r="B3394" s="37">
        <v>1.2919</v>
      </c>
      <c r="D3394" s="38">
        <v>38471</v>
      </c>
      <c r="E3394" s="19">
        <v>1256.8937000000001</v>
      </c>
      <c r="F3394" s="19">
        <v>972.90324328508405</v>
      </c>
      <c r="G3394" s="19">
        <v>7.7219238679582247E-3</v>
      </c>
      <c r="H3394" s="37">
        <f t="shared" si="716"/>
        <v>1.0077219238679582</v>
      </c>
      <c r="I3394" s="19"/>
      <c r="J3394" s="19"/>
      <c r="K3394" s="19"/>
      <c r="L3394" s="19"/>
      <c r="N3394" s="38">
        <v>38471</v>
      </c>
      <c r="O3394" s="19">
        <v>570.77769999999998</v>
      </c>
      <c r="P3394" s="19">
        <v>441.81260159455064</v>
      </c>
      <c r="Q3394" s="19">
        <v>1.242516663283233E-3</v>
      </c>
      <c r="R3394" s="37">
        <f t="shared" si="717"/>
        <v>1.0012425166632832</v>
      </c>
      <c r="T3394" s="39">
        <v>38471</v>
      </c>
      <c r="U3394" s="40">
        <v>311.73700000000002</v>
      </c>
      <c r="V3394" s="40">
        <f t="shared" si="718"/>
        <v>1.3941401142938403E-3</v>
      </c>
      <c r="W3394" s="41">
        <f t="shared" si="719"/>
        <v>1.0013941401142938</v>
      </c>
      <c r="Y3394" s="42">
        <v>38471</v>
      </c>
      <c r="Z3394" s="43">
        <v>267.44099999999997</v>
      </c>
      <c r="AA3394" s="43">
        <f t="shared" si="720"/>
        <v>207.01370075083207</v>
      </c>
      <c r="AB3394" s="19">
        <f t="shared" si="723"/>
        <v>-7.9036474114975164E-3</v>
      </c>
      <c r="AC3394" s="37">
        <f t="shared" si="724"/>
        <v>0.99209635258850248</v>
      </c>
      <c r="AE3394" s="44">
        <v>38471</v>
      </c>
      <c r="AF3394" s="45">
        <v>5856.5619999999999</v>
      </c>
      <c r="AG3394" s="19">
        <f t="shared" si="715"/>
        <v>4533.2935985757413</v>
      </c>
      <c r="AH3394" s="45">
        <f t="shared" si="721"/>
        <v>-2.3190376726803463E-2</v>
      </c>
      <c r="AI3394" s="46">
        <f t="shared" si="722"/>
        <v>0.97680962327319654</v>
      </c>
      <c r="AK3394" s="38">
        <v>38471</v>
      </c>
      <c r="AL3394" s="19">
        <v>139.55080000000001</v>
      </c>
      <c r="AM3394" s="19">
        <f t="shared" si="711"/>
        <v>5.3916240546758587E-4</v>
      </c>
      <c r="AN3394" s="37">
        <f t="shared" si="712"/>
        <v>1.0005391624054676</v>
      </c>
      <c r="AQ3394" s="38">
        <v>38471</v>
      </c>
      <c r="AR3394" s="19">
        <f t="shared" si="713"/>
        <v>316.38678274400007</v>
      </c>
      <c r="AS3394" s="40">
        <f t="shared" si="710"/>
        <v>5.3916240546758587E-4</v>
      </c>
      <c r="AT3394" s="51">
        <f t="shared" si="714"/>
        <v>1.0005391624054676</v>
      </c>
    </row>
    <row r="3395" spans="1:46">
      <c r="A3395" s="38">
        <v>38474</v>
      </c>
      <c r="B3395" s="37">
        <v>1.2857000000000001</v>
      </c>
      <c r="D3395" s="38">
        <v>38474</v>
      </c>
      <c r="E3395" s="19">
        <v>1259.4922999999999</v>
      </c>
      <c r="F3395" s="19">
        <v>979.61600684452037</v>
      </c>
      <c r="G3395" s="19">
        <v>6.8997236937664574E-3</v>
      </c>
      <c r="H3395" s="37">
        <f t="shared" si="716"/>
        <v>1.0068997236937665</v>
      </c>
      <c r="I3395" s="19"/>
      <c r="J3395" s="19"/>
      <c r="K3395" s="19"/>
      <c r="L3395" s="19"/>
      <c r="N3395" s="38">
        <v>38474</v>
      </c>
      <c r="O3395" s="19">
        <v>572.80150000000003</v>
      </c>
      <c r="P3395" s="19">
        <v>445.51722796919967</v>
      </c>
      <c r="Q3395" s="19">
        <v>8.3850627195301008E-3</v>
      </c>
      <c r="R3395" s="37">
        <f t="shared" si="717"/>
        <v>1.0083850627195301</v>
      </c>
      <c r="T3395" s="39">
        <v>38474</v>
      </c>
      <c r="U3395" s="40">
        <v>311.79579999999999</v>
      </c>
      <c r="V3395" s="40">
        <f t="shared" si="718"/>
        <v>1.8862053590029682E-4</v>
      </c>
      <c r="W3395" s="41">
        <f t="shared" si="719"/>
        <v>1.0001886205359003</v>
      </c>
      <c r="Y3395" s="42">
        <v>38474</v>
      </c>
      <c r="Z3395" s="43">
        <v>267.99</v>
      </c>
      <c r="AA3395" s="43">
        <f t="shared" si="720"/>
        <v>208.43898265536282</v>
      </c>
      <c r="AB3395" s="19">
        <f t="shared" si="723"/>
        <v>6.8849641321386823E-3</v>
      </c>
      <c r="AC3395" s="37">
        <f t="shared" si="724"/>
        <v>1.0068849641321387</v>
      </c>
      <c r="AE3395" s="44">
        <v>38474</v>
      </c>
      <c r="AF3395" s="45">
        <v>5915.2241000000004</v>
      </c>
      <c r="AG3395" s="19">
        <f t="shared" si="715"/>
        <v>4600.7809753441707</v>
      </c>
      <c r="AH3395" s="45">
        <f t="shared" si="721"/>
        <v>1.4887051831284914E-2</v>
      </c>
      <c r="AI3395" s="46">
        <f t="shared" si="722"/>
        <v>1.0148870518312849</v>
      </c>
      <c r="AK3395" s="38">
        <v>38474</v>
      </c>
      <c r="AL3395" s="19">
        <v>139.54949999999999</v>
      </c>
      <c r="AM3395" s="19">
        <f t="shared" si="711"/>
        <v>-9.3156040669173379E-6</v>
      </c>
      <c r="AN3395" s="37">
        <f t="shared" si="712"/>
        <v>0.99999068439593308</v>
      </c>
      <c r="AQ3395" s="38">
        <v>38474</v>
      </c>
      <c r="AR3395" s="19">
        <f t="shared" si="713"/>
        <v>316.38383541000002</v>
      </c>
      <c r="AS3395" s="40">
        <f t="shared" si="710"/>
        <v>-9.3156040669173379E-6</v>
      </c>
      <c r="AT3395" s="51">
        <f t="shared" si="714"/>
        <v>0.99999068439593308</v>
      </c>
    </row>
    <row r="3396" spans="1:46">
      <c r="A3396" s="38">
        <v>38475</v>
      </c>
      <c r="B3396" s="37">
        <v>1.2888999999999999</v>
      </c>
      <c r="D3396" s="38">
        <v>38475</v>
      </c>
      <c r="E3396" s="19">
        <v>1261.6773000000001</v>
      </c>
      <c r="F3396" s="19">
        <v>978.87912173170935</v>
      </c>
      <c r="G3396" s="19">
        <v>-7.5221832602001548E-4</v>
      </c>
      <c r="H3396" s="37">
        <f t="shared" si="716"/>
        <v>0.99924778167397998</v>
      </c>
      <c r="I3396" s="19"/>
      <c r="J3396" s="19"/>
      <c r="K3396" s="19"/>
      <c r="L3396" s="19"/>
      <c r="N3396" s="38">
        <v>38475</v>
      </c>
      <c r="O3396" s="19">
        <v>573.14869999999996</v>
      </c>
      <c r="P3396" s="19">
        <v>444.68050275428658</v>
      </c>
      <c r="Q3396" s="19">
        <v>-1.8780984491376662E-3</v>
      </c>
      <c r="R3396" s="37">
        <f t="shared" si="717"/>
        <v>0.99812190155086233</v>
      </c>
      <c r="T3396" s="39">
        <v>38475</v>
      </c>
      <c r="U3396" s="40">
        <v>311.75080000000003</v>
      </c>
      <c r="V3396" s="40">
        <f t="shared" si="718"/>
        <v>-1.4432522824214811E-4</v>
      </c>
      <c r="W3396" s="41">
        <f t="shared" si="719"/>
        <v>0.99985567477175785</v>
      </c>
      <c r="Y3396" s="42">
        <v>38475</v>
      </c>
      <c r="Z3396" s="43">
        <v>263.56799999999998</v>
      </c>
      <c r="AA3396" s="43">
        <f t="shared" si="720"/>
        <v>204.49065094266427</v>
      </c>
      <c r="AB3396" s="19">
        <f t="shared" si="723"/>
        <v>-1.8942386219696683E-2</v>
      </c>
      <c r="AC3396" s="37">
        <f t="shared" si="724"/>
        <v>0.98105761378030332</v>
      </c>
      <c r="AE3396" s="44">
        <v>38475</v>
      </c>
      <c r="AF3396" s="45">
        <v>5795.5571</v>
      </c>
      <c r="AG3396" s="19">
        <f t="shared" si="715"/>
        <v>4496.514159360695</v>
      </c>
      <c r="AH3396" s="45">
        <f t="shared" si="721"/>
        <v>-2.2662851490268032E-2</v>
      </c>
      <c r="AI3396" s="46">
        <f t="shared" si="722"/>
        <v>0.97733714850973197</v>
      </c>
      <c r="AK3396" s="38">
        <v>38475</v>
      </c>
      <c r="AL3396" s="19">
        <v>139.78909999999999</v>
      </c>
      <c r="AM3396" s="19">
        <f t="shared" si="711"/>
        <v>1.7169534824559296E-3</v>
      </c>
      <c r="AN3396" s="37">
        <f t="shared" si="712"/>
        <v>1.0017169534824559</v>
      </c>
      <c r="AQ3396" s="38">
        <v>38475</v>
      </c>
      <c r="AR3396" s="19">
        <f t="shared" si="713"/>
        <v>316.92705173799999</v>
      </c>
      <c r="AS3396" s="40">
        <f t="shared" si="710"/>
        <v>1.7169534824559296E-3</v>
      </c>
      <c r="AT3396" s="51">
        <f t="shared" si="714"/>
        <v>1.0017169534824559</v>
      </c>
    </row>
    <row r="3397" spans="1:46">
      <c r="A3397" s="38">
        <v>38476</v>
      </c>
      <c r="B3397" s="37">
        <v>1.2936000000000001</v>
      </c>
      <c r="D3397" s="38">
        <v>38476</v>
      </c>
      <c r="E3397" s="19">
        <v>1276.0272</v>
      </c>
      <c r="F3397" s="19">
        <v>986.41558441558436</v>
      </c>
      <c r="G3397" s="19">
        <v>7.6990738862041663E-3</v>
      </c>
      <c r="H3397" s="37">
        <f t="shared" si="716"/>
        <v>1.0076990738862042</v>
      </c>
      <c r="I3397" s="19"/>
      <c r="J3397" s="19"/>
      <c r="K3397" s="19"/>
      <c r="L3397" s="19"/>
      <c r="N3397" s="38">
        <v>38476</v>
      </c>
      <c r="O3397" s="19">
        <v>582.93020000000001</v>
      </c>
      <c r="P3397" s="19">
        <v>450.62631416202845</v>
      </c>
      <c r="Q3397" s="19">
        <v>1.3370973926030816E-2</v>
      </c>
      <c r="R3397" s="37">
        <f t="shared" si="717"/>
        <v>1.0133709739260308</v>
      </c>
      <c r="T3397" s="39">
        <v>38476</v>
      </c>
      <c r="U3397" s="40">
        <v>311.9239</v>
      </c>
      <c r="V3397" s="40">
        <f t="shared" si="718"/>
        <v>5.5525118139221341E-4</v>
      </c>
      <c r="W3397" s="41">
        <f t="shared" si="719"/>
        <v>1.0005552511813922</v>
      </c>
      <c r="Y3397" s="42">
        <v>38476</v>
      </c>
      <c r="Z3397" s="43">
        <v>264.60700000000003</v>
      </c>
      <c r="AA3397" s="43">
        <f t="shared" si="720"/>
        <v>204.55086580086581</v>
      </c>
      <c r="AB3397" s="19">
        <f t="shared" si="723"/>
        <v>2.94462646208693E-4</v>
      </c>
      <c r="AC3397" s="37">
        <f t="shared" si="724"/>
        <v>1.0002944626462087</v>
      </c>
      <c r="AE3397" s="44">
        <v>38476</v>
      </c>
      <c r="AF3397" s="45">
        <v>5840.8690999999999</v>
      </c>
      <c r="AG3397" s="19">
        <f t="shared" si="715"/>
        <v>4515.2049319727885</v>
      </c>
      <c r="AH3397" s="45">
        <f t="shared" si="721"/>
        <v>4.1567249539697926E-3</v>
      </c>
      <c r="AI3397" s="46">
        <f t="shared" si="722"/>
        <v>1.0041567249539698</v>
      </c>
      <c r="AK3397" s="38">
        <v>38476</v>
      </c>
      <c r="AL3397" s="19">
        <v>139.43180000000001</v>
      </c>
      <c r="AM3397" s="19">
        <f t="shared" si="711"/>
        <v>-2.5559932784458006E-3</v>
      </c>
      <c r="AN3397" s="37">
        <f t="shared" si="712"/>
        <v>0.9974440067215542</v>
      </c>
      <c r="AQ3397" s="38">
        <v>38476</v>
      </c>
      <c r="AR3397" s="19">
        <f t="shared" si="713"/>
        <v>316.11698832400003</v>
      </c>
      <c r="AS3397" s="40">
        <f t="shared" ref="AS3397:AS3460" si="725">AR3397/AR3396-1</f>
        <v>-2.5559932784458006E-3</v>
      </c>
      <c r="AT3397" s="51">
        <f t="shared" si="714"/>
        <v>0.9974440067215542</v>
      </c>
    </row>
    <row r="3398" spans="1:46">
      <c r="A3398" s="38">
        <v>38477</v>
      </c>
      <c r="B3398" s="37">
        <v>1.2936000000000001</v>
      </c>
      <c r="D3398" s="38">
        <v>38477</v>
      </c>
      <c r="E3398" s="19">
        <v>1276.3801000000001</v>
      </c>
      <c r="F3398" s="19">
        <v>986.68838899196044</v>
      </c>
      <c r="G3398" s="19">
        <v>2.7656150276422764E-4</v>
      </c>
      <c r="H3398" s="37">
        <f t="shared" si="716"/>
        <v>1.0002765615027642</v>
      </c>
      <c r="I3398" s="19"/>
      <c r="J3398" s="19"/>
      <c r="K3398" s="19"/>
      <c r="L3398" s="19"/>
      <c r="N3398" s="38">
        <v>38477</v>
      </c>
      <c r="O3398" s="19">
        <v>588.49680000000001</v>
      </c>
      <c r="P3398" s="19">
        <v>454.92949907235618</v>
      </c>
      <c r="Q3398" s="19">
        <v>9.549342271167216E-3</v>
      </c>
      <c r="R3398" s="37">
        <f t="shared" si="717"/>
        <v>1.0095493422711672</v>
      </c>
      <c r="T3398" s="39">
        <v>38477</v>
      </c>
      <c r="U3398" s="40">
        <v>311.88819999999998</v>
      </c>
      <c r="V3398" s="40">
        <f t="shared" si="718"/>
        <v>-1.1445099269413728E-4</v>
      </c>
      <c r="W3398" s="41">
        <f t="shared" si="719"/>
        <v>0.99988554900730586</v>
      </c>
      <c r="Y3398" s="42">
        <v>38477</v>
      </c>
      <c r="Z3398" s="43">
        <v>265.56400000000002</v>
      </c>
      <c r="AA3398" s="43">
        <f t="shared" si="720"/>
        <v>205.29066171923316</v>
      </c>
      <c r="AB3398" s="19">
        <f t="shared" si="723"/>
        <v>3.6166843658709258E-3</v>
      </c>
      <c r="AC3398" s="37">
        <f t="shared" si="724"/>
        <v>1.0036166843658709</v>
      </c>
      <c r="AE3398" s="44">
        <v>38477</v>
      </c>
      <c r="AF3398" s="45">
        <v>5868.0380999999998</v>
      </c>
      <c r="AG3398" s="19">
        <f t="shared" si="715"/>
        <v>4536.2075602968453</v>
      </c>
      <c r="AH3398" s="45">
        <f t="shared" si="721"/>
        <v>4.6515337931472001E-3</v>
      </c>
      <c r="AI3398" s="46">
        <f t="shared" si="722"/>
        <v>1.0046515337931472</v>
      </c>
      <c r="AK3398" s="38">
        <v>38477</v>
      </c>
      <c r="AL3398" s="19">
        <v>139.59829999999999</v>
      </c>
      <c r="AM3398" s="19">
        <f t="shared" si="711"/>
        <v>1.194132185053709E-3</v>
      </c>
      <c r="AN3398" s="37">
        <f t="shared" si="712"/>
        <v>1.0011941321850537</v>
      </c>
      <c r="AQ3398" s="38">
        <v>38477</v>
      </c>
      <c r="AR3398" s="19">
        <f t="shared" si="713"/>
        <v>316.49447379400004</v>
      </c>
      <c r="AS3398" s="40">
        <f t="shared" si="725"/>
        <v>1.194132185053931E-3</v>
      </c>
      <c r="AT3398" s="51">
        <f t="shared" si="714"/>
        <v>1.0011941321850539</v>
      </c>
    </row>
    <row r="3399" spans="1:46">
      <c r="A3399" s="38">
        <v>38478</v>
      </c>
      <c r="B3399" s="37">
        <v>1.2831999999999999</v>
      </c>
      <c r="D3399" s="38">
        <v>38478</v>
      </c>
      <c r="E3399" s="19">
        <v>1276.7489</v>
      </c>
      <c r="F3399" s="19">
        <v>994.9726465087283</v>
      </c>
      <c r="G3399" s="19">
        <v>8.396022096937239E-3</v>
      </c>
      <c r="H3399" s="37">
        <f t="shared" si="716"/>
        <v>1.0083960220969372</v>
      </c>
      <c r="I3399" s="19"/>
      <c r="J3399" s="19"/>
      <c r="K3399" s="19"/>
      <c r="L3399" s="19"/>
      <c r="N3399" s="38">
        <v>38478</v>
      </c>
      <c r="O3399" s="19">
        <v>591.68650000000002</v>
      </c>
      <c r="P3399" s="19">
        <v>461.10232231920207</v>
      </c>
      <c r="Q3399" s="19">
        <v>1.3568746936465592E-2</v>
      </c>
      <c r="R3399" s="37">
        <f t="shared" si="717"/>
        <v>1.0135687469364656</v>
      </c>
      <c r="T3399" s="39">
        <v>38478</v>
      </c>
      <c r="U3399" s="40">
        <v>312.21350000000001</v>
      </c>
      <c r="V3399" s="40">
        <f t="shared" si="718"/>
        <v>1.0430019474927388E-3</v>
      </c>
      <c r="W3399" s="41">
        <f t="shared" si="719"/>
        <v>1.0010430019474927</v>
      </c>
      <c r="Y3399" s="42">
        <v>38478</v>
      </c>
      <c r="Z3399" s="43">
        <v>265.88099999999997</v>
      </c>
      <c r="AA3399" s="43">
        <f t="shared" si="720"/>
        <v>207.20152743142145</v>
      </c>
      <c r="AB3399" s="19">
        <f t="shared" si="723"/>
        <v>9.3080985573601449E-3</v>
      </c>
      <c r="AC3399" s="37">
        <f t="shared" si="724"/>
        <v>1.0093080985573601</v>
      </c>
      <c r="AE3399" s="44">
        <v>38478</v>
      </c>
      <c r="AF3399" s="45">
        <v>5859.4678000000004</v>
      </c>
      <c r="AG3399" s="19">
        <f t="shared" si="715"/>
        <v>4566.2934850374068</v>
      </c>
      <c r="AH3399" s="45">
        <f t="shared" si="721"/>
        <v>6.6323959696836798E-3</v>
      </c>
      <c r="AI3399" s="46">
        <f t="shared" si="722"/>
        <v>1.0066323959696837</v>
      </c>
      <c r="AK3399" s="38">
        <v>38478</v>
      </c>
      <c r="AL3399" s="19">
        <v>139.2594</v>
      </c>
      <c r="AM3399" s="19">
        <f t="shared" si="711"/>
        <v>-2.4276799932376747E-3</v>
      </c>
      <c r="AN3399" s="37">
        <f t="shared" si="712"/>
        <v>0.99757232000676233</v>
      </c>
      <c r="AQ3399" s="38">
        <v>38478</v>
      </c>
      <c r="AR3399" s="19">
        <f t="shared" si="713"/>
        <v>315.72612649200005</v>
      </c>
      <c r="AS3399" s="40">
        <f t="shared" si="725"/>
        <v>-2.4276799932376747E-3</v>
      </c>
      <c r="AT3399" s="51">
        <f t="shared" si="714"/>
        <v>0.99757232000676233</v>
      </c>
    </row>
    <row r="3400" spans="1:46">
      <c r="A3400" s="38">
        <v>38481</v>
      </c>
      <c r="B3400" s="37">
        <v>1.2839</v>
      </c>
      <c r="D3400" s="38">
        <v>38481</v>
      </c>
      <c r="E3400" s="19">
        <v>1278.2815000000001</v>
      </c>
      <c r="F3400" s="19">
        <v>995.62388036451443</v>
      </c>
      <c r="G3400" s="19">
        <v>6.5452438121926804E-4</v>
      </c>
      <c r="H3400" s="37">
        <f t="shared" si="716"/>
        <v>1.0006545243812193</v>
      </c>
      <c r="I3400" s="19"/>
      <c r="J3400" s="19"/>
      <c r="K3400" s="19"/>
      <c r="L3400" s="19"/>
      <c r="N3400" s="38">
        <v>38481</v>
      </c>
      <c r="O3400" s="19">
        <v>591.11099999999999</v>
      </c>
      <c r="P3400" s="19">
        <v>460.40267933639689</v>
      </c>
      <c r="Q3400" s="19">
        <v>-1.5173269552974933E-3</v>
      </c>
      <c r="R3400" s="37">
        <f t="shared" si="717"/>
        <v>0.99848267304470251</v>
      </c>
      <c r="T3400" s="39">
        <v>38481</v>
      </c>
      <c r="U3400" s="40">
        <v>311.33530000000002</v>
      </c>
      <c r="V3400" s="40">
        <f t="shared" si="718"/>
        <v>-2.8128187922686898E-3</v>
      </c>
      <c r="W3400" s="41">
        <f t="shared" si="719"/>
        <v>0.99718718120773131</v>
      </c>
      <c r="Y3400" s="42">
        <v>38481</v>
      </c>
      <c r="Z3400" s="43">
        <v>267.27999999999997</v>
      </c>
      <c r="AA3400" s="43">
        <f t="shared" si="720"/>
        <v>208.17820702546925</v>
      </c>
      <c r="AB3400" s="19">
        <f t="shared" si="723"/>
        <v>4.7136698563723378E-3</v>
      </c>
      <c r="AC3400" s="37">
        <f t="shared" si="724"/>
        <v>1.0047136698563723</v>
      </c>
      <c r="AE3400" s="44">
        <v>38481</v>
      </c>
      <c r="AF3400" s="45">
        <v>5907.6948000000002</v>
      </c>
      <c r="AG3400" s="19">
        <f t="shared" si="715"/>
        <v>4601.3667731131709</v>
      </c>
      <c r="AH3400" s="45">
        <f t="shared" si="721"/>
        <v>7.6809097336145715E-3</v>
      </c>
      <c r="AI3400" s="46">
        <f t="shared" si="722"/>
        <v>1.0076809097336146</v>
      </c>
      <c r="AK3400" s="38">
        <v>38481</v>
      </c>
      <c r="AL3400" s="19">
        <v>139.55719999999999</v>
      </c>
      <c r="AM3400" s="19">
        <f t="shared" si="711"/>
        <v>2.1384552856036354E-3</v>
      </c>
      <c r="AN3400" s="37">
        <f t="shared" si="712"/>
        <v>1.0021384552856036</v>
      </c>
      <c r="AQ3400" s="38">
        <v>38481</v>
      </c>
      <c r="AR3400" s="19">
        <f t="shared" si="713"/>
        <v>316.40129269600004</v>
      </c>
      <c r="AS3400" s="40">
        <f t="shared" si="725"/>
        <v>2.1384552856036354E-3</v>
      </c>
      <c r="AT3400" s="51">
        <f t="shared" si="714"/>
        <v>1.0021384552856036</v>
      </c>
    </row>
    <row r="3401" spans="1:46">
      <c r="A3401" s="38">
        <v>38482</v>
      </c>
      <c r="B3401" s="37">
        <v>1.2877000000000001</v>
      </c>
      <c r="D3401" s="38">
        <v>38482</v>
      </c>
      <c r="E3401" s="19">
        <v>1269.7071000000001</v>
      </c>
      <c r="F3401" s="19">
        <v>986.02710258600609</v>
      </c>
      <c r="G3401" s="19">
        <v>-9.638959016325277E-3</v>
      </c>
      <c r="H3401" s="37">
        <f t="shared" si="716"/>
        <v>0.99036104098367472</v>
      </c>
      <c r="I3401" s="19"/>
      <c r="J3401" s="19"/>
      <c r="K3401" s="19"/>
      <c r="L3401" s="19"/>
      <c r="N3401" s="38">
        <v>38482</v>
      </c>
      <c r="O3401" s="19">
        <v>587.95039999999995</v>
      </c>
      <c r="P3401" s="19">
        <v>456.58957831793111</v>
      </c>
      <c r="Q3401" s="19">
        <v>-8.2820999737920342E-3</v>
      </c>
      <c r="R3401" s="37">
        <f t="shared" si="717"/>
        <v>0.99171790002620797</v>
      </c>
      <c r="T3401" s="39">
        <v>38482</v>
      </c>
      <c r="U3401" s="40">
        <v>311.7894</v>
      </c>
      <c r="V3401" s="40">
        <f t="shared" si="718"/>
        <v>1.4585560969153644E-3</v>
      </c>
      <c r="W3401" s="41">
        <f t="shared" si="719"/>
        <v>1.0014585560969154</v>
      </c>
      <c r="Y3401" s="42">
        <v>38482</v>
      </c>
      <c r="Z3401" s="43">
        <v>268.23200000000003</v>
      </c>
      <c r="AA3401" s="43">
        <f t="shared" si="720"/>
        <v>208.30317620563798</v>
      </c>
      <c r="AB3401" s="19">
        <f t="shared" si="723"/>
        <v>6.0029905125191796E-4</v>
      </c>
      <c r="AC3401" s="37">
        <f t="shared" si="724"/>
        <v>1.0006002990512519</v>
      </c>
      <c r="AE3401" s="44">
        <v>38482</v>
      </c>
      <c r="AF3401" s="45">
        <v>5944.0342000000001</v>
      </c>
      <c r="AG3401" s="19">
        <f t="shared" si="715"/>
        <v>4616.0085423623514</v>
      </c>
      <c r="AH3401" s="45">
        <f t="shared" si="721"/>
        <v>3.1820478503770122E-3</v>
      </c>
      <c r="AI3401" s="46">
        <f t="shared" si="722"/>
        <v>1.003182047850377</v>
      </c>
      <c r="AK3401" s="38">
        <v>38482</v>
      </c>
      <c r="AL3401" s="19">
        <v>140.02019999999999</v>
      </c>
      <c r="AM3401" s="19">
        <f t="shared" si="711"/>
        <v>3.3176360660718274E-3</v>
      </c>
      <c r="AN3401" s="37">
        <f t="shared" si="712"/>
        <v>1.0033176360660718</v>
      </c>
      <c r="AQ3401" s="38">
        <v>38482</v>
      </c>
      <c r="AR3401" s="19">
        <f t="shared" si="713"/>
        <v>317.45099703599999</v>
      </c>
      <c r="AS3401" s="40">
        <f t="shared" si="725"/>
        <v>3.3176360660716053E-3</v>
      </c>
      <c r="AT3401" s="51">
        <f t="shared" si="714"/>
        <v>1.0033176360660716</v>
      </c>
    </row>
    <row r="3402" spans="1:46">
      <c r="A3402" s="38">
        <v>38483</v>
      </c>
      <c r="B3402" s="37">
        <v>1.2803</v>
      </c>
      <c r="D3402" s="38">
        <v>38483</v>
      </c>
      <c r="E3402" s="19">
        <v>1269.0617</v>
      </c>
      <c r="F3402" s="19">
        <v>991.22213543700695</v>
      </c>
      <c r="G3402" s="19">
        <v>5.2686511733561758E-3</v>
      </c>
      <c r="H3402" s="37">
        <f t="shared" si="716"/>
        <v>1.0052686511733562</v>
      </c>
      <c r="I3402" s="19"/>
      <c r="J3402" s="19"/>
      <c r="K3402" s="19"/>
      <c r="L3402" s="19"/>
      <c r="N3402" s="38">
        <v>38483</v>
      </c>
      <c r="O3402" s="19">
        <v>583.8732</v>
      </c>
      <c r="P3402" s="19">
        <v>456.04405217527142</v>
      </c>
      <c r="Q3402" s="19">
        <v>-1.194784481655109E-3</v>
      </c>
      <c r="R3402" s="37">
        <f t="shared" si="717"/>
        <v>0.99880521551834489</v>
      </c>
      <c r="T3402" s="39">
        <v>38483</v>
      </c>
      <c r="U3402" s="40">
        <v>312.49610000000001</v>
      </c>
      <c r="V3402" s="40">
        <f t="shared" si="718"/>
        <v>2.2665940535502305E-3</v>
      </c>
      <c r="W3402" s="41">
        <f t="shared" si="719"/>
        <v>1.0022665940535502</v>
      </c>
      <c r="Y3402" s="42">
        <v>38483</v>
      </c>
      <c r="Z3402" s="43">
        <v>266.20299999999997</v>
      </c>
      <c r="AA3402" s="43">
        <f t="shared" si="720"/>
        <v>207.92236194641879</v>
      </c>
      <c r="AB3402" s="19">
        <f t="shared" si="723"/>
        <v>-1.8281730800074891E-3</v>
      </c>
      <c r="AC3402" s="37">
        <f t="shared" si="724"/>
        <v>0.99817182691999251</v>
      </c>
      <c r="AE3402" s="44">
        <v>38483</v>
      </c>
      <c r="AF3402" s="45">
        <v>5834.8729999999996</v>
      </c>
      <c r="AG3402" s="19">
        <f t="shared" si="715"/>
        <v>4557.4263844411462</v>
      </c>
      <c r="AH3402" s="45">
        <f t="shared" si="721"/>
        <v>-1.2691085248993983E-2</v>
      </c>
      <c r="AI3402" s="46">
        <f t="shared" si="722"/>
        <v>0.98730891475100602</v>
      </c>
      <c r="AK3402" s="38">
        <v>38483</v>
      </c>
      <c r="AL3402" s="19">
        <v>140.3212</v>
      </c>
      <c r="AM3402" s="19">
        <f t="shared" si="711"/>
        <v>2.1496898304673717E-3</v>
      </c>
      <c r="AN3402" s="37">
        <f t="shared" si="712"/>
        <v>1.0021496898304674</v>
      </c>
      <c r="AQ3402" s="38">
        <v>38483</v>
      </c>
      <c r="AR3402" s="19">
        <f t="shared" si="713"/>
        <v>318.13341821600005</v>
      </c>
      <c r="AS3402" s="40">
        <f t="shared" si="725"/>
        <v>2.1496898304675938E-3</v>
      </c>
      <c r="AT3402" s="51">
        <f t="shared" si="714"/>
        <v>1.0021496898304676</v>
      </c>
    </row>
    <row r="3403" spans="1:46">
      <c r="A3403" s="38">
        <v>38484</v>
      </c>
      <c r="B3403" s="37">
        <v>1.2706</v>
      </c>
      <c r="D3403" s="38">
        <v>38484</v>
      </c>
      <c r="E3403" s="19">
        <v>1259.8318999999999</v>
      </c>
      <c r="F3403" s="19">
        <v>991.52518495199115</v>
      </c>
      <c r="G3403" s="19">
        <v>3.0573319960280898E-4</v>
      </c>
      <c r="H3403" s="37">
        <f t="shared" si="716"/>
        <v>1.0003057331996028</v>
      </c>
      <c r="I3403" s="19"/>
      <c r="J3403" s="19"/>
      <c r="K3403" s="19"/>
      <c r="L3403" s="19"/>
      <c r="N3403" s="38">
        <v>38484</v>
      </c>
      <c r="O3403" s="19">
        <v>580.42570000000001</v>
      </c>
      <c r="P3403" s="19">
        <v>456.81229340469071</v>
      </c>
      <c r="Q3403" s="19">
        <v>1.6845767985678162E-3</v>
      </c>
      <c r="R3403" s="37">
        <f t="shared" si="717"/>
        <v>1.0016845767985678</v>
      </c>
      <c r="T3403" s="39">
        <v>38484</v>
      </c>
      <c r="U3403" s="40">
        <v>312.55990000000003</v>
      </c>
      <c r="V3403" s="40">
        <f t="shared" si="718"/>
        <v>2.0416254794874966E-4</v>
      </c>
      <c r="W3403" s="41">
        <f t="shared" si="719"/>
        <v>1.0002041625479487</v>
      </c>
      <c r="Y3403" s="42">
        <v>38484</v>
      </c>
      <c r="Z3403" s="43">
        <v>261.05500000000001</v>
      </c>
      <c r="AA3403" s="43">
        <f t="shared" si="720"/>
        <v>205.45805131433968</v>
      </c>
      <c r="AB3403" s="19">
        <f t="shared" si="723"/>
        <v>-1.1852071172191447E-2</v>
      </c>
      <c r="AC3403" s="37">
        <f t="shared" si="724"/>
        <v>0.98814792882780855</v>
      </c>
      <c r="AE3403" s="44">
        <v>38484</v>
      </c>
      <c r="AF3403" s="45">
        <v>5692.4258</v>
      </c>
      <c r="AG3403" s="19">
        <f t="shared" si="715"/>
        <v>4480.1084526995119</v>
      </c>
      <c r="AH3403" s="45">
        <f t="shared" si="721"/>
        <v>-1.6965261798982501E-2</v>
      </c>
      <c r="AI3403" s="46">
        <f t="shared" si="722"/>
        <v>0.9830347382010175</v>
      </c>
      <c r="AK3403" s="38">
        <v>38484</v>
      </c>
      <c r="AL3403" s="19">
        <v>140.24549999999999</v>
      </c>
      <c r="AM3403" s="19">
        <f t="shared" si="711"/>
        <v>-5.3947657232134016E-4</v>
      </c>
      <c r="AN3403" s="37">
        <f t="shared" si="712"/>
        <v>0.99946052342767866</v>
      </c>
      <c r="AQ3403" s="38">
        <v>38484</v>
      </c>
      <c r="AR3403" s="19">
        <f t="shared" si="713"/>
        <v>317.96179269000004</v>
      </c>
      <c r="AS3403" s="40">
        <f t="shared" si="725"/>
        <v>-5.3947657232122914E-4</v>
      </c>
      <c r="AT3403" s="51">
        <f t="shared" si="714"/>
        <v>0.99946052342767877</v>
      </c>
    </row>
    <row r="3404" spans="1:46">
      <c r="A3404" s="38">
        <v>38485</v>
      </c>
      <c r="B3404" s="37">
        <v>1.2645</v>
      </c>
      <c r="D3404" s="38">
        <v>38485</v>
      </c>
      <c r="E3404" s="19">
        <v>1252.9974</v>
      </c>
      <c r="F3404" s="19">
        <v>990.90344009489922</v>
      </c>
      <c r="G3404" s="19">
        <v>-6.2705906670645906E-4</v>
      </c>
      <c r="H3404" s="37">
        <f t="shared" si="716"/>
        <v>0.99937294093329354</v>
      </c>
      <c r="I3404" s="19"/>
      <c r="J3404" s="19"/>
      <c r="K3404" s="19"/>
      <c r="L3404" s="19"/>
      <c r="N3404" s="38">
        <v>38485</v>
      </c>
      <c r="O3404" s="19">
        <v>577.82299999999998</v>
      </c>
      <c r="P3404" s="19">
        <v>456.95769078687226</v>
      </c>
      <c r="Q3404" s="19">
        <v>3.1828692940361059E-4</v>
      </c>
      <c r="R3404" s="37">
        <f t="shared" si="717"/>
        <v>1.0003182869294036</v>
      </c>
      <c r="T3404" s="39">
        <v>38485</v>
      </c>
      <c r="U3404" s="40">
        <v>312.87520000000001</v>
      </c>
      <c r="V3404" s="40">
        <f t="shared" si="718"/>
        <v>1.008766639610359E-3</v>
      </c>
      <c r="W3404" s="41">
        <f t="shared" si="719"/>
        <v>1.0010087666396104</v>
      </c>
      <c r="Y3404" s="42">
        <v>38485</v>
      </c>
      <c r="Z3404" s="43">
        <v>259.00599999999997</v>
      </c>
      <c r="AA3404" s="43">
        <f t="shared" si="720"/>
        <v>204.82878608145509</v>
      </c>
      <c r="AB3404" s="19">
        <f t="shared" si="723"/>
        <v>-3.0627431188950949E-3</v>
      </c>
      <c r="AC3404" s="37">
        <f t="shared" si="724"/>
        <v>0.99693725688110491</v>
      </c>
      <c r="AE3404" s="44">
        <v>38485</v>
      </c>
      <c r="AF3404" s="45">
        <v>5667.2861000000003</v>
      </c>
      <c r="AG3404" s="19">
        <f t="shared" si="715"/>
        <v>4481.8395413206808</v>
      </c>
      <c r="AH3404" s="45">
        <f t="shared" si="721"/>
        <v>3.8639435617371376E-4</v>
      </c>
      <c r="AI3404" s="46">
        <f t="shared" si="722"/>
        <v>1.0003863943561737</v>
      </c>
      <c r="AK3404" s="38">
        <v>38485</v>
      </c>
      <c r="AL3404" s="19">
        <v>140.45050000000001</v>
      </c>
      <c r="AM3404" s="19">
        <f t="shared" si="711"/>
        <v>1.4617224795092643E-3</v>
      </c>
      <c r="AN3404" s="37">
        <f t="shared" si="712"/>
        <v>1.0014617224795093</v>
      </c>
      <c r="AQ3404" s="38">
        <v>38485</v>
      </c>
      <c r="AR3404" s="19">
        <f t="shared" si="713"/>
        <v>318.42656459000005</v>
      </c>
      <c r="AS3404" s="40">
        <f t="shared" si="725"/>
        <v>1.4617224795092643E-3</v>
      </c>
      <c r="AT3404" s="51">
        <f t="shared" si="714"/>
        <v>1.0014617224795093</v>
      </c>
    </row>
    <row r="3405" spans="1:46">
      <c r="A3405" s="38">
        <v>38488</v>
      </c>
      <c r="B3405" s="37">
        <v>1.2629999999999999</v>
      </c>
      <c r="D3405" s="38">
        <v>38488</v>
      </c>
      <c r="E3405" s="19">
        <v>1255.6917000000001</v>
      </c>
      <c r="F3405" s="19">
        <v>994.21353919239914</v>
      </c>
      <c r="G3405" s="19">
        <v>3.3404860287729043E-3</v>
      </c>
      <c r="H3405" s="37">
        <f t="shared" si="716"/>
        <v>1.0033404860287729</v>
      </c>
      <c r="I3405" s="19"/>
      <c r="J3405" s="19"/>
      <c r="K3405" s="19"/>
      <c r="L3405" s="19"/>
      <c r="N3405" s="38">
        <v>38488</v>
      </c>
      <c r="O3405" s="19">
        <v>577.10479999999995</v>
      </c>
      <c r="P3405" s="19">
        <v>456.93174980205862</v>
      </c>
      <c r="Q3405" s="19">
        <v>-5.6768898601955442E-5</v>
      </c>
      <c r="R3405" s="37">
        <f t="shared" si="717"/>
        <v>0.99994323110139804</v>
      </c>
      <c r="T3405" s="39">
        <v>38488</v>
      </c>
      <c r="U3405" s="40">
        <v>312.64879999999999</v>
      </c>
      <c r="V3405" s="40">
        <f t="shared" si="718"/>
        <v>-7.2361120344477392E-4</v>
      </c>
      <c r="W3405" s="41">
        <f t="shared" si="719"/>
        <v>0.99927638879655523</v>
      </c>
      <c r="Y3405" s="42">
        <v>38488</v>
      </c>
      <c r="Z3405" s="43">
        <v>257.98599999999999</v>
      </c>
      <c r="AA3405" s="43">
        <f t="shared" si="720"/>
        <v>204.26444972288203</v>
      </c>
      <c r="AB3405" s="19">
        <f t="shared" si="723"/>
        <v>-2.7551613685228293E-3</v>
      </c>
      <c r="AC3405" s="37">
        <f t="shared" si="724"/>
        <v>0.99724483863147717</v>
      </c>
      <c r="AE3405" s="44">
        <v>38488</v>
      </c>
      <c r="AF3405" s="45">
        <v>5636.4237999999996</v>
      </c>
      <c r="AG3405" s="19">
        <f t="shared" si="715"/>
        <v>4462.7266825019797</v>
      </c>
      <c r="AH3405" s="45">
        <f t="shared" si="721"/>
        <v>-4.2645120697625272E-3</v>
      </c>
      <c r="AI3405" s="46">
        <f t="shared" si="722"/>
        <v>0.99573548793023747</v>
      </c>
      <c r="AK3405" s="38">
        <v>38488</v>
      </c>
      <c r="AL3405" s="19">
        <v>140.41650000000001</v>
      </c>
      <c r="AM3405" s="19">
        <f t="shared" si="711"/>
        <v>-2.4207816988897068E-4</v>
      </c>
      <c r="AN3405" s="37">
        <f t="shared" si="712"/>
        <v>0.99975792183011103</v>
      </c>
      <c r="AQ3405" s="38">
        <v>38488</v>
      </c>
      <c r="AR3405" s="19">
        <f t="shared" si="713"/>
        <v>318.34948047000006</v>
      </c>
      <c r="AS3405" s="40">
        <f t="shared" si="725"/>
        <v>-2.4207816988897068E-4</v>
      </c>
      <c r="AT3405" s="51">
        <f t="shared" si="714"/>
        <v>0.99975792183011103</v>
      </c>
    </row>
    <row r="3406" spans="1:46">
      <c r="A3406" s="38">
        <v>38489</v>
      </c>
      <c r="B3406" s="37">
        <v>1.2644</v>
      </c>
      <c r="D3406" s="38">
        <v>38489</v>
      </c>
      <c r="E3406" s="19">
        <v>1260.4674</v>
      </c>
      <c r="F3406" s="19">
        <v>996.88975007908891</v>
      </c>
      <c r="G3406" s="19">
        <v>2.6917868055424954E-3</v>
      </c>
      <c r="H3406" s="37">
        <f t="shared" si="716"/>
        <v>1.0026917868055425</v>
      </c>
      <c r="I3406" s="19"/>
      <c r="J3406" s="19"/>
      <c r="K3406" s="19"/>
      <c r="L3406" s="19"/>
      <c r="N3406" s="38">
        <v>38489</v>
      </c>
      <c r="O3406" s="19">
        <v>576.29769999999996</v>
      </c>
      <c r="P3406" s="19">
        <v>455.78748813666562</v>
      </c>
      <c r="Q3406" s="19">
        <v>-2.5042288391837753E-3</v>
      </c>
      <c r="R3406" s="37">
        <f t="shared" si="717"/>
        <v>0.99749577116081622</v>
      </c>
      <c r="T3406" s="39">
        <v>38489</v>
      </c>
      <c r="U3406" s="40">
        <v>312.68310000000002</v>
      </c>
      <c r="V3406" s="40">
        <f t="shared" si="718"/>
        <v>1.0970776155239115E-4</v>
      </c>
      <c r="W3406" s="41">
        <f t="shared" si="719"/>
        <v>1.0001097077615524</v>
      </c>
      <c r="Y3406" s="42">
        <v>38489</v>
      </c>
      <c r="Z3406" s="43">
        <v>259.27600000000001</v>
      </c>
      <c r="AA3406" s="43">
        <f t="shared" si="720"/>
        <v>205.05852578298007</v>
      </c>
      <c r="AB3406" s="19">
        <f t="shared" si="723"/>
        <v>3.8874902665408939E-3</v>
      </c>
      <c r="AC3406" s="37">
        <f t="shared" si="724"/>
        <v>1.0038874902665409</v>
      </c>
      <c r="AE3406" s="44">
        <v>38489</v>
      </c>
      <c r="AF3406" s="45">
        <v>5684.0478999999996</v>
      </c>
      <c r="AG3406" s="19">
        <f t="shared" si="715"/>
        <v>4495.4507276178419</v>
      </c>
      <c r="AH3406" s="45">
        <f t="shared" si="721"/>
        <v>7.3327468706902987E-3</v>
      </c>
      <c r="AI3406" s="46">
        <f t="shared" si="722"/>
        <v>1.0073327468706903</v>
      </c>
      <c r="AK3406" s="38">
        <v>38489</v>
      </c>
      <c r="AL3406" s="19">
        <v>140.4641</v>
      </c>
      <c r="AM3406" s="19">
        <f t="shared" si="711"/>
        <v>3.3899150028648961E-4</v>
      </c>
      <c r="AN3406" s="37">
        <f t="shared" si="712"/>
        <v>1.0003389915002865</v>
      </c>
      <c r="AQ3406" s="38">
        <v>38489</v>
      </c>
      <c r="AR3406" s="19">
        <f t="shared" si="713"/>
        <v>318.45739823800005</v>
      </c>
      <c r="AS3406" s="40">
        <f t="shared" si="725"/>
        <v>3.3899150028671166E-4</v>
      </c>
      <c r="AT3406" s="51">
        <f t="shared" si="714"/>
        <v>1.0003389915002867</v>
      </c>
    </row>
    <row r="3407" spans="1:46">
      <c r="A3407" s="38">
        <v>38490</v>
      </c>
      <c r="B3407" s="37">
        <v>1.266</v>
      </c>
      <c r="D3407" s="38">
        <v>38490</v>
      </c>
      <c r="E3407" s="19">
        <v>1272.3751</v>
      </c>
      <c r="F3407" s="19">
        <v>1005.0356240126382</v>
      </c>
      <c r="G3407" s="19">
        <v>8.1712886835310083E-3</v>
      </c>
      <c r="H3407" s="37">
        <f t="shared" si="716"/>
        <v>1.008171288683531</v>
      </c>
      <c r="I3407" s="19"/>
      <c r="J3407" s="19"/>
      <c r="K3407" s="19"/>
      <c r="L3407" s="19"/>
      <c r="N3407" s="38">
        <v>38490</v>
      </c>
      <c r="O3407" s="19">
        <v>581.40390000000002</v>
      </c>
      <c r="P3407" s="19">
        <v>459.24478672985782</v>
      </c>
      <c r="Q3407" s="19">
        <v>7.585330188255579E-3</v>
      </c>
      <c r="R3407" s="37">
        <f t="shared" si="717"/>
        <v>1.0075853301882556</v>
      </c>
      <c r="T3407" s="39">
        <v>38490</v>
      </c>
      <c r="U3407" s="40">
        <v>313.04629999999997</v>
      </c>
      <c r="V3407" s="40">
        <f t="shared" si="718"/>
        <v>1.1615594191050072E-3</v>
      </c>
      <c r="W3407" s="41">
        <f t="shared" si="719"/>
        <v>1.001161559419105</v>
      </c>
      <c r="Y3407" s="42">
        <v>38490</v>
      </c>
      <c r="Z3407" s="43">
        <v>258.73899999999998</v>
      </c>
      <c r="AA3407" s="43">
        <f t="shared" si="720"/>
        <v>204.37519747235385</v>
      </c>
      <c r="AB3407" s="19">
        <f t="shared" si="723"/>
        <v>-3.3323574721755289E-3</v>
      </c>
      <c r="AC3407" s="37">
        <f t="shared" si="724"/>
        <v>0.99666764252782447</v>
      </c>
      <c r="AE3407" s="44">
        <v>38490</v>
      </c>
      <c r="AF3407" s="45">
        <v>5604.4130999999998</v>
      </c>
      <c r="AG3407" s="19">
        <f t="shared" si="715"/>
        <v>4426.866587677725</v>
      </c>
      <c r="AH3407" s="45">
        <f t="shared" si="721"/>
        <v>-1.5256343378155512E-2</v>
      </c>
      <c r="AI3407" s="46">
        <f t="shared" si="722"/>
        <v>0.98474365662184449</v>
      </c>
      <c r="AK3407" s="38">
        <v>38490</v>
      </c>
      <c r="AL3407" s="19">
        <v>140.65629999999999</v>
      </c>
      <c r="AM3407" s="19">
        <f t="shared" si="711"/>
        <v>1.3683211582176114E-3</v>
      </c>
      <c r="AN3407" s="37">
        <f t="shared" si="712"/>
        <v>1.0013683211582176</v>
      </c>
      <c r="AQ3407" s="38">
        <v>38490</v>
      </c>
      <c r="AR3407" s="19">
        <f t="shared" si="713"/>
        <v>318.89315023400002</v>
      </c>
      <c r="AS3407" s="40">
        <f t="shared" si="725"/>
        <v>1.3683211582176114E-3</v>
      </c>
      <c r="AT3407" s="51">
        <f t="shared" si="714"/>
        <v>1.0013683211582176</v>
      </c>
    </row>
    <row r="3408" spans="1:46">
      <c r="A3408" s="38">
        <v>38491</v>
      </c>
      <c r="B3408" s="37">
        <v>1.2627999999999999</v>
      </c>
      <c r="D3408" s="38">
        <v>38491</v>
      </c>
      <c r="E3408" s="19">
        <v>1279.6425999999999</v>
      </c>
      <c r="F3408" s="19">
        <v>1013.3375039594551</v>
      </c>
      <c r="G3408" s="19">
        <v>8.2602842610408622E-3</v>
      </c>
      <c r="H3408" s="37">
        <f t="shared" si="716"/>
        <v>1.0082602842610409</v>
      </c>
      <c r="I3408" s="19"/>
      <c r="J3408" s="19"/>
      <c r="K3408" s="19"/>
      <c r="L3408" s="19"/>
      <c r="N3408" s="38">
        <v>38491</v>
      </c>
      <c r="O3408" s="19">
        <v>587.18110000000001</v>
      </c>
      <c r="P3408" s="19">
        <v>464.98344947735194</v>
      </c>
      <c r="Q3408" s="19">
        <v>1.2495869116680325E-2</v>
      </c>
      <c r="R3408" s="37">
        <f t="shared" si="717"/>
        <v>1.0124958691166803</v>
      </c>
      <c r="T3408" s="39">
        <v>38491</v>
      </c>
      <c r="U3408" s="40">
        <v>312.79039999999998</v>
      </c>
      <c r="V3408" s="40">
        <f t="shared" si="718"/>
        <v>-8.1745096492114033E-4</v>
      </c>
      <c r="W3408" s="41">
        <f t="shared" si="719"/>
        <v>0.99918254903507886</v>
      </c>
      <c r="Y3408" s="42">
        <v>38491</v>
      </c>
      <c r="Z3408" s="43">
        <v>257.15499999999997</v>
      </c>
      <c r="AA3408" s="43">
        <f t="shared" si="720"/>
        <v>203.63873930947102</v>
      </c>
      <c r="AB3408" s="19">
        <f t="shared" si="723"/>
        <v>-3.6034615354069155E-3</v>
      </c>
      <c r="AC3408" s="37">
        <f t="shared" si="724"/>
        <v>0.99639653846459308</v>
      </c>
      <c r="AE3408" s="44">
        <v>38491</v>
      </c>
      <c r="AF3408" s="45">
        <v>5590.54</v>
      </c>
      <c r="AG3408" s="19">
        <f t="shared" si="715"/>
        <v>4427.0985112448534</v>
      </c>
      <c r="AH3408" s="45">
        <f t="shared" si="721"/>
        <v>5.2390006008762313E-5</v>
      </c>
      <c r="AI3408" s="46">
        <f t="shared" si="722"/>
        <v>1.0000523900060088</v>
      </c>
      <c r="AK3408" s="38">
        <v>38491</v>
      </c>
      <c r="AL3408" s="19">
        <v>140.52860000000001</v>
      </c>
      <c r="AM3408" s="19">
        <f t="shared" si="711"/>
        <v>-9.0788681345932432E-4</v>
      </c>
      <c r="AN3408" s="37">
        <f t="shared" si="712"/>
        <v>0.99909211318654068</v>
      </c>
      <c r="AQ3408" s="38">
        <v>38491</v>
      </c>
      <c r="AR3408" s="19">
        <f t="shared" si="713"/>
        <v>318.60363134800008</v>
      </c>
      <c r="AS3408" s="40">
        <f t="shared" si="725"/>
        <v>-9.0788681345932432E-4</v>
      </c>
      <c r="AT3408" s="51">
        <f t="shared" si="714"/>
        <v>0.99909211318654068</v>
      </c>
    </row>
    <row r="3409" spans="1:46">
      <c r="A3409" s="38">
        <v>38492</v>
      </c>
      <c r="B3409" s="37">
        <v>1.2553000000000001</v>
      </c>
      <c r="D3409" s="38">
        <v>38492</v>
      </c>
      <c r="E3409" s="19">
        <v>1275.7891</v>
      </c>
      <c r="F3409" s="19">
        <v>1016.3220744045248</v>
      </c>
      <c r="G3409" s="19">
        <v>2.9452876592526156E-3</v>
      </c>
      <c r="H3409" s="37">
        <f t="shared" si="716"/>
        <v>1.0029452876592526</v>
      </c>
      <c r="I3409" s="19"/>
      <c r="J3409" s="19"/>
      <c r="K3409" s="19"/>
      <c r="L3409" s="19"/>
      <c r="N3409" s="38">
        <v>38492</v>
      </c>
      <c r="O3409" s="19">
        <v>585.6771</v>
      </c>
      <c r="P3409" s="19">
        <v>466.56345096789607</v>
      </c>
      <c r="Q3409" s="19">
        <v>3.3979736102867086E-3</v>
      </c>
      <c r="R3409" s="37">
        <f t="shared" si="717"/>
        <v>1.0033979736102867</v>
      </c>
      <c r="T3409" s="39">
        <v>38492</v>
      </c>
      <c r="U3409" s="40">
        <v>312.74239999999998</v>
      </c>
      <c r="V3409" s="40">
        <f t="shared" si="718"/>
        <v>-1.5345739511185563E-4</v>
      </c>
      <c r="W3409" s="41">
        <f t="shared" si="719"/>
        <v>0.99984654260488814</v>
      </c>
      <c r="Y3409" s="42">
        <v>38492</v>
      </c>
      <c r="Z3409" s="43">
        <v>256.95499999999998</v>
      </c>
      <c r="AA3409" s="43">
        <f t="shared" si="720"/>
        <v>204.6960885844021</v>
      </c>
      <c r="AB3409" s="19">
        <f t="shared" si="723"/>
        <v>5.1922796149519446E-3</v>
      </c>
      <c r="AC3409" s="37">
        <f t="shared" si="724"/>
        <v>1.0051922796149519</v>
      </c>
      <c r="AE3409" s="44">
        <v>38492</v>
      </c>
      <c r="AF3409" s="45">
        <v>5581.71</v>
      </c>
      <c r="AG3409" s="19">
        <f t="shared" si="715"/>
        <v>4446.5147773440613</v>
      </c>
      <c r="AH3409" s="45">
        <f t="shared" si="721"/>
        <v>4.3857768355257676E-3</v>
      </c>
      <c r="AI3409" s="46">
        <f t="shared" si="722"/>
        <v>1.0043857768355258</v>
      </c>
      <c r="AK3409" s="38">
        <v>38492</v>
      </c>
      <c r="AL3409" s="19">
        <v>140.2706</v>
      </c>
      <c r="AM3409" s="19">
        <f t="shared" ref="AM3409:AM3472" si="726">AL3409/AL3408-1</f>
        <v>-1.8359252137999382E-3</v>
      </c>
      <c r="AN3409" s="37">
        <f t="shared" ref="AN3409:AN3472" si="727">AL3409/AL3408</f>
        <v>0.99816407478620006</v>
      </c>
      <c r="AQ3409" s="38">
        <v>38492</v>
      </c>
      <c r="AR3409" s="19">
        <f t="shared" ref="AR3409:AR3472" si="728">AL3409*2.26718</f>
        <v>318.01869890800003</v>
      </c>
      <c r="AS3409" s="40">
        <f t="shared" si="725"/>
        <v>-1.8359252138000492E-3</v>
      </c>
      <c r="AT3409" s="51">
        <f t="shared" si="714"/>
        <v>0.99816407478619995</v>
      </c>
    </row>
    <row r="3410" spans="1:46">
      <c r="A3410" s="38">
        <v>38495</v>
      </c>
      <c r="B3410" s="37">
        <v>1.2575000000000001</v>
      </c>
      <c r="D3410" s="38">
        <v>38495</v>
      </c>
      <c r="E3410" s="19">
        <v>1283.6492000000001</v>
      </c>
      <c r="F3410" s="19">
        <v>1020.794592445328</v>
      </c>
      <c r="G3410" s="19">
        <v>4.4006896567938547E-3</v>
      </c>
      <c r="H3410" s="37">
        <f t="shared" si="716"/>
        <v>1.0044006896567939</v>
      </c>
      <c r="I3410" s="19"/>
      <c r="J3410" s="19"/>
      <c r="K3410" s="19"/>
      <c r="L3410" s="19"/>
      <c r="N3410" s="38">
        <v>38495</v>
      </c>
      <c r="O3410" s="19">
        <v>584.178</v>
      </c>
      <c r="P3410" s="19">
        <v>464.55506958250493</v>
      </c>
      <c r="Q3410" s="19">
        <v>-4.3046264794739386E-3</v>
      </c>
      <c r="R3410" s="37">
        <f t="shared" si="717"/>
        <v>0.99569537352052606</v>
      </c>
      <c r="T3410" s="39">
        <v>38495</v>
      </c>
      <c r="U3410" s="40">
        <v>312.22149999999999</v>
      </c>
      <c r="V3410" s="40">
        <f t="shared" si="718"/>
        <v>-1.6655880366716058E-3</v>
      </c>
      <c r="W3410" s="41">
        <f t="shared" si="719"/>
        <v>0.99833441196332839</v>
      </c>
      <c r="Y3410" s="42">
        <v>38495</v>
      </c>
      <c r="Z3410" s="43">
        <v>259.74700000000001</v>
      </c>
      <c r="AA3410" s="43">
        <f t="shared" si="720"/>
        <v>206.55825049701789</v>
      </c>
      <c r="AB3410" s="19">
        <f t="shared" si="723"/>
        <v>9.0972032025320448E-3</v>
      </c>
      <c r="AC3410" s="37">
        <f t="shared" si="724"/>
        <v>1.009097203202532</v>
      </c>
      <c r="AE3410" s="44">
        <v>38495</v>
      </c>
      <c r="AF3410" s="45">
        <v>5629.0429999999997</v>
      </c>
      <c r="AG3410" s="19">
        <f t="shared" si="715"/>
        <v>4476.3761431411522</v>
      </c>
      <c r="AH3410" s="45">
        <f t="shared" si="721"/>
        <v>6.7156789738427314E-3</v>
      </c>
      <c r="AI3410" s="46">
        <f t="shared" si="722"/>
        <v>1.0067156789738427</v>
      </c>
      <c r="AK3410" s="38">
        <v>38495</v>
      </c>
      <c r="AL3410" s="19">
        <v>140.64879999999999</v>
      </c>
      <c r="AM3410" s="19">
        <f t="shared" si="726"/>
        <v>2.6962171688151848E-3</v>
      </c>
      <c r="AN3410" s="37">
        <f t="shared" si="727"/>
        <v>1.0026962171688152</v>
      </c>
      <c r="AQ3410" s="38">
        <v>38495</v>
      </c>
      <c r="AR3410" s="19">
        <f t="shared" si="728"/>
        <v>318.87614638400004</v>
      </c>
      <c r="AS3410" s="40">
        <f t="shared" si="725"/>
        <v>2.6962171688151848E-3</v>
      </c>
      <c r="AT3410" s="51">
        <f t="shared" si="714"/>
        <v>1.0026962171688152</v>
      </c>
    </row>
    <row r="3411" spans="1:46">
      <c r="A3411" s="38">
        <v>38496</v>
      </c>
      <c r="B3411" s="37">
        <v>1.2587999999999999</v>
      </c>
      <c r="D3411" s="38">
        <v>38496</v>
      </c>
      <c r="E3411" s="19">
        <v>1284.2727</v>
      </c>
      <c r="F3411" s="19">
        <v>1020.2357006673022</v>
      </c>
      <c r="G3411" s="19">
        <v>-5.4750660138880303E-4</v>
      </c>
      <c r="H3411" s="37">
        <f t="shared" si="716"/>
        <v>0.9994524933986112</v>
      </c>
      <c r="I3411" s="19"/>
      <c r="J3411" s="19"/>
      <c r="K3411" s="19"/>
      <c r="L3411" s="19"/>
      <c r="N3411" s="38">
        <v>38496</v>
      </c>
      <c r="O3411" s="19">
        <v>586.37440000000004</v>
      </c>
      <c r="P3411" s="19">
        <v>465.82014617095655</v>
      </c>
      <c r="Q3411" s="19">
        <v>2.7232004799528919E-3</v>
      </c>
      <c r="R3411" s="37">
        <f t="shared" si="717"/>
        <v>1.0027232004799529</v>
      </c>
      <c r="T3411" s="39">
        <v>38496</v>
      </c>
      <c r="U3411" s="40">
        <v>313.42649999999998</v>
      </c>
      <c r="V3411" s="40">
        <f t="shared" si="718"/>
        <v>3.8594395325113329E-3</v>
      </c>
      <c r="W3411" s="41">
        <f t="shared" si="719"/>
        <v>1.0038594395325113</v>
      </c>
      <c r="Y3411" s="42">
        <v>38496</v>
      </c>
      <c r="Z3411" s="43">
        <v>260.553</v>
      </c>
      <c r="AA3411" s="43">
        <f t="shared" si="720"/>
        <v>206.98522402287895</v>
      </c>
      <c r="AB3411" s="19">
        <f t="shared" si="723"/>
        <v>2.0670853129016731E-3</v>
      </c>
      <c r="AC3411" s="37">
        <f t="shared" si="724"/>
        <v>1.0020670853129017</v>
      </c>
      <c r="AE3411" s="44">
        <v>38496</v>
      </c>
      <c r="AF3411" s="45">
        <v>5660.7402000000002</v>
      </c>
      <c r="AG3411" s="19">
        <f t="shared" si="715"/>
        <v>4496.9337464251676</v>
      </c>
      <c r="AH3411" s="45">
        <f t="shared" si="721"/>
        <v>4.5924655629117073E-3</v>
      </c>
      <c r="AI3411" s="46">
        <f t="shared" si="722"/>
        <v>1.0045924655629117</v>
      </c>
      <c r="AK3411" s="38">
        <v>38496</v>
      </c>
      <c r="AL3411" s="19">
        <v>140.88200000000001</v>
      </c>
      <c r="AM3411" s="19">
        <f t="shared" si="726"/>
        <v>1.6580304986606453E-3</v>
      </c>
      <c r="AN3411" s="37">
        <f t="shared" si="727"/>
        <v>1.0016580304986606</v>
      </c>
      <c r="AQ3411" s="38">
        <v>38496</v>
      </c>
      <c r="AR3411" s="19">
        <f t="shared" si="728"/>
        <v>319.40485276000004</v>
      </c>
      <c r="AS3411" s="40">
        <f t="shared" si="725"/>
        <v>1.6580304986604233E-3</v>
      </c>
      <c r="AT3411" s="51">
        <f t="shared" ref="AT3411:AT3474" si="729">AR3411/AR3410</f>
        <v>1.0016580304986604</v>
      </c>
    </row>
    <row r="3412" spans="1:46">
      <c r="A3412" s="38">
        <v>38497</v>
      </c>
      <c r="B3412" s="37">
        <v>1.2602</v>
      </c>
      <c r="D3412" s="38">
        <v>38497</v>
      </c>
      <c r="E3412" s="19">
        <v>1280.2083</v>
      </c>
      <c r="F3412" s="19">
        <v>1015.877083002698</v>
      </c>
      <c r="G3412" s="19">
        <v>-4.2721673646133329E-3</v>
      </c>
      <c r="H3412" s="37">
        <f t="shared" si="716"/>
        <v>0.99572783263538667</v>
      </c>
      <c r="I3412" s="19"/>
      <c r="J3412" s="19"/>
      <c r="K3412" s="19"/>
      <c r="L3412" s="19"/>
      <c r="N3412" s="38">
        <v>38497</v>
      </c>
      <c r="O3412" s="19">
        <v>584.70060000000001</v>
      </c>
      <c r="P3412" s="19">
        <v>463.97444850023805</v>
      </c>
      <c r="Q3412" s="19">
        <v>-3.9622538567516408E-3</v>
      </c>
      <c r="R3412" s="37">
        <f t="shared" si="717"/>
        <v>0.99603774614324836</v>
      </c>
      <c r="T3412" s="39">
        <v>38497</v>
      </c>
      <c r="U3412" s="40">
        <v>314.07510000000002</v>
      </c>
      <c r="V3412" s="40">
        <f t="shared" si="718"/>
        <v>2.0693846882764433E-3</v>
      </c>
      <c r="W3412" s="41">
        <f t="shared" si="719"/>
        <v>1.0020693846882764</v>
      </c>
      <c r="Y3412" s="42">
        <v>38497</v>
      </c>
      <c r="Z3412" s="43">
        <v>263.75799999999998</v>
      </c>
      <c r="AA3412" s="43">
        <f t="shared" si="720"/>
        <v>209.29852404380256</v>
      </c>
      <c r="AB3412" s="19">
        <f t="shared" si="723"/>
        <v>1.1176160191356921E-2</v>
      </c>
      <c r="AC3412" s="37">
        <f t="shared" si="724"/>
        <v>1.0111761601913569</v>
      </c>
      <c r="AE3412" s="44">
        <v>38497</v>
      </c>
      <c r="AF3412" s="45">
        <v>5759.8008</v>
      </c>
      <c r="AG3412" s="19">
        <f t="shared" si="715"/>
        <v>4570.5449928582766</v>
      </c>
      <c r="AH3412" s="45">
        <f t="shared" si="721"/>
        <v>1.6369208572758254E-2</v>
      </c>
      <c r="AI3412" s="46">
        <f t="shared" si="722"/>
        <v>1.0163692085727583</v>
      </c>
      <c r="AK3412" s="38">
        <v>38497</v>
      </c>
      <c r="AL3412" s="19">
        <v>140.99260000000001</v>
      </c>
      <c r="AM3412" s="19">
        <f t="shared" si="726"/>
        <v>7.8505415879970286E-4</v>
      </c>
      <c r="AN3412" s="37">
        <f t="shared" si="727"/>
        <v>1.0007850541587997</v>
      </c>
      <c r="AQ3412" s="38">
        <v>38497</v>
      </c>
      <c r="AR3412" s="19">
        <f t="shared" si="728"/>
        <v>319.65560286800007</v>
      </c>
      <c r="AS3412" s="40">
        <f t="shared" si="725"/>
        <v>7.8505415879970286E-4</v>
      </c>
      <c r="AT3412" s="51">
        <f t="shared" si="729"/>
        <v>1.0007850541587997</v>
      </c>
    </row>
    <row r="3413" spans="1:46">
      <c r="A3413" s="38">
        <v>38498</v>
      </c>
      <c r="B3413" s="37">
        <v>1.2517</v>
      </c>
      <c r="D3413" s="38">
        <v>38498</v>
      </c>
      <c r="E3413" s="19">
        <v>1284.8305</v>
      </c>
      <c r="F3413" s="19">
        <v>1026.4684029719581</v>
      </c>
      <c r="G3413" s="19">
        <v>1.0425788854252493E-2</v>
      </c>
      <c r="H3413" s="37">
        <f t="shared" si="716"/>
        <v>1.0104257888542525</v>
      </c>
      <c r="I3413" s="19"/>
      <c r="J3413" s="19"/>
      <c r="K3413" s="19"/>
      <c r="L3413" s="19"/>
      <c r="N3413" s="38">
        <v>38498</v>
      </c>
      <c r="O3413" s="19">
        <v>585.75329999999997</v>
      </c>
      <c r="P3413" s="19">
        <v>467.96620595989452</v>
      </c>
      <c r="Q3413" s="19">
        <v>8.603399330630257E-3</v>
      </c>
      <c r="R3413" s="37">
        <f t="shared" si="717"/>
        <v>1.0086033993306303</v>
      </c>
      <c r="T3413" s="39">
        <v>38498</v>
      </c>
      <c r="U3413" s="40">
        <v>313.73219999999998</v>
      </c>
      <c r="V3413" s="40">
        <f t="shared" si="718"/>
        <v>-1.091777094077262E-3</v>
      </c>
      <c r="W3413" s="41">
        <f t="shared" si="719"/>
        <v>0.99890822290592274</v>
      </c>
      <c r="Y3413" s="42">
        <v>38498</v>
      </c>
      <c r="Z3413" s="43">
        <v>264.60300000000001</v>
      </c>
      <c r="AA3413" s="43">
        <f t="shared" si="720"/>
        <v>211.39490293201246</v>
      </c>
      <c r="AB3413" s="19">
        <f t="shared" si="723"/>
        <v>1.0016214389410472E-2</v>
      </c>
      <c r="AC3413" s="37">
        <f t="shared" si="724"/>
        <v>1.0100162143894105</v>
      </c>
      <c r="AE3413" s="44">
        <v>38498</v>
      </c>
      <c r="AF3413" s="45">
        <v>5765.2749000000003</v>
      </c>
      <c r="AG3413" s="19">
        <f t="shared" si="715"/>
        <v>4605.955820084685</v>
      </c>
      <c r="AH3413" s="45">
        <f t="shared" si="721"/>
        <v>7.7476159367733111E-3</v>
      </c>
      <c r="AI3413" s="46">
        <f t="shared" si="722"/>
        <v>1.0077476159367733</v>
      </c>
      <c r="AK3413" s="38">
        <v>38498</v>
      </c>
      <c r="AL3413" s="19">
        <v>140.78460000000001</v>
      </c>
      <c r="AM3413" s="19">
        <f t="shared" si="726"/>
        <v>-1.4752547296807972E-3</v>
      </c>
      <c r="AN3413" s="37">
        <f t="shared" si="727"/>
        <v>0.9985247452703192</v>
      </c>
      <c r="AQ3413" s="38">
        <v>38498</v>
      </c>
      <c r="AR3413" s="19">
        <f t="shared" si="728"/>
        <v>319.18402942800003</v>
      </c>
      <c r="AS3413" s="40">
        <f t="shared" si="725"/>
        <v>-1.4752547296810192E-3</v>
      </c>
      <c r="AT3413" s="51">
        <f t="shared" si="729"/>
        <v>0.99852474527031898</v>
      </c>
    </row>
    <row r="3414" spans="1:46">
      <c r="A3414" s="38">
        <v>38499</v>
      </c>
      <c r="B3414" s="37">
        <v>1.2567999999999999</v>
      </c>
      <c r="D3414" s="38">
        <v>38499</v>
      </c>
      <c r="E3414" s="19">
        <v>1287.7014999999999</v>
      </c>
      <c r="F3414" s="19">
        <v>1024.5874443029918</v>
      </c>
      <c r="G3414" s="19">
        <v>-1.8324564726204251E-3</v>
      </c>
      <c r="H3414" s="37">
        <f t="shared" si="716"/>
        <v>0.99816754352737957</v>
      </c>
      <c r="I3414" s="19"/>
      <c r="J3414" s="19"/>
      <c r="K3414" s="19"/>
      <c r="L3414" s="19"/>
      <c r="N3414" s="38">
        <v>38499</v>
      </c>
      <c r="O3414" s="19">
        <v>592.73969999999997</v>
      </c>
      <c r="P3414" s="19">
        <v>471.62611394016551</v>
      </c>
      <c r="Q3414" s="19">
        <v>7.8208809389639367E-3</v>
      </c>
      <c r="R3414" s="37">
        <f t="shared" si="717"/>
        <v>1.0078208809389639</v>
      </c>
      <c r="T3414" s="39">
        <v>38499</v>
      </c>
      <c r="U3414" s="40">
        <v>313.89640000000003</v>
      </c>
      <c r="V3414" s="40">
        <f t="shared" si="718"/>
        <v>5.2337630628951359E-4</v>
      </c>
      <c r="W3414" s="41">
        <f t="shared" si="719"/>
        <v>1.0005233763062895</v>
      </c>
      <c r="Y3414" s="42">
        <v>38499</v>
      </c>
      <c r="Z3414" s="43">
        <v>265.27199999999999</v>
      </c>
      <c r="AA3414" s="43">
        <f t="shared" si="720"/>
        <v>211.06938255887971</v>
      </c>
      <c r="AB3414" s="19">
        <f t="shared" si="723"/>
        <v>-1.5398685995633432E-3</v>
      </c>
      <c r="AC3414" s="37">
        <f t="shared" si="724"/>
        <v>0.99846013140043666</v>
      </c>
      <c r="AE3414" s="44">
        <v>38499</v>
      </c>
      <c r="AF3414" s="45">
        <v>5811.1421</v>
      </c>
      <c r="AG3414" s="19">
        <f t="shared" si="715"/>
        <v>4623.7604232972635</v>
      </c>
      <c r="AH3414" s="45">
        <f t="shared" si="721"/>
        <v>3.8655610058047074E-3</v>
      </c>
      <c r="AI3414" s="46">
        <f t="shared" si="722"/>
        <v>1.0038655610058047</v>
      </c>
      <c r="AK3414" s="38">
        <v>38499</v>
      </c>
      <c r="AL3414" s="19">
        <v>140.55860000000001</v>
      </c>
      <c r="AM3414" s="19">
        <f t="shared" si="726"/>
        <v>-1.6052892148714637E-3</v>
      </c>
      <c r="AN3414" s="37">
        <f t="shared" si="727"/>
        <v>0.99839471078512854</v>
      </c>
      <c r="AQ3414" s="38">
        <v>38499</v>
      </c>
      <c r="AR3414" s="19">
        <f t="shared" si="728"/>
        <v>318.67164674800006</v>
      </c>
      <c r="AS3414" s="40">
        <f t="shared" si="725"/>
        <v>-1.6052892148714637E-3</v>
      </c>
      <c r="AT3414" s="51">
        <f t="shared" si="729"/>
        <v>0.99839471078512854</v>
      </c>
    </row>
    <row r="3415" spans="1:46">
      <c r="A3415" s="38">
        <v>38502</v>
      </c>
      <c r="B3415" s="37">
        <v>1.2567999999999999</v>
      </c>
      <c r="D3415" s="38">
        <v>38502</v>
      </c>
      <c r="E3415" s="19">
        <v>1289.2487000000001</v>
      </c>
      <c r="F3415" s="19">
        <v>1025.8185073201785</v>
      </c>
      <c r="G3415" s="19">
        <v>1.2015206940430012E-3</v>
      </c>
      <c r="H3415" s="37">
        <f t="shared" si="716"/>
        <v>1.001201520694043</v>
      </c>
      <c r="I3415" s="19"/>
      <c r="J3415" s="19"/>
      <c r="K3415" s="19"/>
      <c r="L3415" s="19"/>
      <c r="N3415" s="38">
        <v>38502</v>
      </c>
      <c r="O3415" s="19">
        <v>595.25630000000001</v>
      </c>
      <c r="P3415" s="19">
        <v>473.62850095480587</v>
      </c>
      <c r="Q3415" s="19">
        <v>4.2457085293932106E-3</v>
      </c>
      <c r="R3415" s="37">
        <f t="shared" si="717"/>
        <v>1.0042457085293932</v>
      </c>
      <c r="T3415" s="39">
        <v>38502</v>
      </c>
      <c r="U3415" s="40">
        <v>313.64890000000003</v>
      </c>
      <c r="V3415" s="40">
        <f t="shared" si="718"/>
        <v>-7.8847670760162636E-4</v>
      </c>
      <c r="W3415" s="41">
        <f t="shared" si="719"/>
        <v>0.99921152329239837</v>
      </c>
      <c r="Y3415" s="38">
        <v>38502</v>
      </c>
      <c r="Z3415" s="43">
        <v>265.27199999999999</v>
      </c>
      <c r="AA3415" s="43">
        <f t="shared" si="720"/>
        <v>211.06938255887971</v>
      </c>
      <c r="AB3415" s="19">
        <f t="shared" si="723"/>
        <v>0</v>
      </c>
      <c r="AC3415" s="37">
        <f t="shared" si="724"/>
        <v>1</v>
      </c>
      <c r="AE3415" s="38">
        <v>38502</v>
      </c>
      <c r="AF3415" s="45">
        <v>5811.1421</v>
      </c>
      <c r="AG3415" s="19">
        <f t="shared" si="715"/>
        <v>4623.7604232972635</v>
      </c>
      <c r="AH3415" s="45">
        <f t="shared" si="721"/>
        <v>0</v>
      </c>
      <c r="AI3415" s="46">
        <f t="shared" si="722"/>
        <v>1</v>
      </c>
      <c r="AK3415" s="38">
        <v>38502</v>
      </c>
      <c r="AL3415" s="19">
        <v>140.57689999999999</v>
      </c>
      <c r="AM3415" s="19">
        <f t="shared" si="726"/>
        <v>1.301948084284632E-4</v>
      </c>
      <c r="AN3415" s="37">
        <f t="shared" si="727"/>
        <v>1.0001301948084285</v>
      </c>
      <c r="AQ3415" s="38">
        <v>38502</v>
      </c>
      <c r="AR3415" s="19">
        <f t="shared" si="728"/>
        <v>318.713136142</v>
      </c>
      <c r="AS3415" s="40">
        <f t="shared" si="725"/>
        <v>1.301948084284632E-4</v>
      </c>
      <c r="AT3415" s="51">
        <f t="shared" si="729"/>
        <v>1.0001301948084285</v>
      </c>
    </row>
    <row r="3416" spans="1:46">
      <c r="A3416" s="38">
        <v>38503</v>
      </c>
      <c r="B3416" s="37">
        <v>1.2349000000000001</v>
      </c>
      <c r="D3416" s="38">
        <v>38503</v>
      </c>
      <c r="E3416" s="19">
        <v>1280.1153999999999</v>
      </c>
      <c r="F3416" s="19">
        <v>1036.6146246659646</v>
      </c>
      <c r="G3416" s="19">
        <v>1.0524393222334893E-2</v>
      </c>
      <c r="H3416" s="37">
        <f t="shared" si="716"/>
        <v>1.0105243932223349</v>
      </c>
      <c r="I3416" s="19"/>
      <c r="J3416" s="19"/>
      <c r="K3416" s="19"/>
      <c r="L3416" s="19"/>
      <c r="N3416" s="38">
        <v>38503</v>
      </c>
      <c r="O3416" s="19">
        <v>590.33569999999997</v>
      </c>
      <c r="P3416" s="19">
        <v>478.04332334601986</v>
      </c>
      <c r="Q3416" s="19">
        <v>9.3212768706147919E-3</v>
      </c>
      <c r="R3416" s="37">
        <f t="shared" si="717"/>
        <v>1.0093212768706148</v>
      </c>
      <c r="T3416" s="39">
        <v>38503</v>
      </c>
      <c r="U3416" s="40">
        <v>313.99419999999998</v>
      </c>
      <c r="V3416" s="40">
        <f t="shared" si="718"/>
        <v>1.1009125171488332E-3</v>
      </c>
      <c r="W3416" s="41">
        <f t="shared" si="719"/>
        <v>1.0011009125171488</v>
      </c>
      <c r="Y3416" s="42">
        <v>38503</v>
      </c>
      <c r="Z3416" s="43">
        <v>265.36500000000001</v>
      </c>
      <c r="AA3416" s="43">
        <f t="shared" si="720"/>
        <v>214.88784516964935</v>
      </c>
      <c r="AB3416" s="19">
        <f t="shared" si="723"/>
        <v>1.8091030373410311E-2</v>
      </c>
      <c r="AC3416" s="37">
        <f t="shared" si="724"/>
        <v>1.0180910303734103</v>
      </c>
      <c r="AE3416" s="44">
        <v>38503</v>
      </c>
      <c r="AF3416" s="45">
        <v>5813.6431000000002</v>
      </c>
      <c r="AG3416" s="19">
        <f t="shared" si="715"/>
        <v>4707.7845169649363</v>
      </c>
      <c r="AH3416" s="45">
        <f t="shared" si="721"/>
        <v>1.8172242066070154E-2</v>
      </c>
      <c r="AI3416" s="46">
        <f t="shared" si="722"/>
        <v>1.0181722420660702</v>
      </c>
      <c r="AK3416" s="38">
        <v>38503</v>
      </c>
      <c r="AL3416" s="19">
        <v>141.1267</v>
      </c>
      <c r="AM3416" s="19">
        <f t="shared" si="726"/>
        <v>3.9110266338211463E-3</v>
      </c>
      <c r="AN3416" s="37">
        <f t="shared" si="727"/>
        <v>1.0039110266338211</v>
      </c>
      <c r="AQ3416" s="38">
        <v>38503</v>
      </c>
      <c r="AR3416" s="19">
        <f t="shared" si="728"/>
        <v>319.95963170600004</v>
      </c>
      <c r="AS3416" s="40">
        <f t="shared" si="725"/>
        <v>3.9110266338211463E-3</v>
      </c>
      <c r="AT3416" s="51">
        <f t="shared" si="729"/>
        <v>1.0039110266338211</v>
      </c>
    </row>
    <row r="3417" spans="1:46">
      <c r="A3417" s="38">
        <v>38504</v>
      </c>
      <c r="B3417" s="37">
        <v>1.2232000000000001</v>
      </c>
      <c r="D3417" s="38">
        <v>38504</v>
      </c>
      <c r="E3417" s="19">
        <v>1289.8242</v>
      </c>
      <c r="F3417" s="19">
        <v>1054.4671353826029</v>
      </c>
      <c r="G3417" s="19">
        <v>1.7221935994189863E-2</v>
      </c>
      <c r="H3417" s="37">
        <f t="shared" si="716"/>
        <v>1.0172219359941899</v>
      </c>
      <c r="I3417" s="19"/>
      <c r="J3417" s="19"/>
      <c r="K3417" s="19"/>
      <c r="L3417" s="19"/>
      <c r="N3417" s="38">
        <v>38504</v>
      </c>
      <c r="O3417" s="19">
        <v>588.65880000000004</v>
      </c>
      <c r="P3417" s="19">
        <v>481.24493132766514</v>
      </c>
      <c r="Q3417" s="19">
        <v>6.6973176389870659E-3</v>
      </c>
      <c r="R3417" s="37">
        <f t="shared" si="717"/>
        <v>1.0066973176389871</v>
      </c>
      <c r="T3417" s="39">
        <v>38504</v>
      </c>
      <c r="U3417" s="40">
        <v>314.4973</v>
      </c>
      <c r="V3417" s="40">
        <f t="shared" si="718"/>
        <v>1.6022588952280259E-3</v>
      </c>
      <c r="W3417" s="41">
        <f t="shared" si="719"/>
        <v>1.001602258895228</v>
      </c>
      <c r="Y3417" s="42">
        <v>38504</v>
      </c>
      <c r="Z3417" s="43">
        <v>270.82</v>
      </c>
      <c r="AA3417" s="43">
        <f t="shared" si="720"/>
        <v>221.40287769784172</v>
      </c>
      <c r="AB3417" s="19">
        <f t="shared" si="723"/>
        <v>3.031829242388695E-2</v>
      </c>
      <c r="AC3417" s="37">
        <f t="shared" si="724"/>
        <v>1.030318292423887</v>
      </c>
      <c r="AE3417" s="44">
        <v>38504</v>
      </c>
      <c r="AF3417" s="45">
        <v>6044.8188</v>
      </c>
      <c r="AG3417" s="19">
        <f t="shared" si="715"/>
        <v>4941.8073904512748</v>
      </c>
      <c r="AH3417" s="45">
        <f t="shared" si="721"/>
        <v>4.9709767437956298E-2</v>
      </c>
      <c r="AI3417" s="46">
        <f t="shared" si="722"/>
        <v>1.0497097674379563</v>
      </c>
      <c r="AK3417" s="38">
        <v>38504</v>
      </c>
      <c r="AL3417" s="19">
        <v>141.45849999999999</v>
      </c>
      <c r="AM3417" s="19">
        <f t="shared" si="726"/>
        <v>2.3510788532572491E-3</v>
      </c>
      <c r="AN3417" s="37">
        <f t="shared" si="727"/>
        <v>1.0023510788532572</v>
      </c>
      <c r="AQ3417" s="38">
        <v>38504</v>
      </c>
      <c r="AR3417" s="19">
        <f t="shared" si="728"/>
        <v>320.71188202999997</v>
      </c>
      <c r="AS3417" s="40">
        <f t="shared" si="725"/>
        <v>2.3510788532572491E-3</v>
      </c>
      <c r="AT3417" s="51">
        <f t="shared" si="729"/>
        <v>1.0023510788532572</v>
      </c>
    </row>
    <row r="3418" spans="1:46">
      <c r="A3418" s="38">
        <v>38505</v>
      </c>
      <c r="B3418" s="37">
        <v>1.2265999999999999</v>
      </c>
      <c r="D3418" s="38">
        <v>38505</v>
      </c>
      <c r="E3418" s="19">
        <v>1292.0699</v>
      </c>
      <c r="F3418" s="19">
        <v>1053.3751019077124</v>
      </c>
      <c r="G3418" s="19">
        <v>-1.0356258988519773E-3</v>
      </c>
      <c r="H3418" s="37">
        <f t="shared" si="716"/>
        <v>0.99896437410114802</v>
      </c>
      <c r="I3418" s="19"/>
      <c r="J3418" s="19"/>
      <c r="K3418" s="19"/>
      <c r="L3418" s="19"/>
      <c r="N3418" s="38">
        <v>38505</v>
      </c>
      <c r="O3418" s="19">
        <v>593.88369999999998</v>
      </c>
      <c r="P3418" s="19">
        <v>484.17063427360182</v>
      </c>
      <c r="Q3418" s="19">
        <v>6.0794467753981785E-3</v>
      </c>
      <c r="R3418" s="37">
        <f t="shared" si="717"/>
        <v>1.0060794467753982</v>
      </c>
      <c r="T3418" s="39">
        <v>38505</v>
      </c>
      <c r="U3418" s="40">
        <v>314.8931</v>
      </c>
      <c r="V3418" s="40">
        <f t="shared" si="718"/>
        <v>1.2585163688210166E-3</v>
      </c>
      <c r="W3418" s="41">
        <f t="shared" si="719"/>
        <v>1.001258516368821</v>
      </c>
      <c r="Y3418" s="42">
        <v>38505</v>
      </c>
      <c r="Z3418" s="43">
        <v>269.73599999999999</v>
      </c>
      <c r="AA3418" s="43">
        <f t="shared" si="720"/>
        <v>219.90542964291538</v>
      </c>
      <c r="AB3418" s="19">
        <f t="shared" si="723"/>
        <v>-6.7634534406095792E-3</v>
      </c>
      <c r="AC3418" s="37">
        <f t="shared" si="724"/>
        <v>0.99323654655939042</v>
      </c>
      <c r="AE3418" s="44">
        <v>38505</v>
      </c>
      <c r="AF3418" s="45">
        <v>5998.5478999999996</v>
      </c>
      <c r="AG3418" s="19">
        <f t="shared" si="715"/>
        <v>4890.3863525191582</v>
      </c>
      <c r="AH3418" s="45">
        <f t="shared" si="721"/>
        <v>-1.0405310015010771E-2</v>
      </c>
      <c r="AI3418" s="46">
        <f t="shared" si="722"/>
        <v>0.98959468998498923</v>
      </c>
      <c r="AK3418" s="38">
        <v>38505</v>
      </c>
      <c r="AL3418" s="19">
        <v>141.58510000000001</v>
      </c>
      <c r="AM3418" s="19">
        <f t="shared" si="726"/>
        <v>8.9496212670159281E-4</v>
      </c>
      <c r="AN3418" s="37">
        <f t="shared" si="727"/>
        <v>1.0008949621267016</v>
      </c>
      <c r="AQ3418" s="38">
        <v>38505</v>
      </c>
      <c r="AR3418" s="19">
        <f t="shared" si="728"/>
        <v>320.99890701800007</v>
      </c>
      <c r="AS3418" s="40">
        <f t="shared" si="725"/>
        <v>8.9496212670181485E-4</v>
      </c>
      <c r="AT3418" s="51">
        <f t="shared" si="729"/>
        <v>1.0008949621267018</v>
      </c>
    </row>
    <row r="3419" spans="1:46">
      <c r="A3419" s="38">
        <v>38506</v>
      </c>
      <c r="B3419" s="37">
        <v>1.2226999999999999</v>
      </c>
      <c r="D3419" s="38">
        <v>38506</v>
      </c>
      <c r="E3419" s="19">
        <v>1287.5416</v>
      </c>
      <c r="F3419" s="19">
        <v>1053.0314876911755</v>
      </c>
      <c r="G3419" s="19">
        <v>-3.2620309319508767E-4</v>
      </c>
      <c r="H3419" s="37">
        <f t="shared" si="716"/>
        <v>0.99967379690680491</v>
      </c>
      <c r="I3419" s="19"/>
      <c r="J3419" s="19"/>
      <c r="K3419" s="19"/>
      <c r="L3419" s="19"/>
      <c r="N3419" s="38">
        <v>38506</v>
      </c>
      <c r="O3419" s="19">
        <v>598.64599999999996</v>
      </c>
      <c r="P3419" s="19">
        <v>489.60987977427004</v>
      </c>
      <c r="Q3419" s="19">
        <v>1.1234149937301874E-2</v>
      </c>
      <c r="R3419" s="37">
        <f t="shared" si="717"/>
        <v>1.0112341499373019</v>
      </c>
      <c r="T3419" s="39">
        <v>38506</v>
      </c>
      <c r="U3419" s="40">
        <v>315.25479999999999</v>
      </c>
      <c r="V3419" s="40">
        <f t="shared" si="718"/>
        <v>1.148643777840741E-3</v>
      </c>
      <c r="W3419" s="41">
        <f t="shared" si="719"/>
        <v>1.0011486437778407</v>
      </c>
      <c r="Y3419" s="42">
        <v>38506</v>
      </c>
      <c r="Z3419" s="43">
        <v>273.09699999999998</v>
      </c>
      <c r="AA3419" s="43">
        <f t="shared" si="720"/>
        <v>223.35568823096426</v>
      </c>
      <c r="AB3419" s="19">
        <f t="shared" si="723"/>
        <v>1.5689738055360669E-2</v>
      </c>
      <c r="AC3419" s="37">
        <f t="shared" si="724"/>
        <v>1.0156897380553607</v>
      </c>
      <c r="AE3419" s="44">
        <v>38506</v>
      </c>
      <c r="AF3419" s="45">
        <v>6122.0551999999998</v>
      </c>
      <c r="AG3419" s="19">
        <f t="shared" si="715"/>
        <v>5006.9969739101989</v>
      </c>
      <c r="AH3419" s="45">
        <f t="shared" si="721"/>
        <v>2.3844868888727389E-2</v>
      </c>
      <c r="AI3419" s="46">
        <f t="shared" si="722"/>
        <v>1.0238448688887274</v>
      </c>
      <c r="AK3419" s="38">
        <v>38506</v>
      </c>
      <c r="AL3419" s="19">
        <v>141.52539999999999</v>
      </c>
      <c r="AM3419" s="19">
        <f t="shared" si="726"/>
        <v>-4.2165453850739887E-4</v>
      </c>
      <c r="AN3419" s="37">
        <f t="shared" si="727"/>
        <v>0.9995783454614926</v>
      </c>
      <c r="AQ3419" s="38">
        <v>38506</v>
      </c>
      <c r="AR3419" s="19">
        <f t="shared" si="728"/>
        <v>320.86355637200001</v>
      </c>
      <c r="AS3419" s="40">
        <f t="shared" si="725"/>
        <v>-4.2165453850739887E-4</v>
      </c>
      <c r="AT3419" s="51">
        <f t="shared" si="729"/>
        <v>0.9995783454614926</v>
      </c>
    </row>
    <row r="3420" spans="1:46">
      <c r="A3420" s="38">
        <v>38509</v>
      </c>
      <c r="B3420" s="37">
        <v>1.2267999999999999</v>
      </c>
      <c r="D3420" s="38">
        <v>38509</v>
      </c>
      <c r="E3420" s="19">
        <v>1288.6374000000001</v>
      </c>
      <c r="F3420" s="19">
        <v>1050.4054450603196</v>
      </c>
      <c r="G3420" s="19">
        <v>-2.4937930741402159E-3</v>
      </c>
      <c r="H3420" s="37">
        <f t="shared" si="716"/>
        <v>0.99750620692585978</v>
      </c>
      <c r="I3420" s="19"/>
      <c r="J3420" s="19"/>
      <c r="K3420" s="19"/>
      <c r="L3420" s="19"/>
      <c r="N3420" s="38">
        <v>38509</v>
      </c>
      <c r="O3420" s="19">
        <v>598.10810000000004</v>
      </c>
      <c r="P3420" s="19">
        <v>487.53513205086409</v>
      </c>
      <c r="Q3420" s="19">
        <v>-4.2375528131958218E-3</v>
      </c>
      <c r="R3420" s="37">
        <f t="shared" si="717"/>
        <v>0.99576244718680418</v>
      </c>
      <c r="T3420" s="39">
        <v>38509</v>
      </c>
      <c r="U3420" s="40">
        <v>315.1481</v>
      </c>
      <c r="V3420" s="40">
        <f t="shared" si="718"/>
        <v>-3.3845638512086662E-4</v>
      </c>
      <c r="W3420" s="41">
        <f t="shared" si="719"/>
        <v>0.99966154361487913</v>
      </c>
      <c r="Y3420" s="42">
        <v>38509</v>
      </c>
      <c r="Z3420" s="43">
        <v>273.822</v>
      </c>
      <c r="AA3420" s="43">
        <f t="shared" si="720"/>
        <v>223.20019563090972</v>
      </c>
      <c r="AB3420" s="19">
        <f t="shared" si="723"/>
        <v>-6.961658388290326E-4</v>
      </c>
      <c r="AC3420" s="37">
        <f t="shared" si="724"/>
        <v>0.99930383416117097</v>
      </c>
      <c r="AE3420" s="44">
        <v>38509</v>
      </c>
      <c r="AF3420" s="45">
        <v>6126.9502000000002</v>
      </c>
      <c r="AG3420" s="19">
        <f t="shared" si="715"/>
        <v>4994.253505053799</v>
      </c>
      <c r="AH3420" s="45">
        <f t="shared" si="721"/>
        <v>-2.5451321266622973E-3</v>
      </c>
      <c r="AI3420" s="46">
        <f t="shared" si="722"/>
        <v>0.9974548678733377</v>
      </c>
      <c r="AK3420" s="38">
        <v>38509</v>
      </c>
      <c r="AL3420" s="19">
        <v>141.69810000000001</v>
      </c>
      <c r="AM3420" s="19">
        <f t="shared" si="726"/>
        <v>1.2202756536989767E-3</v>
      </c>
      <c r="AN3420" s="37">
        <f t="shared" si="727"/>
        <v>1.001220275653699</v>
      </c>
      <c r="AQ3420" s="38">
        <v>38509</v>
      </c>
      <c r="AR3420" s="19">
        <f t="shared" si="728"/>
        <v>321.25509835800005</v>
      </c>
      <c r="AS3420" s="40">
        <f t="shared" si="725"/>
        <v>1.2202756536989767E-3</v>
      </c>
      <c r="AT3420" s="51">
        <f t="shared" si="729"/>
        <v>1.001220275653699</v>
      </c>
    </row>
    <row r="3421" spans="1:46">
      <c r="A3421" s="38">
        <v>38510</v>
      </c>
      <c r="B3421" s="37">
        <v>1.2277</v>
      </c>
      <c r="D3421" s="38">
        <v>38510</v>
      </c>
      <c r="E3421" s="19">
        <v>1292.2634</v>
      </c>
      <c r="F3421" s="19">
        <v>1052.5889060845484</v>
      </c>
      <c r="G3421" s="19">
        <v>2.0786840305302423E-3</v>
      </c>
      <c r="H3421" s="37">
        <f t="shared" si="716"/>
        <v>1.0020786840305302</v>
      </c>
      <c r="I3421" s="19"/>
      <c r="J3421" s="19"/>
      <c r="K3421" s="19"/>
      <c r="L3421" s="19"/>
      <c r="N3421" s="38">
        <v>38510</v>
      </c>
      <c r="O3421" s="19">
        <v>596.64340000000004</v>
      </c>
      <c r="P3421" s="19">
        <v>485.98468681273931</v>
      </c>
      <c r="Q3421" s="19">
        <v>-3.1801713070455095E-3</v>
      </c>
      <c r="R3421" s="37">
        <f t="shared" si="717"/>
        <v>0.99681982869295449</v>
      </c>
      <c r="T3421" s="39">
        <v>38510</v>
      </c>
      <c r="U3421" s="40">
        <v>315.649</v>
      </c>
      <c r="V3421" s="40">
        <f t="shared" si="718"/>
        <v>1.5894114544876548E-3</v>
      </c>
      <c r="W3421" s="41">
        <f t="shared" si="719"/>
        <v>1.0015894114544877</v>
      </c>
      <c r="Y3421" s="42">
        <v>38510</v>
      </c>
      <c r="Z3421" s="43">
        <v>271.892</v>
      </c>
      <c r="AA3421" s="43">
        <f t="shared" si="720"/>
        <v>221.46452716461675</v>
      </c>
      <c r="AB3421" s="19">
        <f t="shared" si="723"/>
        <v>-7.776285595928023E-3</v>
      </c>
      <c r="AC3421" s="37">
        <f t="shared" si="724"/>
        <v>0.99222371440407198</v>
      </c>
      <c r="AE3421" s="44">
        <v>38510</v>
      </c>
      <c r="AF3421" s="45">
        <v>6075.3739999999998</v>
      </c>
      <c r="AG3421" s="19">
        <f t="shared" si="715"/>
        <v>4948.5819011159074</v>
      </c>
      <c r="AH3421" s="45">
        <f t="shared" si="721"/>
        <v>-9.144830932525827E-3</v>
      </c>
      <c r="AI3421" s="46">
        <f t="shared" si="722"/>
        <v>0.99085516906747417</v>
      </c>
      <c r="AK3421" s="38">
        <v>38510</v>
      </c>
      <c r="AL3421" s="19">
        <v>142.21190000000001</v>
      </c>
      <c r="AM3421" s="19">
        <f t="shared" si="726"/>
        <v>3.6260189797887588E-3</v>
      </c>
      <c r="AN3421" s="37">
        <f t="shared" si="727"/>
        <v>1.0036260189797888</v>
      </c>
      <c r="AQ3421" s="38">
        <v>38510</v>
      </c>
      <c r="AR3421" s="19">
        <f t="shared" si="728"/>
        <v>322.41997544200007</v>
      </c>
      <c r="AS3421" s="40">
        <f t="shared" si="725"/>
        <v>3.6260189797887588E-3</v>
      </c>
      <c r="AT3421" s="51">
        <f t="shared" si="729"/>
        <v>1.0036260189797888</v>
      </c>
    </row>
    <row r="3422" spans="1:46">
      <c r="A3422" s="38">
        <v>38511</v>
      </c>
      <c r="B3422" s="37">
        <v>1.232</v>
      </c>
      <c r="D3422" s="38">
        <v>38511</v>
      </c>
      <c r="E3422" s="19">
        <v>1292.9398000000001</v>
      </c>
      <c r="F3422" s="19">
        <v>1049.4641233766235</v>
      </c>
      <c r="G3422" s="19">
        <v>-2.968663919847403E-3</v>
      </c>
      <c r="H3422" s="37">
        <f t="shared" si="716"/>
        <v>0.9970313360801526</v>
      </c>
      <c r="I3422" s="19"/>
      <c r="J3422" s="19"/>
      <c r="K3422" s="19"/>
      <c r="L3422" s="19"/>
      <c r="N3422" s="38">
        <v>38511</v>
      </c>
      <c r="O3422" s="19">
        <v>598.67020000000002</v>
      </c>
      <c r="P3422" s="19">
        <v>485.93360389610393</v>
      </c>
      <c r="Q3422" s="19">
        <v>-1.0511219390552107E-4</v>
      </c>
      <c r="R3422" s="37">
        <f t="shared" si="717"/>
        <v>0.99989488780609448</v>
      </c>
      <c r="T3422" s="39">
        <v>38511</v>
      </c>
      <c r="U3422" s="40">
        <v>316.46859999999998</v>
      </c>
      <c r="V3422" s="40">
        <f t="shared" si="718"/>
        <v>2.5965550342310628E-3</v>
      </c>
      <c r="W3422" s="41">
        <f t="shared" si="719"/>
        <v>1.0025965550342311</v>
      </c>
      <c r="Y3422" s="42">
        <v>38511</v>
      </c>
      <c r="Z3422" s="43">
        <v>268.673</v>
      </c>
      <c r="AA3422" s="43">
        <f t="shared" si="720"/>
        <v>218.07873376623377</v>
      </c>
      <c r="AB3422" s="19">
        <f t="shared" si="723"/>
        <v>-1.5288197354812905E-2</v>
      </c>
      <c r="AC3422" s="37">
        <f t="shared" si="724"/>
        <v>0.9847118026451871</v>
      </c>
      <c r="AE3422" s="44">
        <v>38511</v>
      </c>
      <c r="AF3422" s="45">
        <v>5974.4092000000001</v>
      </c>
      <c r="AG3422" s="19">
        <f t="shared" si="715"/>
        <v>4849.358116883117</v>
      </c>
      <c r="AH3422" s="45">
        <f t="shared" si="721"/>
        <v>-2.0050953225693946E-2</v>
      </c>
      <c r="AI3422" s="46">
        <f t="shared" si="722"/>
        <v>0.97994904677430605</v>
      </c>
      <c r="AK3422" s="38">
        <v>38511</v>
      </c>
      <c r="AL3422" s="19">
        <v>142.53219999999999</v>
      </c>
      <c r="AM3422" s="19">
        <f t="shared" si="726"/>
        <v>2.2522728407396997E-3</v>
      </c>
      <c r="AN3422" s="37">
        <f t="shared" si="727"/>
        <v>1.0022522728407397</v>
      </c>
      <c r="AQ3422" s="38">
        <v>38511</v>
      </c>
      <c r="AR3422" s="19">
        <f t="shared" si="728"/>
        <v>323.146153196</v>
      </c>
      <c r="AS3422" s="40">
        <f t="shared" si="725"/>
        <v>2.2522728407394776E-3</v>
      </c>
      <c r="AT3422" s="51">
        <f t="shared" si="729"/>
        <v>1.0022522728407395</v>
      </c>
    </row>
    <row r="3423" spans="1:46">
      <c r="A3423" s="38">
        <v>38512</v>
      </c>
      <c r="B3423" s="37">
        <v>1.2216</v>
      </c>
      <c r="D3423" s="38">
        <v>38512</v>
      </c>
      <c r="E3423" s="19">
        <v>1290.0045</v>
      </c>
      <c r="F3423" s="19">
        <v>1055.9958251473477</v>
      </c>
      <c r="G3423" s="19">
        <v>6.2238447463154323E-3</v>
      </c>
      <c r="H3423" s="37">
        <f t="shared" si="716"/>
        <v>1.0062238447463154</v>
      </c>
      <c r="I3423" s="19"/>
      <c r="J3423" s="19"/>
      <c r="K3423" s="19"/>
      <c r="L3423" s="19"/>
      <c r="N3423" s="38">
        <v>38512</v>
      </c>
      <c r="O3423" s="19">
        <v>595.34860000000003</v>
      </c>
      <c r="P3423" s="19">
        <v>487.3515062213491</v>
      </c>
      <c r="Q3423" s="19">
        <v>2.9178931316475865E-3</v>
      </c>
      <c r="R3423" s="37">
        <f t="shared" si="717"/>
        <v>1.0029178931316476</v>
      </c>
      <c r="T3423" s="39">
        <v>38512</v>
      </c>
      <c r="U3423" s="40">
        <v>316.34039999999999</v>
      </c>
      <c r="V3423" s="40">
        <f t="shared" si="718"/>
        <v>-4.0509548182665611E-4</v>
      </c>
      <c r="W3423" s="41">
        <f t="shared" si="719"/>
        <v>0.99959490451817334</v>
      </c>
      <c r="Y3423" s="42">
        <v>38512</v>
      </c>
      <c r="Z3423" s="43">
        <v>270.798</v>
      </c>
      <c r="AA3423" s="43">
        <f t="shared" si="720"/>
        <v>221.67485265225932</v>
      </c>
      <c r="AB3423" s="19">
        <f t="shared" si="723"/>
        <v>1.649000259640343E-2</v>
      </c>
      <c r="AC3423" s="37">
        <f t="shared" si="724"/>
        <v>1.0164900025964034</v>
      </c>
      <c r="AE3423" s="44">
        <v>38512</v>
      </c>
      <c r="AF3423" s="45">
        <v>6108.7622000000001</v>
      </c>
      <c r="AG3423" s="19">
        <f t="shared" si="715"/>
        <v>5000.6239358218727</v>
      </c>
      <c r="AH3423" s="45">
        <f t="shared" si="721"/>
        <v>3.1192956942512007E-2</v>
      </c>
      <c r="AI3423" s="46">
        <f t="shared" si="722"/>
        <v>1.031192956942512</v>
      </c>
      <c r="AK3423" s="38">
        <v>38512</v>
      </c>
      <c r="AL3423" s="19">
        <v>142.4812</v>
      </c>
      <c r="AM3423" s="19">
        <f t="shared" si="726"/>
        <v>-3.5781388345923482E-4</v>
      </c>
      <c r="AN3423" s="37">
        <f t="shared" si="727"/>
        <v>0.99964218611654077</v>
      </c>
      <c r="AQ3423" s="38">
        <v>38512</v>
      </c>
      <c r="AR3423" s="19">
        <f t="shared" si="728"/>
        <v>323.03052701600001</v>
      </c>
      <c r="AS3423" s="40">
        <f t="shared" si="725"/>
        <v>-3.5781388345934584E-4</v>
      </c>
      <c r="AT3423" s="51">
        <f t="shared" si="729"/>
        <v>0.99964218611654065</v>
      </c>
    </row>
    <row r="3424" spans="1:46">
      <c r="A3424" s="38">
        <v>38513</v>
      </c>
      <c r="B3424" s="37">
        <v>1.2126999999999999</v>
      </c>
      <c r="D3424" s="38">
        <v>38513</v>
      </c>
      <c r="E3424" s="19">
        <v>1288.9001000000001</v>
      </c>
      <c r="F3424" s="19">
        <v>1062.8350787498971</v>
      </c>
      <c r="G3424" s="19">
        <v>6.4765915164437526E-3</v>
      </c>
      <c r="H3424" s="37">
        <f t="shared" si="716"/>
        <v>1.0064765915164438</v>
      </c>
      <c r="I3424" s="19"/>
      <c r="J3424" s="19"/>
      <c r="K3424" s="19"/>
      <c r="L3424" s="19"/>
      <c r="N3424" s="38">
        <v>38513</v>
      </c>
      <c r="O3424" s="19">
        <v>599.36040000000003</v>
      </c>
      <c r="P3424" s="19">
        <v>494.23633215139779</v>
      </c>
      <c r="Q3424" s="19">
        <v>1.4127022984764759E-2</v>
      </c>
      <c r="R3424" s="37">
        <f t="shared" si="717"/>
        <v>1.0141270229847648</v>
      </c>
      <c r="T3424" s="39">
        <v>38513</v>
      </c>
      <c r="U3424" s="40">
        <v>316.15570000000002</v>
      </c>
      <c r="V3424" s="40">
        <f t="shared" si="718"/>
        <v>-5.8386472293758818E-4</v>
      </c>
      <c r="W3424" s="41">
        <f t="shared" si="719"/>
        <v>0.99941613527706241</v>
      </c>
      <c r="Y3424" s="42">
        <v>38513</v>
      </c>
      <c r="Z3424" s="43">
        <v>268.512</v>
      </c>
      <c r="AA3424" s="43">
        <f t="shared" si="720"/>
        <v>221.41667353838545</v>
      </c>
      <c r="AB3424" s="19">
        <f t="shared" si="723"/>
        <v>-1.1646747963733883E-3</v>
      </c>
      <c r="AC3424" s="37">
        <f t="shared" si="724"/>
        <v>0.99883532520362661</v>
      </c>
      <c r="AE3424" s="44">
        <v>38513</v>
      </c>
      <c r="AF3424" s="45">
        <v>6037.7788</v>
      </c>
      <c r="AG3424" s="19">
        <f t="shared" si="715"/>
        <v>4978.7901377092439</v>
      </c>
      <c r="AH3424" s="45">
        <f t="shared" si="721"/>
        <v>-4.366214774964905E-3</v>
      </c>
      <c r="AI3424" s="46">
        <f t="shared" si="722"/>
        <v>0.9956337852250351</v>
      </c>
      <c r="AK3424" s="38">
        <v>38513</v>
      </c>
      <c r="AL3424" s="19">
        <v>142.34030000000001</v>
      </c>
      <c r="AM3424" s="19">
        <f t="shared" si="726"/>
        <v>-9.8890239554405568E-4</v>
      </c>
      <c r="AN3424" s="37">
        <f t="shared" si="727"/>
        <v>0.99901109760445594</v>
      </c>
      <c r="AQ3424" s="38">
        <v>38513</v>
      </c>
      <c r="AR3424" s="19">
        <f t="shared" si="728"/>
        <v>322.71108135400004</v>
      </c>
      <c r="AS3424" s="40">
        <f t="shared" si="725"/>
        <v>-9.8890239554405568E-4</v>
      </c>
      <c r="AT3424" s="51">
        <f t="shared" si="729"/>
        <v>0.99901109760445594</v>
      </c>
    </row>
    <row r="3425" spans="1:46">
      <c r="A3425" s="38">
        <v>38516</v>
      </c>
      <c r="B3425" s="37">
        <v>1.2035</v>
      </c>
      <c r="D3425" s="38">
        <v>38516</v>
      </c>
      <c r="E3425" s="19">
        <v>1288.1827000000001</v>
      </c>
      <c r="F3425" s="19">
        <v>1070.3636892397176</v>
      </c>
      <c r="G3425" s="19">
        <v>7.0835171329455271E-3</v>
      </c>
      <c r="H3425" s="37">
        <f t="shared" si="716"/>
        <v>1.0070835171329455</v>
      </c>
      <c r="I3425" s="19"/>
      <c r="J3425" s="19"/>
      <c r="K3425" s="19"/>
      <c r="L3425" s="19"/>
      <c r="N3425" s="38">
        <v>38516</v>
      </c>
      <c r="O3425" s="19">
        <v>599.98230000000001</v>
      </c>
      <c r="P3425" s="19">
        <v>498.53120066472786</v>
      </c>
      <c r="Q3425" s="19">
        <v>8.6899085193405945E-3</v>
      </c>
      <c r="R3425" s="37">
        <f t="shared" si="717"/>
        <v>1.0086899085193406</v>
      </c>
      <c r="T3425" s="39">
        <v>38516</v>
      </c>
      <c r="U3425" s="40">
        <v>315.85129999999998</v>
      </c>
      <c r="V3425" s="40">
        <f t="shared" si="718"/>
        <v>-9.6281673871467799E-4</v>
      </c>
      <c r="W3425" s="41">
        <f t="shared" si="719"/>
        <v>0.99903718326128532</v>
      </c>
      <c r="Y3425" s="42">
        <v>38516</v>
      </c>
      <c r="Z3425" s="43">
        <v>272.35700000000003</v>
      </c>
      <c r="AA3425" s="43">
        <f t="shared" si="720"/>
        <v>226.3041130037391</v>
      </c>
      <c r="AB3425" s="19">
        <f t="shared" si="723"/>
        <v>2.2073493324821225E-2</v>
      </c>
      <c r="AC3425" s="37">
        <f t="shared" si="724"/>
        <v>1.0220734933248212</v>
      </c>
      <c r="AE3425" s="44">
        <v>38516</v>
      </c>
      <c r="AF3425" s="45">
        <v>6193.5160999999998</v>
      </c>
      <c r="AG3425" s="19">
        <f t="shared" si="715"/>
        <v>5146.2535105941006</v>
      </c>
      <c r="AH3425" s="45">
        <f t="shared" si="721"/>
        <v>3.3635354825762409E-2</v>
      </c>
      <c r="AI3425" s="46">
        <f t="shared" si="722"/>
        <v>1.0336353548257624</v>
      </c>
      <c r="AK3425" s="38">
        <v>38516</v>
      </c>
      <c r="AL3425" s="19">
        <v>142.05670000000001</v>
      </c>
      <c r="AM3425" s="19">
        <f t="shared" si="726"/>
        <v>-1.9924083341120724E-3</v>
      </c>
      <c r="AN3425" s="37">
        <f t="shared" si="727"/>
        <v>0.99800759166588793</v>
      </c>
      <c r="AQ3425" s="38">
        <v>38516</v>
      </c>
      <c r="AR3425" s="19">
        <f t="shared" si="728"/>
        <v>322.06810910600007</v>
      </c>
      <c r="AS3425" s="40">
        <f t="shared" si="725"/>
        <v>-1.9924083341119614E-3</v>
      </c>
      <c r="AT3425" s="51">
        <f t="shared" si="729"/>
        <v>0.99800759166588804</v>
      </c>
    </row>
    <row r="3426" spans="1:46">
      <c r="A3426" s="38">
        <v>38517</v>
      </c>
      <c r="B3426" s="37">
        <v>1.2038</v>
      </c>
      <c r="D3426" s="38">
        <v>38517</v>
      </c>
      <c r="E3426" s="19">
        <v>1291.2503999999999</v>
      </c>
      <c r="F3426" s="19">
        <v>1072.6452899152682</v>
      </c>
      <c r="G3426" s="19">
        <v>2.1316125523385132E-3</v>
      </c>
      <c r="H3426" s="37">
        <f t="shared" si="716"/>
        <v>1.0021316125523385</v>
      </c>
      <c r="I3426" s="19"/>
      <c r="J3426" s="19"/>
      <c r="K3426" s="19"/>
      <c r="L3426" s="19"/>
      <c r="N3426" s="38">
        <v>38517</v>
      </c>
      <c r="O3426" s="19">
        <v>601.54970000000003</v>
      </c>
      <c r="P3426" s="19">
        <v>499.70900481807615</v>
      </c>
      <c r="Q3426" s="19">
        <v>2.3625485261060675E-3</v>
      </c>
      <c r="R3426" s="37">
        <f t="shared" si="717"/>
        <v>1.0023625485261061</v>
      </c>
      <c r="T3426" s="39">
        <v>38517</v>
      </c>
      <c r="U3426" s="40">
        <v>315.6216</v>
      </c>
      <c r="V3426" s="40">
        <f t="shared" si="718"/>
        <v>-7.2724095167564506E-4</v>
      </c>
      <c r="W3426" s="41">
        <f t="shared" si="719"/>
        <v>0.99927275904832435</v>
      </c>
      <c r="Y3426" s="42">
        <v>38517</v>
      </c>
      <c r="Z3426" s="43">
        <v>271.68</v>
      </c>
      <c r="AA3426" s="43">
        <f t="shared" si="720"/>
        <v>225.68532978900151</v>
      </c>
      <c r="AB3426" s="19">
        <f t="shared" si="723"/>
        <v>-2.7342994633392514E-3</v>
      </c>
      <c r="AC3426" s="37">
        <f t="shared" si="724"/>
        <v>0.99726570053666075</v>
      </c>
      <c r="AE3426" s="44">
        <v>38517</v>
      </c>
      <c r="AF3426" s="45">
        <v>6143.8491000000004</v>
      </c>
      <c r="AG3426" s="19">
        <f t="shared" si="715"/>
        <v>5103.7124937697299</v>
      </c>
      <c r="AH3426" s="45">
        <f t="shared" si="721"/>
        <v>-8.266405208526062E-3</v>
      </c>
      <c r="AI3426" s="46">
        <f t="shared" si="722"/>
        <v>0.99173359479147394</v>
      </c>
      <c r="AK3426" s="38">
        <v>38517</v>
      </c>
      <c r="AL3426" s="19">
        <v>141.8802</v>
      </c>
      <c r="AM3426" s="19">
        <f t="shared" si="726"/>
        <v>-1.2424616367971986E-3</v>
      </c>
      <c r="AN3426" s="37">
        <f t="shared" si="727"/>
        <v>0.9987575383632028</v>
      </c>
      <c r="AQ3426" s="38">
        <v>38517</v>
      </c>
      <c r="AR3426" s="19">
        <f t="shared" si="728"/>
        <v>321.66795183600004</v>
      </c>
      <c r="AS3426" s="40">
        <f t="shared" si="725"/>
        <v>-1.2424616367971986E-3</v>
      </c>
      <c r="AT3426" s="51">
        <f t="shared" si="729"/>
        <v>0.9987575383632028</v>
      </c>
    </row>
    <row r="3427" spans="1:46">
      <c r="A3427" s="38">
        <v>38518</v>
      </c>
      <c r="B3427" s="37">
        <v>1.2105999999999999</v>
      </c>
      <c r="D3427" s="38">
        <v>38518</v>
      </c>
      <c r="E3427" s="19">
        <v>1295.046</v>
      </c>
      <c r="F3427" s="19">
        <v>1069.7554931438958</v>
      </c>
      <c r="G3427" s="19">
        <v>-2.6940842406539822E-3</v>
      </c>
      <c r="H3427" s="37">
        <f t="shared" si="716"/>
        <v>0.99730591575934602</v>
      </c>
      <c r="I3427" s="19"/>
      <c r="J3427" s="19"/>
      <c r="K3427" s="19"/>
      <c r="L3427" s="19"/>
      <c r="N3427" s="38">
        <v>38518</v>
      </c>
      <c r="O3427" s="19">
        <v>606.32920000000001</v>
      </c>
      <c r="P3427" s="19">
        <v>500.85015694696853</v>
      </c>
      <c r="Q3427" s="19">
        <v>2.2836333103659623E-3</v>
      </c>
      <c r="R3427" s="37">
        <f t="shared" si="717"/>
        <v>1.002283633310366</v>
      </c>
      <c r="T3427" s="39">
        <v>38518</v>
      </c>
      <c r="U3427" s="40">
        <v>315.209</v>
      </c>
      <c r="V3427" s="40">
        <f t="shared" si="718"/>
        <v>-1.3072616069369491E-3</v>
      </c>
      <c r="W3427" s="41">
        <f t="shared" si="719"/>
        <v>0.99869273839306305</v>
      </c>
      <c r="Y3427" s="42">
        <v>38518</v>
      </c>
      <c r="Z3427" s="43">
        <v>275.08</v>
      </c>
      <c r="AA3427" s="43">
        <f t="shared" si="720"/>
        <v>227.22616884189659</v>
      </c>
      <c r="AB3427" s="19">
        <f t="shared" si="723"/>
        <v>6.8273779883505359E-3</v>
      </c>
      <c r="AC3427" s="37">
        <f t="shared" si="724"/>
        <v>1.0068273779883505</v>
      </c>
      <c r="AE3427" s="44">
        <v>38518</v>
      </c>
      <c r="AF3427" s="45">
        <v>6194.8599000000004</v>
      </c>
      <c r="AG3427" s="19">
        <f t="shared" si="715"/>
        <v>5117.1814802577246</v>
      </c>
      <c r="AH3427" s="45">
        <f t="shared" si="721"/>
        <v>2.6390566679523886E-3</v>
      </c>
      <c r="AI3427" s="46">
        <f t="shared" si="722"/>
        <v>1.0026390566679524</v>
      </c>
      <c r="AK3427" s="38">
        <v>38518</v>
      </c>
      <c r="AL3427" s="19">
        <v>141.1808</v>
      </c>
      <c r="AM3427" s="19">
        <f t="shared" si="726"/>
        <v>-4.9295109536072745E-3</v>
      </c>
      <c r="AN3427" s="37">
        <f t="shared" si="727"/>
        <v>0.99507048904639273</v>
      </c>
      <c r="AQ3427" s="38">
        <v>38518</v>
      </c>
      <c r="AR3427" s="19">
        <f t="shared" si="728"/>
        <v>320.08228614400002</v>
      </c>
      <c r="AS3427" s="40">
        <f t="shared" si="725"/>
        <v>-4.9295109536073856E-3</v>
      </c>
      <c r="AT3427" s="51">
        <f t="shared" si="729"/>
        <v>0.99507048904639261</v>
      </c>
    </row>
    <row r="3428" spans="1:46">
      <c r="A3428" s="38">
        <v>38519</v>
      </c>
      <c r="B3428" s="37">
        <v>1.2089000000000001</v>
      </c>
      <c r="D3428" s="38">
        <v>38519</v>
      </c>
      <c r="E3428" s="19">
        <v>1300.3137999999999</v>
      </c>
      <c r="F3428" s="19">
        <v>1075.6173380759367</v>
      </c>
      <c r="G3428" s="19">
        <v>5.4796119016071732E-3</v>
      </c>
      <c r="H3428" s="37">
        <f t="shared" si="716"/>
        <v>1.0054796119016072</v>
      </c>
      <c r="I3428" s="19"/>
      <c r="J3428" s="19"/>
      <c r="K3428" s="19"/>
      <c r="L3428" s="19"/>
      <c r="N3428" s="38">
        <v>38519</v>
      </c>
      <c r="O3428" s="19">
        <v>609.03800000000001</v>
      </c>
      <c r="P3428" s="19">
        <v>503.79518570601368</v>
      </c>
      <c r="Q3428" s="19">
        <v>5.880059571104379E-3</v>
      </c>
      <c r="R3428" s="37">
        <f t="shared" si="717"/>
        <v>1.0058800595711044</v>
      </c>
      <c r="T3428" s="39">
        <v>38519</v>
      </c>
      <c r="U3428" s="40">
        <v>313.84989999999999</v>
      </c>
      <c r="V3428" s="40">
        <f t="shared" si="718"/>
        <v>-4.3117423677623279E-3</v>
      </c>
      <c r="W3428" s="41">
        <f t="shared" si="719"/>
        <v>0.99568825763223767</v>
      </c>
      <c r="Y3428" s="42">
        <v>38519</v>
      </c>
      <c r="Z3428" s="43">
        <v>277.59300000000002</v>
      </c>
      <c r="AA3428" s="43">
        <f t="shared" si="720"/>
        <v>229.62445198113988</v>
      </c>
      <c r="AB3428" s="19">
        <f t="shared" si="723"/>
        <v>1.0554607999010868E-2</v>
      </c>
      <c r="AC3428" s="37">
        <f t="shared" si="724"/>
        <v>1.0105546079990109</v>
      </c>
      <c r="AE3428" s="44">
        <v>38519</v>
      </c>
      <c r="AF3428" s="45">
        <v>6267.7632000000003</v>
      </c>
      <c r="AG3428" s="19">
        <f t="shared" si="715"/>
        <v>5184.6829348994952</v>
      </c>
      <c r="AH3428" s="45">
        <f t="shared" si="721"/>
        <v>1.3191139478283764E-2</v>
      </c>
      <c r="AI3428" s="46">
        <f t="shared" si="722"/>
        <v>1.0131911394782838</v>
      </c>
      <c r="AK3428" s="38">
        <v>38519</v>
      </c>
      <c r="AL3428" s="19">
        <v>140.93199999999999</v>
      </c>
      <c r="AM3428" s="19">
        <f t="shared" si="726"/>
        <v>-1.7622792901018647E-3</v>
      </c>
      <c r="AN3428" s="37">
        <f t="shared" si="727"/>
        <v>0.99823772070989814</v>
      </c>
      <c r="AQ3428" s="38">
        <v>38519</v>
      </c>
      <c r="AR3428" s="19">
        <f t="shared" si="728"/>
        <v>319.51821175999999</v>
      </c>
      <c r="AS3428" s="40">
        <f t="shared" si="725"/>
        <v>-1.7622792901018647E-3</v>
      </c>
      <c r="AT3428" s="51">
        <f t="shared" si="729"/>
        <v>0.99823772070989814</v>
      </c>
    </row>
    <row r="3429" spans="1:46">
      <c r="A3429" s="38">
        <v>38520</v>
      </c>
      <c r="B3429" s="37">
        <v>1.224</v>
      </c>
      <c r="D3429" s="38">
        <v>38520</v>
      </c>
      <c r="E3429" s="19">
        <v>1311.0772999999999</v>
      </c>
      <c r="F3429" s="19">
        <v>1071.1415849673201</v>
      </c>
      <c r="G3429" s="19">
        <v>-4.1611016763850595E-3</v>
      </c>
      <c r="H3429" s="37">
        <f t="shared" si="716"/>
        <v>0.99583889832361494</v>
      </c>
      <c r="I3429" s="19"/>
      <c r="J3429" s="19"/>
      <c r="K3429" s="19"/>
      <c r="L3429" s="19"/>
      <c r="N3429" s="38">
        <v>38520</v>
      </c>
      <c r="O3429" s="19">
        <v>614.38739999999996</v>
      </c>
      <c r="P3429" s="19">
        <v>501.95049019607842</v>
      </c>
      <c r="Q3429" s="19">
        <v>-3.6615981301014733E-3</v>
      </c>
      <c r="R3429" s="37">
        <f t="shared" si="717"/>
        <v>0.99633840186989853</v>
      </c>
      <c r="T3429" s="39">
        <v>38520</v>
      </c>
      <c r="U3429" s="40">
        <v>314.45310000000001</v>
      </c>
      <c r="V3429" s="40">
        <f t="shared" si="718"/>
        <v>1.9219378435360035E-3</v>
      </c>
      <c r="W3429" s="41">
        <f t="shared" si="719"/>
        <v>1.001921937843536</v>
      </c>
      <c r="Y3429" s="42">
        <v>38520</v>
      </c>
      <c r="Z3429" s="43">
        <v>281.822</v>
      </c>
      <c r="AA3429" s="43">
        <f t="shared" si="720"/>
        <v>230.2467320261438</v>
      </c>
      <c r="AB3429" s="19">
        <f t="shared" si="723"/>
        <v>2.7099903326281982E-3</v>
      </c>
      <c r="AC3429" s="37">
        <f t="shared" si="724"/>
        <v>1.0027099903326282</v>
      </c>
      <c r="AE3429" s="44">
        <v>38520</v>
      </c>
      <c r="AF3429" s="45">
        <v>6398.9722000000002</v>
      </c>
      <c r="AG3429" s="19">
        <f t="shared" si="715"/>
        <v>5227.9184640522881</v>
      </c>
      <c r="AH3429" s="45">
        <f t="shared" si="721"/>
        <v>8.3390883677307848E-3</v>
      </c>
      <c r="AI3429" s="46">
        <f t="shared" si="722"/>
        <v>1.0083390883677308</v>
      </c>
      <c r="AK3429" s="38">
        <v>38520</v>
      </c>
      <c r="AL3429" s="19">
        <v>141.29140000000001</v>
      </c>
      <c r="AM3429" s="19">
        <f t="shared" si="726"/>
        <v>2.5501660375217838E-3</v>
      </c>
      <c r="AN3429" s="37">
        <f t="shared" si="727"/>
        <v>1.0025501660375218</v>
      </c>
      <c r="AQ3429" s="38">
        <v>38520</v>
      </c>
      <c r="AR3429" s="19">
        <f t="shared" si="728"/>
        <v>320.33303625200006</v>
      </c>
      <c r="AS3429" s="40">
        <f t="shared" si="725"/>
        <v>2.5501660375217838E-3</v>
      </c>
      <c r="AT3429" s="51">
        <f t="shared" si="729"/>
        <v>1.0025501660375218</v>
      </c>
    </row>
    <row r="3430" spans="1:46">
      <c r="A3430" s="38">
        <v>38523</v>
      </c>
      <c r="B3430" s="37">
        <v>1.214</v>
      </c>
      <c r="D3430" s="38">
        <v>38523</v>
      </c>
      <c r="E3430" s="19">
        <v>1307.1927000000001</v>
      </c>
      <c r="F3430" s="19">
        <v>1076.7649917627677</v>
      </c>
      <c r="G3430" s="19">
        <v>5.249919221107735E-3</v>
      </c>
      <c r="H3430" s="37">
        <f t="shared" si="716"/>
        <v>1.0052499192211077</v>
      </c>
      <c r="I3430" s="19"/>
      <c r="J3430" s="19"/>
      <c r="K3430" s="19"/>
      <c r="L3430" s="19"/>
      <c r="N3430" s="38">
        <v>38523</v>
      </c>
      <c r="O3430" s="19">
        <v>613.67939999999999</v>
      </c>
      <c r="P3430" s="19">
        <v>505.50197693574961</v>
      </c>
      <c r="Q3430" s="19">
        <v>7.0753725896031128E-3</v>
      </c>
      <c r="R3430" s="37">
        <f t="shared" si="717"/>
        <v>1.0070753725896031</v>
      </c>
      <c r="T3430" s="39">
        <v>38523</v>
      </c>
      <c r="U3430" s="40">
        <v>314.2629</v>
      </c>
      <c r="V3430" s="40">
        <f t="shared" si="718"/>
        <v>-6.0485967541745733E-4</v>
      </c>
      <c r="W3430" s="41">
        <f t="shared" si="719"/>
        <v>0.99939514032458254</v>
      </c>
      <c r="Y3430" s="42">
        <v>38523</v>
      </c>
      <c r="Z3430" s="43">
        <v>284.62700000000001</v>
      </c>
      <c r="AA3430" s="43">
        <f t="shared" si="720"/>
        <v>234.4538714991763</v>
      </c>
      <c r="AB3430" s="19">
        <f t="shared" si="723"/>
        <v>1.8272309170298096E-2</v>
      </c>
      <c r="AC3430" s="37">
        <f t="shared" si="724"/>
        <v>1.0182723091702981</v>
      </c>
      <c r="AE3430" s="44">
        <v>38523</v>
      </c>
      <c r="AF3430" s="45">
        <v>6457.2538999999997</v>
      </c>
      <c r="AG3430" s="19">
        <f t="shared" si="715"/>
        <v>5318.9900329489292</v>
      </c>
      <c r="AH3430" s="45">
        <f t="shared" si="721"/>
        <v>1.7420235132368456E-2</v>
      </c>
      <c r="AI3430" s="46">
        <f t="shared" si="722"/>
        <v>1.0174202351323685</v>
      </c>
      <c r="AK3430" s="38">
        <v>38523</v>
      </c>
      <c r="AL3430" s="19">
        <v>141.2474</v>
      </c>
      <c r="AM3430" s="19">
        <f t="shared" si="726"/>
        <v>-3.1141315041116613E-4</v>
      </c>
      <c r="AN3430" s="37">
        <f t="shared" si="727"/>
        <v>0.99968858684958883</v>
      </c>
      <c r="AQ3430" s="38">
        <v>38523</v>
      </c>
      <c r="AR3430" s="19">
        <f t="shared" si="728"/>
        <v>320.23328033200005</v>
      </c>
      <c r="AS3430" s="40">
        <f t="shared" si="725"/>
        <v>-3.1141315041116613E-4</v>
      </c>
      <c r="AT3430" s="51">
        <f t="shared" si="729"/>
        <v>0.99968858684958883</v>
      </c>
    </row>
    <row r="3431" spans="1:46">
      <c r="A3431" s="38">
        <v>38524</v>
      </c>
      <c r="B3431" s="37">
        <v>1.2134</v>
      </c>
      <c r="D3431" s="38">
        <v>38524</v>
      </c>
      <c r="E3431" s="19">
        <v>1308.3922</v>
      </c>
      <c r="F3431" s="19">
        <v>1078.2859732981703</v>
      </c>
      <c r="G3431" s="19">
        <v>1.4125473497357266E-3</v>
      </c>
      <c r="H3431" s="37">
        <f t="shared" si="716"/>
        <v>1.0014125473497357</v>
      </c>
      <c r="I3431" s="19"/>
      <c r="J3431" s="19"/>
      <c r="K3431" s="19"/>
      <c r="L3431" s="19"/>
      <c r="N3431" s="38">
        <v>38524</v>
      </c>
      <c r="O3431" s="19">
        <v>611.66120000000001</v>
      </c>
      <c r="P3431" s="19">
        <v>504.0886764463491</v>
      </c>
      <c r="Q3431" s="19">
        <v>-2.795835731380647E-3</v>
      </c>
      <c r="R3431" s="37">
        <f t="shared" si="717"/>
        <v>0.99720416426861935</v>
      </c>
      <c r="T3431" s="39">
        <v>38524</v>
      </c>
      <c r="U3431" s="40">
        <v>316.57029999999997</v>
      </c>
      <c r="V3431" s="40">
        <f t="shared" si="718"/>
        <v>7.3422602540738069E-3</v>
      </c>
      <c r="W3431" s="41">
        <f t="shared" si="719"/>
        <v>1.0073422602540738</v>
      </c>
      <c r="Y3431" s="42">
        <v>38524</v>
      </c>
      <c r="Z3431" s="43">
        <v>281.52999999999997</v>
      </c>
      <c r="AA3431" s="43">
        <f t="shared" si="720"/>
        <v>232.01747156749627</v>
      </c>
      <c r="AB3431" s="19">
        <f t="shared" si="723"/>
        <v>-1.039180934015238E-2</v>
      </c>
      <c r="AC3431" s="37">
        <f t="shared" si="724"/>
        <v>0.98960819065984762</v>
      </c>
      <c r="AE3431" s="44">
        <v>38524</v>
      </c>
      <c r="AF3431" s="45">
        <v>6373.0219999999999</v>
      </c>
      <c r="AG3431" s="19">
        <f t="shared" si="715"/>
        <v>5252.202076808966</v>
      </c>
      <c r="AH3431" s="45">
        <f t="shared" si="721"/>
        <v>-1.2556510865077697E-2</v>
      </c>
      <c r="AI3431" s="46">
        <f t="shared" si="722"/>
        <v>0.9874434891349223</v>
      </c>
      <c r="AK3431" s="38">
        <v>38524</v>
      </c>
      <c r="AL3431" s="19">
        <v>141.97909999999999</v>
      </c>
      <c r="AM3431" s="19">
        <f t="shared" si="726"/>
        <v>5.1802723448359789E-3</v>
      </c>
      <c r="AN3431" s="37">
        <f t="shared" si="727"/>
        <v>1.005180272344836</v>
      </c>
      <c r="AQ3431" s="38">
        <v>38524</v>
      </c>
      <c r="AR3431" s="19">
        <f t="shared" si="728"/>
        <v>321.89217593799998</v>
      </c>
      <c r="AS3431" s="40">
        <f t="shared" si="725"/>
        <v>5.1802723448357568E-3</v>
      </c>
      <c r="AT3431" s="51">
        <f t="shared" si="729"/>
        <v>1.0051802723448358</v>
      </c>
    </row>
    <row r="3432" spans="1:46">
      <c r="A3432" s="38">
        <v>38525</v>
      </c>
      <c r="B3432" s="37">
        <v>1.2130000000000001</v>
      </c>
      <c r="D3432" s="38">
        <v>38525</v>
      </c>
      <c r="E3432" s="19">
        <v>1309.4559999999999</v>
      </c>
      <c r="F3432" s="19">
        <v>1079.5185490519373</v>
      </c>
      <c r="G3432" s="19">
        <v>1.1430879973304275E-3</v>
      </c>
      <c r="H3432" s="37">
        <f t="shared" si="716"/>
        <v>1.0011430879973304</v>
      </c>
      <c r="I3432" s="19"/>
      <c r="J3432" s="19"/>
      <c r="K3432" s="19"/>
      <c r="L3432" s="19"/>
      <c r="N3432" s="38">
        <v>38525</v>
      </c>
      <c r="O3432" s="19">
        <v>617.16120000000001</v>
      </c>
      <c r="P3432" s="19">
        <v>508.78911788953008</v>
      </c>
      <c r="Q3432" s="19">
        <v>9.3246320792552684E-3</v>
      </c>
      <c r="R3432" s="37">
        <f t="shared" si="717"/>
        <v>1.0093246320792553</v>
      </c>
      <c r="T3432" s="39">
        <v>38525</v>
      </c>
      <c r="U3432" s="40">
        <v>317.15949999999998</v>
      </c>
      <c r="V3432" s="40">
        <f t="shared" si="718"/>
        <v>1.8611979708773596E-3</v>
      </c>
      <c r="W3432" s="41">
        <f t="shared" si="719"/>
        <v>1.0018611979708774</v>
      </c>
      <c r="Y3432" s="42">
        <v>38525</v>
      </c>
      <c r="Z3432" s="43">
        <v>280.22300000000001</v>
      </c>
      <c r="AA3432" s="43">
        <f t="shared" si="720"/>
        <v>231.01648804616653</v>
      </c>
      <c r="AB3432" s="19">
        <f t="shared" si="723"/>
        <v>-4.3142592433541571E-3</v>
      </c>
      <c r="AC3432" s="37">
        <f t="shared" si="724"/>
        <v>0.99568574075664584</v>
      </c>
      <c r="AE3432" s="44">
        <v>38525</v>
      </c>
      <c r="AF3432" s="45">
        <v>6309.5717999999997</v>
      </c>
      <c r="AG3432" s="19">
        <f t="shared" si="715"/>
        <v>5201.6255564715575</v>
      </c>
      <c r="AH3432" s="45">
        <f t="shared" si="721"/>
        <v>-9.6295838579266713E-3</v>
      </c>
      <c r="AI3432" s="46">
        <f t="shared" si="722"/>
        <v>0.99037041614207333</v>
      </c>
      <c r="AK3432" s="38">
        <v>38525</v>
      </c>
      <c r="AL3432" s="19">
        <v>142.61760000000001</v>
      </c>
      <c r="AM3432" s="19">
        <f t="shared" si="726"/>
        <v>4.4971407763538807E-3</v>
      </c>
      <c r="AN3432" s="37">
        <f t="shared" si="727"/>
        <v>1.0044971407763539</v>
      </c>
      <c r="AQ3432" s="38">
        <v>38525</v>
      </c>
      <c r="AR3432" s="19">
        <f t="shared" si="728"/>
        <v>323.33977036800007</v>
      </c>
      <c r="AS3432" s="40">
        <f t="shared" si="725"/>
        <v>4.4971407763541027E-3</v>
      </c>
      <c r="AT3432" s="51">
        <f t="shared" si="729"/>
        <v>1.0044971407763541</v>
      </c>
    </row>
    <row r="3433" spans="1:46">
      <c r="A3433" s="38">
        <v>38526</v>
      </c>
      <c r="B3433" s="37">
        <v>1.2054</v>
      </c>
      <c r="D3433" s="38">
        <v>38526</v>
      </c>
      <c r="E3433" s="19">
        <v>1300.7809</v>
      </c>
      <c r="F3433" s="19">
        <v>1079.1280073004812</v>
      </c>
      <c r="G3433" s="19">
        <v>-3.6177400731007836E-4</v>
      </c>
      <c r="H3433" s="37">
        <f t="shared" si="716"/>
        <v>0.99963822599268992</v>
      </c>
      <c r="I3433" s="19"/>
      <c r="J3433" s="19"/>
      <c r="K3433" s="19"/>
      <c r="L3433" s="19"/>
      <c r="N3433" s="38">
        <v>38526</v>
      </c>
      <c r="O3433" s="19">
        <v>615.17619999999999</v>
      </c>
      <c r="P3433" s="19">
        <v>510.35025717604111</v>
      </c>
      <c r="Q3433" s="19">
        <v>3.0683425246724738E-3</v>
      </c>
      <c r="R3433" s="37">
        <f t="shared" si="717"/>
        <v>1.0030683425246725</v>
      </c>
      <c r="T3433" s="39">
        <v>38526</v>
      </c>
      <c r="U3433" s="40">
        <v>316.87200000000001</v>
      </c>
      <c r="V3433" s="40">
        <f t="shared" si="718"/>
        <v>-9.0648396153969468E-4</v>
      </c>
      <c r="W3433" s="41">
        <f t="shared" si="719"/>
        <v>0.99909351603846031</v>
      </c>
      <c r="Y3433" s="42">
        <v>38526</v>
      </c>
      <c r="Z3433" s="43">
        <v>280.58699999999999</v>
      </c>
      <c r="AA3433" s="43">
        <f t="shared" si="720"/>
        <v>232.77501244400199</v>
      </c>
      <c r="AB3433" s="19">
        <f t="shared" si="723"/>
        <v>7.6121164022024956E-3</v>
      </c>
      <c r="AC3433" s="37">
        <f t="shared" si="724"/>
        <v>1.0076121164022025</v>
      </c>
      <c r="AE3433" s="44">
        <v>38526</v>
      </c>
      <c r="AF3433" s="45">
        <v>6405.2051000000001</v>
      </c>
      <c r="AG3433" s="19">
        <f t="shared" ref="AG3433:AG3496" si="730">AF3433/B3433</f>
        <v>5313.7590011614402</v>
      </c>
      <c r="AH3433" s="45">
        <f t="shared" si="721"/>
        <v>2.1557384989077555E-2</v>
      </c>
      <c r="AI3433" s="46">
        <f t="shared" si="722"/>
        <v>1.0215573849890776</v>
      </c>
      <c r="AK3433" s="38">
        <v>38526</v>
      </c>
      <c r="AL3433" s="19">
        <v>142.49340000000001</v>
      </c>
      <c r="AM3433" s="19">
        <f t="shared" si="726"/>
        <v>-8.7086025848148729E-4</v>
      </c>
      <c r="AN3433" s="37">
        <f t="shared" si="727"/>
        <v>0.99912913974151851</v>
      </c>
      <c r="AQ3433" s="38">
        <v>38526</v>
      </c>
      <c r="AR3433" s="19">
        <f t="shared" si="728"/>
        <v>323.05818661200004</v>
      </c>
      <c r="AS3433" s="40">
        <f t="shared" si="725"/>
        <v>-8.7086025848148729E-4</v>
      </c>
      <c r="AT3433" s="51">
        <f t="shared" si="729"/>
        <v>0.99912913974151851</v>
      </c>
    </row>
    <row r="3434" spans="1:46">
      <c r="A3434" s="38">
        <v>38527</v>
      </c>
      <c r="B3434" s="37">
        <v>1.2088000000000001</v>
      </c>
      <c r="D3434" s="38">
        <v>38527</v>
      </c>
      <c r="E3434" s="19">
        <v>1292.5918999999999</v>
      </c>
      <c r="F3434" s="19">
        <v>1069.3182495036399</v>
      </c>
      <c r="G3434" s="19">
        <v>-9.0904487053219407E-3</v>
      </c>
      <c r="H3434" s="37">
        <f t="shared" ref="H3434:H3497" si="731">(F3434/F3433)</f>
        <v>0.99090955129467806</v>
      </c>
      <c r="I3434" s="19"/>
      <c r="J3434" s="19"/>
      <c r="K3434" s="19"/>
      <c r="L3434" s="19"/>
      <c r="N3434" s="38">
        <v>38527</v>
      </c>
      <c r="O3434" s="19">
        <v>611.87969999999996</v>
      </c>
      <c r="P3434" s="19">
        <v>506.18770681667763</v>
      </c>
      <c r="Q3434" s="19">
        <v>-8.1562619021618987E-3</v>
      </c>
      <c r="R3434" s="37">
        <f t="shared" ref="R3434:R3497" si="732">P3434/P3433</f>
        <v>0.9918437380978381</v>
      </c>
      <c r="T3434" s="39">
        <v>38527</v>
      </c>
      <c r="U3434" s="40">
        <v>317.12139999999999</v>
      </c>
      <c r="V3434" s="40">
        <f t="shared" ref="V3434:V3497" si="733">U3434/U3433-1</f>
        <v>7.8706859552113428E-4</v>
      </c>
      <c r="W3434" s="41">
        <f t="shared" ref="W3434:W3497" si="734">U3434/U3433</f>
        <v>1.0007870685955211</v>
      </c>
      <c r="Y3434" s="42">
        <v>38527</v>
      </c>
      <c r="Z3434" s="43">
        <v>281.96300000000002</v>
      </c>
      <c r="AA3434" s="43">
        <f t="shared" ref="AA3434:AA3497" si="735">Z3434/B3434</f>
        <v>233.25860357379219</v>
      </c>
      <c r="AB3434" s="19">
        <f t="shared" si="723"/>
        <v>2.0775044740102278E-3</v>
      </c>
      <c r="AC3434" s="37">
        <f t="shared" si="724"/>
        <v>1.0020775044740102</v>
      </c>
      <c r="AE3434" s="44">
        <v>38527</v>
      </c>
      <c r="AF3434" s="45">
        <v>6420.4048000000003</v>
      </c>
      <c r="AG3434" s="19">
        <f t="shared" si="730"/>
        <v>5311.3871608206482</v>
      </c>
      <c r="AH3434" s="45">
        <f t="shared" ref="AH3434:AH3497" si="736">AG3434/AG3433-1</f>
        <v>-4.4635828238981379E-4</v>
      </c>
      <c r="AI3434" s="46">
        <f t="shared" ref="AI3434:AI3497" si="737">(AG3434/AG3433)</f>
        <v>0.99955364171761019</v>
      </c>
      <c r="AK3434" s="38">
        <v>38527</v>
      </c>
      <c r="AL3434" s="19">
        <v>142.6138</v>
      </c>
      <c r="AM3434" s="19">
        <f t="shared" si="726"/>
        <v>8.4495141529350448E-4</v>
      </c>
      <c r="AN3434" s="37">
        <f t="shared" si="727"/>
        <v>1.0008449514152935</v>
      </c>
      <c r="AQ3434" s="38">
        <v>38527</v>
      </c>
      <c r="AR3434" s="19">
        <f t="shared" si="728"/>
        <v>323.33115508400005</v>
      </c>
      <c r="AS3434" s="40">
        <f t="shared" si="725"/>
        <v>8.4495141529372653E-4</v>
      </c>
      <c r="AT3434" s="51">
        <f t="shared" si="729"/>
        <v>1.0008449514152937</v>
      </c>
    </row>
    <row r="3435" spans="1:46">
      <c r="A3435" s="38">
        <v>38530</v>
      </c>
      <c r="B3435" s="37">
        <v>1.2152000000000001</v>
      </c>
      <c r="D3435" s="38">
        <v>38530</v>
      </c>
      <c r="E3435" s="19">
        <v>1289.5630000000001</v>
      </c>
      <c r="F3435" s="19">
        <v>1061.1940421329823</v>
      </c>
      <c r="G3435" s="19">
        <v>-7.5975579528626547E-3</v>
      </c>
      <c r="H3435" s="37">
        <f t="shared" si="731"/>
        <v>0.99240244204713735</v>
      </c>
      <c r="I3435" s="19"/>
      <c r="J3435" s="19"/>
      <c r="K3435" s="19"/>
      <c r="L3435" s="19"/>
      <c r="N3435" s="38">
        <v>38530</v>
      </c>
      <c r="O3435" s="19">
        <v>610.74400000000003</v>
      </c>
      <c r="P3435" s="19">
        <v>502.58722843976301</v>
      </c>
      <c r="Q3435" s="19">
        <v>-7.1129312870068517E-3</v>
      </c>
      <c r="R3435" s="37">
        <f t="shared" si="732"/>
        <v>0.99288706871299315</v>
      </c>
      <c r="T3435" s="39">
        <v>38530</v>
      </c>
      <c r="U3435" s="40">
        <v>317.44510000000002</v>
      </c>
      <c r="V3435" s="40">
        <f t="shared" si="733"/>
        <v>1.0207447368737466E-3</v>
      </c>
      <c r="W3435" s="41">
        <f t="shared" si="734"/>
        <v>1.0010207447368737</v>
      </c>
      <c r="Y3435" s="42">
        <v>38530</v>
      </c>
      <c r="Z3435" s="43">
        <v>278.88200000000001</v>
      </c>
      <c r="AA3435" s="43">
        <f t="shared" si="735"/>
        <v>229.49473337722185</v>
      </c>
      <c r="AB3435" s="19">
        <f t="shared" ref="AB3435:AB3498" si="738">AA3435/AA3434-1</f>
        <v>-1.6136040167022747E-2</v>
      </c>
      <c r="AC3435" s="37">
        <f t="shared" ref="AC3435:AC3498" si="739">(AA3435/AA3434)</f>
        <v>0.98386395983297725</v>
      </c>
      <c r="AE3435" s="44">
        <v>38530</v>
      </c>
      <c r="AF3435" s="45">
        <v>6447.4951000000001</v>
      </c>
      <c r="AG3435" s="19">
        <f t="shared" si="730"/>
        <v>5305.7069618169844</v>
      </c>
      <c r="AH3435" s="45">
        <f t="shared" si="736"/>
        <v>-1.0694379512689034E-3</v>
      </c>
      <c r="AI3435" s="46">
        <f t="shared" si="737"/>
        <v>0.9989305620487311</v>
      </c>
      <c r="AK3435" s="38">
        <v>38530</v>
      </c>
      <c r="AL3435" s="19">
        <v>142.91839999999999</v>
      </c>
      <c r="AM3435" s="19">
        <f t="shared" si="726"/>
        <v>2.1358381867673248E-3</v>
      </c>
      <c r="AN3435" s="37">
        <f t="shared" si="727"/>
        <v>1.0021358381867673</v>
      </c>
      <c r="AQ3435" s="38">
        <v>38530</v>
      </c>
      <c r="AR3435" s="19">
        <f t="shared" si="728"/>
        <v>324.02173811199998</v>
      </c>
      <c r="AS3435" s="40">
        <f t="shared" si="725"/>
        <v>2.1358381867671028E-3</v>
      </c>
      <c r="AT3435" s="51">
        <f t="shared" si="729"/>
        <v>1.0021358381867671</v>
      </c>
    </row>
    <row r="3436" spans="1:46">
      <c r="A3436" s="38">
        <v>38531</v>
      </c>
      <c r="B3436" s="37">
        <v>1.2078</v>
      </c>
      <c r="D3436" s="38">
        <v>38531</v>
      </c>
      <c r="E3436" s="19">
        <v>1297.3494000000001</v>
      </c>
      <c r="F3436" s="19">
        <v>1074.1425732737209</v>
      </c>
      <c r="G3436" s="19">
        <v>1.2201850582116203E-2</v>
      </c>
      <c r="H3436" s="37">
        <f t="shared" si="731"/>
        <v>1.0122018505821162</v>
      </c>
      <c r="I3436" s="19"/>
      <c r="J3436" s="19"/>
      <c r="K3436" s="19"/>
      <c r="L3436" s="19"/>
      <c r="N3436" s="38">
        <v>38531</v>
      </c>
      <c r="O3436" s="19">
        <v>611.79139999999995</v>
      </c>
      <c r="P3436" s="19">
        <v>506.53369763205825</v>
      </c>
      <c r="Q3436" s="19">
        <v>7.8523069608169571E-3</v>
      </c>
      <c r="R3436" s="37">
        <f t="shared" si="732"/>
        <v>1.007852306960817</v>
      </c>
      <c r="T3436" s="39">
        <v>38531</v>
      </c>
      <c r="U3436" s="40">
        <v>317.20359999999999</v>
      </c>
      <c r="V3436" s="40">
        <f t="shared" si="733"/>
        <v>-7.6076146710102321E-4</v>
      </c>
      <c r="W3436" s="41">
        <f t="shared" si="734"/>
        <v>0.99923923853289898</v>
      </c>
      <c r="Y3436" s="42">
        <v>38531</v>
      </c>
      <c r="Z3436" s="43">
        <v>273.24200000000002</v>
      </c>
      <c r="AA3436" s="43">
        <f t="shared" si="735"/>
        <v>226.23116410001657</v>
      </c>
      <c r="AB3436" s="19">
        <f t="shared" si="738"/>
        <v>-1.4220671773939708E-2</v>
      </c>
      <c r="AC3436" s="37">
        <f t="shared" si="739"/>
        <v>0.98577932822606029</v>
      </c>
      <c r="AE3436" s="44">
        <v>38531</v>
      </c>
      <c r="AF3436" s="45">
        <v>6268.2891</v>
      </c>
      <c r="AG3436" s="19">
        <f t="shared" si="730"/>
        <v>5189.8402881271732</v>
      </c>
      <c r="AH3436" s="45">
        <f t="shared" si="736"/>
        <v>-2.1838121578077407E-2</v>
      </c>
      <c r="AI3436" s="46">
        <f t="shared" si="737"/>
        <v>0.97816187842192259</v>
      </c>
      <c r="AK3436" s="38">
        <v>38531</v>
      </c>
      <c r="AL3436" s="19">
        <v>142.4675</v>
      </c>
      <c r="AM3436" s="19">
        <f t="shared" si="726"/>
        <v>-3.1549471586582722E-3</v>
      </c>
      <c r="AN3436" s="37">
        <f t="shared" si="727"/>
        <v>0.99684505284134173</v>
      </c>
      <c r="AQ3436" s="38">
        <v>38531</v>
      </c>
      <c r="AR3436" s="19">
        <f t="shared" si="728"/>
        <v>322.99946665000004</v>
      </c>
      <c r="AS3436" s="40">
        <f t="shared" si="725"/>
        <v>-3.1549471586581612E-3</v>
      </c>
      <c r="AT3436" s="51">
        <f t="shared" si="729"/>
        <v>0.99684505284134184</v>
      </c>
    </row>
    <row r="3437" spans="1:46">
      <c r="A3437" s="38">
        <v>38532</v>
      </c>
      <c r="B3437" s="37">
        <v>1.2101</v>
      </c>
      <c r="D3437" s="38">
        <v>38532</v>
      </c>
      <c r="E3437" s="19">
        <v>1297.356</v>
      </c>
      <c r="F3437" s="19">
        <v>1072.1064374845055</v>
      </c>
      <c r="G3437" s="19">
        <v>-1.8955917397537325E-3</v>
      </c>
      <c r="H3437" s="37">
        <f t="shared" si="731"/>
        <v>0.99810440826024627</v>
      </c>
      <c r="I3437" s="19"/>
      <c r="J3437" s="19"/>
      <c r="K3437" s="19"/>
      <c r="L3437" s="19"/>
      <c r="N3437" s="38">
        <v>38532</v>
      </c>
      <c r="O3437" s="19">
        <v>610.30259999999998</v>
      </c>
      <c r="P3437" s="19">
        <v>504.34063300553674</v>
      </c>
      <c r="Q3437" s="19">
        <v>-4.3295532691578487E-3</v>
      </c>
      <c r="R3437" s="37">
        <f t="shared" si="732"/>
        <v>0.99567044673084215</v>
      </c>
      <c r="T3437" s="39">
        <v>38532</v>
      </c>
      <c r="U3437" s="40">
        <v>316.35180000000003</v>
      </c>
      <c r="V3437" s="40">
        <f t="shared" si="733"/>
        <v>-2.6853415282801496E-3</v>
      </c>
      <c r="W3437" s="41">
        <f t="shared" si="734"/>
        <v>0.99731465847171985</v>
      </c>
      <c r="Y3437" s="42">
        <v>38532</v>
      </c>
      <c r="Z3437" s="43">
        <v>272.89400000000001</v>
      </c>
      <c r="AA3437" s="43">
        <f t="shared" si="735"/>
        <v>225.51359391785803</v>
      </c>
      <c r="AB3437" s="19">
        <f t="shared" si="738"/>
        <v>-3.1718449799484905E-3</v>
      </c>
      <c r="AC3437" s="37">
        <f t="shared" si="739"/>
        <v>0.99682815502005151</v>
      </c>
      <c r="AE3437" s="44">
        <v>38532</v>
      </c>
      <c r="AF3437" s="45">
        <v>6200.4780000000001</v>
      </c>
      <c r="AG3437" s="19">
        <f t="shared" si="730"/>
        <v>5123.9385174778945</v>
      </c>
      <c r="AH3437" s="45">
        <f t="shared" si="736"/>
        <v>-1.2698227111158422E-2</v>
      </c>
      <c r="AI3437" s="46">
        <f t="shared" si="737"/>
        <v>0.98730177288884158</v>
      </c>
      <c r="AK3437" s="38">
        <v>38532</v>
      </c>
      <c r="AL3437" s="19">
        <v>142.34110000000001</v>
      </c>
      <c r="AM3437" s="19">
        <f t="shared" si="726"/>
        <v>-8.8721989225604148E-4</v>
      </c>
      <c r="AN3437" s="37">
        <f t="shared" si="727"/>
        <v>0.99911278010774396</v>
      </c>
      <c r="AQ3437" s="38">
        <v>38532</v>
      </c>
      <c r="AR3437" s="19">
        <f t="shared" si="728"/>
        <v>322.71289509800005</v>
      </c>
      <c r="AS3437" s="40">
        <f t="shared" si="725"/>
        <v>-8.872198922561525E-4</v>
      </c>
      <c r="AT3437" s="51">
        <f t="shared" si="729"/>
        <v>0.99911278010774385</v>
      </c>
    </row>
    <row r="3438" spans="1:46">
      <c r="A3438" s="38">
        <v>38533</v>
      </c>
      <c r="B3438" s="37">
        <v>1.2098</v>
      </c>
      <c r="D3438" s="38">
        <v>38533</v>
      </c>
      <c r="E3438" s="19">
        <v>1291.8117</v>
      </c>
      <c r="F3438" s="19">
        <v>1067.7894693337742</v>
      </c>
      <c r="G3438" s="19">
        <v>-4.0266227305381097E-3</v>
      </c>
      <c r="H3438" s="37">
        <f t="shared" si="731"/>
        <v>0.99597337726946189</v>
      </c>
      <c r="I3438" s="19"/>
      <c r="J3438" s="19"/>
      <c r="K3438" s="19"/>
      <c r="L3438" s="19"/>
      <c r="N3438" s="38">
        <v>38533</v>
      </c>
      <c r="O3438" s="19">
        <v>610.03369999999995</v>
      </c>
      <c r="P3438" s="19">
        <v>504.24342866589518</v>
      </c>
      <c r="Q3438" s="19">
        <v>-1.9273549121412437E-4</v>
      </c>
      <c r="R3438" s="37">
        <f t="shared" si="732"/>
        <v>0.99980726450878588</v>
      </c>
      <c r="T3438" s="39">
        <v>38533</v>
      </c>
      <c r="U3438" s="40">
        <v>317.11090000000002</v>
      </c>
      <c r="V3438" s="40">
        <f t="shared" si="733"/>
        <v>2.399543799023629E-3</v>
      </c>
      <c r="W3438" s="41">
        <f t="shared" si="734"/>
        <v>1.0023995437990236</v>
      </c>
      <c r="Y3438" s="42">
        <v>38533</v>
      </c>
      <c r="Z3438" s="43">
        <v>269.83199999999999</v>
      </c>
      <c r="AA3438" s="43">
        <f t="shared" si="735"/>
        <v>223.03851876343197</v>
      </c>
      <c r="AB3438" s="19">
        <f t="shared" si="738"/>
        <v>-1.097528140732662E-2</v>
      </c>
      <c r="AC3438" s="37">
        <f t="shared" si="739"/>
        <v>0.98902471859267338</v>
      </c>
      <c r="AE3438" s="44">
        <v>38533</v>
      </c>
      <c r="AF3438" s="45">
        <v>6150.5551999999998</v>
      </c>
      <c r="AG3438" s="19">
        <f t="shared" si="730"/>
        <v>5083.9437923623736</v>
      </c>
      <c r="AH3438" s="45">
        <f t="shared" si="736"/>
        <v>-7.8054654596454442E-3</v>
      </c>
      <c r="AI3438" s="46">
        <f t="shared" si="737"/>
        <v>0.99219453454035456</v>
      </c>
      <c r="AK3438" s="38">
        <v>38533</v>
      </c>
      <c r="AL3438" s="19">
        <v>142.70439999999999</v>
      </c>
      <c r="AM3438" s="19">
        <f t="shared" si="726"/>
        <v>2.5523197446133405E-3</v>
      </c>
      <c r="AN3438" s="37">
        <f t="shared" si="727"/>
        <v>1.0025523197446133</v>
      </c>
      <c r="AQ3438" s="38">
        <v>38533</v>
      </c>
      <c r="AR3438" s="19">
        <f t="shared" si="728"/>
        <v>323.536561592</v>
      </c>
      <c r="AS3438" s="40">
        <f t="shared" si="725"/>
        <v>2.5523197446133405E-3</v>
      </c>
      <c r="AT3438" s="51">
        <f t="shared" si="729"/>
        <v>1.0025523197446133</v>
      </c>
    </row>
    <row r="3439" spans="1:46">
      <c r="A3439" s="38">
        <v>38534</v>
      </c>
      <c r="B3439" s="37">
        <v>1.1957</v>
      </c>
      <c r="D3439" s="38">
        <v>38534</v>
      </c>
      <c r="E3439" s="19">
        <v>1290.8601000000001</v>
      </c>
      <c r="F3439" s="19">
        <v>1079.585263862173</v>
      </c>
      <c r="G3439" s="19">
        <v>1.1046929069040701E-2</v>
      </c>
      <c r="H3439" s="37">
        <f t="shared" si="731"/>
        <v>1.0110469290690407</v>
      </c>
      <c r="I3439" s="19"/>
      <c r="J3439" s="19"/>
      <c r="K3439" s="19"/>
      <c r="L3439" s="19"/>
      <c r="N3439" s="38">
        <v>38534</v>
      </c>
      <c r="O3439" s="19">
        <v>613.30250000000001</v>
      </c>
      <c r="P3439" s="19">
        <v>512.92339215522293</v>
      </c>
      <c r="Q3439" s="19">
        <v>1.7213835611686212E-2</v>
      </c>
      <c r="R3439" s="37">
        <f t="shared" si="732"/>
        <v>1.0172138356116862</v>
      </c>
      <c r="T3439" s="39">
        <v>38534</v>
      </c>
      <c r="U3439" s="40">
        <v>317.28250000000003</v>
      </c>
      <c r="V3439" s="40">
        <f t="shared" si="733"/>
        <v>5.4113560902524505E-4</v>
      </c>
      <c r="W3439" s="41">
        <f t="shared" si="734"/>
        <v>1.0005411356090252</v>
      </c>
      <c r="Y3439" s="42">
        <v>38534</v>
      </c>
      <c r="Z3439" s="43">
        <v>272.98700000000002</v>
      </c>
      <c r="AA3439" s="43">
        <f t="shared" si="735"/>
        <v>228.30726770929164</v>
      </c>
      <c r="AB3439" s="19">
        <f t="shared" si="738"/>
        <v>2.3622596558973807E-2</v>
      </c>
      <c r="AC3439" s="37">
        <f t="shared" si="739"/>
        <v>1.0236225965589738</v>
      </c>
      <c r="AE3439" s="44">
        <v>38534</v>
      </c>
      <c r="AF3439" s="45">
        <v>6328.2461000000003</v>
      </c>
      <c r="AG3439" s="19">
        <f t="shared" si="730"/>
        <v>5292.5032198712051</v>
      </c>
      <c r="AH3439" s="45">
        <f t="shared" si="736"/>
        <v>4.1023157616760342E-2</v>
      </c>
      <c r="AI3439" s="46">
        <f t="shared" si="737"/>
        <v>1.0410231576167603</v>
      </c>
      <c r="AK3439" s="38">
        <v>38534</v>
      </c>
      <c r="AL3439" s="19">
        <v>142.4992</v>
      </c>
      <c r="AM3439" s="19">
        <f t="shared" si="726"/>
        <v>-1.4379374427136993E-3</v>
      </c>
      <c r="AN3439" s="37">
        <f t="shared" si="727"/>
        <v>0.9985620625572863</v>
      </c>
      <c r="AQ3439" s="38">
        <v>38534</v>
      </c>
      <c r="AR3439" s="19">
        <f t="shared" si="728"/>
        <v>323.07133625600005</v>
      </c>
      <c r="AS3439" s="40">
        <f t="shared" si="725"/>
        <v>-1.4379374427135883E-3</v>
      </c>
      <c r="AT3439" s="51">
        <f t="shared" si="729"/>
        <v>0.99856206255728641</v>
      </c>
    </row>
    <row r="3440" spans="1:46">
      <c r="A3440" s="38">
        <v>38537</v>
      </c>
      <c r="B3440" s="37">
        <v>1.1957</v>
      </c>
      <c r="D3440" s="38">
        <v>38537</v>
      </c>
      <c r="E3440" s="19">
        <v>1290.4804999999999</v>
      </c>
      <c r="F3440" s="19">
        <v>1079.2677929246465</v>
      </c>
      <c r="G3440" s="19">
        <v>-2.9406749809712807E-4</v>
      </c>
      <c r="H3440" s="37">
        <f t="shared" si="731"/>
        <v>0.99970593250190287</v>
      </c>
      <c r="I3440" s="19"/>
      <c r="J3440" s="19"/>
      <c r="K3440" s="19"/>
      <c r="L3440" s="19"/>
      <c r="N3440" s="38">
        <v>38537</v>
      </c>
      <c r="O3440" s="19">
        <v>610.96109999999999</v>
      </c>
      <c r="P3440" s="19">
        <v>510.96520866438067</v>
      </c>
      <c r="Q3440" s="19">
        <v>-3.8176919220125338E-3</v>
      </c>
      <c r="R3440" s="37">
        <f t="shared" si="732"/>
        <v>0.99618230807798747</v>
      </c>
      <c r="T3440" s="39">
        <v>38537</v>
      </c>
      <c r="U3440" s="40">
        <v>316.29090000000002</v>
      </c>
      <c r="V3440" s="40">
        <f t="shared" si="733"/>
        <v>-3.125290553371185E-3</v>
      </c>
      <c r="W3440" s="41">
        <f t="shared" si="734"/>
        <v>0.99687470944662882</v>
      </c>
      <c r="Y3440" s="38">
        <v>38537</v>
      </c>
      <c r="Z3440" s="43">
        <v>272.98700000000002</v>
      </c>
      <c r="AA3440" s="43">
        <f t="shared" si="735"/>
        <v>228.30726770929164</v>
      </c>
      <c r="AB3440" s="19">
        <f t="shared" si="738"/>
        <v>0</v>
      </c>
      <c r="AC3440" s="37">
        <f t="shared" si="739"/>
        <v>1</v>
      </c>
      <c r="AE3440" s="38">
        <v>38537</v>
      </c>
      <c r="AF3440" s="45">
        <v>6328.2461000000003</v>
      </c>
      <c r="AG3440" s="19">
        <f t="shared" si="730"/>
        <v>5292.5032198712051</v>
      </c>
      <c r="AH3440" s="45">
        <f t="shared" si="736"/>
        <v>0</v>
      </c>
      <c r="AI3440" s="46">
        <f t="shared" si="737"/>
        <v>1</v>
      </c>
      <c r="AK3440" s="38">
        <v>38537</v>
      </c>
      <c r="AL3440" s="19">
        <v>142.35059999999999</v>
      </c>
      <c r="AM3440" s="19">
        <f t="shared" si="726"/>
        <v>-1.0428128719319751E-3</v>
      </c>
      <c r="AN3440" s="37">
        <f t="shared" si="727"/>
        <v>0.99895718712806802</v>
      </c>
      <c r="AQ3440" s="38">
        <v>38537</v>
      </c>
      <c r="AR3440" s="19">
        <f t="shared" si="728"/>
        <v>322.73443330800001</v>
      </c>
      <c r="AS3440" s="40">
        <f t="shared" si="725"/>
        <v>-1.0428128719320862E-3</v>
      </c>
      <c r="AT3440" s="51">
        <f t="shared" si="729"/>
        <v>0.99895718712806791</v>
      </c>
    </row>
    <row r="3441" spans="1:46">
      <c r="A3441" s="38">
        <v>38538</v>
      </c>
      <c r="B3441" s="37">
        <v>1.1917</v>
      </c>
      <c r="D3441" s="38">
        <v>38538</v>
      </c>
      <c r="E3441" s="19">
        <v>1295.5648000000001</v>
      </c>
      <c r="F3441" s="19">
        <v>1087.1568347738526</v>
      </c>
      <c r="G3441" s="19">
        <v>7.3096240811818536E-3</v>
      </c>
      <c r="H3441" s="37">
        <f t="shared" si="731"/>
        <v>1.0073096240811819</v>
      </c>
      <c r="I3441" s="19"/>
      <c r="J3441" s="19"/>
      <c r="K3441" s="19"/>
      <c r="L3441" s="19"/>
      <c r="N3441" s="38">
        <v>38538</v>
      </c>
      <c r="O3441" s="19">
        <v>608.15279999999996</v>
      </c>
      <c r="P3441" s="19">
        <v>510.32373919610637</v>
      </c>
      <c r="Q3441" s="19">
        <v>-1.2554073298866042E-3</v>
      </c>
      <c r="R3441" s="37">
        <f t="shared" si="732"/>
        <v>0.9987445926701134</v>
      </c>
      <c r="T3441" s="39">
        <v>38538</v>
      </c>
      <c r="U3441" s="40">
        <v>315.55290000000002</v>
      </c>
      <c r="V3441" s="40">
        <f t="shared" si="733"/>
        <v>-2.3332950774113126E-3</v>
      </c>
      <c r="W3441" s="41">
        <f t="shared" si="734"/>
        <v>0.99766670492258869</v>
      </c>
      <c r="Y3441" s="42">
        <v>38538</v>
      </c>
      <c r="Z3441" s="43">
        <v>279.77600000000001</v>
      </c>
      <c r="AA3441" s="43">
        <f t="shared" si="735"/>
        <v>234.77049593018378</v>
      </c>
      <c r="AB3441" s="19">
        <f t="shared" si="738"/>
        <v>2.8309340678203565E-2</v>
      </c>
      <c r="AC3441" s="37">
        <f t="shared" si="739"/>
        <v>1.0283093406782036</v>
      </c>
      <c r="AE3441" s="44">
        <v>38538</v>
      </c>
      <c r="AF3441" s="45">
        <v>6457.6260000000002</v>
      </c>
      <c r="AG3441" s="19">
        <f t="shared" si="730"/>
        <v>5418.8352773348997</v>
      </c>
      <c r="AH3441" s="45">
        <f t="shared" si="736"/>
        <v>2.3870001059114854E-2</v>
      </c>
      <c r="AI3441" s="46">
        <f t="shared" si="737"/>
        <v>1.0238700010591149</v>
      </c>
      <c r="AK3441" s="38">
        <v>38538</v>
      </c>
      <c r="AL3441" s="19">
        <v>142.02379999999999</v>
      </c>
      <c r="AM3441" s="19">
        <f t="shared" si="726"/>
        <v>-2.2957402357277612E-3</v>
      </c>
      <c r="AN3441" s="37">
        <f t="shared" si="727"/>
        <v>0.99770425976427224</v>
      </c>
      <c r="AQ3441" s="38">
        <v>38538</v>
      </c>
      <c r="AR3441" s="19">
        <f t="shared" si="728"/>
        <v>321.99351888400003</v>
      </c>
      <c r="AS3441" s="40">
        <f t="shared" si="725"/>
        <v>-2.2957402357277612E-3</v>
      </c>
      <c r="AT3441" s="51">
        <f t="shared" si="729"/>
        <v>0.99770425976427224</v>
      </c>
    </row>
    <row r="3442" spans="1:46">
      <c r="A3442" s="38">
        <v>38539</v>
      </c>
      <c r="B3442" s="37">
        <v>1.1918</v>
      </c>
      <c r="D3442" s="38">
        <v>38539</v>
      </c>
      <c r="E3442" s="19">
        <v>1293.5594000000001</v>
      </c>
      <c r="F3442" s="19">
        <v>1085.3829501594228</v>
      </c>
      <c r="G3442" s="19">
        <v>-1.6316731475075619E-3</v>
      </c>
      <c r="H3442" s="37">
        <f t="shared" si="731"/>
        <v>0.99836832685249244</v>
      </c>
      <c r="I3442" s="19"/>
      <c r="J3442" s="19"/>
      <c r="K3442" s="19"/>
      <c r="L3442" s="19"/>
      <c r="N3442" s="38">
        <v>38539</v>
      </c>
      <c r="O3442" s="19">
        <v>610.96479999999997</v>
      </c>
      <c r="P3442" s="19">
        <v>512.640375901997</v>
      </c>
      <c r="Q3442" s="19">
        <v>4.5395432897947785E-3</v>
      </c>
      <c r="R3442" s="37">
        <f t="shared" si="732"/>
        <v>1.0045395432897948</v>
      </c>
      <c r="T3442" s="39">
        <v>38539</v>
      </c>
      <c r="U3442" s="40">
        <v>315.7072</v>
      </c>
      <c r="V3442" s="40">
        <f t="shared" si="733"/>
        <v>4.8898298827215747E-4</v>
      </c>
      <c r="W3442" s="41">
        <f t="shared" si="734"/>
        <v>1.0004889829882722</v>
      </c>
      <c r="Y3442" s="42">
        <v>38539</v>
      </c>
      <c r="Z3442" s="43">
        <v>282.84199999999998</v>
      </c>
      <c r="AA3442" s="43">
        <f t="shared" si="735"/>
        <v>237.32337640543716</v>
      </c>
      <c r="AB3442" s="19">
        <f t="shared" si="738"/>
        <v>1.0873940803926896E-2</v>
      </c>
      <c r="AC3442" s="37">
        <f t="shared" si="739"/>
        <v>1.0108739408039269</v>
      </c>
      <c r="AE3442" s="44">
        <v>38539</v>
      </c>
      <c r="AF3442" s="45">
        <v>6615.46</v>
      </c>
      <c r="AG3442" s="19">
        <f t="shared" si="730"/>
        <v>5550.8138949488175</v>
      </c>
      <c r="AH3442" s="45">
        <f t="shared" si="736"/>
        <v>2.4355532297860805E-2</v>
      </c>
      <c r="AI3442" s="46">
        <f t="shared" si="737"/>
        <v>1.0243555322978608</v>
      </c>
      <c r="AK3442" s="38">
        <v>38539</v>
      </c>
      <c r="AL3442" s="19">
        <v>141.93340000000001</v>
      </c>
      <c r="AM3442" s="19">
        <f t="shared" si="726"/>
        <v>-6.3651303513911905E-4</v>
      </c>
      <c r="AN3442" s="37">
        <f t="shared" si="727"/>
        <v>0.99936348696486088</v>
      </c>
      <c r="AQ3442" s="38">
        <v>38539</v>
      </c>
      <c r="AR3442" s="19">
        <f t="shared" si="728"/>
        <v>321.78856581200006</v>
      </c>
      <c r="AS3442" s="40">
        <f t="shared" si="725"/>
        <v>-6.3651303513911905E-4</v>
      </c>
      <c r="AT3442" s="51">
        <f t="shared" si="729"/>
        <v>0.99936348696486088</v>
      </c>
    </row>
    <row r="3443" spans="1:46">
      <c r="A3443" s="38">
        <v>38540</v>
      </c>
      <c r="B3443" s="37">
        <v>1.1928000000000001</v>
      </c>
      <c r="D3443" s="38">
        <v>38540</v>
      </c>
      <c r="E3443" s="19">
        <v>1288.1691000000001</v>
      </c>
      <c r="F3443" s="19">
        <v>1079.9539738430583</v>
      </c>
      <c r="G3443" s="19">
        <v>-5.0018993900420305E-3</v>
      </c>
      <c r="H3443" s="37">
        <f t="shared" si="731"/>
        <v>0.99499810060995797</v>
      </c>
      <c r="I3443" s="19"/>
      <c r="J3443" s="19"/>
      <c r="K3443" s="19"/>
      <c r="L3443" s="19"/>
      <c r="N3443" s="38">
        <v>38540</v>
      </c>
      <c r="O3443" s="19">
        <v>607.85289999999998</v>
      </c>
      <c r="P3443" s="19">
        <v>509.60169349429907</v>
      </c>
      <c r="Q3443" s="19">
        <v>-5.9275128346091277E-3</v>
      </c>
      <c r="R3443" s="37">
        <f t="shared" si="732"/>
        <v>0.99407248716539087</v>
      </c>
      <c r="T3443" s="39">
        <v>38540</v>
      </c>
      <c r="U3443" s="40">
        <v>318.99759999999998</v>
      </c>
      <c r="V3443" s="40">
        <f t="shared" si="733"/>
        <v>1.0422315360561818E-2</v>
      </c>
      <c r="W3443" s="41">
        <f t="shared" si="734"/>
        <v>1.0104223153605618</v>
      </c>
      <c r="Y3443" s="42">
        <v>38540</v>
      </c>
      <c r="Z3443" s="43">
        <v>281.07299999999998</v>
      </c>
      <c r="AA3443" s="43">
        <f t="shared" si="735"/>
        <v>235.64134808853115</v>
      </c>
      <c r="AB3443" s="19">
        <f t="shared" si="738"/>
        <v>-7.0874953086479398E-3</v>
      </c>
      <c r="AC3443" s="37">
        <f t="shared" si="739"/>
        <v>0.99291250469135206</v>
      </c>
      <c r="AE3443" s="44">
        <v>38540</v>
      </c>
      <c r="AF3443" s="45">
        <v>6555.5087999999996</v>
      </c>
      <c r="AG3443" s="19">
        <f t="shared" si="730"/>
        <v>5495.8993963782686</v>
      </c>
      <c r="AH3443" s="45">
        <f t="shared" si="736"/>
        <v>-9.8930534530297098E-3</v>
      </c>
      <c r="AI3443" s="46">
        <f t="shared" si="737"/>
        <v>0.99010694654697029</v>
      </c>
      <c r="AK3443" s="38">
        <v>38540</v>
      </c>
      <c r="AL3443" s="19">
        <v>142.26349999999999</v>
      </c>
      <c r="AM3443" s="19">
        <f t="shared" si="726"/>
        <v>2.3257386915269684E-3</v>
      </c>
      <c r="AN3443" s="37">
        <f t="shared" si="727"/>
        <v>1.002325738691527</v>
      </c>
      <c r="AQ3443" s="38">
        <v>38540</v>
      </c>
      <c r="AR3443" s="19">
        <f t="shared" si="728"/>
        <v>322.53696193000002</v>
      </c>
      <c r="AS3443" s="40">
        <f t="shared" si="725"/>
        <v>2.3257386915269684E-3</v>
      </c>
      <c r="AT3443" s="51">
        <f t="shared" si="729"/>
        <v>1.002325738691527</v>
      </c>
    </row>
    <row r="3444" spans="1:46">
      <c r="A3444" s="38">
        <v>38541</v>
      </c>
      <c r="B3444" s="37">
        <v>1.1934</v>
      </c>
      <c r="D3444" s="38">
        <v>38541</v>
      </c>
      <c r="E3444" s="19">
        <v>1301.1537000000001</v>
      </c>
      <c r="F3444" s="19">
        <v>1090.2913524384112</v>
      </c>
      <c r="G3444" s="19">
        <v>9.5720547780078213E-3</v>
      </c>
      <c r="H3444" s="37">
        <f t="shared" si="731"/>
        <v>1.0095720547780078</v>
      </c>
      <c r="I3444" s="19"/>
      <c r="J3444" s="19"/>
      <c r="K3444" s="19"/>
      <c r="L3444" s="19"/>
      <c r="N3444" s="38">
        <v>38541</v>
      </c>
      <c r="O3444" s="19">
        <v>609.47810000000004</v>
      </c>
      <c r="P3444" s="19">
        <v>510.7073068543657</v>
      </c>
      <c r="Q3444" s="19">
        <v>2.1695637478862384E-3</v>
      </c>
      <c r="R3444" s="37">
        <f t="shared" si="732"/>
        <v>1.0021695637478862</v>
      </c>
      <c r="T3444" s="39">
        <v>38541</v>
      </c>
      <c r="U3444" s="40">
        <v>316.3202</v>
      </c>
      <c r="V3444" s="40">
        <f t="shared" si="733"/>
        <v>-8.393166594356738E-3</v>
      </c>
      <c r="W3444" s="41">
        <f t="shared" si="734"/>
        <v>0.99160683340564326</v>
      </c>
      <c r="Y3444" s="42">
        <v>38541</v>
      </c>
      <c r="Z3444" s="43">
        <v>279.29300000000001</v>
      </c>
      <c r="AA3444" s="43">
        <f t="shared" si="735"/>
        <v>234.03133903133903</v>
      </c>
      <c r="AB3444" s="19">
        <f t="shared" si="738"/>
        <v>-6.8324556375701784E-3</v>
      </c>
      <c r="AC3444" s="37">
        <f t="shared" si="739"/>
        <v>0.99316754436242982</v>
      </c>
      <c r="AE3444" s="44">
        <v>38541</v>
      </c>
      <c r="AF3444" s="45">
        <v>6471.7271000000001</v>
      </c>
      <c r="AG3444" s="19">
        <f t="shared" si="730"/>
        <v>5422.9320429026311</v>
      </c>
      <c r="AH3444" s="45">
        <f t="shared" si="736"/>
        <v>-1.3276690167167593E-2</v>
      </c>
      <c r="AI3444" s="46">
        <f t="shared" si="737"/>
        <v>0.98672330983283241</v>
      </c>
      <c r="AK3444" s="38">
        <v>38541</v>
      </c>
      <c r="AL3444" s="19">
        <v>142.2431</v>
      </c>
      <c r="AM3444" s="19">
        <f t="shared" si="726"/>
        <v>-1.4339588158585048E-4</v>
      </c>
      <c r="AN3444" s="37">
        <f t="shared" si="727"/>
        <v>0.99985660411841415</v>
      </c>
      <c r="AQ3444" s="38">
        <v>38541</v>
      </c>
      <c r="AR3444" s="19">
        <f t="shared" si="728"/>
        <v>322.49071145800002</v>
      </c>
      <c r="AS3444" s="40">
        <f t="shared" si="725"/>
        <v>-1.433958815859615E-4</v>
      </c>
      <c r="AT3444" s="51">
        <f t="shared" si="729"/>
        <v>0.99985660411841404</v>
      </c>
    </row>
    <row r="3445" spans="1:46">
      <c r="A3445" s="38">
        <v>38544</v>
      </c>
      <c r="B3445" s="37">
        <v>1.2065999999999999</v>
      </c>
      <c r="D3445" s="38">
        <v>38544</v>
      </c>
      <c r="E3445" s="19">
        <v>1314.1791000000001</v>
      </c>
      <c r="F3445" s="19">
        <v>1089.1588761810046</v>
      </c>
      <c r="G3445" s="19">
        <v>-1.0386914056264018E-3</v>
      </c>
      <c r="H3445" s="37">
        <f t="shared" si="731"/>
        <v>0.9989613085943736</v>
      </c>
      <c r="I3445" s="19"/>
      <c r="J3445" s="19"/>
      <c r="K3445" s="19"/>
      <c r="L3445" s="19"/>
      <c r="N3445" s="38">
        <v>38544</v>
      </c>
      <c r="O3445" s="19">
        <v>620.41279999999995</v>
      </c>
      <c r="P3445" s="19">
        <v>514.18266202552627</v>
      </c>
      <c r="Q3445" s="19">
        <v>6.8049842336632693E-3</v>
      </c>
      <c r="R3445" s="37">
        <f t="shared" si="732"/>
        <v>1.0068049842336633</v>
      </c>
      <c r="T3445" s="39">
        <v>38544</v>
      </c>
      <c r="U3445" s="40">
        <v>316.08539999999999</v>
      </c>
      <c r="V3445" s="40">
        <f t="shared" si="733"/>
        <v>-7.4228582303625945E-4</v>
      </c>
      <c r="W3445" s="41">
        <f t="shared" si="734"/>
        <v>0.99925771417696374</v>
      </c>
      <c r="Y3445" s="42">
        <v>38544</v>
      </c>
      <c r="Z3445" s="43">
        <v>278.93599999999998</v>
      </c>
      <c r="AA3445" s="43">
        <f t="shared" si="735"/>
        <v>231.17520304989227</v>
      </c>
      <c r="AB3445" s="19">
        <f t="shared" si="738"/>
        <v>-1.2204074861376979E-2</v>
      </c>
      <c r="AC3445" s="37">
        <f t="shared" si="739"/>
        <v>0.98779592513862302</v>
      </c>
      <c r="AE3445" s="44">
        <v>38544</v>
      </c>
      <c r="AF3445" s="45">
        <v>6404.5111999999999</v>
      </c>
      <c r="AG3445" s="19">
        <f t="shared" si="730"/>
        <v>5307.8992209514345</v>
      </c>
      <c r="AH3445" s="45">
        <f t="shared" si="736"/>
        <v>-2.1212292730414695E-2</v>
      </c>
      <c r="AI3445" s="46">
        <f t="shared" si="737"/>
        <v>0.97878770726958531</v>
      </c>
      <c r="AK3445" s="38">
        <v>38544</v>
      </c>
      <c r="AL3445" s="19">
        <v>141.91300000000001</v>
      </c>
      <c r="AM3445" s="19">
        <f t="shared" si="726"/>
        <v>-2.3206749571682561E-3</v>
      </c>
      <c r="AN3445" s="37">
        <f t="shared" si="727"/>
        <v>0.99767932504283174</v>
      </c>
      <c r="AQ3445" s="38">
        <v>38544</v>
      </c>
      <c r="AR3445" s="19">
        <f t="shared" si="728"/>
        <v>321.74231534000006</v>
      </c>
      <c r="AS3445" s="40">
        <f t="shared" si="725"/>
        <v>-2.3206749571682561E-3</v>
      </c>
      <c r="AT3445" s="51">
        <f t="shared" si="729"/>
        <v>0.99767932504283174</v>
      </c>
    </row>
    <row r="3446" spans="1:46">
      <c r="A3446" s="38">
        <v>38545</v>
      </c>
      <c r="B3446" s="37">
        <v>1.22</v>
      </c>
      <c r="D3446" s="38">
        <v>38545</v>
      </c>
      <c r="E3446" s="19">
        <v>1320.2637</v>
      </c>
      <c r="F3446" s="19">
        <v>1082.1833606557377</v>
      </c>
      <c r="G3446" s="19">
        <v>-6.4044977071900933E-3</v>
      </c>
      <c r="H3446" s="37">
        <f t="shared" si="731"/>
        <v>0.99359550229280991</v>
      </c>
      <c r="I3446" s="19"/>
      <c r="J3446" s="19"/>
      <c r="K3446" s="19"/>
      <c r="L3446" s="19"/>
      <c r="N3446" s="38">
        <v>38545</v>
      </c>
      <c r="O3446" s="19">
        <v>629.10799999999995</v>
      </c>
      <c r="P3446" s="19">
        <v>515.66229508196716</v>
      </c>
      <c r="Q3446" s="19">
        <v>2.8776408963542277E-3</v>
      </c>
      <c r="R3446" s="37">
        <f t="shared" si="732"/>
        <v>1.0028776408963542</v>
      </c>
      <c r="T3446" s="39">
        <v>38545</v>
      </c>
      <c r="U3446" s="40">
        <v>315.46510000000001</v>
      </c>
      <c r="V3446" s="40">
        <f t="shared" si="733"/>
        <v>-1.962444326754742E-3</v>
      </c>
      <c r="W3446" s="41">
        <f t="shared" si="734"/>
        <v>0.99803755567324526</v>
      </c>
      <c r="Y3446" s="42">
        <v>38545</v>
      </c>
      <c r="Z3446" s="43">
        <v>282.07799999999997</v>
      </c>
      <c r="AA3446" s="43">
        <f t="shared" si="735"/>
        <v>231.21147540983605</v>
      </c>
      <c r="AB3446" s="19">
        <f t="shared" si="738"/>
        <v>1.5690419848346515E-4</v>
      </c>
      <c r="AC3446" s="37">
        <f t="shared" si="739"/>
        <v>1.0001569041984835</v>
      </c>
      <c r="AE3446" s="44">
        <v>38545</v>
      </c>
      <c r="AF3446" s="45">
        <v>6552.7040999999999</v>
      </c>
      <c r="AG3446" s="19">
        <f t="shared" si="730"/>
        <v>5371.0689344262291</v>
      </c>
      <c r="AH3446" s="45">
        <f t="shared" si="736"/>
        <v>1.190107627240744E-2</v>
      </c>
      <c r="AI3446" s="46">
        <f t="shared" si="737"/>
        <v>1.0119010762724074</v>
      </c>
      <c r="AK3446" s="38">
        <v>38545</v>
      </c>
      <c r="AL3446" s="19">
        <v>141.89019999999999</v>
      </c>
      <c r="AM3446" s="19">
        <f t="shared" si="726"/>
        <v>-1.6066181392837553E-4</v>
      </c>
      <c r="AN3446" s="37">
        <f t="shared" si="727"/>
        <v>0.99983933818607162</v>
      </c>
      <c r="AQ3446" s="38">
        <v>38545</v>
      </c>
      <c r="AR3446" s="19">
        <f t="shared" si="728"/>
        <v>321.690623636</v>
      </c>
      <c r="AS3446" s="40">
        <f t="shared" si="725"/>
        <v>-1.6066181392848655E-4</v>
      </c>
      <c r="AT3446" s="51">
        <f t="shared" si="729"/>
        <v>0.99983933818607151</v>
      </c>
    </row>
    <row r="3447" spans="1:46">
      <c r="A3447" s="38">
        <v>38546</v>
      </c>
      <c r="B3447" s="37">
        <v>1.2090000000000001</v>
      </c>
      <c r="D3447" s="38">
        <v>38546</v>
      </c>
      <c r="E3447" s="19">
        <v>1317.8820000000001</v>
      </c>
      <c r="F3447" s="19">
        <v>1090.0595533498758</v>
      </c>
      <c r="G3447" s="19">
        <v>7.2780574720403557E-3</v>
      </c>
      <c r="H3447" s="37">
        <f t="shared" si="731"/>
        <v>1.0072780574720404</v>
      </c>
      <c r="I3447" s="19"/>
      <c r="J3447" s="19"/>
      <c r="K3447" s="19"/>
      <c r="L3447" s="19"/>
      <c r="N3447" s="38">
        <v>38546</v>
      </c>
      <c r="O3447" s="19">
        <v>630.56709999999998</v>
      </c>
      <c r="P3447" s="19">
        <v>521.56087675765093</v>
      </c>
      <c r="Q3447" s="19">
        <v>1.1438846182744822E-2</v>
      </c>
      <c r="R3447" s="37">
        <f t="shared" si="732"/>
        <v>1.0114388461827448</v>
      </c>
      <c r="T3447" s="39">
        <v>38546</v>
      </c>
      <c r="U3447" s="40">
        <v>315.09859999999998</v>
      </c>
      <c r="V3447" s="40">
        <f t="shared" si="733"/>
        <v>-1.1617766909874927E-3</v>
      </c>
      <c r="W3447" s="41">
        <f t="shared" si="734"/>
        <v>0.99883822330901251</v>
      </c>
      <c r="Y3447" s="42">
        <v>38546</v>
      </c>
      <c r="Z3447" s="43">
        <v>282.83300000000003</v>
      </c>
      <c r="AA3447" s="43">
        <f t="shared" si="735"/>
        <v>233.9396195202647</v>
      </c>
      <c r="AB3447" s="19">
        <f t="shared" si="738"/>
        <v>1.1799345623277668E-2</v>
      </c>
      <c r="AC3447" s="37">
        <f t="shared" si="739"/>
        <v>1.0117993456232777</v>
      </c>
      <c r="AE3447" s="44">
        <v>38546</v>
      </c>
      <c r="AF3447" s="45">
        <v>6510.1768000000002</v>
      </c>
      <c r="AG3447" s="19">
        <f t="shared" si="730"/>
        <v>5384.7616211745244</v>
      </c>
      <c r="AH3447" s="45">
        <f t="shared" si="736"/>
        <v>2.5493410930794713E-3</v>
      </c>
      <c r="AI3447" s="46">
        <f t="shared" si="737"/>
        <v>1.0025493410930795</v>
      </c>
      <c r="AK3447" s="38">
        <v>38546</v>
      </c>
      <c r="AL3447" s="19">
        <v>141.64510000000001</v>
      </c>
      <c r="AM3447" s="19">
        <f t="shared" si="726"/>
        <v>-1.7273920256647424E-3</v>
      </c>
      <c r="AN3447" s="37">
        <f t="shared" si="727"/>
        <v>0.99827260797433526</v>
      </c>
      <c r="AQ3447" s="38">
        <v>38546</v>
      </c>
      <c r="AR3447" s="19">
        <f t="shared" si="728"/>
        <v>321.13493781800008</v>
      </c>
      <c r="AS3447" s="40">
        <f t="shared" si="725"/>
        <v>-1.7273920256646313E-3</v>
      </c>
      <c r="AT3447" s="51">
        <f t="shared" si="729"/>
        <v>0.99827260797433537</v>
      </c>
    </row>
    <row r="3448" spans="1:46">
      <c r="A3448" s="38">
        <v>38547</v>
      </c>
      <c r="B3448" s="37">
        <v>1.2089000000000001</v>
      </c>
      <c r="D3448" s="38">
        <v>38547</v>
      </c>
      <c r="E3448" s="19">
        <v>1322.4802999999999</v>
      </c>
      <c r="F3448" s="19">
        <v>1093.9534287368681</v>
      </c>
      <c r="G3448" s="19">
        <v>3.572167571052276E-3</v>
      </c>
      <c r="H3448" s="37">
        <f t="shared" si="731"/>
        <v>1.0035721675710523</v>
      </c>
      <c r="I3448" s="19"/>
      <c r="J3448" s="19"/>
      <c r="K3448" s="19"/>
      <c r="L3448" s="19"/>
      <c r="N3448" s="38">
        <v>38547</v>
      </c>
      <c r="O3448" s="19">
        <v>635.2527</v>
      </c>
      <c r="P3448" s="19">
        <v>525.4799404417239</v>
      </c>
      <c r="Q3448" s="19">
        <v>7.51410594375157E-3</v>
      </c>
      <c r="R3448" s="37">
        <f t="shared" si="732"/>
        <v>1.0075141059437516</v>
      </c>
      <c r="T3448" s="39">
        <v>38547</v>
      </c>
      <c r="U3448" s="40">
        <v>315.0958</v>
      </c>
      <c r="V3448" s="40">
        <f t="shared" si="733"/>
        <v>-8.8861073961332693E-6</v>
      </c>
      <c r="W3448" s="41">
        <f t="shared" si="734"/>
        <v>0.99999111389260387</v>
      </c>
      <c r="Y3448" s="42">
        <v>38547</v>
      </c>
      <c r="Z3448" s="43">
        <v>281.52699999999999</v>
      </c>
      <c r="AA3448" s="43">
        <f t="shared" si="735"/>
        <v>232.87865001240795</v>
      </c>
      <c r="AB3448" s="19">
        <f t="shared" si="738"/>
        <v>-4.5352279790505934E-3</v>
      </c>
      <c r="AC3448" s="37">
        <f t="shared" si="739"/>
        <v>0.99546477202094941</v>
      </c>
      <c r="AE3448" s="44">
        <v>38547</v>
      </c>
      <c r="AF3448" s="45">
        <v>6364.4561000000003</v>
      </c>
      <c r="AG3448" s="19">
        <f t="shared" si="730"/>
        <v>5264.6671354123582</v>
      </c>
      <c r="AH3448" s="45">
        <f t="shared" si="736"/>
        <v>-2.2302655941150329E-2</v>
      </c>
      <c r="AI3448" s="46">
        <f t="shared" si="737"/>
        <v>0.97769734405884967</v>
      </c>
      <c r="AK3448" s="38">
        <v>38547</v>
      </c>
      <c r="AL3448" s="19">
        <v>141.4529</v>
      </c>
      <c r="AM3448" s="19">
        <f t="shared" si="726"/>
        <v>-1.356912452319281E-3</v>
      </c>
      <c r="AN3448" s="37">
        <f t="shared" si="727"/>
        <v>0.99864308754768072</v>
      </c>
      <c r="AQ3448" s="38">
        <v>38547</v>
      </c>
      <c r="AR3448" s="19">
        <f t="shared" si="728"/>
        <v>320.699185822</v>
      </c>
      <c r="AS3448" s="40">
        <f t="shared" si="725"/>
        <v>-1.3569124523195031E-3</v>
      </c>
      <c r="AT3448" s="51">
        <f t="shared" si="729"/>
        <v>0.9986430875476805</v>
      </c>
    </row>
    <row r="3449" spans="1:46">
      <c r="A3449" s="38">
        <v>38548</v>
      </c>
      <c r="B3449" s="37">
        <v>1.2037</v>
      </c>
      <c r="D3449" s="38">
        <v>38548</v>
      </c>
      <c r="E3449" s="19">
        <v>1320.5308</v>
      </c>
      <c r="F3449" s="19">
        <v>1097.0597324914845</v>
      </c>
      <c r="G3449" s="19">
        <v>2.8395210189187114E-3</v>
      </c>
      <c r="H3449" s="37">
        <f t="shared" si="731"/>
        <v>1.0028395210189187</v>
      </c>
      <c r="I3449" s="19"/>
      <c r="J3449" s="19"/>
      <c r="K3449" s="19"/>
      <c r="L3449" s="19"/>
      <c r="N3449" s="38">
        <v>38548</v>
      </c>
      <c r="O3449" s="19">
        <v>630.17920000000004</v>
      </c>
      <c r="P3449" s="19">
        <v>523.53510010800039</v>
      </c>
      <c r="Q3449" s="19">
        <v>-3.7010743589729334E-3</v>
      </c>
      <c r="R3449" s="37">
        <f t="shared" si="732"/>
        <v>0.99629892564102707</v>
      </c>
      <c r="T3449" s="39">
        <v>38548</v>
      </c>
      <c r="U3449" s="40">
        <v>314.84359999999998</v>
      </c>
      <c r="V3449" s="40">
        <f t="shared" si="733"/>
        <v>-8.0039149998201164E-4</v>
      </c>
      <c r="W3449" s="41">
        <f t="shared" si="734"/>
        <v>0.99919960850001799</v>
      </c>
      <c r="Y3449" s="42">
        <v>38548</v>
      </c>
      <c r="Z3449" s="43">
        <v>281.97899999999998</v>
      </c>
      <c r="AA3449" s="43">
        <f t="shared" si="735"/>
        <v>234.26019772368528</v>
      </c>
      <c r="AB3449" s="19">
        <f t="shared" si="738"/>
        <v>5.9324790452182086E-3</v>
      </c>
      <c r="AC3449" s="37">
        <f t="shared" si="739"/>
        <v>1.0059324790452182</v>
      </c>
      <c r="AE3449" s="44">
        <v>38548</v>
      </c>
      <c r="AF3449" s="45">
        <v>6395.7367999999997</v>
      </c>
      <c r="AG3449" s="19">
        <f t="shared" si="730"/>
        <v>5313.3976904544315</v>
      </c>
      <c r="AH3449" s="45">
        <f t="shared" si="736"/>
        <v>9.2561512036137827E-3</v>
      </c>
      <c r="AI3449" s="46">
        <f t="shared" si="737"/>
        <v>1.0092561512036138</v>
      </c>
      <c r="AK3449" s="38">
        <v>38548</v>
      </c>
      <c r="AL3449" s="19">
        <v>141.41970000000001</v>
      </c>
      <c r="AM3449" s="19">
        <f t="shared" si="726"/>
        <v>-2.3470710038464571E-4</v>
      </c>
      <c r="AN3449" s="37">
        <f t="shared" si="727"/>
        <v>0.99976529289961535</v>
      </c>
      <c r="AQ3449" s="38">
        <v>38548</v>
      </c>
      <c r="AR3449" s="19">
        <f t="shared" si="728"/>
        <v>320.62391544600007</v>
      </c>
      <c r="AS3449" s="40">
        <f t="shared" si="725"/>
        <v>-2.3470710038442366E-4</v>
      </c>
      <c r="AT3449" s="51">
        <f t="shared" si="729"/>
        <v>0.99976529289961558</v>
      </c>
    </row>
    <row r="3450" spans="1:46">
      <c r="A3450" s="38">
        <v>38551</v>
      </c>
      <c r="B3450" s="37">
        <v>1.2077</v>
      </c>
      <c r="D3450" s="38">
        <v>38551</v>
      </c>
      <c r="E3450" s="19">
        <v>1317.1505999999999</v>
      </c>
      <c r="F3450" s="19">
        <v>1090.6273081063177</v>
      </c>
      <c r="G3450" s="19">
        <v>-5.8633310426574603E-3</v>
      </c>
      <c r="H3450" s="37">
        <f t="shared" si="731"/>
        <v>0.99413666895734254</v>
      </c>
      <c r="I3450" s="19"/>
      <c r="J3450" s="19"/>
      <c r="K3450" s="19"/>
      <c r="L3450" s="19"/>
      <c r="N3450" s="38">
        <v>38551</v>
      </c>
      <c r="O3450" s="19">
        <v>631.48260000000005</v>
      </c>
      <c r="P3450" s="19">
        <v>522.88035108056636</v>
      </c>
      <c r="Q3450" s="19">
        <v>-1.2506306211349516E-3</v>
      </c>
      <c r="R3450" s="37">
        <f t="shared" si="732"/>
        <v>0.99874936937886505</v>
      </c>
      <c r="T3450" s="39">
        <v>38551</v>
      </c>
      <c r="U3450" s="40">
        <v>315.09300000000002</v>
      </c>
      <c r="V3450" s="40">
        <f t="shared" si="733"/>
        <v>7.9213933521282698E-4</v>
      </c>
      <c r="W3450" s="41">
        <f t="shared" si="734"/>
        <v>1.0007921393352128</v>
      </c>
      <c r="Y3450" s="42">
        <v>38551</v>
      </c>
      <c r="Z3450" s="43">
        <v>279.47000000000003</v>
      </c>
      <c r="AA3450" s="43">
        <f t="shared" si="735"/>
        <v>231.40680632607439</v>
      </c>
      <c r="AB3450" s="19">
        <f t="shared" si="738"/>
        <v>-1.2180436221506663E-2</v>
      </c>
      <c r="AC3450" s="37">
        <f t="shared" si="739"/>
        <v>0.98781956377849334</v>
      </c>
      <c r="AE3450" s="44">
        <v>38551</v>
      </c>
      <c r="AF3450" s="45">
        <v>6322.2421999999997</v>
      </c>
      <c r="AG3450" s="19">
        <f t="shared" si="730"/>
        <v>5234.9442742402916</v>
      </c>
      <c r="AH3450" s="45">
        <f t="shared" si="736"/>
        <v>-1.4765206894842842E-2</v>
      </c>
      <c r="AI3450" s="46">
        <f t="shared" si="737"/>
        <v>0.98523479310515716</v>
      </c>
      <c r="AK3450" s="38">
        <v>38551</v>
      </c>
      <c r="AL3450" s="19">
        <v>141.71619999999999</v>
      </c>
      <c r="AM3450" s="19">
        <f t="shared" si="726"/>
        <v>2.0965961602237293E-3</v>
      </c>
      <c r="AN3450" s="37">
        <f t="shared" si="727"/>
        <v>1.0020965961602237</v>
      </c>
      <c r="AQ3450" s="38">
        <v>38551</v>
      </c>
      <c r="AR3450" s="19">
        <f t="shared" si="728"/>
        <v>321.29613431600001</v>
      </c>
      <c r="AS3450" s="40">
        <f t="shared" si="725"/>
        <v>2.0965961602235073E-3</v>
      </c>
      <c r="AT3450" s="51">
        <f t="shared" si="729"/>
        <v>1.0020965961602235</v>
      </c>
    </row>
    <row r="3451" spans="1:46">
      <c r="A3451" s="38">
        <v>38552</v>
      </c>
      <c r="B3451" s="37">
        <v>1.2000999999999999</v>
      </c>
      <c r="D3451" s="38">
        <v>38552</v>
      </c>
      <c r="E3451" s="19">
        <v>1320.1403</v>
      </c>
      <c r="F3451" s="19">
        <v>1100.0252478960088</v>
      </c>
      <c r="G3451" s="19">
        <v>8.6170039204398474E-3</v>
      </c>
      <c r="H3451" s="37">
        <f t="shared" si="731"/>
        <v>1.0086170039204398</v>
      </c>
      <c r="I3451" s="19"/>
      <c r="J3451" s="19"/>
      <c r="K3451" s="19"/>
      <c r="L3451" s="19"/>
      <c r="N3451" s="38">
        <v>38552</v>
      </c>
      <c r="O3451" s="19">
        <v>634.17399999999998</v>
      </c>
      <c r="P3451" s="19">
        <v>528.43429714190484</v>
      </c>
      <c r="Q3451" s="19">
        <v>1.062182973573389E-2</v>
      </c>
      <c r="R3451" s="37">
        <f t="shared" si="732"/>
        <v>1.0106218297357339</v>
      </c>
      <c r="T3451" s="39">
        <v>38552</v>
      </c>
      <c r="U3451" s="40">
        <v>314.70670000000001</v>
      </c>
      <c r="V3451" s="40">
        <f t="shared" si="733"/>
        <v>-1.2259872482093259E-3</v>
      </c>
      <c r="W3451" s="41">
        <f t="shared" si="734"/>
        <v>0.99877401275179067</v>
      </c>
      <c r="Y3451" s="42">
        <v>38552</v>
      </c>
      <c r="Z3451" s="43">
        <v>276.74200000000002</v>
      </c>
      <c r="AA3451" s="43">
        <f t="shared" si="735"/>
        <v>230.59911674027168</v>
      </c>
      <c r="AB3451" s="19">
        <f t="shared" si="738"/>
        <v>-3.4903449843415313E-3</v>
      </c>
      <c r="AC3451" s="37">
        <f t="shared" si="739"/>
        <v>0.99650965501565847</v>
      </c>
      <c r="AE3451" s="44">
        <v>38552</v>
      </c>
      <c r="AF3451" s="45">
        <v>6319.3280999999997</v>
      </c>
      <c r="AG3451" s="19">
        <f t="shared" si="730"/>
        <v>5265.6679443379717</v>
      </c>
      <c r="AH3451" s="45">
        <f t="shared" si="736"/>
        <v>5.8689583858346772E-3</v>
      </c>
      <c r="AI3451" s="46">
        <f t="shared" si="737"/>
        <v>1.0058689583858347</v>
      </c>
      <c r="AK3451" s="38">
        <v>38552</v>
      </c>
      <c r="AL3451" s="19">
        <v>141.50129999999999</v>
      </c>
      <c r="AM3451" s="19">
        <f t="shared" si="726"/>
        <v>-1.516410967835724E-3</v>
      </c>
      <c r="AN3451" s="37">
        <f t="shared" si="727"/>
        <v>0.99848358903216428</v>
      </c>
      <c r="AQ3451" s="38">
        <v>38552</v>
      </c>
      <c r="AR3451" s="19">
        <f t="shared" si="728"/>
        <v>320.808917334</v>
      </c>
      <c r="AS3451" s="40">
        <f t="shared" si="725"/>
        <v>-1.516410967835724E-3</v>
      </c>
      <c r="AT3451" s="51">
        <f t="shared" si="729"/>
        <v>0.99848358903216428</v>
      </c>
    </row>
    <row r="3452" spans="1:46">
      <c r="A3452" s="38">
        <v>38553</v>
      </c>
      <c r="B3452" s="37">
        <v>1.2045999999999999</v>
      </c>
      <c r="D3452" s="38">
        <v>38553</v>
      </c>
      <c r="E3452" s="19">
        <v>1323.5527999999999</v>
      </c>
      <c r="F3452" s="19">
        <v>1098.7487962809232</v>
      </c>
      <c r="G3452" s="19">
        <v>-1.1603839253025994E-3</v>
      </c>
      <c r="H3452" s="37">
        <f t="shared" si="731"/>
        <v>0.9988396160746974</v>
      </c>
      <c r="I3452" s="19"/>
      <c r="J3452" s="19"/>
      <c r="K3452" s="19"/>
      <c r="L3452" s="19"/>
      <c r="N3452" s="38">
        <v>38553</v>
      </c>
      <c r="O3452" s="19">
        <v>637.20240000000001</v>
      </c>
      <c r="P3452" s="19">
        <v>528.97426531628764</v>
      </c>
      <c r="Q3452" s="19">
        <v>1.0218265114572134E-3</v>
      </c>
      <c r="R3452" s="37">
        <f t="shared" si="732"/>
        <v>1.0010218265114572</v>
      </c>
      <c r="T3452" s="39">
        <v>38553</v>
      </c>
      <c r="U3452" s="40">
        <v>314.93009999999998</v>
      </c>
      <c r="V3452" s="40">
        <f t="shared" si="733"/>
        <v>7.0986731455024987E-4</v>
      </c>
      <c r="W3452" s="41">
        <f t="shared" si="734"/>
        <v>1.0007098673145502</v>
      </c>
      <c r="Y3452" s="42">
        <v>38553</v>
      </c>
      <c r="Z3452" s="43">
        <v>276.06900000000002</v>
      </c>
      <c r="AA3452" s="43">
        <f t="shared" si="735"/>
        <v>229.17898057446459</v>
      </c>
      <c r="AB3452" s="19">
        <f t="shared" si="738"/>
        <v>-6.1584631627475961E-3</v>
      </c>
      <c r="AC3452" s="37">
        <f t="shared" si="739"/>
        <v>0.9938415368372524</v>
      </c>
      <c r="AE3452" s="44">
        <v>38553</v>
      </c>
      <c r="AF3452" s="45">
        <v>6274.1049999999996</v>
      </c>
      <c r="AG3452" s="19">
        <f t="shared" si="730"/>
        <v>5208.4550888261665</v>
      </c>
      <c r="AH3452" s="45">
        <f t="shared" si="736"/>
        <v>-1.0865260801969923E-2</v>
      </c>
      <c r="AI3452" s="46">
        <f t="shared" si="737"/>
        <v>0.98913473919803008</v>
      </c>
      <c r="AK3452" s="38">
        <v>38553</v>
      </c>
      <c r="AL3452" s="19">
        <v>141.42439999999999</v>
      </c>
      <c r="AM3452" s="19">
        <f t="shared" si="726"/>
        <v>-5.4345790462695387E-4</v>
      </c>
      <c r="AN3452" s="37">
        <f t="shared" si="727"/>
        <v>0.99945654209537305</v>
      </c>
      <c r="AQ3452" s="38">
        <v>38553</v>
      </c>
      <c r="AR3452" s="19">
        <f t="shared" si="728"/>
        <v>320.63457119200001</v>
      </c>
      <c r="AS3452" s="40">
        <f t="shared" si="725"/>
        <v>-5.4345790462695387E-4</v>
      </c>
      <c r="AT3452" s="51">
        <f t="shared" si="729"/>
        <v>0.99945654209537305</v>
      </c>
    </row>
    <row r="3453" spans="1:46">
      <c r="A3453" s="38">
        <v>38554</v>
      </c>
      <c r="B3453" s="37">
        <v>1.2113</v>
      </c>
      <c r="D3453" s="38">
        <v>38554</v>
      </c>
      <c r="E3453" s="19">
        <v>1326.6617000000001</v>
      </c>
      <c r="F3453" s="19">
        <v>1095.2379261949973</v>
      </c>
      <c r="G3453" s="19">
        <v>-3.1953346368247537E-3</v>
      </c>
      <c r="H3453" s="37">
        <f t="shared" si="731"/>
        <v>0.99680466536317525</v>
      </c>
      <c r="I3453" s="19"/>
      <c r="J3453" s="19"/>
      <c r="K3453" s="19"/>
      <c r="L3453" s="19"/>
      <c r="N3453" s="38">
        <v>38554</v>
      </c>
      <c r="O3453" s="19">
        <v>641.71979999999996</v>
      </c>
      <c r="P3453" s="19">
        <v>529.77775943201516</v>
      </c>
      <c r="Q3453" s="19">
        <v>1.5189663626586913E-3</v>
      </c>
      <c r="R3453" s="37">
        <f t="shared" si="732"/>
        <v>1.0015189663626587</v>
      </c>
      <c r="T3453" s="39">
        <v>38554</v>
      </c>
      <c r="U3453" s="40">
        <v>315.34440000000001</v>
      </c>
      <c r="V3453" s="40">
        <f t="shared" si="733"/>
        <v>1.3155300176135309E-3</v>
      </c>
      <c r="W3453" s="41">
        <f t="shared" si="734"/>
        <v>1.0013155300176135</v>
      </c>
      <c r="Y3453" s="42">
        <v>38554</v>
      </c>
      <c r="Z3453" s="43">
        <v>272.48899999999998</v>
      </c>
      <c r="AA3453" s="43">
        <f t="shared" si="735"/>
        <v>224.9558325765706</v>
      </c>
      <c r="AB3453" s="19">
        <f t="shared" si="738"/>
        <v>-1.8427292011283791E-2</v>
      </c>
      <c r="AC3453" s="37">
        <f t="shared" si="739"/>
        <v>0.98157270798871621</v>
      </c>
      <c r="AE3453" s="44">
        <v>38554</v>
      </c>
      <c r="AF3453" s="45">
        <v>6184.7861000000003</v>
      </c>
      <c r="AG3453" s="19">
        <f t="shared" si="730"/>
        <v>5105.9077850243539</v>
      </c>
      <c r="AH3453" s="45">
        <f t="shared" si="736"/>
        <v>-1.968862206795452E-2</v>
      </c>
      <c r="AI3453" s="46">
        <f t="shared" si="737"/>
        <v>0.98031137793204548</v>
      </c>
      <c r="AK3453" s="38">
        <v>38554</v>
      </c>
      <c r="AL3453" s="19">
        <v>141.47829999999999</v>
      </c>
      <c r="AM3453" s="19">
        <f t="shared" si="726"/>
        <v>3.811223522955931E-4</v>
      </c>
      <c r="AN3453" s="37">
        <f t="shared" si="727"/>
        <v>1.0003811223522956</v>
      </c>
      <c r="AQ3453" s="38">
        <v>38554</v>
      </c>
      <c r="AR3453" s="19">
        <f t="shared" si="728"/>
        <v>320.75677219400001</v>
      </c>
      <c r="AS3453" s="40">
        <f t="shared" si="725"/>
        <v>3.811223522955931E-4</v>
      </c>
      <c r="AT3453" s="51">
        <f t="shared" si="729"/>
        <v>1.0003811223522956</v>
      </c>
    </row>
    <row r="3454" spans="1:46">
      <c r="A3454" s="38">
        <v>38555</v>
      </c>
      <c r="B3454" s="37">
        <v>1.2079</v>
      </c>
      <c r="D3454" s="38">
        <v>38555</v>
      </c>
      <c r="E3454" s="19">
        <v>1330.1119000000001</v>
      </c>
      <c r="F3454" s="19">
        <v>1101.1771669840221</v>
      </c>
      <c r="G3454" s="19">
        <v>5.4227859052129457E-3</v>
      </c>
      <c r="H3454" s="37">
        <f t="shared" si="731"/>
        <v>1.0054227859052129</v>
      </c>
      <c r="I3454" s="19"/>
      <c r="J3454" s="19"/>
      <c r="K3454" s="19"/>
      <c r="L3454" s="19"/>
      <c r="N3454" s="38">
        <v>38555</v>
      </c>
      <c r="O3454" s="19">
        <v>644.92039999999997</v>
      </c>
      <c r="P3454" s="19">
        <v>533.91870187929464</v>
      </c>
      <c r="Q3454" s="19">
        <v>7.816376534415248E-3</v>
      </c>
      <c r="R3454" s="37">
        <f t="shared" si="732"/>
        <v>1.0078163765344152</v>
      </c>
      <c r="T3454" s="39">
        <v>38555</v>
      </c>
      <c r="U3454" s="40">
        <v>315.55360000000002</v>
      </c>
      <c r="V3454" s="40">
        <f t="shared" si="733"/>
        <v>6.6340166497336206E-4</v>
      </c>
      <c r="W3454" s="41">
        <f t="shared" si="734"/>
        <v>1.0006634016649734</v>
      </c>
      <c r="Y3454" s="42">
        <v>38555</v>
      </c>
      <c r="Z3454" s="43">
        <v>275.29300000000001</v>
      </c>
      <c r="AA3454" s="43">
        <f t="shared" si="735"/>
        <v>227.91042304826559</v>
      </c>
      <c r="AB3454" s="19">
        <f t="shared" si="738"/>
        <v>1.313409142521027E-2</v>
      </c>
      <c r="AC3454" s="37">
        <f t="shared" si="739"/>
        <v>1.0131340914252103</v>
      </c>
      <c r="AE3454" s="44">
        <v>38555</v>
      </c>
      <c r="AF3454" s="45">
        <v>6297.5438999999997</v>
      </c>
      <c r="AG3454" s="19">
        <f t="shared" si="730"/>
        <v>5213.6301846179322</v>
      </c>
      <c r="AH3454" s="45">
        <f t="shared" si="736"/>
        <v>2.1097599903689757E-2</v>
      </c>
      <c r="AI3454" s="46">
        <f t="shared" si="737"/>
        <v>1.0210975999036898</v>
      </c>
      <c r="AK3454" s="38">
        <v>38555</v>
      </c>
      <c r="AL3454" s="19">
        <v>141.9813</v>
      </c>
      <c r="AM3454" s="19">
        <f t="shared" si="726"/>
        <v>3.5553155501586442E-3</v>
      </c>
      <c r="AN3454" s="37">
        <f t="shared" si="727"/>
        <v>1.0035553155501586</v>
      </c>
      <c r="AQ3454" s="38">
        <v>38555</v>
      </c>
      <c r="AR3454" s="19">
        <f t="shared" si="728"/>
        <v>321.89716373400006</v>
      </c>
      <c r="AS3454" s="40">
        <f t="shared" si="725"/>
        <v>3.5553155501586442E-3</v>
      </c>
      <c r="AT3454" s="51">
        <f t="shared" si="729"/>
        <v>1.0035553155501586</v>
      </c>
    </row>
    <row r="3455" spans="1:46">
      <c r="A3455" s="38">
        <v>38558</v>
      </c>
      <c r="B3455" s="37">
        <v>1.2054</v>
      </c>
      <c r="D3455" s="38">
        <v>38558</v>
      </c>
      <c r="E3455" s="19">
        <v>1326.3295000000001</v>
      </c>
      <c r="F3455" s="19">
        <v>1100.3231292517007</v>
      </c>
      <c r="G3455" s="19">
        <v>-7.755679630194745E-4</v>
      </c>
      <c r="H3455" s="37">
        <f t="shared" si="731"/>
        <v>0.99922443203698053</v>
      </c>
      <c r="I3455" s="19"/>
      <c r="J3455" s="19"/>
      <c r="K3455" s="19"/>
      <c r="L3455" s="19"/>
      <c r="N3455" s="38">
        <v>38558</v>
      </c>
      <c r="O3455" s="19">
        <v>644.55280000000005</v>
      </c>
      <c r="P3455" s="19">
        <v>534.72108843537421</v>
      </c>
      <c r="Q3455" s="19">
        <v>1.5028253426137006E-3</v>
      </c>
      <c r="R3455" s="37">
        <f t="shared" si="732"/>
        <v>1.0015028253426137</v>
      </c>
      <c r="T3455" s="39">
        <v>38558</v>
      </c>
      <c r="U3455" s="40">
        <v>315.98430000000002</v>
      </c>
      <c r="V3455" s="40">
        <f t="shared" si="733"/>
        <v>1.3649028247499917E-3</v>
      </c>
      <c r="W3455" s="41">
        <f t="shared" si="734"/>
        <v>1.00136490282475</v>
      </c>
      <c r="Y3455" s="42">
        <v>38558</v>
      </c>
      <c r="Z3455" s="43">
        <v>275.32499999999999</v>
      </c>
      <c r="AA3455" s="43">
        <f t="shared" si="735"/>
        <v>228.40965654554503</v>
      </c>
      <c r="AB3455" s="19">
        <f t="shared" si="738"/>
        <v>2.1904812013522346E-3</v>
      </c>
      <c r="AC3455" s="37">
        <f t="shared" si="739"/>
        <v>1.0021904812013522</v>
      </c>
      <c r="AE3455" s="44">
        <v>38558</v>
      </c>
      <c r="AF3455" s="45">
        <v>6308.9970999999996</v>
      </c>
      <c r="AG3455" s="19">
        <f t="shared" si="730"/>
        <v>5233.9448315911723</v>
      </c>
      <c r="AH3455" s="45">
        <f t="shared" si="736"/>
        <v>3.8964495474143046E-3</v>
      </c>
      <c r="AI3455" s="46">
        <f t="shared" si="737"/>
        <v>1.0038964495474143</v>
      </c>
      <c r="AK3455" s="38">
        <v>38558</v>
      </c>
      <c r="AL3455" s="19">
        <v>142.20150000000001</v>
      </c>
      <c r="AM3455" s="19">
        <f t="shared" si="726"/>
        <v>1.550908464706291E-3</v>
      </c>
      <c r="AN3455" s="37">
        <f t="shared" si="727"/>
        <v>1.0015509084647063</v>
      </c>
      <c r="AQ3455" s="38">
        <v>38558</v>
      </c>
      <c r="AR3455" s="19">
        <f t="shared" si="728"/>
        <v>322.39639677000002</v>
      </c>
      <c r="AS3455" s="40">
        <f t="shared" si="725"/>
        <v>1.5509084647060689E-3</v>
      </c>
      <c r="AT3455" s="51">
        <f t="shared" si="729"/>
        <v>1.0015509084647061</v>
      </c>
    </row>
    <row r="3456" spans="1:46">
      <c r="A3456" s="38">
        <v>38559</v>
      </c>
      <c r="B3456" s="37">
        <v>1.2007000000000001</v>
      </c>
      <c r="D3456" s="38">
        <v>38559</v>
      </c>
      <c r="E3456" s="19">
        <v>1325.2366999999999</v>
      </c>
      <c r="F3456" s="19">
        <v>1103.7200799533605</v>
      </c>
      <c r="G3456" s="19">
        <v>3.0872301157296445E-3</v>
      </c>
      <c r="H3456" s="37">
        <f t="shared" si="731"/>
        <v>1.0030872301157296</v>
      </c>
      <c r="I3456" s="19"/>
      <c r="J3456" s="19"/>
      <c r="K3456" s="19"/>
      <c r="L3456" s="19"/>
      <c r="N3456" s="38">
        <v>38559</v>
      </c>
      <c r="O3456" s="19">
        <v>640.12900000000002</v>
      </c>
      <c r="P3456" s="19">
        <v>533.12984092612635</v>
      </c>
      <c r="Q3456" s="19">
        <v>-2.9758458075853644E-3</v>
      </c>
      <c r="R3456" s="37">
        <f t="shared" si="732"/>
        <v>0.99702415419241464</v>
      </c>
      <c r="T3456" s="39">
        <v>38559</v>
      </c>
      <c r="U3456" s="40">
        <v>315.5829</v>
      </c>
      <c r="V3456" s="40">
        <f t="shared" si="733"/>
        <v>-1.2703162783721522E-3</v>
      </c>
      <c r="W3456" s="41">
        <f t="shared" si="734"/>
        <v>0.99872968372162785</v>
      </c>
      <c r="Y3456" s="42">
        <v>38559</v>
      </c>
      <c r="Z3456" s="43">
        <v>276.13400000000001</v>
      </c>
      <c r="AA3456" s="43">
        <f t="shared" si="735"/>
        <v>229.9775131173482</v>
      </c>
      <c r="AB3456" s="19">
        <f t="shared" si="738"/>
        <v>6.8642306788395668E-3</v>
      </c>
      <c r="AC3456" s="37">
        <f t="shared" si="739"/>
        <v>1.0068642306788396</v>
      </c>
      <c r="AE3456" s="44">
        <v>38559</v>
      </c>
      <c r="AF3456" s="45">
        <v>6339.5658999999996</v>
      </c>
      <c r="AG3456" s="19">
        <f t="shared" si="730"/>
        <v>5279.8916465395178</v>
      </c>
      <c r="AH3456" s="45">
        <f t="shared" si="736"/>
        <v>8.7786204147621838E-3</v>
      </c>
      <c r="AI3456" s="46">
        <f t="shared" si="737"/>
        <v>1.0087786204147622</v>
      </c>
      <c r="AK3456" s="38">
        <v>38559</v>
      </c>
      <c r="AL3456" s="19">
        <v>141.96100000000001</v>
      </c>
      <c r="AM3456" s="19">
        <f t="shared" si="726"/>
        <v>-1.6912620471654094E-3</v>
      </c>
      <c r="AN3456" s="37">
        <f t="shared" si="727"/>
        <v>0.99830873795283459</v>
      </c>
      <c r="AQ3456" s="38">
        <v>38559</v>
      </c>
      <c r="AR3456" s="19">
        <f t="shared" si="728"/>
        <v>321.85113998000008</v>
      </c>
      <c r="AS3456" s="40">
        <f t="shared" si="725"/>
        <v>-1.6912620471652984E-3</v>
      </c>
      <c r="AT3456" s="51">
        <f t="shared" si="729"/>
        <v>0.9983087379528347</v>
      </c>
    </row>
    <row r="3457" spans="1:46">
      <c r="A3457" s="38">
        <v>38560</v>
      </c>
      <c r="B3457" s="37">
        <v>1.2048000000000001</v>
      </c>
      <c r="D3457" s="38">
        <v>38560</v>
      </c>
      <c r="E3457" s="19">
        <v>1331.5399</v>
      </c>
      <c r="F3457" s="19">
        <v>1105.1958001328021</v>
      </c>
      <c r="G3457" s="19">
        <v>1.3370420691303231E-3</v>
      </c>
      <c r="H3457" s="37">
        <f t="shared" si="731"/>
        <v>1.0013370420691303</v>
      </c>
      <c r="I3457" s="19"/>
      <c r="J3457" s="19"/>
      <c r="K3457" s="19"/>
      <c r="L3457" s="19"/>
      <c r="N3457" s="38">
        <v>38560</v>
      </c>
      <c r="O3457" s="19">
        <v>643.19230000000005</v>
      </c>
      <c r="P3457" s="19">
        <v>533.85815073041169</v>
      </c>
      <c r="Q3457" s="19">
        <v>1.3661021169255605E-3</v>
      </c>
      <c r="R3457" s="37">
        <f t="shared" si="732"/>
        <v>1.0013661021169256</v>
      </c>
      <c r="T3457" s="39">
        <v>38560</v>
      </c>
      <c r="U3457" s="40">
        <v>316.04329999999999</v>
      </c>
      <c r="V3457" s="40">
        <f t="shared" si="733"/>
        <v>1.4588876646992599E-3</v>
      </c>
      <c r="W3457" s="41">
        <f t="shared" si="734"/>
        <v>1.0014588876646993</v>
      </c>
      <c r="Y3457" s="42">
        <v>38560</v>
      </c>
      <c r="Z3457" s="43">
        <v>277.495</v>
      </c>
      <c r="AA3457" s="43">
        <f t="shared" si="735"/>
        <v>230.32453519256308</v>
      </c>
      <c r="AB3457" s="19">
        <f t="shared" si="738"/>
        <v>1.5089391589246937E-3</v>
      </c>
      <c r="AC3457" s="37">
        <f t="shared" si="739"/>
        <v>1.0015089391589247</v>
      </c>
      <c r="AE3457" s="44">
        <v>38560</v>
      </c>
      <c r="AF3457" s="45">
        <v>6363.4481999999998</v>
      </c>
      <c r="AG3457" s="19">
        <f t="shared" si="730"/>
        <v>5281.7465139442229</v>
      </c>
      <c r="AH3457" s="45">
        <f t="shared" si="736"/>
        <v>3.5130785419079658E-4</v>
      </c>
      <c r="AI3457" s="46">
        <f t="shared" si="737"/>
        <v>1.0003513078541908</v>
      </c>
      <c r="AK3457" s="38">
        <v>38560</v>
      </c>
      <c r="AL3457" s="19">
        <v>142.11930000000001</v>
      </c>
      <c r="AM3457" s="19">
        <f t="shared" si="726"/>
        <v>1.1150949908778074E-3</v>
      </c>
      <c r="AN3457" s="37">
        <f t="shared" si="727"/>
        <v>1.0011150949908778</v>
      </c>
      <c r="AQ3457" s="38">
        <v>38560</v>
      </c>
      <c r="AR3457" s="19">
        <f t="shared" si="728"/>
        <v>322.21003457400008</v>
      </c>
      <c r="AS3457" s="40">
        <f t="shared" si="725"/>
        <v>1.1150949908778074E-3</v>
      </c>
      <c r="AT3457" s="51">
        <f t="shared" si="729"/>
        <v>1.0011150949908778</v>
      </c>
    </row>
    <row r="3458" spans="1:46">
      <c r="A3458" s="38">
        <v>38561</v>
      </c>
      <c r="B3458" s="37">
        <v>1.2121</v>
      </c>
      <c r="D3458" s="38">
        <v>38561</v>
      </c>
      <c r="E3458" s="19">
        <v>1339.2945</v>
      </c>
      <c r="F3458" s="19">
        <v>1104.9372989027308</v>
      </c>
      <c r="G3458" s="19">
        <v>-2.338963195844812E-4</v>
      </c>
      <c r="H3458" s="37">
        <f t="shared" si="731"/>
        <v>0.99976610368041552</v>
      </c>
      <c r="I3458" s="19"/>
      <c r="J3458" s="19"/>
      <c r="K3458" s="19"/>
      <c r="L3458" s="19"/>
      <c r="N3458" s="38">
        <v>38561</v>
      </c>
      <c r="O3458" s="19">
        <v>650.21929999999998</v>
      </c>
      <c r="P3458" s="19">
        <v>536.44031020542855</v>
      </c>
      <c r="Q3458" s="19">
        <v>4.8367894570571224E-3</v>
      </c>
      <c r="R3458" s="37">
        <f t="shared" si="732"/>
        <v>1.0048367894570571</v>
      </c>
      <c r="T3458" s="39">
        <v>38561</v>
      </c>
      <c r="U3458" s="40">
        <v>315.58850000000001</v>
      </c>
      <c r="V3458" s="40">
        <f t="shared" si="733"/>
        <v>-1.439043320962563E-3</v>
      </c>
      <c r="W3458" s="41">
        <f t="shared" si="734"/>
        <v>0.99856095667903744</v>
      </c>
      <c r="Y3458" s="42">
        <v>38561</v>
      </c>
      <c r="Z3458" s="43">
        <v>280.93099999999998</v>
      </c>
      <c r="AA3458" s="43">
        <f t="shared" si="735"/>
        <v>231.7721310122927</v>
      </c>
      <c r="AB3458" s="19">
        <f t="shared" si="738"/>
        <v>6.2850265540288497E-3</v>
      </c>
      <c r="AC3458" s="37">
        <f t="shared" si="739"/>
        <v>1.0062850265540288</v>
      </c>
      <c r="AE3458" s="44">
        <v>38561</v>
      </c>
      <c r="AF3458" s="45">
        <v>6435.6099000000004</v>
      </c>
      <c r="AG3458" s="19">
        <f t="shared" si="730"/>
        <v>5309.4710832439569</v>
      </c>
      <c r="AH3458" s="45">
        <f t="shared" si="736"/>
        <v>5.2491290951846015E-3</v>
      </c>
      <c r="AI3458" s="46">
        <f t="shared" si="737"/>
        <v>1.0052491290951846</v>
      </c>
      <c r="AK3458" s="38">
        <v>38561</v>
      </c>
      <c r="AL3458" s="19">
        <v>142.05889999999999</v>
      </c>
      <c r="AM3458" s="19">
        <f t="shared" si="726"/>
        <v>-4.2499505696980133E-4</v>
      </c>
      <c r="AN3458" s="37">
        <f t="shared" si="727"/>
        <v>0.9995750049430302</v>
      </c>
      <c r="AQ3458" s="38">
        <v>38561</v>
      </c>
      <c r="AR3458" s="19">
        <f t="shared" si="728"/>
        <v>322.07309690200003</v>
      </c>
      <c r="AS3458" s="40">
        <f t="shared" si="725"/>
        <v>-4.2499505696991235E-4</v>
      </c>
      <c r="AT3458" s="51">
        <f t="shared" si="729"/>
        <v>0.99957500494303009</v>
      </c>
    </row>
    <row r="3459" spans="1:46">
      <c r="A3459" s="38">
        <v>38562</v>
      </c>
      <c r="B3459" s="37">
        <v>1.2129000000000001</v>
      </c>
      <c r="D3459" s="38">
        <v>38562</v>
      </c>
      <c r="E3459" s="19">
        <v>1337.2017000000001</v>
      </c>
      <c r="F3459" s="19">
        <v>1102.4830571357902</v>
      </c>
      <c r="G3459" s="19">
        <v>-2.2211593086575165E-3</v>
      </c>
      <c r="H3459" s="37">
        <f t="shared" si="731"/>
        <v>0.99777884069134248</v>
      </c>
      <c r="I3459" s="19"/>
      <c r="J3459" s="19"/>
      <c r="K3459" s="19"/>
      <c r="L3459" s="19"/>
      <c r="N3459" s="38">
        <v>38562</v>
      </c>
      <c r="O3459" s="19">
        <v>652.59939999999995</v>
      </c>
      <c r="P3459" s="19">
        <v>538.04880864044844</v>
      </c>
      <c r="Q3459" s="19">
        <v>2.9984667528133446E-3</v>
      </c>
      <c r="R3459" s="37">
        <f t="shared" si="732"/>
        <v>1.0029984667528133</v>
      </c>
      <c r="T3459" s="39">
        <v>38562</v>
      </c>
      <c r="U3459" s="40">
        <v>315.91410000000002</v>
      </c>
      <c r="V3459" s="40">
        <f t="shared" si="733"/>
        <v>1.0317232725527425E-3</v>
      </c>
      <c r="W3459" s="41">
        <f t="shared" si="734"/>
        <v>1.0010317232725527</v>
      </c>
      <c r="Y3459" s="42">
        <v>38562</v>
      </c>
      <c r="Z3459" s="43">
        <v>281.92899999999997</v>
      </c>
      <c r="AA3459" s="43">
        <f t="shared" si="735"/>
        <v>232.44208096298124</v>
      </c>
      <c r="AB3459" s="19">
        <f t="shared" si="738"/>
        <v>2.8905543896173835E-3</v>
      </c>
      <c r="AC3459" s="37">
        <f t="shared" si="739"/>
        <v>1.0028905543896174</v>
      </c>
      <c r="AE3459" s="44">
        <v>38562</v>
      </c>
      <c r="AF3459" s="45">
        <v>6488.5469000000003</v>
      </c>
      <c r="AG3459" s="19">
        <f t="shared" si="730"/>
        <v>5349.6140654629398</v>
      </c>
      <c r="AH3459" s="45">
        <f t="shared" si="736"/>
        <v>7.5606367545102415E-3</v>
      </c>
      <c r="AI3459" s="46">
        <f t="shared" si="737"/>
        <v>1.0075606367545102</v>
      </c>
      <c r="AK3459" s="38">
        <v>38562</v>
      </c>
      <c r="AL3459" s="19">
        <v>141.9898</v>
      </c>
      <c r="AM3459" s="19">
        <f t="shared" si="726"/>
        <v>-4.8641795762172091E-4</v>
      </c>
      <c r="AN3459" s="37">
        <f t="shared" si="727"/>
        <v>0.99951358204237828</v>
      </c>
      <c r="AQ3459" s="38">
        <v>38562</v>
      </c>
      <c r="AR3459" s="19">
        <f t="shared" si="728"/>
        <v>321.91643476400003</v>
      </c>
      <c r="AS3459" s="40">
        <f t="shared" si="725"/>
        <v>-4.8641795762183193E-4</v>
      </c>
      <c r="AT3459" s="51">
        <f t="shared" si="729"/>
        <v>0.99951358204237817</v>
      </c>
    </row>
    <row r="3460" spans="1:46">
      <c r="A3460" s="38">
        <v>38565</v>
      </c>
      <c r="B3460" s="37">
        <v>1.2195</v>
      </c>
      <c r="D3460" s="38">
        <v>38565</v>
      </c>
      <c r="E3460" s="19">
        <v>1341.6468</v>
      </c>
      <c r="F3460" s="19">
        <v>1100.161377613776</v>
      </c>
      <c r="G3460" s="19">
        <v>-2.1058641282395429E-3</v>
      </c>
      <c r="H3460" s="37">
        <f t="shared" si="731"/>
        <v>0.99789413587176046</v>
      </c>
      <c r="I3460" s="19"/>
      <c r="J3460" s="19"/>
      <c r="K3460" s="19"/>
      <c r="L3460" s="19"/>
      <c r="N3460" s="38">
        <v>38565</v>
      </c>
      <c r="O3460" s="19">
        <v>657.48109999999997</v>
      </c>
      <c r="P3460" s="19">
        <v>539.13989339893396</v>
      </c>
      <c r="Q3460" s="19">
        <v>2.0278546127487918E-3</v>
      </c>
      <c r="R3460" s="37">
        <f t="shared" si="732"/>
        <v>1.0020278546127488</v>
      </c>
      <c r="T3460" s="39">
        <v>38565</v>
      </c>
      <c r="U3460" s="40">
        <v>314.83670000000001</v>
      </c>
      <c r="V3460" s="40">
        <f t="shared" si="733"/>
        <v>-3.4104207441200129E-3</v>
      </c>
      <c r="W3460" s="41">
        <f t="shared" si="734"/>
        <v>0.99658957925587999</v>
      </c>
      <c r="Y3460" s="42">
        <v>38565</v>
      </c>
      <c r="Z3460" s="43">
        <v>285.10199999999998</v>
      </c>
      <c r="AA3460" s="43">
        <f t="shared" si="735"/>
        <v>233.78597785977857</v>
      </c>
      <c r="AB3460" s="19">
        <f t="shared" si="738"/>
        <v>5.7816419954155318E-3</v>
      </c>
      <c r="AC3460" s="37">
        <f t="shared" si="739"/>
        <v>1.0057816419954155</v>
      </c>
      <c r="AE3460" s="44">
        <v>38565</v>
      </c>
      <c r="AF3460" s="45">
        <v>6598.7597999999998</v>
      </c>
      <c r="AG3460" s="19">
        <f t="shared" si="730"/>
        <v>5411.0371463714637</v>
      </c>
      <c r="AH3460" s="45">
        <f t="shared" si="736"/>
        <v>1.1481777966951157E-2</v>
      </c>
      <c r="AI3460" s="46">
        <f t="shared" si="737"/>
        <v>1.0114817779669512</v>
      </c>
      <c r="AK3460" s="38">
        <v>38565</v>
      </c>
      <c r="AL3460" s="19">
        <v>141.55330000000001</v>
      </c>
      <c r="AM3460" s="19">
        <f t="shared" si="726"/>
        <v>-3.074164482237407E-3</v>
      </c>
      <c r="AN3460" s="37">
        <f t="shared" si="727"/>
        <v>0.99692583551776259</v>
      </c>
      <c r="AQ3460" s="38">
        <v>38565</v>
      </c>
      <c r="AR3460" s="19">
        <f t="shared" si="728"/>
        <v>320.92681069400004</v>
      </c>
      <c r="AS3460" s="40">
        <f t="shared" si="725"/>
        <v>-3.074164482237407E-3</v>
      </c>
      <c r="AT3460" s="51">
        <f t="shared" si="729"/>
        <v>0.99692583551776259</v>
      </c>
    </row>
    <row r="3461" spans="1:46">
      <c r="A3461" s="38">
        <v>38566</v>
      </c>
      <c r="B3461" s="37">
        <v>1.2209000000000001</v>
      </c>
      <c r="D3461" s="38">
        <v>38566</v>
      </c>
      <c r="E3461" s="19">
        <v>1351.8713</v>
      </c>
      <c r="F3461" s="19">
        <v>1107.2743877467442</v>
      </c>
      <c r="G3461" s="19">
        <v>6.465424325653224E-3</v>
      </c>
      <c r="H3461" s="37">
        <f t="shared" si="731"/>
        <v>1.0064654243256532</v>
      </c>
      <c r="I3461" s="19"/>
      <c r="J3461" s="19"/>
      <c r="K3461" s="19"/>
      <c r="L3461" s="19"/>
      <c r="N3461" s="38">
        <v>38566</v>
      </c>
      <c r="O3461" s="19">
        <v>665.71680000000003</v>
      </c>
      <c r="P3461" s="19">
        <v>545.26726185600785</v>
      </c>
      <c r="Q3461" s="19">
        <v>1.1365080811298833E-2</v>
      </c>
      <c r="R3461" s="37">
        <f t="shared" si="732"/>
        <v>1.0113650808112988</v>
      </c>
      <c r="T3461" s="39">
        <v>38566</v>
      </c>
      <c r="U3461" s="40">
        <v>314.71440000000001</v>
      </c>
      <c r="V3461" s="40">
        <f t="shared" si="733"/>
        <v>-3.8845534843934271E-4</v>
      </c>
      <c r="W3461" s="41">
        <f t="shared" si="734"/>
        <v>0.99961154465156066</v>
      </c>
      <c r="Y3461" s="42">
        <v>38566</v>
      </c>
      <c r="Z3461" s="43">
        <v>288.30900000000003</v>
      </c>
      <c r="AA3461" s="43">
        <f t="shared" si="735"/>
        <v>236.14464739126873</v>
      </c>
      <c r="AB3461" s="19">
        <f t="shared" si="738"/>
        <v>1.0089011980457085E-2</v>
      </c>
      <c r="AC3461" s="37">
        <f t="shared" si="739"/>
        <v>1.0100890119804571</v>
      </c>
      <c r="AE3461" s="44">
        <v>38566</v>
      </c>
      <c r="AF3461" s="45">
        <v>6649.9619000000002</v>
      </c>
      <c r="AG3461" s="19">
        <f t="shared" si="730"/>
        <v>5446.770333360635</v>
      </c>
      <c r="AH3461" s="45">
        <f t="shared" si="736"/>
        <v>6.603759320546132E-3</v>
      </c>
      <c r="AI3461" s="46">
        <f t="shared" si="737"/>
        <v>1.0066037593205461</v>
      </c>
      <c r="AK3461" s="38">
        <v>38566</v>
      </c>
      <c r="AL3461" s="19">
        <v>141.37039999999999</v>
      </c>
      <c r="AM3461" s="19">
        <f t="shared" si="726"/>
        <v>-1.2920928017927658E-3</v>
      </c>
      <c r="AN3461" s="37">
        <f t="shared" si="727"/>
        <v>0.99870790719820723</v>
      </c>
      <c r="AQ3461" s="38">
        <v>38566</v>
      </c>
      <c r="AR3461" s="19">
        <f t="shared" si="728"/>
        <v>320.51214347199999</v>
      </c>
      <c r="AS3461" s="40">
        <f t="shared" ref="AS3461:AS3524" si="740">AR3461/AR3460-1</f>
        <v>-1.2920928017928768E-3</v>
      </c>
      <c r="AT3461" s="51">
        <f t="shared" si="729"/>
        <v>0.99870790719820712</v>
      </c>
    </row>
    <row r="3462" spans="1:46">
      <c r="A3462" s="38">
        <v>38567</v>
      </c>
      <c r="B3462" s="37">
        <v>1.2337</v>
      </c>
      <c r="D3462" s="38">
        <v>38567</v>
      </c>
      <c r="E3462" s="19">
        <v>1356.4447</v>
      </c>
      <c r="F3462" s="19">
        <v>1099.4931506849316</v>
      </c>
      <c r="G3462" s="19">
        <v>-7.0273792547906888E-3</v>
      </c>
      <c r="H3462" s="37">
        <f t="shared" si="731"/>
        <v>0.99297262074520931</v>
      </c>
      <c r="I3462" s="19"/>
      <c r="J3462" s="19"/>
      <c r="K3462" s="19"/>
      <c r="L3462" s="19"/>
      <c r="N3462" s="38">
        <v>38567</v>
      </c>
      <c r="O3462" s="19">
        <v>669.75300000000004</v>
      </c>
      <c r="P3462" s="19">
        <v>542.88157574775073</v>
      </c>
      <c r="Q3462" s="19">
        <v>-4.3752601249827938E-3</v>
      </c>
      <c r="R3462" s="37">
        <f t="shared" si="732"/>
        <v>0.99562473987501721</v>
      </c>
      <c r="T3462" s="39">
        <v>38567</v>
      </c>
      <c r="U3462" s="40">
        <v>314.47809999999998</v>
      </c>
      <c r="V3462" s="40">
        <f t="shared" si="733"/>
        <v>-7.5083949129761685E-4</v>
      </c>
      <c r="W3462" s="41">
        <f t="shared" si="734"/>
        <v>0.99924916050870238</v>
      </c>
      <c r="Y3462" s="42">
        <v>38567</v>
      </c>
      <c r="Z3462" s="43">
        <v>286.04199999999997</v>
      </c>
      <c r="AA3462" s="43">
        <f t="shared" si="735"/>
        <v>231.85701548188374</v>
      </c>
      <c r="AB3462" s="19">
        <f t="shared" si="738"/>
        <v>-1.8156803284559819E-2</v>
      </c>
      <c r="AC3462" s="37">
        <f t="shared" si="739"/>
        <v>0.98184319671544018</v>
      </c>
      <c r="AE3462" s="44">
        <v>38567</v>
      </c>
      <c r="AF3462" s="45">
        <v>6571.6382000000003</v>
      </c>
      <c r="AG3462" s="19">
        <f t="shared" si="730"/>
        <v>5326.7716624787226</v>
      </c>
      <c r="AH3462" s="45">
        <f t="shared" si="736"/>
        <v>-2.2031160401043359E-2</v>
      </c>
      <c r="AI3462" s="46">
        <f t="shared" si="737"/>
        <v>0.97796883959895664</v>
      </c>
      <c r="AK3462" s="38">
        <v>38567</v>
      </c>
      <c r="AL3462" s="19">
        <v>141.48269999999999</v>
      </c>
      <c r="AM3462" s="19">
        <f t="shared" si="726"/>
        <v>7.9436713767533362E-4</v>
      </c>
      <c r="AN3462" s="37">
        <f t="shared" si="727"/>
        <v>1.0007943671376753</v>
      </c>
      <c r="AQ3462" s="38">
        <v>38567</v>
      </c>
      <c r="AR3462" s="19">
        <f t="shared" si="728"/>
        <v>320.766747786</v>
      </c>
      <c r="AS3462" s="40">
        <f t="shared" si="740"/>
        <v>7.9436713767533362E-4</v>
      </c>
      <c r="AT3462" s="51">
        <f t="shared" si="729"/>
        <v>1.0007943671376753</v>
      </c>
    </row>
    <row r="3463" spans="1:46">
      <c r="A3463" s="38">
        <v>38568</v>
      </c>
      <c r="B3463" s="37">
        <v>1.2383</v>
      </c>
      <c r="D3463" s="38">
        <v>38568</v>
      </c>
      <c r="E3463" s="19">
        <v>1349.1394</v>
      </c>
      <c r="F3463" s="19">
        <v>1089.5093273035613</v>
      </c>
      <c r="G3463" s="19">
        <v>-9.0803870630306038E-3</v>
      </c>
      <c r="H3463" s="37">
        <f t="shared" si="731"/>
        <v>0.9909196129369694</v>
      </c>
      <c r="I3463" s="19"/>
      <c r="J3463" s="19"/>
      <c r="K3463" s="19"/>
      <c r="L3463" s="19"/>
      <c r="N3463" s="38">
        <v>38568</v>
      </c>
      <c r="O3463" s="19">
        <v>670.38189999999997</v>
      </c>
      <c r="P3463" s="19">
        <v>541.37276911895344</v>
      </c>
      <c r="Q3463" s="19">
        <v>-2.7792555433827637E-3</v>
      </c>
      <c r="R3463" s="37">
        <f t="shared" si="732"/>
        <v>0.99722074445661724</v>
      </c>
      <c r="T3463" s="39">
        <v>38568</v>
      </c>
      <c r="U3463" s="40">
        <v>314.30180000000001</v>
      </c>
      <c r="V3463" s="40">
        <f t="shared" si="733"/>
        <v>-5.6061137484608725E-4</v>
      </c>
      <c r="W3463" s="41">
        <f t="shared" si="734"/>
        <v>0.99943938862515391</v>
      </c>
      <c r="Y3463" s="42">
        <v>38568</v>
      </c>
      <c r="Z3463" s="43">
        <v>286.52</v>
      </c>
      <c r="AA3463" s="43">
        <f t="shared" si="735"/>
        <v>231.38173302107728</v>
      </c>
      <c r="AB3463" s="19">
        <f t="shared" si="738"/>
        <v>-2.0498946724499811E-3</v>
      </c>
      <c r="AC3463" s="37">
        <f t="shared" si="739"/>
        <v>0.99795010532755002</v>
      </c>
      <c r="AE3463" s="44">
        <v>38568</v>
      </c>
      <c r="AF3463" s="45">
        <v>6618.3549999999996</v>
      </c>
      <c r="AG3463" s="19">
        <f t="shared" si="730"/>
        <v>5344.7104901881612</v>
      </c>
      <c r="AH3463" s="45">
        <f t="shared" si="736"/>
        <v>3.3676734889536153E-3</v>
      </c>
      <c r="AI3463" s="46">
        <f t="shared" si="737"/>
        <v>1.0033676734889536</v>
      </c>
      <c r="AK3463" s="38">
        <v>38568</v>
      </c>
      <c r="AL3463" s="19">
        <v>141.48679999999999</v>
      </c>
      <c r="AM3463" s="19">
        <f t="shared" si="726"/>
        <v>2.8978808009672008E-5</v>
      </c>
      <c r="AN3463" s="37">
        <f t="shared" si="727"/>
        <v>1.0000289788080097</v>
      </c>
      <c r="AQ3463" s="38">
        <v>38568</v>
      </c>
      <c r="AR3463" s="19">
        <f t="shared" si="728"/>
        <v>320.77604322399998</v>
      </c>
      <c r="AS3463" s="40">
        <f t="shared" si="740"/>
        <v>2.8978808009672008E-5</v>
      </c>
      <c r="AT3463" s="51">
        <f t="shared" si="729"/>
        <v>1.0000289788080097</v>
      </c>
    </row>
    <row r="3464" spans="1:46">
      <c r="A3464" s="38">
        <v>38569</v>
      </c>
      <c r="B3464" s="37">
        <v>1.2326999999999999</v>
      </c>
      <c r="D3464" s="38">
        <v>38569</v>
      </c>
      <c r="E3464" s="19">
        <v>1337.5256999999999</v>
      </c>
      <c r="F3464" s="19">
        <v>1085.037478705281</v>
      </c>
      <c r="G3464" s="19">
        <v>-4.1044610506894008E-3</v>
      </c>
      <c r="H3464" s="37">
        <f t="shared" si="731"/>
        <v>0.9958955389493106</v>
      </c>
      <c r="I3464" s="19"/>
      <c r="J3464" s="19"/>
      <c r="K3464" s="19"/>
      <c r="L3464" s="19"/>
      <c r="N3464" s="38">
        <v>38569</v>
      </c>
      <c r="O3464" s="19">
        <v>667.21050000000002</v>
      </c>
      <c r="P3464" s="19">
        <v>541.25943051837442</v>
      </c>
      <c r="Q3464" s="19">
        <v>-2.0935408473443662E-4</v>
      </c>
      <c r="R3464" s="37">
        <f t="shared" si="732"/>
        <v>0.99979064591526556</v>
      </c>
      <c r="T3464" s="39">
        <v>38569</v>
      </c>
      <c r="U3464" s="40">
        <v>314.45080000000002</v>
      </c>
      <c r="V3464" s="40">
        <f t="shared" si="733"/>
        <v>4.7406664549809463E-4</v>
      </c>
      <c r="W3464" s="41">
        <f t="shared" si="734"/>
        <v>1.0004740666454981</v>
      </c>
      <c r="Y3464" s="42">
        <v>38569</v>
      </c>
      <c r="Z3464" s="43">
        <v>287.27100000000002</v>
      </c>
      <c r="AA3464" s="43">
        <f t="shared" si="735"/>
        <v>233.04210270138722</v>
      </c>
      <c r="AB3464" s="19">
        <f t="shared" si="738"/>
        <v>7.1758892053881418E-3</v>
      </c>
      <c r="AC3464" s="37">
        <f t="shared" si="739"/>
        <v>1.0071758892053881</v>
      </c>
      <c r="AE3464" s="44">
        <v>38569</v>
      </c>
      <c r="AF3464" s="45">
        <v>6688.0541999999996</v>
      </c>
      <c r="AG3464" s="19">
        <f t="shared" si="730"/>
        <v>5425.5327330250666</v>
      </c>
      <c r="AH3464" s="45">
        <f t="shared" si="736"/>
        <v>1.512191221307102E-2</v>
      </c>
      <c r="AI3464" s="46">
        <f t="shared" si="737"/>
        <v>1.015121912213071</v>
      </c>
      <c r="AK3464" s="38">
        <v>38569</v>
      </c>
      <c r="AL3464" s="19">
        <v>141.0676</v>
      </c>
      <c r="AM3464" s="19">
        <f t="shared" si="726"/>
        <v>-2.9628205599391277E-3</v>
      </c>
      <c r="AN3464" s="37">
        <f t="shared" si="727"/>
        <v>0.99703717944006087</v>
      </c>
      <c r="AQ3464" s="38">
        <v>38569</v>
      </c>
      <c r="AR3464" s="19">
        <f t="shared" si="728"/>
        <v>319.82564136800005</v>
      </c>
      <c r="AS3464" s="40">
        <f t="shared" si="740"/>
        <v>-2.9628205599389057E-3</v>
      </c>
      <c r="AT3464" s="51">
        <f t="shared" si="729"/>
        <v>0.99703717944006109</v>
      </c>
    </row>
    <row r="3465" spans="1:46">
      <c r="A3465" s="38">
        <v>38572</v>
      </c>
      <c r="B3465" s="37">
        <v>1.2361</v>
      </c>
      <c r="D3465" s="38">
        <v>38572</v>
      </c>
      <c r="E3465" s="19">
        <v>1339.9214999999999</v>
      </c>
      <c r="F3465" s="19">
        <v>1083.9911819432084</v>
      </c>
      <c r="G3465" s="19">
        <v>-9.6429550371024408E-4</v>
      </c>
      <c r="H3465" s="37">
        <f t="shared" si="731"/>
        <v>0.99903570449628976</v>
      </c>
      <c r="I3465" s="19"/>
      <c r="J3465" s="19"/>
      <c r="K3465" s="19"/>
      <c r="L3465" s="19"/>
      <c r="N3465" s="38">
        <v>38572</v>
      </c>
      <c r="O3465" s="19">
        <v>667.34969999999998</v>
      </c>
      <c r="P3465" s="19">
        <v>539.88326187201687</v>
      </c>
      <c r="Q3465" s="19">
        <v>-2.5425305662379882E-3</v>
      </c>
      <c r="R3465" s="37">
        <f t="shared" si="732"/>
        <v>0.99745746943376201</v>
      </c>
      <c r="T3465" s="39">
        <v>38572</v>
      </c>
      <c r="U3465" s="40">
        <v>313.87380000000002</v>
      </c>
      <c r="V3465" s="40">
        <f t="shared" si="733"/>
        <v>-1.8349452442162351E-3</v>
      </c>
      <c r="W3465" s="41">
        <f t="shared" si="734"/>
        <v>0.99816505475578376</v>
      </c>
      <c r="Y3465" s="42">
        <v>38572</v>
      </c>
      <c r="Z3465" s="43">
        <v>288.28699999999998</v>
      </c>
      <c r="AA3465" s="43">
        <f t="shared" si="735"/>
        <v>233.22304020710297</v>
      </c>
      <c r="AB3465" s="19">
        <f t="shared" si="738"/>
        <v>7.764155215661539E-4</v>
      </c>
      <c r="AC3465" s="37">
        <f t="shared" si="739"/>
        <v>1.0007764155215662</v>
      </c>
      <c r="AE3465" s="44">
        <v>38572</v>
      </c>
      <c r="AF3465" s="45">
        <v>6802.0991000000004</v>
      </c>
      <c r="AG3465" s="19">
        <f t="shared" si="730"/>
        <v>5502.8712078310818</v>
      </c>
      <c r="AH3465" s="45">
        <f t="shared" si="736"/>
        <v>1.4254540265743465E-2</v>
      </c>
      <c r="AI3465" s="46">
        <f t="shared" si="737"/>
        <v>1.0142545402657435</v>
      </c>
      <c r="AK3465" s="38">
        <v>38572</v>
      </c>
      <c r="AL3465" s="19">
        <v>141.17160000000001</v>
      </c>
      <c r="AM3465" s="19">
        <f t="shared" si="726"/>
        <v>7.3723519787693981E-4</v>
      </c>
      <c r="AN3465" s="37">
        <f t="shared" si="727"/>
        <v>1.0007372351978769</v>
      </c>
      <c r="AQ3465" s="38">
        <v>38572</v>
      </c>
      <c r="AR3465" s="19">
        <f t="shared" si="728"/>
        <v>320.06142808800007</v>
      </c>
      <c r="AS3465" s="40">
        <f t="shared" si="740"/>
        <v>7.3723519787693981E-4</v>
      </c>
      <c r="AT3465" s="51">
        <f t="shared" si="729"/>
        <v>1.0007372351978769</v>
      </c>
    </row>
    <row r="3466" spans="1:46">
      <c r="A3466" s="38">
        <v>38573</v>
      </c>
      <c r="B3466" s="37">
        <v>1.2346999999999999</v>
      </c>
      <c r="D3466" s="38">
        <v>38573</v>
      </c>
      <c r="E3466" s="19">
        <v>1347.1772000000001</v>
      </c>
      <c r="F3466" s="19">
        <v>1091.0967846440433</v>
      </c>
      <c r="G3466" s="19">
        <v>6.5550373648770588E-3</v>
      </c>
      <c r="H3466" s="37">
        <f t="shared" si="731"/>
        <v>1.0065550373648771</v>
      </c>
      <c r="I3466" s="19"/>
      <c r="J3466" s="19"/>
      <c r="K3466" s="19"/>
      <c r="L3466" s="19"/>
      <c r="N3466" s="38">
        <v>38573</v>
      </c>
      <c r="O3466" s="19">
        <v>668.72990000000004</v>
      </c>
      <c r="P3466" s="19">
        <v>541.61326638049741</v>
      </c>
      <c r="Q3466" s="19">
        <v>3.2044047864752123E-3</v>
      </c>
      <c r="R3466" s="37">
        <f t="shared" si="732"/>
        <v>1.0032044047864752</v>
      </c>
      <c r="T3466" s="39">
        <v>38573</v>
      </c>
      <c r="U3466" s="40">
        <v>313.86450000000002</v>
      </c>
      <c r="V3466" s="40">
        <f t="shared" si="733"/>
        <v>-2.9629742909431656E-5</v>
      </c>
      <c r="W3466" s="41">
        <f t="shared" si="734"/>
        <v>0.99997037025709057</v>
      </c>
      <c r="Y3466" s="42">
        <v>38573</v>
      </c>
      <c r="Z3466" s="43">
        <v>285.22199999999998</v>
      </c>
      <c r="AA3466" s="43">
        <f t="shared" si="735"/>
        <v>231.00510245403743</v>
      </c>
      <c r="AB3466" s="19">
        <f t="shared" si="738"/>
        <v>-9.5099427187640417E-3</v>
      </c>
      <c r="AC3466" s="37">
        <f t="shared" si="739"/>
        <v>0.99049005728123596</v>
      </c>
      <c r="AE3466" s="44">
        <v>38573</v>
      </c>
      <c r="AF3466" s="45">
        <v>6733.1571999999996</v>
      </c>
      <c r="AG3466" s="19">
        <f t="shared" si="730"/>
        <v>5453.2738317000085</v>
      </c>
      <c r="AH3466" s="45">
        <f t="shared" si="736"/>
        <v>-9.0129996247216848E-3</v>
      </c>
      <c r="AI3466" s="46">
        <f t="shared" si="737"/>
        <v>0.99098700037527832</v>
      </c>
      <c r="AK3466" s="38">
        <v>38573</v>
      </c>
      <c r="AL3466" s="19">
        <v>141.15100000000001</v>
      </c>
      <c r="AM3466" s="19">
        <f t="shared" si="726"/>
        <v>-1.4592170096539014E-4</v>
      </c>
      <c r="AN3466" s="37">
        <f t="shared" si="727"/>
        <v>0.99985407829903461</v>
      </c>
      <c r="AQ3466" s="38">
        <v>38573</v>
      </c>
      <c r="AR3466" s="19">
        <f t="shared" si="728"/>
        <v>320.01472418000003</v>
      </c>
      <c r="AS3466" s="40">
        <f t="shared" si="740"/>
        <v>-1.4592170096550117E-4</v>
      </c>
      <c r="AT3466" s="51">
        <f t="shared" si="729"/>
        <v>0.9998540782990345</v>
      </c>
    </row>
    <row r="3467" spans="1:46">
      <c r="A3467" s="38">
        <v>38574</v>
      </c>
      <c r="B3467" s="37">
        <v>1.2344999999999999</v>
      </c>
      <c r="D3467" s="38">
        <v>38574</v>
      </c>
      <c r="E3467" s="19">
        <v>1356.1001000000001</v>
      </c>
      <c r="F3467" s="19">
        <v>1098.5014985824221</v>
      </c>
      <c r="G3467" s="19">
        <v>6.786486810878456E-3</v>
      </c>
      <c r="H3467" s="37">
        <f t="shared" si="731"/>
        <v>1.0067864868108785</v>
      </c>
      <c r="I3467" s="19"/>
      <c r="J3467" s="19"/>
      <c r="K3467" s="19"/>
      <c r="L3467" s="19"/>
      <c r="N3467" s="38">
        <v>38574</v>
      </c>
      <c r="O3467" s="19">
        <v>675.02340000000004</v>
      </c>
      <c r="P3467" s="19">
        <v>546.79902794653708</v>
      </c>
      <c r="Q3467" s="19">
        <v>9.5746575793742572E-3</v>
      </c>
      <c r="R3467" s="37">
        <f t="shared" si="732"/>
        <v>1.0095746575793743</v>
      </c>
      <c r="T3467" s="39">
        <v>38574</v>
      </c>
      <c r="U3467" s="40">
        <v>314.25080000000003</v>
      </c>
      <c r="V3467" s="40">
        <f t="shared" si="733"/>
        <v>1.2307858964617502E-3</v>
      </c>
      <c r="W3467" s="41">
        <f t="shared" si="734"/>
        <v>1.0012307858964618</v>
      </c>
      <c r="Y3467" s="42">
        <v>38574</v>
      </c>
      <c r="Z3467" s="43">
        <v>290.59500000000003</v>
      </c>
      <c r="AA3467" s="43">
        <f t="shared" si="735"/>
        <v>235.3948967193196</v>
      </c>
      <c r="AB3467" s="19">
        <f t="shared" si="738"/>
        <v>1.9003018628801049E-2</v>
      </c>
      <c r="AC3467" s="37">
        <f t="shared" si="739"/>
        <v>1.019003018628801</v>
      </c>
      <c r="AE3467" s="44">
        <v>38574</v>
      </c>
      <c r="AF3467" s="45">
        <v>6909.9418999999998</v>
      </c>
      <c r="AG3467" s="19">
        <f t="shared" si="730"/>
        <v>5597.3607938436617</v>
      </c>
      <c r="AH3467" s="45">
        <f t="shared" si="736"/>
        <v>2.6422102867102115E-2</v>
      </c>
      <c r="AI3467" s="46">
        <f t="shared" si="737"/>
        <v>1.0264221028671021</v>
      </c>
      <c r="AK3467" s="38">
        <v>38574</v>
      </c>
      <c r="AL3467" s="19">
        <v>141.3364</v>
      </c>
      <c r="AM3467" s="19">
        <f t="shared" si="726"/>
        <v>1.3134869749416023E-3</v>
      </c>
      <c r="AN3467" s="37">
        <f t="shared" si="727"/>
        <v>1.0013134869749416</v>
      </c>
      <c r="AQ3467" s="38">
        <v>38574</v>
      </c>
      <c r="AR3467" s="19">
        <f t="shared" si="728"/>
        <v>320.435059352</v>
      </c>
      <c r="AS3467" s="40">
        <f t="shared" si="740"/>
        <v>1.3134869749416023E-3</v>
      </c>
      <c r="AT3467" s="51">
        <f t="shared" si="729"/>
        <v>1.0013134869749416</v>
      </c>
    </row>
    <row r="3468" spans="1:46">
      <c r="A3468" s="38">
        <v>38575</v>
      </c>
      <c r="B3468" s="37">
        <v>1.2434000000000001</v>
      </c>
      <c r="D3468" s="38">
        <v>38575</v>
      </c>
      <c r="E3468" s="19">
        <v>1365.6573000000001</v>
      </c>
      <c r="F3468" s="19">
        <v>1098.3249959787679</v>
      </c>
      <c r="G3468" s="19">
        <v>-1.6067579687595313E-4</v>
      </c>
      <c r="H3468" s="37">
        <f t="shared" si="731"/>
        <v>0.99983932420312405</v>
      </c>
      <c r="I3468" s="19"/>
      <c r="J3468" s="19"/>
      <c r="K3468" s="19"/>
      <c r="L3468" s="19"/>
      <c r="N3468" s="38">
        <v>38575</v>
      </c>
      <c r="O3468" s="19">
        <v>676.19979999999998</v>
      </c>
      <c r="P3468" s="19">
        <v>543.83126910085241</v>
      </c>
      <c r="Q3468" s="19">
        <v>-5.427513023989583E-3</v>
      </c>
      <c r="R3468" s="37">
        <f t="shared" si="732"/>
        <v>0.99457248697601042</v>
      </c>
      <c r="T3468" s="39">
        <v>38575</v>
      </c>
      <c r="U3468" s="40">
        <v>314.298</v>
      </c>
      <c r="V3468" s="40">
        <f t="shared" si="733"/>
        <v>1.5019850387010258E-4</v>
      </c>
      <c r="W3468" s="41">
        <f t="shared" si="734"/>
        <v>1.0001501985038701</v>
      </c>
      <c r="Y3468" s="42">
        <v>38575</v>
      </c>
      <c r="Z3468" s="43">
        <v>293.745</v>
      </c>
      <c r="AA3468" s="43">
        <f t="shared" si="735"/>
        <v>236.24336496702588</v>
      </c>
      <c r="AB3468" s="19">
        <f t="shared" si="738"/>
        <v>3.6044462285771406E-3</v>
      </c>
      <c r="AC3468" s="37">
        <f t="shared" si="739"/>
        <v>1.0036044462285771</v>
      </c>
      <c r="AE3468" s="44">
        <v>38575</v>
      </c>
      <c r="AF3468" s="45">
        <v>7018.2681000000002</v>
      </c>
      <c r="AG3468" s="19">
        <f t="shared" si="730"/>
        <v>5644.4170017693423</v>
      </c>
      <c r="AH3468" s="45">
        <f t="shared" si="736"/>
        <v>8.4068563129673368E-3</v>
      </c>
      <c r="AI3468" s="46">
        <f t="shared" si="737"/>
        <v>1.0084068563129673</v>
      </c>
      <c r="AK3468" s="38">
        <v>38575</v>
      </c>
      <c r="AL3468" s="19">
        <v>141.37</v>
      </c>
      <c r="AM3468" s="19">
        <f t="shared" si="726"/>
        <v>2.3773069074928266E-4</v>
      </c>
      <c r="AN3468" s="37">
        <f t="shared" si="727"/>
        <v>1.0002377306907493</v>
      </c>
      <c r="AQ3468" s="38">
        <v>38575</v>
      </c>
      <c r="AR3468" s="19">
        <f t="shared" si="728"/>
        <v>320.51123660000002</v>
      </c>
      <c r="AS3468" s="40">
        <f t="shared" si="740"/>
        <v>2.3773069074928266E-4</v>
      </c>
      <c r="AT3468" s="51">
        <f t="shared" si="729"/>
        <v>1.0002377306907493</v>
      </c>
    </row>
    <row r="3469" spans="1:46">
      <c r="A3469" s="38">
        <v>38576</v>
      </c>
      <c r="B3469" s="37">
        <v>1.2427999999999999</v>
      </c>
      <c r="D3469" s="38">
        <v>38576</v>
      </c>
      <c r="E3469" s="19">
        <v>1361.4748</v>
      </c>
      <c r="F3469" s="19">
        <v>1095.4898616028324</v>
      </c>
      <c r="G3469" s="19">
        <v>-2.581325551467506E-3</v>
      </c>
      <c r="H3469" s="37">
        <f t="shared" si="731"/>
        <v>0.99741867444853249</v>
      </c>
      <c r="I3469" s="19"/>
      <c r="J3469" s="19"/>
      <c r="K3469" s="19"/>
      <c r="L3469" s="19"/>
      <c r="N3469" s="38">
        <v>38576</v>
      </c>
      <c r="O3469" s="19">
        <v>673.8646</v>
      </c>
      <c r="P3469" s="19">
        <v>542.21483746379147</v>
      </c>
      <c r="Q3469" s="19">
        <v>-2.9723035965428801E-3</v>
      </c>
      <c r="R3469" s="37">
        <f t="shared" si="732"/>
        <v>0.99702769640345712</v>
      </c>
      <c r="T3469" s="39">
        <v>38576</v>
      </c>
      <c r="U3469" s="40">
        <v>315.33049999999997</v>
      </c>
      <c r="V3469" s="40">
        <f t="shared" si="733"/>
        <v>3.2850988552264315E-3</v>
      </c>
      <c r="W3469" s="41">
        <f t="shared" si="734"/>
        <v>1.0032850988552264</v>
      </c>
      <c r="Y3469" s="42">
        <v>38576</v>
      </c>
      <c r="Z3469" s="43">
        <v>294.31700000000001</v>
      </c>
      <c r="AA3469" s="43">
        <f t="shared" si="735"/>
        <v>236.81766977792086</v>
      </c>
      <c r="AB3469" s="19">
        <f t="shared" si="738"/>
        <v>2.4309881082802409E-3</v>
      </c>
      <c r="AC3469" s="37">
        <f t="shared" si="739"/>
        <v>1.0024309881082802</v>
      </c>
      <c r="AE3469" s="44">
        <v>38576</v>
      </c>
      <c r="AF3469" s="45">
        <v>7070.4390000000003</v>
      </c>
      <c r="AG3469" s="19">
        <f t="shared" si="730"/>
        <v>5689.1205342774383</v>
      </c>
      <c r="AH3469" s="45">
        <f t="shared" si="736"/>
        <v>7.919955682594404E-3</v>
      </c>
      <c r="AI3469" s="46">
        <f t="shared" si="737"/>
        <v>1.0079199556825944</v>
      </c>
      <c r="AK3469" s="38">
        <v>38576</v>
      </c>
      <c r="AL3469" s="19">
        <v>141.76849999999999</v>
      </c>
      <c r="AM3469" s="19">
        <f t="shared" si="726"/>
        <v>2.8188441677865494E-3</v>
      </c>
      <c r="AN3469" s="37">
        <f t="shared" si="727"/>
        <v>1.0028188441677865</v>
      </c>
      <c r="AQ3469" s="38">
        <v>38576</v>
      </c>
      <c r="AR3469" s="19">
        <f t="shared" si="728"/>
        <v>321.41470783</v>
      </c>
      <c r="AS3469" s="40">
        <f t="shared" si="740"/>
        <v>2.8188441677865494E-3</v>
      </c>
      <c r="AT3469" s="51">
        <f t="shared" si="729"/>
        <v>1.0028188441677865</v>
      </c>
    </row>
    <row r="3470" spans="1:46">
      <c r="A3470" s="38">
        <v>38579</v>
      </c>
      <c r="B3470" s="37">
        <v>1.2362</v>
      </c>
      <c r="D3470" s="38">
        <v>38579</v>
      </c>
      <c r="E3470" s="19">
        <v>1360.8637000000001</v>
      </c>
      <c r="F3470" s="19">
        <v>1100.8442808607024</v>
      </c>
      <c r="G3470" s="19">
        <v>4.887694031267209E-3</v>
      </c>
      <c r="H3470" s="37">
        <f t="shared" si="731"/>
        <v>1.0048876940312672</v>
      </c>
      <c r="I3470" s="19"/>
      <c r="J3470" s="19"/>
      <c r="K3470" s="19"/>
      <c r="L3470" s="19"/>
      <c r="N3470" s="38">
        <v>38579</v>
      </c>
      <c r="O3470" s="19">
        <v>673.51329999999996</v>
      </c>
      <c r="P3470" s="19">
        <v>544.82551367092697</v>
      </c>
      <c r="Q3470" s="19">
        <v>4.8148372688341379E-3</v>
      </c>
      <c r="R3470" s="37">
        <f t="shared" si="732"/>
        <v>1.0048148372688341</v>
      </c>
      <c r="T3470" s="39">
        <v>38579</v>
      </c>
      <c r="U3470" s="40">
        <v>315.7681</v>
      </c>
      <c r="V3470" s="40">
        <f t="shared" si="733"/>
        <v>1.3877503127672774E-3</v>
      </c>
      <c r="W3470" s="41">
        <f t="shared" si="734"/>
        <v>1.0013877503127673</v>
      </c>
      <c r="Y3470" s="42">
        <v>38579</v>
      </c>
      <c r="Z3470" s="43">
        <v>291.59300000000002</v>
      </c>
      <c r="AA3470" s="43">
        <f t="shared" si="735"/>
        <v>235.87849862481801</v>
      </c>
      <c r="AB3470" s="19">
        <f t="shared" si="738"/>
        <v>-3.9657984726543249E-3</v>
      </c>
      <c r="AC3470" s="37">
        <f t="shared" si="739"/>
        <v>0.99603420152734568</v>
      </c>
      <c r="AE3470" s="44">
        <v>38579</v>
      </c>
      <c r="AF3470" s="45">
        <v>7022.4657999999999</v>
      </c>
      <c r="AG3470" s="19">
        <f t="shared" si="730"/>
        <v>5680.687429218573</v>
      </c>
      <c r="AH3470" s="45">
        <f t="shared" si="736"/>
        <v>-1.4823213901085097E-3</v>
      </c>
      <c r="AI3470" s="46">
        <f t="shared" si="737"/>
        <v>0.99851767860989149</v>
      </c>
      <c r="AK3470" s="38">
        <v>38579</v>
      </c>
      <c r="AL3470" s="19">
        <v>142.0247</v>
      </c>
      <c r="AM3470" s="19">
        <f t="shared" si="726"/>
        <v>1.8071715508030106E-3</v>
      </c>
      <c r="AN3470" s="37">
        <f t="shared" si="727"/>
        <v>1.001807171550803</v>
      </c>
      <c r="AQ3470" s="38">
        <v>38579</v>
      </c>
      <c r="AR3470" s="19">
        <f t="shared" si="728"/>
        <v>321.99555934599999</v>
      </c>
      <c r="AS3470" s="40">
        <f t="shared" si="740"/>
        <v>1.8071715508027886E-3</v>
      </c>
      <c r="AT3470" s="51">
        <f t="shared" si="729"/>
        <v>1.0018071715508028</v>
      </c>
    </row>
    <row r="3471" spans="1:46">
      <c r="A3471" s="38">
        <v>38580</v>
      </c>
      <c r="B3471" s="37">
        <v>1.2342</v>
      </c>
      <c r="D3471" s="38">
        <v>38580</v>
      </c>
      <c r="E3471" s="19">
        <v>1350.6814999999999</v>
      </c>
      <c r="F3471" s="19">
        <v>1094.3781396856264</v>
      </c>
      <c r="G3471" s="19">
        <v>-5.8738018514484791E-3</v>
      </c>
      <c r="H3471" s="37">
        <f t="shared" si="731"/>
        <v>0.99412619814855152</v>
      </c>
      <c r="I3471" s="19"/>
      <c r="J3471" s="19"/>
      <c r="K3471" s="19"/>
      <c r="L3471" s="19"/>
      <c r="N3471" s="38">
        <v>38580</v>
      </c>
      <c r="O3471" s="19">
        <v>670.23220000000003</v>
      </c>
      <c r="P3471" s="19">
        <v>543.04991087344035</v>
      </c>
      <c r="Q3471" s="19">
        <v>-3.2590301902768459E-3</v>
      </c>
      <c r="R3471" s="37">
        <f t="shared" si="732"/>
        <v>0.99674096980972315</v>
      </c>
      <c r="T3471" s="39">
        <v>38580</v>
      </c>
      <c r="U3471" s="40">
        <v>315.51310000000001</v>
      </c>
      <c r="V3471" s="40">
        <f t="shared" si="733"/>
        <v>-8.0755465799109416E-4</v>
      </c>
      <c r="W3471" s="41">
        <f t="shared" si="734"/>
        <v>0.99919244534200891</v>
      </c>
      <c r="Y3471" s="42">
        <v>38580</v>
      </c>
      <c r="Z3471" s="43">
        <v>292.87799999999999</v>
      </c>
      <c r="AA3471" s="43">
        <f t="shared" si="735"/>
        <v>237.30189596499756</v>
      </c>
      <c r="AB3471" s="19">
        <f t="shared" si="738"/>
        <v>6.0344514166319474E-3</v>
      </c>
      <c r="AC3471" s="37">
        <f t="shared" si="739"/>
        <v>1.0060344514166319</v>
      </c>
      <c r="AE3471" s="44">
        <v>38580</v>
      </c>
      <c r="AF3471" s="45">
        <v>7029.0839999999998</v>
      </c>
      <c r="AG3471" s="19">
        <f t="shared" si="730"/>
        <v>5695.2552260573648</v>
      </c>
      <c r="AH3471" s="45">
        <f t="shared" si="736"/>
        <v>2.5644425996513842E-3</v>
      </c>
      <c r="AI3471" s="46">
        <f t="shared" si="737"/>
        <v>1.0025644425996514</v>
      </c>
      <c r="AK3471" s="38">
        <v>38580</v>
      </c>
      <c r="AL3471" s="19">
        <v>142.3638</v>
      </c>
      <c r="AM3471" s="19">
        <f t="shared" si="726"/>
        <v>2.3876128588899981E-3</v>
      </c>
      <c r="AN3471" s="37">
        <f t="shared" si="727"/>
        <v>1.00238761285889</v>
      </c>
      <c r="AQ3471" s="38">
        <v>38580</v>
      </c>
      <c r="AR3471" s="19">
        <f t="shared" si="728"/>
        <v>322.76436008400003</v>
      </c>
      <c r="AS3471" s="40">
        <f t="shared" si="740"/>
        <v>2.3876128588902201E-3</v>
      </c>
      <c r="AT3471" s="51">
        <f t="shared" si="729"/>
        <v>1.0023876128588902</v>
      </c>
    </row>
    <row r="3472" spans="1:46">
      <c r="A3472" s="38">
        <v>38581</v>
      </c>
      <c r="B3472" s="37">
        <v>1.2290000000000001</v>
      </c>
      <c r="D3472" s="38">
        <v>38581</v>
      </c>
      <c r="E3472" s="19">
        <v>1348.3701000000001</v>
      </c>
      <c r="F3472" s="19">
        <v>1097.1278275020343</v>
      </c>
      <c r="G3472" s="19">
        <v>2.5125573297706261E-3</v>
      </c>
      <c r="H3472" s="37">
        <f t="shared" si="731"/>
        <v>1.0025125573297706</v>
      </c>
      <c r="I3472" s="19"/>
      <c r="J3472" s="19"/>
      <c r="K3472" s="19"/>
      <c r="L3472" s="19"/>
      <c r="N3472" s="38">
        <v>38581</v>
      </c>
      <c r="O3472" s="19">
        <v>668.13499999999999</v>
      </c>
      <c r="P3472" s="19">
        <v>543.64117168429618</v>
      </c>
      <c r="Q3472" s="19">
        <v>1.0887780276123138E-3</v>
      </c>
      <c r="R3472" s="37">
        <f t="shared" si="732"/>
        <v>1.0010887780276123</v>
      </c>
      <c r="T3472" s="39">
        <v>38581</v>
      </c>
      <c r="U3472" s="40">
        <v>316.6198</v>
      </c>
      <c r="V3472" s="40">
        <f t="shared" si="733"/>
        <v>3.5076198103975997E-3</v>
      </c>
      <c r="W3472" s="41">
        <f t="shared" si="734"/>
        <v>1.0035076198103976</v>
      </c>
      <c r="Y3472" s="42">
        <v>38581</v>
      </c>
      <c r="Z3472" s="43">
        <v>287.71899999999999</v>
      </c>
      <c r="AA3472" s="43">
        <f t="shared" si="735"/>
        <v>234.10821806346621</v>
      </c>
      <c r="AB3472" s="19">
        <f t="shared" si="738"/>
        <v>-1.345829070831539E-2</v>
      </c>
      <c r="AC3472" s="37">
        <f t="shared" si="739"/>
        <v>0.98654170929168461</v>
      </c>
      <c r="AE3472" s="44">
        <v>38581</v>
      </c>
      <c r="AF3472" s="45">
        <v>6804.1981999999998</v>
      </c>
      <c r="AG3472" s="19">
        <f t="shared" si="730"/>
        <v>5536.3695687550853</v>
      </c>
      <c r="AH3472" s="45">
        <f t="shared" si="736"/>
        <v>-2.7897899390941006E-2</v>
      </c>
      <c r="AI3472" s="46">
        <f t="shared" si="737"/>
        <v>0.97210210060905899</v>
      </c>
      <c r="AK3472" s="38">
        <v>38581</v>
      </c>
      <c r="AL3472" s="19">
        <v>142.3434</v>
      </c>
      <c r="AM3472" s="19">
        <f t="shared" si="726"/>
        <v>-1.4329485445030432E-4</v>
      </c>
      <c r="AN3472" s="37">
        <f t="shared" si="727"/>
        <v>0.9998567051455497</v>
      </c>
      <c r="AQ3472" s="38">
        <v>38581</v>
      </c>
      <c r="AR3472" s="19">
        <f t="shared" si="728"/>
        <v>322.71810961200003</v>
      </c>
      <c r="AS3472" s="40">
        <f t="shared" si="740"/>
        <v>-1.4329485445030432E-4</v>
      </c>
      <c r="AT3472" s="51">
        <f t="shared" si="729"/>
        <v>0.9998567051455497</v>
      </c>
    </row>
    <row r="3473" spans="1:46">
      <c r="A3473" s="38">
        <v>38582</v>
      </c>
      <c r="B3473" s="37">
        <v>1.2178</v>
      </c>
      <c r="D3473" s="38">
        <v>38582</v>
      </c>
      <c r="E3473" s="19">
        <v>1339.3973000000001</v>
      </c>
      <c r="F3473" s="19">
        <v>1099.8499753654132</v>
      </c>
      <c r="G3473" s="19">
        <v>2.4811583437609475E-3</v>
      </c>
      <c r="H3473" s="37">
        <f t="shared" si="731"/>
        <v>1.0024811583437609</v>
      </c>
      <c r="I3473" s="19"/>
      <c r="J3473" s="19"/>
      <c r="K3473" s="19"/>
      <c r="L3473" s="19"/>
      <c r="N3473" s="38">
        <v>38582</v>
      </c>
      <c r="O3473" s="19">
        <v>659.88070000000005</v>
      </c>
      <c r="P3473" s="19">
        <v>541.86294958121209</v>
      </c>
      <c r="Q3473" s="19">
        <v>-3.2709481836610266E-3</v>
      </c>
      <c r="R3473" s="37">
        <f t="shared" si="732"/>
        <v>0.99672905181633897</v>
      </c>
      <c r="T3473" s="39">
        <v>38582</v>
      </c>
      <c r="U3473" s="40">
        <v>317.04379999999998</v>
      </c>
      <c r="V3473" s="40">
        <f t="shared" si="733"/>
        <v>1.339145561964239E-3</v>
      </c>
      <c r="W3473" s="41">
        <f t="shared" si="734"/>
        <v>1.0013391455619642</v>
      </c>
      <c r="Y3473" s="42">
        <v>38582</v>
      </c>
      <c r="Z3473" s="43">
        <v>285.11599999999999</v>
      </c>
      <c r="AA3473" s="43">
        <f t="shared" si="735"/>
        <v>234.12382985711938</v>
      </c>
      <c r="AB3473" s="19">
        <f t="shared" si="738"/>
        <v>6.6686226490864087E-5</v>
      </c>
      <c r="AC3473" s="37">
        <f t="shared" si="739"/>
        <v>1.0000666862264909</v>
      </c>
      <c r="AE3473" s="44">
        <v>38582</v>
      </c>
      <c r="AF3473" s="45">
        <v>6749.1040000000003</v>
      </c>
      <c r="AG3473" s="19">
        <f t="shared" si="730"/>
        <v>5542.0463130234848</v>
      </c>
      <c r="AH3473" s="45">
        <f t="shared" si="736"/>
        <v>1.0253550088918928E-3</v>
      </c>
      <c r="AI3473" s="46">
        <f t="shared" si="737"/>
        <v>1.0010253550088919</v>
      </c>
      <c r="AK3473" s="38">
        <v>38582</v>
      </c>
      <c r="AL3473" s="19">
        <v>142.64490000000001</v>
      </c>
      <c r="AM3473" s="19">
        <f t="shared" ref="AM3473:AM3536" si="741">AL3473/AL3472-1</f>
        <v>2.1181171729773851E-3</v>
      </c>
      <c r="AN3473" s="37">
        <f t="shared" ref="AN3473:AN3536" si="742">AL3473/AL3472</f>
        <v>1.0021181171729774</v>
      </c>
      <c r="AQ3473" s="38">
        <v>38582</v>
      </c>
      <c r="AR3473" s="19">
        <f t="shared" ref="AR3473:AR3536" si="743">AL3473*2.26718</f>
        <v>323.40166438200004</v>
      </c>
      <c r="AS3473" s="40">
        <f t="shared" si="740"/>
        <v>2.1181171729773851E-3</v>
      </c>
      <c r="AT3473" s="51">
        <f t="shared" si="729"/>
        <v>1.0021181171729774</v>
      </c>
    </row>
    <row r="3474" spans="1:46">
      <c r="A3474" s="38">
        <v>38583</v>
      </c>
      <c r="B3474" s="37">
        <v>1.2146999999999999</v>
      </c>
      <c r="D3474" s="38">
        <v>38583</v>
      </c>
      <c r="E3474" s="19">
        <v>1342.8590999999999</v>
      </c>
      <c r="F3474" s="19">
        <v>1105.5067918004445</v>
      </c>
      <c r="G3474" s="19">
        <v>5.1432618645572692E-3</v>
      </c>
      <c r="H3474" s="37">
        <f t="shared" si="731"/>
        <v>1.0051432618645573</v>
      </c>
      <c r="I3474" s="19"/>
      <c r="J3474" s="19"/>
      <c r="K3474" s="19"/>
      <c r="L3474" s="19"/>
      <c r="N3474" s="38">
        <v>38583</v>
      </c>
      <c r="O3474" s="19">
        <v>655.57429999999999</v>
      </c>
      <c r="P3474" s="19">
        <v>539.70058450646252</v>
      </c>
      <c r="Q3474" s="19">
        <v>-3.9906125274311588E-3</v>
      </c>
      <c r="R3474" s="37">
        <f t="shared" si="732"/>
        <v>0.99600938747256884</v>
      </c>
      <c r="T3474" s="39">
        <v>38583</v>
      </c>
      <c r="U3474" s="40">
        <v>317.2473</v>
      </c>
      <c r="V3474" s="40">
        <f t="shared" si="733"/>
        <v>6.4186714895542174E-4</v>
      </c>
      <c r="W3474" s="41">
        <f t="shared" si="734"/>
        <v>1.0006418671489554</v>
      </c>
      <c r="Y3474" s="42">
        <v>38583</v>
      </c>
      <c r="Z3474" s="43">
        <v>288.26299999999998</v>
      </c>
      <c r="AA3474" s="43">
        <f t="shared" si="735"/>
        <v>237.312093521034</v>
      </c>
      <c r="AB3474" s="19">
        <f t="shared" si="738"/>
        <v>1.3617851996784669E-2</v>
      </c>
      <c r="AC3474" s="37">
        <f t="shared" si="739"/>
        <v>1.0136178519967847</v>
      </c>
      <c r="AE3474" s="44">
        <v>38583</v>
      </c>
      <c r="AF3474" s="45">
        <v>6898.4081999999999</v>
      </c>
      <c r="AG3474" s="19">
        <f t="shared" si="730"/>
        <v>5679.1044702395657</v>
      </c>
      <c r="AH3474" s="45">
        <f t="shared" si="736"/>
        <v>2.4730604811800783E-2</v>
      </c>
      <c r="AI3474" s="46">
        <f t="shared" si="737"/>
        <v>1.0247306048118008</v>
      </c>
      <c r="AK3474" s="38">
        <v>38583</v>
      </c>
      <c r="AL3474" s="19">
        <v>142.6112</v>
      </c>
      <c r="AM3474" s="19">
        <f t="shared" si="741"/>
        <v>-2.3625099810797856E-4</v>
      </c>
      <c r="AN3474" s="37">
        <f t="shared" si="742"/>
        <v>0.99976374900189202</v>
      </c>
      <c r="AQ3474" s="38">
        <v>38583</v>
      </c>
      <c r="AR3474" s="19">
        <f t="shared" si="743"/>
        <v>323.32526041599999</v>
      </c>
      <c r="AS3474" s="40">
        <f t="shared" si="740"/>
        <v>-2.3625099810797856E-4</v>
      </c>
      <c r="AT3474" s="51">
        <f t="shared" si="729"/>
        <v>0.99976374900189202</v>
      </c>
    </row>
    <row r="3475" spans="1:46">
      <c r="A3475" s="38">
        <v>38586</v>
      </c>
      <c r="B3475" s="37">
        <v>1.2235</v>
      </c>
      <c r="D3475" s="38">
        <v>38586</v>
      </c>
      <c r="E3475" s="19">
        <v>1351.5735999999999</v>
      </c>
      <c r="F3475" s="19">
        <v>1104.6780547609317</v>
      </c>
      <c r="G3475" s="19">
        <v>-7.4964445778136213E-4</v>
      </c>
      <c r="H3475" s="37">
        <f t="shared" si="731"/>
        <v>0.99925035554221864</v>
      </c>
      <c r="I3475" s="19"/>
      <c r="J3475" s="19"/>
      <c r="K3475" s="19"/>
      <c r="L3475" s="19"/>
      <c r="N3475" s="38">
        <v>38586</v>
      </c>
      <c r="O3475" s="19">
        <v>664.6223</v>
      </c>
      <c r="P3475" s="19">
        <v>543.21397629750709</v>
      </c>
      <c r="Q3475" s="19">
        <v>6.5098906540141943E-3</v>
      </c>
      <c r="R3475" s="37">
        <f t="shared" si="732"/>
        <v>1.0065098906540142</v>
      </c>
      <c r="T3475" s="39">
        <v>38586</v>
      </c>
      <c r="U3475" s="40">
        <v>317.1617</v>
      </c>
      <c r="V3475" s="40">
        <f t="shared" si="733"/>
        <v>-2.6982105127448808E-4</v>
      </c>
      <c r="W3475" s="41">
        <f t="shared" si="734"/>
        <v>0.99973017894872551</v>
      </c>
      <c r="Y3475" s="42">
        <v>38586</v>
      </c>
      <c r="Z3475" s="43">
        <v>291.68599999999998</v>
      </c>
      <c r="AA3475" s="43">
        <f t="shared" si="735"/>
        <v>238.40294237842252</v>
      </c>
      <c r="AB3475" s="19">
        <f t="shared" si="738"/>
        <v>4.5966846493301627E-3</v>
      </c>
      <c r="AC3475" s="37">
        <f t="shared" si="739"/>
        <v>1.0045966846493302</v>
      </c>
      <c r="AE3475" s="44">
        <v>38586</v>
      </c>
      <c r="AF3475" s="45">
        <v>6937.5391</v>
      </c>
      <c r="AG3475" s="19">
        <f t="shared" si="730"/>
        <v>5670.2403759705758</v>
      </c>
      <c r="AH3475" s="45">
        <f t="shared" si="736"/>
        <v>-1.5608260625316062E-3</v>
      </c>
      <c r="AI3475" s="46">
        <f t="shared" si="737"/>
        <v>0.99843917393746839</v>
      </c>
      <c r="AK3475" s="38">
        <v>38586</v>
      </c>
      <c r="AL3475" s="19">
        <v>142.70249999999999</v>
      </c>
      <c r="AM3475" s="19">
        <f t="shared" si="741"/>
        <v>6.4020217205928986E-4</v>
      </c>
      <c r="AN3475" s="37">
        <f t="shared" si="742"/>
        <v>1.0006402021720593</v>
      </c>
      <c r="AQ3475" s="38">
        <v>38586</v>
      </c>
      <c r="AR3475" s="19">
        <f t="shared" si="743"/>
        <v>323.53225394999998</v>
      </c>
      <c r="AS3475" s="40">
        <f t="shared" si="740"/>
        <v>6.4020217205928986E-4</v>
      </c>
      <c r="AT3475" s="51">
        <f t="shared" ref="AT3475:AT3538" si="744">AR3475/AR3474</f>
        <v>1.0006402021720593</v>
      </c>
    </row>
    <row r="3476" spans="1:46">
      <c r="A3476" s="38">
        <v>38587</v>
      </c>
      <c r="B3476" s="37">
        <v>1.2213000000000001</v>
      </c>
      <c r="D3476" s="38">
        <v>38587</v>
      </c>
      <c r="E3476" s="19">
        <v>1345.6177</v>
      </c>
      <c r="F3476" s="19">
        <v>1101.7912879718333</v>
      </c>
      <c r="G3476" s="19">
        <v>-2.6132200025672514E-3</v>
      </c>
      <c r="H3476" s="37">
        <f t="shared" si="731"/>
        <v>0.99738677999743275</v>
      </c>
      <c r="I3476" s="19"/>
      <c r="J3476" s="19"/>
      <c r="K3476" s="19"/>
      <c r="L3476" s="19"/>
      <c r="N3476" s="38">
        <v>38587</v>
      </c>
      <c r="O3476" s="19">
        <v>661.60090000000002</v>
      </c>
      <c r="P3476" s="19">
        <v>541.71857856382542</v>
      </c>
      <c r="Q3476" s="19">
        <v>-2.7528705057887626E-3</v>
      </c>
      <c r="R3476" s="37">
        <f t="shared" si="732"/>
        <v>0.99724712949421124</v>
      </c>
      <c r="T3476" s="39">
        <v>38587</v>
      </c>
      <c r="U3476" s="40">
        <v>316.99160000000001</v>
      </c>
      <c r="V3476" s="40">
        <f t="shared" si="733"/>
        <v>-5.3631948624310866E-4</v>
      </c>
      <c r="W3476" s="41">
        <f t="shared" si="734"/>
        <v>0.99946368051375689</v>
      </c>
      <c r="Y3476" s="42">
        <v>38587</v>
      </c>
      <c r="Z3476" s="43">
        <v>291.935</v>
      </c>
      <c r="AA3476" s="43">
        <f t="shared" si="735"/>
        <v>239.03627282403994</v>
      </c>
      <c r="AB3476" s="19">
        <f t="shared" si="738"/>
        <v>2.6565546519645711E-3</v>
      </c>
      <c r="AC3476" s="37">
        <f t="shared" si="739"/>
        <v>1.0026565546519646</v>
      </c>
      <c r="AE3476" s="44">
        <v>38587</v>
      </c>
      <c r="AF3476" s="45">
        <v>6947.3638000000001</v>
      </c>
      <c r="AG3476" s="19">
        <f t="shared" si="730"/>
        <v>5688.4989765004502</v>
      </c>
      <c r="AH3476" s="45">
        <f t="shared" si="736"/>
        <v>3.2200752206645866E-3</v>
      </c>
      <c r="AI3476" s="46">
        <f t="shared" si="737"/>
        <v>1.0032200752206646</v>
      </c>
      <c r="AK3476" s="38">
        <v>38587</v>
      </c>
      <c r="AL3476" s="19">
        <v>142.86840000000001</v>
      </c>
      <c r="AM3476" s="19">
        <f t="shared" si="741"/>
        <v>1.1625584695433844E-3</v>
      </c>
      <c r="AN3476" s="37">
        <f t="shared" si="742"/>
        <v>1.0011625584695434</v>
      </c>
      <c r="AQ3476" s="38">
        <v>38587</v>
      </c>
      <c r="AR3476" s="19">
        <f t="shared" si="743"/>
        <v>323.90837911200003</v>
      </c>
      <c r="AS3476" s="40">
        <f t="shared" si="740"/>
        <v>1.1625584695433844E-3</v>
      </c>
      <c r="AT3476" s="51">
        <f t="shared" si="744"/>
        <v>1.0011625584695434</v>
      </c>
    </row>
    <row r="3477" spans="1:46">
      <c r="A3477" s="38">
        <v>38588</v>
      </c>
      <c r="B3477" s="37">
        <v>1.2239</v>
      </c>
      <c r="D3477" s="38">
        <v>38588</v>
      </c>
      <c r="E3477" s="19">
        <v>1340.8755000000001</v>
      </c>
      <c r="F3477" s="19">
        <v>1095.5760274532233</v>
      </c>
      <c r="G3477" s="19">
        <v>-5.6410507021261713E-3</v>
      </c>
      <c r="H3477" s="37">
        <f t="shared" si="731"/>
        <v>0.99435894929787383</v>
      </c>
      <c r="I3477" s="19"/>
      <c r="J3477" s="19"/>
      <c r="K3477" s="19"/>
      <c r="L3477" s="19"/>
      <c r="N3477" s="38">
        <v>38588</v>
      </c>
      <c r="O3477" s="19">
        <v>655.7921</v>
      </c>
      <c r="P3477" s="19">
        <v>535.82163575455513</v>
      </c>
      <c r="Q3477" s="19">
        <v>-1.0885620398886742E-2</v>
      </c>
      <c r="R3477" s="37">
        <f t="shared" si="732"/>
        <v>0.98911437960111326</v>
      </c>
      <c r="T3477" s="39">
        <v>38588</v>
      </c>
      <c r="U3477" s="40">
        <v>317.0204</v>
      </c>
      <c r="V3477" s="40">
        <f t="shared" si="733"/>
        <v>9.0854142507312829E-5</v>
      </c>
      <c r="W3477" s="41">
        <f t="shared" si="734"/>
        <v>1.0000908541425073</v>
      </c>
      <c r="Y3477" s="42">
        <v>38588</v>
      </c>
      <c r="Z3477" s="43">
        <v>294.04000000000002</v>
      </c>
      <c r="AA3477" s="43">
        <f t="shared" si="735"/>
        <v>240.24838630607078</v>
      </c>
      <c r="AB3477" s="19">
        <f t="shared" si="738"/>
        <v>5.070834931077961E-3</v>
      </c>
      <c r="AC3477" s="37">
        <f t="shared" si="739"/>
        <v>1.005070834931078</v>
      </c>
      <c r="AE3477" s="44">
        <v>38588</v>
      </c>
      <c r="AF3477" s="45">
        <v>7079.9609</v>
      </c>
      <c r="AG3477" s="19">
        <f t="shared" si="730"/>
        <v>5784.7543916986679</v>
      </c>
      <c r="AH3477" s="45">
        <f t="shared" si="736"/>
        <v>1.6921056959991576E-2</v>
      </c>
      <c r="AI3477" s="46">
        <f t="shared" si="737"/>
        <v>1.0169210569599916</v>
      </c>
      <c r="AK3477" s="38">
        <v>38588</v>
      </c>
      <c r="AL3477" s="19">
        <v>142.88919999999999</v>
      </c>
      <c r="AM3477" s="19">
        <f t="shared" si="741"/>
        <v>1.4558852762380781E-4</v>
      </c>
      <c r="AN3477" s="37">
        <f t="shared" si="742"/>
        <v>1.0001455885276238</v>
      </c>
      <c r="AQ3477" s="38">
        <v>38588</v>
      </c>
      <c r="AR3477" s="19">
        <f t="shared" si="743"/>
        <v>323.955536456</v>
      </c>
      <c r="AS3477" s="40">
        <f t="shared" si="740"/>
        <v>1.4558852762402985E-4</v>
      </c>
      <c r="AT3477" s="51">
        <f t="shared" si="744"/>
        <v>1.000145588527624</v>
      </c>
    </row>
    <row r="3478" spans="1:46">
      <c r="A3478" s="38">
        <v>38589</v>
      </c>
      <c r="B3478" s="37">
        <v>1.2311000000000001</v>
      </c>
      <c r="D3478" s="38">
        <v>38589</v>
      </c>
      <c r="E3478" s="19">
        <v>1340.8512000000001</v>
      </c>
      <c r="F3478" s="19">
        <v>1089.1488912354805</v>
      </c>
      <c r="G3478" s="19">
        <v>-5.8664447347239745E-3</v>
      </c>
      <c r="H3478" s="37">
        <f t="shared" si="731"/>
        <v>0.99413355526527603</v>
      </c>
      <c r="I3478" s="19"/>
      <c r="J3478" s="19"/>
      <c r="K3478" s="19"/>
      <c r="L3478" s="19"/>
      <c r="N3478" s="38">
        <v>38589</v>
      </c>
      <c r="O3478" s="19">
        <v>657.18219999999997</v>
      </c>
      <c r="P3478" s="19">
        <v>533.81707416131906</v>
      </c>
      <c r="Q3478" s="19">
        <v>-3.7410986408065172E-3</v>
      </c>
      <c r="R3478" s="37">
        <f t="shared" si="732"/>
        <v>0.99625890135919348</v>
      </c>
      <c r="T3478" s="39">
        <v>38589</v>
      </c>
      <c r="U3478" s="40">
        <v>317.57929999999999</v>
      </c>
      <c r="V3478" s="40">
        <f t="shared" si="733"/>
        <v>1.7629780291741337E-3</v>
      </c>
      <c r="W3478" s="41">
        <f t="shared" si="734"/>
        <v>1.0017629780291741</v>
      </c>
      <c r="Y3478" s="42">
        <v>38589</v>
      </c>
      <c r="Z3478" s="43">
        <v>292.399</v>
      </c>
      <c r="AA3478" s="43">
        <f t="shared" si="735"/>
        <v>237.51035659166598</v>
      </c>
      <c r="AB3478" s="19">
        <f t="shared" si="738"/>
        <v>-1.1396662248197686E-2</v>
      </c>
      <c r="AC3478" s="37">
        <f t="shared" si="739"/>
        <v>0.98860333775180231</v>
      </c>
      <c r="AE3478" s="44">
        <v>38589</v>
      </c>
      <c r="AF3478" s="45">
        <v>7083.3940000000002</v>
      </c>
      <c r="AG3478" s="19">
        <f t="shared" si="730"/>
        <v>5753.7113150840705</v>
      </c>
      <c r="AH3478" s="45">
        <f t="shared" si="736"/>
        <v>-5.3663603521604264E-3</v>
      </c>
      <c r="AI3478" s="46">
        <f t="shared" si="737"/>
        <v>0.99463363964783957</v>
      </c>
      <c r="AK3478" s="38">
        <v>38589</v>
      </c>
      <c r="AL3478" s="19">
        <v>143.0763</v>
      </c>
      <c r="AM3478" s="19">
        <f t="shared" si="741"/>
        <v>1.309406169255789E-3</v>
      </c>
      <c r="AN3478" s="37">
        <f t="shared" si="742"/>
        <v>1.0013094061692558</v>
      </c>
      <c r="AQ3478" s="38">
        <v>38589</v>
      </c>
      <c r="AR3478" s="19">
        <f t="shared" si="743"/>
        <v>324.37972583400006</v>
      </c>
      <c r="AS3478" s="40">
        <f t="shared" si="740"/>
        <v>1.309406169255789E-3</v>
      </c>
      <c r="AT3478" s="51">
        <f t="shared" si="744"/>
        <v>1.0013094061692558</v>
      </c>
    </row>
    <row r="3479" spans="1:46">
      <c r="A3479" s="38">
        <v>38590</v>
      </c>
      <c r="B3479" s="37">
        <v>1.2323999999999999</v>
      </c>
      <c r="D3479" s="38">
        <v>38590</v>
      </c>
      <c r="E3479" s="19">
        <v>1336.0571</v>
      </c>
      <c r="F3479" s="19">
        <v>1084.1099480688088</v>
      </c>
      <c r="G3479" s="19">
        <v>-4.6264961633994961E-3</v>
      </c>
      <c r="H3479" s="37">
        <f t="shared" si="731"/>
        <v>0.9953735038366005</v>
      </c>
      <c r="I3479" s="19"/>
      <c r="J3479" s="19"/>
      <c r="K3479" s="19"/>
      <c r="L3479" s="19"/>
      <c r="N3479" s="38">
        <v>38590</v>
      </c>
      <c r="O3479" s="19">
        <v>656.46450000000004</v>
      </c>
      <c r="P3479" s="19">
        <v>532.67161635832531</v>
      </c>
      <c r="Q3479" s="19">
        <v>-2.1457871215404545E-3</v>
      </c>
      <c r="R3479" s="37">
        <f t="shared" si="732"/>
        <v>0.99785421287845955</v>
      </c>
      <c r="T3479" s="39">
        <v>38590</v>
      </c>
      <c r="U3479" s="40">
        <v>317.51830000000001</v>
      </c>
      <c r="V3479" s="40">
        <f t="shared" si="733"/>
        <v>-1.9207801012210979E-4</v>
      </c>
      <c r="W3479" s="41">
        <f t="shared" si="734"/>
        <v>0.99980792198987789</v>
      </c>
      <c r="Y3479" s="42">
        <v>38590</v>
      </c>
      <c r="Z3479" s="43">
        <v>291.66699999999997</v>
      </c>
      <c r="AA3479" s="43">
        <f t="shared" si="735"/>
        <v>236.66585524180459</v>
      </c>
      <c r="AB3479" s="19">
        <f t="shared" si="738"/>
        <v>-3.5556401075733657E-3</v>
      </c>
      <c r="AC3479" s="37">
        <f t="shared" si="739"/>
        <v>0.99644435989242663</v>
      </c>
      <c r="AE3479" s="44">
        <v>38590</v>
      </c>
      <c r="AF3479" s="45">
        <v>6999.6831000000002</v>
      </c>
      <c r="AG3479" s="19">
        <f t="shared" si="730"/>
        <v>5679.7168938656287</v>
      </c>
      <c r="AH3479" s="45">
        <f t="shared" si="736"/>
        <v>-1.2860294367646907E-2</v>
      </c>
      <c r="AI3479" s="46">
        <f t="shared" si="737"/>
        <v>0.98713970563235309</v>
      </c>
      <c r="AK3479" s="38">
        <v>38590</v>
      </c>
      <c r="AL3479" s="19">
        <v>143.01750000000001</v>
      </c>
      <c r="AM3479" s="19">
        <f t="shared" si="741"/>
        <v>-4.1096953164143635E-4</v>
      </c>
      <c r="AN3479" s="37">
        <f t="shared" si="742"/>
        <v>0.99958903046835856</v>
      </c>
      <c r="AQ3479" s="38">
        <v>38590</v>
      </c>
      <c r="AR3479" s="19">
        <f t="shared" si="743"/>
        <v>324.24641565000007</v>
      </c>
      <c r="AS3479" s="40">
        <f t="shared" si="740"/>
        <v>-4.1096953164143635E-4</v>
      </c>
      <c r="AT3479" s="51">
        <f t="shared" si="744"/>
        <v>0.99958903046835856</v>
      </c>
    </row>
    <row r="3480" spans="1:46">
      <c r="A3480" s="38">
        <v>38593</v>
      </c>
      <c r="B3480" s="37">
        <v>1.2248000000000001</v>
      </c>
      <c r="D3480" s="38">
        <v>38593</v>
      </c>
      <c r="E3480" s="19">
        <v>1336.3616999999999</v>
      </c>
      <c r="F3480" s="19">
        <v>1091.0856466361854</v>
      </c>
      <c r="G3480" s="19">
        <v>6.4344936413534004E-3</v>
      </c>
      <c r="H3480" s="37">
        <f t="shared" si="731"/>
        <v>1.0064344936413534</v>
      </c>
      <c r="I3480" s="19"/>
      <c r="J3480" s="19"/>
      <c r="K3480" s="19"/>
      <c r="L3480" s="19"/>
      <c r="N3480" s="38">
        <v>38593</v>
      </c>
      <c r="O3480" s="19">
        <v>650.81619999999998</v>
      </c>
      <c r="P3480" s="19">
        <v>531.36528412802079</v>
      </c>
      <c r="Q3480" s="19">
        <v>-2.4524156913698913E-3</v>
      </c>
      <c r="R3480" s="37">
        <f t="shared" si="732"/>
        <v>0.99754758430863011</v>
      </c>
      <c r="T3480" s="39">
        <v>38593</v>
      </c>
      <c r="U3480" s="40">
        <v>317.67129999999997</v>
      </c>
      <c r="V3480" s="40">
        <f t="shared" si="733"/>
        <v>4.8186199031663435E-4</v>
      </c>
      <c r="W3480" s="41">
        <f t="shared" si="734"/>
        <v>1.0004818619903166</v>
      </c>
      <c r="Y3480" s="42">
        <v>38593</v>
      </c>
      <c r="Z3480" s="43">
        <v>299.24</v>
      </c>
      <c r="AA3480" s="43">
        <f t="shared" si="735"/>
        <v>244.31743958197256</v>
      </c>
      <c r="AB3480" s="19">
        <f t="shared" si="738"/>
        <v>3.2330748904823015E-2</v>
      </c>
      <c r="AC3480" s="37">
        <f t="shared" si="739"/>
        <v>1.032330748904823</v>
      </c>
      <c r="AE3480" s="44">
        <v>38593</v>
      </c>
      <c r="AF3480" s="45">
        <v>7204.7002000000002</v>
      </c>
      <c r="AG3480" s="19">
        <f t="shared" si="730"/>
        <v>5882.3483017635526</v>
      </c>
      <c r="AH3480" s="45">
        <f t="shared" si="736"/>
        <v>3.5676321845684811E-2</v>
      </c>
      <c r="AI3480" s="46">
        <f t="shared" si="737"/>
        <v>1.0356763218456848</v>
      </c>
      <c r="AK3480" s="38">
        <v>38593</v>
      </c>
      <c r="AL3480" s="19">
        <v>143.10159999999999</v>
      </c>
      <c r="AM3480" s="19">
        <f t="shared" si="741"/>
        <v>5.8803992518385861E-4</v>
      </c>
      <c r="AN3480" s="37">
        <f t="shared" si="742"/>
        <v>1.0005880399251839</v>
      </c>
      <c r="AQ3480" s="38">
        <v>38593</v>
      </c>
      <c r="AR3480" s="19">
        <f t="shared" si="743"/>
        <v>324.43708548799998</v>
      </c>
      <c r="AS3480" s="40">
        <f t="shared" si="740"/>
        <v>5.8803992518363657E-4</v>
      </c>
      <c r="AT3480" s="51">
        <f t="shared" si="744"/>
        <v>1.0005880399251836</v>
      </c>
    </row>
    <row r="3481" spans="1:46">
      <c r="A3481" s="38">
        <v>38594</v>
      </c>
      <c r="B3481" s="37">
        <v>1.2203999999999999</v>
      </c>
      <c r="D3481" s="38">
        <v>38594</v>
      </c>
      <c r="E3481" s="19">
        <v>1332.5499</v>
      </c>
      <c r="F3481" s="19">
        <v>1091.8960176991152</v>
      </c>
      <c r="G3481" s="19">
        <v>7.4271993718189044E-4</v>
      </c>
      <c r="H3481" s="37">
        <f t="shared" si="731"/>
        <v>1.0007427199371819</v>
      </c>
      <c r="I3481" s="19"/>
      <c r="J3481" s="19"/>
      <c r="K3481" s="19"/>
      <c r="L3481" s="19"/>
      <c r="N3481" s="38">
        <v>38594</v>
      </c>
      <c r="O3481" s="19">
        <v>652.05179999999996</v>
      </c>
      <c r="P3481" s="19">
        <v>534.2935103244838</v>
      </c>
      <c r="Q3481" s="19">
        <v>5.5107593287135881E-3</v>
      </c>
      <c r="R3481" s="37">
        <f t="shared" si="732"/>
        <v>1.0055107593287136</v>
      </c>
      <c r="T3481" s="39">
        <v>38594</v>
      </c>
      <c r="U3481" s="40">
        <v>316.91329999999999</v>
      </c>
      <c r="V3481" s="40">
        <f t="shared" si="733"/>
        <v>-2.3861142004328872E-3</v>
      </c>
      <c r="W3481" s="41">
        <f t="shared" si="734"/>
        <v>0.99761388579956711</v>
      </c>
      <c r="Y3481" s="42">
        <v>38594</v>
      </c>
      <c r="Z3481" s="43">
        <v>305.56099999999998</v>
      </c>
      <c r="AA3481" s="43">
        <f t="shared" si="735"/>
        <v>250.3777450016388</v>
      </c>
      <c r="AB3481" s="19">
        <f t="shared" si="738"/>
        <v>2.4805046377513795E-2</v>
      </c>
      <c r="AC3481" s="37">
        <f t="shared" si="739"/>
        <v>1.0248050463775138</v>
      </c>
      <c r="AE3481" s="44">
        <v>38594</v>
      </c>
      <c r="AF3481" s="45">
        <v>7509.2280000000001</v>
      </c>
      <c r="AG3481" s="19">
        <f t="shared" si="730"/>
        <v>6153.0875122910529</v>
      </c>
      <c r="AH3481" s="45">
        <f t="shared" si="736"/>
        <v>4.6025702090155329E-2</v>
      </c>
      <c r="AI3481" s="46">
        <f t="shared" si="737"/>
        <v>1.0460257020901553</v>
      </c>
      <c r="AK3481" s="38">
        <v>38594</v>
      </c>
      <c r="AL3481" s="19">
        <v>143.09880000000001</v>
      </c>
      <c r="AM3481" s="19">
        <f t="shared" si="741"/>
        <v>-1.9566517774682879E-5</v>
      </c>
      <c r="AN3481" s="37">
        <f t="shared" si="742"/>
        <v>0.99998043348222532</v>
      </c>
      <c r="AQ3481" s="38">
        <v>38594</v>
      </c>
      <c r="AR3481" s="19">
        <f t="shared" si="743"/>
        <v>324.43073738400005</v>
      </c>
      <c r="AS3481" s="40">
        <f t="shared" si="740"/>
        <v>-1.9566517774571857E-5</v>
      </c>
      <c r="AT3481" s="51">
        <f t="shared" si="744"/>
        <v>0.99998043348222543</v>
      </c>
    </row>
    <row r="3482" spans="1:46">
      <c r="A3482" s="38">
        <v>38595</v>
      </c>
      <c r="B3482" s="37">
        <v>1.2330000000000001</v>
      </c>
      <c r="D3482" s="38">
        <v>38595</v>
      </c>
      <c r="E3482" s="19">
        <v>1347.9174</v>
      </c>
      <c r="F3482" s="19">
        <v>1093.2014598540145</v>
      </c>
      <c r="G3482" s="19">
        <v>1.1955736935922445E-3</v>
      </c>
      <c r="H3482" s="37">
        <f t="shared" si="731"/>
        <v>1.0011955736935922</v>
      </c>
      <c r="I3482" s="19"/>
      <c r="J3482" s="19"/>
      <c r="K3482" s="19"/>
      <c r="L3482" s="19"/>
      <c r="N3482" s="38">
        <v>38595</v>
      </c>
      <c r="O3482" s="19">
        <v>658.36469999999997</v>
      </c>
      <c r="P3482" s="19">
        <v>533.95352798053523</v>
      </c>
      <c r="Q3482" s="19">
        <v>-6.3632130538526788E-4</v>
      </c>
      <c r="R3482" s="37">
        <f t="shared" si="732"/>
        <v>0.99936367869461473</v>
      </c>
      <c r="T3482" s="39">
        <v>38595</v>
      </c>
      <c r="U3482" s="40">
        <v>317.7826</v>
      </c>
      <c r="V3482" s="40">
        <f t="shared" si="733"/>
        <v>2.7430215140860081E-3</v>
      </c>
      <c r="W3482" s="41">
        <f t="shared" si="734"/>
        <v>1.002743021514086</v>
      </c>
      <c r="Y3482" s="42">
        <v>38595</v>
      </c>
      <c r="Z3482" s="43">
        <v>303.209</v>
      </c>
      <c r="AA3482" s="43">
        <f t="shared" si="735"/>
        <v>245.91159772911595</v>
      </c>
      <c r="AB3482" s="19">
        <f t="shared" si="738"/>
        <v>-1.7837636777556343E-2</v>
      </c>
      <c r="AC3482" s="37">
        <f t="shared" si="739"/>
        <v>0.98216236322244366</v>
      </c>
      <c r="AE3482" s="44">
        <v>38595</v>
      </c>
      <c r="AF3482" s="45">
        <v>7471.1382000000003</v>
      </c>
      <c r="AG3482" s="19">
        <f t="shared" si="730"/>
        <v>6059.3172749391724</v>
      </c>
      <c r="AH3482" s="45">
        <f t="shared" si="736"/>
        <v>-1.5239542289065544E-2</v>
      </c>
      <c r="AI3482" s="46">
        <f t="shared" si="737"/>
        <v>0.98476045771093446</v>
      </c>
      <c r="AK3482" s="38">
        <v>38595</v>
      </c>
      <c r="AL3482" s="19">
        <v>143.46709999999999</v>
      </c>
      <c r="AM3482" s="19">
        <f t="shared" si="741"/>
        <v>2.5737462508419462E-3</v>
      </c>
      <c r="AN3482" s="37">
        <f t="shared" si="742"/>
        <v>1.0025737462508419</v>
      </c>
      <c r="AQ3482" s="38">
        <v>38595</v>
      </c>
      <c r="AR3482" s="19">
        <f t="shared" si="743"/>
        <v>325.26573977800001</v>
      </c>
      <c r="AS3482" s="40">
        <f t="shared" si="740"/>
        <v>2.5737462508419462E-3</v>
      </c>
      <c r="AT3482" s="51">
        <f t="shared" si="744"/>
        <v>1.0025737462508419</v>
      </c>
    </row>
    <row r="3483" spans="1:46">
      <c r="A3483" s="38">
        <v>38596</v>
      </c>
      <c r="B3483" s="37">
        <v>1.2446999999999999</v>
      </c>
      <c r="D3483" s="38">
        <v>38596</v>
      </c>
      <c r="E3483" s="19">
        <v>1360.9119000000001</v>
      </c>
      <c r="F3483" s="19">
        <v>1093.3653892504219</v>
      </c>
      <c r="G3483" s="19">
        <v>1.4995351033397775E-4</v>
      </c>
      <c r="H3483" s="37">
        <f t="shared" si="731"/>
        <v>1.000149953510334</v>
      </c>
      <c r="I3483" s="19"/>
      <c r="J3483" s="19"/>
      <c r="K3483" s="19"/>
      <c r="L3483" s="19"/>
      <c r="N3483" s="38">
        <v>38596</v>
      </c>
      <c r="O3483" s="19">
        <v>669.99170000000004</v>
      </c>
      <c r="P3483" s="19">
        <v>538.275648750703</v>
      </c>
      <c r="Q3483" s="19">
        <v>8.0945635597060583E-3</v>
      </c>
      <c r="R3483" s="37">
        <f t="shared" si="732"/>
        <v>1.0080945635597061</v>
      </c>
      <c r="T3483" s="39">
        <v>38596</v>
      </c>
      <c r="U3483" s="40">
        <v>318.33100000000002</v>
      </c>
      <c r="V3483" s="40">
        <f t="shared" si="733"/>
        <v>1.7257080784158774E-3</v>
      </c>
      <c r="W3483" s="41">
        <f t="shared" si="734"/>
        <v>1.0017257080784159</v>
      </c>
      <c r="Y3483" s="42">
        <v>38596</v>
      </c>
      <c r="Z3483" s="43">
        <v>308.97199999999998</v>
      </c>
      <c r="AA3483" s="43">
        <f t="shared" si="735"/>
        <v>248.23009560536676</v>
      </c>
      <c r="AB3483" s="19">
        <f t="shared" si="738"/>
        <v>9.4281762131640523E-3</v>
      </c>
      <c r="AC3483" s="37">
        <f t="shared" si="739"/>
        <v>1.0094281762131641</v>
      </c>
      <c r="AE3483" s="44">
        <v>38596</v>
      </c>
      <c r="AF3483" s="45">
        <v>7634.125</v>
      </c>
      <c r="AG3483" s="19">
        <f t="shared" si="730"/>
        <v>6133.3052141078178</v>
      </c>
      <c r="AH3483" s="45">
        <f t="shared" si="736"/>
        <v>1.2210606543851643E-2</v>
      </c>
      <c r="AI3483" s="46">
        <f t="shared" si="737"/>
        <v>1.0122106065438516</v>
      </c>
      <c r="AK3483" s="38">
        <v>38596</v>
      </c>
      <c r="AL3483" s="19">
        <v>143.89240000000001</v>
      </c>
      <c r="AM3483" s="19">
        <f t="shared" si="741"/>
        <v>2.9644427189232658E-3</v>
      </c>
      <c r="AN3483" s="37">
        <f t="shared" si="742"/>
        <v>1.0029644427189233</v>
      </c>
      <c r="AQ3483" s="38">
        <v>38596</v>
      </c>
      <c r="AR3483" s="19">
        <f t="shared" si="743"/>
        <v>326.22997143200007</v>
      </c>
      <c r="AS3483" s="40">
        <f t="shared" si="740"/>
        <v>2.9644427189232658E-3</v>
      </c>
      <c r="AT3483" s="51">
        <f t="shared" si="744"/>
        <v>1.0029644427189233</v>
      </c>
    </row>
    <row r="3484" spans="1:46">
      <c r="A3484" s="38">
        <v>38597</v>
      </c>
      <c r="B3484" s="37">
        <v>1.2538</v>
      </c>
      <c r="D3484" s="38">
        <v>38597</v>
      </c>
      <c r="E3484" s="19">
        <v>1362.1427000000001</v>
      </c>
      <c r="F3484" s="19">
        <v>1086.4114691338332</v>
      </c>
      <c r="G3484" s="19">
        <v>-6.360106314830527E-3</v>
      </c>
      <c r="H3484" s="37">
        <f t="shared" si="731"/>
        <v>0.99363989368516947</v>
      </c>
      <c r="I3484" s="19"/>
      <c r="J3484" s="19"/>
      <c r="K3484" s="19"/>
      <c r="L3484" s="19"/>
      <c r="N3484" s="38">
        <v>38597</v>
      </c>
      <c r="O3484" s="19">
        <v>677.89869999999996</v>
      </c>
      <c r="P3484" s="19">
        <v>540.67530706651769</v>
      </c>
      <c r="Q3484" s="19">
        <v>4.4580473246078611E-3</v>
      </c>
      <c r="R3484" s="37">
        <f t="shared" si="732"/>
        <v>1.0044580473246079</v>
      </c>
      <c r="T3484" s="39">
        <v>38597</v>
      </c>
      <c r="U3484" s="40">
        <v>319.39420000000001</v>
      </c>
      <c r="V3484" s="40">
        <f t="shared" si="733"/>
        <v>3.3399197690453519E-3</v>
      </c>
      <c r="W3484" s="41">
        <f t="shared" si="734"/>
        <v>1.0033399197690454</v>
      </c>
      <c r="Y3484" s="42">
        <v>38597</v>
      </c>
      <c r="Z3484" s="43">
        <v>305.32400000000001</v>
      </c>
      <c r="AA3484" s="43">
        <f t="shared" si="735"/>
        <v>243.51890253628969</v>
      </c>
      <c r="AB3484" s="19">
        <f t="shared" si="738"/>
        <v>-1.8979137310436656E-2</v>
      </c>
      <c r="AC3484" s="37">
        <f t="shared" si="739"/>
        <v>0.98102086268956334</v>
      </c>
      <c r="AE3484" s="44">
        <v>38597</v>
      </c>
      <c r="AF3484" s="45">
        <v>7423.79</v>
      </c>
      <c r="AG3484" s="19">
        <f t="shared" si="730"/>
        <v>5921.0320625299091</v>
      </c>
      <c r="AH3484" s="45">
        <f t="shared" si="736"/>
        <v>-3.4609911649209679E-2</v>
      </c>
      <c r="AI3484" s="46">
        <f t="shared" si="737"/>
        <v>0.96539008835079032</v>
      </c>
      <c r="AK3484" s="38">
        <v>38597</v>
      </c>
      <c r="AL3484" s="19">
        <v>143.89940000000001</v>
      </c>
      <c r="AM3484" s="19">
        <f t="shared" si="741"/>
        <v>4.8647461575512807E-5</v>
      </c>
      <c r="AN3484" s="37">
        <f t="shared" si="742"/>
        <v>1.0000486474615755</v>
      </c>
      <c r="AQ3484" s="38">
        <v>38597</v>
      </c>
      <c r="AR3484" s="19">
        <f t="shared" si="743"/>
        <v>326.24584169200006</v>
      </c>
      <c r="AS3484" s="40">
        <f t="shared" si="740"/>
        <v>4.8647461575512807E-5</v>
      </c>
      <c r="AT3484" s="51">
        <f t="shared" si="744"/>
        <v>1.0000486474615755</v>
      </c>
    </row>
    <row r="3485" spans="1:46">
      <c r="A3485" s="38">
        <v>38600</v>
      </c>
      <c r="B3485" s="37">
        <v>1.2538</v>
      </c>
      <c r="D3485" s="38">
        <v>38600</v>
      </c>
      <c r="E3485" s="19">
        <v>1365.0416</v>
      </c>
      <c r="F3485" s="19">
        <v>1088.7235603764555</v>
      </c>
      <c r="G3485" s="19">
        <v>2.1281911212385207E-3</v>
      </c>
      <c r="H3485" s="37">
        <f t="shared" si="731"/>
        <v>1.0021281911212385</v>
      </c>
      <c r="I3485" s="19"/>
      <c r="J3485" s="19"/>
      <c r="K3485" s="19"/>
      <c r="L3485" s="19"/>
      <c r="N3485" s="38">
        <v>38600</v>
      </c>
      <c r="O3485" s="19">
        <v>678.96420000000001</v>
      </c>
      <c r="P3485" s="19">
        <v>541.52512362418247</v>
      </c>
      <c r="Q3485" s="19">
        <v>1.5717687613210352E-3</v>
      </c>
      <c r="R3485" s="37">
        <f t="shared" si="732"/>
        <v>1.001571768761321</v>
      </c>
      <c r="T3485" s="39">
        <v>38600</v>
      </c>
      <c r="U3485" s="40">
        <v>319.2867</v>
      </c>
      <c r="V3485" s="40">
        <f t="shared" si="733"/>
        <v>-3.3657467793724027E-4</v>
      </c>
      <c r="W3485" s="41">
        <f t="shared" si="734"/>
        <v>0.99966342532206276</v>
      </c>
      <c r="Y3485" s="38">
        <v>38600</v>
      </c>
      <c r="Z3485" s="43">
        <v>305.32400000000001</v>
      </c>
      <c r="AA3485" s="43">
        <f t="shared" si="735"/>
        <v>243.51890253628969</v>
      </c>
      <c r="AB3485" s="19">
        <f t="shared" si="738"/>
        <v>0</v>
      </c>
      <c r="AC3485" s="37">
        <f t="shared" si="739"/>
        <v>1</v>
      </c>
      <c r="AE3485" s="38">
        <v>38600</v>
      </c>
      <c r="AF3485" s="45">
        <v>7423.79</v>
      </c>
      <c r="AG3485" s="19">
        <f t="shared" si="730"/>
        <v>5921.0320625299091</v>
      </c>
      <c r="AH3485" s="45">
        <f t="shared" si="736"/>
        <v>0</v>
      </c>
      <c r="AI3485" s="46">
        <f t="shared" si="737"/>
        <v>1</v>
      </c>
      <c r="AK3485" s="38">
        <v>38600</v>
      </c>
      <c r="AL3485" s="19">
        <v>144.0521</v>
      </c>
      <c r="AM3485" s="19">
        <f t="shared" si="741"/>
        <v>1.0611580034383117E-3</v>
      </c>
      <c r="AN3485" s="37">
        <f t="shared" si="742"/>
        <v>1.0010611580034383</v>
      </c>
      <c r="AQ3485" s="38">
        <v>38600</v>
      </c>
      <c r="AR3485" s="19">
        <f t="shared" si="743"/>
        <v>326.59204007800003</v>
      </c>
      <c r="AS3485" s="40">
        <f t="shared" si="740"/>
        <v>1.0611580034383117E-3</v>
      </c>
      <c r="AT3485" s="51">
        <f t="shared" si="744"/>
        <v>1.0010611580034383</v>
      </c>
    </row>
    <row r="3486" spans="1:46">
      <c r="A3486" s="38">
        <v>38601</v>
      </c>
      <c r="B3486" s="37">
        <v>1.2483</v>
      </c>
      <c r="D3486" s="38">
        <v>38601</v>
      </c>
      <c r="E3486" s="19">
        <v>1375.1524999999999</v>
      </c>
      <c r="F3486" s="19">
        <v>1101.6202034767284</v>
      </c>
      <c r="G3486" s="19">
        <v>1.1845654461462685E-2</v>
      </c>
      <c r="H3486" s="37">
        <f t="shared" si="731"/>
        <v>1.0118456544614627</v>
      </c>
      <c r="I3486" s="19"/>
      <c r="J3486" s="19"/>
      <c r="K3486" s="19"/>
      <c r="L3486" s="19"/>
      <c r="N3486" s="38">
        <v>38601</v>
      </c>
      <c r="O3486" s="19">
        <v>680.72900000000004</v>
      </c>
      <c r="P3486" s="19">
        <v>545.32484178482741</v>
      </c>
      <c r="Q3486" s="19">
        <v>7.0166978315153727E-3</v>
      </c>
      <c r="R3486" s="37">
        <f t="shared" si="732"/>
        <v>1.0070166978315154</v>
      </c>
      <c r="T3486" s="39">
        <v>38601</v>
      </c>
      <c r="U3486" s="40">
        <v>318.89400000000001</v>
      </c>
      <c r="V3486" s="40">
        <f t="shared" si="733"/>
        <v>-1.2299290888094783E-3</v>
      </c>
      <c r="W3486" s="41">
        <f t="shared" si="734"/>
        <v>0.99877007091119052</v>
      </c>
      <c r="Y3486" s="42">
        <v>38601</v>
      </c>
      <c r="Z3486" s="43">
        <v>304.661</v>
      </c>
      <c r="AA3486" s="43">
        <f t="shared" si="735"/>
        <v>244.06072258271249</v>
      </c>
      <c r="AB3486" s="19">
        <f t="shared" si="738"/>
        <v>2.2249609405251558E-3</v>
      </c>
      <c r="AC3486" s="37">
        <f t="shared" si="739"/>
        <v>1.0022249609405252</v>
      </c>
      <c r="AE3486" s="44">
        <v>38601</v>
      </c>
      <c r="AF3486" s="45">
        <v>7305.8301000000001</v>
      </c>
      <c r="AG3486" s="19">
        <f t="shared" si="730"/>
        <v>5852.6236481614997</v>
      </c>
      <c r="AH3486" s="45">
        <f t="shared" si="736"/>
        <v>-1.1553461228713591E-2</v>
      </c>
      <c r="AI3486" s="46">
        <f t="shared" si="737"/>
        <v>0.98844653877128641</v>
      </c>
      <c r="AK3486" s="38">
        <v>38601</v>
      </c>
      <c r="AL3486" s="19">
        <v>143.8391</v>
      </c>
      <c r="AM3486" s="19">
        <f t="shared" si="741"/>
        <v>-1.478631689506793E-3</v>
      </c>
      <c r="AN3486" s="37">
        <f t="shared" si="742"/>
        <v>0.99852136831049321</v>
      </c>
      <c r="AQ3486" s="38">
        <v>38601</v>
      </c>
      <c r="AR3486" s="19">
        <f t="shared" si="743"/>
        <v>326.10913073800003</v>
      </c>
      <c r="AS3486" s="40">
        <f t="shared" si="740"/>
        <v>-1.478631689506793E-3</v>
      </c>
      <c r="AT3486" s="51">
        <f t="shared" si="744"/>
        <v>0.99852136831049321</v>
      </c>
    </row>
    <row r="3487" spans="1:46">
      <c r="A3487" s="38">
        <v>38602</v>
      </c>
      <c r="B3487" s="37">
        <v>1.2439</v>
      </c>
      <c r="D3487" s="38">
        <v>38602</v>
      </c>
      <c r="E3487" s="19">
        <v>1377.3902</v>
      </c>
      <c r="F3487" s="19">
        <v>1107.3158614036499</v>
      </c>
      <c r="G3487" s="19">
        <v>5.1702555099715219E-3</v>
      </c>
      <c r="H3487" s="37">
        <f t="shared" si="731"/>
        <v>1.0051702555099715</v>
      </c>
      <c r="I3487" s="19"/>
      <c r="J3487" s="19"/>
      <c r="K3487" s="19"/>
      <c r="L3487" s="19"/>
      <c r="N3487" s="38">
        <v>38602</v>
      </c>
      <c r="O3487" s="19">
        <v>682.72910000000002</v>
      </c>
      <c r="P3487" s="19">
        <v>548.86172521906906</v>
      </c>
      <c r="Q3487" s="19">
        <v>6.4858285616800071E-3</v>
      </c>
      <c r="R3487" s="37">
        <f t="shared" si="732"/>
        <v>1.00648582856168</v>
      </c>
      <c r="T3487" s="39">
        <v>38602</v>
      </c>
      <c r="U3487" s="40">
        <v>318.9735</v>
      </c>
      <c r="V3487" s="40">
        <f t="shared" si="733"/>
        <v>2.4929914015303645E-4</v>
      </c>
      <c r="W3487" s="41">
        <f t="shared" si="734"/>
        <v>1.000249299140153</v>
      </c>
      <c r="Y3487" s="42">
        <v>38602</v>
      </c>
      <c r="Z3487" s="43">
        <v>299.577</v>
      </c>
      <c r="AA3487" s="43">
        <f t="shared" si="735"/>
        <v>240.83688399389018</v>
      </c>
      <c r="AB3487" s="19">
        <f t="shared" si="738"/>
        <v>-1.3209165959630176E-2</v>
      </c>
      <c r="AC3487" s="37">
        <f t="shared" si="739"/>
        <v>0.98679083404036982</v>
      </c>
      <c r="AE3487" s="44">
        <v>38602</v>
      </c>
      <c r="AF3487" s="45">
        <v>7134.1162000000004</v>
      </c>
      <c r="AG3487" s="19">
        <f t="shared" si="730"/>
        <v>5735.2811319237881</v>
      </c>
      <c r="AH3487" s="45">
        <f t="shared" si="736"/>
        <v>-2.0049557820888242E-2</v>
      </c>
      <c r="AI3487" s="46">
        <f t="shared" si="737"/>
        <v>0.97995044217911176</v>
      </c>
      <c r="AK3487" s="38">
        <v>38602</v>
      </c>
      <c r="AL3487" s="19">
        <v>143.6497</v>
      </c>
      <c r="AM3487" s="19">
        <f t="shared" si="741"/>
        <v>-1.3167490619727662E-3</v>
      </c>
      <c r="AN3487" s="37">
        <f t="shared" si="742"/>
        <v>0.99868325093802723</v>
      </c>
      <c r="AQ3487" s="38">
        <v>38602</v>
      </c>
      <c r="AR3487" s="19">
        <f t="shared" si="743"/>
        <v>325.67972684599999</v>
      </c>
      <c r="AS3487" s="40">
        <f t="shared" si="740"/>
        <v>-1.3167490619728772E-3</v>
      </c>
      <c r="AT3487" s="51">
        <f t="shared" si="744"/>
        <v>0.99868325093802712</v>
      </c>
    </row>
    <row r="3488" spans="1:46">
      <c r="A3488" s="38">
        <v>38603</v>
      </c>
      <c r="B3488" s="37">
        <v>1.24</v>
      </c>
      <c r="D3488" s="38">
        <v>38603</v>
      </c>
      <c r="E3488" s="19">
        <v>1371.777</v>
      </c>
      <c r="F3488" s="19">
        <v>1106.2717741935485</v>
      </c>
      <c r="G3488" s="19">
        <v>-9.428991731211811E-4</v>
      </c>
      <c r="H3488" s="37">
        <f t="shared" si="731"/>
        <v>0.99905710082687882</v>
      </c>
      <c r="I3488" s="19"/>
      <c r="J3488" s="19"/>
      <c r="K3488" s="19"/>
      <c r="L3488" s="19"/>
      <c r="N3488" s="38">
        <v>38603</v>
      </c>
      <c r="O3488" s="19">
        <v>684.31240000000003</v>
      </c>
      <c r="P3488" s="19">
        <v>551.86483870967743</v>
      </c>
      <c r="Q3488" s="19">
        <v>5.4715301734871158E-3</v>
      </c>
      <c r="R3488" s="37">
        <f t="shared" si="732"/>
        <v>1.0054715301734871</v>
      </c>
      <c r="T3488" s="39">
        <v>38603</v>
      </c>
      <c r="U3488" s="40">
        <v>318.7022</v>
      </c>
      <c r="V3488" s="40">
        <f t="shared" si="733"/>
        <v>-8.5054087565261671E-4</v>
      </c>
      <c r="W3488" s="41">
        <f t="shared" si="734"/>
        <v>0.99914945912434738</v>
      </c>
      <c r="Y3488" s="42">
        <v>38603</v>
      </c>
      <c r="Z3488" s="43">
        <v>300.529</v>
      </c>
      <c r="AA3488" s="43">
        <f t="shared" si="735"/>
        <v>242.36209677419356</v>
      </c>
      <c r="AB3488" s="19">
        <f t="shared" si="738"/>
        <v>6.3329700792096322E-3</v>
      </c>
      <c r="AC3488" s="37">
        <f t="shared" si="739"/>
        <v>1.0063329700792096</v>
      </c>
      <c r="AE3488" s="44">
        <v>38603</v>
      </c>
      <c r="AF3488" s="45">
        <v>7130.8510999999999</v>
      </c>
      <c r="AG3488" s="19">
        <f t="shared" si="730"/>
        <v>5750.6863709677418</v>
      </c>
      <c r="AH3488" s="45">
        <f t="shared" si="736"/>
        <v>2.6860477611472255E-3</v>
      </c>
      <c r="AI3488" s="46">
        <f t="shared" si="737"/>
        <v>1.0026860477611472</v>
      </c>
      <c r="AK3488" s="38">
        <v>38603</v>
      </c>
      <c r="AL3488" s="19">
        <v>143.91569999999999</v>
      </c>
      <c r="AM3488" s="19">
        <f t="shared" si="741"/>
        <v>1.8517268048592328E-3</v>
      </c>
      <c r="AN3488" s="37">
        <f t="shared" si="742"/>
        <v>1.0018517268048592</v>
      </c>
      <c r="AQ3488" s="38">
        <v>38603</v>
      </c>
      <c r="AR3488" s="19">
        <f t="shared" si="743"/>
        <v>326.28279672600002</v>
      </c>
      <c r="AS3488" s="40">
        <f t="shared" si="740"/>
        <v>1.8517268048594548E-3</v>
      </c>
      <c r="AT3488" s="51">
        <f t="shared" si="744"/>
        <v>1.0018517268048595</v>
      </c>
    </row>
    <row r="3489" spans="1:46">
      <c r="A3489" s="38">
        <v>38604</v>
      </c>
      <c r="B3489" s="37">
        <v>1.2433000000000001</v>
      </c>
      <c r="D3489" s="38">
        <v>38604</v>
      </c>
      <c r="E3489" s="19">
        <v>1383.0509999999999</v>
      </c>
      <c r="F3489" s="19">
        <v>1112.4032815893186</v>
      </c>
      <c r="G3489" s="19">
        <v>5.5424964631678453E-3</v>
      </c>
      <c r="H3489" s="37">
        <f t="shared" si="731"/>
        <v>1.0055424964631678</v>
      </c>
      <c r="I3489" s="19"/>
      <c r="J3489" s="19"/>
      <c r="K3489" s="19"/>
      <c r="L3489" s="19"/>
      <c r="N3489" s="38">
        <v>38604</v>
      </c>
      <c r="O3489" s="19">
        <v>688.65869999999995</v>
      </c>
      <c r="P3489" s="19">
        <v>553.89584171157401</v>
      </c>
      <c r="Q3489" s="19">
        <v>3.6802544018663674E-3</v>
      </c>
      <c r="R3489" s="37">
        <f t="shared" si="732"/>
        <v>1.0036802544018664</v>
      </c>
      <c r="T3489" s="39">
        <v>38604</v>
      </c>
      <c r="U3489" s="40">
        <v>318.92599999999999</v>
      </c>
      <c r="V3489" s="40">
        <f t="shared" si="733"/>
        <v>7.0222295296362702E-4</v>
      </c>
      <c r="W3489" s="41">
        <f t="shared" si="734"/>
        <v>1.0007022229529636</v>
      </c>
      <c r="Y3489" s="42">
        <v>38604</v>
      </c>
      <c r="Z3489" s="43">
        <v>299.89800000000002</v>
      </c>
      <c r="AA3489" s="43">
        <f t="shared" si="735"/>
        <v>241.21129252794981</v>
      </c>
      <c r="AB3489" s="19">
        <f t="shared" si="738"/>
        <v>-4.748284742378428E-3</v>
      </c>
      <c r="AC3489" s="37">
        <f t="shared" si="739"/>
        <v>0.99525171525762157</v>
      </c>
      <c r="AE3489" s="44">
        <v>38604</v>
      </c>
      <c r="AF3489" s="45">
        <v>7083.4258</v>
      </c>
      <c r="AG3489" s="19">
        <f t="shared" si="730"/>
        <v>5697.2780503498752</v>
      </c>
      <c r="AH3489" s="45">
        <f t="shared" si="736"/>
        <v>-9.2872949718658671E-3</v>
      </c>
      <c r="AI3489" s="46">
        <f t="shared" si="737"/>
        <v>0.99071270502813413</v>
      </c>
      <c r="AK3489" s="38">
        <v>38604</v>
      </c>
      <c r="AL3489" s="19">
        <v>144.0779</v>
      </c>
      <c r="AM3489" s="19">
        <f t="shared" si="741"/>
        <v>1.1270486819714431E-3</v>
      </c>
      <c r="AN3489" s="37">
        <f t="shared" si="742"/>
        <v>1.0011270486819714</v>
      </c>
      <c r="AQ3489" s="38">
        <v>38604</v>
      </c>
      <c r="AR3489" s="19">
        <f t="shared" si="743"/>
        <v>326.650533322</v>
      </c>
      <c r="AS3489" s="40">
        <f t="shared" si="740"/>
        <v>1.1270486819714431E-3</v>
      </c>
      <c r="AT3489" s="51">
        <f t="shared" si="744"/>
        <v>1.0011270486819714</v>
      </c>
    </row>
    <row r="3490" spans="1:46">
      <c r="A3490" s="38">
        <v>38607</v>
      </c>
      <c r="B3490" s="37">
        <v>1.2287999999999999</v>
      </c>
      <c r="D3490" s="38">
        <v>38607</v>
      </c>
      <c r="E3490" s="19">
        <v>1379.912</v>
      </c>
      <c r="F3490" s="19">
        <v>1122.9752604166667</v>
      </c>
      <c r="G3490" s="19">
        <v>9.5037285508936531E-3</v>
      </c>
      <c r="H3490" s="37">
        <f t="shared" si="731"/>
        <v>1.0095037285508937</v>
      </c>
      <c r="I3490" s="19"/>
      <c r="J3490" s="19"/>
      <c r="K3490" s="19"/>
      <c r="L3490" s="19"/>
      <c r="N3490" s="38">
        <v>38607</v>
      </c>
      <c r="O3490" s="19">
        <v>691.27629999999999</v>
      </c>
      <c r="P3490" s="19">
        <v>562.56209309895837</v>
      </c>
      <c r="Q3490" s="19">
        <v>1.5645994670415053E-2</v>
      </c>
      <c r="R3490" s="37">
        <f t="shared" si="732"/>
        <v>1.0156459946704151</v>
      </c>
      <c r="T3490" s="39">
        <v>38607</v>
      </c>
      <c r="U3490" s="40">
        <v>318.86329999999998</v>
      </c>
      <c r="V3490" s="40">
        <f t="shared" si="733"/>
        <v>-1.965973297881618E-4</v>
      </c>
      <c r="W3490" s="41">
        <f t="shared" si="734"/>
        <v>0.99980340267021184</v>
      </c>
      <c r="Y3490" s="42">
        <v>38607</v>
      </c>
      <c r="Z3490" s="43">
        <v>297.51299999999998</v>
      </c>
      <c r="AA3490" s="43">
        <f t="shared" si="735"/>
        <v>242.11669921875</v>
      </c>
      <c r="AB3490" s="19">
        <f t="shared" si="738"/>
        <v>3.7535833472444047E-3</v>
      </c>
      <c r="AC3490" s="37">
        <f t="shared" si="739"/>
        <v>1.0037535833472444</v>
      </c>
      <c r="AE3490" s="44">
        <v>38607</v>
      </c>
      <c r="AF3490" s="45">
        <v>6958.5478999999996</v>
      </c>
      <c r="AG3490" s="19">
        <f t="shared" si="730"/>
        <v>5662.880777994792</v>
      </c>
      <c r="AH3490" s="45">
        <f t="shared" si="736"/>
        <v>-6.0374922991464075E-3</v>
      </c>
      <c r="AI3490" s="46">
        <f t="shared" si="737"/>
        <v>0.99396250770085359</v>
      </c>
      <c r="AK3490" s="38">
        <v>38607</v>
      </c>
      <c r="AL3490" s="19">
        <v>143.43469999999999</v>
      </c>
      <c r="AM3490" s="19">
        <f t="shared" si="741"/>
        <v>-4.4642516305415381E-3</v>
      </c>
      <c r="AN3490" s="37">
        <f t="shared" si="742"/>
        <v>0.99553574836945846</v>
      </c>
      <c r="AQ3490" s="38">
        <v>38607</v>
      </c>
      <c r="AR3490" s="19">
        <f t="shared" si="743"/>
        <v>325.19228314600002</v>
      </c>
      <c r="AS3490" s="40">
        <f t="shared" si="740"/>
        <v>-4.464251630541427E-3</v>
      </c>
      <c r="AT3490" s="51">
        <f t="shared" si="744"/>
        <v>0.99553574836945857</v>
      </c>
    </row>
    <row r="3491" spans="1:46">
      <c r="A3491" s="38">
        <v>38608</v>
      </c>
      <c r="B3491" s="37">
        <v>1.2262999999999999</v>
      </c>
      <c r="D3491" s="38">
        <v>38608</v>
      </c>
      <c r="E3491" s="19">
        <v>1370.9148</v>
      </c>
      <c r="F3491" s="19">
        <v>1117.9277501427057</v>
      </c>
      <c r="G3491" s="19">
        <v>-4.4947653362267248E-3</v>
      </c>
      <c r="H3491" s="37">
        <f t="shared" si="731"/>
        <v>0.99550523466377328</v>
      </c>
      <c r="I3491" s="19"/>
      <c r="J3491" s="19"/>
      <c r="K3491" s="19"/>
      <c r="L3491" s="19"/>
      <c r="N3491" s="38">
        <v>38608</v>
      </c>
      <c r="O3491" s="19">
        <v>688.86770000000001</v>
      </c>
      <c r="P3491" s="19">
        <v>561.74484220826878</v>
      </c>
      <c r="Q3491" s="19">
        <v>-1.4527301087559064E-3</v>
      </c>
      <c r="R3491" s="37">
        <f t="shared" si="732"/>
        <v>0.99854726989124409</v>
      </c>
      <c r="T3491" s="39">
        <v>38608</v>
      </c>
      <c r="U3491" s="40">
        <v>317.7799</v>
      </c>
      <c r="V3491" s="40">
        <f t="shared" si="733"/>
        <v>-3.3976942470330673E-3</v>
      </c>
      <c r="W3491" s="41">
        <f t="shared" si="734"/>
        <v>0.99660230575296693</v>
      </c>
      <c r="Y3491" s="42">
        <v>38608</v>
      </c>
      <c r="Z3491" s="43">
        <v>295.48099999999999</v>
      </c>
      <c r="AA3491" s="43">
        <f t="shared" si="735"/>
        <v>240.95327407649026</v>
      </c>
      <c r="AB3491" s="19">
        <f t="shared" si="738"/>
        <v>-4.8052246954208844E-3</v>
      </c>
      <c r="AC3491" s="37">
        <f t="shared" si="739"/>
        <v>0.99519477530457912</v>
      </c>
      <c r="AE3491" s="44">
        <v>38608</v>
      </c>
      <c r="AF3491" s="45">
        <v>6940.6688999999997</v>
      </c>
      <c r="AG3491" s="19">
        <f t="shared" si="730"/>
        <v>5659.8457962978064</v>
      </c>
      <c r="AH3491" s="45">
        <f t="shared" si="736"/>
        <v>-5.359430678426591E-4</v>
      </c>
      <c r="AI3491" s="46">
        <f t="shared" si="737"/>
        <v>0.99946405693215734</v>
      </c>
      <c r="AK3491" s="38">
        <v>38608</v>
      </c>
      <c r="AL3491" s="19">
        <v>143.6591</v>
      </c>
      <c r="AM3491" s="19">
        <f t="shared" si="741"/>
        <v>1.5644749840868499E-3</v>
      </c>
      <c r="AN3491" s="37">
        <f t="shared" si="742"/>
        <v>1.0015644749840868</v>
      </c>
      <c r="AQ3491" s="38">
        <v>38608</v>
      </c>
      <c r="AR3491" s="19">
        <f t="shared" si="743"/>
        <v>325.70103833799999</v>
      </c>
      <c r="AS3491" s="40">
        <f t="shared" si="740"/>
        <v>1.5644749840866279E-3</v>
      </c>
      <c r="AT3491" s="51">
        <f t="shared" si="744"/>
        <v>1.0015644749840866</v>
      </c>
    </row>
    <row r="3492" spans="1:46">
      <c r="A3492" s="38">
        <v>38609</v>
      </c>
      <c r="B3492" s="37">
        <v>1.2282</v>
      </c>
      <c r="D3492" s="38">
        <v>38609</v>
      </c>
      <c r="E3492" s="19">
        <v>1372.1206</v>
      </c>
      <c r="F3492" s="19">
        <v>1117.1801009607557</v>
      </c>
      <c r="G3492" s="19">
        <v>-6.687813070698212E-4</v>
      </c>
      <c r="H3492" s="37">
        <f t="shared" si="731"/>
        <v>0.99933121869293018</v>
      </c>
      <c r="I3492" s="19"/>
      <c r="J3492" s="19"/>
      <c r="K3492" s="19"/>
      <c r="L3492" s="19"/>
      <c r="N3492" s="38">
        <v>38609</v>
      </c>
      <c r="O3492" s="19">
        <v>691.10839999999996</v>
      </c>
      <c r="P3492" s="19">
        <v>562.70021169190682</v>
      </c>
      <c r="Q3492" s="19">
        <v>1.7007178559618197E-3</v>
      </c>
      <c r="R3492" s="37">
        <f t="shared" si="732"/>
        <v>1.0017007178559618</v>
      </c>
      <c r="T3492" s="39">
        <v>38609</v>
      </c>
      <c r="U3492" s="40">
        <v>318.34190000000001</v>
      </c>
      <c r="V3492" s="40">
        <f t="shared" si="733"/>
        <v>1.7685196577883477E-3</v>
      </c>
      <c r="W3492" s="41">
        <f t="shared" si="734"/>
        <v>1.0017685196577883</v>
      </c>
      <c r="Y3492" s="42">
        <v>38609</v>
      </c>
      <c r="Z3492" s="43">
        <v>299.12</v>
      </c>
      <c r="AA3492" s="43">
        <f t="shared" si="735"/>
        <v>243.54339684090542</v>
      </c>
      <c r="AB3492" s="19">
        <f t="shared" si="738"/>
        <v>1.0749481509817249E-2</v>
      </c>
      <c r="AC3492" s="37">
        <f t="shared" si="739"/>
        <v>1.0107494815098172</v>
      </c>
      <c r="AE3492" s="44">
        <v>38609</v>
      </c>
      <c r="AF3492" s="45">
        <v>7112.1938</v>
      </c>
      <c r="AG3492" s="19">
        <f t="shared" si="730"/>
        <v>5790.7456440319165</v>
      </c>
      <c r="AH3492" s="45">
        <f t="shared" si="736"/>
        <v>2.3127811683444355E-2</v>
      </c>
      <c r="AI3492" s="46">
        <f t="shared" si="737"/>
        <v>1.0231278116834444</v>
      </c>
      <c r="AK3492" s="38">
        <v>38609</v>
      </c>
      <c r="AL3492" s="19">
        <v>143.72210000000001</v>
      </c>
      <c r="AM3492" s="19">
        <f t="shared" si="741"/>
        <v>4.3853817822903096E-4</v>
      </c>
      <c r="AN3492" s="37">
        <f t="shared" si="742"/>
        <v>1.000438538178229</v>
      </c>
      <c r="AQ3492" s="38">
        <v>38609</v>
      </c>
      <c r="AR3492" s="19">
        <f t="shared" si="743"/>
        <v>325.84387067800003</v>
      </c>
      <c r="AS3492" s="40">
        <f t="shared" si="740"/>
        <v>4.3853817822903096E-4</v>
      </c>
      <c r="AT3492" s="51">
        <f t="shared" si="744"/>
        <v>1.000438538178229</v>
      </c>
    </row>
    <row r="3493" spans="1:46">
      <c r="A3493" s="38">
        <v>38610</v>
      </c>
      <c r="B3493" s="37">
        <v>1.2216</v>
      </c>
      <c r="D3493" s="38">
        <v>38610</v>
      </c>
      <c r="E3493" s="19">
        <v>1370.6502</v>
      </c>
      <c r="F3493" s="19">
        <v>1122.0122789783891</v>
      </c>
      <c r="G3493" s="19">
        <v>4.3253348439322714E-3</v>
      </c>
      <c r="H3493" s="37">
        <f t="shared" si="731"/>
        <v>1.0043253348439323</v>
      </c>
      <c r="I3493" s="19"/>
      <c r="J3493" s="19"/>
      <c r="K3493" s="19"/>
      <c r="L3493" s="19"/>
      <c r="N3493" s="38">
        <v>38610</v>
      </c>
      <c r="O3493" s="19">
        <v>693.62829999999997</v>
      </c>
      <c r="P3493" s="19">
        <v>567.80312704649634</v>
      </c>
      <c r="Q3493" s="19">
        <v>9.0686217075452991E-3</v>
      </c>
      <c r="R3493" s="37">
        <f t="shared" si="732"/>
        <v>1.0090686217075453</v>
      </c>
      <c r="T3493" s="39">
        <v>38610</v>
      </c>
      <c r="U3493" s="40">
        <v>318.16759999999999</v>
      </c>
      <c r="V3493" s="40">
        <f t="shared" si="733"/>
        <v>-5.4752453258588574E-4</v>
      </c>
      <c r="W3493" s="41">
        <f t="shared" si="734"/>
        <v>0.99945247546741411</v>
      </c>
      <c r="Y3493" s="42">
        <v>38610</v>
      </c>
      <c r="Z3493" s="43">
        <v>298.084</v>
      </c>
      <c r="AA3493" s="43">
        <f t="shared" si="735"/>
        <v>244.01113294040601</v>
      </c>
      <c r="AB3493" s="19">
        <f t="shared" si="738"/>
        <v>1.9205451905810467E-3</v>
      </c>
      <c r="AC3493" s="37">
        <f t="shared" si="739"/>
        <v>1.001920545190581</v>
      </c>
      <c r="AE3493" s="44">
        <v>38610</v>
      </c>
      <c r="AF3493" s="45">
        <v>7081.3369000000002</v>
      </c>
      <c r="AG3493" s="19">
        <f t="shared" si="730"/>
        <v>5796.772184020956</v>
      </c>
      <c r="AH3493" s="45">
        <f t="shared" si="736"/>
        <v>1.0407191680488204E-3</v>
      </c>
      <c r="AI3493" s="46">
        <f t="shared" si="737"/>
        <v>1.0010407191680488</v>
      </c>
      <c r="AK3493" s="38">
        <v>38610</v>
      </c>
      <c r="AL3493" s="19">
        <v>143.5633</v>
      </c>
      <c r="AM3493" s="19">
        <f t="shared" si="741"/>
        <v>-1.104910100812706E-3</v>
      </c>
      <c r="AN3493" s="37">
        <f t="shared" si="742"/>
        <v>0.99889508989918729</v>
      </c>
      <c r="AQ3493" s="38">
        <v>38610</v>
      </c>
      <c r="AR3493" s="19">
        <f t="shared" si="743"/>
        <v>325.48384249400004</v>
      </c>
      <c r="AS3493" s="40">
        <f t="shared" si="740"/>
        <v>-1.104910100812595E-3</v>
      </c>
      <c r="AT3493" s="51">
        <f t="shared" si="744"/>
        <v>0.99889508989918741</v>
      </c>
    </row>
    <row r="3494" spans="1:46">
      <c r="A3494" s="38">
        <v>38611</v>
      </c>
      <c r="B3494" s="37">
        <v>1.2214</v>
      </c>
      <c r="D3494" s="38">
        <v>38611</v>
      </c>
      <c r="E3494" s="19">
        <v>1378.2583999999999</v>
      </c>
      <c r="F3494" s="19">
        <v>1128.425085966923</v>
      </c>
      <c r="G3494" s="19">
        <v>5.7154517010926664E-3</v>
      </c>
      <c r="H3494" s="37">
        <f t="shared" si="731"/>
        <v>1.0057154517010927</v>
      </c>
      <c r="I3494" s="19"/>
      <c r="J3494" s="19"/>
      <c r="K3494" s="19"/>
      <c r="L3494" s="19"/>
      <c r="N3494" s="38">
        <v>38611</v>
      </c>
      <c r="O3494" s="19">
        <v>696.1893</v>
      </c>
      <c r="P3494" s="19">
        <v>569.9928770263632</v>
      </c>
      <c r="Q3494" s="19">
        <v>3.8565303281388186E-3</v>
      </c>
      <c r="R3494" s="37">
        <f t="shared" si="732"/>
        <v>1.0038565303281388</v>
      </c>
      <c r="T3494" s="39">
        <v>38611</v>
      </c>
      <c r="U3494" s="40">
        <v>318.07220000000001</v>
      </c>
      <c r="V3494" s="40">
        <f t="shared" si="733"/>
        <v>-2.9984197008114943E-4</v>
      </c>
      <c r="W3494" s="41">
        <f t="shared" si="734"/>
        <v>0.99970015802991885</v>
      </c>
      <c r="Y3494" s="42">
        <v>38611</v>
      </c>
      <c r="Z3494" s="43">
        <v>294.94099999999997</v>
      </c>
      <c r="AA3494" s="43">
        <f t="shared" si="735"/>
        <v>241.47781234648761</v>
      </c>
      <c r="AB3494" s="19">
        <f t="shared" si="738"/>
        <v>-1.0381987753555144E-2</v>
      </c>
      <c r="AC3494" s="37">
        <f t="shared" si="739"/>
        <v>0.98961801224644486</v>
      </c>
      <c r="AE3494" s="44">
        <v>38611</v>
      </c>
      <c r="AF3494" s="45">
        <v>6918.3549999999996</v>
      </c>
      <c r="AG3494" s="19">
        <f t="shared" si="730"/>
        <v>5664.2827902407071</v>
      </c>
      <c r="AH3494" s="45">
        <f t="shared" si="736"/>
        <v>-2.2855718592057372E-2</v>
      </c>
      <c r="AI3494" s="46">
        <f t="shared" si="737"/>
        <v>0.97714428140794263</v>
      </c>
      <c r="AK3494" s="38">
        <v>38611</v>
      </c>
      <c r="AL3494" s="19">
        <v>143.25700000000001</v>
      </c>
      <c r="AM3494" s="19">
        <f t="shared" si="741"/>
        <v>-2.133553631046281E-3</v>
      </c>
      <c r="AN3494" s="37">
        <f t="shared" si="742"/>
        <v>0.99786644636895372</v>
      </c>
      <c r="AQ3494" s="38">
        <v>38611</v>
      </c>
      <c r="AR3494" s="19">
        <f t="shared" si="743"/>
        <v>324.78940526000002</v>
      </c>
      <c r="AS3494" s="40">
        <f t="shared" si="740"/>
        <v>-2.1335536310463921E-3</v>
      </c>
      <c r="AT3494" s="51">
        <f t="shared" si="744"/>
        <v>0.99786644636895361</v>
      </c>
    </row>
    <row r="3495" spans="1:46">
      <c r="A3495" s="38">
        <v>38614</v>
      </c>
      <c r="B3495" s="37">
        <v>1.2153</v>
      </c>
      <c r="D3495" s="38">
        <v>38614</v>
      </c>
      <c r="E3495" s="19">
        <v>1373.8173999999999</v>
      </c>
      <c r="F3495" s="19">
        <v>1130.4347897638443</v>
      </c>
      <c r="G3495" s="19">
        <v>1.7809811408076026E-3</v>
      </c>
      <c r="H3495" s="37">
        <f t="shared" si="731"/>
        <v>1.0017809811408076</v>
      </c>
      <c r="I3495" s="19"/>
      <c r="J3495" s="19"/>
      <c r="K3495" s="19"/>
      <c r="L3495" s="19"/>
      <c r="N3495" s="38">
        <v>38614</v>
      </c>
      <c r="O3495" s="19">
        <v>699.05600000000004</v>
      </c>
      <c r="P3495" s="19">
        <v>575.21270468197156</v>
      </c>
      <c r="Q3495" s="19">
        <v>9.1577068170396458E-3</v>
      </c>
      <c r="R3495" s="37">
        <f t="shared" si="732"/>
        <v>1.0091577068170396</v>
      </c>
      <c r="T3495" s="39">
        <v>38614</v>
      </c>
      <c r="U3495" s="40">
        <v>318.18900000000002</v>
      </c>
      <c r="V3495" s="40">
        <f t="shared" si="733"/>
        <v>3.6721222414293209E-4</v>
      </c>
      <c r="W3495" s="41">
        <f t="shared" si="734"/>
        <v>1.0003672122241429</v>
      </c>
      <c r="Y3495" s="42">
        <v>38614</v>
      </c>
      <c r="Z3495" s="43">
        <v>309.60199999999998</v>
      </c>
      <c r="AA3495" s="43">
        <f t="shared" si="735"/>
        <v>254.75355879206776</v>
      </c>
      <c r="AB3495" s="19">
        <f t="shared" si="738"/>
        <v>5.4977085954925231E-2</v>
      </c>
      <c r="AC3495" s="37">
        <f t="shared" si="739"/>
        <v>1.0549770859549252</v>
      </c>
      <c r="AE3495" s="44">
        <v>38614</v>
      </c>
      <c r="AF3495" s="45">
        <v>7387.9359999999997</v>
      </c>
      <c r="AG3495" s="19">
        <f t="shared" si="730"/>
        <v>6079.1047477988968</v>
      </c>
      <c r="AH3495" s="45">
        <f t="shared" si="736"/>
        <v>7.323468352832041E-2</v>
      </c>
      <c r="AI3495" s="46">
        <f t="shared" si="737"/>
        <v>1.0732346835283204</v>
      </c>
      <c r="AK3495" s="38">
        <v>38614</v>
      </c>
      <c r="AL3495" s="19">
        <v>143.72</v>
      </c>
      <c r="AM3495" s="19">
        <f t="shared" si="741"/>
        <v>3.2319537614218241E-3</v>
      </c>
      <c r="AN3495" s="37">
        <f t="shared" si="742"/>
        <v>1.0032319537614218</v>
      </c>
      <c r="AQ3495" s="38">
        <v>38614</v>
      </c>
      <c r="AR3495" s="19">
        <f t="shared" si="743"/>
        <v>325.83910960000003</v>
      </c>
      <c r="AS3495" s="40">
        <f t="shared" si="740"/>
        <v>3.2319537614218241E-3</v>
      </c>
      <c r="AT3495" s="51">
        <f t="shared" si="744"/>
        <v>1.0032319537614218</v>
      </c>
    </row>
    <row r="3496" spans="1:46">
      <c r="A3496" s="38">
        <v>38615</v>
      </c>
      <c r="B3496" s="37">
        <v>1.2177</v>
      </c>
      <c r="D3496" s="38">
        <v>38615</v>
      </c>
      <c r="E3496" s="19">
        <v>1372.2550000000001</v>
      </c>
      <c r="F3496" s="19">
        <v>1126.9237086310259</v>
      </c>
      <c r="G3496" s="19">
        <v>-3.1059563670646773E-3</v>
      </c>
      <c r="H3496" s="37">
        <f t="shared" si="731"/>
        <v>0.99689404363293532</v>
      </c>
      <c r="I3496" s="19"/>
      <c r="J3496" s="19"/>
      <c r="K3496" s="19"/>
      <c r="L3496" s="19"/>
      <c r="N3496" s="38">
        <v>38615</v>
      </c>
      <c r="O3496" s="19">
        <v>703.9633</v>
      </c>
      <c r="P3496" s="19">
        <v>578.10897593824427</v>
      </c>
      <c r="Q3496" s="19">
        <v>5.0351308875802303E-3</v>
      </c>
      <c r="R3496" s="37">
        <f t="shared" si="732"/>
        <v>1.0050351308875802</v>
      </c>
      <c r="T3496" s="39">
        <v>38615</v>
      </c>
      <c r="U3496" s="40">
        <v>318.72809999999998</v>
      </c>
      <c r="V3496" s="40">
        <f t="shared" si="733"/>
        <v>1.6942760434834891E-3</v>
      </c>
      <c r="W3496" s="41">
        <f t="shared" si="734"/>
        <v>1.0016942760434835</v>
      </c>
      <c r="Y3496" s="42">
        <v>38615</v>
      </c>
      <c r="Z3496" s="43">
        <v>307.08199999999999</v>
      </c>
      <c r="AA3496" s="43">
        <f t="shared" si="735"/>
        <v>252.18198242588485</v>
      </c>
      <c r="AB3496" s="19">
        <f t="shared" si="738"/>
        <v>-1.0094368763193029E-2</v>
      </c>
      <c r="AC3496" s="37">
        <f t="shared" si="739"/>
        <v>0.98990563123680697</v>
      </c>
      <c r="AE3496" s="44">
        <v>38615</v>
      </c>
      <c r="AF3496" s="45">
        <v>7270.1440000000002</v>
      </c>
      <c r="AG3496" s="19">
        <f t="shared" si="730"/>
        <v>5970.3900796583721</v>
      </c>
      <c r="AH3496" s="45">
        <f t="shared" si="736"/>
        <v>-1.7883335236144382E-2</v>
      </c>
      <c r="AI3496" s="46">
        <f t="shared" si="737"/>
        <v>0.98211666476385562</v>
      </c>
      <c r="AK3496" s="38">
        <v>38615</v>
      </c>
      <c r="AL3496" s="19">
        <v>143.7859</v>
      </c>
      <c r="AM3496" s="19">
        <f t="shared" si="741"/>
        <v>4.5853047592547824E-4</v>
      </c>
      <c r="AN3496" s="37">
        <f t="shared" si="742"/>
        <v>1.0004585304759255</v>
      </c>
      <c r="AQ3496" s="38">
        <v>38615</v>
      </c>
      <c r="AR3496" s="19">
        <f t="shared" si="743"/>
        <v>325.98851676200002</v>
      </c>
      <c r="AS3496" s="40">
        <f t="shared" si="740"/>
        <v>4.5853047592547824E-4</v>
      </c>
      <c r="AT3496" s="51">
        <f t="shared" si="744"/>
        <v>1.0004585304759255</v>
      </c>
    </row>
    <row r="3497" spans="1:46">
      <c r="A3497" s="38">
        <v>38616</v>
      </c>
      <c r="B3497" s="37">
        <v>1.2208000000000001</v>
      </c>
      <c r="D3497" s="38">
        <v>38616</v>
      </c>
      <c r="E3497" s="19">
        <v>1364.4474</v>
      </c>
      <c r="F3497" s="19">
        <v>1117.666612057667</v>
      </c>
      <c r="G3497" s="19">
        <v>-8.214483822160723E-3</v>
      </c>
      <c r="H3497" s="37">
        <f t="shared" si="731"/>
        <v>0.99178551617783928</v>
      </c>
      <c r="I3497" s="19"/>
      <c r="J3497" s="19"/>
      <c r="K3497" s="19"/>
      <c r="L3497" s="19"/>
      <c r="N3497" s="38">
        <v>38616</v>
      </c>
      <c r="O3497" s="19">
        <v>707.86569999999995</v>
      </c>
      <c r="P3497" s="19">
        <v>579.83756553079934</v>
      </c>
      <c r="Q3497" s="19">
        <v>2.990075685556759E-3</v>
      </c>
      <c r="R3497" s="37">
        <f t="shared" si="732"/>
        <v>1.0029900756855568</v>
      </c>
      <c r="T3497" s="39">
        <v>38616</v>
      </c>
      <c r="U3497" s="40">
        <v>319.08909999999997</v>
      </c>
      <c r="V3497" s="40">
        <f t="shared" si="733"/>
        <v>1.1326268377340742E-3</v>
      </c>
      <c r="W3497" s="41">
        <f t="shared" si="734"/>
        <v>1.0011326268377341</v>
      </c>
      <c r="Y3497" s="42">
        <v>38616</v>
      </c>
      <c r="Z3497" s="43">
        <v>309.13</v>
      </c>
      <c r="AA3497" s="43">
        <f t="shared" si="735"/>
        <v>253.21920052424636</v>
      </c>
      <c r="AB3497" s="19">
        <f t="shared" si="738"/>
        <v>4.1129746399164446E-3</v>
      </c>
      <c r="AC3497" s="37">
        <f t="shared" si="739"/>
        <v>1.0041129746399164</v>
      </c>
      <c r="AE3497" s="44">
        <v>38616</v>
      </c>
      <c r="AF3497" s="45">
        <v>7336.3681999999999</v>
      </c>
      <c r="AG3497" s="19">
        <f t="shared" ref="AG3497:AG3560" si="745">AF3497/B3497</f>
        <v>6009.4759174311921</v>
      </c>
      <c r="AH3497" s="45">
        <f t="shared" si="736"/>
        <v>6.5466137473979558E-3</v>
      </c>
      <c r="AI3497" s="46">
        <f t="shared" si="737"/>
        <v>1.006546613747398</v>
      </c>
      <c r="AK3497" s="38">
        <v>38616</v>
      </c>
      <c r="AL3497" s="19">
        <v>144.3356</v>
      </c>
      <c r="AM3497" s="19">
        <f t="shared" si="741"/>
        <v>3.8230452360070721E-3</v>
      </c>
      <c r="AN3497" s="37">
        <f t="shared" si="742"/>
        <v>1.0038230452360071</v>
      </c>
      <c r="AQ3497" s="38">
        <v>38616</v>
      </c>
      <c r="AR3497" s="19">
        <f t="shared" si="743"/>
        <v>327.23478560800004</v>
      </c>
      <c r="AS3497" s="40">
        <f t="shared" si="740"/>
        <v>3.8230452360072942E-3</v>
      </c>
      <c r="AT3497" s="51">
        <f t="shared" si="744"/>
        <v>1.0038230452360073</v>
      </c>
    </row>
    <row r="3498" spans="1:46">
      <c r="A3498" s="38">
        <v>38617</v>
      </c>
      <c r="B3498" s="37">
        <v>1.2153</v>
      </c>
      <c r="D3498" s="38">
        <v>38617</v>
      </c>
      <c r="E3498" s="19">
        <v>1361.3435999999999</v>
      </c>
      <c r="F3498" s="19">
        <v>1120.1708220192545</v>
      </c>
      <c r="G3498" s="19">
        <v>2.2405697142344749E-3</v>
      </c>
      <c r="H3498" s="37">
        <f t="shared" ref="H3498:H3561" si="746">(F3498/F3497)</f>
        <v>1.0022405697142345</v>
      </c>
      <c r="I3498" s="19"/>
      <c r="J3498" s="19"/>
      <c r="K3498" s="19"/>
      <c r="L3498" s="19"/>
      <c r="N3498" s="38">
        <v>38617</v>
      </c>
      <c r="O3498" s="19">
        <v>702.41470000000004</v>
      </c>
      <c r="P3498" s="19">
        <v>577.97638443182757</v>
      </c>
      <c r="Q3498" s="19">
        <v>-3.2098318729453235E-3</v>
      </c>
      <c r="R3498" s="37">
        <f t="shared" ref="R3498:R3561" si="747">P3498/P3497</f>
        <v>0.99679016812705468</v>
      </c>
      <c r="T3498" s="39">
        <v>38617</v>
      </c>
      <c r="U3498" s="40">
        <v>319.93610000000001</v>
      </c>
      <c r="V3498" s="40">
        <f t="shared" ref="V3498:V3561" si="748">U3498/U3497-1</f>
        <v>2.6544310037541763E-3</v>
      </c>
      <c r="W3498" s="41">
        <f t="shared" ref="W3498:W3561" si="749">U3498/U3497</f>
        <v>1.0026544310037542</v>
      </c>
      <c r="Y3498" s="42">
        <v>38617</v>
      </c>
      <c r="Z3498" s="43">
        <v>310.70499999999998</v>
      </c>
      <c r="AA3498" s="43">
        <f t="shared" ref="AA3498:AA3561" si="750">Z3498/B3498</f>
        <v>255.6611536246194</v>
      </c>
      <c r="AB3498" s="19">
        <f t="shared" si="738"/>
        <v>9.6436332447042972E-3</v>
      </c>
      <c r="AC3498" s="37">
        <f t="shared" si="739"/>
        <v>1.0096436332447043</v>
      </c>
      <c r="AE3498" s="44">
        <v>38617</v>
      </c>
      <c r="AF3498" s="45">
        <v>7367.4481999999998</v>
      </c>
      <c r="AG3498" s="19">
        <f t="shared" si="745"/>
        <v>6062.246523492141</v>
      </c>
      <c r="AH3498" s="45">
        <f t="shared" ref="AH3498:AH3561" si="751">AG3498/AG3497-1</f>
        <v>8.7812326375884542E-3</v>
      </c>
      <c r="AI3498" s="46">
        <f t="shared" ref="AI3498:AI3561" si="752">(AG3498/AG3497)</f>
        <v>1.0087812326375885</v>
      </c>
      <c r="AK3498" s="38">
        <v>38617</v>
      </c>
      <c r="AL3498" s="19">
        <v>144.32400000000001</v>
      </c>
      <c r="AM3498" s="19">
        <f t="shared" si="741"/>
        <v>-8.0368252877272006E-5</v>
      </c>
      <c r="AN3498" s="37">
        <f t="shared" si="742"/>
        <v>0.99991963174712273</v>
      </c>
      <c r="AQ3498" s="38">
        <v>38617</v>
      </c>
      <c r="AR3498" s="19">
        <f t="shared" si="743"/>
        <v>327.20848632000008</v>
      </c>
      <c r="AS3498" s="40">
        <f t="shared" si="740"/>
        <v>-8.0368252877160984E-5</v>
      </c>
      <c r="AT3498" s="51">
        <f t="shared" si="744"/>
        <v>0.99991963174712284</v>
      </c>
    </row>
    <row r="3499" spans="1:46">
      <c r="A3499" s="38">
        <v>38618</v>
      </c>
      <c r="B3499" s="37">
        <v>1.2077</v>
      </c>
      <c r="D3499" s="38">
        <v>38618</v>
      </c>
      <c r="E3499" s="19">
        <v>1359.9693</v>
      </c>
      <c r="F3499" s="19">
        <v>1126.0820568021859</v>
      </c>
      <c r="G3499" s="19">
        <v>5.2770833400888062E-3</v>
      </c>
      <c r="H3499" s="37">
        <f t="shared" si="746"/>
        <v>1.0052770833400888</v>
      </c>
      <c r="I3499" s="19"/>
      <c r="J3499" s="19"/>
      <c r="K3499" s="19"/>
      <c r="L3499" s="19"/>
      <c r="N3499" s="38">
        <v>38618</v>
      </c>
      <c r="O3499" s="19">
        <v>697.06740000000002</v>
      </c>
      <c r="P3499" s="19">
        <v>577.18589053572907</v>
      </c>
      <c r="Q3499" s="19">
        <v>-1.367692378773544E-3</v>
      </c>
      <c r="R3499" s="37">
        <f t="shared" si="747"/>
        <v>0.99863230762122646</v>
      </c>
      <c r="T3499" s="39">
        <v>38618</v>
      </c>
      <c r="U3499" s="40">
        <v>319.2</v>
      </c>
      <c r="V3499" s="40">
        <f t="shared" si="748"/>
        <v>-2.3007719353959066E-3</v>
      </c>
      <c r="W3499" s="41">
        <f t="shared" si="749"/>
        <v>0.99769922806460409</v>
      </c>
      <c r="Y3499" s="42">
        <v>38618</v>
      </c>
      <c r="Z3499" s="43">
        <v>305.61900000000003</v>
      </c>
      <c r="AA3499" s="43">
        <f t="shared" si="750"/>
        <v>253.05870663244187</v>
      </c>
      <c r="AB3499" s="19">
        <f t="shared" ref="AB3499:AB3562" si="753">AA3499/AA3498-1</f>
        <v>-1.0179282050798544E-2</v>
      </c>
      <c r="AC3499" s="37">
        <f t="shared" ref="AC3499:AC3562" si="754">(AA3499/AA3498)</f>
        <v>0.98982071794920146</v>
      </c>
      <c r="AE3499" s="44">
        <v>38618</v>
      </c>
      <c r="AF3499" s="45">
        <v>7166.6812</v>
      </c>
      <c r="AG3499" s="19">
        <f t="shared" si="745"/>
        <v>5934.1568270265798</v>
      </c>
      <c r="AH3499" s="45">
        <f t="shared" si="751"/>
        <v>-2.1129080773801268E-2</v>
      </c>
      <c r="AI3499" s="46">
        <f t="shared" si="752"/>
        <v>0.97887091922619873</v>
      </c>
      <c r="AK3499" s="38">
        <v>38618</v>
      </c>
      <c r="AL3499" s="19">
        <v>144.04390000000001</v>
      </c>
      <c r="AM3499" s="19">
        <f t="shared" si="741"/>
        <v>-1.9407721515479759E-3</v>
      </c>
      <c r="AN3499" s="37">
        <f t="shared" si="742"/>
        <v>0.99805922784845202</v>
      </c>
      <c r="AQ3499" s="38">
        <v>38618</v>
      </c>
      <c r="AR3499" s="19">
        <f t="shared" si="743"/>
        <v>326.57344920200006</v>
      </c>
      <c r="AS3499" s="40">
        <f t="shared" si="740"/>
        <v>-1.9407721515479759E-3</v>
      </c>
      <c r="AT3499" s="51">
        <f t="shared" si="744"/>
        <v>0.99805922784845202</v>
      </c>
    </row>
    <row r="3500" spans="1:46">
      <c r="A3500" s="38">
        <v>38621</v>
      </c>
      <c r="B3500" s="37">
        <v>1.2036</v>
      </c>
      <c r="D3500" s="38">
        <v>38621</v>
      </c>
      <c r="E3500" s="19">
        <v>1367.9219000000001</v>
      </c>
      <c r="F3500" s="19">
        <v>1136.5253406447325</v>
      </c>
      <c r="G3500" s="19">
        <v>9.273998976773612E-3</v>
      </c>
      <c r="H3500" s="37">
        <f t="shared" si="746"/>
        <v>1.0092739989767736</v>
      </c>
      <c r="I3500" s="19"/>
      <c r="J3500" s="19"/>
      <c r="K3500" s="19"/>
      <c r="L3500" s="19"/>
      <c r="N3500" s="38">
        <v>38621</v>
      </c>
      <c r="O3500" s="19">
        <v>702.10230000000001</v>
      </c>
      <c r="P3500" s="19">
        <v>583.33524426719839</v>
      </c>
      <c r="Q3500" s="19">
        <v>1.0654026427710628E-2</v>
      </c>
      <c r="R3500" s="37">
        <f t="shared" si="747"/>
        <v>1.0106540264277106</v>
      </c>
      <c r="T3500" s="39">
        <v>38621</v>
      </c>
      <c r="U3500" s="40">
        <v>317.97879999999998</v>
      </c>
      <c r="V3500" s="40">
        <f t="shared" si="748"/>
        <v>-3.8258145363408991E-3</v>
      </c>
      <c r="W3500" s="41">
        <f t="shared" si="749"/>
        <v>0.9961741854636591</v>
      </c>
      <c r="Y3500" s="42">
        <v>38621</v>
      </c>
      <c r="Z3500" s="43">
        <v>310.50200000000001</v>
      </c>
      <c r="AA3500" s="43">
        <f t="shared" si="750"/>
        <v>257.97773346626786</v>
      </c>
      <c r="AB3500" s="19">
        <f t="shared" si="753"/>
        <v>1.9438283310957871E-2</v>
      </c>
      <c r="AC3500" s="37">
        <f t="shared" si="754"/>
        <v>1.0194382833109579</v>
      </c>
      <c r="AE3500" s="44">
        <v>38621</v>
      </c>
      <c r="AF3500" s="45">
        <v>7351.0268999999998</v>
      </c>
      <c r="AG3500" s="19">
        <f t="shared" si="745"/>
        <v>6107.5331505483546</v>
      </c>
      <c r="AH3500" s="45">
        <f t="shared" si="751"/>
        <v>2.9216673669989257E-2</v>
      </c>
      <c r="AI3500" s="46">
        <f t="shared" si="752"/>
        <v>1.0292166736699893</v>
      </c>
      <c r="AK3500" s="38">
        <v>38621</v>
      </c>
      <c r="AL3500" s="19">
        <v>143.48249999999999</v>
      </c>
      <c r="AM3500" s="19">
        <f t="shared" si="741"/>
        <v>-3.8974229384237669E-3</v>
      </c>
      <c r="AN3500" s="37">
        <f t="shared" si="742"/>
        <v>0.99610257706157623</v>
      </c>
      <c r="AQ3500" s="38">
        <v>38621</v>
      </c>
      <c r="AR3500" s="19">
        <f t="shared" si="743"/>
        <v>325.30065435</v>
      </c>
      <c r="AS3500" s="40">
        <f t="shared" si="740"/>
        <v>-3.8974229384237669E-3</v>
      </c>
      <c r="AT3500" s="51">
        <f t="shared" si="744"/>
        <v>0.99610257706157623</v>
      </c>
    </row>
    <row r="3501" spans="1:46">
      <c r="A3501" s="38">
        <v>38622</v>
      </c>
      <c r="B3501" s="37">
        <v>1.2011000000000001</v>
      </c>
      <c r="D3501" s="38">
        <v>38622</v>
      </c>
      <c r="E3501" s="19">
        <v>1363.8095000000001</v>
      </c>
      <c r="F3501" s="19">
        <v>1135.4670718508034</v>
      </c>
      <c r="G3501" s="19">
        <v>-9.3114403707772464E-4</v>
      </c>
      <c r="H3501" s="37">
        <f t="shared" si="746"/>
        <v>0.99906885596292228</v>
      </c>
      <c r="I3501" s="19"/>
      <c r="J3501" s="19"/>
      <c r="K3501" s="19"/>
      <c r="L3501" s="19"/>
      <c r="N3501" s="38">
        <v>38622</v>
      </c>
      <c r="O3501" s="19">
        <v>704.87139999999999</v>
      </c>
      <c r="P3501" s="19">
        <v>586.85488302389479</v>
      </c>
      <c r="Q3501" s="19">
        <v>6.0336466745085637E-3</v>
      </c>
      <c r="R3501" s="37">
        <f t="shared" si="747"/>
        <v>1.0060336466745086</v>
      </c>
      <c r="T3501" s="39">
        <v>38622</v>
      </c>
      <c r="U3501" s="40">
        <v>317.66329999999999</v>
      </c>
      <c r="V3501" s="40">
        <f t="shared" si="748"/>
        <v>-9.9220451174730773E-4</v>
      </c>
      <c r="W3501" s="41">
        <f t="shared" si="749"/>
        <v>0.99900779548825269</v>
      </c>
      <c r="Y3501" s="42">
        <v>38622</v>
      </c>
      <c r="Z3501" s="43">
        <v>309.52800000000002</v>
      </c>
      <c r="AA3501" s="43">
        <f t="shared" si="750"/>
        <v>257.70377154275246</v>
      </c>
      <c r="AB3501" s="19">
        <f t="shared" si="753"/>
        <v>-1.061959572379978E-3</v>
      </c>
      <c r="AC3501" s="37">
        <f t="shared" si="754"/>
        <v>0.99893804042762002</v>
      </c>
      <c r="AE3501" s="44">
        <v>38622</v>
      </c>
      <c r="AF3501" s="45">
        <v>7327.23</v>
      </c>
      <c r="AG3501" s="19">
        <f t="shared" si="745"/>
        <v>6100.4329364748974</v>
      </c>
      <c r="AH3501" s="45">
        <f t="shared" si="751"/>
        <v>-1.1625338575230737E-3</v>
      </c>
      <c r="AI3501" s="46">
        <f t="shared" si="752"/>
        <v>0.99883746614247693</v>
      </c>
      <c r="AK3501" s="38">
        <v>38622</v>
      </c>
      <c r="AL3501" s="19">
        <v>143.46799999999999</v>
      </c>
      <c r="AM3501" s="19">
        <f t="shared" si="741"/>
        <v>-1.0105762026724197E-4</v>
      </c>
      <c r="AN3501" s="37">
        <f t="shared" si="742"/>
        <v>0.99989894237973276</v>
      </c>
      <c r="AQ3501" s="38">
        <v>38622</v>
      </c>
      <c r="AR3501" s="19">
        <f t="shared" si="743"/>
        <v>325.26778023999998</v>
      </c>
      <c r="AS3501" s="40">
        <f t="shared" si="740"/>
        <v>-1.0105762026735299E-4</v>
      </c>
      <c r="AT3501" s="51">
        <f t="shared" si="744"/>
        <v>0.99989894237973265</v>
      </c>
    </row>
    <row r="3502" spans="1:46">
      <c r="A3502" s="38">
        <v>38623</v>
      </c>
      <c r="B3502" s="37">
        <v>1.2016</v>
      </c>
      <c r="D3502" s="38">
        <v>38623</v>
      </c>
      <c r="E3502" s="19">
        <v>1370.9484</v>
      </c>
      <c r="F3502" s="19">
        <v>1140.9357523302263</v>
      </c>
      <c r="G3502" s="19">
        <v>4.8162387223689151E-3</v>
      </c>
      <c r="H3502" s="37">
        <f t="shared" si="746"/>
        <v>1.0048162387223689</v>
      </c>
      <c r="I3502" s="19"/>
      <c r="J3502" s="19"/>
      <c r="K3502" s="19"/>
      <c r="L3502" s="19"/>
      <c r="N3502" s="38">
        <v>38623</v>
      </c>
      <c r="O3502" s="19">
        <v>707.62310000000002</v>
      </c>
      <c r="P3502" s="19">
        <v>588.90071571238354</v>
      </c>
      <c r="Q3502" s="19">
        <v>3.4860963888503349E-3</v>
      </c>
      <c r="R3502" s="37">
        <f t="shared" si="747"/>
        <v>1.0034860963888503</v>
      </c>
      <c r="T3502" s="39">
        <v>38623</v>
      </c>
      <c r="U3502" s="40">
        <v>317.56330000000003</v>
      </c>
      <c r="V3502" s="40">
        <f t="shared" si="748"/>
        <v>-3.1479871927275749E-4</v>
      </c>
      <c r="W3502" s="41">
        <f t="shared" si="749"/>
        <v>0.99968520128072724</v>
      </c>
      <c r="Y3502" s="42">
        <v>38623</v>
      </c>
      <c r="Z3502" s="43">
        <v>317.53300000000002</v>
      </c>
      <c r="AA3502" s="43">
        <f t="shared" si="750"/>
        <v>264.25848868175768</v>
      </c>
      <c r="AB3502" s="19">
        <f t="shared" si="753"/>
        <v>2.5435084243296879E-2</v>
      </c>
      <c r="AC3502" s="37">
        <f t="shared" si="754"/>
        <v>1.0254350842432969</v>
      </c>
      <c r="AE3502" s="44">
        <v>38623</v>
      </c>
      <c r="AF3502" s="45">
        <v>7529.4247999999998</v>
      </c>
      <c r="AG3502" s="19">
        <f t="shared" si="745"/>
        <v>6266.1657789613846</v>
      </c>
      <c r="AH3502" s="45">
        <f t="shared" si="751"/>
        <v>2.7167390283984405E-2</v>
      </c>
      <c r="AI3502" s="46">
        <f t="shared" si="752"/>
        <v>1.0271673902839844</v>
      </c>
      <c r="AK3502" s="38">
        <v>38623</v>
      </c>
      <c r="AL3502" s="19">
        <v>143.4855</v>
      </c>
      <c r="AM3502" s="19">
        <f t="shared" si="741"/>
        <v>1.2197842027505956E-4</v>
      </c>
      <c r="AN3502" s="37">
        <f t="shared" si="742"/>
        <v>1.0001219784202751</v>
      </c>
      <c r="AQ3502" s="38">
        <v>38623</v>
      </c>
      <c r="AR3502" s="19">
        <f t="shared" si="743"/>
        <v>325.30745589000003</v>
      </c>
      <c r="AS3502" s="40">
        <f t="shared" si="740"/>
        <v>1.2197842027505956E-4</v>
      </c>
      <c r="AT3502" s="51">
        <f t="shared" si="744"/>
        <v>1.0001219784202751</v>
      </c>
    </row>
    <row r="3503" spans="1:46">
      <c r="A3503" s="38">
        <v>38624</v>
      </c>
      <c r="B3503" s="37">
        <v>1.202</v>
      </c>
      <c r="D3503" s="38">
        <v>38624</v>
      </c>
      <c r="E3503" s="19">
        <v>1380.2963999999999</v>
      </c>
      <c r="F3503" s="19">
        <v>1148.3331114808652</v>
      </c>
      <c r="G3503" s="19">
        <v>6.4835895759518536E-3</v>
      </c>
      <c r="H3503" s="37">
        <f t="shared" si="746"/>
        <v>1.0064835895759519</v>
      </c>
      <c r="I3503" s="19"/>
      <c r="J3503" s="19"/>
      <c r="K3503" s="19"/>
      <c r="L3503" s="19"/>
      <c r="N3503" s="38">
        <v>38624</v>
      </c>
      <c r="O3503" s="19">
        <v>713.6087</v>
      </c>
      <c r="P3503" s="19">
        <v>593.68444259567389</v>
      </c>
      <c r="Q3503" s="19">
        <v>8.1231466623428172E-3</v>
      </c>
      <c r="R3503" s="37">
        <f t="shared" si="747"/>
        <v>1.0081231466623428</v>
      </c>
      <c r="T3503" s="39">
        <v>38624</v>
      </c>
      <c r="U3503" s="40">
        <v>317.92700000000002</v>
      </c>
      <c r="V3503" s="40">
        <f t="shared" si="748"/>
        <v>1.1452834757668118E-3</v>
      </c>
      <c r="W3503" s="41">
        <f t="shared" si="749"/>
        <v>1.0011452834757668</v>
      </c>
      <c r="Y3503" s="42">
        <v>38624</v>
      </c>
      <c r="Z3503" s="43">
        <v>318.74700000000001</v>
      </c>
      <c r="AA3503" s="43">
        <f t="shared" si="750"/>
        <v>265.18053244592346</v>
      </c>
      <c r="AB3503" s="19">
        <f t="shared" si="753"/>
        <v>3.489173682803326E-3</v>
      </c>
      <c r="AC3503" s="37">
        <f t="shared" si="754"/>
        <v>1.0034891736828033</v>
      </c>
      <c r="AE3503" s="44">
        <v>38624</v>
      </c>
      <c r="AF3503" s="45">
        <v>7536.6899000000003</v>
      </c>
      <c r="AG3503" s="19">
        <f t="shared" si="745"/>
        <v>6270.1247088186365</v>
      </c>
      <c r="AH3503" s="45">
        <f t="shared" si="751"/>
        <v>6.3179462479978632E-4</v>
      </c>
      <c r="AI3503" s="46">
        <f t="shared" si="752"/>
        <v>1.0006317946247998</v>
      </c>
      <c r="AK3503" s="38">
        <v>38624</v>
      </c>
      <c r="AL3503" s="19">
        <v>143.32919999999999</v>
      </c>
      <c r="AM3503" s="19">
        <f t="shared" si="741"/>
        <v>-1.089308675789602E-3</v>
      </c>
      <c r="AN3503" s="37">
        <f t="shared" si="742"/>
        <v>0.9989106913242104</v>
      </c>
      <c r="AQ3503" s="38">
        <v>38624</v>
      </c>
      <c r="AR3503" s="19">
        <f t="shared" si="743"/>
        <v>324.95309565600002</v>
      </c>
      <c r="AS3503" s="40">
        <f t="shared" si="740"/>
        <v>-1.089308675789602E-3</v>
      </c>
      <c r="AT3503" s="51">
        <f t="shared" si="744"/>
        <v>0.9989106913242104</v>
      </c>
    </row>
    <row r="3504" spans="1:46">
      <c r="A3504" s="38">
        <v>38625</v>
      </c>
      <c r="B3504" s="37">
        <v>1.2058</v>
      </c>
      <c r="D3504" s="38">
        <v>38625</v>
      </c>
      <c r="E3504" s="19">
        <v>1383.1215999999999</v>
      </c>
      <c r="F3504" s="19">
        <v>1147.0572234201359</v>
      </c>
      <c r="G3504" s="19">
        <v>-1.111078351719752E-3</v>
      </c>
      <c r="H3504" s="37">
        <f t="shared" si="746"/>
        <v>0.99888892164828025</v>
      </c>
      <c r="I3504" s="19"/>
      <c r="J3504" s="19"/>
      <c r="K3504" s="19"/>
      <c r="L3504" s="19"/>
      <c r="N3504" s="38">
        <v>38625</v>
      </c>
      <c r="O3504" s="19">
        <v>719.69960000000003</v>
      </c>
      <c r="P3504" s="19">
        <v>596.8648200364903</v>
      </c>
      <c r="Q3504" s="19">
        <v>5.3570166449221635E-3</v>
      </c>
      <c r="R3504" s="37">
        <f t="shared" si="747"/>
        <v>1.0053570166449222</v>
      </c>
      <c r="T3504" s="39">
        <v>38625</v>
      </c>
      <c r="U3504" s="40">
        <v>317.6207</v>
      </c>
      <c r="V3504" s="40">
        <f t="shared" si="748"/>
        <v>-9.6342871162258259E-4</v>
      </c>
      <c r="W3504" s="41">
        <f t="shared" si="749"/>
        <v>0.99903657128837742</v>
      </c>
      <c r="Y3504" s="42">
        <v>38625</v>
      </c>
      <c r="Z3504" s="43">
        <v>317.31599999999997</v>
      </c>
      <c r="AA3504" s="43">
        <f t="shared" si="750"/>
        <v>263.15806933156409</v>
      </c>
      <c r="AB3504" s="19">
        <f t="shared" si="753"/>
        <v>-7.6267405291969848E-3</v>
      </c>
      <c r="AC3504" s="37">
        <f t="shared" si="754"/>
        <v>0.99237325947080302</v>
      </c>
      <c r="AE3504" s="44">
        <v>38625</v>
      </c>
      <c r="AF3504" s="45">
        <v>7472.4790000000003</v>
      </c>
      <c r="AG3504" s="19">
        <f t="shared" si="745"/>
        <v>6197.1131199203855</v>
      </c>
      <c r="AH3504" s="45">
        <f t="shared" si="751"/>
        <v>-1.1644359927253656E-2</v>
      </c>
      <c r="AI3504" s="46">
        <f t="shared" si="752"/>
        <v>0.98835564007274634</v>
      </c>
      <c r="AK3504" s="38">
        <v>38625</v>
      </c>
      <c r="AL3504" s="19">
        <v>143.3826</v>
      </c>
      <c r="AM3504" s="19">
        <f t="shared" si="741"/>
        <v>3.7256888338177419E-4</v>
      </c>
      <c r="AN3504" s="37">
        <f t="shared" si="742"/>
        <v>1.0003725688833818</v>
      </c>
      <c r="AQ3504" s="38">
        <v>38625</v>
      </c>
      <c r="AR3504" s="19">
        <f t="shared" si="743"/>
        <v>325.07416306800002</v>
      </c>
      <c r="AS3504" s="40">
        <f t="shared" si="740"/>
        <v>3.7256888338177419E-4</v>
      </c>
      <c r="AT3504" s="51">
        <f t="shared" si="744"/>
        <v>1.0003725688833818</v>
      </c>
    </row>
    <row r="3505" spans="1:46">
      <c r="A3505" s="38">
        <v>38628</v>
      </c>
      <c r="B3505" s="37">
        <v>1.1914</v>
      </c>
      <c r="D3505" s="38">
        <v>38628</v>
      </c>
      <c r="E3505" s="19">
        <v>1379.1277</v>
      </c>
      <c r="F3505" s="19">
        <v>1157.5689944602989</v>
      </c>
      <c r="G3505" s="19">
        <v>9.1641208699426713E-3</v>
      </c>
      <c r="H3505" s="37">
        <f t="shared" si="746"/>
        <v>1.0091641208699427</v>
      </c>
      <c r="I3505" s="19"/>
      <c r="J3505" s="19"/>
      <c r="K3505" s="19"/>
      <c r="L3505" s="19"/>
      <c r="N3505" s="38">
        <v>38628</v>
      </c>
      <c r="O3505" s="19">
        <v>719.94970000000001</v>
      </c>
      <c r="P3505" s="19">
        <v>604.28881987577643</v>
      </c>
      <c r="Q3505" s="19">
        <v>1.2438327055081411E-2</v>
      </c>
      <c r="R3505" s="37">
        <f t="shared" si="747"/>
        <v>1.0124383270550814</v>
      </c>
      <c r="T3505" s="39">
        <v>38628</v>
      </c>
      <c r="U3505" s="40">
        <v>316.99990000000003</v>
      </c>
      <c r="V3505" s="40">
        <f t="shared" si="748"/>
        <v>-1.9545325603778085E-3</v>
      </c>
      <c r="W3505" s="41">
        <f t="shared" si="749"/>
        <v>0.99804546743962219</v>
      </c>
      <c r="Y3505" s="42">
        <v>38628</v>
      </c>
      <c r="Z3505" s="43">
        <v>318.41699999999997</v>
      </c>
      <c r="AA3505" s="43">
        <f t="shared" si="750"/>
        <v>267.2628840020144</v>
      </c>
      <c r="AB3505" s="19">
        <f t="shared" si="753"/>
        <v>1.5598285398873646E-2</v>
      </c>
      <c r="AC3505" s="37">
        <f t="shared" si="754"/>
        <v>1.0155982853988736</v>
      </c>
      <c r="AE3505" s="44">
        <v>38628</v>
      </c>
      <c r="AF3505" s="45">
        <v>7433.835</v>
      </c>
      <c r="AG3505" s="19">
        <f t="shared" si="745"/>
        <v>6239.5794863186165</v>
      </c>
      <c r="AH3505" s="45">
        <f t="shared" si="751"/>
        <v>6.8526046848691458E-3</v>
      </c>
      <c r="AI3505" s="46">
        <f t="shared" si="752"/>
        <v>1.0068526046848691</v>
      </c>
      <c r="AK3505" s="38">
        <v>38628</v>
      </c>
      <c r="AL3505" s="19">
        <v>143.04349999999999</v>
      </c>
      <c r="AM3505" s="19">
        <f t="shared" si="741"/>
        <v>-2.3650010531264254E-3</v>
      </c>
      <c r="AN3505" s="37">
        <f t="shared" si="742"/>
        <v>0.99763499894687357</v>
      </c>
      <c r="AQ3505" s="38">
        <v>38628</v>
      </c>
      <c r="AR3505" s="19">
        <f t="shared" si="743"/>
        <v>324.30536233000004</v>
      </c>
      <c r="AS3505" s="40">
        <f t="shared" si="740"/>
        <v>-2.3650010531263144E-3</v>
      </c>
      <c r="AT3505" s="51">
        <f t="shared" si="744"/>
        <v>0.99763499894687369</v>
      </c>
    </row>
    <row r="3506" spans="1:46">
      <c r="A3506" s="38">
        <v>38629</v>
      </c>
      <c r="B3506" s="37">
        <v>1.1918</v>
      </c>
      <c r="D3506" s="38">
        <v>38629</v>
      </c>
      <c r="E3506" s="19">
        <v>1374.3488</v>
      </c>
      <c r="F3506" s="19">
        <v>1153.1706662191643</v>
      </c>
      <c r="G3506" s="19">
        <v>-3.7996251300642658E-3</v>
      </c>
      <c r="H3506" s="37">
        <f t="shared" si="746"/>
        <v>0.99620037486993573</v>
      </c>
      <c r="I3506" s="19"/>
      <c r="J3506" s="19"/>
      <c r="K3506" s="19"/>
      <c r="L3506" s="19"/>
      <c r="N3506" s="38">
        <v>38629</v>
      </c>
      <c r="O3506" s="19">
        <v>722.39260000000002</v>
      </c>
      <c r="P3506" s="19">
        <v>606.13576103373055</v>
      </c>
      <c r="Q3506" s="19">
        <v>3.0563880998721871E-3</v>
      </c>
      <c r="R3506" s="37">
        <f t="shared" si="747"/>
        <v>1.0030563880998722</v>
      </c>
      <c r="T3506" s="39">
        <v>38629</v>
      </c>
      <c r="U3506" s="40">
        <v>316.84160000000003</v>
      </c>
      <c r="V3506" s="40">
        <f t="shared" si="748"/>
        <v>-4.9936924270321814E-4</v>
      </c>
      <c r="W3506" s="41">
        <f t="shared" si="749"/>
        <v>0.99950063075729678</v>
      </c>
      <c r="Y3506" s="42">
        <v>38629</v>
      </c>
      <c r="Z3506" s="43">
        <v>316.55</v>
      </c>
      <c r="AA3506" s="43">
        <f t="shared" si="750"/>
        <v>265.60664541030377</v>
      </c>
      <c r="AB3506" s="19">
        <f t="shared" si="753"/>
        <v>-6.1970392854779899E-3</v>
      </c>
      <c r="AC3506" s="37">
        <f t="shared" si="754"/>
        <v>0.99380296071452201</v>
      </c>
      <c r="AE3506" s="44">
        <v>38629</v>
      </c>
      <c r="AF3506" s="45">
        <v>7334.4858000000004</v>
      </c>
      <c r="AG3506" s="19">
        <f t="shared" si="745"/>
        <v>6154.1246853498915</v>
      </c>
      <c r="AH3506" s="45">
        <f t="shared" si="751"/>
        <v>-1.3695602589260947E-2</v>
      </c>
      <c r="AI3506" s="46">
        <f t="shared" si="752"/>
        <v>0.98630439741073905</v>
      </c>
      <c r="AK3506" s="38">
        <v>38629</v>
      </c>
      <c r="AL3506" s="19">
        <v>143.1968</v>
      </c>
      <c r="AM3506" s="19">
        <f t="shared" si="741"/>
        <v>1.0717019647870085E-3</v>
      </c>
      <c r="AN3506" s="37">
        <f t="shared" si="742"/>
        <v>1.001071701964787</v>
      </c>
      <c r="AQ3506" s="38">
        <v>38629</v>
      </c>
      <c r="AR3506" s="19">
        <f t="shared" si="743"/>
        <v>324.65292102400002</v>
      </c>
      <c r="AS3506" s="40">
        <f t="shared" si="740"/>
        <v>1.0717019647867865E-3</v>
      </c>
      <c r="AT3506" s="51">
        <f t="shared" si="744"/>
        <v>1.0010717019647868</v>
      </c>
    </row>
    <row r="3507" spans="1:46">
      <c r="A3507" s="38">
        <v>38630</v>
      </c>
      <c r="B3507" s="37">
        <v>1.1983999999999999</v>
      </c>
      <c r="D3507" s="38">
        <v>38630</v>
      </c>
      <c r="E3507" s="19">
        <v>1356.9280000000001</v>
      </c>
      <c r="F3507" s="19">
        <v>1132.2830440587452</v>
      </c>
      <c r="G3507" s="19">
        <v>-1.8113209754894499E-2</v>
      </c>
      <c r="H3507" s="37">
        <f t="shared" si="746"/>
        <v>0.9818867902451055</v>
      </c>
      <c r="I3507" s="19"/>
      <c r="J3507" s="19"/>
      <c r="K3507" s="19"/>
      <c r="L3507" s="19"/>
      <c r="N3507" s="38">
        <v>38630</v>
      </c>
      <c r="O3507" s="19">
        <v>710.48950000000002</v>
      </c>
      <c r="P3507" s="19">
        <v>592.86507009345803</v>
      </c>
      <c r="Q3507" s="19">
        <v>-2.1893925079820575E-2</v>
      </c>
      <c r="R3507" s="37">
        <f t="shared" si="747"/>
        <v>0.97810607492017942</v>
      </c>
      <c r="T3507" s="39">
        <v>38630</v>
      </c>
      <c r="U3507" s="40">
        <v>317.4384</v>
      </c>
      <c r="V3507" s="40">
        <f t="shared" si="748"/>
        <v>1.8835910436001413E-3</v>
      </c>
      <c r="W3507" s="41">
        <f t="shared" si="749"/>
        <v>1.0018835910436001</v>
      </c>
      <c r="Y3507" s="42">
        <v>38630</v>
      </c>
      <c r="Z3507" s="43">
        <v>315.35700000000003</v>
      </c>
      <c r="AA3507" s="43">
        <f t="shared" si="750"/>
        <v>263.14836448598135</v>
      </c>
      <c r="AB3507" s="19">
        <f t="shared" si="753"/>
        <v>-9.255344197148796E-3</v>
      </c>
      <c r="AC3507" s="37">
        <f t="shared" si="754"/>
        <v>0.9907446558028512</v>
      </c>
      <c r="AE3507" s="44">
        <v>38630</v>
      </c>
      <c r="AF3507" s="45">
        <v>7243.7212</v>
      </c>
      <c r="AG3507" s="19">
        <f t="shared" si="745"/>
        <v>6044.4936582109485</v>
      </c>
      <c r="AH3507" s="45">
        <f t="shared" si="751"/>
        <v>-1.7814235613380358E-2</v>
      </c>
      <c r="AI3507" s="46">
        <f t="shared" si="752"/>
        <v>0.98218576438661964</v>
      </c>
      <c r="AK3507" s="38">
        <v>38630</v>
      </c>
      <c r="AL3507" s="19">
        <v>143.2749</v>
      </c>
      <c r="AM3507" s="19">
        <f t="shared" si="741"/>
        <v>5.454032492346883E-4</v>
      </c>
      <c r="AN3507" s="37">
        <f t="shared" si="742"/>
        <v>1.0005454032492347</v>
      </c>
      <c r="AQ3507" s="38">
        <v>38630</v>
      </c>
      <c r="AR3507" s="19">
        <f t="shared" si="743"/>
        <v>324.82998778200005</v>
      </c>
      <c r="AS3507" s="40">
        <f t="shared" si="740"/>
        <v>5.454032492346883E-4</v>
      </c>
      <c r="AT3507" s="51">
        <f t="shared" si="744"/>
        <v>1.0005454032492347</v>
      </c>
    </row>
    <row r="3508" spans="1:46">
      <c r="A3508" s="38">
        <v>38631</v>
      </c>
      <c r="B3508" s="37">
        <v>1.2133</v>
      </c>
      <c r="D3508" s="38">
        <v>38631</v>
      </c>
      <c r="E3508" s="19">
        <v>1348.8835999999999</v>
      </c>
      <c r="F3508" s="19">
        <v>1111.7477952691006</v>
      </c>
      <c r="G3508" s="19">
        <v>-1.8136144400815679E-2</v>
      </c>
      <c r="H3508" s="37">
        <f t="shared" si="746"/>
        <v>0.98186385559918432</v>
      </c>
      <c r="I3508" s="19"/>
      <c r="J3508" s="19"/>
      <c r="K3508" s="19"/>
      <c r="L3508" s="19"/>
      <c r="N3508" s="38">
        <v>38631</v>
      </c>
      <c r="O3508" s="19">
        <v>693.57219999999995</v>
      </c>
      <c r="P3508" s="19">
        <v>571.64114398747211</v>
      </c>
      <c r="Q3508" s="19">
        <v>-3.5798914755831746E-2</v>
      </c>
      <c r="R3508" s="37">
        <f t="shared" si="747"/>
        <v>0.96420108524416825</v>
      </c>
      <c r="T3508" s="39">
        <v>38631</v>
      </c>
      <c r="U3508" s="40">
        <v>316.73329999999999</v>
      </c>
      <c r="V3508" s="40">
        <f t="shared" si="748"/>
        <v>-2.2212183529151108E-3</v>
      </c>
      <c r="W3508" s="41">
        <f t="shared" si="749"/>
        <v>0.99777878164708489</v>
      </c>
      <c r="Y3508" s="42">
        <v>38631</v>
      </c>
      <c r="Z3508" s="43">
        <v>309.40100000000001</v>
      </c>
      <c r="AA3508" s="43">
        <f t="shared" si="750"/>
        <v>255.00782988543642</v>
      </c>
      <c r="AB3508" s="19">
        <f t="shared" si="753"/>
        <v>-3.0935151797147453E-2</v>
      </c>
      <c r="AC3508" s="37">
        <f t="shared" si="754"/>
        <v>0.96906484820285255</v>
      </c>
      <c r="AE3508" s="44">
        <v>38631</v>
      </c>
      <c r="AF3508" s="45">
        <v>7049.6758</v>
      </c>
      <c r="AG3508" s="19">
        <f t="shared" si="745"/>
        <v>5810.3319871425037</v>
      </c>
      <c r="AH3508" s="45">
        <f t="shared" si="751"/>
        <v>-3.8739666928156224E-2</v>
      </c>
      <c r="AI3508" s="46">
        <f t="shared" si="752"/>
        <v>0.96126033307184378</v>
      </c>
      <c r="AK3508" s="38">
        <v>38631</v>
      </c>
      <c r="AL3508" s="19">
        <v>143.16</v>
      </c>
      <c r="AM3508" s="19">
        <f t="shared" si="741"/>
        <v>-8.0195484345135792E-4</v>
      </c>
      <c r="AN3508" s="37">
        <f t="shared" si="742"/>
        <v>0.99919804515654864</v>
      </c>
      <c r="AQ3508" s="38">
        <v>38631</v>
      </c>
      <c r="AR3508" s="19">
        <f t="shared" si="743"/>
        <v>324.56948880000004</v>
      </c>
      <c r="AS3508" s="40">
        <f t="shared" si="740"/>
        <v>-8.019548434512469E-4</v>
      </c>
      <c r="AT3508" s="51">
        <f t="shared" si="744"/>
        <v>0.99919804515654875</v>
      </c>
    </row>
    <row r="3509" spans="1:46">
      <c r="A3509" s="38">
        <v>38632</v>
      </c>
      <c r="B3509" s="37">
        <v>1.2115</v>
      </c>
      <c r="D3509" s="38">
        <v>38632</v>
      </c>
      <c r="E3509" s="19">
        <v>1349.2379000000001</v>
      </c>
      <c r="F3509" s="19">
        <v>1113.6920346677673</v>
      </c>
      <c r="G3509" s="19">
        <v>1.7488133612137968E-3</v>
      </c>
      <c r="H3509" s="37">
        <f t="shared" si="746"/>
        <v>1.0017488133612138</v>
      </c>
      <c r="I3509" s="19"/>
      <c r="J3509" s="19"/>
      <c r="K3509" s="19"/>
      <c r="L3509" s="19"/>
      <c r="N3509" s="38">
        <v>38632</v>
      </c>
      <c r="O3509" s="19">
        <v>694.30359999999996</v>
      </c>
      <c r="P3509" s="19">
        <v>573.09418076764337</v>
      </c>
      <c r="Q3509" s="19">
        <v>2.5418687850835564E-3</v>
      </c>
      <c r="R3509" s="37">
        <f t="shared" si="747"/>
        <v>1.0025418687850836</v>
      </c>
      <c r="T3509" s="39">
        <v>38632</v>
      </c>
      <c r="U3509" s="40">
        <v>316.75970000000001</v>
      </c>
      <c r="V3509" s="40">
        <f t="shared" si="748"/>
        <v>8.3350882272403837E-5</v>
      </c>
      <c r="W3509" s="41">
        <f t="shared" si="749"/>
        <v>1.0000833508822724</v>
      </c>
      <c r="Y3509" s="42">
        <v>38632</v>
      </c>
      <c r="Z3509" s="43">
        <v>309.54500000000002</v>
      </c>
      <c r="AA3509" s="43">
        <f t="shared" si="750"/>
        <v>255.50557160544781</v>
      </c>
      <c r="AB3509" s="19">
        <f t="shared" si="753"/>
        <v>1.9518683808061876E-3</v>
      </c>
      <c r="AC3509" s="37">
        <f t="shared" si="754"/>
        <v>1.0019518683808062</v>
      </c>
      <c r="AE3509" s="44">
        <v>38632</v>
      </c>
      <c r="AF3509" s="45">
        <v>7064.9551000000001</v>
      </c>
      <c r="AG3509" s="19">
        <f t="shared" si="745"/>
        <v>5831.5766405282711</v>
      </c>
      <c r="AH3509" s="45">
        <f t="shared" si="751"/>
        <v>3.6563579211617014E-3</v>
      </c>
      <c r="AI3509" s="46">
        <f t="shared" si="752"/>
        <v>1.0036563579211617</v>
      </c>
      <c r="AK3509" s="38">
        <v>38632</v>
      </c>
      <c r="AL3509" s="19">
        <v>143.1464</v>
      </c>
      <c r="AM3509" s="19">
        <f t="shared" si="741"/>
        <v>-9.4998602961693379E-5</v>
      </c>
      <c r="AN3509" s="37">
        <f t="shared" si="742"/>
        <v>0.99990500139703831</v>
      </c>
      <c r="AQ3509" s="38">
        <v>38632</v>
      </c>
      <c r="AR3509" s="19">
        <f t="shared" si="743"/>
        <v>324.53865515200005</v>
      </c>
      <c r="AS3509" s="40">
        <f t="shared" si="740"/>
        <v>-9.4998602961693379E-5</v>
      </c>
      <c r="AT3509" s="51">
        <f t="shared" si="744"/>
        <v>0.99990500139703831</v>
      </c>
    </row>
    <row r="3510" spans="1:46">
      <c r="A3510" s="38">
        <v>38635</v>
      </c>
      <c r="B3510" s="37">
        <v>1.2115</v>
      </c>
      <c r="D3510" s="38">
        <v>38635</v>
      </c>
      <c r="E3510" s="19">
        <v>1342.7429999999999</v>
      </c>
      <c r="F3510" s="19">
        <v>1108.3309946347501</v>
      </c>
      <c r="G3510" s="19">
        <v>-4.8137544905907381E-3</v>
      </c>
      <c r="H3510" s="37">
        <f t="shared" si="746"/>
        <v>0.99518624550940926</v>
      </c>
      <c r="I3510" s="19"/>
      <c r="J3510" s="19"/>
      <c r="K3510" s="19"/>
      <c r="L3510" s="19"/>
      <c r="N3510" s="38">
        <v>38635</v>
      </c>
      <c r="O3510" s="19">
        <v>699.55110000000002</v>
      </c>
      <c r="P3510" s="19">
        <v>577.42558811390836</v>
      </c>
      <c r="Q3510" s="19">
        <v>7.5579328697130688E-3</v>
      </c>
      <c r="R3510" s="37">
        <f t="shared" si="747"/>
        <v>1.0075579328697131</v>
      </c>
      <c r="T3510" s="39">
        <v>38635</v>
      </c>
      <c r="U3510" s="40">
        <v>317.3664</v>
      </c>
      <c r="V3510" s="40">
        <f t="shared" si="748"/>
        <v>1.9153320324523104E-3</v>
      </c>
      <c r="W3510" s="41">
        <f t="shared" si="749"/>
        <v>1.0019153320324523</v>
      </c>
      <c r="Y3510" s="42">
        <v>38635</v>
      </c>
      <c r="Z3510" s="43">
        <v>308.59100000000001</v>
      </c>
      <c r="AA3510" s="43">
        <f t="shared" si="750"/>
        <v>254.71811803549321</v>
      </c>
      <c r="AB3510" s="19">
        <f t="shared" si="753"/>
        <v>-3.0819428516047909E-3</v>
      </c>
      <c r="AC3510" s="37">
        <f t="shared" si="754"/>
        <v>0.99691805714839521</v>
      </c>
      <c r="AE3510" s="44">
        <v>38635</v>
      </c>
      <c r="AF3510" s="45">
        <v>7042.5497999999998</v>
      </c>
      <c r="AG3510" s="19">
        <f t="shared" si="745"/>
        <v>5813.0827899298383</v>
      </c>
      <c r="AH3510" s="45">
        <f t="shared" si="751"/>
        <v>-3.1713294257172953E-3</v>
      </c>
      <c r="AI3510" s="46">
        <f t="shared" si="752"/>
        <v>0.9968286705742827</v>
      </c>
      <c r="AK3510" s="38">
        <v>38635</v>
      </c>
      <c r="AL3510" s="19">
        <v>143.34020000000001</v>
      </c>
      <c r="AM3510" s="19">
        <f t="shared" si="741"/>
        <v>1.3538587068904206E-3</v>
      </c>
      <c r="AN3510" s="37">
        <f t="shared" si="742"/>
        <v>1.0013538587068904</v>
      </c>
      <c r="AQ3510" s="38">
        <v>38635</v>
      </c>
      <c r="AR3510" s="19">
        <f t="shared" si="743"/>
        <v>324.97803463600007</v>
      </c>
      <c r="AS3510" s="40">
        <f t="shared" si="740"/>
        <v>1.3538587068904206E-3</v>
      </c>
      <c r="AT3510" s="51">
        <f t="shared" si="744"/>
        <v>1.0013538587068904</v>
      </c>
    </row>
    <row r="3511" spans="1:46">
      <c r="A3511" s="38">
        <v>38636</v>
      </c>
      <c r="B3511" s="37">
        <v>1.2015</v>
      </c>
      <c r="D3511" s="38">
        <v>38636</v>
      </c>
      <c r="E3511" s="19">
        <v>1343.4078</v>
      </c>
      <c r="F3511" s="19">
        <v>1118.1088639200998</v>
      </c>
      <c r="G3511" s="19">
        <v>8.8221563167345529E-3</v>
      </c>
      <c r="H3511" s="37">
        <f t="shared" si="746"/>
        <v>1.0088221563167346</v>
      </c>
      <c r="I3511" s="19"/>
      <c r="J3511" s="19"/>
      <c r="K3511" s="19"/>
      <c r="L3511" s="19"/>
      <c r="N3511" s="38">
        <v>38636</v>
      </c>
      <c r="O3511" s="19">
        <v>703.66600000000005</v>
      </c>
      <c r="P3511" s="19">
        <v>585.65626300457768</v>
      </c>
      <c r="Q3511" s="19">
        <v>1.4254087557071804E-2</v>
      </c>
      <c r="R3511" s="37">
        <f t="shared" si="747"/>
        <v>1.0142540875570718</v>
      </c>
      <c r="T3511" s="39">
        <v>38636</v>
      </c>
      <c r="U3511" s="40">
        <v>317.37279999999998</v>
      </c>
      <c r="V3511" s="40">
        <f t="shared" si="748"/>
        <v>2.0165965899376914E-5</v>
      </c>
      <c r="W3511" s="41">
        <f t="shared" si="749"/>
        <v>1.0000201659658994</v>
      </c>
      <c r="Y3511" s="42">
        <v>38636</v>
      </c>
      <c r="Z3511" s="43">
        <v>314.15499999999997</v>
      </c>
      <c r="AA3511" s="43">
        <f t="shared" si="750"/>
        <v>261.46899708697458</v>
      </c>
      <c r="AB3511" s="19">
        <f t="shared" si="753"/>
        <v>2.6503332796062429E-2</v>
      </c>
      <c r="AC3511" s="37">
        <f t="shared" si="754"/>
        <v>1.0265033327960624</v>
      </c>
      <c r="AE3511" s="44">
        <v>38636</v>
      </c>
      <c r="AF3511" s="45">
        <v>7198.0897999999997</v>
      </c>
      <c r="AG3511" s="19">
        <f t="shared" si="745"/>
        <v>5990.9195172700784</v>
      </c>
      <c r="AH3511" s="45">
        <f t="shared" si="751"/>
        <v>3.0592498639157695E-2</v>
      </c>
      <c r="AI3511" s="46">
        <f t="shared" si="752"/>
        <v>1.0305924986391577</v>
      </c>
      <c r="AK3511" s="38">
        <v>38636</v>
      </c>
      <c r="AL3511" s="19">
        <v>143.0829</v>
      </c>
      <c r="AM3511" s="19">
        <f t="shared" si="741"/>
        <v>-1.7950302845958221E-3</v>
      </c>
      <c r="AN3511" s="37">
        <f t="shared" si="742"/>
        <v>0.99820496971540418</v>
      </c>
      <c r="AQ3511" s="38">
        <v>38636</v>
      </c>
      <c r="AR3511" s="19">
        <f t="shared" si="743"/>
        <v>324.39468922200001</v>
      </c>
      <c r="AS3511" s="40">
        <f t="shared" si="740"/>
        <v>-1.7950302845958221E-3</v>
      </c>
      <c r="AT3511" s="51">
        <f t="shared" si="744"/>
        <v>0.99820496971540418</v>
      </c>
    </row>
    <row r="3512" spans="1:46">
      <c r="A3512" s="38">
        <v>38637</v>
      </c>
      <c r="B3512" s="37">
        <v>1.204</v>
      </c>
      <c r="D3512" s="38">
        <v>38637</v>
      </c>
      <c r="E3512" s="19">
        <v>1336.5256999999999</v>
      </c>
      <c r="F3512" s="19">
        <v>1110.0711794019933</v>
      </c>
      <c r="G3512" s="19">
        <v>-7.1886421595177552E-3</v>
      </c>
      <c r="H3512" s="37">
        <f t="shared" si="746"/>
        <v>0.99281135784048224</v>
      </c>
      <c r="I3512" s="19"/>
      <c r="J3512" s="19"/>
      <c r="K3512" s="19"/>
      <c r="L3512" s="19"/>
      <c r="N3512" s="38">
        <v>38637</v>
      </c>
      <c r="O3512" s="19">
        <v>693.24329999999998</v>
      </c>
      <c r="P3512" s="19">
        <v>575.7834717607974</v>
      </c>
      <c r="Q3512" s="19">
        <v>-1.6857655022982532E-2</v>
      </c>
      <c r="R3512" s="37">
        <f t="shared" si="747"/>
        <v>0.98314234497701747</v>
      </c>
      <c r="T3512" s="39">
        <v>38637</v>
      </c>
      <c r="U3512" s="40">
        <v>316.70080000000002</v>
      </c>
      <c r="V3512" s="40">
        <f t="shared" si="748"/>
        <v>-2.1173837203439794E-3</v>
      </c>
      <c r="W3512" s="41">
        <f t="shared" si="749"/>
        <v>0.99788261627965602</v>
      </c>
      <c r="Y3512" s="42">
        <v>38637</v>
      </c>
      <c r="Z3512" s="43">
        <v>315.48399999999998</v>
      </c>
      <c r="AA3512" s="43">
        <f t="shared" si="750"/>
        <v>262.02990033222591</v>
      </c>
      <c r="AB3512" s="19">
        <f t="shared" si="753"/>
        <v>2.1451998191004407E-3</v>
      </c>
      <c r="AC3512" s="37">
        <f t="shared" si="754"/>
        <v>1.0021451998191004</v>
      </c>
      <c r="AE3512" s="44">
        <v>38637</v>
      </c>
      <c r="AF3512" s="45">
        <v>7228.9731000000002</v>
      </c>
      <c r="AG3512" s="19">
        <f t="shared" si="745"/>
        <v>6004.130481727575</v>
      </c>
      <c r="AH3512" s="45">
        <f t="shared" si="751"/>
        <v>2.2051647363001692E-3</v>
      </c>
      <c r="AI3512" s="46">
        <f t="shared" si="752"/>
        <v>1.0022051647363002</v>
      </c>
      <c r="AK3512" s="38">
        <v>38637</v>
      </c>
      <c r="AL3512" s="19">
        <v>142.86330000000001</v>
      </c>
      <c r="AM3512" s="19">
        <f t="shared" si="741"/>
        <v>-1.5347745957062786E-3</v>
      </c>
      <c r="AN3512" s="37">
        <f t="shared" si="742"/>
        <v>0.99846522540429372</v>
      </c>
      <c r="AQ3512" s="38">
        <v>38637</v>
      </c>
      <c r="AR3512" s="19">
        <f t="shared" si="743"/>
        <v>323.89681649400006</v>
      </c>
      <c r="AS3512" s="40">
        <f t="shared" si="740"/>
        <v>-1.5347745957062786E-3</v>
      </c>
      <c r="AT3512" s="51">
        <f t="shared" si="744"/>
        <v>0.99846522540429372</v>
      </c>
    </row>
    <row r="3513" spans="1:46">
      <c r="A3513" s="38">
        <v>38638</v>
      </c>
      <c r="B3513" s="37">
        <v>1.1938</v>
      </c>
      <c r="D3513" s="38">
        <v>38638</v>
      </c>
      <c r="E3513" s="19">
        <v>1326.7057</v>
      </c>
      <c r="F3513" s="19">
        <v>1111.3299547662925</v>
      </c>
      <c r="G3513" s="19">
        <v>1.1339591439329944E-3</v>
      </c>
      <c r="H3513" s="37">
        <f t="shared" si="746"/>
        <v>1.001133959143933</v>
      </c>
      <c r="I3513" s="19"/>
      <c r="J3513" s="19"/>
      <c r="K3513" s="19"/>
      <c r="L3513" s="19"/>
      <c r="N3513" s="38">
        <v>38638</v>
      </c>
      <c r="O3513" s="19">
        <v>677.5598</v>
      </c>
      <c r="P3513" s="19">
        <v>567.56558887585857</v>
      </c>
      <c r="Q3513" s="19">
        <v>-1.4272523071577226E-2</v>
      </c>
      <c r="R3513" s="37">
        <f t="shared" si="747"/>
        <v>0.98572747692842277</v>
      </c>
      <c r="T3513" s="39">
        <v>38638</v>
      </c>
      <c r="U3513" s="40">
        <v>316.27910000000003</v>
      </c>
      <c r="V3513" s="40">
        <f t="shared" si="748"/>
        <v>-1.3315406844567335E-3</v>
      </c>
      <c r="W3513" s="41">
        <f t="shared" si="749"/>
        <v>0.99866845931554327</v>
      </c>
      <c r="Y3513" s="42">
        <v>38638</v>
      </c>
      <c r="Z3513" s="43">
        <v>311.596</v>
      </c>
      <c r="AA3513" s="43">
        <f t="shared" si="750"/>
        <v>261.01189478974703</v>
      </c>
      <c r="AB3513" s="19">
        <f t="shared" si="753"/>
        <v>-3.8850739598349504E-3</v>
      </c>
      <c r="AC3513" s="37">
        <f t="shared" si="754"/>
        <v>0.99611492604016505</v>
      </c>
      <c r="AE3513" s="44">
        <v>38638</v>
      </c>
      <c r="AF3513" s="45">
        <v>7119.6079</v>
      </c>
      <c r="AG3513" s="19">
        <f t="shared" si="745"/>
        <v>5963.81965153292</v>
      </c>
      <c r="AH3513" s="45">
        <f t="shared" si="751"/>
        <v>-6.7138497934602359E-3</v>
      </c>
      <c r="AI3513" s="46">
        <f t="shared" si="752"/>
        <v>0.99328615020653976</v>
      </c>
      <c r="AK3513" s="38">
        <v>38638</v>
      </c>
      <c r="AL3513" s="19">
        <v>142.4282</v>
      </c>
      <c r="AM3513" s="19">
        <f t="shared" si="741"/>
        <v>-3.0455687359874917E-3</v>
      </c>
      <c r="AN3513" s="37">
        <f t="shared" si="742"/>
        <v>0.99695443126401251</v>
      </c>
      <c r="AQ3513" s="38">
        <v>38638</v>
      </c>
      <c r="AR3513" s="19">
        <f t="shared" si="743"/>
        <v>322.91036647600004</v>
      </c>
      <c r="AS3513" s="40">
        <f t="shared" si="740"/>
        <v>-3.0455687359876027E-3</v>
      </c>
      <c r="AT3513" s="51">
        <f t="shared" si="744"/>
        <v>0.9969544312640124</v>
      </c>
    </row>
    <row r="3514" spans="1:46">
      <c r="A3514" s="38">
        <v>38639</v>
      </c>
      <c r="B3514" s="37">
        <v>1.2073</v>
      </c>
      <c r="D3514" s="38">
        <v>38639</v>
      </c>
      <c r="E3514" s="19">
        <v>1338.0379</v>
      </c>
      <c r="F3514" s="19">
        <v>1108.2894889422678</v>
      </c>
      <c r="G3514" s="19">
        <v>-2.7358803845651813E-3</v>
      </c>
      <c r="H3514" s="37">
        <f t="shared" si="746"/>
        <v>0.99726411961543482</v>
      </c>
      <c r="I3514" s="19"/>
      <c r="J3514" s="19"/>
      <c r="K3514" s="19"/>
      <c r="L3514" s="19"/>
      <c r="N3514" s="38">
        <v>38639</v>
      </c>
      <c r="O3514" s="19">
        <v>673.18679999999995</v>
      </c>
      <c r="P3514" s="19">
        <v>557.59695187608702</v>
      </c>
      <c r="Q3514" s="19">
        <v>-1.756385023185747E-2</v>
      </c>
      <c r="R3514" s="37">
        <f t="shared" si="747"/>
        <v>0.98243614976814253</v>
      </c>
      <c r="T3514" s="39">
        <v>38639</v>
      </c>
      <c r="U3514" s="40">
        <v>316.17349999999999</v>
      </c>
      <c r="V3514" s="40">
        <f t="shared" si="748"/>
        <v>-3.3388232102604665E-4</v>
      </c>
      <c r="W3514" s="41">
        <f t="shared" si="749"/>
        <v>0.99966611767897395</v>
      </c>
      <c r="Y3514" s="42">
        <v>38639</v>
      </c>
      <c r="Z3514" s="43">
        <v>310.33699999999999</v>
      </c>
      <c r="AA3514" s="43">
        <f t="shared" si="750"/>
        <v>257.05044313757969</v>
      </c>
      <c r="AB3514" s="19">
        <f t="shared" si="753"/>
        <v>-1.5177283990671753E-2</v>
      </c>
      <c r="AC3514" s="37">
        <f t="shared" si="754"/>
        <v>0.98482271600932825</v>
      </c>
      <c r="AE3514" s="44">
        <v>38639</v>
      </c>
      <c r="AF3514" s="45">
        <v>7049.5829999999996</v>
      </c>
      <c r="AG3514" s="19">
        <f t="shared" si="745"/>
        <v>5839.1311190259248</v>
      </c>
      <c r="AH3514" s="45">
        <f t="shared" si="751"/>
        <v>-2.0907495496606088E-2</v>
      </c>
      <c r="AI3514" s="46">
        <f t="shared" si="752"/>
        <v>0.97909250450339391</v>
      </c>
      <c r="AK3514" s="38">
        <v>38639</v>
      </c>
      <c r="AL3514" s="19">
        <v>142.44579999999999</v>
      </c>
      <c r="AM3514" s="19">
        <f t="shared" si="741"/>
        <v>1.2357103438787043E-4</v>
      </c>
      <c r="AN3514" s="37">
        <f t="shared" si="742"/>
        <v>1.0001235710343879</v>
      </c>
      <c r="AQ3514" s="38">
        <v>38639</v>
      </c>
      <c r="AR3514" s="19">
        <f t="shared" si="743"/>
        <v>322.95026884399999</v>
      </c>
      <c r="AS3514" s="40">
        <f t="shared" si="740"/>
        <v>1.2357103438764838E-4</v>
      </c>
      <c r="AT3514" s="51">
        <f t="shared" si="744"/>
        <v>1.0001235710343876</v>
      </c>
    </row>
    <row r="3515" spans="1:46">
      <c r="A3515" s="38">
        <v>38642</v>
      </c>
      <c r="B3515" s="37">
        <v>1.204</v>
      </c>
      <c r="D3515" s="38">
        <v>38642</v>
      </c>
      <c r="E3515" s="19">
        <v>1337.8271999999999</v>
      </c>
      <c r="F3515" s="19">
        <v>1111.1521594684386</v>
      </c>
      <c r="G3515" s="19">
        <v>2.5829628041522668E-3</v>
      </c>
      <c r="H3515" s="37">
        <f t="shared" si="746"/>
        <v>1.0025829628041523</v>
      </c>
      <c r="I3515" s="19"/>
      <c r="J3515" s="19"/>
      <c r="K3515" s="19"/>
      <c r="L3515" s="19"/>
      <c r="N3515" s="38">
        <v>38642</v>
      </c>
      <c r="O3515" s="19">
        <v>676.94920000000002</v>
      </c>
      <c r="P3515" s="19">
        <v>562.25016611295689</v>
      </c>
      <c r="Q3515" s="19">
        <v>8.3451213662730783E-3</v>
      </c>
      <c r="R3515" s="37">
        <f t="shared" si="747"/>
        <v>1.0083451213662731</v>
      </c>
      <c r="T3515" s="39">
        <v>38642</v>
      </c>
      <c r="U3515" s="40">
        <v>315.90480000000002</v>
      </c>
      <c r="V3515" s="40">
        <f t="shared" si="748"/>
        <v>-8.4984984510072525E-4</v>
      </c>
      <c r="W3515" s="41">
        <f t="shared" si="749"/>
        <v>0.99915015015489927</v>
      </c>
      <c r="Y3515" s="42">
        <v>38642</v>
      </c>
      <c r="Z3515" s="43">
        <v>316.17</v>
      </c>
      <c r="AA3515" s="43">
        <f t="shared" si="750"/>
        <v>262.59966777408641</v>
      </c>
      <c r="AB3515" s="19">
        <f t="shared" si="753"/>
        <v>2.1588076522150335E-2</v>
      </c>
      <c r="AC3515" s="37">
        <f t="shared" si="754"/>
        <v>1.0215880765221503</v>
      </c>
      <c r="AE3515" s="44">
        <v>38642</v>
      </c>
      <c r="AF3515" s="45">
        <v>7212.6967999999997</v>
      </c>
      <c r="AG3515" s="19">
        <f t="shared" si="745"/>
        <v>5990.6119601328901</v>
      </c>
      <c r="AH3515" s="45">
        <f t="shared" si="751"/>
        <v>2.5942359919507219E-2</v>
      </c>
      <c r="AI3515" s="46">
        <f t="shared" si="752"/>
        <v>1.0259423599195072</v>
      </c>
      <c r="AK3515" s="38">
        <v>38642</v>
      </c>
      <c r="AL3515" s="19">
        <v>142.3965</v>
      </c>
      <c r="AM3515" s="19">
        <f t="shared" si="741"/>
        <v>-3.4609655040718224E-4</v>
      </c>
      <c r="AN3515" s="37">
        <f t="shared" si="742"/>
        <v>0.99965390344959282</v>
      </c>
      <c r="AQ3515" s="38">
        <v>38642</v>
      </c>
      <c r="AR3515" s="19">
        <f t="shared" si="743"/>
        <v>322.83849687000003</v>
      </c>
      <c r="AS3515" s="40">
        <f t="shared" si="740"/>
        <v>-3.4609655040718224E-4</v>
      </c>
      <c r="AT3515" s="51">
        <f t="shared" si="744"/>
        <v>0.99965390344959282</v>
      </c>
    </row>
    <row r="3516" spans="1:46">
      <c r="A3516" s="38">
        <v>38643</v>
      </c>
      <c r="B3516" s="37">
        <v>1.1939</v>
      </c>
      <c r="D3516" s="38">
        <v>38643</v>
      </c>
      <c r="E3516" s="19">
        <v>1324.2810999999999</v>
      </c>
      <c r="F3516" s="19">
        <v>1109.2060474076557</v>
      </c>
      <c r="G3516" s="19">
        <v>-1.7514361504854525E-3</v>
      </c>
      <c r="H3516" s="37">
        <f t="shared" si="746"/>
        <v>0.99824856384951455</v>
      </c>
      <c r="I3516" s="19"/>
      <c r="J3516" s="19"/>
      <c r="K3516" s="19"/>
      <c r="L3516" s="19"/>
      <c r="N3516" s="38">
        <v>38643</v>
      </c>
      <c r="O3516" s="19">
        <v>671.45</v>
      </c>
      <c r="P3516" s="19">
        <v>562.40053605829644</v>
      </c>
      <c r="Q3516" s="19">
        <v>2.6744313190540936E-4</v>
      </c>
      <c r="R3516" s="37">
        <f t="shared" si="747"/>
        <v>1.0002674431319054</v>
      </c>
      <c r="T3516" s="39">
        <v>38643</v>
      </c>
      <c r="U3516" s="40">
        <v>315.7405</v>
      </c>
      <c r="V3516" s="40">
        <f t="shared" si="748"/>
        <v>-5.2009339522551823E-4</v>
      </c>
      <c r="W3516" s="41">
        <f t="shared" si="749"/>
        <v>0.99947990660477448</v>
      </c>
      <c r="Y3516" s="42">
        <v>38643</v>
      </c>
      <c r="Z3516" s="43">
        <v>311.71499999999997</v>
      </c>
      <c r="AA3516" s="43">
        <f t="shared" si="750"/>
        <v>261.08970600552811</v>
      </c>
      <c r="AB3516" s="19">
        <f t="shared" si="753"/>
        <v>-5.750052090154667E-3</v>
      </c>
      <c r="AC3516" s="37">
        <f t="shared" si="754"/>
        <v>0.99424994790984533</v>
      </c>
      <c r="AE3516" s="44">
        <v>38643</v>
      </c>
      <c r="AF3516" s="45">
        <v>7063.8589000000002</v>
      </c>
      <c r="AG3516" s="19">
        <f t="shared" si="745"/>
        <v>5916.6252617472155</v>
      </c>
      <c r="AH3516" s="45">
        <f t="shared" si="751"/>
        <v>-1.2350440802717855E-2</v>
      </c>
      <c r="AI3516" s="46">
        <f t="shared" si="752"/>
        <v>0.98764955919728215</v>
      </c>
      <c r="AK3516" s="38">
        <v>38643</v>
      </c>
      <c r="AL3516" s="19">
        <v>142.44220000000001</v>
      </c>
      <c r="AM3516" s="19">
        <f t="shared" si="741"/>
        <v>3.2093485443818182E-4</v>
      </c>
      <c r="AN3516" s="37">
        <f t="shared" si="742"/>
        <v>1.0003209348544382</v>
      </c>
      <c r="AQ3516" s="38">
        <v>38643</v>
      </c>
      <c r="AR3516" s="19">
        <f t="shared" si="743"/>
        <v>322.94210699600006</v>
      </c>
      <c r="AS3516" s="40">
        <f t="shared" si="740"/>
        <v>3.2093485443818182E-4</v>
      </c>
      <c r="AT3516" s="51">
        <f t="shared" si="744"/>
        <v>1.0003209348544382</v>
      </c>
    </row>
    <row r="3517" spans="1:46">
      <c r="A3517" s="38">
        <v>38644</v>
      </c>
      <c r="B3517" s="37">
        <v>1.1988000000000001</v>
      </c>
      <c r="D3517" s="38">
        <v>38644</v>
      </c>
      <c r="E3517" s="19">
        <v>1328.4422999999999</v>
      </c>
      <c r="F3517" s="19">
        <v>1108.1433933933934</v>
      </c>
      <c r="G3517" s="19">
        <v>-9.580312122764445E-4</v>
      </c>
      <c r="H3517" s="37">
        <f t="shared" si="746"/>
        <v>0.99904196878772356</v>
      </c>
      <c r="I3517" s="19"/>
      <c r="J3517" s="19"/>
      <c r="K3517" s="19"/>
      <c r="L3517" s="19"/>
      <c r="N3517" s="38">
        <v>38644</v>
      </c>
      <c r="O3517" s="19">
        <v>657.72180000000003</v>
      </c>
      <c r="P3517" s="19">
        <v>548.65015015015013</v>
      </c>
      <c r="Q3517" s="19">
        <v>-2.4449453772784069E-2</v>
      </c>
      <c r="R3517" s="37">
        <f t="shared" si="747"/>
        <v>0.97555054622721593</v>
      </c>
      <c r="T3517" s="39">
        <v>38644</v>
      </c>
      <c r="U3517" s="40">
        <v>316.37509999999997</v>
      </c>
      <c r="V3517" s="40">
        <f t="shared" si="748"/>
        <v>2.0098783653030861E-3</v>
      </c>
      <c r="W3517" s="41">
        <f t="shared" si="749"/>
        <v>1.0020098783653031</v>
      </c>
      <c r="Y3517" s="42">
        <v>38644</v>
      </c>
      <c r="Z3517" s="43">
        <v>309.51400000000001</v>
      </c>
      <c r="AA3517" s="43">
        <f t="shared" si="750"/>
        <v>258.1865198531865</v>
      </c>
      <c r="AB3517" s="19">
        <f t="shared" si="753"/>
        <v>-1.1119496807277973E-2</v>
      </c>
      <c r="AC3517" s="37">
        <f t="shared" si="754"/>
        <v>0.98888050319272203</v>
      </c>
      <c r="AE3517" s="44">
        <v>38644</v>
      </c>
      <c r="AF3517" s="45">
        <v>6997.7641999999996</v>
      </c>
      <c r="AG3517" s="19">
        <f t="shared" si="745"/>
        <v>5837.3074741408063</v>
      </c>
      <c r="AH3517" s="45">
        <f t="shared" si="751"/>
        <v>-1.3405917072224049E-2</v>
      </c>
      <c r="AI3517" s="46">
        <f t="shared" si="752"/>
        <v>0.98659408292777595</v>
      </c>
      <c r="AK3517" s="38">
        <v>38644</v>
      </c>
      <c r="AL3517" s="19">
        <v>142.69919999999999</v>
      </c>
      <c r="AM3517" s="19">
        <f t="shared" si="741"/>
        <v>1.8042405972384934E-3</v>
      </c>
      <c r="AN3517" s="37">
        <f t="shared" si="742"/>
        <v>1.0018042405972385</v>
      </c>
      <c r="AQ3517" s="38">
        <v>38644</v>
      </c>
      <c r="AR3517" s="19">
        <f t="shared" si="743"/>
        <v>323.52477225600001</v>
      </c>
      <c r="AS3517" s="40">
        <f t="shared" si="740"/>
        <v>1.8042405972384934E-3</v>
      </c>
      <c r="AT3517" s="51">
        <f t="shared" si="744"/>
        <v>1.0018042405972385</v>
      </c>
    </row>
    <row r="3518" spans="1:46">
      <c r="A3518" s="38">
        <v>38645</v>
      </c>
      <c r="B3518" s="37">
        <v>1.1981999999999999</v>
      </c>
      <c r="D3518" s="38">
        <v>38645</v>
      </c>
      <c r="E3518" s="19">
        <v>1319.4938</v>
      </c>
      <c r="F3518" s="19">
        <v>1101.230011684193</v>
      </c>
      <c r="G3518" s="19">
        <v>-6.2387067868807655E-3</v>
      </c>
      <c r="H3518" s="37">
        <f t="shared" si="746"/>
        <v>0.99376129321311923</v>
      </c>
      <c r="I3518" s="19"/>
      <c r="J3518" s="19"/>
      <c r="K3518" s="19"/>
      <c r="L3518" s="19"/>
      <c r="N3518" s="38">
        <v>38645</v>
      </c>
      <c r="O3518" s="19">
        <v>659.8374</v>
      </c>
      <c r="P3518" s="19">
        <v>550.69053580370564</v>
      </c>
      <c r="Q3518" s="19">
        <v>3.7189193386661934E-3</v>
      </c>
      <c r="R3518" s="37">
        <f t="shared" si="747"/>
        <v>1.0037189193386662</v>
      </c>
      <c r="T3518" s="39">
        <v>38645</v>
      </c>
      <c r="U3518" s="40">
        <v>315.7115</v>
      </c>
      <c r="V3518" s="40">
        <f t="shared" si="748"/>
        <v>-2.0975102022883219E-3</v>
      </c>
      <c r="W3518" s="41">
        <f t="shared" si="749"/>
        <v>0.99790248979771168</v>
      </c>
      <c r="Y3518" s="42">
        <v>38645</v>
      </c>
      <c r="Z3518" s="43">
        <v>304.81900000000002</v>
      </c>
      <c r="AA3518" s="43">
        <f t="shared" si="750"/>
        <v>254.39742947754968</v>
      </c>
      <c r="AB3518" s="19">
        <f t="shared" si="753"/>
        <v>-1.4675787015493325E-2</v>
      </c>
      <c r="AC3518" s="37">
        <f t="shared" si="754"/>
        <v>0.98532421298450668</v>
      </c>
      <c r="AE3518" s="44">
        <v>38645</v>
      </c>
      <c r="AF3518" s="45">
        <v>6846.4809999999998</v>
      </c>
      <c r="AG3518" s="19">
        <f t="shared" si="745"/>
        <v>5713.9717910198633</v>
      </c>
      <c r="AH3518" s="45">
        <f t="shared" si="751"/>
        <v>-2.1128865263191687E-2</v>
      </c>
      <c r="AI3518" s="46">
        <f t="shared" si="752"/>
        <v>0.97887113473680831</v>
      </c>
      <c r="AK3518" s="38">
        <v>38645</v>
      </c>
      <c r="AL3518" s="19">
        <v>142.4272</v>
      </c>
      <c r="AM3518" s="19">
        <f t="shared" si="741"/>
        <v>-1.9061073923328786E-3</v>
      </c>
      <c r="AN3518" s="37">
        <f t="shared" si="742"/>
        <v>0.99809389260766712</v>
      </c>
      <c r="AQ3518" s="38">
        <v>38645</v>
      </c>
      <c r="AR3518" s="19">
        <f t="shared" si="743"/>
        <v>322.90809929600005</v>
      </c>
      <c r="AS3518" s="40">
        <f t="shared" si="740"/>
        <v>-1.9061073923328786E-3</v>
      </c>
      <c r="AT3518" s="51">
        <f t="shared" si="744"/>
        <v>0.99809389260766712</v>
      </c>
    </row>
    <row r="3519" spans="1:46">
      <c r="A3519" s="38">
        <v>38646</v>
      </c>
      <c r="B3519" s="37">
        <v>1.1958</v>
      </c>
      <c r="D3519" s="38">
        <v>38646</v>
      </c>
      <c r="E3519" s="19">
        <v>1320.3628000000001</v>
      </c>
      <c r="F3519" s="19">
        <v>1104.16691754474</v>
      </c>
      <c r="G3519" s="19">
        <v>2.6669322751706748E-3</v>
      </c>
      <c r="H3519" s="37">
        <f t="shared" si="746"/>
        <v>1.0026669322751707</v>
      </c>
      <c r="I3519" s="19"/>
      <c r="J3519" s="19"/>
      <c r="K3519" s="19"/>
      <c r="L3519" s="19"/>
      <c r="N3519" s="38">
        <v>38646</v>
      </c>
      <c r="O3519" s="19">
        <v>662.2011</v>
      </c>
      <c r="P3519" s="19">
        <v>553.77245358755647</v>
      </c>
      <c r="Q3519" s="19">
        <v>5.596460413747506E-3</v>
      </c>
      <c r="R3519" s="37">
        <f t="shared" si="747"/>
        <v>1.0055964604137475</v>
      </c>
      <c r="T3519" s="39">
        <v>38646</v>
      </c>
      <c r="U3519" s="40">
        <v>316.1626</v>
      </c>
      <c r="V3519" s="40">
        <f t="shared" si="748"/>
        <v>1.4288361367893465E-3</v>
      </c>
      <c r="W3519" s="41">
        <f t="shared" si="749"/>
        <v>1.0014288361367893</v>
      </c>
      <c r="Y3519" s="42">
        <v>38646</v>
      </c>
      <c r="Z3519" s="43">
        <v>303.90800000000002</v>
      </c>
      <c r="AA3519" s="43">
        <f t="shared" si="750"/>
        <v>254.14617829068408</v>
      </c>
      <c r="AB3519" s="19">
        <f t="shared" si="753"/>
        <v>-9.8763256917178133E-4</v>
      </c>
      <c r="AC3519" s="37">
        <f t="shared" si="754"/>
        <v>0.99901236743082822</v>
      </c>
      <c r="AE3519" s="44">
        <v>38646</v>
      </c>
      <c r="AF3519" s="45">
        <v>6864.0972000000002</v>
      </c>
      <c r="AG3519" s="19">
        <f t="shared" si="745"/>
        <v>5740.1716006021079</v>
      </c>
      <c r="AH3519" s="45">
        <f t="shared" si="751"/>
        <v>4.585218573080807E-3</v>
      </c>
      <c r="AI3519" s="46">
        <f t="shared" si="752"/>
        <v>1.0045852185730808</v>
      </c>
      <c r="AK3519" s="38">
        <v>38646</v>
      </c>
      <c r="AL3519" s="19">
        <v>142.93600000000001</v>
      </c>
      <c r="AM3519" s="19">
        <f t="shared" si="741"/>
        <v>3.5723513486187741E-3</v>
      </c>
      <c r="AN3519" s="37">
        <f t="shared" si="742"/>
        <v>1.0035723513486188</v>
      </c>
      <c r="AQ3519" s="38">
        <v>38646</v>
      </c>
      <c r="AR3519" s="19">
        <f t="shared" si="743"/>
        <v>324.06164048000005</v>
      </c>
      <c r="AS3519" s="40">
        <f t="shared" si="740"/>
        <v>3.5723513486187741E-3</v>
      </c>
      <c r="AT3519" s="51">
        <f t="shared" si="744"/>
        <v>1.0035723513486188</v>
      </c>
    </row>
    <row r="3520" spans="1:46">
      <c r="A3520" s="38">
        <v>38649</v>
      </c>
      <c r="B3520" s="37">
        <v>1.1998</v>
      </c>
      <c r="D3520" s="38">
        <v>38649</v>
      </c>
      <c r="E3520" s="19">
        <v>1334.808</v>
      </c>
      <c r="F3520" s="19">
        <v>1112.525420903484</v>
      </c>
      <c r="G3520" s="19">
        <v>7.5699635860584369E-3</v>
      </c>
      <c r="H3520" s="37">
        <f t="shared" si="746"/>
        <v>1.0075699635860584</v>
      </c>
      <c r="I3520" s="19"/>
      <c r="J3520" s="19"/>
      <c r="K3520" s="19"/>
      <c r="L3520" s="19"/>
      <c r="N3520" s="38">
        <v>38649</v>
      </c>
      <c r="O3520" s="19">
        <v>667.68799999999999</v>
      </c>
      <c r="P3520" s="19">
        <v>556.49941656942826</v>
      </c>
      <c r="Q3520" s="19">
        <v>4.9243384429931147E-3</v>
      </c>
      <c r="R3520" s="37">
        <f t="shared" si="747"/>
        <v>1.0049243384429931</v>
      </c>
      <c r="T3520" s="39">
        <v>38649</v>
      </c>
      <c r="U3520" s="40">
        <v>316.48009999999999</v>
      </c>
      <c r="V3520" s="40">
        <f t="shared" si="748"/>
        <v>1.0042301018526878E-3</v>
      </c>
      <c r="W3520" s="41">
        <f t="shared" si="749"/>
        <v>1.0010042301018527</v>
      </c>
      <c r="Y3520" s="42">
        <v>38649</v>
      </c>
      <c r="Z3520" s="43">
        <v>302.79700000000003</v>
      </c>
      <c r="AA3520" s="43">
        <f t="shared" si="750"/>
        <v>252.37289548258045</v>
      </c>
      <c r="AB3520" s="19">
        <f t="shared" si="753"/>
        <v>-6.9774128418150783E-3</v>
      </c>
      <c r="AC3520" s="37">
        <f t="shared" si="754"/>
        <v>0.99302258715818492</v>
      </c>
      <c r="AE3520" s="44">
        <v>38649</v>
      </c>
      <c r="AF3520" s="45">
        <v>6819.9492</v>
      </c>
      <c r="AG3520" s="19">
        <f t="shared" si="745"/>
        <v>5684.2383730621768</v>
      </c>
      <c r="AH3520" s="45">
        <f t="shared" si="751"/>
        <v>-9.7441734205409025E-3</v>
      </c>
      <c r="AI3520" s="46">
        <f t="shared" si="752"/>
        <v>0.9902558265794591</v>
      </c>
      <c r="AK3520" s="38">
        <v>38649</v>
      </c>
      <c r="AL3520" s="19">
        <v>143.02029999999999</v>
      </c>
      <c r="AM3520" s="19">
        <f t="shared" si="741"/>
        <v>5.8977444450647454E-4</v>
      </c>
      <c r="AN3520" s="37">
        <f t="shared" si="742"/>
        <v>1.0005897744445065</v>
      </c>
      <c r="AQ3520" s="38">
        <v>38649</v>
      </c>
      <c r="AR3520" s="19">
        <f t="shared" si="743"/>
        <v>324.252763754</v>
      </c>
      <c r="AS3520" s="40">
        <f t="shared" si="740"/>
        <v>5.8977444450647454E-4</v>
      </c>
      <c r="AT3520" s="51">
        <f t="shared" si="744"/>
        <v>1.0005897744445065</v>
      </c>
    </row>
    <row r="3521" spans="1:46">
      <c r="A3521" s="38">
        <v>38650</v>
      </c>
      <c r="B3521" s="37">
        <v>1.2099</v>
      </c>
      <c r="D3521" s="38">
        <v>38650</v>
      </c>
      <c r="E3521" s="19">
        <v>1339.3466000000001</v>
      </c>
      <c r="F3521" s="19">
        <v>1106.9895032647328</v>
      </c>
      <c r="G3521" s="19">
        <v>-4.9759920400340718E-3</v>
      </c>
      <c r="H3521" s="37">
        <f t="shared" si="746"/>
        <v>0.99502400795996593</v>
      </c>
      <c r="I3521" s="19"/>
      <c r="J3521" s="19"/>
      <c r="K3521" s="19"/>
      <c r="L3521" s="19"/>
      <c r="N3521" s="38">
        <v>38650</v>
      </c>
      <c r="O3521" s="19">
        <v>667.68700000000001</v>
      </c>
      <c r="P3521" s="19">
        <v>551.85304570625669</v>
      </c>
      <c r="Q3521" s="19">
        <v>-8.3492825415961702E-3</v>
      </c>
      <c r="R3521" s="37">
        <f t="shared" si="747"/>
        <v>0.99165071745840383</v>
      </c>
      <c r="T3521" s="39">
        <v>38650</v>
      </c>
      <c r="U3521" s="40">
        <v>315.49189999999999</v>
      </c>
      <c r="V3521" s="40">
        <f t="shared" si="748"/>
        <v>-3.1224712075104133E-3</v>
      </c>
      <c r="W3521" s="41">
        <f t="shared" si="749"/>
        <v>0.99687752879248959</v>
      </c>
      <c r="Y3521" s="42">
        <v>38650</v>
      </c>
      <c r="Z3521" s="43">
        <v>313.19600000000003</v>
      </c>
      <c r="AA3521" s="43">
        <f t="shared" si="750"/>
        <v>258.86106289776018</v>
      </c>
      <c r="AB3521" s="19">
        <f t="shared" si="753"/>
        <v>2.5708653866229225E-2</v>
      </c>
      <c r="AC3521" s="37">
        <f t="shared" si="754"/>
        <v>1.0257086538662292</v>
      </c>
      <c r="AE3521" s="44">
        <v>38650</v>
      </c>
      <c r="AF3521" s="45">
        <v>7095.7339000000002</v>
      </c>
      <c r="AG3521" s="19">
        <f t="shared" si="745"/>
        <v>5864.7275807918013</v>
      </c>
      <c r="AH3521" s="45">
        <f t="shared" si="751"/>
        <v>3.1752575434726538E-2</v>
      </c>
      <c r="AI3521" s="46">
        <f t="shared" si="752"/>
        <v>1.0317525754347265</v>
      </c>
      <c r="AK3521" s="38">
        <v>38650</v>
      </c>
      <c r="AL3521" s="19">
        <v>142.39699999999999</v>
      </c>
      <c r="AM3521" s="19">
        <f t="shared" si="741"/>
        <v>-4.3581225881920149E-3</v>
      </c>
      <c r="AN3521" s="37">
        <f t="shared" si="742"/>
        <v>0.99564187741180799</v>
      </c>
      <c r="AQ3521" s="38">
        <v>38650</v>
      </c>
      <c r="AR3521" s="19">
        <f t="shared" si="743"/>
        <v>322.83963046000002</v>
      </c>
      <c r="AS3521" s="40">
        <f t="shared" si="740"/>
        <v>-4.3581225881919039E-3</v>
      </c>
      <c r="AT3521" s="51">
        <f t="shared" si="744"/>
        <v>0.9956418774118081</v>
      </c>
    </row>
    <row r="3522" spans="1:46">
      <c r="A3522" s="38">
        <v>38651</v>
      </c>
      <c r="B3522" s="37">
        <v>1.2081999999999999</v>
      </c>
      <c r="D3522" s="38">
        <v>38651</v>
      </c>
      <c r="E3522" s="19">
        <v>1337.2864999999999</v>
      </c>
      <c r="F3522" s="19">
        <v>1106.8419963582189</v>
      </c>
      <c r="G3522" s="19">
        <v>-1.3325050154389118E-4</v>
      </c>
      <c r="H3522" s="37">
        <f t="shared" si="746"/>
        <v>0.99986674949845611</v>
      </c>
      <c r="I3522" s="19"/>
      <c r="J3522" s="19"/>
      <c r="K3522" s="19"/>
      <c r="L3522" s="19"/>
      <c r="N3522" s="38">
        <v>38651</v>
      </c>
      <c r="O3522" s="19">
        <v>670.65779999999995</v>
      </c>
      <c r="P3522" s="19">
        <v>555.08839596093355</v>
      </c>
      <c r="Q3522" s="19">
        <v>5.8627025434574431E-3</v>
      </c>
      <c r="R3522" s="37">
        <f t="shared" si="747"/>
        <v>1.0058627025434574</v>
      </c>
      <c r="T3522" s="39">
        <v>38651</v>
      </c>
      <c r="U3522" s="40">
        <v>314.80450000000002</v>
      </c>
      <c r="V3522" s="40">
        <f t="shared" si="748"/>
        <v>-2.178819804882326E-3</v>
      </c>
      <c r="W3522" s="41">
        <f t="shared" si="749"/>
        <v>0.99782118019511767</v>
      </c>
      <c r="Y3522" s="42">
        <v>38651</v>
      </c>
      <c r="Z3522" s="43">
        <v>308.18700000000001</v>
      </c>
      <c r="AA3522" s="43">
        <f t="shared" si="750"/>
        <v>255.07945704353585</v>
      </c>
      <c r="AB3522" s="19">
        <f t="shared" si="753"/>
        <v>-1.4608631409807282E-2</v>
      </c>
      <c r="AC3522" s="37">
        <f t="shared" si="754"/>
        <v>0.98539136859019272</v>
      </c>
      <c r="AE3522" s="44">
        <v>38651</v>
      </c>
      <c r="AF3522" s="45">
        <v>6949.0068000000001</v>
      </c>
      <c r="AG3522" s="19">
        <f t="shared" si="745"/>
        <v>5751.5368316503891</v>
      </c>
      <c r="AH3522" s="45">
        <f t="shared" si="751"/>
        <v>-1.9300256931308324E-2</v>
      </c>
      <c r="AI3522" s="46">
        <f t="shared" si="752"/>
        <v>0.98069974306869168</v>
      </c>
      <c r="AK3522" s="38">
        <v>38651</v>
      </c>
      <c r="AL3522" s="19">
        <v>141.87889999999999</v>
      </c>
      <c r="AM3522" s="19">
        <f t="shared" si="741"/>
        <v>-3.6384193487222216E-3</v>
      </c>
      <c r="AN3522" s="37">
        <f t="shared" si="742"/>
        <v>0.99636158065127778</v>
      </c>
      <c r="AQ3522" s="38">
        <v>38651</v>
      </c>
      <c r="AR3522" s="19">
        <f t="shared" si="743"/>
        <v>321.66500450199999</v>
      </c>
      <c r="AS3522" s="40">
        <f t="shared" si="740"/>
        <v>-3.6384193487223326E-3</v>
      </c>
      <c r="AT3522" s="51">
        <f t="shared" si="744"/>
        <v>0.99636158065127767</v>
      </c>
    </row>
    <row r="3523" spans="1:46">
      <c r="A3523" s="38">
        <v>38652</v>
      </c>
      <c r="B3523" s="37">
        <v>1.2148000000000001</v>
      </c>
      <c r="D3523" s="38">
        <v>38652</v>
      </c>
      <c r="E3523" s="19">
        <v>1328.8384000000001</v>
      </c>
      <c r="F3523" s="19">
        <v>1093.874217978268</v>
      </c>
      <c r="G3523" s="19">
        <v>-1.1716015856480078E-2</v>
      </c>
      <c r="H3523" s="37">
        <f t="shared" si="746"/>
        <v>0.98828398414351992</v>
      </c>
      <c r="I3523" s="19"/>
      <c r="J3523" s="19"/>
      <c r="K3523" s="19"/>
      <c r="L3523" s="19"/>
      <c r="N3523" s="38">
        <v>38652</v>
      </c>
      <c r="O3523" s="19">
        <v>662.40899999999999</v>
      </c>
      <c r="P3523" s="19">
        <v>545.28235100428049</v>
      </c>
      <c r="Q3523" s="19">
        <v>-1.7665735814342609E-2</v>
      </c>
      <c r="R3523" s="37">
        <f t="shared" si="747"/>
        <v>0.98233426418565739</v>
      </c>
      <c r="T3523" s="39">
        <v>38652</v>
      </c>
      <c r="U3523" s="40">
        <v>314.6884</v>
      </c>
      <c r="V3523" s="40">
        <f t="shared" si="748"/>
        <v>-3.6880031892816412E-4</v>
      </c>
      <c r="W3523" s="41">
        <f t="shared" si="749"/>
        <v>0.99963119968107184</v>
      </c>
      <c r="Y3523" s="42">
        <v>38652</v>
      </c>
      <c r="Z3523" s="43">
        <v>306.40199999999999</v>
      </c>
      <c r="AA3523" s="43">
        <f t="shared" si="750"/>
        <v>252.2242344418834</v>
      </c>
      <c r="AB3523" s="19">
        <f t="shared" si="753"/>
        <v>-1.1193463537775727E-2</v>
      </c>
      <c r="AC3523" s="37">
        <f t="shared" si="754"/>
        <v>0.98880653646222427</v>
      </c>
      <c r="AE3523" s="44">
        <v>38652</v>
      </c>
      <c r="AF3523" s="45">
        <v>6930.3549999999996</v>
      </c>
      <c r="AG3523" s="19">
        <f t="shared" si="745"/>
        <v>5704.9349687191298</v>
      </c>
      <c r="AH3523" s="45">
        <f t="shared" si="751"/>
        <v>-8.1025062162188854E-3</v>
      </c>
      <c r="AI3523" s="46">
        <f t="shared" si="752"/>
        <v>0.99189749378378111</v>
      </c>
      <c r="AK3523" s="38">
        <v>38652</v>
      </c>
      <c r="AL3523" s="19">
        <v>141.60740000000001</v>
      </c>
      <c r="AM3523" s="19">
        <f t="shared" si="741"/>
        <v>-1.9136037846358978E-3</v>
      </c>
      <c r="AN3523" s="37">
        <f t="shared" si="742"/>
        <v>0.9980863962153641</v>
      </c>
      <c r="AQ3523" s="38">
        <v>38652</v>
      </c>
      <c r="AR3523" s="19">
        <f t="shared" si="743"/>
        <v>321.04946513200008</v>
      </c>
      <c r="AS3523" s="40">
        <f t="shared" si="740"/>
        <v>-1.9136037846357867E-3</v>
      </c>
      <c r="AT3523" s="51">
        <f t="shared" si="744"/>
        <v>0.99808639621536421</v>
      </c>
    </row>
    <row r="3524" spans="1:46">
      <c r="A3524" s="38">
        <v>38653</v>
      </c>
      <c r="B3524" s="37">
        <v>1.2089000000000001</v>
      </c>
      <c r="D3524" s="38">
        <v>38653</v>
      </c>
      <c r="E3524" s="19">
        <v>1337.1215</v>
      </c>
      <c r="F3524" s="19">
        <v>1106.0646041856232</v>
      </c>
      <c r="G3524" s="19">
        <v>1.1144230302717828E-2</v>
      </c>
      <c r="H3524" s="37">
        <f t="shared" si="746"/>
        <v>1.0111442303027178</v>
      </c>
      <c r="I3524" s="19"/>
      <c r="J3524" s="19"/>
      <c r="K3524" s="19"/>
      <c r="L3524" s="19"/>
      <c r="N3524" s="38">
        <v>38653</v>
      </c>
      <c r="O3524" s="19">
        <v>659.88260000000002</v>
      </c>
      <c r="P3524" s="19">
        <v>545.85375134419724</v>
      </c>
      <c r="Q3524" s="19">
        <v>1.0478981006158961E-3</v>
      </c>
      <c r="R3524" s="37">
        <f t="shared" si="747"/>
        <v>1.0010478981006159</v>
      </c>
      <c r="T3524" s="39">
        <v>38653</v>
      </c>
      <c r="U3524" s="40">
        <v>313.98439999999999</v>
      </c>
      <c r="V3524" s="40">
        <f t="shared" si="748"/>
        <v>-2.2371336217033022E-3</v>
      </c>
      <c r="W3524" s="41">
        <f t="shared" si="749"/>
        <v>0.9977628663782967</v>
      </c>
      <c r="Y3524" s="42">
        <v>38653</v>
      </c>
      <c r="Z3524" s="43">
        <v>303.399</v>
      </c>
      <c r="AA3524" s="43">
        <f t="shared" si="750"/>
        <v>250.97113078004796</v>
      </c>
      <c r="AB3524" s="19">
        <f t="shared" si="753"/>
        <v>-4.96821276753312E-3</v>
      </c>
      <c r="AC3524" s="37">
        <f t="shared" si="754"/>
        <v>0.99503178723246688</v>
      </c>
      <c r="AE3524" s="44">
        <v>38653</v>
      </c>
      <c r="AF3524" s="45">
        <v>6890.3978999999999</v>
      </c>
      <c r="AG3524" s="19">
        <f t="shared" si="745"/>
        <v>5699.7252874514015</v>
      </c>
      <c r="AH3524" s="45">
        <f t="shared" si="751"/>
        <v>-9.1318854575794806E-4</v>
      </c>
      <c r="AI3524" s="46">
        <f t="shared" si="752"/>
        <v>0.99908681145424205</v>
      </c>
      <c r="AK3524" s="38">
        <v>38653</v>
      </c>
      <c r="AL3524" s="19">
        <v>141.61259999999999</v>
      </c>
      <c r="AM3524" s="19">
        <f t="shared" si="741"/>
        <v>3.6721244793591623E-5</v>
      </c>
      <c r="AN3524" s="37">
        <f t="shared" si="742"/>
        <v>1.0000367212447936</v>
      </c>
      <c r="AQ3524" s="38">
        <v>38653</v>
      </c>
      <c r="AR3524" s="19">
        <f t="shared" si="743"/>
        <v>321.06125446800002</v>
      </c>
      <c r="AS3524" s="40">
        <f t="shared" si="740"/>
        <v>3.6721244793591623E-5</v>
      </c>
      <c r="AT3524" s="51">
        <f t="shared" si="744"/>
        <v>1.0000367212447936</v>
      </c>
    </row>
    <row r="3525" spans="1:46">
      <c r="A3525" s="38">
        <v>38656</v>
      </c>
      <c r="B3525" s="37">
        <v>1.1995</v>
      </c>
      <c r="D3525" s="38">
        <v>38656</v>
      </c>
      <c r="E3525" s="19">
        <v>1349.7965999999999</v>
      </c>
      <c r="F3525" s="19">
        <v>1125.2993747394746</v>
      </c>
      <c r="G3525" s="19">
        <v>1.7390277639355078E-2</v>
      </c>
      <c r="H3525" s="37">
        <f t="shared" si="746"/>
        <v>1.0173902776393551</v>
      </c>
      <c r="I3525" s="19"/>
      <c r="J3525" s="19"/>
      <c r="K3525" s="19"/>
      <c r="L3525" s="19"/>
      <c r="N3525" s="38">
        <v>38656</v>
      </c>
      <c r="O3525" s="19">
        <v>672.69579999999996</v>
      </c>
      <c r="P3525" s="19">
        <v>560.81350562734474</v>
      </c>
      <c r="Q3525" s="19">
        <v>2.7406158236172651E-2</v>
      </c>
      <c r="R3525" s="37">
        <f t="shared" si="747"/>
        <v>1.0274061582361727</v>
      </c>
      <c r="T3525" s="39">
        <v>38656</v>
      </c>
      <c r="U3525" s="40">
        <v>313.9203</v>
      </c>
      <c r="V3525" s="40">
        <f t="shared" si="748"/>
        <v>-2.0415026988596097E-4</v>
      </c>
      <c r="W3525" s="41">
        <f t="shared" si="749"/>
        <v>0.99979584973011404</v>
      </c>
      <c r="Y3525" s="42">
        <v>38656</v>
      </c>
      <c r="Z3525" s="43">
        <v>297.37599999999998</v>
      </c>
      <c r="AA3525" s="43">
        <f t="shared" si="750"/>
        <v>247.91663192997081</v>
      </c>
      <c r="AB3525" s="19">
        <f t="shared" si="753"/>
        <v>-1.2170717964984257E-2</v>
      </c>
      <c r="AC3525" s="37">
        <f t="shared" si="754"/>
        <v>0.98782928203501574</v>
      </c>
      <c r="AE3525" s="44">
        <v>38656</v>
      </c>
      <c r="AF3525" s="45">
        <v>6700.9380000000001</v>
      </c>
      <c r="AG3525" s="19">
        <f t="shared" si="745"/>
        <v>5586.4426844518548</v>
      </c>
      <c r="AH3525" s="45">
        <f t="shared" si="751"/>
        <v>-1.9875098761154564E-2</v>
      </c>
      <c r="AI3525" s="46">
        <f t="shared" si="752"/>
        <v>0.98012490123884544</v>
      </c>
      <c r="AK3525" s="38">
        <v>38656</v>
      </c>
      <c r="AL3525" s="19">
        <v>141.8252</v>
      </c>
      <c r="AM3525" s="19">
        <f t="shared" si="741"/>
        <v>1.5012788410071476E-3</v>
      </c>
      <c r="AN3525" s="37">
        <f t="shared" si="742"/>
        <v>1.0015012788410071</v>
      </c>
      <c r="AQ3525" s="38">
        <v>38656</v>
      </c>
      <c r="AR3525" s="19">
        <f t="shared" si="743"/>
        <v>321.54325693600003</v>
      </c>
      <c r="AS3525" s="40">
        <f t="shared" ref="AS3525:AS3588" si="755">AR3525/AR3524-1</f>
        <v>1.5012788410071476E-3</v>
      </c>
      <c r="AT3525" s="51">
        <f t="shared" si="744"/>
        <v>1.0015012788410071</v>
      </c>
    </row>
    <row r="3526" spans="1:46">
      <c r="A3526" s="38">
        <v>38657</v>
      </c>
      <c r="B3526" s="37">
        <v>1.1998</v>
      </c>
      <c r="D3526" s="38">
        <v>38657</v>
      </c>
      <c r="E3526" s="19">
        <v>1350.8382999999999</v>
      </c>
      <c r="F3526" s="19">
        <v>1125.8862310385064</v>
      </c>
      <c r="G3526" s="19">
        <v>5.2151126376265289E-4</v>
      </c>
      <c r="H3526" s="37">
        <f t="shared" si="746"/>
        <v>1.0005215112637627</v>
      </c>
      <c r="I3526" s="19"/>
      <c r="J3526" s="19"/>
      <c r="K3526" s="19"/>
      <c r="L3526" s="19"/>
      <c r="N3526" s="38">
        <v>38657</v>
      </c>
      <c r="O3526" s="19">
        <v>682.71820000000002</v>
      </c>
      <c r="P3526" s="19">
        <v>569.02667111185201</v>
      </c>
      <c r="Q3526" s="19">
        <v>1.4645092177870689E-2</v>
      </c>
      <c r="R3526" s="37">
        <f t="shared" si="747"/>
        <v>1.0146450921778707</v>
      </c>
      <c r="T3526" s="39">
        <v>38657</v>
      </c>
      <c r="U3526" s="40">
        <v>313.93439999999998</v>
      </c>
      <c r="V3526" s="40">
        <f t="shared" si="748"/>
        <v>4.4915859216398957E-5</v>
      </c>
      <c r="W3526" s="41">
        <f t="shared" si="749"/>
        <v>1.0000449158592164</v>
      </c>
      <c r="Y3526" s="42">
        <v>38657</v>
      </c>
      <c r="Z3526" s="43">
        <v>295.93400000000003</v>
      </c>
      <c r="AA3526" s="43">
        <f t="shared" si="750"/>
        <v>246.65277546257713</v>
      </c>
      <c r="AB3526" s="19">
        <f t="shared" si="753"/>
        <v>-5.0979091541978327E-3</v>
      </c>
      <c r="AC3526" s="37">
        <f t="shared" si="754"/>
        <v>0.99490209084580217</v>
      </c>
      <c r="AE3526" s="44">
        <v>38657</v>
      </c>
      <c r="AF3526" s="45">
        <v>6672.6558000000005</v>
      </c>
      <c r="AG3526" s="19">
        <f t="shared" si="745"/>
        <v>5561.473412235373</v>
      </c>
      <c r="AH3526" s="45">
        <f t="shared" si="751"/>
        <v>-4.4696193314532895E-3</v>
      </c>
      <c r="AI3526" s="46">
        <f t="shared" si="752"/>
        <v>0.99553038066854671</v>
      </c>
      <c r="AK3526" s="38">
        <v>38657</v>
      </c>
      <c r="AL3526" s="19">
        <v>141.5027</v>
      </c>
      <c r="AM3526" s="19">
        <f t="shared" si="741"/>
        <v>-2.2739259313576676E-3</v>
      </c>
      <c r="AN3526" s="37">
        <f t="shared" si="742"/>
        <v>0.99772607406864233</v>
      </c>
      <c r="AQ3526" s="38">
        <v>38657</v>
      </c>
      <c r="AR3526" s="19">
        <f t="shared" si="743"/>
        <v>320.81209138600002</v>
      </c>
      <c r="AS3526" s="40">
        <f t="shared" si="755"/>
        <v>-2.2739259313577787E-3</v>
      </c>
      <c r="AT3526" s="51">
        <f t="shared" si="744"/>
        <v>0.99772607406864222</v>
      </c>
    </row>
    <row r="3527" spans="1:46">
      <c r="A3527" s="38">
        <v>38658</v>
      </c>
      <c r="B3527" s="37">
        <v>1.2067000000000001</v>
      </c>
      <c r="D3527" s="38">
        <v>38658</v>
      </c>
      <c r="E3527" s="19">
        <v>1363.6206</v>
      </c>
      <c r="F3527" s="19">
        <v>1130.0411038369105</v>
      </c>
      <c r="G3527" s="19">
        <v>3.6903131807302092E-3</v>
      </c>
      <c r="H3527" s="37">
        <f t="shared" si="746"/>
        <v>1.0036903131807302</v>
      </c>
      <c r="I3527" s="19"/>
      <c r="J3527" s="19"/>
      <c r="K3527" s="19"/>
      <c r="L3527" s="19"/>
      <c r="N3527" s="38">
        <v>38658</v>
      </c>
      <c r="O3527" s="19">
        <v>691.48009999999999</v>
      </c>
      <c r="P3527" s="19">
        <v>573.03397696196237</v>
      </c>
      <c r="Q3527" s="19">
        <v>7.0423866815947367E-3</v>
      </c>
      <c r="R3527" s="37">
        <f t="shared" si="747"/>
        <v>1.0070423866815947</v>
      </c>
      <c r="T3527" s="39">
        <v>38658</v>
      </c>
      <c r="U3527" s="40">
        <v>313.42090000000002</v>
      </c>
      <c r="V3527" s="40">
        <f t="shared" si="748"/>
        <v>-1.6356920426686683E-3</v>
      </c>
      <c r="W3527" s="41">
        <f t="shared" si="749"/>
        <v>0.99836430795733133</v>
      </c>
      <c r="Y3527" s="42">
        <v>38658</v>
      </c>
      <c r="Z3527" s="43">
        <v>295.46899999999999</v>
      </c>
      <c r="AA3527" s="43">
        <f t="shared" si="750"/>
        <v>244.8570481478412</v>
      </c>
      <c r="AB3527" s="19">
        <f t="shared" si="753"/>
        <v>-7.2803856002356948E-3</v>
      </c>
      <c r="AC3527" s="37">
        <f t="shared" si="754"/>
        <v>0.99271961439976431</v>
      </c>
      <c r="AE3527" s="44">
        <v>38658</v>
      </c>
      <c r="AF3527" s="45">
        <v>6632.2831999999999</v>
      </c>
      <c r="AG3527" s="19">
        <f t="shared" si="745"/>
        <v>5496.215463661224</v>
      </c>
      <c r="AH3527" s="45">
        <f t="shared" si="751"/>
        <v>-1.173393159276459E-2</v>
      </c>
      <c r="AI3527" s="46">
        <f t="shared" si="752"/>
        <v>0.98826606840723541</v>
      </c>
      <c r="AK3527" s="38">
        <v>38658</v>
      </c>
      <c r="AL3527" s="19">
        <v>141.28460000000001</v>
      </c>
      <c r="AM3527" s="19">
        <f t="shared" si="741"/>
        <v>-1.5413133459644124E-3</v>
      </c>
      <c r="AN3527" s="37">
        <f t="shared" si="742"/>
        <v>0.99845868665403559</v>
      </c>
      <c r="AQ3527" s="38">
        <v>38658</v>
      </c>
      <c r="AR3527" s="19">
        <f t="shared" si="743"/>
        <v>320.31761942800006</v>
      </c>
      <c r="AS3527" s="40">
        <f t="shared" si="755"/>
        <v>-1.5413133459643014E-3</v>
      </c>
      <c r="AT3527" s="51">
        <f t="shared" si="744"/>
        <v>0.9984586866540357</v>
      </c>
    </row>
    <row r="3528" spans="1:46">
      <c r="A3528" s="38">
        <v>38659</v>
      </c>
      <c r="B3528" s="37">
        <v>1.1971000000000001</v>
      </c>
      <c r="D3528" s="38">
        <v>38659</v>
      </c>
      <c r="E3528" s="19">
        <v>1371.7719999999999</v>
      </c>
      <c r="F3528" s="19">
        <v>1145.9126221702447</v>
      </c>
      <c r="G3528" s="19">
        <v>1.4045080554543121E-2</v>
      </c>
      <c r="H3528" s="37">
        <f t="shared" si="746"/>
        <v>1.0140450805545431</v>
      </c>
      <c r="I3528" s="19"/>
      <c r="J3528" s="19"/>
      <c r="K3528" s="19"/>
      <c r="L3528" s="19"/>
      <c r="N3528" s="38">
        <v>38659</v>
      </c>
      <c r="O3528" s="19">
        <v>696.61379999999997</v>
      </c>
      <c r="P3528" s="19">
        <v>581.91780135327031</v>
      </c>
      <c r="Q3528" s="19">
        <v>1.5503137245730159E-2</v>
      </c>
      <c r="R3528" s="37">
        <f t="shared" si="747"/>
        <v>1.0155031372457302</v>
      </c>
      <c r="T3528" s="39">
        <v>38659</v>
      </c>
      <c r="U3528" s="40">
        <v>313.09449999999998</v>
      </c>
      <c r="V3528" s="40">
        <f t="shared" si="748"/>
        <v>-1.041411086497579E-3</v>
      </c>
      <c r="W3528" s="41">
        <f t="shared" si="749"/>
        <v>0.99895858891350242</v>
      </c>
      <c r="Y3528" s="42">
        <v>38659</v>
      </c>
      <c r="Z3528" s="43">
        <v>299.428</v>
      </c>
      <c r="AA3528" s="43">
        <f t="shared" si="750"/>
        <v>250.1278088714393</v>
      </c>
      <c r="AB3528" s="19">
        <f t="shared" si="753"/>
        <v>2.1525868924204605E-2</v>
      </c>
      <c r="AC3528" s="37">
        <f t="shared" si="754"/>
        <v>1.0215258689242046</v>
      </c>
      <c r="AE3528" s="44">
        <v>38659</v>
      </c>
      <c r="AF3528" s="45">
        <v>6781.9609</v>
      </c>
      <c r="AG3528" s="19">
        <f t="shared" si="745"/>
        <v>5665.3252861080946</v>
      </c>
      <c r="AH3528" s="45">
        <f t="shared" si="751"/>
        <v>3.0768412112835986E-2</v>
      </c>
      <c r="AI3528" s="46">
        <f t="shared" si="752"/>
        <v>1.030768412112836</v>
      </c>
      <c r="AK3528" s="38">
        <v>38659</v>
      </c>
      <c r="AL3528" s="19">
        <v>141.191</v>
      </c>
      <c r="AM3528" s="19">
        <f t="shared" si="741"/>
        <v>-6.6249258588702009E-4</v>
      </c>
      <c r="AN3528" s="37">
        <f t="shared" si="742"/>
        <v>0.99933750741411298</v>
      </c>
      <c r="AQ3528" s="38">
        <v>38659</v>
      </c>
      <c r="AR3528" s="19">
        <f t="shared" si="743"/>
        <v>320.10541138000002</v>
      </c>
      <c r="AS3528" s="40">
        <f t="shared" si="755"/>
        <v>-6.6249258588702009E-4</v>
      </c>
      <c r="AT3528" s="51">
        <f t="shared" si="744"/>
        <v>0.99933750741411298</v>
      </c>
    </row>
    <row r="3529" spans="1:46">
      <c r="A3529" s="38">
        <v>38660</v>
      </c>
      <c r="B3529" s="37">
        <v>1.1828000000000001</v>
      </c>
      <c r="D3529" s="38">
        <v>38660</v>
      </c>
      <c r="E3529" s="19">
        <v>1365.4149</v>
      </c>
      <c r="F3529" s="19">
        <v>1154.3920358471423</v>
      </c>
      <c r="G3529" s="19">
        <v>7.3997035313551063E-3</v>
      </c>
      <c r="H3529" s="37">
        <f t="shared" si="746"/>
        <v>1.0073997035313551</v>
      </c>
      <c r="I3529" s="19"/>
      <c r="J3529" s="19"/>
      <c r="K3529" s="19"/>
      <c r="L3529" s="19"/>
      <c r="N3529" s="38">
        <v>38660</v>
      </c>
      <c r="O3529" s="19">
        <v>694.47109999999998</v>
      </c>
      <c r="P3529" s="19">
        <v>587.14161312140675</v>
      </c>
      <c r="Q3529" s="19">
        <v>8.9768894438153612E-3</v>
      </c>
      <c r="R3529" s="37">
        <f t="shared" si="747"/>
        <v>1.0089768894438154</v>
      </c>
      <c r="T3529" s="39">
        <v>38660</v>
      </c>
      <c r="U3529" s="40">
        <v>312.46460000000002</v>
      </c>
      <c r="V3529" s="40">
        <f t="shared" si="748"/>
        <v>-2.0118526515155999E-3</v>
      </c>
      <c r="W3529" s="41">
        <f t="shared" si="749"/>
        <v>0.9979881473484844</v>
      </c>
      <c r="Y3529" s="42">
        <v>38660</v>
      </c>
      <c r="Z3529" s="43">
        <v>297.06</v>
      </c>
      <c r="AA3529" s="43">
        <f t="shared" si="750"/>
        <v>251.14981400067634</v>
      </c>
      <c r="AB3529" s="19">
        <f t="shared" si="753"/>
        <v>4.0859316436996362E-3</v>
      </c>
      <c r="AC3529" s="37">
        <f t="shared" si="754"/>
        <v>1.0040859316436996</v>
      </c>
      <c r="AE3529" s="44">
        <v>38660</v>
      </c>
      <c r="AF3529" s="45">
        <v>6687.3311000000003</v>
      </c>
      <c r="AG3529" s="19">
        <f t="shared" si="745"/>
        <v>5653.8139161312138</v>
      </c>
      <c r="AH3529" s="45">
        <f t="shared" si="751"/>
        <v>-2.0318992106433953E-3</v>
      </c>
      <c r="AI3529" s="46">
        <f t="shared" si="752"/>
        <v>0.9979681007893566</v>
      </c>
      <c r="AK3529" s="38">
        <v>38660</v>
      </c>
      <c r="AL3529" s="19">
        <v>140.96709999999999</v>
      </c>
      <c r="AM3529" s="19">
        <f t="shared" si="741"/>
        <v>-1.5857951285848104E-3</v>
      </c>
      <c r="AN3529" s="37">
        <f t="shared" si="742"/>
        <v>0.99841420487141519</v>
      </c>
      <c r="AQ3529" s="38">
        <v>38660</v>
      </c>
      <c r="AR3529" s="19">
        <f t="shared" si="743"/>
        <v>319.59778977799999</v>
      </c>
      <c r="AS3529" s="40">
        <f t="shared" si="755"/>
        <v>-1.5857951285848104E-3</v>
      </c>
      <c r="AT3529" s="51">
        <f t="shared" si="744"/>
        <v>0.99841420487141519</v>
      </c>
    </row>
    <row r="3530" spans="1:46">
      <c r="A3530" s="38">
        <v>38663</v>
      </c>
      <c r="B3530" s="37">
        <v>1.1795</v>
      </c>
      <c r="D3530" s="38">
        <v>38663</v>
      </c>
      <c r="E3530" s="19">
        <v>1368.104</v>
      </c>
      <c r="F3530" s="19">
        <v>1159.9016532428996</v>
      </c>
      <c r="G3530" s="19">
        <v>4.7727437687268282E-3</v>
      </c>
      <c r="H3530" s="37">
        <f t="shared" si="746"/>
        <v>1.0047727437687268</v>
      </c>
      <c r="I3530" s="19"/>
      <c r="J3530" s="19"/>
      <c r="K3530" s="19"/>
      <c r="L3530" s="19"/>
      <c r="N3530" s="38">
        <v>38663</v>
      </c>
      <c r="O3530" s="19">
        <v>694.08770000000004</v>
      </c>
      <c r="P3530" s="19">
        <v>588.4592623993218</v>
      </c>
      <c r="Q3530" s="19">
        <v>2.2441762744596083E-3</v>
      </c>
      <c r="R3530" s="37">
        <f t="shared" si="747"/>
        <v>1.0022441762744596</v>
      </c>
      <c r="T3530" s="39">
        <v>38663</v>
      </c>
      <c r="U3530" s="40">
        <v>312.26080000000002</v>
      </c>
      <c r="V3530" s="40">
        <f t="shared" si="748"/>
        <v>-6.5223388505453173E-4</v>
      </c>
      <c r="W3530" s="41">
        <f t="shared" si="749"/>
        <v>0.99934776611494547</v>
      </c>
      <c r="Y3530" s="42">
        <v>38663</v>
      </c>
      <c r="Z3530" s="43">
        <v>298.60599999999999</v>
      </c>
      <c r="AA3530" s="43">
        <f t="shared" si="750"/>
        <v>253.16320474777447</v>
      </c>
      <c r="AB3530" s="19">
        <f t="shared" si="753"/>
        <v>8.0166921688131776E-3</v>
      </c>
      <c r="AC3530" s="37">
        <f t="shared" si="754"/>
        <v>1.0080166921688132</v>
      </c>
      <c r="AE3530" s="44">
        <v>38663</v>
      </c>
      <c r="AF3530" s="45">
        <v>6644.7178000000004</v>
      </c>
      <c r="AG3530" s="19">
        <f t="shared" si="745"/>
        <v>5633.5038575667659</v>
      </c>
      <c r="AH3530" s="45">
        <f t="shared" si="751"/>
        <v>-3.5922757391254612E-3</v>
      </c>
      <c r="AI3530" s="46">
        <f t="shared" si="752"/>
        <v>0.99640772426087454</v>
      </c>
      <c r="AK3530" s="38">
        <v>38663</v>
      </c>
      <c r="AL3530" s="19">
        <v>140.97059999999999</v>
      </c>
      <c r="AM3530" s="19">
        <f t="shared" si="741"/>
        <v>2.4828488349504241E-5</v>
      </c>
      <c r="AN3530" s="37">
        <f t="shared" si="742"/>
        <v>1.0000248284883495</v>
      </c>
      <c r="AQ3530" s="38">
        <v>38663</v>
      </c>
      <c r="AR3530" s="19">
        <f t="shared" si="743"/>
        <v>319.60572490800001</v>
      </c>
      <c r="AS3530" s="40">
        <f t="shared" si="755"/>
        <v>2.4828488349504241E-5</v>
      </c>
      <c r="AT3530" s="51">
        <f t="shared" si="744"/>
        <v>1.0000248284883495</v>
      </c>
    </row>
    <row r="3531" spans="1:46">
      <c r="A3531" s="38">
        <v>38664</v>
      </c>
      <c r="B3531" s="37">
        <v>1.1773</v>
      </c>
      <c r="D3531" s="38">
        <v>38664</v>
      </c>
      <c r="E3531" s="19">
        <v>1365.635</v>
      </c>
      <c r="F3531" s="19">
        <v>1159.9719697613182</v>
      </c>
      <c r="G3531" s="19">
        <v>6.0622827997569573E-5</v>
      </c>
      <c r="H3531" s="37">
        <f t="shared" si="746"/>
        <v>1.0000606228279976</v>
      </c>
      <c r="I3531" s="19"/>
      <c r="J3531" s="19"/>
      <c r="K3531" s="19"/>
      <c r="L3531" s="19"/>
      <c r="N3531" s="38">
        <v>38664</v>
      </c>
      <c r="O3531" s="19">
        <v>692.92079999999999</v>
      </c>
      <c r="P3531" s="19">
        <v>588.56773974348084</v>
      </c>
      <c r="Q3531" s="19">
        <v>1.8434129784394848E-4</v>
      </c>
      <c r="R3531" s="37">
        <f t="shared" si="747"/>
        <v>1.0001843412978439</v>
      </c>
      <c r="T3531" s="39">
        <v>38664</v>
      </c>
      <c r="U3531" s="40">
        <v>311.93689999999998</v>
      </c>
      <c r="V3531" s="40">
        <f t="shared" si="748"/>
        <v>-1.037273970988517E-3</v>
      </c>
      <c r="W3531" s="41">
        <f t="shared" si="749"/>
        <v>0.99896272602901148</v>
      </c>
      <c r="Y3531" s="42">
        <v>38664</v>
      </c>
      <c r="Z3531" s="43">
        <v>298.91800000000001</v>
      </c>
      <c r="AA3531" s="43">
        <f t="shared" si="750"/>
        <v>253.90129958379342</v>
      </c>
      <c r="AB3531" s="19">
        <f t="shared" si="753"/>
        <v>2.9154901746260009E-3</v>
      </c>
      <c r="AC3531" s="37">
        <f t="shared" si="754"/>
        <v>1.002915490174626</v>
      </c>
      <c r="AE3531" s="44">
        <v>38664</v>
      </c>
      <c r="AF3531" s="45">
        <v>6647.8861999999999</v>
      </c>
      <c r="AG3531" s="19">
        <f t="shared" si="745"/>
        <v>5646.7223307568165</v>
      </c>
      <c r="AH3531" s="45">
        <f t="shared" si="751"/>
        <v>2.3464035037974451E-3</v>
      </c>
      <c r="AI3531" s="46">
        <f t="shared" si="752"/>
        <v>1.0023464035037974</v>
      </c>
      <c r="AK3531" s="38">
        <v>38664</v>
      </c>
      <c r="AL3531" s="19">
        <v>141.3125</v>
      </c>
      <c r="AM3531" s="19">
        <f t="shared" si="741"/>
        <v>2.4253284018087573E-3</v>
      </c>
      <c r="AN3531" s="37">
        <f t="shared" si="742"/>
        <v>1.0024253284018088</v>
      </c>
      <c r="AQ3531" s="38">
        <v>38664</v>
      </c>
      <c r="AR3531" s="19">
        <f t="shared" si="743"/>
        <v>320.38087375000003</v>
      </c>
      <c r="AS3531" s="40">
        <f t="shared" si="755"/>
        <v>2.4253284018087573E-3</v>
      </c>
      <c r="AT3531" s="51">
        <f t="shared" si="744"/>
        <v>1.0024253284018088</v>
      </c>
    </row>
    <row r="3532" spans="1:46">
      <c r="A3532" s="38">
        <v>38665</v>
      </c>
      <c r="B3532" s="37">
        <v>1.1748000000000001</v>
      </c>
      <c r="D3532" s="38">
        <v>38665</v>
      </c>
      <c r="E3532" s="19">
        <v>1364.7203</v>
      </c>
      <c r="F3532" s="19">
        <v>1161.6618147769832</v>
      </c>
      <c r="G3532" s="19">
        <v>1.4567981466075963E-3</v>
      </c>
      <c r="H3532" s="37">
        <f t="shared" si="746"/>
        <v>1.0014567981466076</v>
      </c>
      <c r="I3532" s="19"/>
      <c r="J3532" s="19"/>
      <c r="K3532" s="19"/>
      <c r="L3532" s="19"/>
      <c r="N3532" s="38">
        <v>38665</v>
      </c>
      <c r="O3532" s="19">
        <v>698.07600000000002</v>
      </c>
      <c r="P3532" s="19">
        <v>594.20837589376913</v>
      </c>
      <c r="Q3532" s="19">
        <v>9.5836651746266099E-3</v>
      </c>
      <c r="R3532" s="37">
        <f t="shared" si="747"/>
        <v>1.0095836651746266</v>
      </c>
      <c r="T3532" s="39">
        <v>38665</v>
      </c>
      <c r="U3532" s="40">
        <v>312.76400000000001</v>
      </c>
      <c r="V3532" s="40">
        <f t="shared" si="748"/>
        <v>2.6514977868923317E-3</v>
      </c>
      <c r="W3532" s="41">
        <f t="shared" si="749"/>
        <v>1.0026514977868923</v>
      </c>
      <c r="Y3532" s="42">
        <v>38665</v>
      </c>
      <c r="Z3532" s="43">
        <v>297.30399999999997</v>
      </c>
      <c r="AA3532" s="43">
        <f t="shared" si="750"/>
        <v>253.0677562138236</v>
      </c>
      <c r="AB3532" s="19">
        <f t="shared" si="753"/>
        <v>-3.2829425108741317E-3</v>
      </c>
      <c r="AC3532" s="37">
        <f t="shared" si="754"/>
        <v>0.99671705748912587</v>
      </c>
      <c r="AE3532" s="44">
        <v>38665</v>
      </c>
      <c r="AF3532" s="45">
        <v>6602.085</v>
      </c>
      <c r="AG3532" s="19">
        <f t="shared" si="745"/>
        <v>5619.7522982635337</v>
      </c>
      <c r="AH3532" s="45">
        <f t="shared" si="751"/>
        <v>-4.7762278563585614E-3</v>
      </c>
      <c r="AI3532" s="46">
        <f t="shared" si="752"/>
        <v>0.99522377214364144</v>
      </c>
      <c r="AK3532" s="38">
        <v>38665</v>
      </c>
      <c r="AL3532" s="19">
        <v>140.744</v>
      </c>
      <c r="AM3532" s="19">
        <f t="shared" si="741"/>
        <v>-4.0229986731534773E-3</v>
      </c>
      <c r="AN3532" s="37">
        <f t="shared" si="742"/>
        <v>0.99597700132684652</v>
      </c>
      <c r="AQ3532" s="38">
        <v>38665</v>
      </c>
      <c r="AR3532" s="19">
        <f t="shared" si="743"/>
        <v>319.09198192000002</v>
      </c>
      <c r="AS3532" s="40">
        <f t="shared" si="755"/>
        <v>-4.0229986731534773E-3</v>
      </c>
      <c r="AT3532" s="51">
        <f t="shared" si="744"/>
        <v>0.99597700132684652</v>
      </c>
    </row>
    <row r="3533" spans="1:46">
      <c r="A3533" s="38">
        <v>38666</v>
      </c>
      <c r="B3533" s="37">
        <v>1.1739999999999999</v>
      </c>
      <c r="D3533" s="38">
        <v>38666</v>
      </c>
      <c r="E3533" s="19">
        <v>1369.9937</v>
      </c>
      <c r="F3533" s="19">
        <v>1166.9452299829643</v>
      </c>
      <c r="G3533" s="19">
        <v>4.5481526023951613E-3</v>
      </c>
      <c r="H3533" s="37">
        <f t="shared" si="746"/>
        <v>1.0045481526023952</v>
      </c>
      <c r="I3533" s="19"/>
      <c r="J3533" s="19"/>
      <c r="K3533" s="19"/>
      <c r="L3533" s="19"/>
      <c r="N3533" s="38">
        <v>38666</v>
      </c>
      <c r="O3533" s="19">
        <v>699.22929999999997</v>
      </c>
      <c r="P3533" s="19">
        <v>595.59565587734244</v>
      </c>
      <c r="Q3533" s="19">
        <v>2.3346691831576116E-3</v>
      </c>
      <c r="R3533" s="37">
        <f t="shared" si="747"/>
        <v>1.0023346691831576</v>
      </c>
      <c r="T3533" s="39">
        <v>38666</v>
      </c>
      <c r="U3533" s="40">
        <v>311.95119999999997</v>
      </c>
      <c r="V3533" s="40">
        <f t="shared" si="748"/>
        <v>-2.5987645636966761E-3</v>
      </c>
      <c r="W3533" s="41">
        <f t="shared" si="749"/>
        <v>0.99740123543630332</v>
      </c>
      <c r="Y3533" s="42">
        <v>38666</v>
      </c>
      <c r="Z3533" s="43">
        <v>294.45699999999999</v>
      </c>
      <c r="AA3533" s="43">
        <f t="shared" si="750"/>
        <v>250.81516183986372</v>
      </c>
      <c r="AB3533" s="19">
        <f t="shared" si="753"/>
        <v>-8.9011512476390164E-3</v>
      </c>
      <c r="AC3533" s="37">
        <f t="shared" si="754"/>
        <v>0.99109884875236098</v>
      </c>
      <c r="AE3533" s="44">
        <v>38666</v>
      </c>
      <c r="AF3533" s="45">
        <v>6487.7012000000004</v>
      </c>
      <c r="AG3533" s="19">
        <f t="shared" si="745"/>
        <v>5526.1509369676323</v>
      </c>
      <c r="AH3533" s="45">
        <f t="shared" si="751"/>
        <v>-1.6655780598163306E-2</v>
      </c>
      <c r="AI3533" s="46">
        <f t="shared" si="752"/>
        <v>0.98334421940183669</v>
      </c>
      <c r="AK3533" s="38">
        <v>38666</v>
      </c>
      <c r="AL3533" s="19">
        <v>140.8715</v>
      </c>
      <c r="AM3533" s="19">
        <f t="shared" si="741"/>
        <v>9.0590007389290683E-4</v>
      </c>
      <c r="AN3533" s="37">
        <f t="shared" si="742"/>
        <v>1.0009059000738929</v>
      </c>
      <c r="AQ3533" s="38">
        <v>38666</v>
      </c>
      <c r="AR3533" s="19">
        <f t="shared" si="743"/>
        <v>319.38104737000003</v>
      </c>
      <c r="AS3533" s="40">
        <f t="shared" si="755"/>
        <v>9.0590007389312888E-4</v>
      </c>
      <c r="AT3533" s="51">
        <f t="shared" si="744"/>
        <v>1.0009059000738931</v>
      </c>
    </row>
    <row r="3534" spans="1:46">
      <c r="A3534" s="38">
        <v>38667</v>
      </c>
      <c r="B3534" s="37">
        <v>1.1739999999999999</v>
      </c>
      <c r="D3534" s="38">
        <v>38667</v>
      </c>
      <c r="E3534" s="19">
        <v>1376.6318000000001</v>
      </c>
      <c r="F3534" s="19">
        <v>1172.5994889267463</v>
      </c>
      <c r="G3534" s="19">
        <v>4.845350748693189E-3</v>
      </c>
      <c r="H3534" s="37">
        <f t="shared" si="746"/>
        <v>1.0048453507486932</v>
      </c>
      <c r="I3534" s="19"/>
      <c r="J3534" s="19"/>
      <c r="K3534" s="19"/>
      <c r="L3534" s="19"/>
      <c r="N3534" s="38">
        <v>38667</v>
      </c>
      <c r="O3534" s="19">
        <v>704.78290000000004</v>
      </c>
      <c r="P3534" s="19">
        <v>600.32614991482114</v>
      </c>
      <c r="Q3534" s="19">
        <v>7.9424589329994966E-3</v>
      </c>
      <c r="R3534" s="37">
        <f t="shared" si="747"/>
        <v>1.0079424589329995</v>
      </c>
      <c r="T3534" s="39">
        <v>38667</v>
      </c>
      <c r="U3534" s="40">
        <v>312.60239999999999</v>
      </c>
      <c r="V3534" s="40">
        <f t="shared" si="748"/>
        <v>2.0875059945273389E-3</v>
      </c>
      <c r="W3534" s="41">
        <f t="shared" si="749"/>
        <v>1.0020875059945273</v>
      </c>
      <c r="Y3534" s="42">
        <v>38667</v>
      </c>
      <c r="Z3534" s="43">
        <v>297.03199999999998</v>
      </c>
      <c r="AA3534" s="43">
        <f t="shared" si="750"/>
        <v>253.0085178875639</v>
      </c>
      <c r="AB3534" s="19">
        <f t="shared" si="753"/>
        <v>8.7449101227004E-3</v>
      </c>
      <c r="AC3534" s="37">
        <f t="shared" si="754"/>
        <v>1.0087449101227004</v>
      </c>
      <c r="AE3534" s="44">
        <v>38667</v>
      </c>
      <c r="AF3534" s="45">
        <v>6498.7808000000005</v>
      </c>
      <c r="AG3534" s="19">
        <f t="shared" si="745"/>
        <v>5535.5884156729135</v>
      </c>
      <c r="AH3534" s="45">
        <f t="shared" si="751"/>
        <v>1.7077851859146342E-3</v>
      </c>
      <c r="AI3534" s="46">
        <f t="shared" si="752"/>
        <v>1.0017077851859146</v>
      </c>
      <c r="AK3534" s="38">
        <v>38667</v>
      </c>
      <c r="AL3534" s="19">
        <v>140.96690000000001</v>
      </c>
      <c r="AM3534" s="19">
        <f t="shared" si="741"/>
        <v>6.772129209955402E-4</v>
      </c>
      <c r="AN3534" s="37">
        <f t="shared" si="742"/>
        <v>1.0006772129209955</v>
      </c>
      <c r="AQ3534" s="38">
        <v>38667</v>
      </c>
      <c r="AR3534" s="19">
        <f t="shared" si="743"/>
        <v>319.59733634200006</v>
      </c>
      <c r="AS3534" s="40">
        <f t="shared" si="755"/>
        <v>6.772129209955402E-4</v>
      </c>
      <c r="AT3534" s="51">
        <f t="shared" si="744"/>
        <v>1.0006772129209955</v>
      </c>
    </row>
    <row r="3535" spans="1:46">
      <c r="A3535" s="38">
        <v>38670</v>
      </c>
      <c r="B3535" s="37">
        <v>1.1667000000000001</v>
      </c>
      <c r="D3535" s="38">
        <v>38670</v>
      </c>
      <c r="E3535" s="19">
        <v>1373.5681</v>
      </c>
      <c r="F3535" s="19">
        <v>1177.3104482729063</v>
      </c>
      <c r="G3535" s="19">
        <v>4.017534879255269E-3</v>
      </c>
      <c r="H3535" s="37">
        <f t="shared" si="746"/>
        <v>1.0040175348792553</v>
      </c>
      <c r="I3535" s="19"/>
      <c r="J3535" s="19"/>
      <c r="K3535" s="19"/>
      <c r="L3535" s="19"/>
      <c r="N3535" s="38">
        <v>38670</v>
      </c>
      <c r="O3535" s="19">
        <v>706.21140000000003</v>
      </c>
      <c r="P3535" s="19">
        <v>605.30676266392391</v>
      </c>
      <c r="Q3535" s="19">
        <v>8.2965114043582755E-3</v>
      </c>
      <c r="R3535" s="37">
        <f t="shared" si="747"/>
        <v>1.0082965114043583</v>
      </c>
      <c r="T3535" s="39">
        <v>38670</v>
      </c>
      <c r="U3535" s="40">
        <v>312.54919999999998</v>
      </c>
      <c r="V3535" s="40">
        <f t="shared" si="748"/>
        <v>-1.7018423403025729E-4</v>
      </c>
      <c r="W3535" s="41">
        <f t="shared" si="749"/>
        <v>0.99982981576596974</v>
      </c>
      <c r="Y3535" s="42">
        <v>38670</v>
      </c>
      <c r="Z3535" s="43">
        <v>296.92099999999999</v>
      </c>
      <c r="AA3535" s="43">
        <f t="shared" si="750"/>
        <v>254.49644295877258</v>
      </c>
      <c r="AB3535" s="19">
        <f t="shared" si="753"/>
        <v>5.8809287672674238E-3</v>
      </c>
      <c r="AC3535" s="37">
        <f t="shared" si="754"/>
        <v>1.0058809287672674</v>
      </c>
      <c r="AE3535" s="44">
        <v>38670</v>
      </c>
      <c r="AF3535" s="45">
        <v>6509.4380000000001</v>
      </c>
      <c r="AG3535" s="19">
        <f t="shared" si="745"/>
        <v>5579.3588754607008</v>
      </c>
      <c r="AH3535" s="45">
        <f t="shared" si="751"/>
        <v>7.9071015583203064E-3</v>
      </c>
      <c r="AI3535" s="46">
        <f t="shared" si="752"/>
        <v>1.0079071015583203</v>
      </c>
      <c r="AK3535" s="38">
        <v>38670</v>
      </c>
      <c r="AL3535" s="19">
        <v>140.9452</v>
      </c>
      <c r="AM3535" s="19">
        <f t="shared" si="741"/>
        <v>-1.5393684616749059E-4</v>
      </c>
      <c r="AN3535" s="37">
        <f t="shared" si="742"/>
        <v>0.99984606315383251</v>
      </c>
      <c r="AQ3535" s="38">
        <v>38670</v>
      </c>
      <c r="AR3535" s="19">
        <f t="shared" si="743"/>
        <v>319.54813853600001</v>
      </c>
      <c r="AS3535" s="40">
        <f t="shared" si="755"/>
        <v>-1.5393684616760162E-4</v>
      </c>
      <c r="AT3535" s="51">
        <f t="shared" si="744"/>
        <v>0.9998460631538324</v>
      </c>
    </row>
    <row r="3536" spans="1:46">
      <c r="A3536" s="38">
        <v>38671</v>
      </c>
      <c r="B3536" s="37">
        <v>1.1695</v>
      </c>
      <c r="D3536" s="38">
        <v>38671</v>
      </c>
      <c r="E3536" s="19">
        <v>1367.5243</v>
      </c>
      <c r="F3536" s="19">
        <v>1169.3238991021806</v>
      </c>
      <c r="G3536" s="19">
        <v>-6.7837240232105911E-3</v>
      </c>
      <c r="H3536" s="37">
        <f t="shared" si="746"/>
        <v>0.99321627597678941</v>
      </c>
      <c r="I3536" s="19"/>
      <c r="J3536" s="19"/>
      <c r="K3536" s="19"/>
      <c r="L3536" s="19"/>
      <c r="N3536" s="38">
        <v>38671</v>
      </c>
      <c r="O3536" s="19">
        <v>703.64210000000003</v>
      </c>
      <c r="P3536" s="19">
        <v>601.66062419837544</v>
      </c>
      <c r="Q3536" s="19">
        <v>-6.023620898438331E-3</v>
      </c>
      <c r="R3536" s="37">
        <f t="shared" si="747"/>
        <v>0.99397637910156167</v>
      </c>
      <c r="T3536" s="39">
        <v>38671</v>
      </c>
      <c r="U3536" s="40">
        <v>312.17039999999997</v>
      </c>
      <c r="V3536" s="40">
        <f t="shared" si="748"/>
        <v>-1.2119691875711602E-3</v>
      </c>
      <c r="W3536" s="41">
        <f t="shared" si="749"/>
        <v>0.99878803081242884</v>
      </c>
      <c r="Y3536" s="42">
        <v>38671</v>
      </c>
      <c r="Z3536" s="43">
        <v>295.38600000000002</v>
      </c>
      <c r="AA3536" s="43">
        <f t="shared" si="750"/>
        <v>252.57460453185124</v>
      </c>
      <c r="AB3536" s="19">
        <f t="shared" si="753"/>
        <v>-7.5515335482809753E-3</v>
      </c>
      <c r="AC3536" s="37">
        <f t="shared" si="754"/>
        <v>0.99244846645171902</v>
      </c>
      <c r="AE3536" s="44">
        <v>38671</v>
      </c>
      <c r="AF3536" s="45">
        <v>6440.7709999999997</v>
      </c>
      <c r="AG3536" s="19">
        <f t="shared" si="745"/>
        <v>5507.2860196665242</v>
      </c>
      <c r="AH3536" s="45">
        <f t="shared" si="751"/>
        <v>-1.2917766611352022E-2</v>
      </c>
      <c r="AI3536" s="46">
        <f t="shared" si="752"/>
        <v>0.98708223338864798</v>
      </c>
      <c r="AK3536" s="38">
        <v>38671</v>
      </c>
      <c r="AL3536" s="19">
        <v>141.07669999999999</v>
      </c>
      <c r="AM3536" s="19">
        <f t="shared" si="741"/>
        <v>9.3298672108010905E-4</v>
      </c>
      <c r="AN3536" s="37">
        <f t="shared" si="742"/>
        <v>1.0009329867210801</v>
      </c>
      <c r="AQ3536" s="38">
        <v>38671</v>
      </c>
      <c r="AR3536" s="19">
        <f t="shared" si="743"/>
        <v>319.84627270599998</v>
      </c>
      <c r="AS3536" s="40">
        <f t="shared" si="755"/>
        <v>9.3298672108010905E-4</v>
      </c>
      <c r="AT3536" s="51">
        <f t="shared" si="744"/>
        <v>1.0009329867210801</v>
      </c>
    </row>
    <row r="3537" spans="1:46">
      <c r="A3537" s="38">
        <v>38672</v>
      </c>
      <c r="B3537" s="37">
        <v>1.1672</v>
      </c>
      <c r="D3537" s="38">
        <v>38672</v>
      </c>
      <c r="E3537" s="19">
        <v>1367.5496000000001</v>
      </c>
      <c r="F3537" s="19">
        <v>1171.6497601096642</v>
      </c>
      <c r="G3537" s="19">
        <v>1.9890647999833977E-3</v>
      </c>
      <c r="H3537" s="37">
        <f t="shared" si="746"/>
        <v>1.0019890647999834</v>
      </c>
      <c r="I3537" s="19"/>
      <c r="J3537" s="19"/>
      <c r="K3537" s="19"/>
      <c r="L3537" s="19"/>
      <c r="N3537" s="38">
        <v>38672</v>
      </c>
      <c r="O3537" s="19">
        <v>707.23130000000003</v>
      </c>
      <c r="P3537" s="19">
        <v>605.92126456477047</v>
      </c>
      <c r="Q3537" s="19">
        <v>7.0814678492077121E-3</v>
      </c>
      <c r="R3537" s="37">
        <f t="shared" si="747"/>
        <v>1.0070814678492077</v>
      </c>
      <c r="T3537" s="39">
        <v>38672</v>
      </c>
      <c r="U3537" s="40">
        <v>312.70769999999999</v>
      </c>
      <c r="V3537" s="40">
        <f t="shared" si="748"/>
        <v>1.721175358073701E-3</v>
      </c>
      <c r="W3537" s="41">
        <f t="shared" si="749"/>
        <v>1.0017211753580737</v>
      </c>
      <c r="Y3537" s="42">
        <v>38672</v>
      </c>
      <c r="Z3537" s="43">
        <v>299.685</v>
      </c>
      <c r="AA3537" s="43">
        <f t="shared" si="750"/>
        <v>256.75548320767649</v>
      </c>
      <c r="AB3537" s="19">
        <f t="shared" si="753"/>
        <v>1.6553044529455052E-2</v>
      </c>
      <c r="AC3537" s="37">
        <f t="shared" si="754"/>
        <v>1.0165530445294551</v>
      </c>
      <c r="AE3537" s="44">
        <v>38672</v>
      </c>
      <c r="AF3537" s="45">
        <v>6554.7880999999998</v>
      </c>
      <c r="AG3537" s="19">
        <f t="shared" si="745"/>
        <v>5615.8225668265932</v>
      </c>
      <c r="AH3537" s="45">
        <f t="shared" si="751"/>
        <v>1.9707810121443625E-2</v>
      </c>
      <c r="AI3537" s="46">
        <f t="shared" si="752"/>
        <v>1.0197078101214436</v>
      </c>
      <c r="AK3537" s="38">
        <v>38672</v>
      </c>
      <c r="AL3537" s="19">
        <v>141.70349999999999</v>
      </c>
      <c r="AM3537" s="19">
        <f t="shared" ref="AM3537:AM3600" si="756">AL3537/AL3536-1</f>
        <v>4.4429732195323535E-3</v>
      </c>
      <c r="AN3537" s="37">
        <f t="shared" ref="AN3537:AN3600" si="757">AL3537/AL3536</f>
        <v>1.0044429732195324</v>
      </c>
      <c r="AQ3537" s="38">
        <v>38672</v>
      </c>
      <c r="AR3537" s="19">
        <f t="shared" ref="AR3537:AR3600" si="758">AL3537*2.26718</f>
        <v>321.26734113000003</v>
      </c>
      <c r="AS3537" s="40">
        <f t="shared" si="755"/>
        <v>4.4429732195325755E-3</v>
      </c>
      <c r="AT3537" s="51">
        <f t="shared" si="744"/>
        <v>1.0044429732195326</v>
      </c>
    </row>
    <row r="3538" spans="1:46">
      <c r="A3538" s="38">
        <v>38673</v>
      </c>
      <c r="B3538" s="37">
        <v>1.1706000000000001</v>
      </c>
      <c r="D3538" s="38">
        <v>38673</v>
      </c>
      <c r="E3538" s="19">
        <v>1382.7095999999999</v>
      </c>
      <c r="F3538" s="19">
        <v>1181.1973347001535</v>
      </c>
      <c r="G3538" s="19">
        <v>8.1488298940084469E-3</v>
      </c>
      <c r="H3538" s="37">
        <f t="shared" si="746"/>
        <v>1.0081488298940084</v>
      </c>
      <c r="I3538" s="19"/>
      <c r="J3538" s="19"/>
      <c r="K3538" s="19"/>
      <c r="L3538" s="19"/>
      <c r="N3538" s="38">
        <v>38673</v>
      </c>
      <c r="O3538" s="19">
        <v>713.94479999999999</v>
      </c>
      <c r="P3538" s="19">
        <v>609.89646335212706</v>
      </c>
      <c r="Q3538" s="19">
        <v>6.5605863663027453E-3</v>
      </c>
      <c r="R3538" s="37">
        <f t="shared" si="747"/>
        <v>1.0065605863663027</v>
      </c>
      <c r="T3538" s="39">
        <v>38673</v>
      </c>
      <c r="U3538" s="40">
        <v>313.44220000000001</v>
      </c>
      <c r="V3538" s="40">
        <f t="shared" si="748"/>
        <v>2.3488388677350702E-3</v>
      </c>
      <c r="W3538" s="41">
        <f t="shared" si="749"/>
        <v>1.0023488388677351</v>
      </c>
      <c r="Y3538" s="42">
        <v>38673</v>
      </c>
      <c r="Z3538" s="43">
        <v>297.09899999999999</v>
      </c>
      <c r="AA3538" s="43">
        <f t="shared" si="750"/>
        <v>253.80061506919526</v>
      </c>
      <c r="AB3538" s="19">
        <f t="shared" si="753"/>
        <v>-1.1508490886214862E-2</v>
      </c>
      <c r="AC3538" s="37">
        <f t="shared" si="754"/>
        <v>0.98849150911378514</v>
      </c>
      <c r="AE3538" s="44">
        <v>38673</v>
      </c>
      <c r="AF3538" s="45">
        <v>6454.0331999999999</v>
      </c>
      <c r="AG3538" s="19">
        <f t="shared" si="745"/>
        <v>5513.4402870322911</v>
      </c>
      <c r="AH3538" s="45">
        <f t="shared" si="751"/>
        <v>-1.8231038921900367E-2</v>
      </c>
      <c r="AI3538" s="46">
        <f t="shared" si="752"/>
        <v>0.98176896107809963</v>
      </c>
      <c r="AK3538" s="38">
        <v>38673</v>
      </c>
      <c r="AL3538" s="19">
        <v>141.5445</v>
      </c>
      <c r="AM3538" s="19">
        <f t="shared" si="756"/>
        <v>-1.1220612052630363E-3</v>
      </c>
      <c r="AN3538" s="37">
        <f t="shared" si="757"/>
        <v>0.99887793879473696</v>
      </c>
      <c r="AQ3538" s="38">
        <v>38673</v>
      </c>
      <c r="AR3538" s="19">
        <f t="shared" si="758"/>
        <v>320.90685951</v>
      </c>
      <c r="AS3538" s="40">
        <f t="shared" si="755"/>
        <v>-1.1220612052631473E-3</v>
      </c>
      <c r="AT3538" s="51">
        <f t="shared" si="744"/>
        <v>0.99887793879473685</v>
      </c>
    </row>
    <row r="3539" spans="1:46">
      <c r="A3539" s="38">
        <v>38674</v>
      </c>
      <c r="B3539" s="37">
        <v>1.1740999999999999</v>
      </c>
      <c r="D3539" s="38">
        <v>38674</v>
      </c>
      <c r="E3539" s="19">
        <v>1389.3834999999999</v>
      </c>
      <c r="F3539" s="19">
        <v>1183.360446299293</v>
      </c>
      <c r="G3539" s="19">
        <v>1.8312872333805519E-3</v>
      </c>
      <c r="H3539" s="37">
        <f t="shared" si="746"/>
        <v>1.0018312872333806</v>
      </c>
      <c r="I3539" s="19"/>
      <c r="J3539" s="19"/>
      <c r="K3539" s="19"/>
      <c r="L3539" s="19"/>
      <c r="N3539" s="38">
        <v>38674</v>
      </c>
      <c r="O3539" s="19">
        <v>717.07849999999996</v>
      </c>
      <c r="P3539" s="19">
        <v>610.74738097265993</v>
      </c>
      <c r="Q3539" s="19">
        <v>1.3951837265231415E-3</v>
      </c>
      <c r="R3539" s="37">
        <f t="shared" si="747"/>
        <v>1.0013951837265231</v>
      </c>
      <c r="T3539" s="39">
        <v>38674</v>
      </c>
      <c r="U3539" s="40">
        <v>313.149</v>
      </c>
      <c r="V3539" s="40">
        <f t="shared" si="748"/>
        <v>-9.3541967227139811E-4</v>
      </c>
      <c r="W3539" s="41">
        <f t="shared" si="749"/>
        <v>0.9990645803277286</v>
      </c>
      <c r="Y3539" s="42">
        <v>38674</v>
      </c>
      <c r="Z3539" s="43">
        <v>294.20600000000002</v>
      </c>
      <c r="AA3539" s="43">
        <f t="shared" si="750"/>
        <v>250.5800187377566</v>
      </c>
      <c r="AB3539" s="19">
        <f t="shared" si="753"/>
        <v>-1.2689474099818909E-2</v>
      </c>
      <c r="AC3539" s="37">
        <f t="shared" si="754"/>
        <v>0.98731052590018109</v>
      </c>
      <c r="AE3539" s="44">
        <v>38674</v>
      </c>
      <c r="AF3539" s="45">
        <v>6402.7412000000004</v>
      </c>
      <c r="AG3539" s="19">
        <f t="shared" si="745"/>
        <v>5453.3184566902319</v>
      </c>
      <c r="AH3539" s="45">
        <f t="shared" si="751"/>
        <v>-1.0904594447765592E-2</v>
      </c>
      <c r="AI3539" s="46">
        <f t="shared" si="752"/>
        <v>0.98909540555223441</v>
      </c>
      <c r="AK3539" s="38">
        <v>38674</v>
      </c>
      <c r="AL3539" s="19">
        <v>140.69110000000001</v>
      </c>
      <c r="AM3539" s="19">
        <f t="shared" si="756"/>
        <v>-6.0291992977472564E-3</v>
      </c>
      <c r="AN3539" s="37">
        <f t="shared" si="757"/>
        <v>0.99397080070225274</v>
      </c>
      <c r="AQ3539" s="38">
        <v>38674</v>
      </c>
      <c r="AR3539" s="19">
        <f t="shared" si="758"/>
        <v>318.97204809800002</v>
      </c>
      <c r="AS3539" s="40">
        <f t="shared" si="755"/>
        <v>-6.0291992977473674E-3</v>
      </c>
      <c r="AT3539" s="51">
        <f t="shared" ref="AT3539:AT3602" si="759">AR3539/AR3538</f>
        <v>0.99397080070225263</v>
      </c>
    </row>
    <row r="3540" spans="1:46">
      <c r="A3540" s="38">
        <v>38677</v>
      </c>
      <c r="B3540" s="37">
        <v>1.1734</v>
      </c>
      <c r="D3540" s="38">
        <v>38677</v>
      </c>
      <c r="E3540" s="19">
        <v>1397.4838</v>
      </c>
      <c r="F3540" s="19">
        <v>1190.9696608147265</v>
      </c>
      <c r="G3540" s="19">
        <v>6.4301747952026922E-3</v>
      </c>
      <c r="H3540" s="37">
        <f t="shared" si="746"/>
        <v>1.0064301747952027</v>
      </c>
      <c r="I3540" s="19"/>
      <c r="J3540" s="19"/>
      <c r="K3540" s="19"/>
      <c r="L3540" s="19"/>
      <c r="N3540" s="38">
        <v>38677</v>
      </c>
      <c r="O3540" s="19">
        <v>718.29160000000002</v>
      </c>
      <c r="P3540" s="19">
        <v>612.14555991136865</v>
      </c>
      <c r="Q3540" s="19">
        <v>2.2892917469117258E-3</v>
      </c>
      <c r="R3540" s="37">
        <f t="shared" si="747"/>
        <v>1.0022892917469117</v>
      </c>
      <c r="T3540" s="39">
        <v>38677</v>
      </c>
      <c r="U3540" s="40">
        <v>312.04930000000002</v>
      </c>
      <c r="V3540" s="40">
        <f t="shared" si="748"/>
        <v>-3.5117468042369371E-3</v>
      </c>
      <c r="W3540" s="41">
        <f t="shared" si="749"/>
        <v>0.99648825319576306</v>
      </c>
      <c r="Y3540" s="42">
        <v>38677</v>
      </c>
      <c r="Z3540" s="43">
        <v>294.03800000000001</v>
      </c>
      <c r="AA3540" s="43">
        <f t="shared" si="750"/>
        <v>250.58633032214081</v>
      </c>
      <c r="AB3540" s="19">
        <f t="shared" si="753"/>
        <v>2.5187899721723639E-5</v>
      </c>
      <c r="AC3540" s="37">
        <f t="shared" si="754"/>
        <v>1.0000251878997217</v>
      </c>
      <c r="AE3540" s="44">
        <v>38677</v>
      </c>
      <c r="AF3540" s="45">
        <v>6420.0839999999998</v>
      </c>
      <c r="AG3540" s="19">
        <f t="shared" si="745"/>
        <v>5471.3516277484232</v>
      </c>
      <c r="AH3540" s="45">
        <f t="shared" si="751"/>
        <v>3.3068252297034917E-3</v>
      </c>
      <c r="AI3540" s="46">
        <f t="shared" si="752"/>
        <v>1.0033068252297035</v>
      </c>
      <c r="AK3540" s="38">
        <v>38677</v>
      </c>
      <c r="AL3540" s="19">
        <v>141.30410000000001</v>
      </c>
      <c r="AM3540" s="19">
        <f t="shared" si="756"/>
        <v>4.3570630978078118E-3</v>
      </c>
      <c r="AN3540" s="37">
        <f t="shared" si="757"/>
        <v>1.0043570630978078</v>
      </c>
      <c r="AQ3540" s="38">
        <v>38677</v>
      </c>
      <c r="AR3540" s="19">
        <f t="shared" si="758"/>
        <v>320.36182943800003</v>
      </c>
      <c r="AS3540" s="40">
        <f t="shared" si="755"/>
        <v>4.3570630978080338E-3</v>
      </c>
      <c r="AT3540" s="51">
        <f t="shared" si="759"/>
        <v>1.004357063097808</v>
      </c>
    </row>
    <row r="3541" spans="1:46">
      <c r="A3541" s="38">
        <v>38678</v>
      </c>
      <c r="B3541" s="37">
        <v>1.1737</v>
      </c>
      <c r="D3541" s="38">
        <v>38678</v>
      </c>
      <c r="E3541" s="19">
        <v>1400.2207000000001</v>
      </c>
      <c r="F3541" s="19">
        <v>1192.9971031779842</v>
      </c>
      <c r="G3541" s="19">
        <v>1.7023459370666405E-3</v>
      </c>
      <c r="H3541" s="37">
        <f t="shared" si="746"/>
        <v>1.0017023459370666</v>
      </c>
      <c r="I3541" s="19"/>
      <c r="J3541" s="19"/>
      <c r="K3541" s="19"/>
      <c r="L3541" s="19"/>
      <c r="N3541" s="38">
        <v>38678</v>
      </c>
      <c r="O3541" s="19">
        <v>712.09079999999994</v>
      </c>
      <c r="P3541" s="19">
        <v>606.70597256539145</v>
      </c>
      <c r="Q3541" s="19">
        <v>-8.8861011207281848E-3</v>
      </c>
      <c r="R3541" s="37">
        <f t="shared" si="747"/>
        <v>0.99111389887927182</v>
      </c>
      <c r="T3541" s="39">
        <v>38678</v>
      </c>
      <c r="U3541" s="40">
        <v>312.99180000000001</v>
      </c>
      <c r="V3541" s="40">
        <f t="shared" si="748"/>
        <v>3.0203560783503836E-3</v>
      </c>
      <c r="W3541" s="41">
        <f t="shared" si="749"/>
        <v>1.0030203560783504</v>
      </c>
      <c r="Y3541" s="42">
        <v>38678</v>
      </c>
      <c r="Z3541" s="43">
        <v>295.50099999999998</v>
      </c>
      <c r="AA3541" s="43">
        <f t="shared" si="750"/>
        <v>251.76876544261737</v>
      </c>
      <c r="AB3541" s="19">
        <f t="shared" si="753"/>
        <v>4.7186736760800319E-3</v>
      </c>
      <c r="AC3541" s="37">
        <f t="shared" si="754"/>
        <v>1.00471867367608</v>
      </c>
      <c r="AE3541" s="44">
        <v>38678</v>
      </c>
      <c r="AF3541" s="45">
        <v>6502.0742</v>
      </c>
      <c r="AG3541" s="19">
        <f t="shared" si="745"/>
        <v>5539.8093209508397</v>
      </c>
      <c r="AH3541" s="45">
        <f t="shared" si="751"/>
        <v>1.2512025886844302E-2</v>
      </c>
      <c r="AI3541" s="46">
        <f t="shared" si="752"/>
        <v>1.0125120258868443</v>
      </c>
      <c r="AK3541" s="38">
        <v>38678</v>
      </c>
      <c r="AL3541" s="19">
        <v>141.25319999999999</v>
      </c>
      <c r="AM3541" s="19">
        <f t="shared" si="756"/>
        <v>-3.6021601637892253E-4</v>
      </c>
      <c r="AN3541" s="37">
        <f t="shared" si="757"/>
        <v>0.99963978398362108</v>
      </c>
      <c r="AQ3541" s="38">
        <v>38678</v>
      </c>
      <c r="AR3541" s="19">
        <f t="shared" si="758"/>
        <v>320.246429976</v>
      </c>
      <c r="AS3541" s="40">
        <f t="shared" si="755"/>
        <v>-3.6021601637892253E-4</v>
      </c>
      <c r="AT3541" s="51">
        <f t="shared" si="759"/>
        <v>0.99963978398362108</v>
      </c>
    </row>
    <row r="3542" spans="1:46">
      <c r="A3542" s="38">
        <v>38679</v>
      </c>
      <c r="B3542" s="37">
        <v>1.1798999999999999</v>
      </c>
      <c r="D3542" s="38">
        <v>38679</v>
      </c>
      <c r="E3542" s="19">
        <v>1408.8585</v>
      </c>
      <c r="F3542" s="19">
        <v>1194.0490719552506</v>
      </c>
      <c r="G3542" s="19">
        <v>8.8178653113590855E-4</v>
      </c>
      <c r="H3542" s="37">
        <f t="shared" si="746"/>
        <v>1.0008817865311359</v>
      </c>
      <c r="I3542" s="19"/>
      <c r="J3542" s="19"/>
      <c r="K3542" s="19"/>
      <c r="L3542" s="19"/>
      <c r="N3542" s="38">
        <v>38679</v>
      </c>
      <c r="O3542" s="19">
        <v>723.95150000000001</v>
      </c>
      <c r="P3542" s="19">
        <v>613.5702178150691</v>
      </c>
      <c r="Q3542" s="19">
        <v>1.1313956941371384E-2</v>
      </c>
      <c r="R3542" s="37">
        <f t="shared" si="747"/>
        <v>1.0113139569413714</v>
      </c>
      <c r="T3542" s="39">
        <v>38679</v>
      </c>
      <c r="U3542" s="40">
        <v>313.1823</v>
      </c>
      <c r="V3542" s="40">
        <f t="shared" si="748"/>
        <v>6.086421433404432E-4</v>
      </c>
      <c r="W3542" s="41">
        <f t="shared" si="749"/>
        <v>1.0006086421433404</v>
      </c>
      <c r="Y3542" s="42">
        <v>38679</v>
      </c>
      <c r="Z3542" s="43">
        <v>294.69099999999997</v>
      </c>
      <c r="AA3542" s="43">
        <f t="shared" si="750"/>
        <v>249.75930163573184</v>
      </c>
      <c r="AB3542" s="19">
        <f t="shared" si="753"/>
        <v>-7.9813864255672273E-3</v>
      </c>
      <c r="AC3542" s="37">
        <f t="shared" si="754"/>
        <v>0.99201861357443277</v>
      </c>
      <c r="AE3542" s="44">
        <v>38679</v>
      </c>
      <c r="AF3542" s="45">
        <v>6462.9058000000005</v>
      </c>
      <c r="AG3542" s="19">
        <f t="shared" si="745"/>
        <v>5477.5030087295536</v>
      </c>
      <c r="AH3542" s="45">
        <f t="shared" si="751"/>
        <v>-1.1247013861226507E-2</v>
      </c>
      <c r="AI3542" s="46">
        <f t="shared" si="752"/>
        <v>0.98875298613877349</v>
      </c>
      <c r="AK3542" s="38">
        <v>38679</v>
      </c>
      <c r="AL3542" s="19">
        <v>141.3938</v>
      </c>
      <c r="AM3542" s="19">
        <f t="shared" si="756"/>
        <v>9.9537567998453369E-4</v>
      </c>
      <c r="AN3542" s="37">
        <f t="shared" si="757"/>
        <v>1.0009953756799845</v>
      </c>
      <c r="AQ3542" s="38">
        <v>38679</v>
      </c>
      <c r="AR3542" s="19">
        <f t="shared" si="758"/>
        <v>320.56519548400001</v>
      </c>
      <c r="AS3542" s="40">
        <f t="shared" si="755"/>
        <v>9.9537567998453369E-4</v>
      </c>
      <c r="AT3542" s="51">
        <f t="shared" si="759"/>
        <v>1.0009953756799845</v>
      </c>
    </row>
    <row r="3543" spans="1:46">
      <c r="A3543" s="38">
        <v>38680</v>
      </c>
      <c r="B3543" s="37">
        <v>1.1798999999999999</v>
      </c>
      <c r="D3543" s="38">
        <v>38680</v>
      </c>
      <c r="E3543" s="19">
        <v>1408.0795000000001</v>
      </c>
      <c r="F3543" s="19">
        <v>1193.3888465124164</v>
      </c>
      <c r="G3543" s="19">
        <v>-5.5292990743927017E-4</v>
      </c>
      <c r="H3543" s="37">
        <f t="shared" si="746"/>
        <v>0.99944707009256073</v>
      </c>
      <c r="I3543" s="19"/>
      <c r="J3543" s="19"/>
      <c r="K3543" s="19"/>
      <c r="L3543" s="19"/>
      <c r="N3543" s="38">
        <v>38680</v>
      </c>
      <c r="O3543" s="19">
        <v>726.798</v>
      </c>
      <c r="P3543" s="19">
        <v>615.98271039918643</v>
      </c>
      <c r="Q3543" s="19">
        <v>3.9318932276541929E-3</v>
      </c>
      <c r="R3543" s="37">
        <f t="shared" si="747"/>
        <v>1.0039318932276542</v>
      </c>
      <c r="T3543" s="39">
        <v>38680</v>
      </c>
      <c r="U3543" s="40">
        <v>314.12430000000001</v>
      </c>
      <c r="V3543" s="40">
        <f t="shared" si="748"/>
        <v>3.0078328181382119E-3</v>
      </c>
      <c r="W3543" s="41">
        <f t="shared" si="749"/>
        <v>1.0030078328181382</v>
      </c>
      <c r="Y3543" s="38">
        <v>38680</v>
      </c>
      <c r="Z3543" s="43">
        <v>294.69099999999997</v>
      </c>
      <c r="AA3543" s="43">
        <f t="shared" si="750"/>
        <v>249.75930163573184</v>
      </c>
      <c r="AB3543" s="19">
        <f t="shared" si="753"/>
        <v>0</v>
      </c>
      <c r="AC3543" s="37">
        <f t="shared" si="754"/>
        <v>1</v>
      </c>
      <c r="AE3543" s="38">
        <v>38680</v>
      </c>
      <c r="AF3543" s="45">
        <v>6462.9058000000005</v>
      </c>
      <c r="AG3543" s="19">
        <f t="shared" si="745"/>
        <v>5477.5030087295536</v>
      </c>
      <c r="AH3543" s="45">
        <f t="shared" si="751"/>
        <v>0</v>
      </c>
      <c r="AI3543" s="46">
        <f t="shared" si="752"/>
        <v>1</v>
      </c>
      <c r="AK3543" s="38">
        <v>38680</v>
      </c>
      <c r="AL3543" s="19">
        <v>142.0556</v>
      </c>
      <c r="AM3543" s="19">
        <f t="shared" si="756"/>
        <v>4.6805446914928162E-3</v>
      </c>
      <c r="AN3543" s="37">
        <f t="shared" si="757"/>
        <v>1.0046805446914928</v>
      </c>
      <c r="AQ3543" s="38">
        <v>38680</v>
      </c>
      <c r="AR3543" s="19">
        <f t="shared" si="758"/>
        <v>322.065615208</v>
      </c>
      <c r="AS3543" s="40">
        <f t="shared" si="755"/>
        <v>4.6805446914928162E-3</v>
      </c>
      <c r="AT3543" s="51">
        <f t="shared" si="759"/>
        <v>1.0046805446914928</v>
      </c>
    </row>
    <row r="3544" spans="1:46">
      <c r="A3544" s="38">
        <v>38681</v>
      </c>
      <c r="B3544" s="37">
        <v>1.1724000000000001</v>
      </c>
      <c r="D3544" s="38">
        <v>38681</v>
      </c>
      <c r="E3544" s="19">
        <v>1408.5486000000001</v>
      </c>
      <c r="F3544" s="19">
        <v>1201.4232343909928</v>
      </c>
      <c r="G3544" s="19">
        <v>6.7324140845259617E-3</v>
      </c>
      <c r="H3544" s="37">
        <f t="shared" si="746"/>
        <v>1.006732414084526</v>
      </c>
      <c r="I3544" s="19"/>
      <c r="J3544" s="19"/>
      <c r="K3544" s="19"/>
      <c r="L3544" s="19"/>
      <c r="N3544" s="38">
        <v>38681</v>
      </c>
      <c r="O3544" s="19">
        <v>727.43640000000005</v>
      </c>
      <c r="P3544" s="19">
        <v>620.467758444217</v>
      </c>
      <c r="Q3544" s="19">
        <v>7.2811265142880277E-3</v>
      </c>
      <c r="R3544" s="37">
        <f t="shared" si="747"/>
        <v>1.007281126514288</v>
      </c>
      <c r="T3544" s="39">
        <v>38681</v>
      </c>
      <c r="U3544" s="40">
        <v>314.4443</v>
      </c>
      <c r="V3544" s="40">
        <f t="shared" si="748"/>
        <v>1.018705015817023E-3</v>
      </c>
      <c r="W3544" s="41">
        <f t="shared" si="749"/>
        <v>1.001018705015817</v>
      </c>
      <c r="Y3544" s="38">
        <v>38681</v>
      </c>
      <c r="Z3544" s="43">
        <v>294.69099999999997</v>
      </c>
      <c r="AA3544" s="43">
        <f t="shared" si="750"/>
        <v>251.3570453770044</v>
      </c>
      <c r="AB3544" s="19">
        <f t="shared" si="753"/>
        <v>6.3971340839301671E-3</v>
      </c>
      <c r="AC3544" s="37">
        <f t="shared" si="754"/>
        <v>1.0063971340839302</v>
      </c>
      <c r="AE3544" s="44">
        <v>38681</v>
      </c>
      <c r="AF3544" s="45">
        <v>6450.3882000000003</v>
      </c>
      <c r="AG3544" s="19">
        <f t="shared" si="745"/>
        <v>5501.8664278403276</v>
      </c>
      <c r="AH3544" s="45">
        <f t="shared" si="751"/>
        <v>4.447906111953781E-3</v>
      </c>
      <c r="AI3544" s="46">
        <f t="shared" si="752"/>
        <v>1.0044479061119538</v>
      </c>
      <c r="AK3544" s="38">
        <v>38681</v>
      </c>
      <c r="AL3544" s="19">
        <v>141.92060000000001</v>
      </c>
      <c r="AM3544" s="19">
        <f t="shared" si="756"/>
        <v>-9.5033212347839235E-4</v>
      </c>
      <c r="AN3544" s="37">
        <f t="shared" si="757"/>
        <v>0.99904966787652161</v>
      </c>
      <c r="AQ3544" s="38">
        <v>38681</v>
      </c>
      <c r="AR3544" s="19">
        <f t="shared" si="758"/>
        <v>321.75954590800006</v>
      </c>
      <c r="AS3544" s="40">
        <f t="shared" si="755"/>
        <v>-9.5033212347817031E-4</v>
      </c>
      <c r="AT3544" s="51">
        <f t="shared" si="759"/>
        <v>0.99904966787652183</v>
      </c>
    </row>
    <row r="3545" spans="1:46">
      <c r="A3545" s="38">
        <v>38684</v>
      </c>
      <c r="B3545" s="37">
        <v>1.1803999999999999</v>
      </c>
      <c r="D3545" s="38">
        <v>38684</v>
      </c>
      <c r="E3545" s="19">
        <v>1403.4526000000001</v>
      </c>
      <c r="F3545" s="19">
        <v>1188.9635716706202</v>
      </c>
      <c r="G3545" s="19">
        <v>-1.0370752257582549E-2</v>
      </c>
      <c r="H3545" s="37">
        <f t="shared" si="746"/>
        <v>0.98962924774241745</v>
      </c>
      <c r="I3545" s="19"/>
      <c r="J3545" s="19"/>
      <c r="K3545" s="19"/>
      <c r="L3545" s="19"/>
      <c r="N3545" s="38">
        <v>38684</v>
      </c>
      <c r="O3545" s="19">
        <v>728.61530000000005</v>
      </c>
      <c r="P3545" s="19">
        <v>617.26135208403946</v>
      </c>
      <c r="Q3545" s="19">
        <v>-5.1677243765532177E-3</v>
      </c>
      <c r="R3545" s="37">
        <f t="shared" si="747"/>
        <v>0.99483227562344678</v>
      </c>
      <c r="T3545" s="39">
        <v>38684</v>
      </c>
      <c r="U3545" s="40">
        <v>313.91899999999998</v>
      </c>
      <c r="V3545" s="40">
        <f t="shared" si="748"/>
        <v>-1.6705661384226467E-3</v>
      </c>
      <c r="W3545" s="41">
        <f t="shared" si="749"/>
        <v>0.99832943386157735</v>
      </c>
      <c r="Y3545" s="42">
        <v>38684</v>
      </c>
      <c r="Z3545" s="43">
        <v>293.25400000000002</v>
      </c>
      <c r="AA3545" s="43">
        <f t="shared" si="750"/>
        <v>248.43612334801767</v>
      </c>
      <c r="AB3545" s="19">
        <f t="shared" si="753"/>
        <v>-1.1620609339219823E-2</v>
      </c>
      <c r="AC3545" s="37">
        <f t="shared" si="754"/>
        <v>0.98837939066078018</v>
      </c>
      <c r="AE3545" s="44">
        <v>38684</v>
      </c>
      <c r="AF3545" s="45">
        <v>6352.5708000000004</v>
      </c>
      <c r="AG3545" s="19">
        <f t="shared" si="745"/>
        <v>5381.7102677058629</v>
      </c>
      <c r="AH3545" s="45">
        <f t="shared" si="751"/>
        <v>-2.1839163438511555E-2</v>
      </c>
      <c r="AI3545" s="46">
        <f t="shared" si="752"/>
        <v>0.97816083656148844</v>
      </c>
      <c r="AK3545" s="38">
        <v>38684</v>
      </c>
      <c r="AL3545" s="19">
        <v>141.93709999999999</v>
      </c>
      <c r="AM3545" s="19">
        <f t="shared" si="756"/>
        <v>1.1626219167615304E-4</v>
      </c>
      <c r="AN3545" s="37">
        <f t="shared" si="757"/>
        <v>1.0001162621916762</v>
      </c>
      <c r="AQ3545" s="38">
        <v>38684</v>
      </c>
      <c r="AR3545" s="19">
        <f t="shared" si="758"/>
        <v>321.79695437800001</v>
      </c>
      <c r="AS3545" s="40">
        <f t="shared" si="755"/>
        <v>1.1626219167593099E-4</v>
      </c>
      <c r="AT3545" s="51">
        <f t="shared" si="759"/>
        <v>1.0001162621916759</v>
      </c>
    </row>
    <row r="3546" spans="1:46">
      <c r="A3546" s="38">
        <v>38685</v>
      </c>
      <c r="B3546" s="37">
        <v>1.1786000000000001</v>
      </c>
      <c r="D3546" s="38">
        <v>38685</v>
      </c>
      <c r="E3546" s="19">
        <v>1402.5604000000001</v>
      </c>
      <c r="F3546" s="19">
        <v>1190.0223994569828</v>
      </c>
      <c r="G3546" s="19">
        <v>8.9054686921552495E-4</v>
      </c>
      <c r="H3546" s="37">
        <f t="shared" si="746"/>
        <v>1.0008905468692155</v>
      </c>
      <c r="I3546" s="19"/>
      <c r="J3546" s="19"/>
      <c r="K3546" s="19"/>
      <c r="L3546" s="19"/>
      <c r="N3546" s="38">
        <v>38685</v>
      </c>
      <c r="O3546" s="19">
        <v>725.73620000000005</v>
      </c>
      <c r="P3546" s="19">
        <v>615.76124215170546</v>
      </c>
      <c r="Q3546" s="19">
        <v>-2.4302670615440336E-3</v>
      </c>
      <c r="R3546" s="37">
        <f t="shared" si="747"/>
        <v>0.99756973293845597</v>
      </c>
      <c r="T3546" s="39">
        <v>38685</v>
      </c>
      <c r="U3546" s="40">
        <v>314.964</v>
      </c>
      <c r="V3546" s="40">
        <f t="shared" si="748"/>
        <v>3.3288842026129029E-3</v>
      </c>
      <c r="W3546" s="41">
        <f t="shared" si="749"/>
        <v>1.0033288842026129</v>
      </c>
      <c r="Y3546" s="42">
        <v>38685</v>
      </c>
      <c r="Z3546" s="43">
        <v>292.65899999999999</v>
      </c>
      <c r="AA3546" s="43">
        <f t="shared" si="750"/>
        <v>248.31070761920921</v>
      </c>
      <c r="AB3546" s="19">
        <f t="shared" si="753"/>
        <v>-5.0482082524194727E-4</v>
      </c>
      <c r="AC3546" s="37">
        <f t="shared" si="754"/>
        <v>0.99949517917475805</v>
      </c>
      <c r="AE3546" s="44">
        <v>38685</v>
      </c>
      <c r="AF3546" s="45">
        <v>6315.9502000000002</v>
      </c>
      <c r="AG3546" s="19">
        <f t="shared" si="745"/>
        <v>5358.8581367724419</v>
      </c>
      <c r="AH3546" s="45">
        <f t="shared" si="751"/>
        <v>-4.2462581218001283E-3</v>
      </c>
      <c r="AI3546" s="46">
        <f t="shared" si="752"/>
        <v>0.99575374187819987</v>
      </c>
      <c r="AK3546" s="38">
        <v>38685</v>
      </c>
      <c r="AL3546" s="19">
        <v>141.5711</v>
      </c>
      <c r="AM3546" s="19">
        <f t="shared" si="756"/>
        <v>-2.5786070026792007E-3</v>
      </c>
      <c r="AN3546" s="37">
        <f t="shared" si="757"/>
        <v>0.9974213929973208</v>
      </c>
      <c r="AQ3546" s="38">
        <v>38685</v>
      </c>
      <c r="AR3546" s="19">
        <f t="shared" si="758"/>
        <v>320.96716649800004</v>
      </c>
      <c r="AS3546" s="40">
        <f t="shared" si="755"/>
        <v>-2.5786070026793118E-3</v>
      </c>
      <c r="AT3546" s="51">
        <f t="shared" si="759"/>
        <v>0.99742139299732069</v>
      </c>
    </row>
    <row r="3547" spans="1:46">
      <c r="A3547" s="38">
        <v>38686</v>
      </c>
      <c r="B3547" s="37">
        <v>1.179</v>
      </c>
      <c r="D3547" s="38">
        <v>38686</v>
      </c>
      <c r="E3547" s="19">
        <v>1395.5365999999999</v>
      </c>
      <c r="F3547" s="19">
        <v>1183.6612383375741</v>
      </c>
      <c r="G3547" s="19">
        <v>-5.3454129286233387E-3</v>
      </c>
      <c r="H3547" s="37">
        <f t="shared" si="746"/>
        <v>0.99465458707137666</v>
      </c>
      <c r="I3547" s="19"/>
      <c r="J3547" s="19"/>
      <c r="K3547" s="19"/>
      <c r="L3547" s="19"/>
      <c r="N3547" s="38">
        <v>38686</v>
      </c>
      <c r="O3547" s="19">
        <v>728.36540000000002</v>
      </c>
      <c r="P3547" s="19">
        <v>617.78235793044951</v>
      </c>
      <c r="Q3547" s="19">
        <v>3.2823043095104865E-3</v>
      </c>
      <c r="R3547" s="37">
        <f t="shared" si="747"/>
        <v>1.0032823043095105</v>
      </c>
      <c r="T3547" s="39">
        <v>38686</v>
      </c>
      <c r="U3547" s="40">
        <v>314.30309999999997</v>
      </c>
      <c r="V3547" s="40">
        <f t="shared" si="748"/>
        <v>-2.0983350478150919E-3</v>
      </c>
      <c r="W3547" s="41">
        <f t="shared" si="749"/>
        <v>0.99790166495218491</v>
      </c>
      <c r="Y3547" s="42">
        <v>38686</v>
      </c>
      <c r="Z3547" s="43">
        <v>298.14400000000001</v>
      </c>
      <c r="AA3547" s="43">
        <f t="shared" si="750"/>
        <v>252.87871077184053</v>
      </c>
      <c r="AB3547" s="19">
        <f t="shared" si="753"/>
        <v>1.8396319661077465E-2</v>
      </c>
      <c r="AC3547" s="37">
        <f t="shared" si="754"/>
        <v>1.0183963196610775</v>
      </c>
      <c r="AE3547" s="44">
        <v>38686</v>
      </c>
      <c r="AF3547" s="45">
        <v>6443.1000999999997</v>
      </c>
      <c r="AG3547" s="19">
        <f t="shared" si="745"/>
        <v>5464.8855810008481</v>
      </c>
      <c r="AH3547" s="45">
        <f t="shared" si="751"/>
        <v>1.9785454573026717E-2</v>
      </c>
      <c r="AI3547" s="46">
        <f t="shared" si="752"/>
        <v>1.0197854545730267</v>
      </c>
      <c r="AK3547" s="38">
        <v>38686</v>
      </c>
      <c r="AL3547" s="19">
        <v>141.6936</v>
      </c>
      <c r="AM3547" s="19">
        <f t="shared" si="756"/>
        <v>8.6528959653486837E-4</v>
      </c>
      <c r="AN3547" s="37">
        <f t="shared" si="757"/>
        <v>1.0008652895965349</v>
      </c>
      <c r="AQ3547" s="38">
        <v>38686</v>
      </c>
      <c r="AR3547" s="19">
        <f t="shared" si="758"/>
        <v>321.24489604800004</v>
      </c>
      <c r="AS3547" s="40">
        <f t="shared" si="755"/>
        <v>8.6528959653486837E-4</v>
      </c>
      <c r="AT3547" s="51">
        <f t="shared" si="759"/>
        <v>1.0008652895965349</v>
      </c>
    </row>
    <row r="3548" spans="1:46">
      <c r="A3548" s="38">
        <v>38687</v>
      </c>
      <c r="B3548" s="37">
        <v>1.1701999999999999</v>
      </c>
      <c r="D3548" s="38">
        <v>38687</v>
      </c>
      <c r="E3548" s="19">
        <v>1410.3330000000001</v>
      </c>
      <c r="F3548" s="19">
        <v>1205.2068022560247</v>
      </c>
      <c r="G3548" s="19">
        <v>1.8202474847204497E-2</v>
      </c>
      <c r="H3548" s="37">
        <f t="shared" si="746"/>
        <v>1.0182024748472045</v>
      </c>
      <c r="I3548" s="19"/>
      <c r="J3548" s="19"/>
      <c r="K3548" s="19"/>
      <c r="L3548" s="19"/>
      <c r="N3548" s="38">
        <v>38687</v>
      </c>
      <c r="O3548" s="19">
        <v>733.16229999999996</v>
      </c>
      <c r="P3548" s="19">
        <v>626.52734575286274</v>
      </c>
      <c r="Q3548" s="19">
        <v>1.4155450880320775E-2</v>
      </c>
      <c r="R3548" s="37">
        <f t="shared" si="747"/>
        <v>1.0141554508803208</v>
      </c>
      <c r="T3548" s="39">
        <v>38687</v>
      </c>
      <c r="U3548" s="40">
        <v>314.66860000000003</v>
      </c>
      <c r="V3548" s="40">
        <f t="shared" si="748"/>
        <v>1.162890216482193E-3</v>
      </c>
      <c r="W3548" s="41">
        <f t="shared" si="749"/>
        <v>1.0011628902164822</v>
      </c>
      <c r="Y3548" s="42">
        <v>38687</v>
      </c>
      <c r="Z3548" s="43">
        <v>304.51600000000002</v>
      </c>
      <c r="AA3548" s="43">
        <f t="shared" si="750"/>
        <v>260.22560246111777</v>
      </c>
      <c r="AB3548" s="19">
        <f t="shared" si="753"/>
        <v>2.9053025724676163E-2</v>
      </c>
      <c r="AC3548" s="37">
        <f t="shared" si="754"/>
        <v>1.0290530257246762</v>
      </c>
      <c r="AE3548" s="44">
        <v>38687</v>
      </c>
      <c r="AF3548" s="45">
        <v>6590.9722000000002</v>
      </c>
      <c r="AG3548" s="19">
        <f t="shared" si="745"/>
        <v>5632.3467783284914</v>
      </c>
      <c r="AH3548" s="45">
        <f t="shared" si="751"/>
        <v>3.0643129640231859E-2</v>
      </c>
      <c r="AI3548" s="46">
        <f t="shared" si="752"/>
        <v>1.0306431296402319</v>
      </c>
      <c r="AK3548" s="38">
        <v>38687</v>
      </c>
      <c r="AL3548" s="19">
        <v>142.078</v>
      </c>
      <c r="AM3548" s="19">
        <f t="shared" si="756"/>
        <v>2.7128959953024445E-3</v>
      </c>
      <c r="AN3548" s="37">
        <f t="shared" si="757"/>
        <v>1.0027128959953024</v>
      </c>
      <c r="AQ3548" s="38">
        <v>38687</v>
      </c>
      <c r="AR3548" s="19">
        <f t="shared" si="758"/>
        <v>322.11640004000003</v>
      </c>
      <c r="AS3548" s="40">
        <f t="shared" si="755"/>
        <v>2.7128959953024445E-3</v>
      </c>
      <c r="AT3548" s="51">
        <f t="shared" si="759"/>
        <v>1.0027128959953024</v>
      </c>
    </row>
    <row r="3549" spans="1:46">
      <c r="A3549" s="38">
        <v>38688</v>
      </c>
      <c r="B3549" s="37">
        <v>1.1698999999999999</v>
      </c>
      <c r="D3549" s="38">
        <v>38688</v>
      </c>
      <c r="E3549" s="19">
        <v>1416.2813000000001</v>
      </c>
      <c r="F3549" s="19">
        <v>1210.6003077186085</v>
      </c>
      <c r="G3549" s="19">
        <v>4.4751701139487121E-3</v>
      </c>
      <c r="H3549" s="37">
        <f t="shared" si="746"/>
        <v>1.0044751701139487</v>
      </c>
      <c r="I3549" s="19"/>
      <c r="J3549" s="19"/>
      <c r="K3549" s="19"/>
      <c r="L3549" s="19"/>
      <c r="N3549" s="38">
        <v>38688</v>
      </c>
      <c r="O3549" s="19">
        <v>740.51379999999995</v>
      </c>
      <c r="P3549" s="19">
        <v>632.97187793828527</v>
      </c>
      <c r="Q3549" s="19">
        <v>1.0286114770742261E-2</v>
      </c>
      <c r="R3549" s="37">
        <f t="shared" si="747"/>
        <v>1.0102861147707423</v>
      </c>
      <c r="T3549" s="39">
        <v>38688</v>
      </c>
      <c r="U3549" s="40">
        <v>314.69200000000001</v>
      </c>
      <c r="V3549" s="40">
        <f t="shared" si="748"/>
        <v>7.4363949882361169E-5</v>
      </c>
      <c r="W3549" s="41">
        <f t="shared" si="749"/>
        <v>1.0000743639498824</v>
      </c>
      <c r="Y3549" s="42">
        <v>38688</v>
      </c>
      <c r="Z3549" s="43">
        <v>309.49599999999998</v>
      </c>
      <c r="AA3549" s="43">
        <f t="shared" si="750"/>
        <v>264.54910676126167</v>
      </c>
      <c r="AB3549" s="19">
        <f t="shared" si="753"/>
        <v>1.6614446308333086E-2</v>
      </c>
      <c r="AC3549" s="37">
        <f t="shared" si="754"/>
        <v>1.0166144463083331</v>
      </c>
      <c r="AE3549" s="44">
        <v>38688</v>
      </c>
      <c r="AF3549" s="45">
        <v>6728.3978999999999</v>
      </c>
      <c r="AG3549" s="19">
        <f t="shared" si="745"/>
        <v>5751.2589964954268</v>
      </c>
      <c r="AH3549" s="45">
        <f t="shared" si="751"/>
        <v>2.1112375151415064E-2</v>
      </c>
      <c r="AI3549" s="46">
        <f t="shared" si="752"/>
        <v>1.0211123751514151</v>
      </c>
      <c r="AK3549" s="38">
        <v>38688</v>
      </c>
      <c r="AL3549" s="19">
        <v>142.22210000000001</v>
      </c>
      <c r="AM3549" s="19">
        <f t="shared" si="756"/>
        <v>1.0142316192514045E-3</v>
      </c>
      <c r="AN3549" s="37">
        <f t="shared" si="757"/>
        <v>1.0010142316192514</v>
      </c>
      <c r="AQ3549" s="38">
        <v>38688</v>
      </c>
      <c r="AR3549" s="19">
        <f t="shared" si="758"/>
        <v>322.44310067800006</v>
      </c>
      <c r="AS3549" s="40">
        <f t="shared" si="755"/>
        <v>1.0142316192514045E-3</v>
      </c>
      <c r="AT3549" s="51">
        <f t="shared" si="759"/>
        <v>1.0010142316192514</v>
      </c>
    </row>
    <row r="3550" spans="1:46">
      <c r="A3550" s="38">
        <v>38691</v>
      </c>
      <c r="B3550" s="37">
        <v>1.1787000000000001</v>
      </c>
      <c r="D3550" s="38">
        <v>38691</v>
      </c>
      <c r="E3550" s="19">
        <v>1416.3344999999999</v>
      </c>
      <c r="F3550" s="19">
        <v>1201.6072792059047</v>
      </c>
      <c r="G3550" s="19">
        <v>-7.4285694918179157E-3</v>
      </c>
      <c r="H3550" s="37">
        <f t="shared" si="746"/>
        <v>0.99257143050818208</v>
      </c>
      <c r="I3550" s="19"/>
      <c r="J3550" s="19"/>
      <c r="K3550" s="19"/>
      <c r="L3550" s="19"/>
      <c r="N3550" s="38">
        <v>38691</v>
      </c>
      <c r="O3550" s="19">
        <v>744.41340000000002</v>
      </c>
      <c r="P3550" s="19">
        <v>631.55459404428609</v>
      </c>
      <c r="Q3550" s="19">
        <v>-2.2390945686490138E-3</v>
      </c>
      <c r="R3550" s="37">
        <f t="shared" si="747"/>
        <v>0.99776090543135099</v>
      </c>
      <c r="T3550" s="39">
        <v>38691</v>
      </c>
      <c r="U3550" s="40">
        <v>314.25990000000002</v>
      </c>
      <c r="V3550" s="40">
        <f t="shared" si="748"/>
        <v>-1.373088607273143E-3</v>
      </c>
      <c r="W3550" s="41">
        <f t="shared" si="749"/>
        <v>0.99862691139272686</v>
      </c>
      <c r="Y3550" s="42">
        <v>38691</v>
      </c>
      <c r="Z3550" s="43">
        <v>310.87200000000001</v>
      </c>
      <c r="AA3550" s="43">
        <f t="shared" si="750"/>
        <v>263.74141002799695</v>
      </c>
      <c r="AB3550" s="19">
        <f t="shared" si="753"/>
        <v>-3.0531070134877103E-3</v>
      </c>
      <c r="AC3550" s="37">
        <f t="shared" si="754"/>
        <v>0.99694689298651229</v>
      </c>
      <c r="AE3550" s="44">
        <v>38691</v>
      </c>
      <c r="AF3550" s="45">
        <v>6760.2318999999998</v>
      </c>
      <c r="AG3550" s="19">
        <f t="shared" si="745"/>
        <v>5735.3286671757014</v>
      </c>
      <c r="AH3550" s="45">
        <f t="shared" si="751"/>
        <v>-2.769885572782016E-3</v>
      </c>
      <c r="AI3550" s="46">
        <f t="shared" si="752"/>
        <v>0.99723011442721798</v>
      </c>
      <c r="AK3550" s="38">
        <v>38691</v>
      </c>
      <c r="AL3550" s="19">
        <v>142.08019999999999</v>
      </c>
      <c r="AM3550" s="19">
        <f t="shared" si="756"/>
        <v>-9.9773523242885354E-4</v>
      </c>
      <c r="AN3550" s="37">
        <f t="shared" si="757"/>
        <v>0.99900226476757115</v>
      </c>
      <c r="AQ3550" s="38">
        <v>38691</v>
      </c>
      <c r="AR3550" s="19">
        <f t="shared" si="758"/>
        <v>322.121387836</v>
      </c>
      <c r="AS3550" s="40">
        <f t="shared" si="755"/>
        <v>-9.9773523242896456E-4</v>
      </c>
      <c r="AT3550" s="51">
        <f t="shared" si="759"/>
        <v>0.99900226476757104</v>
      </c>
    </row>
    <row r="3551" spans="1:46">
      <c r="A3551" s="38">
        <v>38692</v>
      </c>
      <c r="B3551" s="37">
        <v>1.1783999999999999</v>
      </c>
      <c r="D3551" s="38">
        <v>38692</v>
      </c>
      <c r="E3551" s="19">
        <v>1419.6987999999999</v>
      </c>
      <c r="F3551" s="19">
        <v>1204.7681602172438</v>
      </c>
      <c r="G3551" s="19">
        <v>2.6305441603415858E-3</v>
      </c>
      <c r="H3551" s="37">
        <f t="shared" si="746"/>
        <v>1.0026305441603416</v>
      </c>
      <c r="I3551" s="19"/>
      <c r="J3551" s="19"/>
      <c r="K3551" s="19"/>
      <c r="L3551" s="19"/>
      <c r="N3551" s="38">
        <v>38692</v>
      </c>
      <c r="O3551" s="19">
        <v>749.76329999999996</v>
      </c>
      <c r="P3551" s="19">
        <v>636.25534623217925</v>
      </c>
      <c r="Q3551" s="19">
        <v>7.4431446342444474E-3</v>
      </c>
      <c r="R3551" s="37">
        <f t="shared" si="747"/>
        <v>1.0074431446342444</v>
      </c>
      <c r="T3551" s="39">
        <v>38692</v>
      </c>
      <c r="U3551" s="40">
        <v>314.62670000000003</v>
      </c>
      <c r="V3551" s="40">
        <f t="shared" si="748"/>
        <v>1.1671867775684408E-3</v>
      </c>
      <c r="W3551" s="41">
        <f t="shared" si="749"/>
        <v>1.0011671867775684</v>
      </c>
      <c r="Y3551" s="42">
        <v>38692</v>
      </c>
      <c r="Z3551" s="43">
        <v>308.85199999999998</v>
      </c>
      <c r="AA3551" s="43">
        <f t="shared" si="750"/>
        <v>262.09436524100477</v>
      </c>
      <c r="AB3551" s="19">
        <f t="shared" si="753"/>
        <v>-6.2449229600211043E-3</v>
      </c>
      <c r="AC3551" s="37">
        <f t="shared" si="754"/>
        <v>0.9937550770399789</v>
      </c>
      <c r="AE3551" s="44">
        <v>38692</v>
      </c>
      <c r="AF3551" s="45">
        <v>6721.1929</v>
      </c>
      <c r="AG3551" s="19">
        <f t="shared" si="745"/>
        <v>5703.659962661236</v>
      </c>
      <c r="AH3551" s="45">
        <f t="shared" si="751"/>
        <v>-5.5216895756490247E-3</v>
      </c>
      <c r="AI3551" s="46">
        <f t="shared" si="752"/>
        <v>0.99447831042435098</v>
      </c>
      <c r="AK3551" s="38">
        <v>38692</v>
      </c>
      <c r="AL3551" s="19">
        <v>142.4151</v>
      </c>
      <c r="AM3551" s="19">
        <f t="shared" si="756"/>
        <v>2.357119429730492E-3</v>
      </c>
      <c r="AN3551" s="37">
        <f t="shared" si="757"/>
        <v>1.0023571194297305</v>
      </c>
      <c r="AQ3551" s="38">
        <v>38692</v>
      </c>
      <c r="AR3551" s="19">
        <f t="shared" si="758"/>
        <v>322.88066641800003</v>
      </c>
      <c r="AS3551" s="40">
        <f t="shared" si="755"/>
        <v>2.3571194297307141E-3</v>
      </c>
      <c r="AT3551" s="51">
        <f t="shared" si="759"/>
        <v>1.0023571194297307</v>
      </c>
    </row>
    <row r="3552" spans="1:46">
      <c r="A3552" s="38">
        <v>38693</v>
      </c>
      <c r="B3552" s="37">
        <v>1.1721999999999999</v>
      </c>
      <c r="D3552" s="38">
        <v>38693</v>
      </c>
      <c r="E3552" s="19">
        <v>1414.8253999999999</v>
      </c>
      <c r="F3552" s="19">
        <v>1206.9829380651765</v>
      </c>
      <c r="G3552" s="19">
        <v>1.8383436092246352E-3</v>
      </c>
      <c r="H3552" s="37">
        <f t="shared" si="746"/>
        <v>1.0018383436092246</v>
      </c>
      <c r="I3552" s="19"/>
      <c r="J3552" s="19"/>
      <c r="K3552" s="19"/>
      <c r="L3552" s="19"/>
      <c r="N3552" s="38">
        <v>38693</v>
      </c>
      <c r="O3552" s="19">
        <v>751.47469999999998</v>
      </c>
      <c r="P3552" s="19">
        <v>641.08061764204069</v>
      </c>
      <c r="Q3552" s="19">
        <v>7.5838599053603684E-3</v>
      </c>
      <c r="R3552" s="37">
        <f t="shared" si="747"/>
        <v>1.0075838599053604</v>
      </c>
      <c r="T3552" s="39">
        <v>38693</v>
      </c>
      <c r="U3552" s="40">
        <v>315.59530000000001</v>
      </c>
      <c r="V3552" s="40">
        <f t="shared" si="748"/>
        <v>3.0785689834968988E-3</v>
      </c>
      <c r="W3552" s="41">
        <f t="shared" si="749"/>
        <v>1.0030785689834969</v>
      </c>
      <c r="Y3552" s="42">
        <v>38693</v>
      </c>
      <c r="Z3552" s="43">
        <v>309.80099999999999</v>
      </c>
      <c r="AA3552" s="43">
        <f t="shared" si="750"/>
        <v>264.2902235113462</v>
      </c>
      <c r="AB3552" s="19">
        <f t="shared" si="753"/>
        <v>8.3781208662088158E-3</v>
      </c>
      <c r="AC3552" s="37">
        <f t="shared" si="754"/>
        <v>1.0083781208662088</v>
      </c>
      <c r="AE3552" s="44">
        <v>38693</v>
      </c>
      <c r="AF3552" s="45">
        <v>6691.9521000000004</v>
      </c>
      <c r="AG3552" s="19">
        <f t="shared" si="745"/>
        <v>5708.8825285787416</v>
      </c>
      <c r="AH3552" s="45">
        <f t="shared" si="751"/>
        <v>9.1565169587504158E-4</v>
      </c>
      <c r="AI3552" s="46">
        <f t="shared" si="752"/>
        <v>1.000915651695875</v>
      </c>
      <c r="AK3552" s="38">
        <v>38693</v>
      </c>
      <c r="AL3552" s="19">
        <v>142.13919999999999</v>
      </c>
      <c r="AM3552" s="19">
        <f t="shared" si="756"/>
        <v>-1.9372945705897759E-3</v>
      </c>
      <c r="AN3552" s="37">
        <f t="shared" si="757"/>
        <v>0.99806270542941022</v>
      </c>
      <c r="AQ3552" s="38">
        <v>38693</v>
      </c>
      <c r="AR3552" s="19">
        <f t="shared" si="758"/>
        <v>322.25515145600002</v>
      </c>
      <c r="AS3552" s="40">
        <f t="shared" si="755"/>
        <v>-1.9372945705897759E-3</v>
      </c>
      <c r="AT3552" s="51">
        <f t="shared" si="759"/>
        <v>0.99806270542941022</v>
      </c>
    </row>
    <row r="3553" spans="1:46">
      <c r="A3553" s="38">
        <v>38694</v>
      </c>
      <c r="B3553" s="37">
        <v>1.1830000000000001</v>
      </c>
      <c r="D3553" s="38">
        <v>38694</v>
      </c>
      <c r="E3553" s="19">
        <v>1415.4499000000001</v>
      </c>
      <c r="F3553" s="19">
        <v>1196.4918850380388</v>
      </c>
      <c r="G3553" s="19">
        <v>-8.6919646469527656E-3</v>
      </c>
      <c r="H3553" s="37">
        <f t="shared" si="746"/>
        <v>0.99130803535304723</v>
      </c>
      <c r="I3553" s="19"/>
      <c r="J3553" s="19"/>
      <c r="K3553" s="19"/>
      <c r="L3553" s="19"/>
      <c r="N3553" s="38">
        <v>38694</v>
      </c>
      <c r="O3553" s="19">
        <v>746.81190000000004</v>
      </c>
      <c r="P3553" s="19">
        <v>631.28647506339814</v>
      </c>
      <c r="Q3553" s="19">
        <v>-1.5277552166007458E-2</v>
      </c>
      <c r="R3553" s="37">
        <f t="shared" si="747"/>
        <v>0.98472244783399254</v>
      </c>
      <c r="T3553" s="39">
        <v>38694</v>
      </c>
      <c r="U3553" s="40">
        <v>315.60140000000001</v>
      </c>
      <c r="V3553" s="40">
        <f t="shared" si="748"/>
        <v>1.9328551470909616E-5</v>
      </c>
      <c r="W3553" s="41">
        <f t="shared" si="749"/>
        <v>1.0000193285514709</v>
      </c>
      <c r="Y3553" s="42">
        <v>38694</v>
      </c>
      <c r="Z3553" s="43">
        <v>318.57600000000002</v>
      </c>
      <c r="AA3553" s="43">
        <f t="shared" si="750"/>
        <v>269.29501267962809</v>
      </c>
      <c r="AB3553" s="19">
        <f t="shared" si="753"/>
        <v>1.8936716999170544E-2</v>
      </c>
      <c r="AC3553" s="37">
        <f t="shared" si="754"/>
        <v>1.0189367169991705</v>
      </c>
      <c r="AE3553" s="44">
        <v>38694</v>
      </c>
      <c r="AF3553" s="45">
        <v>6902.7440999999999</v>
      </c>
      <c r="AG3553" s="19">
        <f t="shared" si="745"/>
        <v>5834.9485207100588</v>
      </c>
      <c r="AH3553" s="45">
        <f t="shared" si="751"/>
        <v>2.2082428829149903E-2</v>
      </c>
      <c r="AI3553" s="46">
        <f t="shared" si="752"/>
        <v>1.0220824288291499</v>
      </c>
      <c r="AK3553" s="38">
        <v>38694</v>
      </c>
      <c r="AL3553" s="19">
        <v>142.33680000000001</v>
      </c>
      <c r="AM3553" s="19">
        <f t="shared" si="756"/>
        <v>1.3901865213821196E-3</v>
      </c>
      <c r="AN3553" s="37">
        <f t="shared" si="757"/>
        <v>1.0013901865213821</v>
      </c>
      <c r="AQ3553" s="38">
        <v>38694</v>
      </c>
      <c r="AR3553" s="19">
        <f t="shared" si="758"/>
        <v>322.70314622400008</v>
      </c>
      <c r="AS3553" s="40">
        <f t="shared" si="755"/>
        <v>1.3901865213821196E-3</v>
      </c>
      <c r="AT3553" s="51">
        <f t="shared" si="759"/>
        <v>1.0013901865213821</v>
      </c>
    </row>
    <row r="3554" spans="1:46">
      <c r="A3554" s="38">
        <v>38695</v>
      </c>
      <c r="B3554" s="37">
        <v>1.1823999999999999</v>
      </c>
      <c r="D3554" s="38">
        <v>38695</v>
      </c>
      <c r="E3554" s="19">
        <v>1419.8879999999999</v>
      </c>
      <c r="F3554" s="19">
        <v>1200.8525033829499</v>
      </c>
      <c r="G3554" s="19">
        <v>3.6445030672083156E-3</v>
      </c>
      <c r="H3554" s="37">
        <f t="shared" si="746"/>
        <v>1.0036445030672083</v>
      </c>
      <c r="I3554" s="19"/>
      <c r="J3554" s="19"/>
      <c r="K3554" s="19"/>
      <c r="L3554" s="19"/>
      <c r="N3554" s="38">
        <v>38695</v>
      </c>
      <c r="O3554" s="19">
        <v>745.73429999999996</v>
      </c>
      <c r="P3554" s="19">
        <v>630.69544993234103</v>
      </c>
      <c r="Q3554" s="19">
        <v>-9.3622333822018788E-4</v>
      </c>
      <c r="R3554" s="37">
        <f t="shared" si="747"/>
        <v>0.99906377666177981</v>
      </c>
      <c r="T3554" s="39">
        <v>38695</v>
      </c>
      <c r="U3554" s="40">
        <v>315.29399999999998</v>
      </c>
      <c r="V3554" s="40">
        <f t="shared" si="748"/>
        <v>-9.7401342326119966E-4</v>
      </c>
      <c r="W3554" s="41">
        <f t="shared" si="749"/>
        <v>0.9990259865767388</v>
      </c>
      <c r="Y3554" s="42">
        <v>38695</v>
      </c>
      <c r="Z3554" s="43">
        <v>314.37900000000002</v>
      </c>
      <c r="AA3554" s="43">
        <f t="shared" si="750"/>
        <v>265.88210419485796</v>
      </c>
      <c r="AB3554" s="19">
        <f t="shared" si="753"/>
        <v>-1.2673493098924737E-2</v>
      </c>
      <c r="AC3554" s="37">
        <f t="shared" si="754"/>
        <v>0.98732650690107526</v>
      </c>
      <c r="AE3554" s="44">
        <v>38695</v>
      </c>
      <c r="AF3554" s="45">
        <v>6771.9638999999997</v>
      </c>
      <c r="AG3554" s="19">
        <f t="shared" si="745"/>
        <v>5727.3037043301765</v>
      </c>
      <c r="AH3554" s="45">
        <f t="shared" si="751"/>
        <v>-1.8448288960531078E-2</v>
      </c>
      <c r="AI3554" s="46">
        <f t="shared" si="752"/>
        <v>0.98155171103946892</v>
      </c>
      <c r="AK3554" s="38">
        <v>38695</v>
      </c>
      <c r="AL3554" s="19">
        <v>141.80709999999999</v>
      </c>
      <c r="AM3554" s="19">
        <f t="shared" si="756"/>
        <v>-3.7214550277934189E-3</v>
      </c>
      <c r="AN3554" s="37">
        <f t="shared" si="757"/>
        <v>0.99627854497220658</v>
      </c>
      <c r="AQ3554" s="38">
        <v>38695</v>
      </c>
      <c r="AR3554" s="19">
        <f t="shared" si="758"/>
        <v>321.50222097800003</v>
      </c>
      <c r="AS3554" s="40">
        <f t="shared" si="755"/>
        <v>-3.7214550277934189E-3</v>
      </c>
      <c r="AT3554" s="51">
        <f t="shared" si="759"/>
        <v>0.99627854497220658</v>
      </c>
    </row>
    <row r="3555" spans="1:46">
      <c r="A3555" s="38">
        <v>38698</v>
      </c>
      <c r="B3555" s="37">
        <v>1.1969000000000001</v>
      </c>
      <c r="D3555" s="38">
        <v>38698</v>
      </c>
      <c r="E3555" s="19">
        <v>1428.9367</v>
      </c>
      <c r="F3555" s="19">
        <v>1193.8647338958976</v>
      </c>
      <c r="G3555" s="19">
        <v>-5.819007303034196E-3</v>
      </c>
      <c r="H3555" s="37">
        <f t="shared" si="746"/>
        <v>0.9941809926969658</v>
      </c>
      <c r="I3555" s="19"/>
      <c r="J3555" s="19"/>
      <c r="K3555" s="19"/>
      <c r="L3555" s="19"/>
      <c r="N3555" s="38">
        <v>38698</v>
      </c>
      <c r="O3555" s="19">
        <v>751.03409999999997</v>
      </c>
      <c r="P3555" s="19">
        <v>627.48274709666634</v>
      </c>
      <c r="Q3555" s="19">
        <v>-5.0939052057841216E-3</v>
      </c>
      <c r="R3555" s="37">
        <f t="shared" si="747"/>
        <v>0.99490609479421588</v>
      </c>
      <c r="T3555" s="39">
        <v>38698</v>
      </c>
      <c r="U3555" s="40">
        <v>314.39640000000003</v>
      </c>
      <c r="V3555" s="40">
        <f t="shared" si="748"/>
        <v>-2.8468667339053289E-3</v>
      </c>
      <c r="W3555" s="41">
        <f t="shared" si="749"/>
        <v>0.99715313326609467</v>
      </c>
      <c r="Y3555" s="42">
        <v>38698</v>
      </c>
      <c r="Z3555" s="43">
        <v>319.53100000000001</v>
      </c>
      <c r="AA3555" s="43">
        <f t="shared" si="750"/>
        <v>266.96549419333274</v>
      </c>
      <c r="AB3555" s="19">
        <f t="shared" si="753"/>
        <v>4.0747007090060627E-3</v>
      </c>
      <c r="AC3555" s="37">
        <f t="shared" si="754"/>
        <v>1.0040747007090061</v>
      </c>
      <c r="AE3555" s="44">
        <v>38698</v>
      </c>
      <c r="AF3555" s="45">
        <v>6933.8100999999997</v>
      </c>
      <c r="AG3555" s="19">
        <f t="shared" si="745"/>
        <v>5793.1406968000665</v>
      </c>
      <c r="AH3555" s="45">
        <f t="shared" si="751"/>
        <v>1.1495285717101567E-2</v>
      </c>
      <c r="AI3555" s="46">
        <f t="shared" si="752"/>
        <v>1.0114952857171016</v>
      </c>
      <c r="AK3555" s="38">
        <v>38698</v>
      </c>
      <c r="AL3555" s="19">
        <v>142.1105</v>
      </c>
      <c r="AM3555" s="19">
        <f t="shared" si="756"/>
        <v>2.1395261591274917E-3</v>
      </c>
      <c r="AN3555" s="37">
        <f t="shared" si="757"/>
        <v>1.0021395261591275</v>
      </c>
      <c r="AQ3555" s="38">
        <v>38698</v>
      </c>
      <c r="AR3555" s="19">
        <f t="shared" si="758"/>
        <v>322.19008339000004</v>
      </c>
      <c r="AS3555" s="40">
        <f t="shared" si="755"/>
        <v>2.1395261591274917E-3</v>
      </c>
      <c r="AT3555" s="51">
        <f t="shared" si="759"/>
        <v>1.0021395261591275</v>
      </c>
    </row>
    <row r="3556" spans="1:46">
      <c r="A3556" s="38">
        <v>38699</v>
      </c>
      <c r="B3556" s="37">
        <v>1.1926000000000001</v>
      </c>
      <c r="D3556" s="38">
        <v>38699</v>
      </c>
      <c r="E3556" s="19">
        <v>1433.9268999999999</v>
      </c>
      <c r="F3556" s="19">
        <v>1202.3535971826261</v>
      </c>
      <c r="G3556" s="19">
        <v>7.1104062677411761E-3</v>
      </c>
      <c r="H3556" s="37">
        <f t="shared" si="746"/>
        <v>1.0071104062677412</v>
      </c>
      <c r="I3556" s="19"/>
      <c r="J3556" s="19"/>
      <c r="K3556" s="19"/>
      <c r="L3556" s="19"/>
      <c r="N3556" s="38">
        <v>38699</v>
      </c>
      <c r="O3556" s="19">
        <v>754.16549999999995</v>
      </c>
      <c r="P3556" s="19">
        <v>632.37087036726473</v>
      </c>
      <c r="Q3556" s="19">
        <v>7.7900520663165551E-3</v>
      </c>
      <c r="R3556" s="37">
        <f t="shared" si="747"/>
        <v>1.0077900520663166</v>
      </c>
      <c r="T3556" s="39">
        <v>38699</v>
      </c>
      <c r="U3556" s="40">
        <v>314.36669999999998</v>
      </c>
      <c r="V3556" s="40">
        <f t="shared" si="748"/>
        <v>-9.4466730535258669E-5</v>
      </c>
      <c r="W3556" s="41">
        <f t="shared" si="749"/>
        <v>0.99990553326946474</v>
      </c>
      <c r="Y3556" s="42">
        <v>38699</v>
      </c>
      <c r="Z3556" s="43">
        <v>323.39299999999997</v>
      </c>
      <c r="AA3556" s="43">
        <f t="shared" si="750"/>
        <v>271.16635921516013</v>
      </c>
      <c r="AB3556" s="19">
        <f t="shared" si="753"/>
        <v>1.5735610456028448E-2</v>
      </c>
      <c r="AC3556" s="37">
        <f t="shared" si="754"/>
        <v>1.0157356104560284</v>
      </c>
      <c r="AE3556" s="44">
        <v>38699</v>
      </c>
      <c r="AF3556" s="45">
        <v>7011.4678000000004</v>
      </c>
      <c r="AG3556" s="19">
        <f t="shared" si="745"/>
        <v>5879.1445581083344</v>
      </c>
      <c r="AH3556" s="45">
        <f t="shared" si="751"/>
        <v>1.4845809174939273E-2</v>
      </c>
      <c r="AI3556" s="46">
        <f t="shared" si="752"/>
        <v>1.0148458091749393</v>
      </c>
      <c r="AK3556" s="38">
        <v>38699</v>
      </c>
      <c r="AL3556" s="19">
        <v>142.18</v>
      </c>
      <c r="AM3556" s="19">
        <f t="shared" si="756"/>
        <v>4.8905605145299624E-4</v>
      </c>
      <c r="AN3556" s="37">
        <f t="shared" si="757"/>
        <v>1.000489056051453</v>
      </c>
      <c r="AQ3556" s="38">
        <v>38699</v>
      </c>
      <c r="AR3556" s="19">
        <f t="shared" si="758"/>
        <v>322.34765240000002</v>
      </c>
      <c r="AS3556" s="40">
        <f t="shared" si="755"/>
        <v>4.890560514527742E-4</v>
      </c>
      <c r="AT3556" s="51">
        <f t="shared" si="759"/>
        <v>1.0004890560514528</v>
      </c>
    </row>
    <row r="3557" spans="1:46">
      <c r="A3557" s="38">
        <v>38700</v>
      </c>
      <c r="B3557" s="37">
        <v>1.2040999999999999</v>
      </c>
      <c r="D3557" s="38">
        <v>38700</v>
      </c>
      <c r="E3557" s="19">
        <v>1440.8776</v>
      </c>
      <c r="F3557" s="19">
        <v>1196.642803753841</v>
      </c>
      <c r="G3557" s="19">
        <v>-4.7496788317236138E-3</v>
      </c>
      <c r="H3557" s="37">
        <f t="shared" si="746"/>
        <v>0.99525032116827639</v>
      </c>
      <c r="I3557" s="19"/>
      <c r="J3557" s="19"/>
      <c r="K3557" s="19"/>
      <c r="L3557" s="19"/>
      <c r="N3557" s="38">
        <v>38700</v>
      </c>
      <c r="O3557" s="19">
        <v>754.99400000000003</v>
      </c>
      <c r="P3557" s="19">
        <v>627.01935055227978</v>
      </c>
      <c r="Q3557" s="19">
        <v>-8.4626286025428765E-3</v>
      </c>
      <c r="R3557" s="37">
        <f t="shared" si="747"/>
        <v>0.99153737139745712</v>
      </c>
      <c r="T3557" s="39">
        <v>38700</v>
      </c>
      <c r="U3557" s="40">
        <v>315.28089999999997</v>
      </c>
      <c r="V3557" s="40">
        <f t="shared" si="748"/>
        <v>2.9080688253557696E-3</v>
      </c>
      <c r="W3557" s="41">
        <f t="shared" si="749"/>
        <v>1.0029080688253558</v>
      </c>
      <c r="Y3557" s="42">
        <v>38700</v>
      </c>
      <c r="Z3557" s="43">
        <v>317.70499999999998</v>
      </c>
      <c r="AA3557" s="43">
        <f t="shared" si="750"/>
        <v>263.85267004401629</v>
      </c>
      <c r="AB3557" s="19">
        <f t="shared" si="753"/>
        <v>-2.6971226048511099E-2</v>
      </c>
      <c r="AC3557" s="37">
        <f t="shared" si="754"/>
        <v>0.9730287739514889</v>
      </c>
      <c r="AE3557" s="44">
        <v>38700</v>
      </c>
      <c r="AF3557" s="45">
        <v>6925.4867999999997</v>
      </c>
      <c r="AG3557" s="19">
        <f t="shared" si="745"/>
        <v>5751.5877418819036</v>
      </c>
      <c r="AH3557" s="45">
        <f t="shared" si="751"/>
        <v>-2.1696492570591475E-2</v>
      </c>
      <c r="AI3557" s="46">
        <f t="shared" si="752"/>
        <v>0.97830350742940853</v>
      </c>
      <c r="AK3557" s="38">
        <v>38700</v>
      </c>
      <c r="AL3557" s="19">
        <v>142.36179999999999</v>
      </c>
      <c r="AM3557" s="19">
        <f t="shared" si="756"/>
        <v>1.2786608524404386E-3</v>
      </c>
      <c r="AN3557" s="37">
        <f t="shared" si="757"/>
        <v>1.0012786608524404</v>
      </c>
      <c r="AQ3557" s="38">
        <v>38700</v>
      </c>
      <c r="AR3557" s="19">
        <f t="shared" si="758"/>
        <v>322.759825724</v>
      </c>
      <c r="AS3557" s="40">
        <f t="shared" si="755"/>
        <v>1.2786608524404386E-3</v>
      </c>
      <c r="AT3557" s="51">
        <f t="shared" si="759"/>
        <v>1.0012786608524404</v>
      </c>
    </row>
    <row r="3558" spans="1:46">
      <c r="A3558" s="38">
        <v>38701</v>
      </c>
      <c r="B3558" s="37">
        <v>1.1964999999999999</v>
      </c>
      <c r="D3558" s="38">
        <v>38701</v>
      </c>
      <c r="E3558" s="19">
        <v>1433.7947999999999</v>
      </c>
      <c r="F3558" s="19">
        <v>1198.3241119933139</v>
      </c>
      <c r="G3558" s="19">
        <v>1.4050209755147591E-3</v>
      </c>
      <c r="H3558" s="37">
        <f t="shared" si="746"/>
        <v>1.0014050209755148</v>
      </c>
      <c r="I3558" s="19"/>
      <c r="J3558" s="19"/>
      <c r="K3558" s="19"/>
      <c r="L3558" s="19"/>
      <c r="N3558" s="38">
        <v>38701</v>
      </c>
      <c r="O3558" s="19">
        <v>752.88599999999997</v>
      </c>
      <c r="P3558" s="19">
        <v>629.24028416213957</v>
      </c>
      <c r="Q3558" s="19">
        <v>3.5420495522244799E-3</v>
      </c>
      <c r="R3558" s="37">
        <f t="shared" si="747"/>
        <v>1.0035420495522245</v>
      </c>
      <c r="T3558" s="39">
        <v>38701</v>
      </c>
      <c r="U3558" s="40">
        <v>315.23840000000001</v>
      </c>
      <c r="V3558" s="40">
        <f t="shared" si="748"/>
        <v>-1.3480042717450846E-4</v>
      </c>
      <c r="W3558" s="41">
        <f t="shared" si="749"/>
        <v>0.99986519957282549</v>
      </c>
      <c r="Y3558" s="42">
        <v>38701</v>
      </c>
      <c r="Z3558" s="43">
        <v>312.5</v>
      </c>
      <c r="AA3558" s="43">
        <f t="shared" si="750"/>
        <v>261.17843710823234</v>
      </c>
      <c r="AB3558" s="19">
        <f t="shared" si="753"/>
        <v>-1.0135326412796353E-2</v>
      </c>
      <c r="AC3558" s="37">
        <f t="shared" si="754"/>
        <v>0.98986467358720365</v>
      </c>
      <c r="AE3558" s="44">
        <v>38701</v>
      </c>
      <c r="AF3558" s="45">
        <v>6796.2079999999996</v>
      </c>
      <c r="AG3558" s="19">
        <f t="shared" si="745"/>
        <v>5680.07354784789</v>
      </c>
      <c r="AH3558" s="45">
        <f t="shared" si="751"/>
        <v>-1.2433817798390145E-2</v>
      </c>
      <c r="AI3558" s="46">
        <f t="shared" si="752"/>
        <v>0.98756618220160985</v>
      </c>
      <c r="AK3558" s="38">
        <v>38701</v>
      </c>
      <c r="AL3558" s="19">
        <v>142.3656</v>
      </c>
      <c r="AM3558" s="19">
        <f t="shared" si="756"/>
        <v>2.6692553761087368E-5</v>
      </c>
      <c r="AN3558" s="37">
        <f t="shared" si="757"/>
        <v>1.0000266925537611</v>
      </c>
      <c r="AQ3558" s="38">
        <v>38701</v>
      </c>
      <c r="AR3558" s="19">
        <f t="shared" si="758"/>
        <v>322.76844100800002</v>
      </c>
      <c r="AS3558" s="40">
        <f t="shared" si="755"/>
        <v>2.6692553761087368E-5</v>
      </c>
      <c r="AT3558" s="51">
        <f t="shared" si="759"/>
        <v>1.0000266925537611</v>
      </c>
    </row>
    <row r="3559" spans="1:46">
      <c r="A3559" s="38">
        <v>38702</v>
      </c>
      <c r="B3559" s="37">
        <v>1.2012</v>
      </c>
      <c r="D3559" s="38">
        <v>38702</v>
      </c>
      <c r="E3559" s="19">
        <v>1437.4160999999999</v>
      </c>
      <c r="F3559" s="19">
        <v>1196.6500999000998</v>
      </c>
      <c r="G3559" s="19">
        <v>-1.3969610362170037E-3</v>
      </c>
      <c r="H3559" s="37">
        <f t="shared" si="746"/>
        <v>0.998603038963783</v>
      </c>
      <c r="I3559" s="19"/>
      <c r="J3559" s="19"/>
      <c r="K3559" s="19"/>
      <c r="L3559" s="19"/>
      <c r="N3559" s="38">
        <v>38702</v>
      </c>
      <c r="O3559" s="19">
        <v>752.34270000000004</v>
      </c>
      <c r="P3559" s="19">
        <v>626.32592407592404</v>
      </c>
      <c r="Q3559" s="19">
        <v>-4.6315535727280421E-3</v>
      </c>
      <c r="R3559" s="37">
        <f t="shared" si="747"/>
        <v>0.99536844642727196</v>
      </c>
      <c r="T3559" s="39">
        <v>38702</v>
      </c>
      <c r="U3559" s="40">
        <v>315.33030000000002</v>
      </c>
      <c r="V3559" s="40">
        <f t="shared" si="748"/>
        <v>2.9152539792098864E-4</v>
      </c>
      <c r="W3559" s="41">
        <f t="shared" si="749"/>
        <v>1.000291525397921</v>
      </c>
      <c r="Y3559" s="42">
        <v>38702</v>
      </c>
      <c r="Z3559" s="43">
        <v>311.26799999999997</v>
      </c>
      <c r="AA3559" s="43">
        <f t="shared" si="750"/>
        <v>259.13086913086909</v>
      </c>
      <c r="AB3559" s="19">
        <f t="shared" si="753"/>
        <v>-7.8397282717284078E-3</v>
      </c>
      <c r="AC3559" s="37">
        <f t="shared" si="754"/>
        <v>0.99216027172827159</v>
      </c>
      <c r="AE3559" s="44">
        <v>38702</v>
      </c>
      <c r="AF3559" s="45">
        <v>6655.6801999999998</v>
      </c>
      <c r="AG3559" s="19">
        <f t="shared" si="745"/>
        <v>5540.8593073593074</v>
      </c>
      <c r="AH3559" s="45">
        <f t="shared" si="751"/>
        <v>-2.4509232022414396E-2</v>
      </c>
      <c r="AI3559" s="46">
        <f t="shared" si="752"/>
        <v>0.9754907679775856</v>
      </c>
      <c r="AK3559" s="38">
        <v>38702</v>
      </c>
      <c r="AL3559" s="19">
        <v>142.58070000000001</v>
      </c>
      <c r="AM3559" s="19">
        <f t="shared" si="756"/>
        <v>1.510898700247898E-3</v>
      </c>
      <c r="AN3559" s="37">
        <f t="shared" si="757"/>
        <v>1.0015108987002479</v>
      </c>
      <c r="AQ3559" s="38">
        <v>38702</v>
      </c>
      <c r="AR3559" s="19">
        <f t="shared" si="758"/>
        <v>323.25611142600002</v>
      </c>
      <c r="AS3559" s="40">
        <f t="shared" si="755"/>
        <v>1.510898700247898E-3</v>
      </c>
      <c r="AT3559" s="51">
        <f t="shared" si="759"/>
        <v>1.0015108987002479</v>
      </c>
    </row>
    <row r="3560" spans="1:46">
      <c r="A3560" s="38">
        <v>38705</v>
      </c>
      <c r="B3560" s="37">
        <v>1.1996</v>
      </c>
      <c r="D3560" s="38">
        <v>38705</v>
      </c>
      <c r="E3560" s="19">
        <v>1432.5757000000001</v>
      </c>
      <c r="F3560" s="19">
        <v>1194.211153717906</v>
      </c>
      <c r="G3560" s="19">
        <v>-2.0381448030609706E-3</v>
      </c>
      <c r="H3560" s="37">
        <f t="shared" si="746"/>
        <v>0.99796185519693903</v>
      </c>
      <c r="I3560" s="19"/>
      <c r="J3560" s="19"/>
      <c r="K3560" s="19"/>
      <c r="L3560" s="19"/>
      <c r="N3560" s="38">
        <v>38705</v>
      </c>
      <c r="O3560" s="19">
        <v>757.01959999999997</v>
      </c>
      <c r="P3560" s="19">
        <v>631.06002000666888</v>
      </c>
      <c r="Q3560" s="19">
        <v>7.5585182550594876E-3</v>
      </c>
      <c r="R3560" s="37">
        <f t="shared" si="747"/>
        <v>1.0075585182550595</v>
      </c>
      <c r="T3560" s="39">
        <v>38705</v>
      </c>
      <c r="U3560" s="40">
        <v>315.70409999999998</v>
      </c>
      <c r="V3560" s="40">
        <f t="shared" si="748"/>
        <v>1.1854236652804051E-3</v>
      </c>
      <c r="W3560" s="41">
        <f t="shared" si="749"/>
        <v>1.0011854236652804</v>
      </c>
      <c r="Y3560" s="42">
        <v>38705</v>
      </c>
      <c r="Z3560" s="43">
        <v>312.90699999999998</v>
      </c>
      <c r="AA3560" s="43">
        <f t="shared" si="750"/>
        <v>260.84278092697565</v>
      </c>
      <c r="AB3560" s="19">
        <f t="shared" si="753"/>
        <v>6.6063599518202398E-3</v>
      </c>
      <c r="AC3560" s="37">
        <f t="shared" si="754"/>
        <v>1.0066063599518202</v>
      </c>
      <c r="AE3560" s="44">
        <v>38705</v>
      </c>
      <c r="AF3560" s="45">
        <v>6620.6918999999998</v>
      </c>
      <c r="AG3560" s="19">
        <f t="shared" si="745"/>
        <v>5519.0829443147713</v>
      </c>
      <c r="AH3560" s="45">
        <f t="shared" si="751"/>
        <v>-3.9301418492277973E-3</v>
      </c>
      <c r="AI3560" s="46">
        <f t="shared" si="752"/>
        <v>0.9960698581507722</v>
      </c>
      <c r="AK3560" s="38">
        <v>38705</v>
      </c>
      <c r="AL3560" s="19">
        <v>142.7277</v>
      </c>
      <c r="AM3560" s="19">
        <f t="shared" si="756"/>
        <v>1.0309950785765132E-3</v>
      </c>
      <c r="AN3560" s="37">
        <f t="shared" si="757"/>
        <v>1.0010309950785765</v>
      </c>
      <c r="AQ3560" s="38">
        <v>38705</v>
      </c>
      <c r="AR3560" s="19">
        <f t="shared" si="758"/>
        <v>323.589386886</v>
      </c>
      <c r="AS3560" s="40">
        <f t="shared" si="755"/>
        <v>1.0309950785765132E-3</v>
      </c>
      <c r="AT3560" s="51">
        <f t="shared" si="759"/>
        <v>1.0010309950785765</v>
      </c>
    </row>
    <row r="3561" spans="1:46">
      <c r="A3561" s="38">
        <v>38706</v>
      </c>
      <c r="B3561" s="37">
        <v>1.1848000000000001</v>
      </c>
      <c r="D3561" s="38">
        <v>38706</v>
      </c>
      <c r="E3561" s="19">
        <v>1431.0368000000001</v>
      </c>
      <c r="F3561" s="19">
        <v>1207.8298446995273</v>
      </c>
      <c r="G3561" s="19">
        <v>1.1403922111447917E-2</v>
      </c>
      <c r="H3561" s="37">
        <f t="shared" si="746"/>
        <v>1.0114039221114479</v>
      </c>
      <c r="I3561" s="19"/>
      <c r="J3561" s="19"/>
      <c r="K3561" s="19"/>
      <c r="L3561" s="19"/>
      <c r="N3561" s="38">
        <v>38706</v>
      </c>
      <c r="O3561" s="19">
        <v>756.56320000000005</v>
      </c>
      <c r="P3561" s="19">
        <v>638.55773126266035</v>
      </c>
      <c r="Q3561" s="19">
        <v>1.1881138114108847E-2</v>
      </c>
      <c r="R3561" s="37">
        <f t="shared" si="747"/>
        <v>1.0118811381141088</v>
      </c>
      <c r="T3561" s="39">
        <v>38706</v>
      </c>
      <c r="U3561" s="40">
        <v>315.35539999999997</v>
      </c>
      <c r="V3561" s="40">
        <f t="shared" si="748"/>
        <v>-1.1045152723705431E-3</v>
      </c>
      <c r="W3561" s="41">
        <f t="shared" si="749"/>
        <v>0.99889548472762946</v>
      </c>
      <c r="Y3561" s="42">
        <v>38706</v>
      </c>
      <c r="Z3561" s="43">
        <v>312.74099999999999</v>
      </c>
      <c r="AA3561" s="43">
        <f t="shared" si="750"/>
        <v>263.96100607697497</v>
      </c>
      <c r="AB3561" s="19">
        <f t="shared" si="753"/>
        <v>1.1954423806240122E-2</v>
      </c>
      <c r="AC3561" s="37">
        <f t="shared" si="754"/>
        <v>1.0119544238062401</v>
      </c>
      <c r="AE3561" s="44">
        <v>38706</v>
      </c>
      <c r="AF3561" s="45">
        <v>6627.6138000000001</v>
      </c>
      <c r="AG3561" s="19">
        <f t="shared" ref="AG3561:AG3624" si="760">AF3561/B3561</f>
        <v>5593.8671505739367</v>
      </c>
      <c r="AH3561" s="45">
        <f t="shared" si="751"/>
        <v>1.3550114577676409E-2</v>
      </c>
      <c r="AI3561" s="46">
        <f t="shared" si="752"/>
        <v>1.0135501145776764</v>
      </c>
      <c r="AK3561" s="38">
        <v>38706</v>
      </c>
      <c r="AL3561" s="19">
        <v>142.6387</v>
      </c>
      <c r="AM3561" s="19">
        <f t="shared" si="756"/>
        <v>-6.2356501225757643E-4</v>
      </c>
      <c r="AN3561" s="37">
        <f t="shared" si="757"/>
        <v>0.99937643498774242</v>
      </c>
      <c r="AQ3561" s="38">
        <v>38706</v>
      </c>
      <c r="AR3561" s="19">
        <f t="shared" si="758"/>
        <v>323.38760786600005</v>
      </c>
      <c r="AS3561" s="40">
        <f t="shared" si="755"/>
        <v>-6.2356501225746541E-4</v>
      </c>
      <c r="AT3561" s="51">
        <f t="shared" si="759"/>
        <v>0.99937643498774253</v>
      </c>
    </row>
    <row r="3562" spans="1:46">
      <c r="A3562" s="38">
        <v>38707</v>
      </c>
      <c r="B3562" s="37">
        <v>1.1816</v>
      </c>
      <c r="D3562" s="38">
        <v>38707</v>
      </c>
      <c r="E3562" s="19">
        <v>1434.4631999999999</v>
      </c>
      <c r="F3562" s="19">
        <v>1214.0006770480704</v>
      </c>
      <c r="G3562" s="19">
        <v>5.1090245663520939E-3</v>
      </c>
      <c r="H3562" s="37">
        <f t="shared" ref="H3562:H3625" si="761">(F3562/F3561)</f>
        <v>1.0051090245663521</v>
      </c>
      <c r="I3562" s="19"/>
      <c r="J3562" s="19"/>
      <c r="K3562" s="19"/>
      <c r="L3562" s="19"/>
      <c r="N3562" s="38">
        <v>38707</v>
      </c>
      <c r="O3562" s="19">
        <v>762.87419999999997</v>
      </c>
      <c r="P3562" s="19">
        <v>645.62813134732562</v>
      </c>
      <c r="Q3562" s="19">
        <v>1.1072452400951338E-2</v>
      </c>
      <c r="R3562" s="37">
        <f t="shared" ref="R3562:R3625" si="762">P3562/P3561</f>
        <v>1.0110724524009513</v>
      </c>
      <c r="T3562" s="39">
        <v>38707</v>
      </c>
      <c r="U3562" s="40">
        <v>315.00060000000002</v>
      </c>
      <c r="V3562" s="40">
        <f t="shared" ref="V3562:V3625" si="763">U3562/U3561-1</f>
        <v>-1.1250798305656451E-3</v>
      </c>
      <c r="W3562" s="41">
        <f t="shared" ref="W3562:W3625" si="764">U3562/U3561</f>
        <v>0.99887492016943435</v>
      </c>
      <c r="Y3562" s="42">
        <v>38707</v>
      </c>
      <c r="Z3562" s="43">
        <v>314.11700000000002</v>
      </c>
      <c r="AA3562" s="43">
        <f t="shared" ref="AA3562:AA3625" si="765">Z3562/B3562</f>
        <v>265.84038591740017</v>
      </c>
      <c r="AB3562" s="19">
        <f t="shared" si="753"/>
        <v>7.1199146735982932E-3</v>
      </c>
      <c r="AC3562" s="37">
        <f t="shared" si="754"/>
        <v>1.0071199146735983</v>
      </c>
      <c r="AE3562" s="44">
        <v>38707</v>
      </c>
      <c r="AF3562" s="45">
        <v>6678.7808000000005</v>
      </c>
      <c r="AG3562" s="19">
        <f t="shared" si="760"/>
        <v>5652.3195666892352</v>
      </c>
      <c r="AH3562" s="45">
        <f t="shared" ref="AH3562:AH3625" si="766">AG3562/AG3561-1</f>
        <v>1.0449375099889746E-2</v>
      </c>
      <c r="AI3562" s="46">
        <f t="shared" ref="AI3562:AI3625" si="767">(AG3562/AG3561)</f>
        <v>1.0104493750998897</v>
      </c>
      <c r="AK3562" s="38">
        <v>38707</v>
      </c>
      <c r="AL3562" s="19">
        <v>142.2972</v>
      </c>
      <c r="AM3562" s="19">
        <f t="shared" si="756"/>
        <v>-2.3941609114497275E-3</v>
      </c>
      <c r="AN3562" s="37">
        <f t="shared" si="757"/>
        <v>0.99760583908855027</v>
      </c>
      <c r="AQ3562" s="38">
        <v>38707</v>
      </c>
      <c r="AR3562" s="19">
        <f t="shared" si="758"/>
        <v>322.61336589600006</v>
      </c>
      <c r="AS3562" s="40">
        <f t="shared" si="755"/>
        <v>-2.3941609114496165E-3</v>
      </c>
      <c r="AT3562" s="51">
        <f t="shared" si="759"/>
        <v>0.99760583908855038</v>
      </c>
    </row>
    <row r="3563" spans="1:46">
      <c r="A3563" s="38">
        <v>38708</v>
      </c>
      <c r="B3563" s="37">
        <v>1.1882999999999999</v>
      </c>
      <c r="D3563" s="38">
        <v>38708</v>
      </c>
      <c r="E3563" s="19">
        <v>1440.2288000000001</v>
      </c>
      <c r="F3563" s="19">
        <v>1212.0077421526553</v>
      </c>
      <c r="G3563" s="19">
        <v>-1.6416258516931403E-3</v>
      </c>
      <c r="H3563" s="37">
        <f t="shared" si="761"/>
        <v>0.99835837414830686</v>
      </c>
      <c r="I3563" s="19"/>
      <c r="J3563" s="19"/>
      <c r="K3563" s="19"/>
      <c r="L3563" s="19"/>
      <c r="N3563" s="38">
        <v>38708</v>
      </c>
      <c r="O3563" s="19">
        <v>764.05259999999998</v>
      </c>
      <c r="P3563" s="19">
        <v>642.97955061853065</v>
      </c>
      <c r="Q3563" s="19">
        <v>-4.1023316677167854E-3</v>
      </c>
      <c r="R3563" s="37">
        <f t="shared" si="762"/>
        <v>0.99589766833228321</v>
      </c>
      <c r="T3563" s="39">
        <v>38708</v>
      </c>
      <c r="U3563" s="40">
        <v>314.7466</v>
      </c>
      <c r="V3563" s="40">
        <f t="shared" si="763"/>
        <v>-8.0634767044895916E-4</v>
      </c>
      <c r="W3563" s="41">
        <f t="shared" si="764"/>
        <v>0.99919365232955104</v>
      </c>
      <c r="Y3563" s="42">
        <v>38708</v>
      </c>
      <c r="Z3563" s="43">
        <v>309.91000000000003</v>
      </c>
      <c r="AA3563" s="43">
        <f t="shared" si="765"/>
        <v>260.80114449213164</v>
      </c>
      <c r="AB3563" s="19">
        <f t="shared" ref="AB3563:AB3626" si="768">AA3563/AA3562-1</f>
        <v>-1.8955891174617379E-2</v>
      </c>
      <c r="AC3563" s="37">
        <f t="shared" ref="AC3563:AC3626" si="769">(AA3563/AA3562)</f>
        <v>0.98104410882538262</v>
      </c>
      <c r="AE3563" s="44">
        <v>38708</v>
      </c>
      <c r="AF3563" s="45">
        <v>6575.4691999999995</v>
      </c>
      <c r="AG3563" s="19">
        <f t="shared" si="760"/>
        <v>5533.5093831524027</v>
      </c>
      <c r="AH3563" s="45">
        <f t="shared" si="766"/>
        <v>-2.1019721573602324E-2</v>
      </c>
      <c r="AI3563" s="46">
        <f t="shared" si="767"/>
        <v>0.97898027842639768</v>
      </c>
      <c r="AK3563" s="38">
        <v>38708</v>
      </c>
      <c r="AL3563" s="19">
        <v>142.4308</v>
      </c>
      <c r="AM3563" s="19">
        <f t="shared" si="756"/>
        <v>9.3888003418207688E-4</v>
      </c>
      <c r="AN3563" s="37">
        <f t="shared" si="757"/>
        <v>1.0009388800341821</v>
      </c>
      <c r="AQ3563" s="38">
        <v>38708</v>
      </c>
      <c r="AR3563" s="19">
        <f t="shared" si="758"/>
        <v>322.91626114400003</v>
      </c>
      <c r="AS3563" s="40">
        <f t="shared" si="755"/>
        <v>9.3888003418185484E-4</v>
      </c>
      <c r="AT3563" s="51">
        <f t="shared" si="759"/>
        <v>1.0009388800341819</v>
      </c>
    </row>
    <row r="3564" spans="1:46">
      <c r="A3564" s="38">
        <v>38709</v>
      </c>
      <c r="B3564" s="37">
        <v>1.1857</v>
      </c>
      <c r="D3564" s="38">
        <v>38709</v>
      </c>
      <c r="E3564" s="19">
        <v>1441.4369999999999</v>
      </c>
      <c r="F3564" s="19">
        <v>1215.6844058362149</v>
      </c>
      <c r="G3564" s="19">
        <v>3.0335315160854304E-3</v>
      </c>
      <c r="H3564" s="37">
        <f t="shared" si="761"/>
        <v>1.0030335315160854</v>
      </c>
      <c r="I3564" s="19"/>
      <c r="J3564" s="19"/>
      <c r="K3564" s="19"/>
      <c r="L3564" s="19"/>
      <c r="N3564" s="38">
        <v>38709</v>
      </c>
      <c r="O3564" s="19">
        <v>767.76009999999997</v>
      </c>
      <c r="P3564" s="19">
        <v>647.51631947372857</v>
      </c>
      <c r="Q3564" s="19">
        <v>7.0558524774755327E-3</v>
      </c>
      <c r="R3564" s="37">
        <f t="shared" si="762"/>
        <v>1.0070558524774755</v>
      </c>
      <c r="T3564" s="39">
        <v>38709</v>
      </c>
      <c r="U3564" s="40">
        <v>315.18630000000002</v>
      </c>
      <c r="V3564" s="40">
        <f t="shared" si="763"/>
        <v>1.3969968222056206E-3</v>
      </c>
      <c r="W3564" s="41">
        <f t="shared" si="764"/>
        <v>1.0013969968222056</v>
      </c>
      <c r="Y3564" s="42">
        <v>38709</v>
      </c>
      <c r="Z3564" s="43">
        <v>307.70800000000003</v>
      </c>
      <c r="AA3564" s="43">
        <f t="shared" si="765"/>
        <v>259.515897781901</v>
      </c>
      <c r="AB3564" s="19">
        <f t="shared" si="768"/>
        <v>-4.9280715877740855E-3</v>
      </c>
      <c r="AC3564" s="37">
        <f t="shared" si="769"/>
        <v>0.99507192841222591</v>
      </c>
      <c r="AE3564" s="44">
        <v>38709</v>
      </c>
      <c r="AF3564" s="45">
        <v>6526.7070000000003</v>
      </c>
      <c r="AG3564" s="19">
        <f t="shared" si="760"/>
        <v>5504.5180062410391</v>
      </c>
      <c r="AH3564" s="45">
        <f t="shared" si="766"/>
        <v>-5.2392387730708645E-3</v>
      </c>
      <c r="AI3564" s="46">
        <f t="shared" si="767"/>
        <v>0.99476076122692914</v>
      </c>
      <c r="AK3564" s="38">
        <v>38709</v>
      </c>
      <c r="AL3564" s="19">
        <v>142.52539999999999</v>
      </c>
      <c r="AM3564" s="19">
        <f t="shared" si="756"/>
        <v>6.6418218531372197E-4</v>
      </c>
      <c r="AN3564" s="37">
        <f t="shared" si="757"/>
        <v>1.0006641821853137</v>
      </c>
      <c r="AQ3564" s="38">
        <v>38709</v>
      </c>
      <c r="AR3564" s="19">
        <f t="shared" si="758"/>
        <v>323.130736372</v>
      </c>
      <c r="AS3564" s="40">
        <f t="shared" si="755"/>
        <v>6.6418218531372197E-4</v>
      </c>
      <c r="AT3564" s="51">
        <f t="shared" si="759"/>
        <v>1.0006641821853137</v>
      </c>
    </row>
    <row r="3565" spans="1:46">
      <c r="A3565" s="38">
        <v>38712</v>
      </c>
      <c r="B3565" s="37">
        <v>1.1857</v>
      </c>
      <c r="D3565" s="38">
        <v>38712</v>
      </c>
      <c r="E3565" s="19">
        <v>1442.4106999999999</v>
      </c>
      <c r="F3565" s="19">
        <v>1216.5056085013073</v>
      </c>
      <c r="G3565" s="19">
        <v>6.7550645640435114E-4</v>
      </c>
      <c r="H3565" s="37">
        <f t="shared" si="761"/>
        <v>1.0006755064564044</v>
      </c>
      <c r="I3565" s="19"/>
      <c r="J3565" s="19"/>
      <c r="K3565" s="19"/>
      <c r="L3565" s="19"/>
      <c r="N3565" s="38">
        <v>38712</v>
      </c>
      <c r="O3565" s="19">
        <v>767.58199999999999</v>
      </c>
      <c r="P3565" s="19">
        <v>647.36611284473304</v>
      </c>
      <c r="Q3565" s="19">
        <v>-2.319735031814929E-4</v>
      </c>
      <c r="R3565" s="37">
        <f t="shared" si="762"/>
        <v>0.99976802649681851</v>
      </c>
      <c r="T3565" s="38">
        <v>38712</v>
      </c>
      <c r="U3565" s="40">
        <v>315.18630000000002</v>
      </c>
      <c r="V3565" s="40">
        <f t="shared" si="763"/>
        <v>0</v>
      </c>
      <c r="W3565" s="41">
        <f t="shared" si="764"/>
        <v>1</v>
      </c>
      <c r="Y3565" s="38">
        <v>38712</v>
      </c>
      <c r="Z3565" s="43">
        <v>307.70800000000003</v>
      </c>
      <c r="AA3565" s="43">
        <f t="shared" si="765"/>
        <v>259.515897781901</v>
      </c>
      <c r="AB3565" s="19">
        <f t="shared" si="768"/>
        <v>0</v>
      </c>
      <c r="AC3565" s="37">
        <f t="shared" si="769"/>
        <v>1</v>
      </c>
      <c r="AE3565" s="38">
        <v>38712</v>
      </c>
      <c r="AF3565" s="45">
        <v>6526.7070000000003</v>
      </c>
      <c r="AG3565" s="19">
        <f t="shared" si="760"/>
        <v>5504.5180062410391</v>
      </c>
      <c r="AH3565" s="45">
        <f t="shared" si="766"/>
        <v>0</v>
      </c>
      <c r="AI3565" s="46">
        <f t="shared" si="767"/>
        <v>1</v>
      </c>
      <c r="AK3565" s="38">
        <v>38712</v>
      </c>
      <c r="AL3565" s="19">
        <v>142.52539999999999</v>
      </c>
      <c r="AM3565" s="19">
        <f t="shared" si="756"/>
        <v>0</v>
      </c>
      <c r="AN3565" s="37">
        <f t="shared" si="757"/>
        <v>1</v>
      </c>
      <c r="AQ3565" s="38">
        <v>38712</v>
      </c>
      <c r="AR3565" s="19">
        <f t="shared" si="758"/>
        <v>323.130736372</v>
      </c>
      <c r="AS3565" s="40">
        <f t="shared" si="755"/>
        <v>0</v>
      </c>
      <c r="AT3565" s="51">
        <f t="shared" si="759"/>
        <v>1</v>
      </c>
    </row>
    <row r="3566" spans="1:46">
      <c r="A3566" s="38">
        <v>38713</v>
      </c>
      <c r="B3566" s="37">
        <v>1.1856</v>
      </c>
      <c r="D3566" s="38">
        <v>38713</v>
      </c>
      <c r="E3566" s="19">
        <v>1433.6839</v>
      </c>
      <c r="F3566" s="19">
        <v>1209.2475539811066</v>
      </c>
      <c r="G3566" s="19">
        <v>-5.9663140633953171E-3</v>
      </c>
      <c r="H3566" s="37">
        <f t="shared" si="761"/>
        <v>0.99403368593660468</v>
      </c>
      <c r="I3566" s="19"/>
      <c r="J3566" s="19"/>
      <c r="K3566" s="19"/>
      <c r="L3566" s="19"/>
      <c r="N3566" s="38">
        <v>38713</v>
      </c>
      <c r="O3566" s="19">
        <v>770.53269999999998</v>
      </c>
      <c r="P3566" s="19">
        <v>649.90949730094462</v>
      </c>
      <c r="Q3566" s="19">
        <v>3.9288192658635257E-3</v>
      </c>
      <c r="R3566" s="37">
        <f t="shared" si="762"/>
        <v>1.0039288192658635</v>
      </c>
      <c r="T3566" s="39">
        <v>38713</v>
      </c>
      <c r="U3566" s="40">
        <v>315.51240000000001</v>
      </c>
      <c r="V3566" s="40">
        <f t="shared" si="763"/>
        <v>1.0346261877498542E-3</v>
      </c>
      <c r="W3566" s="41">
        <f t="shared" si="764"/>
        <v>1.0010346261877499</v>
      </c>
      <c r="Y3566" s="42">
        <v>38713</v>
      </c>
      <c r="Z3566" s="43">
        <v>302.57900000000001</v>
      </c>
      <c r="AA3566" s="43">
        <f t="shared" si="765"/>
        <v>255.21170715249664</v>
      </c>
      <c r="AB3566" s="19">
        <f t="shared" si="768"/>
        <v>-1.6585460336698277E-2</v>
      </c>
      <c r="AC3566" s="37">
        <f t="shared" si="769"/>
        <v>0.98341453966330172</v>
      </c>
      <c r="AE3566" s="44">
        <v>38713</v>
      </c>
      <c r="AF3566" s="45">
        <v>6400.0020000000004</v>
      </c>
      <c r="AG3566" s="19">
        <f t="shared" si="760"/>
        <v>5398.1123481781378</v>
      </c>
      <c r="AH3566" s="45">
        <f t="shared" si="766"/>
        <v>-1.93306040496658E-2</v>
      </c>
      <c r="AI3566" s="46">
        <f t="shared" si="767"/>
        <v>0.9806693959503342</v>
      </c>
      <c r="AK3566" s="38">
        <v>38713</v>
      </c>
      <c r="AL3566" s="19">
        <v>142.7586</v>
      </c>
      <c r="AM3566" s="19">
        <f t="shared" si="756"/>
        <v>1.6361995826710274E-3</v>
      </c>
      <c r="AN3566" s="37">
        <f t="shared" si="757"/>
        <v>1.001636199582671</v>
      </c>
      <c r="AQ3566" s="38">
        <v>38713</v>
      </c>
      <c r="AR3566" s="19">
        <f t="shared" si="758"/>
        <v>323.659442748</v>
      </c>
      <c r="AS3566" s="40">
        <f t="shared" si="755"/>
        <v>1.6361995826708053E-3</v>
      </c>
      <c r="AT3566" s="51">
        <f t="shared" si="759"/>
        <v>1.0016361995826708</v>
      </c>
    </row>
    <row r="3567" spans="1:46">
      <c r="A3567" s="38">
        <v>38714</v>
      </c>
      <c r="B3567" s="37">
        <v>1.1875</v>
      </c>
      <c r="D3567" s="38">
        <v>38714</v>
      </c>
      <c r="E3567" s="19">
        <v>1438.4314999999999</v>
      </c>
      <c r="F3567" s="19">
        <v>1211.3107368421051</v>
      </c>
      <c r="G3567" s="19">
        <v>1.7061707953893723E-3</v>
      </c>
      <c r="H3567" s="37">
        <f t="shared" si="761"/>
        <v>1.0017061707953894</v>
      </c>
      <c r="I3567" s="19"/>
      <c r="J3567" s="19"/>
      <c r="K3567" s="19"/>
      <c r="L3567" s="19"/>
      <c r="N3567" s="38">
        <v>38714</v>
      </c>
      <c r="O3567" s="19">
        <v>766.36310000000003</v>
      </c>
      <c r="P3567" s="19">
        <v>645.35840000000007</v>
      </c>
      <c r="Q3567" s="19">
        <v>-7.0026631705569775E-3</v>
      </c>
      <c r="R3567" s="37">
        <f t="shared" si="762"/>
        <v>0.99299733682944302</v>
      </c>
      <c r="T3567" s="39">
        <v>38714</v>
      </c>
      <c r="U3567" s="40">
        <v>315.76859999999999</v>
      </c>
      <c r="V3567" s="40">
        <f t="shared" si="763"/>
        <v>8.1201245973216984E-4</v>
      </c>
      <c r="W3567" s="41">
        <f t="shared" si="764"/>
        <v>1.0008120124597322</v>
      </c>
      <c r="Y3567" s="42">
        <v>38714</v>
      </c>
      <c r="Z3567" s="43">
        <v>307.35700000000003</v>
      </c>
      <c r="AA3567" s="43">
        <f t="shared" si="765"/>
        <v>258.82694736842109</v>
      </c>
      <c r="AB3567" s="19">
        <f t="shared" si="768"/>
        <v>1.4165651945442503E-2</v>
      </c>
      <c r="AC3567" s="37">
        <f t="shared" si="769"/>
        <v>1.0141656519454425</v>
      </c>
      <c r="AE3567" s="44">
        <v>38714</v>
      </c>
      <c r="AF3567" s="45">
        <v>6550.3701000000001</v>
      </c>
      <c r="AG3567" s="19">
        <f t="shared" si="760"/>
        <v>5516.101136842105</v>
      </c>
      <c r="AH3567" s="45">
        <f t="shared" si="766"/>
        <v>2.1857416269557284E-2</v>
      </c>
      <c r="AI3567" s="46">
        <f t="shared" si="767"/>
        <v>1.0218574162695573</v>
      </c>
      <c r="AK3567" s="38">
        <v>38714</v>
      </c>
      <c r="AL3567" s="19">
        <v>143.03149999999999</v>
      </c>
      <c r="AM3567" s="19">
        <f t="shared" si="756"/>
        <v>1.9116186345340402E-3</v>
      </c>
      <c r="AN3567" s="37">
        <f t="shared" si="757"/>
        <v>1.001911618634534</v>
      </c>
      <c r="AQ3567" s="38">
        <v>38714</v>
      </c>
      <c r="AR3567" s="19">
        <f t="shared" si="758"/>
        <v>324.27815616999999</v>
      </c>
      <c r="AS3567" s="40">
        <f t="shared" si="755"/>
        <v>1.9116186345340402E-3</v>
      </c>
      <c r="AT3567" s="51">
        <f t="shared" si="759"/>
        <v>1.001911618634534</v>
      </c>
    </row>
    <row r="3568" spans="1:46">
      <c r="A3568" s="38">
        <v>38715</v>
      </c>
      <c r="B3568" s="37">
        <v>1.1846000000000001</v>
      </c>
      <c r="D3568" s="38">
        <v>38715</v>
      </c>
      <c r="E3568" s="19">
        <v>1436.729</v>
      </c>
      <c r="F3568" s="19">
        <v>1212.8389329731554</v>
      </c>
      <c r="G3568" s="19">
        <v>1.2616053705873931E-3</v>
      </c>
      <c r="H3568" s="37">
        <f t="shared" si="761"/>
        <v>1.0012616053705874</v>
      </c>
      <c r="I3568" s="19"/>
      <c r="J3568" s="19"/>
      <c r="K3568" s="19"/>
      <c r="L3568" s="19"/>
      <c r="N3568" s="38">
        <v>38715</v>
      </c>
      <c r="O3568" s="19">
        <v>772.79309999999998</v>
      </c>
      <c r="P3568" s="19">
        <v>652.36628397771392</v>
      </c>
      <c r="Q3568" s="19">
        <v>1.0858902553548377E-2</v>
      </c>
      <c r="R3568" s="37">
        <f t="shared" si="762"/>
        <v>1.0108589025535484</v>
      </c>
      <c r="T3568" s="39">
        <v>38715</v>
      </c>
      <c r="U3568" s="40">
        <v>315.46230000000003</v>
      </c>
      <c r="V3568" s="40">
        <f t="shared" si="763"/>
        <v>-9.7001411793307124E-4</v>
      </c>
      <c r="W3568" s="41">
        <f t="shared" si="764"/>
        <v>0.99902998588206693</v>
      </c>
      <c r="Y3568" s="42">
        <v>38715</v>
      </c>
      <c r="Z3568" s="43">
        <v>305.30399999999997</v>
      </c>
      <c r="AA3568" s="43">
        <f t="shared" si="765"/>
        <v>257.72750295458377</v>
      </c>
      <c r="AB3568" s="19">
        <f t="shared" si="768"/>
        <v>-4.2477973217848186E-3</v>
      </c>
      <c r="AC3568" s="37">
        <f t="shared" si="769"/>
        <v>0.99575220267821518</v>
      </c>
      <c r="AE3568" s="44">
        <v>38715</v>
      </c>
      <c r="AF3568" s="45">
        <v>6556.835</v>
      </c>
      <c r="AG3568" s="19">
        <f t="shared" si="760"/>
        <v>5535.0624683437445</v>
      </c>
      <c r="AH3568" s="45">
        <f t="shared" si="766"/>
        <v>3.4374517492068435E-3</v>
      </c>
      <c r="AI3568" s="46">
        <f t="shared" si="767"/>
        <v>1.0034374517492068</v>
      </c>
      <c r="AK3568" s="38">
        <v>38715</v>
      </c>
      <c r="AL3568" s="19">
        <v>142.87309999999999</v>
      </c>
      <c r="AM3568" s="19">
        <f t="shared" si="756"/>
        <v>-1.107448359277452E-3</v>
      </c>
      <c r="AN3568" s="37">
        <f t="shared" si="757"/>
        <v>0.99889255164072255</v>
      </c>
      <c r="AQ3568" s="38">
        <v>38715</v>
      </c>
      <c r="AR3568" s="19">
        <f t="shared" si="758"/>
        <v>323.91903485800003</v>
      </c>
      <c r="AS3568" s="40">
        <f t="shared" si="755"/>
        <v>-1.107448359277341E-3</v>
      </c>
      <c r="AT3568" s="51">
        <f t="shared" si="759"/>
        <v>0.99889255164072266</v>
      </c>
    </row>
    <row r="3569" spans="1:46">
      <c r="A3569" s="38">
        <v>38716</v>
      </c>
      <c r="B3569" s="37">
        <v>1.1841999999999999</v>
      </c>
      <c r="D3569" s="38">
        <v>38716</v>
      </c>
      <c r="E3569" s="19">
        <v>1426.8053</v>
      </c>
      <c r="F3569" s="19">
        <v>1204.8685188312786</v>
      </c>
      <c r="G3569" s="19">
        <v>-6.5717004337402241E-3</v>
      </c>
      <c r="H3569" s="37">
        <f t="shared" si="761"/>
        <v>0.99342829956625978</v>
      </c>
      <c r="I3569" s="19"/>
      <c r="J3569" s="48">
        <f>PRODUCT(H3048:H3568)</f>
        <v>1.3563775283853445</v>
      </c>
      <c r="K3569" s="19"/>
      <c r="L3569" s="19"/>
      <c r="N3569" s="38">
        <v>38716</v>
      </c>
      <c r="O3569" s="19">
        <v>771.56259999999997</v>
      </c>
      <c r="P3569" s="19">
        <v>651.54754264482358</v>
      </c>
      <c r="Q3569" s="19">
        <v>-1.2550331815098792E-3</v>
      </c>
      <c r="R3569" s="37">
        <f t="shared" si="762"/>
        <v>0.99874496681849012</v>
      </c>
      <c r="T3569" s="39">
        <v>38716</v>
      </c>
      <c r="U3569" s="40">
        <v>316.2022</v>
      </c>
      <c r="V3569" s="40">
        <f t="shared" si="763"/>
        <v>2.3454466666856799E-3</v>
      </c>
      <c r="W3569" s="41">
        <f t="shared" si="764"/>
        <v>1.0023454466666857</v>
      </c>
      <c r="Y3569" s="42">
        <v>38716</v>
      </c>
      <c r="Z3569" s="43">
        <v>307.64999999999998</v>
      </c>
      <c r="AA3569" s="43">
        <f t="shared" si="765"/>
        <v>259.79564262793446</v>
      </c>
      <c r="AB3569" s="19">
        <f t="shared" si="768"/>
        <v>8.0245206648168477E-3</v>
      </c>
      <c r="AC3569" s="37">
        <f t="shared" si="769"/>
        <v>1.0080245206648168</v>
      </c>
      <c r="AE3569" s="44">
        <v>38716</v>
      </c>
      <c r="AF3569" s="45">
        <v>6627.9228999999996</v>
      </c>
      <c r="AG3569" s="19">
        <f t="shared" si="760"/>
        <v>5596.9624218881945</v>
      </c>
      <c r="AH3569" s="45">
        <f t="shared" si="766"/>
        <v>1.1183243892633588E-2</v>
      </c>
      <c r="AI3569" s="46">
        <f t="shared" si="767"/>
        <v>1.0111832438926336</v>
      </c>
      <c r="AK3569" s="38">
        <v>38716</v>
      </c>
      <c r="AL3569" s="19">
        <v>143.06549999999999</v>
      </c>
      <c r="AM3569" s="19">
        <f t="shared" si="756"/>
        <v>1.3466495792420208E-3</v>
      </c>
      <c r="AN3569" s="37">
        <f t="shared" si="757"/>
        <v>1.001346649579242</v>
      </c>
      <c r="AQ3569" s="38">
        <v>38716</v>
      </c>
      <c r="AR3569" s="19">
        <f t="shared" si="758"/>
        <v>324.35524028999998</v>
      </c>
      <c r="AS3569" s="40">
        <f t="shared" si="755"/>
        <v>1.3466495792417987E-3</v>
      </c>
      <c r="AT3569" s="51">
        <f t="shared" si="759"/>
        <v>1.0013466495792418</v>
      </c>
    </row>
    <row r="3570" spans="1:46">
      <c r="A3570" s="38">
        <v>38719</v>
      </c>
      <c r="B3570" s="37">
        <v>1.1841999999999999</v>
      </c>
      <c r="D3570" s="38">
        <v>38719</v>
      </c>
      <c r="E3570" s="19">
        <v>1428.3597</v>
      </c>
      <c r="F3570" s="19">
        <v>1206.1811349434217</v>
      </c>
      <c r="G3570" s="19">
        <v>1.0894268475172275E-3</v>
      </c>
      <c r="H3570" s="37">
        <f t="shared" si="761"/>
        <v>1.0010894268475172</v>
      </c>
      <c r="I3570" s="19"/>
      <c r="J3570" s="19"/>
      <c r="K3570" s="19"/>
      <c r="L3570" s="19"/>
      <c r="N3570" s="38">
        <v>38719</v>
      </c>
      <c r="O3570" s="19">
        <v>772.48019999999997</v>
      </c>
      <c r="P3570" s="19">
        <v>652.32241175477122</v>
      </c>
      <c r="Q3570" s="19">
        <v>1.1892748559869659E-3</v>
      </c>
      <c r="R3570" s="37">
        <f t="shared" si="762"/>
        <v>1.001189274855987</v>
      </c>
      <c r="T3570" s="39">
        <v>38719</v>
      </c>
      <c r="U3570" s="40">
        <v>315.54109999999997</v>
      </c>
      <c r="V3570" s="40">
        <f t="shared" si="763"/>
        <v>-2.09075079174037E-3</v>
      </c>
      <c r="W3570" s="41">
        <f t="shared" si="764"/>
        <v>0.99790924920825963</v>
      </c>
      <c r="Y3570" s="38">
        <v>38719</v>
      </c>
      <c r="Z3570" s="43">
        <v>307.64999999999998</v>
      </c>
      <c r="AA3570" s="43">
        <f t="shared" si="765"/>
        <v>259.79564262793446</v>
      </c>
      <c r="AB3570" s="19">
        <f t="shared" si="768"/>
        <v>0</v>
      </c>
      <c r="AC3570" s="37">
        <f t="shared" si="769"/>
        <v>1</v>
      </c>
      <c r="AE3570" s="38">
        <v>38719</v>
      </c>
      <c r="AF3570" s="45">
        <v>6627.9228999999996</v>
      </c>
      <c r="AG3570" s="19">
        <f t="shared" si="760"/>
        <v>5596.9624218881945</v>
      </c>
      <c r="AH3570" s="45">
        <f t="shared" si="766"/>
        <v>0</v>
      </c>
      <c r="AI3570" s="46">
        <f t="shared" si="767"/>
        <v>1</v>
      </c>
      <c r="AK3570" s="38">
        <v>38719</v>
      </c>
      <c r="AL3570" s="19">
        <v>142.81219999999999</v>
      </c>
      <c r="AM3570" s="19">
        <f t="shared" si="756"/>
        <v>-1.7705176999346373E-3</v>
      </c>
      <c r="AN3570" s="37">
        <f t="shared" si="757"/>
        <v>0.99822948230006536</v>
      </c>
      <c r="AQ3570" s="38">
        <v>38719</v>
      </c>
      <c r="AR3570" s="19">
        <f t="shared" si="758"/>
        <v>323.78096359599999</v>
      </c>
      <c r="AS3570" s="40">
        <f t="shared" si="755"/>
        <v>-1.7705176999346373E-3</v>
      </c>
      <c r="AT3570" s="51">
        <f t="shared" si="759"/>
        <v>0.99822948230006536</v>
      </c>
    </row>
    <row r="3571" spans="1:46">
      <c r="A3571" s="38">
        <v>38720</v>
      </c>
      <c r="B3571" s="37">
        <v>1.198</v>
      </c>
      <c r="D3571" s="38">
        <v>38720</v>
      </c>
      <c r="E3571" s="19">
        <v>1453.5344</v>
      </c>
      <c r="F3571" s="19">
        <v>1213.3008347245409</v>
      </c>
      <c r="G3571" s="19">
        <v>5.9026787725817709E-3</v>
      </c>
      <c r="H3571" s="37">
        <f t="shared" si="761"/>
        <v>1.0059026787725818</v>
      </c>
      <c r="I3571" s="19"/>
      <c r="J3571" s="19"/>
      <c r="K3571" s="19"/>
      <c r="L3571" s="19"/>
      <c r="N3571" s="38">
        <v>38720</v>
      </c>
      <c r="O3571" s="19">
        <v>788.74270000000001</v>
      </c>
      <c r="P3571" s="19">
        <v>658.38288814691157</v>
      </c>
      <c r="Q3571" s="19">
        <v>9.2906150132683329E-3</v>
      </c>
      <c r="R3571" s="37">
        <f t="shared" si="762"/>
        <v>1.0092906150132683</v>
      </c>
      <c r="T3571" s="39">
        <v>38720</v>
      </c>
      <c r="U3571" s="40">
        <v>315.38339999999999</v>
      </c>
      <c r="V3571" s="40">
        <f t="shared" si="763"/>
        <v>-4.9977641581389065E-4</v>
      </c>
      <c r="W3571" s="41">
        <f t="shared" si="764"/>
        <v>0.99950022358418611</v>
      </c>
      <c r="Y3571" s="42">
        <v>38720</v>
      </c>
      <c r="Z3571" s="43">
        <v>309.00599999999997</v>
      </c>
      <c r="AA3571" s="43">
        <f t="shared" si="765"/>
        <v>257.93489148580966</v>
      </c>
      <c r="AB3571" s="19">
        <f t="shared" si="768"/>
        <v>-7.1623647082860176E-3</v>
      </c>
      <c r="AC3571" s="37">
        <f t="shared" si="769"/>
        <v>0.99283763529171398</v>
      </c>
      <c r="AE3571" s="44">
        <v>38720</v>
      </c>
      <c r="AF3571" s="45">
        <v>6729.9888000000001</v>
      </c>
      <c r="AG3571" s="19">
        <f t="shared" si="760"/>
        <v>5617.6868113522542</v>
      </c>
      <c r="AH3571" s="45">
        <f t="shared" si="766"/>
        <v>3.7027923187427092E-3</v>
      </c>
      <c r="AI3571" s="46">
        <f t="shared" si="767"/>
        <v>1.0037027923187427</v>
      </c>
      <c r="AK3571" s="38">
        <v>38720</v>
      </c>
      <c r="AL3571" s="19">
        <v>142.9299</v>
      </c>
      <c r="AM3571" s="19">
        <f t="shared" si="756"/>
        <v>8.2415928050982856E-4</v>
      </c>
      <c r="AN3571" s="37">
        <f t="shared" si="757"/>
        <v>1.0008241592805098</v>
      </c>
      <c r="AQ3571" s="38">
        <v>38720</v>
      </c>
      <c r="AR3571" s="19">
        <f t="shared" si="758"/>
        <v>324.04781068200003</v>
      </c>
      <c r="AS3571" s="40">
        <f t="shared" si="755"/>
        <v>8.2415928050982856E-4</v>
      </c>
      <c r="AT3571" s="51">
        <f t="shared" si="759"/>
        <v>1.0008241592805098</v>
      </c>
    </row>
    <row r="3572" spans="1:46">
      <c r="A3572" s="38">
        <v>38721</v>
      </c>
      <c r="B3572" s="37">
        <v>1.2091000000000001</v>
      </c>
      <c r="D3572" s="38">
        <v>38721</v>
      </c>
      <c r="E3572" s="19">
        <v>1469.3717999999999</v>
      </c>
      <c r="F3572" s="19">
        <v>1215.2607724753948</v>
      </c>
      <c r="G3572" s="19">
        <v>1.615376578306682E-3</v>
      </c>
      <c r="H3572" s="37">
        <f t="shared" si="761"/>
        <v>1.0016153765783067</v>
      </c>
      <c r="I3572" s="19"/>
      <c r="J3572" s="19"/>
      <c r="K3572" s="19"/>
      <c r="L3572" s="19"/>
      <c r="N3572" s="38">
        <v>38721</v>
      </c>
      <c r="O3572" s="19">
        <v>803.87080000000003</v>
      </c>
      <c r="P3572" s="19">
        <v>664.85054999586464</v>
      </c>
      <c r="Q3572" s="19">
        <v>9.8235570294924468E-3</v>
      </c>
      <c r="R3572" s="37">
        <f t="shared" si="762"/>
        <v>1.0098235570294924</v>
      </c>
      <c r="T3572" s="39">
        <v>38721</v>
      </c>
      <c r="U3572" s="40">
        <v>316.303</v>
      </c>
      <c r="V3572" s="40">
        <f t="shared" si="763"/>
        <v>2.9158161146085604E-3</v>
      </c>
      <c r="W3572" s="41">
        <f t="shared" si="764"/>
        <v>1.0029158161146086</v>
      </c>
      <c r="Y3572" s="42">
        <v>38721</v>
      </c>
      <c r="Z3572" s="43">
        <v>309.041</v>
      </c>
      <c r="AA3572" s="43">
        <f t="shared" si="765"/>
        <v>255.59589777520469</v>
      </c>
      <c r="AB3572" s="19">
        <f t="shared" si="768"/>
        <v>-9.0681555222382748E-3</v>
      </c>
      <c r="AC3572" s="37">
        <f t="shared" si="769"/>
        <v>0.99093184447776173</v>
      </c>
      <c r="AE3572" s="44">
        <v>38721</v>
      </c>
      <c r="AF3572" s="45">
        <v>6736.5150999999996</v>
      </c>
      <c r="AG3572" s="19">
        <f t="shared" si="760"/>
        <v>5571.5119510379618</v>
      </c>
      <c r="AH3572" s="45">
        <f t="shared" si="766"/>
        <v>-8.219550477784221E-3</v>
      </c>
      <c r="AI3572" s="46">
        <f t="shared" si="767"/>
        <v>0.99178044952221578</v>
      </c>
      <c r="AK3572" s="38">
        <v>38721</v>
      </c>
      <c r="AL3572" s="19">
        <v>143.4314</v>
      </c>
      <c r="AM3572" s="19">
        <f t="shared" si="756"/>
        <v>3.5087130124626942E-3</v>
      </c>
      <c r="AN3572" s="37">
        <f t="shared" si="757"/>
        <v>1.0035087130124627</v>
      </c>
      <c r="AQ3572" s="38">
        <v>38721</v>
      </c>
      <c r="AR3572" s="19">
        <f t="shared" si="758"/>
        <v>325.18480145200004</v>
      </c>
      <c r="AS3572" s="40">
        <f t="shared" si="755"/>
        <v>3.5087130124626942E-3</v>
      </c>
      <c r="AT3572" s="51">
        <f t="shared" si="759"/>
        <v>1.0035087130124627</v>
      </c>
    </row>
    <row r="3573" spans="1:46">
      <c r="A3573" s="38">
        <v>38722</v>
      </c>
      <c r="B3573" s="37">
        <v>1.2101</v>
      </c>
      <c r="D3573" s="38">
        <v>38722</v>
      </c>
      <c r="E3573" s="19">
        <v>1469.7040999999999</v>
      </c>
      <c r="F3573" s="19">
        <v>1214.5311131311462</v>
      </c>
      <c r="G3573" s="19">
        <v>-6.0041380481845597E-4</v>
      </c>
      <c r="H3573" s="37">
        <f t="shared" si="761"/>
        <v>0.99939958619518154</v>
      </c>
      <c r="I3573" s="19"/>
      <c r="J3573" s="19"/>
      <c r="K3573" s="19"/>
      <c r="L3573" s="19"/>
      <c r="N3573" s="38">
        <v>38722</v>
      </c>
      <c r="O3573" s="19">
        <v>807.09289999999999</v>
      </c>
      <c r="P3573" s="19">
        <v>666.96380464424431</v>
      </c>
      <c r="Q3573" s="19">
        <v>3.1785408741751286E-3</v>
      </c>
      <c r="R3573" s="37">
        <f t="shared" si="762"/>
        <v>1.0031785408741751</v>
      </c>
      <c r="T3573" s="39">
        <v>38722</v>
      </c>
      <c r="U3573" s="40">
        <v>316.83359999999999</v>
      </c>
      <c r="V3573" s="40">
        <f t="shared" si="763"/>
        <v>1.6775054299200676E-3</v>
      </c>
      <c r="W3573" s="41">
        <f t="shared" si="764"/>
        <v>1.0016775054299201</v>
      </c>
      <c r="Y3573" s="42">
        <v>38722</v>
      </c>
      <c r="Z3573" s="43">
        <v>304.04000000000002</v>
      </c>
      <c r="AA3573" s="43">
        <f t="shared" si="765"/>
        <v>251.25196264771509</v>
      </c>
      <c r="AB3573" s="19">
        <f t="shared" si="768"/>
        <v>-1.6995324124137845E-2</v>
      </c>
      <c r="AC3573" s="37">
        <f t="shared" si="769"/>
        <v>0.98300467587586216</v>
      </c>
      <c r="AE3573" s="44">
        <v>38722</v>
      </c>
      <c r="AF3573" s="45">
        <v>6638.1801999999998</v>
      </c>
      <c r="AG3573" s="19">
        <f t="shared" si="760"/>
        <v>5485.6459796711015</v>
      </c>
      <c r="AH3573" s="45">
        <f t="shared" si="766"/>
        <v>-1.5411610371016682E-2</v>
      </c>
      <c r="AI3573" s="46">
        <f t="shared" si="767"/>
        <v>0.98458838962898332</v>
      </c>
      <c r="AK3573" s="38">
        <v>38722</v>
      </c>
      <c r="AL3573" s="19">
        <v>143.5035</v>
      </c>
      <c r="AM3573" s="19">
        <f t="shared" si="756"/>
        <v>5.02679329630773E-4</v>
      </c>
      <c r="AN3573" s="37">
        <f t="shared" si="757"/>
        <v>1.0005026793296308</v>
      </c>
      <c r="AQ3573" s="38">
        <v>38722</v>
      </c>
      <c r="AR3573" s="19">
        <f t="shared" si="758"/>
        <v>325.34826513000002</v>
      </c>
      <c r="AS3573" s="40">
        <f t="shared" si="755"/>
        <v>5.0267932963055095E-4</v>
      </c>
      <c r="AT3573" s="51">
        <f t="shared" si="759"/>
        <v>1.0005026793296306</v>
      </c>
    </row>
    <row r="3574" spans="1:46">
      <c r="A3574" s="38">
        <v>38723</v>
      </c>
      <c r="B3574" s="37">
        <v>1.2148000000000001</v>
      </c>
      <c r="D3574" s="38">
        <v>38723</v>
      </c>
      <c r="E3574" s="19">
        <v>1484.3478</v>
      </c>
      <c r="F3574" s="19">
        <v>1221.8865656898254</v>
      </c>
      <c r="G3574" s="19">
        <v>6.0562076007393273E-3</v>
      </c>
      <c r="H3574" s="37">
        <f t="shared" si="761"/>
        <v>1.0060562076007393</v>
      </c>
      <c r="I3574" s="19"/>
      <c r="J3574" s="19"/>
      <c r="K3574" s="19"/>
      <c r="L3574" s="19"/>
      <c r="N3574" s="38">
        <v>38723</v>
      </c>
      <c r="O3574" s="19">
        <v>814.48230000000001</v>
      </c>
      <c r="P3574" s="19">
        <v>670.46616727033256</v>
      </c>
      <c r="Q3574" s="19">
        <v>5.2512034411769104E-3</v>
      </c>
      <c r="R3574" s="37">
        <f t="shared" si="762"/>
        <v>1.0052512034411769</v>
      </c>
      <c r="T3574" s="39">
        <v>38723</v>
      </c>
      <c r="U3574" s="40">
        <v>317.30200000000002</v>
      </c>
      <c r="V3574" s="40">
        <f t="shared" si="763"/>
        <v>1.4783785558099005E-3</v>
      </c>
      <c r="W3574" s="41">
        <f t="shared" si="764"/>
        <v>1.0014783785558099</v>
      </c>
      <c r="Y3574" s="42">
        <v>38723</v>
      </c>
      <c r="Z3574" s="43">
        <v>306.45499999999998</v>
      </c>
      <c r="AA3574" s="43">
        <f t="shared" si="765"/>
        <v>252.26786302271975</v>
      </c>
      <c r="AB3574" s="19">
        <f t="shared" si="768"/>
        <v>4.0433529923469269E-3</v>
      </c>
      <c r="AC3574" s="37">
        <f t="shared" si="769"/>
        <v>1.0040433529923469</v>
      </c>
      <c r="AE3574" s="44">
        <v>38723</v>
      </c>
      <c r="AF3574" s="45">
        <v>6728.1801999999998</v>
      </c>
      <c r="AG3574" s="19">
        <f t="shared" si="760"/>
        <v>5538.5085610800124</v>
      </c>
      <c r="AH3574" s="45">
        <f t="shared" si="766"/>
        <v>9.6365280597419112E-3</v>
      </c>
      <c r="AI3574" s="46">
        <f t="shared" si="767"/>
        <v>1.0096365280597419</v>
      </c>
      <c r="AK3574" s="38">
        <v>38723</v>
      </c>
      <c r="AL3574" s="19">
        <v>143.5992</v>
      </c>
      <c r="AM3574" s="19">
        <f t="shared" si="756"/>
        <v>6.6688268927239669E-4</v>
      </c>
      <c r="AN3574" s="37">
        <f t="shared" si="757"/>
        <v>1.0006668826892724</v>
      </c>
      <c r="AQ3574" s="38">
        <v>38723</v>
      </c>
      <c r="AR3574" s="19">
        <f t="shared" si="758"/>
        <v>325.565234256</v>
      </c>
      <c r="AS3574" s="40">
        <f t="shared" si="755"/>
        <v>6.6688268927239669E-4</v>
      </c>
      <c r="AT3574" s="51">
        <f t="shared" si="759"/>
        <v>1.0006668826892724</v>
      </c>
    </row>
    <row r="3575" spans="1:46">
      <c r="A3575" s="38">
        <v>38726</v>
      </c>
      <c r="B3575" s="37">
        <v>1.2063999999999999</v>
      </c>
      <c r="D3575" s="38">
        <v>38726</v>
      </c>
      <c r="E3575" s="19">
        <v>1485.7932000000001</v>
      </c>
      <c r="F3575" s="19">
        <v>1231.5925066312998</v>
      </c>
      <c r="G3575" s="19">
        <v>7.9434058889049641E-3</v>
      </c>
      <c r="H3575" s="37">
        <f t="shared" si="761"/>
        <v>1.007943405888905</v>
      </c>
      <c r="I3575" s="19"/>
      <c r="J3575" s="19"/>
      <c r="K3575" s="19"/>
      <c r="L3575" s="19"/>
      <c r="N3575" s="38">
        <v>38726</v>
      </c>
      <c r="O3575" s="19">
        <v>822.65959999999995</v>
      </c>
      <c r="P3575" s="19">
        <v>681.91279840848813</v>
      </c>
      <c r="Q3575" s="19">
        <v>1.7072645417379073E-2</v>
      </c>
      <c r="R3575" s="37">
        <f t="shared" si="762"/>
        <v>1.0170726454173791</v>
      </c>
      <c r="T3575" s="39">
        <v>38726</v>
      </c>
      <c r="U3575" s="40">
        <v>317.42009999999999</v>
      </c>
      <c r="V3575" s="40">
        <f t="shared" si="763"/>
        <v>3.7220061644727132E-4</v>
      </c>
      <c r="W3575" s="41">
        <f t="shared" si="764"/>
        <v>1.0003722006164473</v>
      </c>
      <c r="Y3575" s="42">
        <v>38726</v>
      </c>
      <c r="Z3575" s="43">
        <v>304.36900000000003</v>
      </c>
      <c r="AA3575" s="43">
        <f t="shared" si="765"/>
        <v>252.29525862068971</v>
      </c>
      <c r="AB3575" s="19">
        <f t="shared" si="768"/>
        <v>1.0859725706513501E-4</v>
      </c>
      <c r="AC3575" s="37">
        <f t="shared" si="769"/>
        <v>1.0001085972570651</v>
      </c>
      <c r="AE3575" s="44">
        <v>38726</v>
      </c>
      <c r="AF3575" s="45">
        <v>6648.5171</v>
      </c>
      <c r="AG3575" s="19">
        <f t="shared" si="760"/>
        <v>5511.0387102122022</v>
      </c>
      <c r="AH3575" s="45">
        <f t="shared" si="766"/>
        <v>-4.9597920748638558E-3</v>
      </c>
      <c r="AI3575" s="46">
        <f t="shared" si="767"/>
        <v>0.99504020792513614</v>
      </c>
      <c r="AK3575" s="38">
        <v>38726</v>
      </c>
      <c r="AL3575" s="19">
        <v>143.65459999999999</v>
      </c>
      <c r="AM3575" s="19">
        <f t="shared" si="756"/>
        <v>3.8579602114774403E-4</v>
      </c>
      <c r="AN3575" s="37">
        <f t="shared" si="757"/>
        <v>1.0003857960211477</v>
      </c>
      <c r="AQ3575" s="38">
        <v>38726</v>
      </c>
      <c r="AR3575" s="19">
        <f t="shared" si="758"/>
        <v>325.69083602799998</v>
      </c>
      <c r="AS3575" s="40">
        <f t="shared" si="755"/>
        <v>3.8579602114774403E-4</v>
      </c>
      <c r="AT3575" s="51">
        <f t="shared" si="759"/>
        <v>1.0003857960211477</v>
      </c>
    </row>
    <row r="3576" spans="1:46">
      <c r="A3576" s="38">
        <v>38727</v>
      </c>
      <c r="B3576" s="37">
        <v>1.2062999999999999</v>
      </c>
      <c r="D3576" s="38">
        <v>38727</v>
      </c>
      <c r="E3576" s="19">
        <v>1479.9260999999999</v>
      </c>
      <c r="F3576" s="19">
        <v>1226.8308878388461</v>
      </c>
      <c r="G3576" s="19">
        <v>-3.8662291032265372E-3</v>
      </c>
      <c r="H3576" s="37">
        <f t="shared" si="761"/>
        <v>0.99613377089677346</v>
      </c>
      <c r="I3576" s="19"/>
      <c r="J3576" s="19"/>
      <c r="K3576" s="19"/>
      <c r="L3576" s="19"/>
      <c r="N3576" s="38">
        <v>38727</v>
      </c>
      <c r="O3576" s="19">
        <v>819.36180000000002</v>
      </c>
      <c r="P3576" s="19">
        <v>679.23551355384234</v>
      </c>
      <c r="Q3576" s="19">
        <v>-3.9261396191628828E-3</v>
      </c>
      <c r="R3576" s="37">
        <f t="shared" si="762"/>
        <v>0.99607386038083712</v>
      </c>
      <c r="T3576" s="39">
        <v>38727</v>
      </c>
      <c r="U3576" s="40">
        <v>316.6549</v>
      </c>
      <c r="V3576" s="40">
        <f t="shared" si="763"/>
        <v>-2.410685397679635E-3</v>
      </c>
      <c r="W3576" s="41">
        <f t="shared" si="764"/>
        <v>0.99758931460232037</v>
      </c>
      <c r="Y3576" s="42">
        <v>38727</v>
      </c>
      <c r="Z3576" s="43">
        <v>303.40899999999999</v>
      </c>
      <c r="AA3576" s="43">
        <f t="shared" si="765"/>
        <v>251.52035148802122</v>
      </c>
      <c r="AB3576" s="19">
        <f t="shared" si="768"/>
        <v>-3.0714296293357091E-3</v>
      </c>
      <c r="AC3576" s="37">
        <f t="shared" si="769"/>
        <v>0.99692857037066429</v>
      </c>
      <c r="AE3576" s="44">
        <v>38727</v>
      </c>
      <c r="AF3576" s="45">
        <v>6619.8809000000001</v>
      </c>
      <c r="AG3576" s="19">
        <f t="shared" si="760"/>
        <v>5487.7566940230463</v>
      </c>
      <c r="AH3576" s="45">
        <f t="shared" si="766"/>
        <v>-4.2246148890250357E-3</v>
      </c>
      <c r="AI3576" s="46">
        <f t="shared" si="767"/>
        <v>0.99577538511097496</v>
      </c>
      <c r="AK3576" s="38">
        <v>38727</v>
      </c>
      <c r="AL3576" s="19">
        <v>143.43369999999999</v>
      </c>
      <c r="AM3576" s="19">
        <f t="shared" si="756"/>
        <v>-1.5377161608469692E-3</v>
      </c>
      <c r="AN3576" s="37">
        <f t="shared" si="757"/>
        <v>0.99846228383915303</v>
      </c>
      <c r="AQ3576" s="38">
        <v>38727</v>
      </c>
      <c r="AR3576" s="19">
        <f t="shared" si="758"/>
        <v>325.19001596599998</v>
      </c>
      <c r="AS3576" s="40">
        <f t="shared" si="755"/>
        <v>-1.5377161608469692E-3</v>
      </c>
      <c r="AT3576" s="51">
        <f t="shared" si="759"/>
        <v>0.99846228383915303</v>
      </c>
    </row>
    <row r="3577" spans="1:46">
      <c r="A3577" s="38">
        <v>38728</v>
      </c>
      <c r="B3577" s="37">
        <v>1.2135</v>
      </c>
      <c r="D3577" s="38">
        <v>38728</v>
      </c>
      <c r="E3577" s="19">
        <v>1488.4936</v>
      </c>
      <c r="F3577" s="19">
        <v>1226.611948908117</v>
      </c>
      <c r="G3577" s="19">
        <v>-1.7845893260381995E-4</v>
      </c>
      <c r="H3577" s="37">
        <f t="shared" si="761"/>
        <v>0.99982154106739618</v>
      </c>
      <c r="I3577" s="19"/>
      <c r="J3577" s="19"/>
      <c r="K3577" s="19"/>
      <c r="L3577" s="19"/>
      <c r="N3577" s="38">
        <v>38728</v>
      </c>
      <c r="O3577" s="19">
        <v>824.02499999999998</v>
      </c>
      <c r="P3577" s="19">
        <v>679.04820766378236</v>
      </c>
      <c r="Q3577" s="19">
        <v>-2.7575985990480056E-4</v>
      </c>
      <c r="R3577" s="37">
        <f t="shared" si="762"/>
        <v>0.9997242401400952</v>
      </c>
      <c r="T3577" s="39">
        <v>38728</v>
      </c>
      <c r="U3577" s="40">
        <v>316.42869999999999</v>
      </c>
      <c r="V3577" s="40">
        <f t="shared" si="763"/>
        <v>-7.1434233293088401E-4</v>
      </c>
      <c r="W3577" s="41">
        <f t="shared" si="764"/>
        <v>0.99928565766706912</v>
      </c>
      <c r="Y3577" s="42">
        <v>38728</v>
      </c>
      <c r="Z3577" s="43">
        <v>302.34100000000001</v>
      </c>
      <c r="AA3577" s="43">
        <f t="shared" si="765"/>
        <v>249.14791924186238</v>
      </c>
      <c r="AB3577" s="19">
        <f t="shared" si="768"/>
        <v>-9.432366932231373E-3</v>
      </c>
      <c r="AC3577" s="37">
        <f t="shared" si="769"/>
        <v>0.99056763306776863</v>
      </c>
      <c r="AE3577" s="44">
        <v>38728</v>
      </c>
      <c r="AF3577" s="45">
        <v>6613.3940000000002</v>
      </c>
      <c r="AG3577" s="19">
        <f t="shared" si="760"/>
        <v>5449.8508446641945</v>
      </c>
      <c r="AH3577" s="45">
        <f t="shared" si="766"/>
        <v>-6.9073487532960165E-3</v>
      </c>
      <c r="AI3577" s="46">
        <f t="shared" si="767"/>
        <v>0.99309265124670398</v>
      </c>
      <c r="AK3577" s="38">
        <v>38728</v>
      </c>
      <c r="AL3577" s="19">
        <v>143.29929999999999</v>
      </c>
      <c r="AM3577" s="19">
        <f t="shared" si="756"/>
        <v>-9.3701828789194419E-4</v>
      </c>
      <c r="AN3577" s="37">
        <f t="shared" si="757"/>
        <v>0.99906298171210806</v>
      </c>
      <c r="AQ3577" s="38">
        <v>38728</v>
      </c>
      <c r="AR3577" s="19">
        <f t="shared" si="758"/>
        <v>324.885306974</v>
      </c>
      <c r="AS3577" s="40">
        <f t="shared" si="755"/>
        <v>-9.3701828789183317E-4</v>
      </c>
      <c r="AT3577" s="51">
        <f t="shared" si="759"/>
        <v>0.99906298171210817</v>
      </c>
    </row>
    <row r="3578" spans="1:46">
      <c r="A3578" s="38">
        <v>38729</v>
      </c>
      <c r="B3578" s="37">
        <v>1.2035</v>
      </c>
      <c r="D3578" s="38">
        <v>38729</v>
      </c>
      <c r="E3578" s="19">
        <v>1483.9915000000001</v>
      </c>
      <c r="F3578" s="19">
        <v>1233.0631491483175</v>
      </c>
      <c r="G3578" s="19">
        <v>5.259365234411062E-3</v>
      </c>
      <c r="H3578" s="37">
        <f t="shared" si="761"/>
        <v>1.0052593652344111</v>
      </c>
      <c r="I3578" s="19"/>
      <c r="J3578" s="19"/>
      <c r="K3578" s="19"/>
      <c r="L3578" s="19"/>
      <c r="N3578" s="38">
        <v>38729</v>
      </c>
      <c r="O3578" s="19">
        <v>828.55240000000003</v>
      </c>
      <c r="P3578" s="19">
        <v>688.45234732031577</v>
      </c>
      <c r="Q3578" s="19">
        <v>1.384900151476387E-2</v>
      </c>
      <c r="R3578" s="37">
        <f t="shared" si="762"/>
        <v>1.0138490015147639</v>
      </c>
      <c r="T3578" s="39">
        <v>38729</v>
      </c>
      <c r="U3578" s="40">
        <v>316.58269999999999</v>
      </c>
      <c r="V3578" s="40">
        <f t="shared" si="763"/>
        <v>4.8668151782682578E-4</v>
      </c>
      <c r="W3578" s="41">
        <f t="shared" si="764"/>
        <v>1.0004866815178268</v>
      </c>
      <c r="Y3578" s="42">
        <v>38729</v>
      </c>
      <c r="Z3578" s="43">
        <v>300.642</v>
      </c>
      <c r="AA3578" s="43">
        <f t="shared" si="765"/>
        <v>249.80639800581636</v>
      </c>
      <c r="AB3578" s="19">
        <f t="shared" si="768"/>
        <v>2.6429229911197893E-3</v>
      </c>
      <c r="AC3578" s="37">
        <f t="shared" si="769"/>
        <v>1.0026429229911198</v>
      </c>
      <c r="AE3578" s="44">
        <v>38729</v>
      </c>
      <c r="AF3578" s="45">
        <v>6597.7929999999997</v>
      </c>
      <c r="AG3578" s="19">
        <f t="shared" si="760"/>
        <v>5482.1711674283333</v>
      </c>
      <c r="AH3578" s="45">
        <f t="shared" si="766"/>
        <v>5.9304967576834233E-3</v>
      </c>
      <c r="AI3578" s="46">
        <f t="shared" si="767"/>
        <v>1.0059304967576834</v>
      </c>
      <c r="AK3578" s="38">
        <v>38729</v>
      </c>
      <c r="AL3578" s="19">
        <v>143.6001</v>
      </c>
      <c r="AM3578" s="19">
        <f t="shared" si="756"/>
        <v>2.0991030661001719E-3</v>
      </c>
      <c r="AN3578" s="37">
        <f t="shared" si="757"/>
        <v>1.0020991030661002</v>
      </c>
      <c r="AQ3578" s="38">
        <v>38729</v>
      </c>
      <c r="AR3578" s="19">
        <f t="shared" si="758"/>
        <v>325.56727471800002</v>
      </c>
      <c r="AS3578" s="40">
        <f t="shared" si="755"/>
        <v>2.0991030661001719E-3</v>
      </c>
      <c r="AT3578" s="51">
        <f t="shared" si="759"/>
        <v>1.0020991030661002</v>
      </c>
    </row>
    <row r="3579" spans="1:46">
      <c r="A3579" s="38">
        <v>38730</v>
      </c>
      <c r="B3579" s="37">
        <v>1.2102999999999999</v>
      </c>
      <c r="D3579" s="38">
        <v>38730</v>
      </c>
      <c r="E3579" s="19">
        <v>1483.0016000000001</v>
      </c>
      <c r="F3579" s="19">
        <v>1225.317359332397</v>
      </c>
      <c r="G3579" s="19">
        <v>-6.2817462522259948E-3</v>
      </c>
      <c r="H3579" s="37">
        <f t="shared" si="761"/>
        <v>0.99371825374777401</v>
      </c>
      <c r="I3579" s="19"/>
      <c r="J3579" s="19"/>
      <c r="K3579" s="19"/>
      <c r="L3579" s="19"/>
      <c r="N3579" s="38">
        <v>38730</v>
      </c>
      <c r="O3579" s="19">
        <v>827.88</v>
      </c>
      <c r="P3579" s="19">
        <v>684.02875320168562</v>
      </c>
      <c r="Q3579" s="19">
        <v>-6.4254180203586753E-3</v>
      </c>
      <c r="R3579" s="37">
        <f t="shared" si="762"/>
        <v>0.99357458197964132</v>
      </c>
      <c r="T3579" s="39">
        <v>38730</v>
      </c>
      <c r="U3579" s="40">
        <v>316.72340000000003</v>
      </c>
      <c r="V3579" s="40">
        <f t="shared" si="763"/>
        <v>4.4443363456059259E-4</v>
      </c>
      <c r="W3579" s="41">
        <f t="shared" si="764"/>
        <v>1.0004444336345606</v>
      </c>
      <c r="Y3579" s="42">
        <v>38730</v>
      </c>
      <c r="Z3579" s="43">
        <v>302.22500000000002</v>
      </c>
      <c r="AA3579" s="43">
        <f t="shared" si="765"/>
        <v>249.71081550028921</v>
      </c>
      <c r="AB3579" s="19">
        <f t="shared" si="768"/>
        <v>-3.8262633099139798E-4</v>
      </c>
      <c r="AC3579" s="37">
        <f t="shared" si="769"/>
        <v>0.9996173736690086</v>
      </c>
      <c r="AE3579" s="44">
        <v>38730</v>
      </c>
      <c r="AF3579" s="45">
        <v>6603.9647999999997</v>
      </c>
      <c r="AG3579" s="19">
        <f t="shared" si="760"/>
        <v>5456.4693051309596</v>
      </c>
      <c r="AH3579" s="45">
        <f t="shared" si="766"/>
        <v>-4.6882633745692903E-3</v>
      </c>
      <c r="AI3579" s="46">
        <f t="shared" si="767"/>
        <v>0.99531173662543071</v>
      </c>
      <c r="AK3579" s="38">
        <v>38730</v>
      </c>
      <c r="AL3579" s="19">
        <v>143.596</v>
      </c>
      <c r="AM3579" s="19">
        <f t="shared" si="756"/>
        <v>-2.8551512150754021E-5</v>
      </c>
      <c r="AN3579" s="37">
        <f t="shared" si="757"/>
        <v>0.99997144848784925</v>
      </c>
      <c r="AQ3579" s="38">
        <v>38730</v>
      </c>
      <c r="AR3579" s="19">
        <f t="shared" si="758"/>
        <v>325.55797928000004</v>
      </c>
      <c r="AS3579" s="40">
        <f t="shared" si="755"/>
        <v>-2.8551512150754021E-5</v>
      </c>
      <c r="AT3579" s="51">
        <f t="shared" si="759"/>
        <v>0.99997144848784925</v>
      </c>
    </row>
    <row r="3580" spans="1:46">
      <c r="A3580" s="38">
        <v>38733</v>
      </c>
      <c r="B3580" s="37">
        <v>1.2102999999999999</v>
      </c>
      <c r="D3580" s="38">
        <v>38733</v>
      </c>
      <c r="E3580" s="19">
        <v>1483.7633000000001</v>
      </c>
      <c r="F3580" s="19">
        <v>1225.9467074279105</v>
      </c>
      <c r="G3580" s="19">
        <v>5.1362048429348661E-4</v>
      </c>
      <c r="H3580" s="37">
        <f t="shared" si="761"/>
        <v>1.0005136204842935</v>
      </c>
      <c r="I3580" s="19"/>
      <c r="J3580" s="19"/>
      <c r="K3580" s="19"/>
      <c r="L3580" s="19"/>
      <c r="N3580" s="38">
        <v>38733</v>
      </c>
      <c r="O3580" s="19">
        <v>833.49030000000005</v>
      </c>
      <c r="P3580" s="19">
        <v>688.66421548376445</v>
      </c>
      <c r="Q3580" s="19">
        <v>6.7767067690969185E-3</v>
      </c>
      <c r="R3580" s="37">
        <f t="shared" si="762"/>
        <v>1.0067767067690969</v>
      </c>
      <c r="T3580" s="39">
        <v>38733</v>
      </c>
      <c r="U3580" s="40">
        <v>317.22519999999997</v>
      </c>
      <c r="V3580" s="40">
        <f t="shared" si="763"/>
        <v>1.5843477305432785E-3</v>
      </c>
      <c r="W3580" s="41">
        <f t="shared" si="764"/>
        <v>1.0015843477305433</v>
      </c>
      <c r="Y3580" s="38">
        <v>38733</v>
      </c>
      <c r="Z3580" s="43">
        <v>302.22500000000002</v>
      </c>
      <c r="AA3580" s="43">
        <f t="shared" si="765"/>
        <v>249.71081550028921</v>
      </c>
      <c r="AB3580" s="19">
        <f t="shared" si="768"/>
        <v>0</v>
      </c>
      <c r="AC3580" s="37">
        <f t="shared" si="769"/>
        <v>1</v>
      </c>
      <c r="AE3580" s="38">
        <v>38733</v>
      </c>
      <c r="AF3580" s="45">
        <v>6603.9647999999997</v>
      </c>
      <c r="AG3580" s="19">
        <f t="shared" si="760"/>
        <v>5456.4693051309596</v>
      </c>
      <c r="AH3580" s="45">
        <f t="shared" si="766"/>
        <v>0</v>
      </c>
      <c r="AI3580" s="46">
        <f t="shared" si="767"/>
        <v>1</v>
      </c>
      <c r="AK3580" s="38">
        <v>38733</v>
      </c>
      <c r="AL3580" s="19">
        <v>143.57490000000001</v>
      </c>
      <c r="AM3580" s="19">
        <f t="shared" si="756"/>
        <v>-1.4694002618453883E-4</v>
      </c>
      <c r="AN3580" s="37">
        <f t="shared" si="757"/>
        <v>0.99985305997381546</v>
      </c>
      <c r="AQ3580" s="38">
        <v>38733</v>
      </c>
      <c r="AR3580" s="19">
        <f t="shared" si="758"/>
        <v>325.51014178200006</v>
      </c>
      <c r="AS3580" s="40">
        <f t="shared" si="755"/>
        <v>-1.4694002618453883E-4</v>
      </c>
      <c r="AT3580" s="51">
        <f t="shared" si="759"/>
        <v>0.99985305997381546</v>
      </c>
    </row>
    <row r="3581" spans="1:46">
      <c r="A3581" s="38">
        <v>38734</v>
      </c>
      <c r="B3581" s="37">
        <v>1.2073</v>
      </c>
      <c r="D3581" s="38">
        <v>38734</v>
      </c>
      <c r="E3581" s="19">
        <v>1470.1696999999999</v>
      </c>
      <c r="F3581" s="19">
        <v>1217.7335376459869</v>
      </c>
      <c r="G3581" s="19">
        <v>-6.6994509077439313E-3</v>
      </c>
      <c r="H3581" s="37">
        <f t="shared" si="761"/>
        <v>0.99330054909225607</v>
      </c>
      <c r="I3581" s="19"/>
      <c r="J3581" s="19"/>
      <c r="K3581" s="19"/>
      <c r="L3581" s="19"/>
      <c r="N3581" s="38">
        <v>38734</v>
      </c>
      <c r="O3581" s="19">
        <v>822.24639999999999</v>
      </c>
      <c r="P3581" s="19">
        <v>681.06220492006958</v>
      </c>
      <c r="Q3581" s="19">
        <v>-1.1038776798290129E-2</v>
      </c>
      <c r="R3581" s="37">
        <f t="shared" si="762"/>
        <v>0.98896122320170987</v>
      </c>
      <c r="T3581" s="39">
        <v>38734</v>
      </c>
      <c r="U3581" s="40">
        <v>317.59429999999998</v>
      </c>
      <c r="V3581" s="40">
        <f t="shared" si="763"/>
        <v>1.1635267311675968E-3</v>
      </c>
      <c r="W3581" s="41">
        <f t="shared" si="764"/>
        <v>1.0011635267311676</v>
      </c>
      <c r="Y3581" s="42">
        <v>38734</v>
      </c>
      <c r="Z3581" s="43">
        <v>305.46899999999999</v>
      </c>
      <c r="AA3581" s="43">
        <f t="shared" si="765"/>
        <v>253.018305309368</v>
      </c>
      <c r="AB3581" s="19">
        <f t="shared" si="768"/>
        <v>1.3245280555639116E-2</v>
      </c>
      <c r="AC3581" s="37">
        <f t="shared" si="769"/>
        <v>1.0132452805556391</v>
      </c>
      <c r="AE3581" s="44">
        <v>38734</v>
      </c>
      <c r="AF3581" s="45">
        <v>6796.9399000000003</v>
      </c>
      <c r="AG3581" s="19">
        <f t="shared" si="760"/>
        <v>5629.8682183384408</v>
      </c>
      <c r="AH3581" s="45">
        <f t="shared" si="766"/>
        <v>3.1778592256429761E-2</v>
      </c>
      <c r="AI3581" s="46">
        <f t="shared" si="767"/>
        <v>1.0317785922564298</v>
      </c>
      <c r="AK3581" s="38">
        <v>38734</v>
      </c>
      <c r="AL3581" s="19">
        <v>143.702</v>
      </c>
      <c r="AM3581" s="19">
        <f t="shared" si="756"/>
        <v>8.8525222723467856E-4</v>
      </c>
      <c r="AN3581" s="37">
        <f t="shared" si="757"/>
        <v>1.0008852522272347</v>
      </c>
      <c r="AQ3581" s="38">
        <v>38734</v>
      </c>
      <c r="AR3581" s="19">
        <f t="shared" si="758"/>
        <v>325.79830036000004</v>
      </c>
      <c r="AS3581" s="40">
        <f t="shared" si="755"/>
        <v>8.8525222723467856E-4</v>
      </c>
      <c r="AT3581" s="51">
        <f t="shared" si="759"/>
        <v>1.0008852522272347</v>
      </c>
    </row>
    <row r="3582" spans="1:46">
      <c r="A3582" s="38">
        <v>38735</v>
      </c>
      <c r="B3582" s="37">
        <v>1.2082999999999999</v>
      </c>
      <c r="D3582" s="38">
        <v>38735</v>
      </c>
      <c r="E3582" s="19">
        <v>1458.6133</v>
      </c>
      <c r="F3582" s="19">
        <v>1207.1615492841183</v>
      </c>
      <c r="G3582" s="19">
        <v>-8.6816926979816911E-3</v>
      </c>
      <c r="H3582" s="37">
        <f t="shared" si="761"/>
        <v>0.99131830730201831</v>
      </c>
      <c r="I3582" s="19"/>
      <c r="J3582" s="19"/>
      <c r="K3582" s="19"/>
      <c r="L3582" s="19"/>
      <c r="N3582" s="38">
        <v>38735</v>
      </c>
      <c r="O3582" s="19">
        <v>808.27059999999994</v>
      </c>
      <c r="P3582" s="19">
        <v>668.93205329802197</v>
      </c>
      <c r="Q3582" s="19">
        <v>-1.7810636876364638E-2</v>
      </c>
      <c r="R3582" s="37">
        <f t="shared" si="762"/>
        <v>0.98218936312363536</v>
      </c>
      <c r="T3582" s="39">
        <v>38735</v>
      </c>
      <c r="U3582" s="40">
        <v>318.09609999999998</v>
      </c>
      <c r="V3582" s="40">
        <f t="shared" si="763"/>
        <v>1.5800031675632376E-3</v>
      </c>
      <c r="W3582" s="41">
        <f t="shared" si="764"/>
        <v>1.0015800031675632</v>
      </c>
      <c r="Y3582" s="42">
        <v>38735</v>
      </c>
      <c r="Z3582" s="43">
        <v>301.452</v>
      </c>
      <c r="AA3582" s="43">
        <f t="shared" si="765"/>
        <v>249.4843995696433</v>
      </c>
      <c r="AB3582" s="19">
        <f t="shared" si="768"/>
        <v>-1.3966996322277048E-2</v>
      </c>
      <c r="AC3582" s="37">
        <f t="shared" si="769"/>
        <v>0.98603300367772295</v>
      </c>
      <c r="AE3582" s="44">
        <v>38735</v>
      </c>
      <c r="AF3582" s="45">
        <v>6703.3837999999996</v>
      </c>
      <c r="AG3582" s="19">
        <f t="shared" si="760"/>
        <v>5547.78101464868</v>
      </c>
      <c r="AH3582" s="45">
        <f t="shared" si="766"/>
        <v>-1.4580661661382055E-2</v>
      </c>
      <c r="AI3582" s="46">
        <f t="shared" si="767"/>
        <v>0.98541933833861795</v>
      </c>
      <c r="AK3582" s="38">
        <v>38735</v>
      </c>
      <c r="AL3582" s="19">
        <v>143.60830000000001</v>
      </c>
      <c r="AM3582" s="19">
        <f t="shared" si="756"/>
        <v>-6.5204381289041269E-4</v>
      </c>
      <c r="AN3582" s="37">
        <f t="shared" si="757"/>
        <v>0.99934795618710959</v>
      </c>
      <c r="AQ3582" s="38">
        <v>38735</v>
      </c>
      <c r="AR3582" s="19">
        <f t="shared" si="758"/>
        <v>325.58586559400004</v>
      </c>
      <c r="AS3582" s="40">
        <f t="shared" si="755"/>
        <v>-6.5204381289052371E-4</v>
      </c>
      <c r="AT3582" s="51">
        <f t="shared" si="759"/>
        <v>0.99934795618710948</v>
      </c>
    </row>
    <row r="3583" spans="1:46">
      <c r="A3583" s="38">
        <v>38736</v>
      </c>
      <c r="B3583" s="37">
        <v>1.2110000000000001</v>
      </c>
      <c r="D3583" s="38">
        <v>38736</v>
      </c>
      <c r="E3583" s="19">
        <v>1471.4884999999999</v>
      </c>
      <c r="F3583" s="19">
        <v>1215.1019818331956</v>
      </c>
      <c r="G3583" s="19">
        <v>6.5777712633294794E-3</v>
      </c>
      <c r="H3583" s="37">
        <f t="shared" si="761"/>
        <v>1.0065777712633295</v>
      </c>
      <c r="I3583" s="19"/>
      <c r="J3583" s="19"/>
      <c r="K3583" s="19"/>
      <c r="L3583" s="19"/>
      <c r="N3583" s="38">
        <v>38736</v>
      </c>
      <c r="O3583" s="19">
        <v>824.50480000000005</v>
      </c>
      <c r="P3583" s="19">
        <v>680.84624277456646</v>
      </c>
      <c r="Q3583" s="19">
        <v>1.7810761822227184E-2</v>
      </c>
      <c r="R3583" s="37">
        <f t="shared" si="762"/>
        <v>1.0178107618222272</v>
      </c>
      <c r="T3583" s="39">
        <v>38736</v>
      </c>
      <c r="U3583" s="40">
        <v>316.84769999999997</v>
      </c>
      <c r="V3583" s="40">
        <f t="shared" si="763"/>
        <v>-3.9246001444217526E-3</v>
      </c>
      <c r="W3583" s="41">
        <f t="shared" si="764"/>
        <v>0.99607539985557825</v>
      </c>
      <c r="Y3583" s="42">
        <v>38736</v>
      </c>
      <c r="Z3583" s="43">
        <v>304.24200000000002</v>
      </c>
      <c r="AA3583" s="43">
        <f t="shared" si="765"/>
        <v>251.23203963666393</v>
      </c>
      <c r="AB3583" s="19">
        <f t="shared" si="768"/>
        <v>7.0050074074181623E-3</v>
      </c>
      <c r="AC3583" s="37">
        <f t="shared" si="769"/>
        <v>1.0070050074074182</v>
      </c>
      <c r="AE3583" s="44">
        <v>38736</v>
      </c>
      <c r="AF3583" s="45">
        <v>6790.9741000000004</v>
      </c>
      <c r="AG3583" s="19">
        <f t="shared" si="760"/>
        <v>5607.7407927332779</v>
      </c>
      <c r="AH3583" s="45">
        <f t="shared" si="766"/>
        <v>1.0807884796872225E-2</v>
      </c>
      <c r="AI3583" s="46">
        <f t="shared" si="767"/>
        <v>1.0108078847968722</v>
      </c>
      <c r="AK3583" s="38">
        <v>38736</v>
      </c>
      <c r="AL3583" s="19">
        <v>143.0119</v>
      </c>
      <c r="AM3583" s="19">
        <f t="shared" si="756"/>
        <v>-4.1529633036532232E-3</v>
      </c>
      <c r="AN3583" s="37">
        <f t="shared" si="757"/>
        <v>0.99584703669634678</v>
      </c>
      <c r="AQ3583" s="38">
        <v>38736</v>
      </c>
      <c r="AR3583" s="19">
        <f t="shared" si="758"/>
        <v>324.23371944199999</v>
      </c>
      <c r="AS3583" s="40">
        <f t="shared" si="755"/>
        <v>-4.1529633036532232E-3</v>
      </c>
      <c r="AT3583" s="51">
        <f t="shared" si="759"/>
        <v>0.99584703669634678</v>
      </c>
    </row>
    <row r="3584" spans="1:46">
      <c r="A3584" s="38">
        <v>38737</v>
      </c>
      <c r="B3584" s="37">
        <v>1.2101</v>
      </c>
      <c r="D3584" s="38">
        <v>38737</v>
      </c>
      <c r="E3584" s="19">
        <v>1454.6922</v>
      </c>
      <c r="F3584" s="19">
        <v>1202.1256094537641</v>
      </c>
      <c r="G3584" s="19">
        <v>-1.0679245506500123E-2</v>
      </c>
      <c r="H3584" s="37">
        <f t="shared" si="761"/>
        <v>0.98932075449349988</v>
      </c>
      <c r="I3584" s="19"/>
      <c r="J3584" s="19"/>
      <c r="K3584" s="19"/>
      <c r="L3584" s="19"/>
      <c r="N3584" s="38">
        <v>38737</v>
      </c>
      <c r="O3584" s="19">
        <v>825.25279999999998</v>
      </c>
      <c r="P3584" s="19">
        <v>681.97074621932074</v>
      </c>
      <c r="Q3584" s="19">
        <v>1.6516261295234091E-3</v>
      </c>
      <c r="R3584" s="37">
        <f t="shared" si="762"/>
        <v>1.0016516261295234</v>
      </c>
      <c r="T3584" s="39">
        <v>38737</v>
      </c>
      <c r="U3584" s="40">
        <v>316.53769999999997</v>
      </c>
      <c r="V3584" s="40">
        <f t="shared" si="763"/>
        <v>-9.7838803942718044E-4</v>
      </c>
      <c r="W3584" s="41">
        <f t="shared" si="764"/>
        <v>0.99902161196057282</v>
      </c>
      <c r="Y3584" s="42">
        <v>38737</v>
      </c>
      <c r="Z3584" s="43">
        <v>307.09399999999999</v>
      </c>
      <c r="AA3584" s="43">
        <f t="shared" si="765"/>
        <v>253.77572101479217</v>
      </c>
      <c r="AB3584" s="19">
        <f t="shared" si="768"/>
        <v>1.012482875116949E-2</v>
      </c>
      <c r="AC3584" s="37">
        <f t="shared" si="769"/>
        <v>1.0101248287511695</v>
      </c>
      <c r="AE3584" s="44">
        <v>38737</v>
      </c>
      <c r="AF3584" s="45">
        <v>6917.1981999999998</v>
      </c>
      <c r="AG3584" s="19">
        <f t="shared" si="760"/>
        <v>5716.2203123708787</v>
      </c>
      <c r="AH3584" s="45">
        <f t="shared" si="766"/>
        <v>1.9344603049087583E-2</v>
      </c>
      <c r="AI3584" s="46">
        <f t="shared" si="767"/>
        <v>1.0193446030490876</v>
      </c>
      <c r="AK3584" s="38">
        <v>38737</v>
      </c>
      <c r="AL3584" s="19">
        <v>142.7927</v>
      </c>
      <c r="AM3584" s="19">
        <f t="shared" si="756"/>
        <v>-1.5327395832095414E-3</v>
      </c>
      <c r="AN3584" s="37">
        <f t="shared" si="757"/>
        <v>0.99846726041679046</v>
      </c>
      <c r="AQ3584" s="38">
        <v>38737</v>
      </c>
      <c r="AR3584" s="19">
        <f t="shared" si="758"/>
        <v>323.73675358600002</v>
      </c>
      <c r="AS3584" s="40">
        <f t="shared" si="755"/>
        <v>-1.5327395832094304E-3</v>
      </c>
      <c r="AT3584" s="51">
        <f t="shared" si="759"/>
        <v>0.99846726041679057</v>
      </c>
    </row>
    <row r="3585" spans="1:46">
      <c r="A3585" s="38">
        <v>38740</v>
      </c>
      <c r="B3585" s="37">
        <v>1.2276</v>
      </c>
      <c r="D3585" s="38">
        <v>38740</v>
      </c>
      <c r="E3585" s="19">
        <v>1460.2684999999999</v>
      </c>
      <c r="F3585" s="19">
        <v>1189.5311990876505</v>
      </c>
      <c r="G3585" s="19">
        <v>-1.0476784012476315E-2</v>
      </c>
      <c r="H3585" s="37">
        <f t="shared" si="761"/>
        <v>0.98952321598752369</v>
      </c>
      <c r="I3585" s="19"/>
      <c r="J3585" s="19"/>
      <c r="K3585" s="19"/>
      <c r="L3585" s="19"/>
      <c r="N3585" s="38">
        <v>38740</v>
      </c>
      <c r="O3585" s="19">
        <v>822.94129999999996</v>
      </c>
      <c r="P3585" s="19">
        <v>670.36599869664383</v>
      </c>
      <c r="Q3585" s="19">
        <v>-1.7016488737985891E-2</v>
      </c>
      <c r="R3585" s="37">
        <f t="shared" si="762"/>
        <v>0.98298351126201411</v>
      </c>
      <c r="T3585" s="39">
        <v>38740</v>
      </c>
      <c r="U3585" s="40">
        <v>316.0711</v>
      </c>
      <c r="V3585" s="40">
        <f t="shared" si="763"/>
        <v>-1.4740740202509039E-3</v>
      </c>
      <c r="W3585" s="41">
        <f t="shared" si="764"/>
        <v>0.9985259259797491</v>
      </c>
      <c r="Y3585" s="42">
        <v>38740</v>
      </c>
      <c r="Z3585" s="43">
        <v>306.24400000000003</v>
      </c>
      <c r="AA3585" s="43">
        <f t="shared" si="765"/>
        <v>249.46562398175303</v>
      </c>
      <c r="AB3585" s="19">
        <f t="shared" si="768"/>
        <v>-1.6983882523529115E-2</v>
      </c>
      <c r="AC3585" s="37">
        <f t="shared" si="769"/>
        <v>0.98301611747647089</v>
      </c>
      <c r="AE3585" s="44">
        <v>38740</v>
      </c>
      <c r="AF3585" s="45">
        <v>6855.9179999999997</v>
      </c>
      <c r="AG3585" s="19">
        <f t="shared" si="760"/>
        <v>5584.8142717497549</v>
      </c>
      <c r="AH3585" s="45">
        <f t="shared" si="766"/>
        <v>-2.2988274321187108E-2</v>
      </c>
      <c r="AI3585" s="46">
        <f t="shared" si="767"/>
        <v>0.97701172567881289</v>
      </c>
      <c r="AK3585" s="38">
        <v>38740</v>
      </c>
      <c r="AL3585" s="19">
        <v>142.6936</v>
      </c>
      <c r="AM3585" s="19">
        <f t="shared" si="756"/>
        <v>-6.940130692955071E-4</v>
      </c>
      <c r="AN3585" s="37">
        <f t="shared" si="757"/>
        <v>0.99930598693070449</v>
      </c>
      <c r="AQ3585" s="38">
        <v>38740</v>
      </c>
      <c r="AR3585" s="19">
        <f t="shared" si="758"/>
        <v>323.51207604800004</v>
      </c>
      <c r="AS3585" s="40">
        <f t="shared" si="755"/>
        <v>-6.940130692955071E-4</v>
      </c>
      <c r="AT3585" s="51">
        <f t="shared" si="759"/>
        <v>0.99930598693070449</v>
      </c>
    </row>
    <row r="3586" spans="1:46">
      <c r="A3586" s="38">
        <v>38741</v>
      </c>
      <c r="B3586" s="37">
        <v>1.2286999999999999</v>
      </c>
      <c r="D3586" s="38">
        <v>38741</v>
      </c>
      <c r="E3586" s="19">
        <v>1463.0360000000001</v>
      </c>
      <c r="F3586" s="19">
        <v>1190.7186457231221</v>
      </c>
      <c r="G3586" s="19">
        <v>9.9824757550059928E-4</v>
      </c>
      <c r="H3586" s="37">
        <f t="shared" si="761"/>
        <v>1.0009982475755006</v>
      </c>
      <c r="I3586" s="19"/>
      <c r="J3586" s="19"/>
      <c r="K3586" s="19"/>
      <c r="L3586" s="19"/>
      <c r="N3586" s="38">
        <v>38741</v>
      </c>
      <c r="O3586" s="19">
        <v>833.93790000000001</v>
      </c>
      <c r="P3586" s="19">
        <v>678.71563441035244</v>
      </c>
      <c r="Q3586" s="19">
        <v>1.2455338919250547E-2</v>
      </c>
      <c r="R3586" s="37">
        <f t="shared" si="762"/>
        <v>1.0124553389192505</v>
      </c>
      <c r="T3586" s="39">
        <v>38741</v>
      </c>
      <c r="U3586" s="40">
        <v>315.65300000000002</v>
      </c>
      <c r="V3586" s="40">
        <f t="shared" si="763"/>
        <v>-1.32280363500481E-3</v>
      </c>
      <c r="W3586" s="41">
        <f t="shared" si="764"/>
        <v>0.99867719636499519</v>
      </c>
      <c r="Y3586" s="42">
        <v>38741</v>
      </c>
      <c r="Z3586" s="43">
        <v>306.71800000000002</v>
      </c>
      <c r="AA3586" s="43">
        <f t="shared" si="765"/>
        <v>249.6280621795394</v>
      </c>
      <c r="AB3586" s="19">
        <f t="shared" si="768"/>
        <v>6.5114461541293522E-4</v>
      </c>
      <c r="AC3586" s="37">
        <f t="shared" si="769"/>
        <v>1.0006511446154129</v>
      </c>
      <c r="AE3586" s="44">
        <v>38741</v>
      </c>
      <c r="AF3586" s="45">
        <v>6805.0132000000003</v>
      </c>
      <c r="AG3586" s="19">
        <f t="shared" si="760"/>
        <v>5538.3846341661929</v>
      </c>
      <c r="AH3586" s="45">
        <f t="shared" si="766"/>
        <v>-8.313550876422493E-3</v>
      </c>
      <c r="AI3586" s="46">
        <f t="shared" si="767"/>
        <v>0.99168644912357751</v>
      </c>
      <c r="AK3586" s="38">
        <v>38741</v>
      </c>
      <c r="AL3586" s="19">
        <v>142.81049999999999</v>
      </c>
      <c r="AM3586" s="19">
        <f t="shared" si="756"/>
        <v>8.1923786350612815E-4</v>
      </c>
      <c r="AN3586" s="37">
        <f t="shared" si="757"/>
        <v>1.0008192378635061</v>
      </c>
      <c r="AQ3586" s="38">
        <v>38741</v>
      </c>
      <c r="AR3586" s="19">
        <f t="shared" si="758"/>
        <v>323.77710939000002</v>
      </c>
      <c r="AS3586" s="40">
        <f t="shared" si="755"/>
        <v>8.1923786350612815E-4</v>
      </c>
      <c r="AT3586" s="51">
        <f t="shared" si="759"/>
        <v>1.0008192378635061</v>
      </c>
    </row>
    <row r="3587" spans="1:46">
      <c r="A3587" s="38">
        <v>38742</v>
      </c>
      <c r="B3587" s="37">
        <v>1.2252000000000001</v>
      </c>
      <c r="D3587" s="38">
        <v>38742</v>
      </c>
      <c r="E3587" s="19">
        <v>1465.3779999999999</v>
      </c>
      <c r="F3587" s="19">
        <v>1196.0316682990531</v>
      </c>
      <c r="G3587" s="19">
        <v>4.4620302159661396E-3</v>
      </c>
      <c r="H3587" s="37">
        <f t="shared" si="761"/>
        <v>1.0044620302159661</v>
      </c>
      <c r="I3587" s="19"/>
      <c r="J3587" s="19"/>
      <c r="K3587" s="19"/>
      <c r="L3587" s="19"/>
      <c r="N3587" s="38">
        <v>38742</v>
      </c>
      <c r="O3587" s="19">
        <v>842.43960000000004</v>
      </c>
      <c r="P3587" s="19">
        <v>687.59353574926547</v>
      </c>
      <c r="Q3587" s="19">
        <v>1.3080443250177876E-2</v>
      </c>
      <c r="R3587" s="37">
        <f t="shared" si="762"/>
        <v>1.0130804432501779</v>
      </c>
      <c r="T3587" s="39">
        <v>38742</v>
      </c>
      <c r="U3587" s="40">
        <v>315.60430000000002</v>
      </c>
      <c r="V3587" s="40">
        <f t="shared" si="763"/>
        <v>-1.5428334278466682E-4</v>
      </c>
      <c r="W3587" s="41">
        <f t="shared" si="764"/>
        <v>0.99984571665721533</v>
      </c>
      <c r="Y3587" s="42">
        <v>38742</v>
      </c>
      <c r="Z3587" s="43">
        <v>306.709</v>
      </c>
      <c r="AA3587" s="43">
        <f t="shared" si="765"/>
        <v>250.33382304929808</v>
      </c>
      <c r="AB3587" s="19">
        <f t="shared" si="768"/>
        <v>2.8272497234347327E-3</v>
      </c>
      <c r="AC3587" s="37">
        <f t="shared" si="769"/>
        <v>1.0028272497234347</v>
      </c>
      <c r="AE3587" s="44">
        <v>38742</v>
      </c>
      <c r="AF3587" s="45">
        <v>6714.9888000000001</v>
      </c>
      <c r="AG3587" s="19">
        <f t="shared" si="760"/>
        <v>5480.7286973555338</v>
      </c>
      <c r="AH3587" s="45">
        <f t="shared" si="766"/>
        <v>-1.0410244253347911E-2</v>
      </c>
      <c r="AI3587" s="46">
        <f t="shared" si="767"/>
        <v>0.98958975574665209</v>
      </c>
      <c r="AK3587" s="38">
        <v>38742</v>
      </c>
      <c r="AL3587" s="19">
        <v>142.3305</v>
      </c>
      <c r="AM3587" s="19">
        <f t="shared" si="756"/>
        <v>-3.3610973983004833E-3</v>
      </c>
      <c r="AN3587" s="37">
        <f t="shared" si="757"/>
        <v>0.99663890260169952</v>
      </c>
      <c r="AQ3587" s="38">
        <v>38742</v>
      </c>
      <c r="AR3587" s="19">
        <f t="shared" si="758"/>
        <v>322.68886299000002</v>
      </c>
      <c r="AS3587" s="40">
        <f t="shared" si="755"/>
        <v>-3.3610973983005943E-3</v>
      </c>
      <c r="AT3587" s="51">
        <f t="shared" si="759"/>
        <v>0.99663890260169941</v>
      </c>
    </row>
    <row r="3588" spans="1:46">
      <c r="A3588" s="38">
        <v>38743</v>
      </c>
      <c r="B3588" s="37">
        <v>1.2229000000000001</v>
      </c>
      <c r="D3588" s="38">
        <v>38743</v>
      </c>
      <c r="E3588" s="19">
        <v>1477.1095</v>
      </c>
      <c r="F3588" s="19">
        <v>1207.8743151525064</v>
      </c>
      <c r="G3588" s="19">
        <v>9.9016164599516898E-3</v>
      </c>
      <c r="H3588" s="37">
        <f t="shared" si="761"/>
        <v>1.0099016164599517</v>
      </c>
      <c r="I3588" s="19"/>
      <c r="J3588" s="19"/>
      <c r="K3588" s="19"/>
      <c r="L3588" s="19"/>
      <c r="N3588" s="38">
        <v>38743</v>
      </c>
      <c r="O3588" s="19">
        <v>845.22299999999996</v>
      </c>
      <c r="P3588" s="19">
        <v>691.16280971461276</v>
      </c>
      <c r="Q3588" s="19">
        <v>5.190964981161228E-3</v>
      </c>
      <c r="R3588" s="37">
        <f t="shared" si="762"/>
        <v>1.0051909649811612</v>
      </c>
      <c r="T3588" s="39">
        <v>38743</v>
      </c>
      <c r="U3588" s="40">
        <v>315.05829999999997</v>
      </c>
      <c r="V3588" s="40">
        <f t="shared" si="763"/>
        <v>-1.7300144516410043E-3</v>
      </c>
      <c r="W3588" s="41">
        <f t="shared" si="764"/>
        <v>0.998269985548359</v>
      </c>
      <c r="Y3588" s="42">
        <v>38743</v>
      </c>
      <c r="Z3588" s="43">
        <v>306.40600000000001</v>
      </c>
      <c r="AA3588" s="43">
        <f t="shared" si="765"/>
        <v>250.55687300678713</v>
      </c>
      <c r="AB3588" s="19">
        <f t="shared" si="768"/>
        <v>8.9101007116054731E-4</v>
      </c>
      <c r="AC3588" s="37">
        <f t="shared" si="769"/>
        <v>1.0008910100711605</v>
      </c>
      <c r="AE3588" s="44">
        <v>38743</v>
      </c>
      <c r="AF3588" s="45">
        <v>6731.4160000000002</v>
      </c>
      <c r="AG3588" s="19">
        <f t="shared" si="760"/>
        <v>5504.4697031646083</v>
      </c>
      <c r="AH3588" s="45">
        <f t="shared" si="766"/>
        <v>4.3317243235427849E-3</v>
      </c>
      <c r="AI3588" s="46">
        <f t="shared" si="767"/>
        <v>1.0043317243235428</v>
      </c>
      <c r="AK3588" s="38">
        <v>38743</v>
      </c>
      <c r="AL3588" s="19">
        <v>141.88640000000001</v>
      </c>
      <c r="AM3588" s="19">
        <f t="shared" si="756"/>
        <v>-3.1202026269843142E-3</v>
      </c>
      <c r="AN3588" s="37">
        <f t="shared" si="757"/>
        <v>0.99687979737301569</v>
      </c>
      <c r="AQ3588" s="38">
        <v>38743</v>
      </c>
      <c r="AR3588" s="19">
        <f t="shared" si="758"/>
        <v>321.68200835200003</v>
      </c>
      <c r="AS3588" s="40">
        <f t="shared" si="755"/>
        <v>-3.1202026269843142E-3</v>
      </c>
      <c r="AT3588" s="51">
        <f t="shared" si="759"/>
        <v>0.99687979737301569</v>
      </c>
    </row>
    <row r="3589" spans="1:46">
      <c r="A3589" s="38">
        <v>38744</v>
      </c>
      <c r="B3589" s="37">
        <v>1.2130000000000001</v>
      </c>
      <c r="D3589" s="38">
        <v>38744</v>
      </c>
      <c r="E3589" s="19">
        <v>1488.9666</v>
      </c>
      <c r="F3589" s="19">
        <v>1227.5075020610057</v>
      </c>
      <c r="G3589" s="19">
        <v>1.6254329330630979E-2</v>
      </c>
      <c r="H3589" s="37">
        <f t="shared" si="761"/>
        <v>1.016254329330631</v>
      </c>
      <c r="I3589" s="19"/>
      <c r="J3589" s="19"/>
      <c r="K3589" s="19"/>
      <c r="L3589" s="19"/>
      <c r="N3589" s="38">
        <v>38744</v>
      </c>
      <c r="O3589" s="19">
        <v>852.79259999999999</v>
      </c>
      <c r="P3589" s="19">
        <v>703.04418796372624</v>
      </c>
      <c r="Q3589" s="19">
        <v>1.7190418931856799E-2</v>
      </c>
      <c r="R3589" s="37">
        <f t="shared" si="762"/>
        <v>1.0171904189318568</v>
      </c>
      <c r="T3589" s="39">
        <v>38744</v>
      </c>
      <c r="U3589" s="40">
        <v>314.6189</v>
      </c>
      <c r="V3589" s="40">
        <f t="shared" si="763"/>
        <v>-1.3946625116684208E-3</v>
      </c>
      <c r="W3589" s="41">
        <f t="shared" si="764"/>
        <v>0.99860533748833158</v>
      </c>
      <c r="Y3589" s="42">
        <v>38744</v>
      </c>
      <c r="Z3589" s="43">
        <v>309.44</v>
      </c>
      <c r="AA3589" s="43">
        <f t="shared" si="765"/>
        <v>255.1030502885408</v>
      </c>
      <c r="AB3589" s="19">
        <f t="shared" si="768"/>
        <v>1.8144292859332278E-2</v>
      </c>
      <c r="AC3589" s="37">
        <f t="shared" si="769"/>
        <v>1.0181442928593323</v>
      </c>
      <c r="AE3589" s="44">
        <v>38744</v>
      </c>
      <c r="AF3589" s="45">
        <v>6837.7191999999995</v>
      </c>
      <c r="AG3589" s="19">
        <f t="shared" si="760"/>
        <v>5637.0314921681775</v>
      </c>
      <c r="AH3589" s="45">
        <f t="shared" si="766"/>
        <v>2.4082572191714835E-2</v>
      </c>
      <c r="AI3589" s="46">
        <f t="shared" si="767"/>
        <v>1.0240825721917148</v>
      </c>
      <c r="AK3589" s="38">
        <v>38744</v>
      </c>
      <c r="AL3589" s="19">
        <v>141.83799999999999</v>
      </c>
      <c r="AM3589" s="19">
        <f t="shared" si="756"/>
        <v>-3.4111796479452394E-4</v>
      </c>
      <c r="AN3589" s="37">
        <f t="shared" si="757"/>
        <v>0.99965888203520548</v>
      </c>
      <c r="AQ3589" s="38">
        <v>38744</v>
      </c>
      <c r="AR3589" s="19">
        <f t="shared" si="758"/>
        <v>321.57227684000003</v>
      </c>
      <c r="AS3589" s="40">
        <f t="shared" ref="AS3589:AS3652" si="770">AR3589/AR3588-1</f>
        <v>-3.4111796479441292E-4</v>
      </c>
      <c r="AT3589" s="51">
        <f t="shared" si="759"/>
        <v>0.99965888203520559</v>
      </c>
    </row>
    <row r="3590" spans="1:46">
      <c r="A3590" s="38">
        <v>38747</v>
      </c>
      <c r="B3590" s="37">
        <v>1.2091000000000001</v>
      </c>
      <c r="D3590" s="38">
        <v>38747</v>
      </c>
      <c r="E3590" s="19">
        <v>1488.9698000000001</v>
      </c>
      <c r="F3590" s="19">
        <v>1231.4695227855429</v>
      </c>
      <c r="G3590" s="19">
        <v>3.2276957312968868E-3</v>
      </c>
      <c r="H3590" s="37">
        <f t="shared" si="761"/>
        <v>1.0032276957312969</v>
      </c>
      <c r="I3590" s="19"/>
      <c r="J3590" s="19"/>
      <c r="K3590" s="19"/>
      <c r="L3590" s="19"/>
      <c r="N3590" s="38">
        <v>38747</v>
      </c>
      <c r="O3590" s="19">
        <v>851.6671</v>
      </c>
      <c r="P3590" s="19">
        <v>704.38102721032169</v>
      </c>
      <c r="Q3590" s="19">
        <v>1.9015010286442813E-3</v>
      </c>
      <c r="R3590" s="37">
        <f t="shared" si="762"/>
        <v>1.0019015010286443</v>
      </c>
      <c r="T3590" s="39">
        <v>38747</v>
      </c>
      <c r="U3590" s="40">
        <v>314.2482</v>
      </c>
      <c r="V3590" s="40">
        <f t="shared" si="763"/>
        <v>-1.1782508933824154E-3</v>
      </c>
      <c r="W3590" s="41">
        <f t="shared" si="764"/>
        <v>0.99882174910661758</v>
      </c>
      <c r="Y3590" s="42">
        <v>38747</v>
      </c>
      <c r="Z3590" s="43">
        <v>314.30399999999997</v>
      </c>
      <c r="AA3590" s="43">
        <f t="shared" si="765"/>
        <v>259.94872219005867</v>
      </c>
      <c r="AB3590" s="19">
        <f t="shared" si="768"/>
        <v>1.8994958688408614E-2</v>
      </c>
      <c r="AC3590" s="37">
        <f t="shared" si="769"/>
        <v>1.0189949586884086</v>
      </c>
      <c r="AE3590" s="44">
        <v>38747</v>
      </c>
      <c r="AF3590" s="45">
        <v>6956.2089999999998</v>
      </c>
      <c r="AG3590" s="19">
        <f t="shared" si="760"/>
        <v>5753.2123066743852</v>
      </c>
      <c r="AH3590" s="45">
        <f t="shared" si="766"/>
        <v>2.0610283030638277E-2</v>
      </c>
      <c r="AI3590" s="46">
        <f t="shared" si="767"/>
        <v>1.0206102830306383</v>
      </c>
      <c r="AK3590" s="38">
        <v>38747</v>
      </c>
      <c r="AL3590" s="19">
        <v>141.9983</v>
      </c>
      <c r="AM3590" s="19">
        <f t="shared" si="756"/>
        <v>1.1301625798445514E-3</v>
      </c>
      <c r="AN3590" s="37">
        <f t="shared" si="757"/>
        <v>1.0011301625798446</v>
      </c>
      <c r="AQ3590" s="38">
        <v>38747</v>
      </c>
      <c r="AR3590" s="19">
        <f t="shared" si="758"/>
        <v>321.935705794</v>
      </c>
      <c r="AS3590" s="40">
        <f t="shared" si="770"/>
        <v>1.1301625798445514E-3</v>
      </c>
      <c r="AT3590" s="51">
        <f t="shared" si="759"/>
        <v>1.0011301625798446</v>
      </c>
    </row>
    <row r="3591" spans="1:46">
      <c r="A3591" s="38">
        <v>38748</v>
      </c>
      <c r="B3591" s="37">
        <v>1.2158</v>
      </c>
      <c r="D3591" s="38">
        <v>38748</v>
      </c>
      <c r="E3591" s="19">
        <v>1490.7696000000001</v>
      </c>
      <c r="F3591" s="19">
        <v>1226.1635137358119</v>
      </c>
      <c r="G3591" s="19">
        <v>-4.3086807684278305E-3</v>
      </c>
      <c r="H3591" s="37">
        <f t="shared" si="761"/>
        <v>0.99569131923157217</v>
      </c>
      <c r="I3591" s="19"/>
      <c r="J3591" s="19"/>
      <c r="K3591" s="19"/>
      <c r="L3591" s="19"/>
      <c r="N3591" s="38">
        <v>38748</v>
      </c>
      <c r="O3591" s="19">
        <v>857.60429999999997</v>
      </c>
      <c r="P3591" s="19">
        <v>705.38271097219933</v>
      </c>
      <c r="Q3591" s="19">
        <v>1.4220765795536217E-3</v>
      </c>
      <c r="R3591" s="37">
        <f t="shared" si="762"/>
        <v>1.0014220765795536</v>
      </c>
      <c r="T3591" s="39">
        <v>38748</v>
      </c>
      <c r="U3591" s="40">
        <v>314.6936</v>
      </c>
      <c r="V3591" s="40">
        <f t="shared" si="763"/>
        <v>1.4173509983510524E-3</v>
      </c>
      <c r="W3591" s="41">
        <f t="shared" si="764"/>
        <v>1.0014173509983511</v>
      </c>
      <c r="Y3591" s="42">
        <v>38748</v>
      </c>
      <c r="Z3591" s="43">
        <v>313.33999999999997</v>
      </c>
      <c r="AA3591" s="43">
        <f t="shared" si="765"/>
        <v>257.72330975489388</v>
      </c>
      <c r="AB3591" s="19">
        <f t="shared" si="768"/>
        <v>-8.5609670107850144E-3</v>
      </c>
      <c r="AC3591" s="37">
        <f t="shared" si="769"/>
        <v>0.99143903298921499</v>
      </c>
      <c r="AE3591" s="44">
        <v>38748</v>
      </c>
      <c r="AF3591" s="45">
        <v>6915.1841000000004</v>
      </c>
      <c r="AG3591" s="19">
        <f t="shared" si="760"/>
        <v>5687.7645171903278</v>
      </c>
      <c r="AH3591" s="45">
        <f t="shared" si="766"/>
        <v>-1.1375868992029137E-2</v>
      </c>
      <c r="AI3591" s="46">
        <f t="shared" si="767"/>
        <v>0.98862413100797086</v>
      </c>
      <c r="AK3591" s="38">
        <v>38748</v>
      </c>
      <c r="AL3591" s="19">
        <v>142.0916</v>
      </c>
      <c r="AM3591" s="19">
        <f t="shared" si="756"/>
        <v>6.5705011961414428E-4</v>
      </c>
      <c r="AN3591" s="37">
        <f t="shared" si="757"/>
        <v>1.0006570501196141</v>
      </c>
      <c r="AQ3591" s="38">
        <v>38748</v>
      </c>
      <c r="AR3591" s="19">
        <f t="shared" si="758"/>
        <v>322.14723368800003</v>
      </c>
      <c r="AS3591" s="40">
        <f t="shared" si="770"/>
        <v>6.5705011961414428E-4</v>
      </c>
      <c r="AT3591" s="51">
        <f t="shared" si="759"/>
        <v>1.0006570501196141</v>
      </c>
    </row>
    <row r="3592" spans="1:46">
      <c r="A3592" s="38">
        <v>38749</v>
      </c>
      <c r="B3592" s="37">
        <v>1.2092000000000001</v>
      </c>
      <c r="D3592" s="38">
        <v>38749</v>
      </c>
      <c r="E3592" s="19">
        <v>1492.472</v>
      </c>
      <c r="F3592" s="19">
        <v>1234.2639761825999</v>
      </c>
      <c r="G3592" s="19">
        <v>6.6063476494320206E-3</v>
      </c>
      <c r="H3592" s="37">
        <f t="shared" si="761"/>
        <v>1.006606347649432</v>
      </c>
      <c r="I3592" s="19"/>
      <c r="J3592" s="19"/>
      <c r="K3592" s="19"/>
      <c r="L3592" s="19"/>
      <c r="N3592" s="38">
        <v>38749</v>
      </c>
      <c r="O3592" s="19">
        <v>860.17610000000002</v>
      </c>
      <c r="P3592" s="19">
        <v>711.35965927886207</v>
      </c>
      <c r="Q3592" s="19">
        <v>8.4733410866066894E-3</v>
      </c>
      <c r="R3592" s="37">
        <f t="shared" si="762"/>
        <v>1.0084733410866067</v>
      </c>
      <c r="T3592" s="39">
        <v>38749</v>
      </c>
      <c r="U3592" s="40">
        <v>314.86970000000002</v>
      </c>
      <c r="V3592" s="40">
        <f t="shared" si="763"/>
        <v>5.5959193323285028E-4</v>
      </c>
      <c r="W3592" s="41">
        <f t="shared" si="764"/>
        <v>1.0005595919332329</v>
      </c>
      <c r="Y3592" s="42">
        <v>38749</v>
      </c>
      <c r="Z3592" s="43">
        <v>309.30099999999999</v>
      </c>
      <c r="AA3592" s="43">
        <f t="shared" si="765"/>
        <v>255.78977836586171</v>
      </c>
      <c r="AB3592" s="19">
        <f t="shared" si="768"/>
        <v>-7.5023535545583053E-3</v>
      </c>
      <c r="AC3592" s="37">
        <f t="shared" si="769"/>
        <v>0.99249764644544169</v>
      </c>
      <c r="AE3592" s="44">
        <v>38749</v>
      </c>
      <c r="AF3592" s="45">
        <v>6785.4829</v>
      </c>
      <c r="AG3592" s="19">
        <f t="shared" si="760"/>
        <v>5611.5472213033408</v>
      </c>
      <c r="AH3592" s="45">
        <f t="shared" si="766"/>
        <v>-1.3400220008517039E-2</v>
      </c>
      <c r="AI3592" s="46">
        <f t="shared" si="767"/>
        <v>0.98659977999148296</v>
      </c>
      <c r="AK3592" s="38">
        <v>38749</v>
      </c>
      <c r="AL3592" s="19">
        <v>141.68389999999999</v>
      </c>
      <c r="AM3592" s="19">
        <f t="shared" si="756"/>
        <v>-2.8692758755619607E-3</v>
      </c>
      <c r="AN3592" s="37">
        <f t="shared" si="757"/>
        <v>0.99713072412443804</v>
      </c>
      <c r="AQ3592" s="38">
        <v>38749</v>
      </c>
      <c r="AR3592" s="19">
        <f t="shared" si="758"/>
        <v>321.22290440200004</v>
      </c>
      <c r="AS3592" s="40">
        <f t="shared" si="770"/>
        <v>-2.8692758755619607E-3</v>
      </c>
      <c r="AT3592" s="51">
        <f t="shared" si="759"/>
        <v>0.99713072412443804</v>
      </c>
    </row>
    <row r="3593" spans="1:46">
      <c r="A3593" s="38">
        <v>38750</v>
      </c>
      <c r="B3593" s="37">
        <v>1.21</v>
      </c>
      <c r="D3593" s="38">
        <v>38750</v>
      </c>
      <c r="E3593" s="19">
        <v>1481.2502999999999</v>
      </c>
      <c r="F3593" s="19">
        <v>1224.1738016528925</v>
      </c>
      <c r="G3593" s="19">
        <v>-8.1750538980444043E-3</v>
      </c>
      <c r="H3593" s="37">
        <f t="shared" si="761"/>
        <v>0.9918249461019556</v>
      </c>
      <c r="I3593" s="19"/>
      <c r="J3593" s="19"/>
      <c r="K3593" s="19"/>
      <c r="L3593" s="19"/>
      <c r="N3593" s="38">
        <v>38750</v>
      </c>
      <c r="O3593" s="19">
        <v>852.23099999999999</v>
      </c>
      <c r="P3593" s="19">
        <v>704.32314049586773</v>
      </c>
      <c r="Q3593" s="19">
        <v>-9.8916472015402324E-3</v>
      </c>
      <c r="R3593" s="37">
        <f t="shared" si="762"/>
        <v>0.99010835279845977</v>
      </c>
      <c r="T3593" s="39">
        <v>38750</v>
      </c>
      <c r="U3593" s="40">
        <v>314.32060000000001</v>
      </c>
      <c r="V3593" s="40">
        <f t="shared" si="763"/>
        <v>-1.7438959671254306E-3</v>
      </c>
      <c r="W3593" s="41">
        <f t="shared" si="764"/>
        <v>0.99825610403287457</v>
      </c>
      <c r="Y3593" s="42">
        <v>38750</v>
      </c>
      <c r="Z3593" s="43">
        <v>308.29500000000002</v>
      </c>
      <c r="AA3593" s="43">
        <f t="shared" si="765"/>
        <v>254.78925619834712</v>
      </c>
      <c r="AB3593" s="19">
        <f t="shared" si="768"/>
        <v>-3.9115017570542365E-3</v>
      </c>
      <c r="AC3593" s="37">
        <f t="shared" si="769"/>
        <v>0.99608849824294576</v>
      </c>
      <c r="AE3593" s="44">
        <v>38750</v>
      </c>
      <c r="AF3593" s="45">
        <v>6647.9712</v>
      </c>
      <c r="AG3593" s="19">
        <f t="shared" si="760"/>
        <v>5494.1910743801654</v>
      </c>
      <c r="AH3593" s="45">
        <f t="shared" si="766"/>
        <v>-2.0913331438725424E-2</v>
      </c>
      <c r="AI3593" s="46">
        <f t="shared" si="767"/>
        <v>0.97908666856127458</v>
      </c>
      <c r="AK3593" s="38">
        <v>38750</v>
      </c>
      <c r="AL3593" s="19">
        <v>141.72389999999999</v>
      </c>
      <c r="AM3593" s="19">
        <f t="shared" si="756"/>
        <v>2.8231859794924929E-4</v>
      </c>
      <c r="AN3593" s="37">
        <f t="shared" si="757"/>
        <v>1.0002823185979492</v>
      </c>
      <c r="AQ3593" s="38">
        <v>38750</v>
      </c>
      <c r="AR3593" s="19">
        <f t="shared" si="758"/>
        <v>321.31359160199997</v>
      </c>
      <c r="AS3593" s="40">
        <f t="shared" si="770"/>
        <v>2.8231859794924929E-4</v>
      </c>
      <c r="AT3593" s="51">
        <f t="shared" si="759"/>
        <v>1.0002823185979492</v>
      </c>
    </row>
    <row r="3594" spans="1:46">
      <c r="A3594" s="38">
        <v>38751</v>
      </c>
      <c r="B3594" s="37">
        <v>1.2020999999999999</v>
      </c>
      <c r="D3594" s="38">
        <v>38751</v>
      </c>
      <c r="E3594" s="19">
        <v>1471.7789</v>
      </c>
      <c r="F3594" s="19">
        <v>1224.3398219782048</v>
      </c>
      <c r="G3594" s="19">
        <v>1.3561826358987616E-4</v>
      </c>
      <c r="H3594" s="37">
        <f t="shared" si="761"/>
        <v>1.0001356182635899</v>
      </c>
      <c r="I3594" s="19"/>
      <c r="J3594" s="19"/>
      <c r="K3594" s="19"/>
      <c r="L3594" s="19"/>
      <c r="N3594" s="38">
        <v>38751</v>
      </c>
      <c r="O3594" s="19">
        <v>840.00850000000003</v>
      </c>
      <c r="P3594" s="19">
        <v>698.78421096414615</v>
      </c>
      <c r="Q3594" s="19">
        <v>-7.8641879178099616E-3</v>
      </c>
      <c r="R3594" s="37">
        <f t="shared" si="762"/>
        <v>0.99213581208219004</v>
      </c>
      <c r="T3594" s="39">
        <v>38751</v>
      </c>
      <c r="U3594" s="40">
        <v>314.40050000000002</v>
      </c>
      <c r="V3594" s="40">
        <f t="shared" si="763"/>
        <v>2.541990566320429E-4</v>
      </c>
      <c r="W3594" s="41">
        <f t="shared" si="764"/>
        <v>1.000254199056632</v>
      </c>
      <c r="Y3594" s="42">
        <v>38751</v>
      </c>
      <c r="Z3594" s="43">
        <v>311.44600000000003</v>
      </c>
      <c r="AA3594" s="43">
        <f t="shared" si="765"/>
        <v>259.08493469761254</v>
      </c>
      <c r="AB3594" s="19">
        <f t="shared" si="768"/>
        <v>1.6859731698896097E-2</v>
      </c>
      <c r="AC3594" s="37">
        <f t="shared" si="769"/>
        <v>1.0168597316988961</v>
      </c>
      <c r="AE3594" s="44">
        <v>38751</v>
      </c>
      <c r="AF3594" s="45">
        <v>6716.7768999999998</v>
      </c>
      <c r="AG3594" s="19">
        <f t="shared" si="760"/>
        <v>5587.5358955161801</v>
      </c>
      <c r="AH3594" s="45">
        <f t="shared" si="766"/>
        <v>1.6989729674908638E-2</v>
      </c>
      <c r="AI3594" s="46">
        <f t="shared" si="767"/>
        <v>1.0169897296749086</v>
      </c>
      <c r="AK3594" s="38">
        <v>38751</v>
      </c>
      <c r="AL3594" s="19">
        <v>142.03550000000001</v>
      </c>
      <c r="AM3594" s="19">
        <f t="shared" si="756"/>
        <v>2.1986411607359813E-3</v>
      </c>
      <c r="AN3594" s="37">
        <f t="shared" si="757"/>
        <v>1.002198641160736</v>
      </c>
      <c r="AQ3594" s="38">
        <v>38751</v>
      </c>
      <c r="AR3594" s="19">
        <f t="shared" si="758"/>
        <v>322.02004489000007</v>
      </c>
      <c r="AS3594" s="40">
        <f t="shared" si="770"/>
        <v>2.1986411607359813E-3</v>
      </c>
      <c r="AT3594" s="51">
        <f t="shared" si="759"/>
        <v>1.002198641160736</v>
      </c>
    </row>
    <row r="3595" spans="1:46">
      <c r="A3595" s="38">
        <v>38754</v>
      </c>
      <c r="B3595" s="37">
        <v>1.1971000000000001</v>
      </c>
      <c r="D3595" s="38">
        <v>38754</v>
      </c>
      <c r="E3595" s="19">
        <v>1473.7501999999999</v>
      </c>
      <c r="F3595" s="19">
        <v>1231.1003257873192</v>
      </c>
      <c r="G3595" s="19">
        <v>5.5217544081767045E-3</v>
      </c>
      <c r="H3595" s="37">
        <f t="shared" si="761"/>
        <v>1.0055217544081767</v>
      </c>
      <c r="I3595" s="19"/>
      <c r="J3595" s="19"/>
      <c r="K3595" s="19"/>
      <c r="L3595" s="19"/>
      <c r="N3595" s="38">
        <v>38754</v>
      </c>
      <c r="O3595" s="19">
        <v>853.18010000000004</v>
      </c>
      <c r="P3595" s="19">
        <v>712.70578899005932</v>
      </c>
      <c r="Q3595" s="19">
        <v>1.9922570956067975E-2</v>
      </c>
      <c r="R3595" s="37">
        <f t="shared" si="762"/>
        <v>1.019922570956068</v>
      </c>
      <c r="T3595" s="39">
        <v>38754</v>
      </c>
      <c r="U3595" s="40">
        <v>314.74220000000003</v>
      </c>
      <c r="V3595" s="40">
        <f t="shared" si="763"/>
        <v>1.0868303326490025E-3</v>
      </c>
      <c r="W3595" s="41">
        <f t="shared" si="764"/>
        <v>1.001086830332649</v>
      </c>
      <c r="Y3595" s="42">
        <v>38754</v>
      </c>
      <c r="Z3595" s="43">
        <v>308.05200000000002</v>
      </c>
      <c r="AA3595" s="43">
        <f t="shared" si="765"/>
        <v>257.33188538969176</v>
      </c>
      <c r="AB3595" s="19">
        <f t="shared" si="768"/>
        <v>-6.7663112483433707E-3</v>
      </c>
      <c r="AC3595" s="37">
        <f t="shared" si="769"/>
        <v>0.99323368875165663</v>
      </c>
      <c r="AE3595" s="44">
        <v>38754</v>
      </c>
      <c r="AF3595" s="45">
        <v>6646.9951000000001</v>
      </c>
      <c r="AG3595" s="19">
        <f t="shared" si="760"/>
        <v>5552.5813215270236</v>
      </c>
      <c r="AH3595" s="45">
        <f t="shared" si="766"/>
        <v>-6.2558119791599198E-3</v>
      </c>
      <c r="AI3595" s="46">
        <f t="shared" si="767"/>
        <v>0.99374418802084008</v>
      </c>
      <c r="AK3595" s="38">
        <v>38754</v>
      </c>
      <c r="AL3595" s="19">
        <v>142.05549999999999</v>
      </c>
      <c r="AM3595" s="19">
        <f t="shared" si="756"/>
        <v>1.4080986795539374E-4</v>
      </c>
      <c r="AN3595" s="37">
        <f t="shared" si="757"/>
        <v>1.0001408098679554</v>
      </c>
      <c r="AQ3595" s="38">
        <v>38754</v>
      </c>
      <c r="AR3595" s="19">
        <f t="shared" si="758"/>
        <v>322.06538849000003</v>
      </c>
      <c r="AS3595" s="40">
        <f t="shared" si="770"/>
        <v>1.4080986795539374E-4</v>
      </c>
      <c r="AT3595" s="51">
        <f t="shared" si="759"/>
        <v>1.0001408098679554</v>
      </c>
    </row>
    <row r="3596" spans="1:46">
      <c r="A3596" s="38">
        <v>38755</v>
      </c>
      <c r="B3596" s="37">
        <v>1.1974</v>
      </c>
      <c r="D3596" s="38">
        <v>38755</v>
      </c>
      <c r="E3596" s="19">
        <v>1464.4222</v>
      </c>
      <c r="F3596" s="19">
        <v>1223.0016702856187</v>
      </c>
      <c r="G3596" s="19">
        <v>-6.5783879120665523E-3</v>
      </c>
      <c r="H3596" s="37">
        <f t="shared" si="761"/>
        <v>0.99342161208793345</v>
      </c>
      <c r="I3596" s="19"/>
      <c r="J3596" s="19"/>
      <c r="K3596" s="19"/>
      <c r="L3596" s="19"/>
      <c r="N3596" s="38">
        <v>38755</v>
      </c>
      <c r="O3596" s="19">
        <v>846.39290000000005</v>
      </c>
      <c r="P3596" s="19">
        <v>706.85894437948889</v>
      </c>
      <c r="Q3596" s="19">
        <v>-8.2037282436777659E-3</v>
      </c>
      <c r="R3596" s="37">
        <f t="shared" si="762"/>
        <v>0.99179627175632223</v>
      </c>
      <c r="T3596" s="39">
        <v>38755</v>
      </c>
      <c r="U3596" s="40">
        <v>314.89510000000001</v>
      </c>
      <c r="V3596" s="40">
        <f t="shared" si="763"/>
        <v>4.8579440570728494E-4</v>
      </c>
      <c r="W3596" s="41">
        <f t="shared" si="764"/>
        <v>1.0004857944057073</v>
      </c>
      <c r="Y3596" s="42">
        <v>38755</v>
      </c>
      <c r="Z3596" s="43">
        <v>301.64499999999998</v>
      </c>
      <c r="AA3596" s="43">
        <f t="shared" si="765"/>
        <v>251.91665274761982</v>
      </c>
      <c r="AB3596" s="19">
        <f t="shared" si="768"/>
        <v>-2.1043768570969568E-2</v>
      </c>
      <c r="AC3596" s="37">
        <f t="shared" si="769"/>
        <v>0.97895623142903043</v>
      </c>
      <c r="AE3596" s="44">
        <v>38755</v>
      </c>
      <c r="AF3596" s="45">
        <v>6474.9771000000001</v>
      </c>
      <c r="AG3596" s="19">
        <f t="shared" si="760"/>
        <v>5407.5305662268247</v>
      </c>
      <c r="AH3596" s="45">
        <f t="shared" si="766"/>
        <v>-2.6123121283761486E-2</v>
      </c>
      <c r="AI3596" s="46">
        <f t="shared" si="767"/>
        <v>0.97387687871623851</v>
      </c>
      <c r="AK3596" s="38">
        <v>38755</v>
      </c>
      <c r="AL3596" s="19">
        <v>141.83019999999999</v>
      </c>
      <c r="AM3596" s="19">
        <f t="shared" si="756"/>
        <v>-1.5859998380914897E-3</v>
      </c>
      <c r="AN3596" s="37">
        <f t="shared" si="757"/>
        <v>0.99841400016190851</v>
      </c>
      <c r="AQ3596" s="38">
        <v>38755</v>
      </c>
      <c r="AR3596" s="19">
        <f t="shared" si="758"/>
        <v>321.55459283599998</v>
      </c>
      <c r="AS3596" s="40">
        <f t="shared" si="770"/>
        <v>-1.5859998380916007E-3</v>
      </c>
      <c r="AT3596" s="51">
        <f t="shared" si="759"/>
        <v>0.9984140001619084</v>
      </c>
    </row>
    <row r="3597" spans="1:46">
      <c r="A3597" s="38">
        <v>38756</v>
      </c>
      <c r="B3597" s="37">
        <v>1.1935</v>
      </c>
      <c r="D3597" s="38">
        <v>38756</v>
      </c>
      <c r="E3597" s="19">
        <v>1463.8565000000001</v>
      </c>
      <c r="F3597" s="19">
        <v>1226.5240888144115</v>
      </c>
      <c r="G3597" s="19">
        <v>2.8801420426269875E-3</v>
      </c>
      <c r="H3597" s="37">
        <f t="shared" si="761"/>
        <v>1.002880142042627</v>
      </c>
      <c r="I3597" s="19"/>
      <c r="J3597" s="19"/>
      <c r="K3597" s="19"/>
      <c r="L3597" s="19"/>
      <c r="N3597" s="38">
        <v>38756</v>
      </c>
      <c r="O3597" s="19">
        <v>833.0059</v>
      </c>
      <c r="P3597" s="19">
        <v>697.9521575198994</v>
      </c>
      <c r="Q3597" s="19">
        <v>-1.2600515181155791E-2</v>
      </c>
      <c r="R3597" s="37">
        <f t="shared" si="762"/>
        <v>0.98739948481884421</v>
      </c>
      <c r="T3597" s="39">
        <v>38756</v>
      </c>
      <c r="U3597" s="40">
        <v>314.52539999999999</v>
      </c>
      <c r="V3597" s="40">
        <f t="shared" si="763"/>
        <v>-1.1740417681952442E-3</v>
      </c>
      <c r="W3597" s="41">
        <f t="shared" si="764"/>
        <v>0.99882595823180476</v>
      </c>
      <c r="Y3597" s="42">
        <v>38756</v>
      </c>
      <c r="Z3597" s="43">
        <v>301.31799999999998</v>
      </c>
      <c r="AA3597" s="43">
        <f t="shared" si="765"/>
        <v>252.46585672392123</v>
      </c>
      <c r="AB3597" s="19">
        <f t="shared" si="768"/>
        <v>2.1801019119274123E-3</v>
      </c>
      <c r="AC3597" s="37">
        <f t="shared" si="769"/>
        <v>1.0021801019119274</v>
      </c>
      <c r="AE3597" s="44">
        <v>38756</v>
      </c>
      <c r="AF3597" s="45">
        <v>6428.5391</v>
      </c>
      <c r="AG3597" s="19">
        <f t="shared" si="760"/>
        <v>5386.2916631755343</v>
      </c>
      <c r="AH3597" s="45">
        <f t="shared" si="766"/>
        <v>-3.9276528890913598E-3</v>
      </c>
      <c r="AI3597" s="46">
        <f t="shared" si="767"/>
        <v>0.99607234711090864</v>
      </c>
      <c r="AK3597" s="38">
        <v>38756</v>
      </c>
      <c r="AL3597" s="19">
        <v>141.9984</v>
      </c>
      <c r="AM3597" s="19">
        <f t="shared" si="756"/>
        <v>1.1859251414720884E-3</v>
      </c>
      <c r="AN3597" s="37">
        <f t="shared" si="757"/>
        <v>1.0011859251414721</v>
      </c>
      <c r="AQ3597" s="38">
        <v>38756</v>
      </c>
      <c r="AR3597" s="19">
        <f t="shared" si="758"/>
        <v>321.93593251200002</v>
      </c>
      <c r="AS3597" s="40">
        <f t="shared" si="770"/>
        <v>1.1859251414720884E-3</v>
      </c>
      <c r="AT3597" s="51">
        <f t="shared" si="759"/>
        <v>1.0011859251414721</v>
      </c>
    </row>
    <row r="3598" spans="1:46">
      <c r="A3598" s="38">
        <v>38757</v>
      </c>
      <c r="B3598" s="37">
        <v>1.1962999999999999</v>
      </c>
      <c r="D3598" s="38">
        <v>38757</v>
      </c>
      <c r="E3598" s="19">
        <v>1469.8197</v>
      </c>
      <c r="F3598" s="19">
        <v>1228.63805065619</v>
      </c>
      <c r="G3598" s="19">
        <v>1.7235387882368336E-3</v>
      </c>
      <c r="H3598" s="37">
        <f t="shared" si="761"/>
        <v>1.0017235387882368</v>
      </c>
      <c r="I3598" s="19"/>
      <c r="J3598" s="19"/>
      <c r="K3598" s="19"/>
      <c r="L3598" s="19"/>
      <c r="N3598" s="38">
        <v>38757</v>
      </c>
      <c r="O3598" s="19">
        <v>841.41769999999997</v>
      </c>
      <c r="P3598" s="19">
        <v>703.35007941151889</v>
      </c>
      <c r="Q3598" s="19">
        <v>7.7339425538855977E-3</v>
      </c>
      <c r="R3598" s="37">
        <f t="shared" si="762"/>
        <v>1.0077339425538856</v>
      </c>
      <c r="T3598" s="39">
        <v>38757</v>
      </c>
      <c r="U3598" s="40">
        <v>314.41820000000001</v>
      </c>
      <c r="V3598" s="40">
        <f t="shared" si="763"/>
        <v>-3.4083097899240133E-4</v>
      </c>
      <c r="W3598" s="41">
        <f t="shared" si="764"/>
        <v>0.9996591690210076</v>
      </c>
      <c r="Y3598" s="42">
        <v>38757</v>
      </c>
      <c r="Z3598" s="43">
        <v>302.96199999999999</v>
      </c>
      <c r="AA3598" s="43">
        <f t="shared" si="765"/>
        <v>253.24918498704338</v>
      </c>
      <c r="AB3598" s="19">
        <f t="shared" si="768"/>
        <v>3.1027097021627537E-3</v>
      </c>
      <c r="AC3598" s="37">
        <f t="shared" si="769"/>
        <v>1.0031027097021628</v>
      </c>
      <c r="AE3598" s="44">
        <v>38757</v>
      </c>
      <c r="AF3598" s="45">
        <v>6415.5020000000004</v>
      </c>
      <c r="AG3598" s="19">
        <f t="shared" si="760"/>
        <v>5362.7869263562661</v>
      </c>
      <c r="AH3598" s="45">
        <f t="shared" si="766"/>
        <v>-4.3638069174685157E-3</v>
      </c>
      <c r="AI3598" s="46">
        <f t="shared" si="767"/>
        <v>0.99563619308253148</v>
      </c>
      <c r="AK3598" s="38">
        <v>38757</v>
      </c>
      <c r="AL3598" s="19">
        <v>142.19990000000001</v>
      </c>
      <c r="AM3598" s="19">
        <f t="shared" si="756"/>
        <v>1.4190300735783534E-3</v>
      </c>
      <c r="AN3598" s="37">
        <f t="shared" si="757"/>
        <v>1.0014190300735784</v>
      </c>
      <c r="AQ3598" s="38">
        <v>38757</v>
      </c>
      <c r="AR3598" s="19">
        <f t="shared" si="758"/>
        <v>322.39276928200007</v>
      </c>
      <c r="AS3598" s="40">
        <f t="shared" si="770"/>
        <v>1.4190300735783534E-3</v>
      </c>
      <c r="AT3598" s="51">
        <f t="shared" si="759"/>
        <v>1.0014190300735784</v>
      </c>
    </row>
    <row r="3599" spans="1:46">
      <c r="A3599" s="38">
        <v>38758</v>
      </c>
      <c r="B3599" s="37">
        <v>1.1919999999999999</v>
      </c>
      <c r="D3599" s="38">
        <v>38758</v>
      </c>
      <c r="E3599" s="19">
        <v>1466.8923</v>
      </c>
      <c r="F3599" s="19">
        <v>1230.6143456375839</v>
      </c>
      <c r="G3599" s="19">
        <v>1.6085249682267211E-3</v>
      </c>
      <c r="H3599" s="37">
        <f t="shared" si="761"/>
        <v>1.0016085249682267</v>
      </c>
      <c r="I3599" s="19"/>
      <c r="J3599" s="19"/>
      <c r="K3599" s="19"/>
      <c r="L3599" s="19"/>
      <c r="N3599" s="38">
        <v>38758</v>
      </c>
      <c r="O3599" s="19">
        <v>843.98350000000005</v>
      </c>
      <c r="P3599" s="19">
        <v>708.03984899328862</v>
      </c>
      <c r="Q3599" s="19">
        <v>6.6677600800066905E-3</v>
      </c>
      <c r="R3599" s="37">
        <f t="shared" si="762"/>
        <v>1.0066677600800067</v>
      </c>
      <c r="T3599" s="39">
        <v>38758</v>
      </c>
      <c r="U3599" s="40">
        <v>315.15910000000002</v>
      </c>
      <c r="V3599" s="40">
        <f t="shared" si="763"/>
        <v>2.3564157545588049E-3</v>
      </c>
      <c r="W3599" s="41">
        <f t="shared" si="764"/>
        <v>1.0023564157545588</v>
      </c>
      <c r="Y3599" s="42">
        <v>38758</v>
      </c>
      <c r="Z3599" s="43">
        <v>296.77499999999998</v>
      </c>
      <c r="AA3599" s="43">
        <f t="shared" si="765"/>
        <v>248.97231543624162</v>
      </c>
      <c r="AB3599" s="19">
        <f t="shared" si="768"/>
        <v>-1.688798939676972E-2</v>
      </c>
      <c r="AC3599" s="37">
        <f t="shared" si="769"/>
        <v>0.98311201060323028</v>
      </c>
      <c r="AE3599" s="44">
        <v>38758</v>
      </c>
      <c r="AF3599" s="45">
        <v>6304.6190999999999</v>
      </c>
      <c r="AG3599" s="19">
        <f t="shared" si="760"/>
        <v>5289.1099832214768</v>
      </c>
      <c r="AH3599" s="45">
        <f t="shared" si="766"/>
        <v>-1.3738554998836916E-2</v>
      </c>
      <c r="AI3599" s="46">
        <f t="shared" si="767"/>
        <v>0.98626144500116308</v>
      </c>
      <c r="AK3599" s="38">
        <v>38758</v>
      </c>
      <c r="AL3599" s="19">
        <v>142.3638</v>
      </c>
      <c r="AM3599" s="19">
        <f t="shared" si="756"/>
        <v>1.1526027796080474E-3</v>
      </c>
      <c r="AN3599" s="37">
        <f t="shared" si="757"/>
        <v>1.001152602779608</v>
      </c>
      <c r="AQ3599" s="38">
        <v>38758</v>
      </c>
      <c r="AR3599" s="19">
        <f t="shared" si="758"/>
        <v>322.76436008400003</v>
      </c>
      <c r="AS3599" s="40">
        <f t="shared" si="770"/>
        <v>1.1526027796080474E-3</v>
      </c>
      <c r="AT3599" s="51">
        <f t="shared" si="759"/>
        <v>1.001152602779608</v>
      </c>
    </row>
    <row r="3600" spans="1:46">
      <c r="A3600" s="38">
        <v>38761</v>
      </c>
      <c r="B3600" s="37">
        <v>1.1904999999999999</v>
      </c>
      <c r="D3600" s="38">
        <v>38761</v>
      </c>
      <c r="E3600" s="19">
        <v>1461.1681000000001</v>
      </c>
      <c r="F3600" s="19">
        <v>1227.3566568668627</v>
      </c>
      <c r="G3600" s="19">
        <v>-2.6472052615584829E-3</v>
      </c>
      <c r="H3600" s="37">
        <f t="shared" si="761"/>
        <v>0.99735279473844152</v>
      </c>
      <c r="I3600" s="19"/>
      <c r="J3600" s="19"/>
      <c r="K3600" s="19"/>
      <c r="L3600" s="19"/>
      <c r="N3600" s="38">
        <v>38761</v>
      </c>
      <c r="O3600" s="19">
        <v>832.51959999999997</v>
      </c>
      <c r="P3600" s="19">
        <v>699.30247795044102</v>
      </c>
      <c r="Q3600" s="19">
        <v>-1.2340224996192806E-2</v>
      </c>
      <c r="R3600" s="37">
        <f t="shared" si="762"/>
        <v>0.98765977500380719</v>
      </c>
      <c r="T3600" s="39">
        <v>38761</v>
      </c>
      <c r="U3600" s="40">
        <v>314.98579999999998</v>
      </c>
      <c r="V3600" s="40">
        <f t="shared" si="763"/>
        <v>-5.4988099661423817E-4</v>
      </c>
      <c r="W3600" s="41">
        <f t="shared" si="764"/>
        <v>0.99945011900338576</v>
      </c>
      <c r="Y3600" s="42">
        <v>38761</v>
      </c>
      <c r="Z3600" s="43">
        <v>293.45</v>
      </c>
      <c r="AA3600" s="43">
        <f t="shared" si="765"/>
        <v>246.49307013859723</v>
      </c>
      <c r="AB3600" s="19">
        <f t="shared" si="768"/>
        <v>-9.957915575072418E-3</v>
      </c>
      <c r="AC3600" s="37">
        <f t="shared" si="769"/>
        <v>0.99004208442492758</v>
      </c>
      <c r="AE3600" s="44">
        <v>38761</v>
      </c>
      <c r="AF3600" s="45">
        <v>6243.2377999999999</v>
      </c>
      <c r="AG3600" s="19">
        <f t="shared" si="760"/>
        <v>5244.2148677026462</v>
      </c>
      <c r="AH3600" s="45">
        <f t="shared" si="766"/>
        <v>-8.4882174243399167E-3</v>
      </c>
      <c r="AI3600" s="46">
        <f t="shared" si="767"/>
        <v>0.99151178257566008</v>
      </c>
      <c r="AK3600" s="38">
        <v>38761</v>
      </c>
      <c r="AL3600" s="19">
        <v>142.04669999999999</v>
      </c>
      <c r="AM3600" s="19">
        <f t="shared" si="756"/>
        <v>-2.2273920757945875E-3</v>
      </c>
      <c r="AN3600" s="37">
        <f t="shared" si="757"/>
        <v>0.99777260792420541</v>
      </c>
      <c r="AQ3600" s="38">
        <v>38761</v>
      </c>
      <c r="AR3600" s="19">
        <f t="shared" si="758"/>
        <v>322.045437306</v>
      </c>
      <c r="AS3600" s="40">
        <f t="shared" si="770"/>
        <v>-2.2273920757946986E-3</v>
      </c>
      <c r="AT3600" s="51">
        <f t="shared" si="759"/>
        <v>0.9977726079242053</v>
      </c>
    </row>
    <row r="3601" spans="1:46">
      <c r="A3601" s="38">
        <v>38762</v>
      </c>
      <c r="B3601" s="37">
        <v>1.1895</v>
      </c>
      <c r="D3601" s="38">
        <v>38762</v>
      </c>
      <c r="E3601" s="19">
        <v>1469.8299</v>
      </c>
      <c r="F3601" s="19">
        <v>1235.6703656998739</v>
      </c>
      <c r="G3601" s="19">
        <v>6.7736698917117977E-3</v>
      </c>
      <c r="H3601" s="37">
        <f t="shared" si="761"/>
        <v>1.0067736698917118</v>
      </c>
      <c r="I3601" s="19"/>
      <c r="J3601" s="19"/>
      <c r="K3601" s="19"/>
      <c r="L3601" s="19"/>
      <c r="N3601" s="38">
        <v>38762</v>
      </c>
      <c r="O3601" s="19">
        <v>833.93769999999995</v>
      </c>
      <c r="P3601" s="19">
        <v>701.08255569567041</v>
      </c>
      <c r="Q3601" s="19">
        <v>2.5455047012654664E-3</v>
      </c>
      <c r="R3601" s="37">
        <f t="shared" si="762"/>
        <v>1.0025455047012655</v>
      </c>
      <c r="T3601" s="39">
        <v>38762</v>
      </c>
      <c r="U3601" s="40">
        <v>314.67899999999997</v>
      </c>
      <c r="V3601" s="40">
        <f t="shared" si="763"/>
        <v>-9.7401216181813854E-4</v>
      </c>
      <c r="W3601" s="41">
        <f t="shared" si="764"/>
        <v>0.99902598783818186</v>
      </c>
      <c r="Y3601" s="42">
        <v>38762</v>
      </c>
      <c r="Z3601" s="43">
        <v>292.50099999999998</v>
      </c>
      <c r="AA3601" s="43">
        <f t="shared" si="765"/>
        <v>245.90248003362754</v>
      </c>
      <c r="AB3601" s="19">
        <f t="shared" si="768"/>
        <v>-2.3959704207409116E-3</v>
      </c>
      <c r="AC3601" s="37">
        <f t="shared" si="769"/>
        <v>0.99760402957925909</v>
      </c>
      <c r="AE3601" s="44">
        <v>38762</v>
      </c>
      <c r="AF3601" s="45">
        <v>6151.0811000000003</v>
      </c>
      <c r="AG3601" s="19">
        <f t="shared" si="760"/>
        <v>5171.1484657419087</v>
      </c>
      <c r="AH3601" s="45">
        <f t="shared" si="766"/>
        <v>-1.3932762826086464E-2</v>
      </c>
      <c r="AI3601" s="46">
        <f t="shared" si="767"/>
        <v>0.98606723717391354</v>
      </c>
      <c r="AK3601" s="38">
        <v>38762</v>
      </c>
      <c r="AL3601" s="19">
        <v>142.19749999999999</v>
      </c>
      <c r="AM3601" s="19">
        <f t="shared" ref="AM3601:AM3664" si="771">AL3601/AL3600-1</f>
        <v>1.0616226916921878E-3</v>
      </c>
      <c r="AN3601" s="37">
        <f t="shared" ref="AN3601:AN3664" si="772">AL3601/AL3600</f>
        <v>1.0010616226916922</v>
      </c>
      <c r="AQ3601" s="38">
        <v>38762</v>
      </c>
      <c r="AR3601" s="19">
        <f t="shared" ref="AR3601:AR3664" si="773">AL3601*2.26718</f>
        <v>322.38732805000001</v>
      </c>
      <c r="AS3601" s="40">
        <f t="shared" si="770"/>
        <v>1.0616226916921878E-3</v>
      </c>
      <c r="AT3601" s="51">
        <f t="shared" si="759"/>
        <v>1.0010616226916922</v>
      </c>
    </row>
    <row r="3602" spans="1:46">
      <c r="A3602" s="38">
        <v>38763</v>
      </c>
      <c r="B3602" s="37">
        <v>1.1883999999999999</v>
      </c>
      <c r="D3602" s="38">
        <v>38763</v>
      </c>
      <c r="E3602" s="19">
        <v>1472.6119000000001</v>
      </c>
      <c r="F3602" s="19">
        <v>1239.1550824638171</v>
      </c>
      <c r="G3602" s="19">
        <v>2.8201022381639795E-3</v>
      </c>
      <c r="H3602" s="37">
        <f t="shared" si="761"/>
        <v>1.002820102238164</v>
      </c>
      <c r="I3602" s="19"/>
      <c r="J3602" s="19"/>
      <c r="K3602" s="19"/>
      <c r="L3602" s="19"/>
      <c r="N3602" s="38">
        <v>38763</v>
      </c>
      <c r="O3602" s="19">
        <v>834.28689999999995</v>
      </c>
      <c r="P3602" s="19">
        <v>702.02532817233259</v>
      </c>
      <c r="Q3602" s="19">
        <v>1.3447381752733634E-3</v>
      </c>
      <c r="R3602" s="37">
        <f t="shared" si="762"/>
        <v>1.0013447381752734</v>
      </c>
      <c r="T3602" s="39">
        <v>38763</v>
      </c>
      <c r="U3602" s="40">
        <v>315.09100000000001</v>
      </c>
      <c r="V3602" s="40">
        <f t="shared" si="763"/>
        <v>1.3092707171435958E-3</v>
      </c>
      <c r="W3602" s="41">
        <f t="shared" si="764"/>
        <v>1.0013092707171436</v>
      </c>
      <c r="Y3602" s="42">
        <v>38763</v>
      </c>
      <c r="Z3602" s="43">
        <v>288.71800000000002</v>
      </c>
      <c r="AA3602" s="43">
        <f t="shared" si="765"/>
        <v>242.94681925277689</v>
      </c>
      <c r="AB3602" s="19">
        <f t="shared" si="768"/>
        <v>-1.2019646082652158E-2</v>
      </c>
      <c r="AC3602" s="37">
        <f t="shared" si="769"/>
        <v>0.98798035391734784</v>
      </c>
      <c r="AE3602" s="44">
        <v>38763</v>
      </c>
      <c r="AF3602" s="45">
        <v>6051.29</v>
      </c>
      <c r="AG3602" s="19">
        <f t="shared" si="760"/>
        <v>5091.963985190172</v>
      </c>
      <c r="AH3602" s="45">
        <f t="shared" si="766"/>
        <v>-1.5312745529609595E-2</v>
      </c>
      <c r="AI3602" s="46">
        <f t="shared" si="767"/>
        <v>0.98468725447039041</v>
      </c>
      <c r="AK3602" s="38">
        <v>38763</v>
      </c>
      <c r="AL3602" s="19">
        <v>142.10040000000001</v>
      </c>
      <c r="AM3602" s="19">
        <f t="shared" si="771"/>
        <v>-6.8285307406934503E-4</v>
      </c>
      <c r="AN3602" s="37">
        <f t="shared" si="772"/>
        <v>0.99931714692593065</v>
      </c>
      <c r="AQ3602" s="38">
        <v>38763</v>
      </c>
      <c r="AR3602" s="19">
        <f t="shared" si="773"/>
        <v>322.16718487200006</v>
      </c>
      <c r="AS3602" s="40">
        <f t="shared" si="770"/>
        <v>-6.8285307406934503E-4</v>
      </c>
      <c r="AT3602" s="51">
        <f t="shared" si="759"/>
        <v>0.99931714692593065</v>
      </c>
    </row>
    <row r="3603" spans="1:46">
      <c r="A3603" s="38">
        <v>38764</v>
      </c>
      <c r="B3603" s="37">
        <v>1.1881999999999999</v>
      </c>
      <c r="D3603" s="38">
        <v>38764</v>
      </c>
      <c r="E3603" s="19">
        <v>1480.9919</v>
      </c>
      <c r="F3603" s="19">
        <v>1246.4163440498232</v>
      </c>
      <c r="G3603" s="19">
        <v>5.8598489315546676E-3</v>
      </c>
      <c r="H3603" s="37">
        <f t="shared" si="761"/>
        <v>1.0058598489315547</v>
      </c>
      <c r="I3603" s="19"/>
      <c r="J3603" s="19"/>
      <c r="K3603" s="19"/>
      <c r="L3603" s="19"/>
      <c r="N3603" s="38">
        <v>38764</v>
      </c>
      <c r="O3603" s="19">
        <v>841.15049999999997</v>
      </c>
      <c r="P3603" s="19">
        <v>707.91996296919717</v>
      </c>
      <c r="Q3603" s="19">
        <v>8.3966127151149372E-3</v>
      </c>
      <c r="R3603" s="37">
        <f t="shared" si="762"/>
        <v>1.0083966127151149</v>
      </c>
      <c r="T3603" s="39">
        <v>38764</v>
      </c>
      <c r="U3603" s="40">
        <v>314.67099999999999</v>
      </c>
      <c r="V3603" s="40">
        <f t="shared" si="763"/>
        <v>-1.3329482593917863E-3</v>
      </c>
      <c r="W3603" s="41">
        <f t="shared" si="764"/>
        <v>0.99866705174060821</v>
      </c>
      <c r="Y3603" s="42">
        <v>38764</v>
      </c>
      <c r="Z3603" s="43">
        <v>290.62</v>
      </c>
      <c r="AA3603" s="43">
        <f t="shared" si="765"/>
        <v>244.58845312237</v>
      </c>
      <c r="AB3603" s="19">
        <f t="shared" si="768"/>
        <v>6.7571737495564221E-3</v>
      </c>
      <c r="AC3603" s="37">
        <f t="shared" si="769"/>
        <v>1.0067571737495564</v>
      </c>
      <c r="AE3603" s="44">
        <v>38764</v>
      </c>
      <c r="AF3603" s="45">
        <v>6111.5619999999999</v>
      </c>
      <c r="AG3603" s="19">
        <f t="shared" si="760"/>
        <v>5143.5465409863664</v>
      </c>
      <c r="AH3603" s="45">
        <f t="shared" si="766"/>
        <v>1.0130188655344208E-2</v>
      </c>
      <c r="AI3603" s="46">
        <f t="shared" si="767"/>
        <v>1.0101301886553442</v>
      </c>
      <c r="AK3603" s="38">
        <v>38764</v>
      </c>
      <c r="AL3603" s="19">
        <v>142.02379999999999</v>
      </c>
      <c r="AM3603" s="19">
        <f t="shared" si="771"/>
        <v>-5.390554847136686E-4</v>
      </c>
      <c r="AN3603" s="37">
        <f t="shared" si="772"/>
        <v>0.99946094451528633</v>
      </c>
      <c r="AQ3603" s="38">
        <v>38764</v>
      </c>
      <c r="AR3603" s="19">
        <f t="shared" si="773"/>
        <v>321.99351888400003</v>
      </c>
      <c r="AS3603" s="40">
        <f t="shared" si="770"/>
        <v>-5.3905548471377962E-4</v>
      </c>
      <c r="AT3603" s="51">
        <f t="shared" ref="AT3603:AT3666" si="774">AR3603/AR3602</f>
        <v>0.99946094451528622</v>
      </c>
    </row>
    <row r="3604" spans="1:46">
      <c r="A3604" s="38">
        <v>38765</v>
      </c>
      <c r="B3604" s="37">
        <v>1.1906000000000001</v>
      </c>
      <c r="D3604" s="38">
        <v>38765</v>
      </c>
      <c r="E3604" s="19">
        <v>1479.5308</v>
      </c>
      <c r="F3604" s="19">
        <v>1242.6766336301023</v>
      </c>
      <c r="G3604" s="19">
        <v>-3.0003701713104958E-3</v>
      </c>
      <c r="H3604" s="37">
        <f t="shared" si="761"/>
        <v>0.9969996298286895</v>
      </c>
      <c r="I3604" s="19"/>
      <c r="J3604" s="19"/>
      <c r="K3604" s="19"/>
      <c r="L3604" s="19"/>
      <c r="N3604" s="38">
        <v>38765</v>
      </c>
      <c r="O3604" s="19">
        <v>852.2056</v>
      </c>
      <c r="P3604" s="19">
        <v>715.77826306064162</v>
      </c>
      <c r="Q3604" s="19">
        <v>1.1100548794364729E-2</v>
      </c>
      <c r="R3604" s="37">
        <f t="shared" si="762"/>
        <v>1.0111005487943647</v>
      </c>
      <c r="T3604" s="39">
        <v>38765</v>
      </c>
      <c r="U3604" s="40">
        <v>315.28730000000002</v>
      </c>
      <c r="V3604" s="40">
        <f t="shared" si="763"/>
        <v>1.9585535368686902E-3</v>
      </c>
      <c r="W3604" s="41">
        <f t="shared" si="764"/>
        <v>1.0019585535368687</v>
      </c>
      <c r="Y3604" s="42">
        <v>38765</v>
      </c>
      <c r="Z3604" s="43">
        <v>293.83300000000003</v>
      </c>
      <c r="AA3604" s="43">
        <f t="shared" si="765"/>
        <v>246.79405341844449</v>
      </c>
      <c r="AB3604" s="19">
        <f t="shared" si="768"/>
        <v>9.0175977971085342E-3</v>
      </c>
      <c r="AC3604" s="37">
        <f t="shared" si="769"/>
        <v>1.0090175977971085</v>
      </c>
      <c r="AE3604" s="44">
        <v>38765</v>
      </c>
      <c r="AF3604" s="45">
        <v>6212.5640000000003</v>
      </c>
      <c r="AG3604" s="19">
        <f t="shared" si="760"/>
        <v>5218.0110868469674</v>
      </c>
      <c r="AH3604" s="45">
        <f t="shared" si="766"/>
        <v>1.4477276577013587E-2</v>
      </c>
      <c r="AI3604" s="46">
        <f t="shared" si="767"/>
        <v>1.0144772765770136</v>
      </c>
      <c r="AK3604" s="38">
        <v>38765</v>
      </c>
      <c r="AL3604" s="19">
        <v>142.4118</v>
      </c>
      <c r="AM3604" s="19">
        <f t="shared" si="771"/>
        <v>2.731936478252317E-3</v>
      </c>
      <c r="AN3604" s="37">
        <f t="shared" si="772"/>
        <v>1.0027319364782523</v>
      </c>
      <c r="AQ3604" s="38">
        <v>38765</v>
      </c>
      <c r="AR3604" s="19">
        <f t="shared" si="773"/>
        <v>322.87318472400005</v>
      </c>
      <c r="AS3604" s="40">
        <f t="shared" si="770"/>
        <v>2.731936478252317E-3</v>
      </c>
      <c r="AT3604" s="51">
        <f t="shared" si="774"/>
        <v>1.0027319364782523</v>
      </c>
    </row>
    <row r="3605" spans="1:46">
      <c r="A3605" s="38">
        <v>38768</v>
      </c>
      <c r="B3605" s="37">
        <v>1.1906000000000001</v>
      </c>
      <c r="D3605" s="38">
        <v>38768</v>
      </c>
      <c r="E3605" s="19">
        <v>1480.2165</v>
      </c>
      <c r="F3605" s="19">
        <v>1243.2525617335796</v>
      </c>
      <c r="G3605" s="19">
        <v>4.6345773944023172E-4</v>
      </c>
      <c r="H3605" s="37">
        <f t="shared" si="761"/>
        <v>1.0004634577394402</v>
      </c>
      <c r="I3605" s="19"/>
      <c r="J3605" s="19"/>
      <c r="K3605" s="19"/>
      <c r="L3605" s="19"/>
      <c r="N3605" s="38">
        <v>38768</v>
      </c>
      <c r="O3605" s="19">
        <v>859.5883</v>
      </c>
      <c r="P3605" s="19">
        <v>721.97908617503776</v>
      </c>
      <c r="Q3605" s="19">
        <v>8.6630503249451873E-3</v>
      </c>
      <c r="R3605" s="37">
        <f t="shared" si="762"/>
        <v>1.0086630503249452</v>
      </c>
      <c r="T3605" s="39">
        <v>38768</v>
      </c>
      <c r="U3605" s="40">
        <v>315.86660000000001</v>
      </c>
      <c r="V3605" s="40">
        <f t="shared" si="763"/>
        <v>1.8373718192898902E-3</v>
      </c>
      <c r="W3605" s="41">
        <f t="shared" si="764"/>
        <v>1.0018373718192899</v>
      </c>
      <c r="Y3605" s="38">
        <v>38768</v>
      </c>
      <c r="Z3605" s="43">
        <v>293.83300000000003</v>
      </c>
      <c r="AA3605" s="43">
        <f t="shared" si="765"/>
        <v>246.79405341844449</v>
      </c>
      <c r="AB3605" s="19">
        <f t="shared" si="768"/>
        <v>0</v>
      </c>
      <c r="AC3605" s="37">
        <f t="shared" si="769"/>
        <v>1</v>
      </c>
      <c r="AE3605" s="38">
        <v>38768</v>
      </c>
      <c r="AF3605" s="45">
        <v>6212.5640000000003</v>
      </c>
      <c r="AG3605" s="19">
        <f t="shared" si="760"/>
        <v>5218.0110868469674</v>
      </c>
      <c r="AH3605" s="45">
        <f t="shared" si="766"/>
        <v>0</v>
      </c>
      <c r="AI3605" s="46">
        <f t="shared" si="767"/>
        <v>1</v>
      </c>
      <c r="AK3605" s="38">
        <v>38768</v>
      </c>
      <c r="AL3605" s="19">
        <v>142.58160000000001</v>
      </c>
      <c r="AM3605" s="19">
        <f t="shared" si="771"/>
        <v>1.1923169287939572E-3</v>
      </c>
      <c r="AN3605" s="37">
        <f t="shared" si="772"/>
        <v>1.001192316928794</v>
      </c>
      <c r="AQ3605" s="38">
        <v>38768</v>
      </c>
      <c r="AR3605" s="19">
        <f t="shared" si="773"/>
        <v>323.25815188800004</v>
      </c>
      <c r="AS3605" s="40">
        <f t="shared" si="770"/>
        <v>1.1923169287937352E-3</v>
      </c>
      <c r="AT3605" s="51">
        <f t="shared" si="774"/>
        <v>1.0011923169287937</v>
      </c>
    </row>
    <row r="3606" spans="1:46">
      <c r="A3606" s="38">
        <v>38769</v>
      </c>
      <c r="B3606" s="37">
        <v>1.1912</v>
      </c>
      <c r="D3606" s="38">
        <v>38769</v>
      </c>
      <c r="E3606" s="19">
        <v>1480.5663</v>
      </c>
      <c r="F3606" s="19">
        <v>1242.9199966420415</v>
      </c>
      <c r="G3606" s="19">
        <v>-2.6749600344622149E-4</v>
      </c>
      <c r="H3606" s="37">
        <f t="shared" si="761"/>
        <v>0.99973250399655378</v>
      </c>
      <c r="I3606" s="19"/>
      <c r="J3606" s="19"/>
      <c r="K3606" s="19"/>
      <c r="L3606" s="19"/>
      <c r="N3606" s="38">
        <v>38769</v>
      </c>
      <c r="O3606" s="19">
        <v>856.56380000000001</v>
      </c>
      <c r="P3606" s="19">
        <v>719.07639355271999</v>
      </c>
      <c r="Q3606" s="19">
        <v>-4.0204663513120353E-3</v>
      </c>
      <c r="R3606" s="37">
        <f t="shared" si="762"/>
        <v>0.99597953364868796</v>
      </c>
      <c r="T3606" s="39">
        <v>38769</v>
      </c>
      <c r="U3606" s="40">
        <v>315.68979999999999</v>
      </c>
      <c r="V3606" s="40">
        <f t="shared" si="763"/>
        <v>-5.597299619523044E-4</v>
      </c>
      <c r="W3606" s="41">
        <f t="shared" si="764"/>
        <v>0.9994402700380477</v>
      </c>
      <c r="Y3606" s="42">
        <v>38769</v>
      </c>
      <c r="Z3606" s="43">
        <v>299.33699999999999</v>
      </c>
      <c r="AA3606" s="43">
        <f t="shared" si="765"/>
        <v>251.29029550033579</v>
      </c>
      <c r="AB3606" s="19">
        <f t="shared" si="768"/>
        <v>1.8218599758025089E-2</v>
      </c>
      <c r="AC3606" s="37">
        <f t="shared" si="769"/>
        <v>1.0182185997580251</v>
      </c>
      <c r="AE3606" s="44">
        <v>38769</v>
      </c>
      <c r="AF3606" s="45">
        <v>6349.0469000000003</v>
      </c>
      <c r="AG3606" s="19">
        <f t="shared" si="760"/>
        <v>5329.9587810611147</v>
      </c>
      <c r="AH3606" s="45">
        <f t="shared" si="766"/>
        <v>2.1454092824052085E-2</v>
      </c>
      <c r="AI3606" s="46">
        <f t="shared" si="767"/>
        <v>1.0214540928240521</v>
      </c>
      <c r="AK3606" s="38">
        <v>38769</v>
      </c>
      <c r="AL3606" s="19">
        <v>142.5376</v>
      </c>
      <c r="AM3606" s="19">
        <f t="shared" si="771"/>
        <v>-3.0859521845738591E-4</v>
      </c>
      <c r="AN3606" s="37">
        <f t="shared" si="772"/>
        <v>0.99969140478154261</v>
      </c>
      <c r="AQ3606" s="38">
        <v>38769</v>
      </c>
      <c r="AR3606" s="19">
        <f t="shared" si="773"/>
        <v>323.15839596800004</v>
      </c>
      <c r="AS3606" s="40">
        <f t="shared" si="770"/>
        <v>-3.0859521845738591E-4</v>
      </c>
      <c r="AT3606" s="51">
        <f t="shared" si="774"/>
        <v>0.99969140478154261</v>
      </c>
    </row>
    <row r="3607" spans="1:46">
      <c r="A3607" s="38">
        <v>38770</v>
      </c>
      <c r="B3607" s="37">
        <v>1.1904999999999999</v>
      </c>
      <c r="D3607" s="38">
        <v>38770</v>
      </c>
      <c r="E3607" s="19">
        <v>1487.5549000000001</v>
      </c>
      <c r="F3607" s="19">
        <v>1249.5211255774886</v>
      </c>
      <c r="G3607" s="19">
        <v>5.3109845792820298E-3</v>
      </c>
      <c r="H3607" s="37">
        <f t="shared" si="761"/>
        <v>1.005310984579282</v>
      </c>
      <c r="I3607" s="19"/>
      <c r="J3607" s="19"/>
      <c r="K3607" s="19"/>
      <c r="L3607" s="19"/>
      <c r="N3607" s="38">
        <v>38770</v>
      </c>
      <c r="O3607" s="19">
        <v>852.80349999999999</v>
      </c>
      <c r="P3607" s="19">
        <v>716.34061318773627</v>
      </c>
      <c r="Q3607" s="19">
        <v>-3.8045754102247198E-3</v>
      </c>
      <c r="R3607" s="37">
        <f t="shared" si="762"/>
        <v>0.99619542458977528</v>
      </c>
      <c r="T3607" s="39">
        <v>38770</v>
      </c>
      <c r="U3607" s="40">
        <v>315.5514</v>
      </c>
      <c r="V3607" s="40">
        <f t="shared" si="763"/>
        <v>-4.3840504191139384E-4</v>
      </c>
      <c r="W3607" s="41">
        <f t="shared" si="764"/>
        <v>0.99956159495808861</v>
      </c>
      <c r="Y3607" s="42">
        <v>38770</v>
      </c>
      <c r="Z3607" s="43">
        <v>294.93900000000002</v>
      </c>
      <c r="AA3607" s="43">
        <f t="shared" si="765"/>
        <v>247.74380512389757</v>
      </c>
      <c r="AB3607" s="19">
        <f t="shared" si="768"/>
        <v>-1.4113121119050387E-2</v>
      </c>
      <c r="AC3607" s="37">
        <f t="shared" si="769"/>
        <v>0.98588687888094961</v>
      </c>
      <c r="AE3607" s="44">
        <v>38770</v>
      </c>
      <c r="AF3607" s="45">
        <v>6210.6152000000002</v>
      </c>
      <c r="AG3607" s="19">
        <f t="shared" si="760"/>
        <v>5216.8124317513657</v>
      </c>
      <c r="AH3607" s="45">
        <f t="shared" si="766"/>
        <v>-2.1228372292819708E-2</v>
      </c>
      <c r="AI3607" s="46">
        <f t="shared" si="767"/>
        <v>0.97877162770718029</v>
      </c>
      <c r="AK3607" s="38">
        <v>38770</v>
      </c>
      <c r="AL3607" s="19">
        <v>142.71459999999999</v>
      </c>
      <c r="AM3607" s="19">
        <f t="shared" si="771"/>
        <v>1.2417776081539156E-3</v>
      </c>
      <c r="AN3607" s="37">
        <f t="shared" si="772"/>
        <v>1.0012417776081539</v>
      </c>
      <c r="AQ3607" s="38">
        <v>38770</v>
      </c>
      <c r="AR3607" s="19">
        <f t="shared" si="773"/>
        <v>323.559686828</v>
      </c>
      <c r="AS3607" s="40">
        <f t="shared" si="770"/>
        <v>1.2417776081536935E-3</v>
      </c>
      <c r="AT3607" s="51">
        <f t="shared" si="774"/>
        <v>1.0012417776081537</v>
      </c>
    </row>
    <row r="3608" spans="1:46">
      <c r="A3608" s="38">
        <v>38771</v>
      </c>
      <c r="B3608" s="37">
        <v>1.1922999999999999</v>
      </c>
      <c r="D3608" s="38">
        <v>38771</v>
      </c>
      <c r="E3608" s="19">
        <v>1491.2711999999999</v>
      </c>
      <c r="F3608" s="19">
        <v>1250.7516564622997</v>
      </c>
      <c r="G3608" s="19">
        <v>9.8480198503425598E-4</v>
      </c>
      <c r="H3608" s="37">
        <f t="shared" si="761"/>
        <v>1.0009848019850343</v>
      </c>
      <c r="I3608" s="19"/>
      <c r="J3608" s="19"/>
      <c r="K3608" s="19"/>
      <c r="L3608" s="19"/>
      <c r="N3608" s="38">
        <v>38771</v>
      </c>
      <c r="O3608" s="19">
        <v>859.17370000000005</v>
      </c>
      <c r="P3608" s="19">
        <v>720.60194581900544</v>
      </c>
      <c r="Q3608" s="19">
        <v>5.9487519663392607E-3</v>
      </c>
      <c r="R3608" s="37">
        <f t="shared" si="762"/>
        <v>1.0059487519663393</v>
      </c>
      <c r="T3608" s="39">
        <v>38771</v>
      </c>
      <c r="U3608" s="40">
        <v>315.2269</v>
      </c>
      <c r="V3608" s="40">
        <f t="shared" si="763"/>
        <v>-1.0283586128916333E-3</v>
      </c>
      <c r="W3608" s="41">
        <f t="shared" si="764"/>
        <v>0.99897164138710837</v>
      </c>
      <c r="Y3608" s="42">
        <v>38771</v>
      </c>
      <c r="Z3608" s="43">
        <v>293.57</v>
      </c>
      <c r="AA3608" s="43">
        <f t="shared" si="765"/>
        <v>246.22158852637759</v>
      </c>
      <c r="AB3608" s="19">
        <f t="shared" si="768"/>
        <v>-6.1443175007290796E-3</v>
      </c>
      <c r="AC3608" s="37">
        <f t="shared" si="769"/>
        <v>0.99385568249927092</v>
      </c>
      <c r="AE3608" s="44">
        <v>38771</v>
      </c>
      <c r="AF3608" s="45">
        <v>6203.6948000000002</v>
      </c>
      <c r="AG3608" s="19">
        <f t="shared" si="760"/>
        <v>5203.1324331124724</v>
      </c>
      <c r="AH3608" s="45">
        <f t="shared" si="766"/>
        <v>-2.6222906837960469E-3</v>
      </c>
      <c r="AI3608" s="46">
        <f t="shared" si="767"/>
        <v>0.99737770931620395</v>
      </c>
      <c r="AK3608" s="38">
        <v>38771</v>
      </c>
      <c r="AL3608" s="19">
        <v>142.26070000000001</v>
      </c>
      <c r="AM3608" s="19">
        <f t="shared" si="771"/>
        <v>-3.1804734764345755E-3</v>
      </c>
      <c r="AN3608" s="37">
        <f t="shared" si="772"/>
        <v>0.99681952652356542</v>
      </c>
      <c r="AQ3608" s="38">
        <v>38771</v>
      </c>
      <c r="AR3608" s="19">
        <f t="shared" si="773"/>
        <v>322.53061382600004</v>
      </c>
      <c r="AS3608" s="40">
        <f t="shared" si="770"/>
        <v>-3.1804734764346865E-3</v>
      </c>
      <c r="AT3608" s="51">
        <f t="shared" si="774"/>
        <v>0.99681952652356531</v>
      </c>
    </row>
    <row r="3609" spans="1:46">
      <c r="A3609" s="38">
        <v>38772</v>
      </c>
      <c r="B3609" s="37">
        <v>1.1881999999999999</v>
      </c>
      <c r="D3609" s="38">
        <v>38772</v>
      </c>
      <c r="E3609" s="19">
        <v>1493.0396000000001</v>
      </c>
      <c r="F3609" s="19">
        <v>1256.5557986870899</v>
      </c>
      <c r="G3609" s="19">
        <v>4.6405233163608894E-3</v>
      </c>
      <c r="H3609" s="37">
        <f t="shared" si="761"/>
        <v>1.0046405233163609</v>
      </c>
      <c r="I3609" s="19"/>
      <c r="J3609" s="19"/>
      <c r="K3609" s="19"/>
      <c r="L3609" s="19"/>
      <c r="N3609" s="38">
        <v>38772</v>
      </c>
      <c r="O3609" s="19">
        <v>860.47370000000001</v>
      </c>
      <c r="P3609" s="19">
        <v>724.18254502608988</v>
      </c>
      <c r="Q3609" s="19">
        <v>4.968900275470256E-3</v>
      </c>
      <c r="R3609" s="37">
        <f t="shared" si="762"/>
        <v>1.0049689002754703</v>
      </c>
      <c r="T3609" s="39">
        <v>38772</v>
      </c>
      <c r="U3609" s="40">
        <v>315.08699999999999</v>
      </c>
      <c r="V3609" s="40">
        <f t="shared" si="763"/>
        <v>-4.438073019783495E-4</v>
      </c>
      <c r="W3609" s="41">
        <f t="shared" si="764"/>
        <v>0.99955619269802165</v>
      </c>
      <c r="Y3609" s="42">
        <v>38772</v>
      </c>
      <c r="Z3609" s="43">
        <v>296.59500000000003</v>
      </c>
      <c r="AA3609" s="43">
        <f t="shared" si="765"/>
        <v>249.61706783369806</v>
      </c>
      <c r="AB3609" s="19">
        <f t="shared" si="768"/>
        <v>1.3790339537821383E-2</v>
      </c>
      <c r="AC3609" s="37">
        <f t="shared" si="769"/>
        <v>1.0137903395378214</v>
      </c>
      <c r="AE3609" s="44">
        <v>38772</v>
      </c>
      <c r="AF3609" s="45">
        <v>6334.0469000000003</v>
      </c>
      <c r="AG3609" s="19">
        <f t="shared" si="760"/>
        <v>5330.7918700555465</v>
      </c>
      <c r="AH3609" s="45">
        <f t="shared" si="766"/>
        <v>2.4535111989588465E-2</v>
      </c>
      <c r="AI3609" s="46">
        <f t="shared" si="767"/>
        <v>1.0245351119895885</v>
      </c>
      <c r="AK3609" s="38">
        <v>38772</v>
      </c>
      <c r="AL3609" s="19">
        <v>142.18450000000001</v>
      </c>
      <c r="AM3609" s="19">
        <f t="shared" si="771"/>
        <v>-5.356363352633231E-4</v>
      </c>
      <c r="AN3609" s="37">
        <f t="shared" si="772"/>
        <v>0.99946436366473668</v>
      </c>
      <c r="AQ3609" s="38">
        <v>38772</v>
      </c>
      <c r="AR3609" s="19">
        <f t="shared" si="773"/>
        <v>322.35785471000008</v>
      </c>
      <c r="AS3609" s="40">
        <f t="shared" si="770"/>
        <v>-5.3563633526321208E-4</v>
      </c>
      <c r="AT3609" s="51">
        <f t="shared" si="774"/>
        <v>0.99946436366473679</v>
      </c>
    </row>
    <row r="3610" spans="1:46">
      <c r="A3610" s="38">
        <v>38775</v>
      </c>
      <c r="B3610" s="37">
        <v>1.1859999999999999</v>
      </c>
      <c r="D3610" s="38">
        <v>38775</v>
      </c>
      <c r="E3610" s="19">
        <v>1499.9881</v>
      </c>
      <c r="F3610" s="19">
        <v>1264.7454468802698</v>
      </c>
      <c r="G3610" s="19">
        <v>6.5175364291318871E-3</v>
      </c>
      <c r="H3610" s="37">
        <f t="shared" si="761"/>
        <v>1.0065175364291319</v>
      </c>
      <c r="I3610" s="19"/>
      <c r="J3610" s="19"/>
      <c r="K3610" s="19"/>
      <c r="L3610" s="19"/>
      <c r="N3610" s="38">
        <v>38775</v>
      </c>
      <c r="O3610" s="19">
        <v>865.13430000000005</v>
      </c>
      <c r="P3610" s="19">
        <v>729.4555649241147</v>
      </c>
      <c r="Q3610" s="19">
        <v>7.2813407810523589E-3</v>
      </c>
      <c r="R3610" s="37">
        <f t="shared" si="762"/>
        <v>1.0072813407810524</v>
      </c>
      <c r="T3610" s="39">
        <v>38775</v>
      </c>
      <c r="U3610" s="40">
        <v>314.52210000000002</v>
      </c>
      <c r="V3610" s="40">
        <f t="shared" si="763"/>
        <v>-1.7928381685057282E-3</v>
      </c>
      <c r="W3610" s="41">
        <f t="shared" si="764"/>
        <v>0.99820716183149427</v>
      </c>
      <c r="Y3610" s="42">
        <v>38775</v>
      </c>
      <c r="Z3610" s="43">
        <v>290.81200000000001</v>
      </c>
      <c r="AA3610" s="43">
        <f t="shared" si="765"/>
        <v>245.20404721753798</v>
      </c>
      <c r="AB3610" s="19">
        <f t="shared" si="768"/>
        <v>-1.7679162144073279E-2</v>
      </c>
      <c r="AC3610" s="37">
        <f t="shared" si="769"/>
        <v>0.98232083785592672</v>
      </c>
      <c r="AE3610" s="44">
        <v>38775</v>
      </c>
      <c r="AF3610" s="45">
        <v>6157.7559000000001</v>
      </c>
      <c r="AG3610" s="19">
        <f t="shared" si="760"/>
        <v>5192.0370151770658</v>
      </c>
      <c r="AH3610" s="45">
        <f t="shared" si="766"/>
        <v>-2.6028938713196226E-2</v>
      </c>
      <c r="AI3610" s="46">
        <f t="shared" si="767"/>
        <v>0.97397106128680377</v>
      </c>
      <c r="AK3610" s="38">
        <v>38775</v>
      </c>
      <c r="AL3610" s="19">
        <v>141.92840000000001</v>
      </c>
      <c r="AM3610" s="19">
        <f t="shared" si="771"/>
        <v>-1.801180860079743E-3</v>
      </c>
      <c r="AN3610" s="37">
        <f t="shared" si="772"/>
        <v>0.99819881913992026</v>
      </c>
      <c r="AQ3610" s="38">
        <v>38775</v>
      </c>
      <c r="AR3610" s="19">
        <f t="shared" si="773"/>
        <v>321.77722991200005</v>
      </c>
      <c r="AS3610" s="40">
        <f t="shared" si="770"/>
        <v>-1.801180860079743E-3</v>
      </c>
      <c r="AT3610" s="51">
        <f t="shared" si="774"/>
        <v>0.99819881913992026</v>
      </c>
    </row>
    <row r="3611" spans="1:46">
      <c r="A3611" s="38">
        <v>38776</v>
      </c>
      <c r="B3611" s="37">
        <v>1.1924999999999999</v>
      </c>
      <c r="D3611" s="38">
        <v>38776</v>
      </c>
      <c r="E3611" s="19">
        <v>1489.0954999999999</v>
      </c>
      <c r="F3611" s="19">
        <v>1248.7174004192873</v>
      </c>
      <c r="G3611" s="19">
        <v>-1.2672942607161564E-2</v>
      </c>
      <c r="H3611" s="37">
        <f t="shared" si="761"/>
        <v>0.98732705739283844</v>
      </c>
      <c r="I3611" s="19"/>
      <c r="J3611" s="19"/>
      <c r="K3611" s="19"/>
      <c r="L3611" s="19"/>
      <c r="N3611" s="38">
        <v>38776</v>
      </c>
      <c r="O3611" s="19">
        <v>856.15380000000005</v>
      </c>
      <c r="P3611" s="19">
        <v>717.94867924528307</v>
      </c>
      <c r="Q3611" s="19">
        <v>-1.5774621830499935E-2</v>
      </c>
      <c r="R3611" s="37">
        <f t="shared" si="762"/>
        <v>0.98422537816950006</v>
      </c>
      <c r="T3611" s="39">
        <v>38776</v>
      </c>
      <c r="U3611" s="40">
        <v>314.7672</v>
      </c>
      <c r="V3611" s="40">
        <f t="shared" si="763"/>
        <v>7.7927751340833851E-4</v>
      </c>
      <c r="W3611" s="41">
        <f t="shared" si="764"/>
        <v>1.0007792775134083</v>
      </c>
      <c r="Y3611" s="42">
        <v>38776</v>
      </c>
      <c r="Z3611" s="43">
        <v>293.72399999999999</v>
      </c>
      <c r="AA3611" s="43">
        <f t="shared" si="765"/>
        <v>246.30943396226417</v>
      </c>
      <c r="AB3611" s="19">
        <f t="shared" si="768"/>
        <v>4.5080281392970711E-3</v>
      </c>
      <c r="AC3611" s="37">
        <f t="shared" si="769"/>
        <v>1.0045080281392971</v>
      </c>
      <c r="AE3611" s="44">
        <v>38776</v>
      </c>
      <c r="AF3611" s="45">
        <v>6216.4467999999997</v>
      </c>
      <c r="AG3611" s="19">
        <f t="shared" si="760"/>
        <v>5212.9532914046122</v>
      </c>
      <c r="AH3611" s="45">
        <f t="shared" si="766"/>
        <v>4.028529874961384E-3</v>
      </c>
      <c r="AI3611" s="46">
        <f t="shared" si="767"/>
        <v>1.0040285298749614</v>
      </c>
      <c r="AK3611" s="38">
        <v>38776</v>
      </c>
      <c r="AL3611" s="19">
        <v>142.30260000000001</v>
      </c>
      <c r="AM3611" s="19">
        <f t="shared" si="771"/>
        <v>2.6365406782575818E-3</v>
      </c>
      <c r="AN3611" s="37">
        <f t="shared" si="772"/>
        <v>1.0026365406782576</v>
      </c>
      <c r="AQ3611" s="38">
        <v>38776</v>
      </c>
      <c r="AR3611" s="19">
        <f t="shared" si="773"/>
        <v>322.62560866800004</v>
      </c>
      <c r="AS3611" s="40">
        <f t="shared" si="770"/>
        <v>2.6365406782573597E-3</v>
      </c>
      <c r="AT3611" s="51">
        <f t="shared" si="774"/>
        <v>1.0026365406782574</v>
      </c>
    </row>
    <row r="3612" spans="1:46">
      <c r="A3612" s="38">
        <v>38777</v>
      </c>
      <c r="B3612" s="37">
        <v>1.1899</v>
      </c>
      <c r="D3612" s="38">
        <v>38777</v>
      </c>
      <c r="E3612" s="19">
        <v>1497.3567</v>
      </c>
      <c r="F3612" s="19">
        <v>1258.3886881250526</v>
      </c>
      <c r="G3612" s="19">
        <v>7.7449771281459245E-3</v>
      </c>
      <c r="H3612" s="37">
        <f t="shared" si="761"/>
        <v>1.0077449771281459</v>
      </c>
      <c r="I3612" s="19"/>
      <c r="J3612" s="19"/>
      <c r="K3612" s="19"/>
      <c r="L3612" s="19"/>
      <c r="N3612" s="38">
        <v>38777</v>
      </c>
      <c r="O3612" s="19">
        <v>861.77719999999999</v>
      </c>
      <c r="P3612" s="19">
        <v>724.24338179678966</v>
      </c>
      <c r="Q3612" s="19">
        <v>8.7676218836751918E-3</v>
      </c>
      <c r="R3612" s="37">
        <f t="shared" si="762"/>
        <v>1.0087676218836752</v>
      </c>
      <c r="T3612" s="39">
        <v>38777</v>
      </c>
      <c r="U3612" s="40">
        <v>314.54809999999998</v>
      </c>
      <c r="V3612" s="40">
        <f t="shared" si="763"/>
        <v>-6.9606998442028889E-4</v>
      </c>
      <c r="W3612" s="41">
        <f t="shared" si="764"/>
        <v>0.99930393001557971</v>
      </c>
      <c r="Y3612" s="42">
        <v>38777</v>
      </c>
      <c r="Z3612" s="43">
        <v>293.95400000000001</v>
      </c>
      <c r="AA3612" s="43">
        <f t="shared" si="765"/>
        <v>247.04092780905961</v>
      </c>
      <c r="AB3612" s="19">
        <f t="shared" si="768"/>
        <v>2.9698166043754526E-3</v>
      </c>
      <c r="AC3612" s="37">
        <f t="shared" si="769"/>
        <v>1.0029698166043755</v>
      </c>
      <c r="AE3612" s="44">
        <v>38777</v>
      </c>
      <c r="AF3612" s="45">
        <v>6254.7632000000003</v>
      </c>
      <c r="AG3612" s="19">
        <f t="shared" si="760"/>
        <v>5256.5452559038577</v>
      </c>
      <c r="AH3612" s="45">
        <f t="shared" si="766"/>
        <v>8.3622396101499241E-3</v>
      </c>
      <c r="AI3612" s="46">
        <f t="shared" si="767"/>
        <v>1.0083622396101499</v>
      </c>
      <c r="AK3612" s="38">
        <v>38777</v>
      </c>
      <c r="AL3612" s="19">
        <v>142.0675</v>
      </c>
      <c r="AM3612" s="19">
        <f t="shared" si="771"/>
        <v>-1.6521131729146932E-3</v>
      </c>
      <c r="AN3612" s="37">
        <f t="shared" si="772"/>
        <v>0.99834788682708531</v>
      </c>
      <c r="AQ3612" s="38">
        <v>38777</v>
      </c>
      <c r="AR3612" s="19">
        <f t="shared" si="773"/>
        <v>322.09259465000002</v>
      </c>
      <c r="AS3612" s="40">
        <f t="shared" si="770"/>
        <v>-1.6521131729146932E-3</v>
      </c>
      <c r="AT3612" s="51">
        <f t="shared" si="774"/>
        <v>0.99834788682708531</v>
      </c>
    </row>
    <row r="3613" spans="1:46">
      <c r="A3613" s="38">
        <v>38778</v>
      </c>
      <c r="B3613" s="37">
        <v>1.2002999999999999</v>
      </c>
      <c r="D3613" s="38">
        <v>38778</v>
      </c>
      <c r="E3613" s="19">
        <v>1495.0191</v>
      </c>
      <c r="F3613" s="19">
        <v>1245.5378655336167</v>
      </c>
      <c r="G3613" s="19">
        <v>-1.0212125007721617E-2</v>
      </c>
      <c r="H3613" s="37">
        <f t="shared" si="761"/>
        <v>0.98978787499227838</v>
      </c>
      <c r="I3613" s="19"/>
      <c r="J3613" s="19"/>
      <c r="K3613" s="19"/>
      <c r="L3613" s="19"/>
      <c r="N3613" s="38">
        <v>38778</v>
      </c>
      <c r="O3613" s="19">
        <v>866.84370000000001</v>
      </c>
      <c r="P3613" s="19">
        <v>722.18920269932528</v>
      </c>
      <c r="Q3613" s="19">
        <v>-2.8363104849755683E-3</v>
      </c>
      <c r="R3613" s="37">
        <f t="shared" si="762"/>
        <v>0.99716368951502443</v>
      </c>
      <c r="T3613" s="39">
        <v>38778</v>
      </c>
      <c r="U3613" s="40">
        <v>314.65679999999998</v>
      </c>
      <c r="V3613" s="40">
        <f t="shared" si="763"/>
        <v>3.4557512825550418E-4</v>
      </c>
      <c r="W3613" s="41">
        <f t="shared" si="764"/>
        <v>1.0003455751282555</v>
      </c>
      <c r="Y3613" s="42">
        <v>38778</v>
      </c>
      <c r="Z3613" s="43">
        <v>298.22699999999998</v>
      </c>
      <c r="AA3613" s="43">
        <f t="shared" si="765"/>
        <v>248.46038490377404</v>
      </c>
      <c r="AB3613" s="19">
        <f t="shared" si="768"/>
        <v>5.745837773939888E-3</v>
      </c>
      <c r="AC3613" s="37">
        <f t="shared" si="769"/>
        <v>1.0057458377739399</v>
      </c>
      <c r="AE3613" s="44">
        <v>38778</v>
      </c>
      <c r="AF3613" s="45">
        <v>6385.2559000000001</v>
      </c>
      <c r="AG3613" s="19">
        <f t="shared" si="760"/>
        <v>5319.7166541697916</v>
      </c>
      <c r="AH3613" s="45">
        <f t="shared" si="766"/>
        <v>1.2017664680996187E-2</v>
      </c>
      <c r="AI3613" s="46">
        <f t="shared" si="767"/>
        <v>1.0120176646809962</v>
      </c>
      <c r="AK3613" s="38">
        <v>38778</v>
      </c>
      <c r="AL3613" s="19">
        <v>141.56610000000001</v>
      </c>
      <c r="AM3613" s="19">
        <f t="shared" si="771"/>
        <v>-3.529308251359331E-3</v>
      </c>
      <c r="AN3613" s="37">
        <f t="shared" si="772"/>
        <v>0.99647069174864067</v>
      </c>
      <c r="AQ3613" s="38">
        <v>38778</v>
      </c>
      <c r="AR3613" s="19">
        <f t="shared" si="773"/>
        <v>320.95583059800003</v>
      </c>
      <c r="AS3613" s="40">
        <f t="shared" si="770"/>
        <v>-3.529308251359331E-3</v>
      </c>
      <c r="AT3613" s="51">
        <f t="shared" si="774"/>
        <v>0.99647069174864067</v>
      </c>
    </row>
    <row r="3614" spans="1:46">
      <c r="A3614" s="38">
        <v>38779</v>
      </c>
      <c r="B3614" s="37">
        <v>1.2028000000000001</v>
      </c>
      <c r="D3614" s="38">
        <v>38779</v>
      </c>
      <c r="E3614" s="19">
        <v>1492.3653999999999</v>
      </c>
      <c r="F3614" s="19">
        <v>1240.7427668772862</v>
      </c>
      <c r="G3614" s="19">
        <v>-3.8498216626084991E-3</v>
      </c>
      <c r="H3614" s="37">
        <f t="shared" si="761"/>
        <v>0.9961501783373915</v>
      </c>
      <c r="I3614" s="19"/>
      <c r="J3614" s="19"/>
      <c r="K3614" s="19"/>
      <c r="L3614" s="19"/>
      <c r="N3614" s="38">
        <v>38779</v>
      </c>
      <c r="O3614" s="19">
        <v>859.1866</v>
      </c>
      <c r="P3614" s="19">
        <v>714.32208180911198</v>
      </c>
      <c r="Q3614" s="19">
        <v>-1.089343465785475E-2</v>
      </c>
      <c r="R3614" s="37">
        <f t="shared" si="762"/>
        <v>0.98910656534214525</v>
      </c>
      <c r="T3614" s="39">
        <v>38779</v>
      </c>
      <c r="U3614" s="40">
        <v>313.36369999999999</v>
      </c>
      <c r="V3614" s="40">
        <f t="shared" si="763"/>
        <v>-4.1095568250868464E-3</v>
      </c>
      <c r="W3614" s="41">
        <f t="shared" si="764"/>
        <v>0.99589044317491315</v>
      </c>
      <c r="Y3614" s="42">
        <v>38779</v>
      </c>
      <c r="Z3614" s="43">
        <v>299.74900000000002</v>
      </c>
      <c r="AA3614" s="43">
        <f t="shared" si="765"/>
        <v>249.20934486198868</v>
      </c>
      <c r="AB3614" s="19">
        <f t="shared" si="768"/>
        <v>3.0144039199839767E-3</v>
      </c>
      <c r="AC3614" s="37">
        <f t="shared" si="769"/>
        <v>1.003014403919984</v>
      </c>
      <c r="AE3614" s="44">
        <v>38779</v>
      </c>
      <c r="AF3614" s="45">
        <v>6425.5078000000003</v>
      </c>
      <c r="AG3614" s="19">
        <f t="shared" si="760"/>
        <v>5342.1248752909878</v>
      </c>
      <c r="AH3614" s="45">
        <f t="shared" si="766"/>
        <v>4.2122959882895383E-3</v>
      </c>
      <c r="AI3614" s="46">
        <f t="shared" si="767"/>
        <v>1.0042122959882895</v>
      </c>
      <c r="AK3614" s="38">
        <v>38779</v>
      </c>
      <c r="AL3614" s="19">
        <v>141.42830000000001</v>
      </c>
      <c r="AM3614" s="19">
        <f t="shared" si="771"/>
        <v>-9.7339687962016974E-4</v>
      </c>
      <c r="AN3614" s="37">
        <f t="shared" si="772"/>
        <v>0.99902660312037983</v>
      </c>
      <c r="AQ3614" s="38">
        <v>38779</v>
      </c>
      <c r="AR3614" s="19">
        <f t="shared" si="773"/>
        <v>320.64341319400006</v>
      </c>
      <c r="AS3614" s="40">
        <f t="shared" si="770"/>
        <v>-9.7339687962005872E-4</v>
      </c>
      <c r="AT3614" s="51">
        <f t="shared" si="774"/>
        <v>0.99902660312037994</v>
      </c>
    </row>
    <row r="3615" spans="1:46">
      <c r="A3615" s="38">
        <v>38782</v>
      </c>
      <c r="B3615" s="37">
        <v>1.2001999999999999</v>
      </c>
      <c r="D3615" s="38">
        <v>38782</v>
      </c>
      <c r="E3615" s="19">
        <v>1489.0183999999999</v>
      </c>
      <c r="F3615" s="19">
        <v>1240.6418930178304</v>
      </c>
      <c r="G3615" s="19">
        <v>-8.130118679605669E-5</v>
      </c>
      <c r="H3615" s="37">
        <f t="shared" si="761"/>
        <v>0.99991869881320394</v>
      </c>
      <c r="I3615" s="19"/>
      <c r="J3615" s="19"/>
      <c r="K3615" s="19"/>
      <c r="L3615" s="19"/>
      <c r="N3615" s="38">
        <v>38782</v>
      </c>
      <c r="O3615" s="19">
        <v>856.47019999999998</v>
      </c>
      <c r="P3615" s="19">
        <v>713.6062322946176</v>
      </c>
      <c r="Q3615" s="19">
        <v>-1.0021382968889991E-3</v>
      </c>
      <c r="R3615" s="37">
        <f t="shared" si="762"/>
        <v>0.998997861703111</v>
      </c>
      <c r="T3615" s="39">
        <v>38782</v>
      </c>
      <c r="U3615" s="40">
        <v>313.58980000000003</v>
      </c>
      <c r="V3615" s="40">
        <f t="shared" si="763"/>
        <v>7.2152581808304639E-4</v>
      </c>
      <c r="W3615" s="41">
        <f t="shared" si="764"/>
        <v>1.000721525818083</v>
      </c>
      <c r="Y3615" s="42">
        <v>38782</v>
      </c>
      <c r="Z3615" s="43">
        <v>294.30099999999999</v>
      </c>
      <c r="AA3615" s="43">
        <f t="shared" si="765"/>
        <v>245.20996500583237</v>
      </c>
      <c r="AB3615" s="19">
        <f t="shared" si="768"/>
        <v>-1.6048274025884379E-2</v>
      </c>
      <c r="AC3615" s="37">
        <f t="shared" si="769"/>
        <v>0.98395172597411562</v>
      </c>
      <c r="AE3615" s="44">
        <v>38782</v>
      </c>
      <c r="AF3615" s="45">
        <v>6284.5478999999996</v>
      </c>
      <c r="AG3615" s="19">
        <f t="shared" si="760"/>
        <v>5236.2505415764035</v>
      </c>
      <c r="AH3615" s="45">
        <f t="shared" si="766"/>
        <v>-1.9818768034473799E-2</v>
      </c>
      <c r="AI3615" s="46">
        <f t="shared" si="767"/>
        <v>0.9801812319655262</v>
      </c>
      <c r="AK3615" s="38">
        <v>38782</v>
      </c>
      <c r="AL3615" s="19">
        <v>141.64179999999999</v>
      </c>
      <c r="AM3615" s="19">
        <f t="shared" si="771"/>
        <v>1.5095988568056828E-3</v>
      </c>
      <c r="AN3615" s="37">
        <f t="shared" si="772"/>
        <v>1.0015095988568057</v>
      </c>
      <c r="AQ3615" s="38">
        <v>38782</v>
      </c>
      <c r="AR3615" s="19">
        <f t="shared" si="773"/>
        <v>321.12745612399999</v>
      </c>
      <c r="AS3615" s="40">
        <f t="shared" si="770"/>
        <v>1.5095988568056828E-3</v>
      </c>
      <c r="AT3615" s="51">
        <f t="shared" si="774"/>
        <v>1.0015095988568057</v>
      </c>
    </row>
    <row r="3616" spans="1:46">
      <c r="A3616" s="38">
        <v>38783</v>
      </c>
      <c r="B3616" s="37">
        <v>1.1888000000000001</v>
      </c>
      <c r="D3616" s="38">
        <v>38783</v>
      </c>
      <c r="E3616" s="19">
        <v>1477.5333000000001</v>
      </c>
      <c r="F3616" s="19">
        <v>1242.8779441453567</v>
      </c>
      <c r="G3616" s="19">
        <v>1.8023340499062623E-3</v>
      </c>
      <c r="H3616" s="37">
        <f t="shared" si="761"/>
        <v>1.0018023340499063</v>
      </c>
      <c r="I3616" s="19"/>
      <c r="J3616" s="19"/>
      <c r="K3616" s="19"/>
      <c r="L3616" s="19"/>
      <c r="N3616" s="38">
        <v>38783</v>
      </c>
      <c r="O3616" s="19">
        <v>830.68150000000003</v>
      </c>
      <c r="P3616" s="19">
        <v>698.75630888290709</v>
      </c>
      <c r="Q3616" s="19">
        <v>-2.0809688508409252E-2</v>
      </c>
      <c r="R3616" s="37">
        <f t="shared" si="762"/>
        <v>0.97919031149159075</v>
      </c>
      <c r="T3616" s="39">
        <v>38783</v>
      </c>
      <c r="U3616" s="40">
        <v>313.19970000000001</v>
      </c>
      <c r="V3616" s="40">
        <f t="shared" si="763"/>
        <v>-1.243981787673043E-3</v>
      </c>
      <c r="W3616" s="41">
        <f t="shared" si="764"/>
        <v>0.99875601821232696</v>
      </c>
      <c r="Y3616" s="42">
        <v>38783</v>
      </c>
      <c r="Z3616" s="43">
        <v>290.81400000000002</v>
      </c>
      <c r="AA3616" s="43">
        <f t="shared" si="765"/>
        <v>244.62819650067294</v>
      </c>
      <c r="AB3616" s="19">
        <f t="shared" si="768"/>
        <v>-2.3725320671433847E-3</v>
      </c>
      <c r="AC3616" s="37">
        <f t="shared" si="769"/>
        <v>0.99762746793285662</v>
      </c>
      <c r="AE3616" s="44">
        <v>38783</v>
      </c>
      <c r="AF3616" s="45">
        <v>6198.9839000000002</v>
      </c>
      <c r="AG3616" s="19">
        <f t="shared" si="760"/>
        <v>5214.4884757738891</v>
      </c>
      <c r="AH3616" s="45">
        <f t="shared" si="766"/>
        <v>-4.1560398284461453E-3</v>
      </c>
      <c r="AI3616" s="46">
        <f t="shared" si="767"/>
        <v>0.99584396017155385</v>
      </c>
      <c r="AK3616" s="38">
        <v>38783</v>
      </c>
      <c r="AL3616" s="19">
        <v>141.5103</v>
      </c>
      <c r="AM3616" s="19">
        <f t="shared" si="771"/>
        <v>-9.2839825531720876E-4</v>
      </c>
      <c r="AN3616" s="37">
        <f t="shared" si="772"/>
        <v>0.99907160174468279</v>
      </c>
      <c r="AQ3616" s="38">
        <v>38783</v>
      </c>
      <c r="AR3616" s="19">
        <f t="shared" si="773"/>
        <v>320.82932195400002</v>
      </c>
      <c r="AS3616" s="40">
        <f t="shared" si="770"/>
        <v>-9.2839825531720876E-4</v>
      </c>
      <c r="AT3616" s="51">
        <f t="shared" si="774"/>
        <v>0.99907160174468279</v>
      </c>
    </row>
    <row r="3617" spans="1:46">
      <c r="A3617" s="38">
        <v>38784</v>
      </c>
      <c r="B3617" s="37">
        <v>1.1914</v>
      </c>
      <c r="D3617" s="38">
        <v>38784</v>
      </c>
      <c r="E3617" s="19">
        <v>1475.0515</v>
      </c>
      <c r="F3617" s="19">
        <v>1238.0825079738124</v>
      </c>
      <c r="G3617" s="19">
        <v>-3.8583323440032347E-3</v>
      </c>
      <c r="H3617" s="37">
        <f t="shared" si="761"/>
        <v>0.99614166765599677</v>
      </c>
      <c r="I3617" s="19"/>
      <c r="J3617" s="19"/>
      <c r="K3617" s="19"/>
      <c r="L3617" s="19"/>
      <c r="N3617" s="38">
        <v>38784</v>
      </c>
      <c r="O3617" s="19">
        <v>820.93579999999997</v>
      </c>
      <c r="P3617" s="19">
        <v>689.05136813832462</v>
      </c>
      <c r="Q3617" s="19">
        <v>-1.3888877454427018E-2</v>
      </c>
      <c r="R3617" s="37">
        <f t="shared" si="762"/>
        <v>0.98611112254557298</v>
      </c>
      <c r="T3617" s="39">
        <v>38784</v>
      </c>
      <c r="U3617" s="40">
        <v>313.29520000000002</v>
      </c>
      <c r="V3617" s="40">
        <f t="shared" si="763"/>
        <v>3.0491727801784663E-4</v>
      </c>
      <c r="W3617" s="41">
        <f t="shared" si="764"/>
        <v>1.0003049172780178</v>
      </c>
      <c r="Y3617" s="42">
        <v>38784</v>
      </c>
      <c r="Z3617" s="43">
        <v>287.76400000000001</v>
      </c>
      <c r="AA3617" s="43">
        <f t="shared" si="765"/>
        <v>241.53432936041634</v>
      </c>
      <c r="AB3617" s="19">
        <f t="shared" si="768"/>
        <v>-1.2647222129392177E-2</v>
      </c>
      <c r="AC3617" s="37">
        <f t="shared" si="769"/>
        <v>0.98735277787060782</v>
      </c>
      <c r="AE3617" s="44">
        <v>38784</v>
      </c>
      <c r="AF3617" s="45">
        <v>6108.0551999999998</v>
      </c>
      <c r="AG3617" s="19">
        <f t="shared" si="760"/>
        <v>5126.7879805271104</v>
      </c>
      <c r="AH3617" s="45">
        <f t="shared" si="766"/>
        <v>-1.6818619056160222E-2</v>
      </c>
      <c r="AI3617" s="46">
        <f t="shared" si="767"/>
        <v>0.98318138094383978</v>
      </c>
      <c r="AK3617" s="38">
        <v>38784</v>
      </c>
      <c r="AL3617" s="19">
        <v>141.12870000000001</v>
      </c>
      <c r="AM3617" s="19">
        <f t="shared" si="771"/>
        <v>-2.6966234966641078E-3</v>
      </c>
      <c r="AN3617" s="37">
        <f t="shared" si="772"/>
        <v>0.99730337650333589</v>
      </c>
      <c r="AQ3617" s="38">
        <v>38784</v>
      </c>
      <c r="AR3617" s="19">
        <f t="shared" si="773"/>
        <v>319.96416606600008</v>
      </c>
      <c r="AS3617" s="40">
        <f t="shared" si="770"/>
        <v>-2.6966234966639968E-3</v>
      </c>
      <c r="AT3617" s="51">
        <f t="shared" si="774"/>
        <v>0.997303376503336</v>
      </c>
    </row>
    <row r="3618" spans="1:46">
      <c r="A3618" s="38">
        <v>38785</v>
      </c>
      <c r="B3618" s="37">
        <v>1.1919999999999999</v>
      </c>
      <c r="D3618" s="38">
        <v>38785</v>
      </c>
      <c r="E3618" s="19">
        <v>1478.8963000000001</v>
      </c>
      <c r="F3618" s="19">
        <v>1240.6848154362417</v>
      </c>
      <c r="G3618" s="19">
        <v>2.1018853312837482E-3</v>
      </c>
      <c r="H3618" s="37">
        <f t="shared" si="761"/>
        <v>1.0021018853312837</v>
      </c>
      <c r="I3618" s="19"/>
      <c r="J3618" s="19"/>
      <c r="K3618" s="19"/>
      <c r="L3618" s="19"/>
      <c r="N3618" s="38">
        <v>38785</v>
      </c>
      <c r="O3618" s="19">
        <v>821.50199999999995</v>
      </c>
      <c r="P3618" s="19">
        <v>689.17953020134223</v>
      </c>
      <c r="Q3618" s="19">
        <v>1.8599783549366755E-4</v>
      </c>
      <c r="R3618" s="37">
        <f t="shared" si="762"/>
        <v>1.0001859978354937</v>
      </c>
      <c r="T3618" s="39">
        <v>38785</v>
      </c>
      <c r="U3618" s="40">
        <v>312.89420000000001</v>
      </c>
      <c r="V3618" s="40">
        <f t="shared" si="763"/>
        <v>-1.2799430058296757E-3</v>
      </c>
      <c r="W3618" s="41">
        <f t="shared" si="764"/>
        <v>0.99872005699417032</v>
      </c>
      <c r="Y3618" s="42">
        <v>38785</v>
      </c>
      <c r="Z3618" s="43">
        <v>289.334</v>
      </c>
      <c r="AA3618" s="43">
        <f t="shared" si="765"/>
        <v>242.72986577181209</v>
      </c>
      <c r="AB3618" s="19">
        <f t="shared" si="768"/>
        <v>4.9497577199959508E-3</v>
      </c>
      <c r="AC3618" s="37">
        <f t="shared" si="769"/>
        <v>1.004949757719996</v>
      </c>
      <c r="AE3618" s="44">
        <v>38785</v>
      </c>
      <c r="AF3618" s="45">
        <v>6164.5820000000003</v>
      </c>
      <c r="AG3618" s="19">
        <f t="shared" si="760"/>
        <v>5171.6291946308729</v>
      </c>
      <c r="AH3618" s="45">
        <f t="shared" si="766"/>
        <v>8.7464537784829322E-3</v>
      </c>
      <c r="AI3618" s="46">
        <f t="shared" si="767"/>
        <v>1.0087464537784829</v>
      </c>
      <c r="AK3618" s="38">
        <v>38785</v>
      </c>
      <c r="AL3618" s="19">
        <v>141.0701</v>
      </c>
      <c r="AM3618" s="19">
        <f t="shared" si="771"/>
        <v>-4.1522383469849711E-4</v>
      </c>
      <c r="AN3618" s="37">
        <f t="shared" si="772"/>
        <v>0.9995847761653015</v>
      </c>
      <c r="AQ3618" s="38">
        <v>38785</v>
      </c>
      <c r="AR3618" s="19">
        <f t="shared" si="773"/>
        <v>319.83130931800002</v>
      </c>
      <c r="AS3618" s="40">
        <f t="shared" si="770"/>
        <v>-4.1522383469860813E-4</v>
      </c>
      <c r="AT3618" s="51">
        <f t="shared" si="774"/>
        <v>0.99958477616530139</v>
      </c>
    </row>
    <row r="3619" spans="1:46">
      <c r="A3619" s="38">
        <v>38786</v>
      </c>
      <c r="B3619" s="37">
        <v>1.1886000000000001</v>
      </c>
      <c r="D3619" s="38">
        <v>38786</v>
      </c>
      <c r="E3619" s="19">
        <v>1484.3543999999999</v>
      </c>
      <c r="F3619" s="19">
        <v>1248.8258455325592</v>
      </c>
      <c r="G3619" s="19">
        <v>6.5617230057377629E-3</v>
      </c>
      <c r="H3619" s="37">
        <f t="shared" si="761"/>
        <v>1.0065617230057378</v>
      </c>
      <c r="I3619" s="19"/>
      <c r="J3619" s="19"/>
      <c r="K3619" s="19"/>
      <c r="L3619" s="19"/>
      <c r="N3619" s="38">
        <v>38786</v>
      </c>
      <c r="O3619" s="19">
        <v>824.22910000000002</v>
      </c>
      <c r="P3619" s="19">
        <v>693.4453138145717</v>
      </c>
      <c r="Q3619" s="19">
        <v>6.1896551280089529E-3</v>
      </c>
      <c r="R3619" s="37">
        <f t="shared" si="762"/>
        <v>1.006189655128009</v>
      </c>
      <c r="T3619" s="39">
        <v>38786</v>
      </c>
      <c r="U3619" s="40">
        <v>312.82909999999998</v>
      </c>
      <c r="V3619" s="40">
        <f t="shared" si="763"/>
        <v>-2.0805754788688624E-4</v>
      </c>
      <c r="W3619" s="41">
        <f t="shared" si="764"/>
        <v>0.99979194245211311</v>
      </c>
      <c r="Y3619" s="42">
        <v>38786</v>
      </c>
      <c r="Z3619" s="43">
        <v>289.76900000000001</v>
      </c>
      <c r="AA3619" s="43">
        <f t="shared" si="765"/>
        <v>243.79017331314151</v>
      </c>
      <c r="AB3619" s="19">
        <f t="shared" si="768"/>
        <v>4.3682615567637306E-3</v>
      </c>
      <c r="AC3619" s="37">
        <f t="shared" si="769"/>
        <v>1.0043682615567637</v>
      </c>
      <c r="AE3619" s="44">
        <v>38786</v>
      </c>
      <c r="AF3619" s="45">
        <v>6134.0679</v>
      </c>
      <c r="AG3619" s="19">
        <f t="shared" si="760"/>
        <v>5160.7503785966683</v>
      </c>
      <c r="AH3619" s="45">
        <f t="shared" si="766"/>
        <v>-2.1035568531283522E-3</v>
      </c>
      <c r="AI3619" s="46">
        <f t="shared" si="767"/>
        <v>0.99789644314687165</v>
      </c>
      <c r="AK3619" s="38">
        <v>38786</v>
      </c>
      <c r="AL3619" s="19">
        <v>140.708</v>
      </c>
      <c r="AM3619" s="19">
        <f t="shared" si="771"/>
        <v>-2.566808983618718E-3</v>
      </c>
      <c r="AN3619" s="37">
        <f t="shared" si="772"/>
        <v>0.99743319101638128</v>
      </c>
      <c r="AQ3619" s="38">
        <v>38786</v>
      </c>
      <c r="AR3619" s="19">
        <f t="shared" si="773"/>
        <v>319.01036344000005</v>
      </c>
      <c r="AS3619" s="40">
        <f t="shared" si="770"/>
        <v>-2.566808983618718E-3</v>
      </c>
      <c r="AT3619" s="51">
        <f t="shared" si="774"/>
        <v>0.99743319101638128</v>
      </c>
    </row>
    <row r="3620" spans="1:46">
      <c r="A3620" s="38">
        <v>38789</v>
      </c>
      <c r="B3620" s="37">
        <v>1.1941999999999999</v>
      </c>
      <c r="D3620" s="38">
        <v>38789</v>
      </c>
      <c r="E3620" s="19">
        <v>1494.8290999999999</v>
      </c>
      <c r="F3620" s="19">
        <v>1251.7409981577625</v>
      </c>
      <c r="G3620" s="19">
        <v>2.3343147770618078E-3</v>
      </c>
      <c r="H3620" s="37">
        <f t="shared" si="761"/>
        <v>1.0023343147770618</v>
      </c>
      <c r="I3620" s="19"/>
      <c r="J3620" s="19"/>
      <c r="K3620" s="19"/>
      <c r="L3620" s="19"/>
      <c r="N3620" s="38">
        <v>38789</v>
      </c>
      <c r="O3620" s="19">
        <v>835.07159999999999</v>
      </c>
      <c r="P3620" s="19">
        <v>699.27281862334621</v>
      </c>
      <c r="Q3620" s="19">
        <v>8.4036977288346471E-3</v>
      </c>
      <c r="R3620" s="37">
        <f t="shared" si="762"/>
        <v>1.0084036977288346</v>
      </c>
      <c r="T3620" s="39">
        <v>38789</v>
      </c>
      <c r="U3620" s="40">
        <v>312.17860000000002</v>
      </c>
      <c r="V3620" s="40">
        <f t="shared" si="763"/>
        <v>-2.0794101316020663E-3</v>
      </c>
      <c r="W3620" s="41">
        <f t="shared" si="764"/>
        <v>0.99792058986839793</v>
      </c>
      <c r="Y3620" s="42">
        <v>38789</v>
      </c>
      <c r="Z3620" s="43">
        <v>292.26100000000002</v>
      </c>
      <c r="AA3620" s="43">
        <f t="shared" si="765"/>
        <v>244.73371294590524</v>
      </c>
      <c r="AB3620" s="19">
        <f t="shared" si="768"/>
        <v>3.8702939496735311E-3</v>
      </c>
      <c r="AC3620" s="37">
        <f t="shared" si="769"/>
        <v>1.0038702939496735</v>
      </c>
      <c r="AE3620" s="44">
        <v>38789</v>
      </c>
      <c r="AF3620" s="45">
        <v>6268.3739999999998</v>
      </c>
      <c r="AG3620" s="19">
        <f t="shared" si="760"/>
        <v>5249.0152403282536</v>
      </c>
      <c r="AH3620" s="45">
        <f t="shared" si="766"/>
        <v>1.7103106187357664E-2</v>
      </c>
      <c r="AI3620" s="46">
        <f t="shared" si="767"/>
        <v>1.0171031061873577</v>
      </c>
      <c r="AK3620" s="38">
        <v>38789</v>
      </c>
      <c r="AL3620" s="19">
        <v>140.69739999999999</v>
      </c>
      <c r="AM3620" s="19">
        <f t="shared" si="771"/>
        <v>-7.533331438158708E-5</v>
      </c>
      <c r="AN3620" s="37">
        <f t="shared" si="772"/>
        <v>0.99992466668561841</v>
      </c>
      <c r="AQ3620" s="38">
        <v>38789</v>
      </c>
      <c r="AR3620" s="19">
        <f t="shared" si="773"/>
        <v>318.98633133200002</v>
      </c>
      <c r="AS3620" s="40">
        <f t="shared" si="770"/>
        <v>-7.5333314381698102E-5</v>
      </c>
      <c r="AT3620" s="51">
        <f t="shared" si="774"/>
        <v>0.9999246666856183</v>
      </c>
    </row>
    <row r="3621" spans="1:46">
      <c r="A3621" s="38">
        <v>38790</v>
      </c>
      <c r="B3621" s="37">
        <v>1.2024999999999999</v>
      </c>
      <c r="D3621" s="38">
        <v>38790</v>
      </c>
      <c r="E3621" s="19">
        <v>1509.1204</v>
      </c>
      <c r="F3621" s="19">
        <v>1254.9857796257797</v>
      </c>
      <c r="G3621" s="19">
        <v>2.5922147415420316E-3</v>
      </c>
      <c r="H3621" s="37">
        <f t="shared" si="761"/>
        <v>1.002592214741542</v>
      </c>
      <c r="I3621" s="19"/>
      <c r="J3621" s="19"/>
      <c r="K3621" s="19"/>
      <c r="L3621" s="19"/>
      <c r="N3621" s="38">
        <v>38790</v>
      </c>
      <c r="O3621" s="19">
        <v>836.62760000000003</v>
      </c>
      <c r="P3621" s="19">
        <v>695.74020790020802</v>
      </c>
      <c r="Q3621" s="19">
        <v>-5.051834747549333E-3</v>
      </c>
      <c r="R3621" s="37">
        <f t="shared" si="762"/>
        <v>0.99494816525245067</v>
      </c>
      <c r="T3621" s="39">
        <v>38790</v>
      </c>
      <c r="U3621" s="40">
        <v>312.7158</v>
      </c>
      <c r="V3621" s="40">
        <f t="shared" si="763"/>
        <v>1.7208098184819942E-3</v>
      </c>
      <c r="W3621" s="41">
        <f t="shared" si="764"/>
        <v>1.001720809818482</v>
      </c>
      <c r="Y3621" s="42">
        <v>38790</v>
      </c>
      <c r="Z3621" s="43">
        <v>294.95299999999997</v>
      </c>
      <c r="AA3621" s="43">
        <f t="shared" si="765"/>
        <v>245.28316008316008</v>
      </c>
      <c r="AB3621" s="19">
        <f t="shared" si="768"/>
        <v>2.2450815240819821E-3</v>
      </c>
      <c r="AC3621" s="37">
        <f t="shared" si="769"/>
        <v>1.002245081524082</v>
      </c>
      <c r="AE3621" s="44">
        <v>38790</v>
      </c>
      <c r="AF3621" s="45">
        <v>6396.9589999999998</v>
      </c>
      <c r="AG3621" s="19">
        <f t="shared" si="760"/>
        <v>5319.7164241164246</v>
      </c>
      <c r="AH3621" s="45">
        <f t="shared" si="766"/>
        <v>1.346941865304041E-2</v>
      </c>
      <c r="AI3621" s="46">
        <f t="shared" si="767"/>
        <v>1.0134694186530404</v>
      </c>
      <c r="AK3621" s="38">
        <v>38790</v>
      </c>
      <c r="AL3621" s="19">
        <v>141.0059</v>
      </c>
      <c r="AM3621" s="19">
        <f t="shared" si="771"/>
        <v>2.1926489046706354E-3</v>
      </c>
      <c r="AN3621" s="37">
        <f t="shared" si="772"/>
        <v>1.0021926489046706</v>
      </c>
      <c r="AQ3621" s="38">
        <v>38790</v>
      </c>
      <c r="AR3621" s="19">
        <f t="shared" si="773"/>
        <v>319.68575636200001</v>
      </c>
      <c r="AS3621" s="40">
        <f t="shared" si="770"/>
        <v>2.1926489046706354E-3</v>
      </c>
      <c r="AT3621" s="51">
        <f t="shared" si="774"/>
        <v>1.0021926489046706</v>
      </c>
    </row>
    <row r="3622" spans="1:46">
      <c r="A3622" s="38">
        <v>38791</v>
      </c>
      <c r="B3622" s="37">
        <v>1.2044999999999999</v>
      </c>
      <c r="D3622" s="38">
        <v>38791</v>
      </c>
      <c r="E3622" s="19">
        <v>1515.0905</v>
      </c>
      <c r="F3622" s="19">
        <v>1257.8584474885845</v>
      </c>
      <c r="G3622" s="19">
        <v>2.2890043133885207E-3</v>
      </c>
      <c r="H3622" s="37">
        <f t="shared" si="761"/>
        <v>1.0022890043133885</v>
      </c>
      <c r="I3622" s="19"/>
      <c r="J3622" s="19"/>
      <c r="K3622" s="19"/>
      <c r="L3622" s="19"/>
      <c r="N3622" s="38">
        <v>38791</v>
      </c>
      <c r="O3622" s="19">
        <v>847.93949999999995</v>
      </c>
      <c r="P3622" s="19">
        <v>703.97633872976337</v>
      </c>
      <c r="Q3622" s="19">
        <v>1.1837939989716162E-2</v>
      </c>
      <c r="R3622" s="37">
        <f t="shared" si="762"/>
        <v>1.0118379399897162</v>
      </c>
      <c r="T3622" s="39">
        <v>38791</v>
      </c>
      <c r="U3622" s="40">
        <v>312.92450000000002</v>
      </c>
      <c r="V3622" s="40">
        <f t="shared" si="763"/>
        <v>6.673791346647473E-4</v>
      </c>
      <c r="W3622" s="41">
        <f t="shared" si="764"/>
        <v>1.0006673791346647</v>
      </c>
      <c r="Y3622" s="42">
        <v>38791</v>
      </c>
      <c r="Z3622" s="43">
        <v>293.81299999999999</v>
      </c>
      <c r="AA3622" s="43">
        <f t="shared" si="765"/>
        <v>243.92943129929432</v>
      </c>
      <c r="AB3622" s="19">
        <f t="shared" si="768"/>
        <v>-5.519044941392659E-3</v>
      </c>
      <c r="AC3622" s="37">
        <f t="shared" si="769"/>
        <v>0.99448095505860734</v>
      </c>
      <c r="AE3622" s="44">
        <v>38791</v>
      </c>
      <c r="AF3622" s="45">
        <v>6327.0391</v>
      </c>
      <c r="AG3622" s="19">
        <f t="shared" si="760"/>
        <v>5252.834454130345</v>
      </c>
      <c r="AH3622" s="45">
        <f t="shared" si="766"/>
        <v>-1.2572469029152877E-2</v>
      </c>
      <c r="AI3622" s="46">
        <f t="shared" si="767"/>
        <v>0.98742753097084712</v>
      </c>
      <c r="AK3622" s="38">
        <v>38791</v>
      </c>
      <c r="AL3622" s="19">
        <v>140.875</v>
      </c>
      <c r="AM3622" s="19">
        <f t="shared" si="771"/>
        <v>-9.2832994931413282E-4</v>
      </c>
      <c r="AN3622" s="37">
        <f t="shared" si="772"/>
        <v>0.99907167005068587</v>
      </c>
      <c r="AQ3622" s="38">
        <v>38791</v>
      </c>
      <c r="AR3622" s="19">
        <f t="shared" si="773"/>
        <v>319.38898250000005</v>
      </c>
      <c r="AS3622" s="40">
        <f t="shared" si="770"/>
        <v>-9.283299493140218E-4</v>
      </c>
      <c r="AT3622" s="51">
        <f t="shared" si="774"/>
        <v>0.99907167005068598</v>
      </c>
    </row>
    <row r="3623" spans="1:46">
      <c r="A3623" s="38">
        <v>38792</v>
      </c>
      <c r="B3623" s="37">
        <v>1.2151000000000001</v>
      </c>
      <c r="D3623" s="38">
        <v>38792</v>
      </c>
      <c r="E3623" s="19">
        <v>1519.7886000000001</v>
      </c>
      <c r="F3623" s="19">
        <v>1250.7518722738869</v>
      </c>
      <c r="G3623" s="19">
        <v>-5.6497416135229406E-3</v>
      </c>
      <c r="H3623" s="37">
        <f t="shared" si="761"/>
        <v>0.99435025838647706</v>
      </c>
      <c r="I3623" s="19"/>
      <c r="J3623" s="19"/>
      <c r="K3623" s="19"/>
      <c r="L3623" s="19"/>
      <c r="N3623" s="38">
        <v>38792</v>
      </c>
      <c r="O3623" s="19">
        <v>853.28060000000005</v>
      </c>
      <c r="P3623" s="19">
        <v>702.23076290017286</v>
      </c>
      <c r="Q3623" s="19">
        <v>-2.4795944601493369E-3</v>
      </c>
      <c r="R3623" s="37">
        <f t="shared" si="762"/>
        <v>0.99752040553985066</v>
      </c>
      <c r="T3623" s="39">
        <v>38792</v>
      </c>
      <c r="U3623" s="40">
        <v>312.11739999999998</v>
      </c>
      <c r="V3623" s="40">
        <f t="shared" si="763"/>
        <v>-2.5792163924526212E-3</v>
      </c>
      <c r="W3623" s="41">
        <f t="shared" si="764"/>
        <v>0.99742078360754738</v>
      </c>
      <c r="Y3623" s="42">
        <v>38792</v>
      </c>
      <c r="Z3623" s="43">
        <v>294.58300000000003</v>
      </c>
      <c r="AA3623" s="43">
        <f t="shared" si="765"/>
        <v>242.43519051929883</v>
      </c>
      <c r="AB3623" s="19">
        <f t="shared" si="768"/>
        <v>-6.1257092759836596E-3</v>
      </c>
      <c r="AC3623" s="37">
        <f t="shared" si="769"/>
        <v>0.99387429072401634</v>
      </c>
      <c r="AE3623" s="44">
        <v>38792</v>
      </c>
      <c r="AF3623" s="45">
        <v>6395.9647999999997</v>
      </c>
      <c r="AG3623" s="19">
        <f t="shared" si="760"/>
        <v>5263.7353304254784</v>
      </c>
      <c r="AH3623" s="45">
        <f t="shared" si="766"/>
        <v>2.0752369773546775E-3</v>
      </c>
      <c r="AI3623" s="46">
        <f t="shared" si="767"/>
        <v>1.0020752369773547</v>
      </c>
      <c r="AK3623" s="38">
        <v>38792</v>
      </c>
      <c r="AL3623" s="19">
        <v>141.0463</v>
      </c>
      <c r="AM3623" s="19">
        <f t="shared" si="771"/>
        <v>1.2159716060338166E-3</v>
      </c>
      <c r="AN3623" s="37">
        <f t="shared" si="772"/>
        <v>1.0012159716060338</v>
      </c>
      <c r="AQ3623" s="38">
        <v>38792</v>
      </c>
      <c r="AR3623" s="19">
        <f t="shared" si="773"/>
        <v>319.77735043400003</v>
      </c>
      <c r="AS3623" s="40">
        <f t="shared" si="770"/>
        <v>1.2159716060335946E-3</v>
      </c>
      <c r="AT3623" s="51">
        <f t="shared" si="774"/>
        <v>1.0012159716060336</v>
      </c>
    </row>
    <row r="3624" spans="1:46">
      <c r="A3624" s="38">
        <v>38793</v>
      </c>
      <c r="B3624" s="37">
        <v>1.2197</v>
      </c>
      <c r="D3624" s="38">
        <v>38793</v>
      </c>
      <c r="E3624" s="19">
        <v>1524.5165</v>
      </c>
      <c r="F3624" s="19">
        <v>1249.9110436992703</v>
      </c>
      <c r="G3624" s="19">
        <v>-6.7225849767305057E-4</v>
      </c>
      <c r="H3624" s="37">
        <f t="shared" si="761"/>
        <v>0.99932774150232695</v>
      </c>
      <c r="I3624" s="19"/>
      <c r="J3624" s="19"/>
      <c r="K3624" s="19"/>
      <c r="L3624" s="19"/>
      <c r="N3624" s="38">
        <v>38793</v>
      </c>
      <c r="O3624" s="19">
        <v>857.44979999999998</v>
      </c>
      <c r="P3624" s="19">
        <v>703.00057391161761</v>
      </c>
      <c r="Q3624" s="19">
        <v>1.0962365252491502E-3</v>
      </c>
      <c r="R3624" s="37">
        <f t="shared" si="762"/>
        <v>1.0010962365252492</v>
      </c>
      <c r="T3624" s="39">
        <v>38793</v>
      </c>
      <c r="U3624" s="40">
        <v>313.5093</v>
      </c>
      <c r="V3624" s="40">
        <f t="shared" si="763"/>
        <v>4.4595399038951378E-3</v>
      </c>
      <c r="W3624" s="41">
        <f t="shared" si="764"/>
        <v>1.0044595399038951</v>
      </c>
      <c r="Y3624" s="42">
        <v>38793</v>
      </c>
      <c r="Z3624" s="43">
        <v>294.26799999999997</v>
      </c>
      <c r="AA3624" s="43">
        <f t="shared" si="765"/>
        <v>241.26260555874393</v>
      </c>
      <c r="AB3624" s="19">
        <f t="shared" si="768"/>
        <v>-4.8366945328489619E-3</v>
      </c>
      <c r="AC3624" s="37">
        <f t="shared" si="769"/>
        <v>0.99516330546715104</v>
      </c>
      <c r="AE3624" s="44">
        <v>38793</v>
      </c>
      <c r="AF3624" s="45">
        <v>6345.6040000000003</v>
      </c>
      <c r="AG3624" s="19">
        <f t="shared" si="760"/>
        <v>5202.5940805116015</v>
      </c>
      <c r="AH3624" s="45">
        <f t="shared" si="766"/>
        <v>-1.1615563107907012E-2</v>
      </c>
      <c r="AI3624" s="46">
        <f t="shared" si="767"/>
        <v>0.98838443689209299</v>
      </c>
      <c r="AK3624" s="38">
        <v>38793</v>
      </c>
      <c r="AL3624" s="19">
        <v>140.76179999999999</v>
      </c>
      <c r="AM3624" s="19">
        <f t="shared" si="771"/>
        <v>-2.0170681542160951E-3</v>
      </c>
      <c r="AN3624" s="37">
        <f t="shared" si="772"/>
        <v>0.9979829318457839</v>
      </c>
      <c r="AQ3624" s="38">
        <v>38793</v>
      </c>
      <c r="AR3624" s="19">
        <f t="shared" si="773"/>
        <v>319.13233772400002</v>
      </c>
      <c r="AS3624" s="40">
        <f t="shared" si="770"/>
        <v>-2.0170681542159841E-3</v>
      </c>
      <c r="AT3624" s="51">
        <f t="shared" si="774"/>
        <v>0.99798293184578402</v>
      </c>
    </row>
    <row r="3625" spans="1:46">
      <c r="A3625" s="38">
        <v>38796</v>
      </c>
      <c r="B3625" s="37">
        <v>1.2168000000000001</v>
      </c>
      <c r="D3625" s="38">
        <v>38796</v>
      </c>
      <c r="E3625" s="19">
        <v>1526.3030000000001</v>
      </c>
      <c r="F3625" s="19">
        <v>1254.3581525312295</v>
      </c>
      <c r="G3625" s="19">
        <v>3.5579402665308901E-3</v>
      </c>
      <c r="H3625" s="37">
        <f t="shared" si="761"/>
        <v>1.0035579402665309</v>
      </c>
      <c r="I3625" s="19"/>
      <c r="J3625" s="19"/>
      <c r="K3625" s="19"/>
      <c r="L3625" s="19"/>
      <c r="N3625" s="38">
        <v>38796</v>
      </c>
      <c r="O3625" s="19">
        <v>859.95169999999996</v>
      </c>
      <c r="P3625" s="19">
        <v>706.7321663379355</v>
      </c>
      <c r="Q3625" s="19">
        <v>5.3080930013393868E-3</v>
      </c>
      <c r="R3625" s="37">
        <f t="shared" si="762"/>
        <v>1.0053080930013394</v>
      </c>
      <c r="T3625" s="39">
        <v>38796</v>
      </c>
      <c r="U3625" s="40">
        <v>312.72050000000002</v>
      </c>
      <c r="V3625" s="40">
        <f t="shared" si="763"/>
        <v>-2.5160338146268391E-3</v>
      </c>
      <c r="W3625" s="41">
        <f t="shared" si="764"/>
        <v>0.99748396618537316</v>
      </c>
      <c r="Y3625" s="42">
        <v>38796</v>
      </c>
      <c r="Z3625" s="43">
        <v>290.27999999999997</v>
      </c>
      <c r="AA3625" s="43">
        <f t="shared" si="765"/>
        <v>238.56015779092698</v>
      </c>
      <c r="AB3625" s="19">
        <f t="shared" si="768"/>
        <v>-1.1201270754571779E-2</v>
      </c>
      <c r="AC3625" s="37">
        <f t="shared" si="769"/>
        <v>0.98879872924542822</v>
      </c>
      <c r="AE3625" s="44">
        <v>38796</v>
      </c>
      <c r="AF3625" s="45">
        <v>6194.5918000000001</v>
      </c>
      <c r="AG3625" s="19">
        <f t="shared" ref="AG3625:AG3688" si="775">AF3625/B3625</f>
        <v>5090.8874095989477</v>
      </c>
      <c r="AH3625" s="45">
        <f t="shared" si="766"/>
        <v>-2.147134087033542E-2</v>
      </c>
      <c r="AI3625" s="46">
        <f t="shared" si="767"/>
        <v>0.97852865912966458</v>
      </c>
      <c r="AK3625" s="38">
        <v>38796</v>
      </c>
      <c r="AL3625" s="19">
        <v>141.0521</v>
      </c>
      <c r="AM3625" s="19">
        <f t="shared" si="771"/>
        <v>2.0623493021545425E-3</v>
      </c>
      <c r="AN3625" s="37">
        <f t="shared" si="772"/>
        <v>1.0020623493021545</v>
      </c>
      <c r="AQ3625" s="38">
        <v>38796</v>
      </c>
      <c r="AR3625" s="19">
        <f t="shared" si="773"/>
        <v>319.79050007800004</v>
      </c>
      <c r="AS3625" s="40">
        <f t="shared" si="770"/>
        <v>2.0623493021545425E-3</v>
      </c>
      <c r="AT3625" s="51">
        <f t="shared" si="774"/>
        <v>1.0020623493021545</v>
      </c>
    </row>
    <row r="3626" spans="1:46">
      <c r="A3626" s="38">
        <v>38797</v>
      </c>
      <c r="B3626" s="37">
        <v>1.2079</v>
      </c>
      <c r="D3626" s="38">
        <v>38797</v>
      </c>
      <c r="E3626" s="19">
        <v>1517.3400999999999</v>
      </c>
      <c r="F3626" s="19">
        <v>1256.1802301515027</v>
      </c>
      <c r="G3626" s="19">
        <v>1.4525975827528459E-3</v>
      </c>
      <c r="H3626" s="37">
        <f t="shared" ref="H3626:H3689" si="776">(F3626/F3625)</f>
        <v>1.0014525975827528</v>
      </c>
      <c r="I3626" s="19"/>
      <c r="J3626" s="19"/>
      <c r="K3626" s="19"/>
      <c r="L3626" s="19"/>
      <c r="N3626" s="38">
        <v>38797</v>
      </c>
      <c r="O3626" s="19">
        <v>850.98500000000001</v>
      </c>
      <c r="P3626" s="19">
        <v>704.51610232635153</v>
      </c>
      <c r="Q3626" s="19">
        <v>-3.1356490013280114E-3</v>
      </c>
      <c r="R3626" s="37">
        <f t="shared" ref="R3626:R3689" si="777">P3626/P3625</f>
        <v>0.99686435099867199</v>
      </c>
      <c r="T3626" s="39">
        <v>38797</v>
      </c>
      <c r="U3626" s="40">
        <v>312.64150000000001</v>
      </c>
      <c r="V3626" s="40">
        <f t="shared" ref="V3626:V3689" si="778">U3626/U3625-1</f>
        <v>-2.5262175009310717E-4</v>
      </c>
      <c r="W3626" s="41">
        <f t="shared" ref="W3626:W3689" si="779">U3626/U3625</f>
        <v>0.99974737824990689</v>
      </c>
      <c r="Y3626" s="42">
        <v>38797</v>
      </c>
      <c r="Z3626" s="43">
        <v>291.839</v>
      </c>
      <c r="AA3626" s="43">
        <f t="shared" ref="AA3626:AA3689" si="780">Z3626/B3626</f>
        <v>241.6085768689461</v>
      </c>
      <c r="AB3626" s="19">
        <f t="shared" si="768"/>
        <v>1.2778408206330694E-2</v>
      </c>
      <c r="AC3626" s="37">
        <f t="shared" si="769"/>
        <v>1.0127784082063307</v>
      </c>
      <c r="AE3626" s="44">
        <v>38797</v>
      </c>
      <c r="AF3626" s="45">
        <v>6236.5</v>
      </c>
      <c r="AG3626" s="19">
        <f t="shared" si="775"/>
        <v>5163.0929712724565</v>
      </c>
      <c r="AH3626" s="45">
        <f t="shared" ref="AH3626:AH3689" si="781">AG3626/AG3625-1</f>
        <v>1.4183295732953072E-2</v>
      </c>
      <c r="AI3626" s="46">
        <f t="shared" ref="AI3626:AI3689" si="782">(AG3626/AG3625)</f>
        <v>1.0141832957329531</v>
      </c>
      <c r="AK3626" s="38">
        <v>38797</v>
      </c>
      <c r="AL3626" s="19">
        <v>140.9563</v>
      </c>
      <c r="AM3626" s="19">
        <f t="shared" si="771"/>
        <v>-6.7918166408009739E-4</v>
      </c>
      <c r="AN3626" s="37">
        <f t="shared" si="772"/>
        <v>0.9993208183359199</v>
      </c>
      <c r="AQ3626" s="38">
        <v>38797</v>
      </c>
      <c r="AR3626" s="19">
        <f t="shared" si="773"/>
        <v>319.57330423400003</v>
      </c>
      <c r="AS3626" s="40">
        <f t="shared" si="770"/>
        <v>-6.7918166408020841E-4</v>
      </c>
      <c r="AT3626" s="51">
        <f t="shared" si="774"/>
        <v>0.99932081833591979</v>
      </c>
    </row>
    <row r="3627" spans="1:46">
      <c r="A3627" s="38">
        <v>38798</v>
      </c>
      <c r="B3627" s="37">
        <v>1.2095</v>
      </c>
      <c r="D3627" s="38">
        <v>38798</v>
      </c>
      <c r="E3627" s="19">
        <v>1523.4124999999999</v>
      </c>
      <c r="F3627" s="19">
        <v>1259.5390657296402</v>
      </c>
      <c r="G3627" s="19">
        <v>2.6738484633948012E-3</v>
      </c>
      <c r="H3627" s="37">
        <f t="shared" si="776"/>
        <v>1.0026738484633948</v>
      </c>
      <c r="I3627" s="19"/>
      <c r="J3627" s="19"/>
      <c r="K3627" s="19"/>
      <c r="L3627" s="19"/>
      <c r="N3627" s="38">
        <v>38798</v>
      </c>
      <c r="O3627" s="19">
        <v>844.60519999999997</v>
      </c>
      <c r="P3627" s="19">
        <v>698.30938404299297</v>
      </c>
      <c r="Q3627" s="19">
        <v>-8.8099026592346474E-3</v>
      </c>
      <c r="R3627" s="37">
        <f t="shared" si="777"/>
        <v>0.99119009734076535</v>
      </c>
      <c r="T3627" s="39">
        <v>38798</v>
      </c>
      <c r="U3627" s="40">
        <v>312.8827</v>
      </c>
      <c r="V3627" s="40">
        <f t="shared" si="778"/>
        <v>7.7149066902504337E-4</v>
      </c>
      <c r="W3627" s="41">
        <f t="shared" si="779"/>
        <v>1.000771490669025</v>
      </c>
      <c r="Y3627" s="42">
        <v>38798</v>
      </c>
      <c r="Z3627" s="43">
        <v>290.26799999999997</v>
      </c>
      <c r="AA3627" s="43">
        <f t="shared" si="780"/>
        <v>239.99007854485322</v>
      </c>
      <c r="AB3627" s="19">
        <f t="shared" ref="AB3627:AB3690" si="783">AA3627/AA3626-1</f>
        <v>-6.698844656374936E-3</v>
      </c>
      <c r="AC3627" s="37">
        <f t="shared" ref="AC3627:AC3690" si="784">(AA3627/AA3626)</f>
        <v>0.99330115534362506</v>
      </c>
      <c r="AE3627" s="44">
        <v>38798</v>
      </c>
      <c r="AF3627" s="45">
        <v>6185.5829999999996</v>
      </c>
      <c r="AG3627" s="19">
        <f t="shared" si="775"/>
        <v>5114.165357585779</v>
      </c>
      <c r="AH3627" s="45">
        <f t="shared" si="781"/>
        <v>-9.4764153887817448E-3</v>
      </c>
      <c r="AI3627" s="46">
        <f t="shared" si="782"/>
        <v>0.99052358461121826</v>
      </c>
      <c r="AK3627" s="38">
        <v>38798</v>
      </c>
      <c r="AL3627" s="19">
        <v>141.20160000000001</v>
      </c>
      <c r="AM3627" s="19">
        <f t="shared" si="771"/>
        <v>1.7402556678915992E-3</v>
      </c>
      <c r="AN3627" s="37">
        <f t="shared" si="772"/>
        <v>1.0017402556678916</v>
      </c>
      <c r="AQ3627" s="38">
        <v>38798</v>
      </c>
      <c r="AR3627" s="19">
        <f t="shared" si="773"/>
        <v>320.12944348800005</v>
      </c>
      <c r="AS3627" s="40">
        <f t="shared" si="770"/>
        <v>1.7402556678913772E-3</v>
      </c>
      <c r="AT3627" s="51">
        <f t="shared" si="774"/>
        <v>1.0017402556678914</v>
      </c>
    </row>
    <row r="3628" spans="1:46">
      <c r="A3628" s="38">
        <v>38799</v>
      </c>
      <c r="B3628" s="37">
        <v>1.1983999999999999</v>
      </c>
      <c r="D3628" s="38">
        <v>38799</v>
      </c>
      <c r="E3628" s="19">
        <v>1515.3286000000001</v>
      </c>
      <c r="F3628" s="19">
        <v>1264.4597797062752</v>
      </c>
      <c r="G3628" s="19">
        <v>3.9067577263149911E-3</v>
      </c>
      <c r="H3628" s="37">
        <f t="shared" si="776"/>
        <v>1.003906757726315</v>
      </c>
      <c r="I3628" s="19"/>
      <c r="J3628" s="19"/>
      <c r="K3628" s="19"/>
      <c r="L3628" s="19"/>
      <c r="N3628" s="38">
        <v>38799</v>
      </c>
      <c r="O3628" s="19">
        <v>846.85860000000002</v>
      </c>
      <c r="P3628" s="19">
        <v>706.65771028037386</v>
      </c>
      <c r="Q3628" s="19">
        <v>1.1955053774369562E-2</v>
      </c>
      <c r="R3628" s="37">
        <f t="shared" si="777"/>
        <v>1.0119550537743696</v>
      </c>
      <c r="T3628" s="39">
        <v>38799</v>
      </c>
      <c r="U3628" s="40">
        <v>313.55970000000002</v>
      </c>
      <c r="V3628" s="40">
        <f t="shared" si="778"/>
        <v>2.1637501849736118E-3</v>
      </c>
      <c r="W3628" s="41">
        <f t="shared" si="779"/>
        <v>1.0021637501849736</v>
      </c>
      <c r="Y3628" s="42">
        <v>38799</v>
      </c>
      <c r="Z3628" s="43">
        <v>295.32600000000002</v>
      </c>
      <c r="AA3628" s="43">
        <f t="shared" si="780"/>
        <v>246.43357810413889</v>
      </c>
      <c r="AB3628" s="19">
        <f t="shared" si="783"/>
        <v>2.684902475283546E-2</v>
      </c>
      <c r="AC3628" s="37">
        <f t="shared" si="784"/>
        <v>1.0268490247528355</v>
      </c>
      <c r="AE3628" s="44">
        <v>38799</v>
      </c>
      <c r="AF3628" s="45">
        <v>6347.0600999999997</v>
      </c>
      <c r="AG3628" s="19">
        <f t="shared" si="775"/>
        <v>5296.2784546061421</v>
      </c>
      <c r="AH3628" s="45">
        <f t="shared" si="781"/>
        <v>3.5609544136119275E-2</v>
      </c>
      <c r="AI3628" s="46">
        <f t="shared" si="782"/>
        <v>1.0356095441361193</v>
      </c>
      <c r="AK3628" s="38">
        <v>38799</v>
      </c>
      <c r="AL3628" s="19">
        <v>141.0137</v>
      </c>
      <c r="AM3628" s="19">
        <f t="shared" si="771"/>
        <v>-1.3307214649126431E-3</v>
      </c>
      <c r="AN3628" s="37">
        <f t="shared" si="772"/>
        <v>0.99866927853508736</v>
      </c>
      <c r="AQ3628" s="38">
        <v>38799</v>
      </c>
      <c r="AR3628" s="19">
        <f t="shared" si="773"/>
        <v>319.70344036600005</v>
      </c>
      <c r="AS3628" s="40">
        <f t="shared" si="770"/>
        <v>-1.3307214649125321E-3</v>
      </c>
      <c r="AT3628" s="51">
        <f t="shared" si="774"/>
        <v>0.99866927853508747</v>
      </c>
    </row>
    <row r="3629" spans="1:46">
      <c r="A3629" s="38">
        <v>38800</v>
      </c>
      <c r="B3629" s="37">
        <v>1.2034</v>
      </c>
      <c r="D3629" s="38">
        <v>38800</v>
      </c>
      <c r="E3629" s="19">
        <v>1521.4478999999999</v>
      </c>
      <c r="F3629" s="19">
        <v>1264.2910919062654</v>
      </c>
      <c r="G3629" s="19">
        <v>-1.3340701121311582E-4</v>
      </c>
      <c r="H3629" s="37">
        <f t="shared" si="776"/>
        <v>0.99986659298878688</v>
      </c>
      <c r="I3629" s="19"/>
      <c r="J3629" s="19"/>
      <c r="K3629" s="19"/>
      <c r="L3629" s="19"/>
      <c r="N3629" s="38">
        <v>38800</v>
      </c>
      <c r="O3629" s="19">
        <v>848.57749999999999</v>
      </c>
      <c r="P3629" s="19">
        <v>705.1499916902111</v>
      </c>
      <c r="Q3629" s="19">
        <v>-2.1335910840972749E-3</v>
      </c>
      <c r="R3629" s="37">
        <f t="shared" si="777"/>
        <v>0.99786640891590273</v>
      </c>
      <c r="T3629" s="39">
        <v>38800</v>
      </c>
      <c r="U3629" s="40">
        <v>313.02839999999998</v>
      </c>
      <c r="V3629" s="40">
        <f t="shared" si="778"/>
        <v>-1.6944141737603724E-3</v>
      </c>
      <c r="W3629" s="41">
        <f t="shared" si="779"/>
        <v>0.99830558582623963</v>
      </c>
      <c r="Y3629" s="42">
        <v>38800</v>
      </c>
      <c r="Z3629" s="43">
        <v>295.95699999999999</v>
      </c>
      <c r="AA3629" s="43">
        <f t="shared" si="780"/>
        <v>245.93402027588499</v>
      </c>
      <c r="AB3629" s="19">
        <f t="shared" si="783"/>
        <v>-2.0271500016235677E-3</v>
      </c>
      <c r="AC3629" s="37">
        <f t="shared" si="784"/>
        <v>0.99797284999837643</v>
      </c>
      <c r="AE3629" s="44">
        <v>38800</v>
      </c>
      <c r="AF3629" s="45">
        <v>6374.5342000000001</v>
      </c>
      <c r="AG3629" s="19">
        <f t="shared" si="775"/>
        <v>5297.1033737743064</v>
      </c>
      <c r="AH3629" s="45">
        <f t="shared" si="781"/>
        <v>1.5575449350602177E-4</v>
      </c>
      <c r="AI3629" s="46">
        <f t="shared" si="782"/>
        <v>1.000155754493506</v>
      </c>
      <c r="AK3629" s="38">
        <v>38800</v>
      </c>
      <c r="AL3629" s="19">
        <v>141.2619</v>
      </c>
      <c r="AM3629" s="19">
        <f t="shared" si="771"/>
        <v>1.7601126699036129E-3</v>
      </c>
      <c r="AN3629" s="37">
        <f t="shared" si="772"/>
        <v>1.0017601126699036</v>
      </c>
      <c r="AQ3629" s="38">
        <v>38800</v>
      </c>
      <c r="AR3629" s="19">
        <f t="shared" si="773"/>
        <v>320.26615444200002</v>
      </c>
      <c r="AS3629" s="40">
        <f t="shared" si="770"/>
        <v>1.7601126699036129E-3</v>
      </c>
      <c r="AT3629" s="51">
        <f t="shared" si="774"/>
        <v>1.0017601126699036</v>
      </c>
    </row>
    <row r="3630" spans="1:46">
      <c r="A3630" s="38">
        <v>38803</v>
      </c>
      <c r="B3630" s="37">
        <v>1.2015</v>
      </c>
      <c r="D3630" s="38">
        <v>38803</v>
      </c>
      <c r="E3630" s="19">
        <v>1519.6918000000001</v>
      </c>
      <c r="F3630" s="19">
        <v>1264.8287973366625</v>
      </c>
      <c r="G3630" s="19">
        <v>4.2530192124212718E-4</v>
      </c>
      <c r="H3630" s="37">
        <f t="shared" si="776"/>
        <v>1.0004253019212421</v>
      </c>
      <c r="I3630" s="19"/>
      <c r="J3630" s="19"/>
      <c r="K3630" s="19"/>
      <c r="L3630" s="19"/>
      <c r="N3630" s="38">
        <v>38803</v>
      </c>
      <c r="O3630" s="19">
        <v>852.84910000000002</v>
      </c>
      <c r="P3630" s="19">
        <v>709.82030794839784</v>
      </c>
      <c r="Q3630" s="19">
        <v>6.6231529649347642E-3</v>
      </c>
      <c r="R3630" s="37">
        <f t="shared" si="777"/>
        <v>1.0066231529649348</v>
      </c>
      <c r="T3630" s="39">
        <v>38803</v>
      </c>
      <c r="U3630" s="40">
        <v>313.61200000000002</v>
      </c>
      <c r="V3630" s="40">
        <f t="shared" si="778"/>
        <v>1.8643675781495617E-3</v>
      </c>
      <c r="W3630" s="41">
        <f t="shared" si="779"/>
        <v>1.0018643675781496</v>
      </c>
      <c r="Y3630" s="42">
        <v>38803</v>
      </c>
      <c r="Z3630" s="43">
        <v>296.55700000000002</v>
      </c>
      <c r="AA3630" s="43">
        <f t="shared" si="780"/>
        <v>246.82230545151896</v>
      </c>
      <c r="AB3630" s="19">
        <f t="shared" si="783"/>
        <v>3.6118840924794782E-3</v>
      </c>
      <c r="AC3630" s="37">
        <f t="shared" si="784"/>
        <v>1.0036118840924795</v>
      </c>
      <c r="AE3630" s="44">
        <v>38803</v>
      </c>
      <c r="AF3630" s="45">
        <v>6365.3978999999999</v>
      </c>
      <c r="AG3630" s="19">
        <f t="shared" si="775"/>
        <v>5297.8759051186016</v>
      </c>
      <c r="AH3630" s="45">
        <f t="shared" si="781"/>
        <v>1.4584033759290627E-4</v>
      </c>
      <c r="AI3630" s="46">
        <f t="shared" si="782"/>
        <v>1.0001458403375929</v>
      </c>
      <c r="AK3630" s="38">
        <v>38803</v>
      </c>
      <c r="AL3630" s="19">
        <v>141.34819999999999</v>
      </c>
      <c r="AM3630" s="19">
        <f t="shared" si="771"/>
        <v>6.1092198250189966E-4</v>
      </c>
      <c r="AN3630" s="37">
        <f t="shared" si="772"/>
        <v>1.0006109219825019</v>
      </c>
      <c r="AQ3630" s="38">
        <v>38803</v>
      </c>
      <c r="AR3630" s="19">
        <f t="shared" si="773"/>
        <v>320.461812076</v>
      </c>
      <c r="AS3630" s="40">
        <f t="shared" si="770"/>
        <v>6.1092198250189966E-4</v>
      </c>
      <c r="AT3630" s="51">
        <f t="shared" si="774"/>
        <v>1.0006109219825019</v>
      </c>
    </row>
    <row r="3631" spans="1:46">
      <c r="A3631" s="38">
        <v>38804</v>
      </c>
      <c r="B3631" s="37">
        <v>1.2078</v>
      </c>
      <c r="D3631" s="38">
        <v>38804</v>
      </c>
      <c r="E3631" s="19">
        <v>1514.7126000000001</v>
      </c>
      <c r="F3631" s="19">
        <v>1254.1087928464979</v>
      </c>
      <c r="G3631" s="19">
        <v>-8.4754589022147941E-3</v>
      </c>
      <c r="H3631" s="37">
        <f t="shared" si="776"/>
        <v>0.99152454109778521</v>
      </c>
      <c r="I3631" s="19"/>
      <c r="J3631" s="19"/>
      <c r="K3631" s="19"/>
      <c r="L3631" s="19"/>
      <c r="N3631" s="38">
        <v>38804</v>
      </c>
      <c r="O3631" s="19">
        <v>845.7287</v>
      </c>
      <c r="P3631" s="19">
        <v>700.22247060771656</v>
      </c>
      <c r="Q3631" s="19">
        <v>-1.3521502883486192E-2</v>
      </c>
      <c r="R3631" s="37">
        <f t="shared" si="777"/>
        <v>0.98647849711651381</v>
      </c>
      <c r="T3631" s="39">
        <v>38804</v>
      </c>
      <c r="U3631" s="40">
        <v>312.3766</v>
      </c>
      <c r="V3631" s="40">
        <f t="shared" si="778"/>
        <v>-3.9392625282196336E-3</v>
      </c>
      <c r="W3631" s="41">
        <f t="shared" si="779"/>
        <v>0.99606073747178037</v>
      </c>
      <c r="Y3631" s="42">
        <v>38804</v>
      </c>
      <c r="Z3631" s="43">
        <v>299.03399999999999</v>
      </c>
      <c r="AA3631" s="43">
        <f t="shared" si="780"/>
        <v>247.58569299552906</v>
      </c>
      <c r="AB3631" s="19">
        <f t="shared" si="783"/>
        <v>3.0928628699646854E-3</v>
      </c>
      <c r="AC3631" s="37">
        <f t="shared" si="784"/>
        <v>1.0030928628699647</v>
      </c>
      <c r="AE3631" s="44">
        <v>38804</v>
      </c>
      <c r="AF3631" s="45">
        <v>6492.8369000000002</v>
      </c>
      <c r="AG3631" s="19">
        <f t="shared" si="775"/>
        <v>5375.7550091074681</v>
      </c>
      <c r="AH3631" s="45">
        <f t="shared" si="781"/>
        <v>1.470006194626472E-2</v>
      </c>
      <c r="AI3631" s="46">
        <f t="shared" si="782"/>
        <v>1.0147000619462647</v>
      </c>
      <c r="AK3631" s="38">
        <v>38804</v>
      </c>
      <c r="AL3631" s="19">
        <v>140.57060000000001</v>
      </c>
      <c r="AM3631" s="19">
        <f t="shared" si="771"/>
        <v>-5.501308117117687E-3</v>
      </c>
      <c r="AN3631" s="37">
        <f t="shared" si="772"/>
        <v>0.99449869188288231</v>
      </c>
      <c r="AQ3631" s="38">
        <v>38804</v>
      </c>
      <c r="AR3631" s="19">
        <f t="shared" si="773"/>
        <v>318.69885290800005</v>
      </c>
      <c r="AS3631" s="40">
        <f t="shared" si="770"/>
        <v>-5.501308117117687E-3</v>
      </c>
      <c r="AT3631" s="51">
        <f t="shared" si="774"/>
        <v>0.99449869188288231</v>
      </c>
    </row>
    <row r="3632" spans="1:46">
      <c r="A3632" s="38">
        <v>38805</v>
      </c>
      <c r="B3632" s="37">
        <v>1.2030000000000001</v>
      </c>
      <c r="D3632" s="38">
        <v>38805</v>
      </c>
      <c r="E3632" s="19">
        <v>1518.9222</v>
      </c>
      <c r="F3632" s="19">
        <v>1262.6119700748129</v>
      </c>
      <c r="G3632" s="19">
        <v>6.7802548525435213E-3</v>
      </c>
      <c r="H3632" s="37">
        <f t="shared" si="776"/>
        <v>1.0067802548525435</v>
      </c>
      <c r="I3632" s="19"/>
      <c r="J3632" s="19"/>
      <c r="K3632" s="19"/>
      <c r="L3632" s="19"/>
      <c r="N3632" s="38">
        <v>38805</v>
      </c>
      <c r="O3632" s="19">
        <v>846.79179999999997</v>
      </c>
      <c r="P3632" s="19">
        <v>703.90008312551947</v>
      </c>
      <c r="Q3632" s="19">
        <v>5.252062983084782E-3</v>
      </c>
      <c r="R3632" s="37">
        <f t="shared" si="777"/>
        <v>1.0052520629830848</v>
      </c>
      <c r="T3632" s="39">
        <v>38805</v>
      </c>
      <c r="U3632" s="40">
        <v>311.58539999999999</v>
      </c>
      <c r="V3632" s="40">
        <f t="shared" si="778"/>
        <v>-2.532840167925543E-3</v>
      </c>
      <c r="W3632" s="41">
        <f t="shared" si="779"/>
        <v>0.99746715983207446</v>
      </c>
      <c r="Y3632" s="42">
        <v>38805</v>
      </c>
      <c r="Z3632" s="43">
        <v>300.06900000000002</v>
      </c>
      <c r="AA3632" s="43">
        <f t="shared" si="780"/>
        <v>249.43391521197009</v>
      </c>
      <c r="AB3632" s="19">
        <f t="shared" si="783"/>
        <v>7.4649798786006194E-3</v>
      </c>
      <c r="AC3632" s="37">
        <f t="shared" si="784"/>
        <v>1.0074649798786006</v>
      </c>
      <c r="AE3632" s="44">
        <v>38805</v>
      </c>
      <c r="AF3632" s="45">
        <v>6535.7402000000002</v>
      </c>
      <c r="AG3632" s="19">
        <f t="shared" si="775"/>
        <v>5432.8679966749787</v>
      </c>
      <c r="AH3632" s="45">
        <f t="shared" si="781"/>
        <v>1.0624179760936103E-2</v>
      </c>
      <c r="AI3632" s="46">
        <f t="shared" si="782"/>
        <v>1.0106241797609361</v>
      </c>
      <c r="AK3632" s="38">
        <v>38805</v>
      </c>
      <c r="AL3632" s="19">
        <v>140.3699</v>
      </c>
      <c r="AM3632" s="19">
        <f t="shared" si="771"/>
        <v>-1.4277523180523666E-3</v>
      </c>
      <c r="AN3632" s="37">
        <f t="shared" si="772"/>
        <v>0.99857224768194763</v>
      </c>
      <c r="AQ3632" s="38">
        <v>38805</v>
      </c>
      <c r="AR3632" s="19">
        <f t="shared" si="773"/>
        <v>318.24382988200006</v>
      </c>
      <c r="AS3632" s="40">
        <f t="shared" si="770"/>
        <v>-1.4277523180522556E-3</v>
      </c>
      <c r="AT3632" s="51">
        <f t="shared" si="774"/>
        <v>0.99857224768194774</v>
      </c>
    </row>
    <row r="3633" spans="1:46">
      <c r="A3633" s="38">
        <v>38806</v>
      </c>
      <c r="B3633" s="37">
        <v>1.2132000000000001</v>
      </c>
      <c r="D3633" s="38">
        <v>38806</v>
      </c>
      <c r="E3633" s="19">
        <v>1531.0873999999999</v>
      </c>
      <c r="F3633" s="19">
        <v>1262.023903725684</v>
      </c>
      <c r="G3633" s="19">
        <v>-4.6575382070390692E-4</v>
      </c>
      <c r="H3633" s="37">
        <f t="shared" si="776"/>
        <v>0.99953424617929609</v>
      </c>
      <c r="I3633" s="19"/>
      <c r="J3633" s="19"/>
      <c r="K3633" s="19"/>
      <c r="L3633" s="19"/>
      <c r="N3633" s="38">
        <v>38806</v>
      </c>
      <c r="O3633" s="19">
        <v>859.46119999999996</v>
      </c>
      <c r="P3633" s="19">
        <v>708.42499175733587</v>
      </c>
      <c r="Q3633" s="19">
        <v>6.4283393911881426E-3</v>
      </c>
      <c r="R3633" s="37">
        <f t="shared" si="777"/>
        <v>1.0064283393911881</v>
      </c>
      <c r="T3633" s="39">
        <v>38806</v>
      </c>
      <c r="U3633" s="40">
        <v>311.69409999999999</v>
      </c>
      <c r="V3633" s="40">
        <f t="shared" si="778"/>
        <v>3.4886101852005247E-4</v>
      </c>
      <c r="W3633" s="41">
        <f t="shared" si="779"/>
        <v>1.0003488610185201</v>
      </c>
      <c r="Y3633" s="42">
        <v>38806</v>
      </c>
      <c r="Z3633" s="43">
        <v>304.13799999999998</v>
      </c>
      <c r="AA3633" s="43">
        <f t="shared" si="780"/>
        <v>250.69073524563134</v>
      </c>
      <c r="AB3633" s="19">
        <f t="shared" si="783"/>
        <v>5.0386894364111701E-3</v>
      </c>
      <c r="AC3633" s="37">
        <f t="shared" si="784"/>
        <v>1.0050386894364112</v>
      </c>
      <c r="AE3633" s="44">
        <v>38806</v>
      </c>
      <c r="AF3633" s="45">
        <v>6606.2959000000001</v>
      </c>
      <c r="AG3633" s="19">
        <f t="shared" si="775"/>
        <v>5445.3477579953842</v>
      </c>
      <c r="AH3633" s="45">
        <f t="shared" si="781"/>
        <v>2.2970853199530961E-3</v>
      </c>
      <c r="AI3633" s="46">
        <f t="shared" si="782"/>
        <v>1.0022970853199531</v>
      </c>
      <c r="AK3633" s="38">
        <v>38806</v>
      </c>
      <c r="AL3633" s="19">
        <v>140.29069999999999</v>
      </c>
      <c r="AM3633" s="19">
        <f t="shared" si="771"/>
        <v>-5.642235265538309E-4</v>
      </c>
      <c r="AN3633" s="37">
        <f t="shared" si="772"/>
        <v>0.99943577647344617</v>
      </c>
      <c r="AQ3633" s="38">
        <v>38806</v>
      </c>
      <c r="AR3633" s="19">
        <f t="shared" si="773"/>
        <v>318.06426922600002</v>
      </c>
      <c r="AS3633" s="40">
        <f t="shared" si="770"/>
        <v>-5.642235265538309E-4</v>
      </c>
      <c r="AT3633" s="51">
        <f t="shared" si="774"/>
        <v>0.99943577647344617</v>
      </c>
    </row>
    <row r="3634" spans="1:46">
      <c r="A3634" s="38">
        <v>38807</v>
      </c>
      <c r="B3634" s="37">
        <v>1.2139</v>
      </c>
      <c r="D3634" s="38">
        <v>38807</v>
      </c>
      <c r="E3634" s="19">
        <v>1522.3643</v>
      </c>
      <c r="F3634" s="19">
        <v>1254.1101408682757</v>
      </c>
      <c r="G3634" s="19">
        <v>-6.2706917309931498E-3</v>
      </c>
      <c r="H3634" s="37">
        <f t="shared" si="776"/>
        <v>0.99372930826900685</v>
      </c>
      <c r="I3634" s="19"/>
      <c r="J3634" s="19"/>
      <c r="K3634" s="19"/>
      <c r="L3634" s="19"/>
      <c r="N3634" s="38">
        <v>38807</v>
      </c>
      <c r="O3634" s="19">
        <v>863.86530000000005</v>
      </c>
      <c r="P3634" s="19">
        <v>711.64453414614059</v>
      </c>
      <c r="Q3634" s="19">
        <v>4.5446482355433471E-3</v>
      </c>
      <c r="R3634" s="37">
        <f t="shared" si="777"/>
        <v>1.0045446482355433</v>
      </c>
      <c r="T3634" s="39">
        <v>38807</v>
      </c>
      <c r="U3634" s="40">
        <v>311.49520000000001</v>
      </c>
      <c r="V3634" s="40">
        <f t="shared" si="778"/>
        <v>-6.3812564947485217E-4</v>
      </c>
      <c r="W3634" s="41">
        <f t="shared" si="779"/>
        <v>0.99936187435052515</v>
      </c>
      <c r="Y3634" s="42">
        <v>38807</v>
      </c>
      <c r="Z3634" s="43">
        <v>300.25700000000001</v>
      </c>
      <c r="AA3634" s="43">
        <f t="shared" si="780"/>
        <v>247.34904028338414</v>
      </c>
      <c r="AB3634" s="19">
        <f t="shared" si="783"/>
        <v>-1.3329949983883371E-2</v>
      </c>
      <c r="AC3634" s="37">
        <f t="shared" si="784"/>
        <v>0.98667005001611663</v>
      </c>
      <c r="AE3634" s="44">
        <v>38807</v>
      </c>
      <c r="AF3634" s="45">
        <v>6535.3760000000002</v>
      </c>
      <c r="AG3634" s="19">
        <f t="shared" si="775"/>
        <v>5383.7844962517511</v>
      </c>
      <c r="AH3634" s="45">
        <f t="shared" si="781"/>
        <v>-1.1305662095362101E-2</v>
      </c>
      <c r="AI3634" s="46">
        <f t="shared" si="782"/>
        <v>0.9886943379046379</v>
      </c>
      <c r="AK3634" s="38">
        <v>38807</v>
      </c>
      <c r="AL3634" s="19">
        <v>140.27950000000001</v>
      </c>
      <c r="AM3634" s="19">
        <f t="shared" si="771"/>
        <v>-7.983422992385858E-5</v>
      </c>
      <c r="AN3634" s="37">
        <f t="shared" si="772"/>
        <v>0.99992016577007614</v>
      </c>
      <c r="AQ3634" s="38">
        <v>38807</v>
      </c>
      <c r="AR3634" s="19">
        <f t="shared" si="773"/>
        <v>318.03887681000003</v>
      </c>
      <c r="AS3634" s="40">
        <f t="shared" si="770"/>
        <v>-7.9834229923969602E-5</v>
      </c>
      <c r="AT3634" s="51">
        <f t="shared" si="774"/>
        <v>0.99992016577007603</v>
      </c>
    </row>
    <row r="3635" spans="1:46">
      <c r="A3635" s="38">
        <v>38810</v>
      </c>
      <c r="B3635" s="37">
        <v>1.2123999999999999</v>
      </c>
      <c r="D3635" s="38">
        <v>38810</v>
      </c>
      <c r="E3635" s="19">
        <v>1531.8136999999999</v>
      </c>
      <c r="F3635" s="19">
        <v>1263.455707687232</v>
      </c>
      <c r="G3635" s="19">
        <v>7.4519506017916015E-3</v>
      </c>
      <c r="H3635" s="37">
        <f t="shared" si="776"/>
        <v>1.0074519506017916</v>
      </c>
      <c r="I3635" s="19"/>
      <c r="J3635" s="19"/>
      <c r="K3635" s="19"/>
      <c r="L3635" s="19"/>
      <c r="N3635" s="38">
        <v>38810</v>
      </c>
      <c r="O3635" s="19">
        <v>879.42840000000001</v>
      </c>
      <c r="P3635" s="19">
        <v>725.36159683272854</v>
      </c>
      <c r="Q3635" s="19">
        <v>1.9275160601136765E-2</v>
      </c>
      <c r="R3635" s="37">
        <f t="shared" si="777"/>
        <v>1.0192751606011368</v>
      </c>
      <c r="T3635" s="39">
        <v>38810</v>
      </c>
      <c r="U3635" s="40">
        <v>311.23180000000002</v>
      </c>
      <c r="V3635" s="40">
        <f t="shared" si="778"/>
        <v>-8.4559890489477318E-4</v>
      </c>
      <c r="W3635" s="41">
        <f t="shared" si="779"/>
        <v>0.99915440109510523</v>
      </c>
      <c r="Y3635" s="42">
        <v>38810</v>
      </c>
      <c r="Z3635" s="43">
        <v>302.88200000000001</v>
      </c>
      <c r="AA3635" s="43">
        <f t="shared" si="780"/>
        <v>249.82019135598813</v>
      </c>
      <c r="AB3635" s="19">
        <f t="shared" si="783"/>
        <v>9.9905423921307079E-3</v>
      </c>
      <c r="AC3635" s="37">
        <f t="shared" si="784"/>
        <v>1.0099905423921307</v>
      </c>
      <c r="AE3635" s="44">
        <v>38810</v>
      </c>
      <c r="AF3635" s="45">
        <v>6577.1162000000004</v>
      </c>
      <c r="AG3635" s="19">
        <f t="shared" si="775"/>
        <v>5424.8731441768396</v>
      </c>
      <c r="AH3635" s="45">
        <f t="shared" si="781"/>
        <v>7.6319265664690494E-3</v>
      </c>
      <c r="AI3635" s="46">
        <f t="shared" si="782"/>
        <v>1.007631926566469</v>
      </c>
      <c r="AK3635" s="38">
        <v>38810</v>
      </c>
      <c r="AL3635" s="19">
        <v>139.87129999999999</v>
      </c>
      <c r="AM3635" s="19">
        <f t="shared" si="771"/>
        <v>-2.9099048684948503E-3</v>
      </c>
      <c r="AN3635" s="37">
        <f t="shared" si="772"/>
        <v>0.99709009513150515</v>
      </c>
      <c r="AQ3635" s="38">
        <v>38810</v>
      </c>
      <c r="AR3635" s="19">
        <f t="shared" si="773"/>
        <v>317.11341393399999</v>
      </c>
      <c r="AS3635" s="40">
        <f t="shared" si="770"/>
        <v>-2.9099048684948503E-3</v>
      </c>
      <c r="AT3635" s="51">
        <f t="shared" si="774"/>
        <v>0.99709009513150515</v>
      </c>
    </row>
    <row r="3636" spans="1:46">
      <c r="A3636" s="38">
        <v>38811</v>
      </c>
      <c r="B3636" s="37">
        <v>1.2258</v>
      </c>
      <c r="D3636" s="38">
        <v>38811</v>
      </c>
      <c r="E3636" s="19">
        <v>1540.1686</v>
      </c>
      <c r="F3636" s="19">
        <v>1256.4599445260237</v>
      </c>
      <c r="G3636" s="19">
        <v>-5.537007050301801E-3</v>
      </c>
      <c r="H3636" s="37">
        <f t="shared" si="776"/>
        <v>0.9944629929496982</v>
      </c>
      <c r="I3636" s="19"/>
      <c r="J3636" s="19"/>
      <c r="K3636" s="19"/>
      <c r="L3636" s="19"/>
      <c r="N3636" s="38">
        <v>38811</v>
      </c>
      <c r="O3636" s="19">
        <v>887.20659999999998</v>
      </c>
      <c r="P3636" s="19">
        <v>723.77761461902435</v>
      </c>
      <c r="Q3636" s="19">
        <v>-2.1837139167838471E-3</v>
      </c>
      <c r="R3636" s="37">
        <f t="shared" si="777"/>
        <v>0.99781628608321615</v>
      </c>
      <c r="T3636" s="39">
        <v>38811</v>
      </c>
      <c r="U3636" s="40">
        <v>310.64330000000001</v>
      </c>
      <c r="V3636" s="40">
        <f t="shared" si="778"/>
        <v>-1.8908736189554576E-3</v>
      </c>
      <c r="W3636" s="41">
        <f t="shared" si="779"/>
        <v>0.99810912638104454</v>
      </c>
      <c r="Y3636" s="42">
        <v>38811</v>
      </c>
      <c r="Z3636" s="43">
        <v>299.55099999999999</v>
      </c>
      <c r="AA3636" s="43">
        <f t="shared" si="780"/>
        <v>244.37183879915156</v>
      </c>
      <c r="AB3636" s="19">
        <f t="shared" si="783"/>
        <v>-2.1809096083321711E-2</v>
      </c>
      <c r="AC3636" s="37">
        <f t="shared" si="784"/>
        <v>0.97819090391667829</v>
      </c>
      <c r="AE3636" s="44">
        <v>38811</v>
      </c>
      <c r="AF3636" s="45">
        <v>6519.9038</v>
      </c>
      <c r="AG3636" s="19">
        <f t="shared" si="775"/>
        <v>5318.8968836678087</v>
      </c>
      <c r="AH3636" s="45">
        <f t="shared" si="781"/>
        <v>-1.9535251367635675E-2</v>
      </c>
      <c r="AI3636" s="46">
        <f t="shared" si="782"/>
        <v>0.98046474863236432</v>
      </c>
      <c r="AK3636" s="38">
        <v>38811</v>
      </c>
      <c r="AL3636" s="19">
        <v>139.72470000000001</v>
      </c>
      <c r="AM3636" s="19">
        <f t="shared" si="771"/>
        <v>-1.0481063663523305E-3</v>
      </c>
      <c r="AN3636" s="37">
        <f t="shared" si="772"/>
        <v>0.99895189363364767</v>
      </c>
      <c r="AQ3636" s="38">
        <v>38811</v>
      </c>
      <c r="AR3636" s="19">
        <f t="shared" si="773"/>
        <v>316.78104534600004</v>
      </c>
      <c r="AS3636" s="40">
        <f t="shared" si="770"/>
        <v>-1.0481063663523305E-3</v>
      </c>
      <c r="AT3636" s="51">
        <f t="shared" si="774"/>
        <v>0.99895189363364767</v>
      </c>
    </row>
    <row r="3637" spans="1:46">
      <c r="A3637" s="38">
        <v>38812</v>
      </c>
      <c r="B3637" s="37">
        <v>1.2272000000000001</v>
      </c>
      <c r="D3637" s="38">
        <v>38812</v>
      </c>
      <c r="E3637" s="19">
        <v>1546.8296</v>
      </c>
      <c r="F3637" s="19">
        <v>1260.454367666232</v>
      </c>
      <c r="G3637" s="19">
        <v>3.1791090178485693E-3</v>
      </c>
      <c r="H3637" s="37">
        <f t="shared" si="776"/>
        <v>1.0031791090178486</v>
      </c>
      <c r="I3637" s="19"/>
      <c r="J3637" s="19"/>
      <c r="K3637" s="19"/>
      <c r="L3637" s="19"/>
      <c r="N3637" s="38">
        <v>38812</v>
      </c>
      <c r="O3637" s="19">
        <v>891.23479999999995</v>
      </c>
      <c r="P3637" s="19">
        <v>726.23435462842235</v>
      </c>
      <c r="Q3637" s="19">
        <v>3.3943299153997852E-3</v>
      </c>
      <c r="R3637" s="37">
        <f t="shared" si="777"/>
        <v>1.0033943299153998</v>
      </c>
      <c r="T3637" s="39">
        <v>38812</v>
      </c>
      <c r="U3637" s="40">
        <v>310.78649999999999</v>
      </c>
      <c r="V3637" s="40">
        <f t="shared" si="778"/>
        <v>4.609788783469515E-4</v>
      </c>
      <c r="W3637" s="41">
        <f t="shared" si="779"/>
        <v>1.000460978878347</v>
      </c>
      <c r="Y3637" s="42">
        <v>38812</v>
      </c>
      <c r="Z3637" s="43">
        <v>303.267</v>
      </c>
      <c r="AA3637" s="43">
        <f t="shared" si="780"/>
        <v>247.12108865710559</v>
      </c>
      <c r="AB3637" s="19">
        <f t="shared" si="783"/>
        <v>1.1250272827932672E-2</v>
      </c>
      <c r="AC3637" s="37">
        <f t="shared" si="784"/>
        <v>1.0112502728279327</v>
      </c>
      <c r="AE3637" s="44">
        <v>38812</v>
      </c>
      <c r="AF3637" s="45">
        <v>6600.5649000000003</v>
      </c>
      <c r="AG3637" s="19">
        <f t="shared" si="775"/>
        <v>5378.5567959582786</v>
      </c>
      <c r="AH3637" s="45">
        <f t="shared" si="781"/>
        <v>1.1216595018726849E-2</v>
      </c>
      <c r="AI3637" s="46">
        <f t="shared" si="782"/>
        <v>1.0112165950187268</v>
      </c>
      <c r="AK3637" s="38">
        <v>38812</v>
      </c>
      <c r="AL3637" s="19">
        <v>139.54949999999999</v>
      </c>
      <c r="AM3637" s="19">
        <f t="shared" si="771"/>
        <v>-1.2538942649368279E-3</v>
      </c>
      <c r="AN3637" s="37">
        <f t="shared" si="772"/>
        <v>0.99874610573506317</v>
      </c>
      <c r="AQ3637" s="38">
        <v>38812</v>
      </c>
      <c r="AR3637" s="19">
        <f t="shared" si="773"/>
        <v>316.38383541000002</v>
      </c>
      <c r="AS3637" s="40">
        <f t="shared" si="770"/>
        <v>-1.2538942649367169E-3</v>
      </c>
      <c r="AT3637" s="51">
        <f t="shared" si="774"/>
        <v>0.99874610573506328</v>
      </c>
    </row>
    <row r="3638" spans="1:46">
      <c r="A3638" s="38">
        <v>38813</v>
      </c>
      <c r="B3638" s="37">
        <v>1.2216</v>
      </c>
      <c r="D3638" s="38">
        <v>38813</v>
      </c>
      <c r="E3638" s="19">
        <v>1549.7581</v>
      </c>
      <c r="F3638" s="19">
        <v>1268.6297478716438</v>
      </c>
      <c r="G3638" s="19">
        <v>6.4860580558332437E-3</v>
      </c>
      <c r="H3638" s="37">
        <f t="shared" si="776"/>
        <v>1.0064860580558332</v>
      </c>
      <c r="I3638" s="19"/>
      <c r="J3638" s="19"/>
      <c r="K3638" s="19"/>
      <c r="L3638" s="19"/>
      <c r="N3638" s="38">
        <v>38813</v>
      </c>
      <c r="O3638" s="19">
        <v>896.90819999999997</v>
      </c>
      <c r="P3638" s="19">
        <v>734.20776031434184</v>
      </c>
      <c r="Q3638" s="19">
        <v>1.0979108376109714E-2</v>
      </c>
      <c r="R3638" s="37">
        <f t="shared" si="777"/>
        <v>1.0109791083761097</v>
      </c>
      <c r="T3638" s="39">
        <v>38813</v>
      </c>
      <c r="U3638" s="40">
        <v>310.52839999999998</v>
      </c>
      <c r="V3638" s="40">
        <f t="shared" si="778"/>
        <v>-8.3047365313493327E-4</v>
      </c>
      <c r="W3638" s="41">
        <f t="shared" si="779"/>
        <v>0.99916952634686507</v>
      </c>
      <c r="Y3638" s="42">
        <v>38813</v>
      </c>
      <c r="Z3638" s="43">
        <v>306.58999999999997</v>
      </c>
      <c r="AA3638" s="43">
        <f t="shared" si="780"/>
        <v>250.97413228552716</v>
      </c>
      <c r="AB3638" s="19">
        <f t="shared" si="783"/>
        <v>1.5591723269590574E-2</v>
      </c>
      <c r="AC3638" s="37">
        <f t="shared" si="784"/>
        <v>1.0155917232695906</v>
      </c>
      <c r="AE3638" s="44">
        <v>38813</v>
      </c>
      <c r="AF3638" s="45">
        <v>6672.8119999999999</v>
      </c>
      <c r="AG3638" s="19">
        <f t="shared" si="775"/>
        <v>5462.3542894564507</v>
      </c>
      <c r="AH3638" s="45">
        <f t="shared" si="781"/>
        <v>1.5579921655032303E-2</v>
      </c>
      <c r="AI3638" s="46">
        <f t="shared" si="782"/>
        <v>1.0155799216550323</v>
      </c>
      <c r="AK3638" s="38">
        <v>38813</v>
      </c>
      <c r="AL3638" s="19">
        <v>139.3312</v>
      </c>
      <c r="AM3638" s="19">
        <f t="shared" si="771"/>
        <v>-1.5643194708687691E-3</v>
      </c>
      <c r="AN3638" s="37">
        <f t="shared" si="772"/>
        <v>0.99843568052913123</v>
      </c>
      <c r="AQ3638" s="38">
        <v>38813</v>
      </c>
      <c r="AR3638" s="19">
        <f t="shared" si="773"/>
        <v>315.88891001600001</v>
      </c>
      <c r="AS3638" s="40">
        <f t="shared" si="770"/>
        <v>-1.5643194708687691E-3</v>
      </c>
      <c r="AT3638" s="51">
        <f t="shared" si="774"/>
        <v>0.99843568052913123</v>
      </c>
    </row>
    <row r="3639" spans="1:46">
      <c r="A3639" s="38">
        <v>38814</v>
      </c>
      <c r="B3639" s="37">
        <v>1.2109000000000001</v>
      </c>
      <c r="D3639" s="38">
        <v>38814</v>
      </c>
      <c r="E3639" s="19">
        <v>1535.8061</v>
      </c>
      <c r="F3639" s="19">
        <v>1268.3178627467173</v>
      </c>
      <c r="G3639" s="19">
        <v>-2.4584408922279088E-4</v>
      </c>
      <c r="H3639" s="37">
        <f t="shared" si="776"/>
        <v>0.99975415591077721</v>
      </c>
      <c r="I3639" s="19"/>
      <c r="J3639" s="19"/>
      <c r="K3639" s="19"/>
      <c r="L3639" s="19"/>
      <c r="N3639" s="38">
        <v>38814</v>
      </c>
      <c r="O3639" s="19">
        <v>893.63220000000001</v>
      </c>
      <c r="P3639" s="19">
        <v>737.99009001569073</v>
      </c>
      <c r="Q3639" s="19">
        <v>5.1515795743286574E-3</v>
      </c>
      <c r="R3639" s="37">
        <f t="shared" si="777"/>
        <v>1.0051515795743287</v>
      </c>
      <c r="T3639" s="39">
        <v>38814</v>
      </c>
      <c r="U3639" s="40">
        <v>310.93169999999998</v>
      </c>
      <c r="V3639" s="40">
        <f t="shared" si="778"/>
        <v>1.2987539948037252E-3</v>
      </c>
      <c r="W3639" s="41">
        <f t="shared" si="779"/>
        <v>1.0012987539948037</v>
      </c>
      <c r="Y3639" s="42">
        <v>38814</v>
      </c>
      <c r="Z3639" s="43">
        <v>304.16199999999998</v>
      </c>
      <c r="AA3639" s="43">
        <f t="shared" si="780"/>
        <v>251.18672062102564</v>
      </c>
      <c r="AB3639" s="19">
        <f t="shared" si="783"/>
        <v>8.4705277616659025E-4</v>
      </c>
      <c r="AC3639" s="37">
        <f t="shared" si="784"/>
        <v>1.0008470527761666</v>
      </c>
      <c r="AE3639" s="44">
        <v>38814</v>
      </c>
      <c r="AF3639" s="45">
        <v>6613.6508999999996</v>
      </c>
      <c r="AG3639" s="19">
        <f t="shared" si="775"/>
        <v>5461.7647204558589</v>
      </c>
      <c r="AH3639" s="45">
        <f t="shared" si="781"/>
        <v>-1.0793313090839973E-4</v>
      </c>
      <c r="AI3639" s="46">
        <f t="shared" si="782"/>
        <v>0.9998920668690916</v>
      </c>
      <c r="AK3639" s="38">
        <v>38814</v>
      </c>
      <c r="AL3639" s="19">
        <v>139.2637</v>
      </c>
      <c r="AM3639" s="19">
        <f t="shared" si="771"/>
        <v>-4.8445717829170842E-4</v>
      </c>
      <c r="AN3639" s="37">
        <f t="shared" si="772"/>
        <v>0.99951554282170829</v>
      </c>
      <c r="AQ3639" s="38">
        <v>38814</v>
      </c>
      <c r="AR3639" s="19">
        <f t="shared" si="773"/>
        <v>315.73587536600002</v>
      </c>
      <c r="AS3639" s="40">
        <f t="shared" si="770"/>
        <v>-4.8445717829170842E-4</v>
      </c>
      <c r="AT3639" s="51">
        <f t="shared" si="774"/>
        <v>0.99951554282170829</v>
      </c>
    </row>
    <row r="3640" spans="1:46">
      <c r="A3640" s="38">
        <v>38817</v>
      </c>
      <c r="B3640" s="37">
        <v>1.2091000000000001</v>
      </c>
      <c r="D3640" s="38">
        <v>38817</v>
      </c>
      <c r="E3640" s="19">
        <v>1536.9597000000001</v>
      </c>
      <c r="F3640" s="19">
        <v>1271.160119096849</v>
      </c>
      <c r="G3640" s="19">
        <v>2.2409653239263694E-3</v>
      </c>
      <c r="H3640" s="37">
        <f t="shared" si="776"/>
        <v>1.0022409653239264</v>
      </c>
      <c r="I3640" s="19"/>
      <c r="J3640" s="19"/>
      <c r="K3640" s="19"/>
      <c r="L3640" s="19"/>
      <c r="N3640" s="38">
        <v>38817</v>
      </c>
      <c r="O3640" s="19">
        <v>890.16499999999996</v>
      </c>
      <c r="P3640" s="19">
        <v>736.22115623190791</v>
      </c>
      <c r="Q3640" s="19">
        <v>-2.396961433107081E-3</v>
      </c>
      <c r="R3640" s="37">
        <f t="shared" si="777"/>
        <v>0.99760303856689292</v>
      </c>
      <c r="T3640" s="39">
        <v>38817</v>
      </c>
      <c r="U3640" s="40">
        <v>310.62849999999997</v>
      </c>
      <c r="V3640" s="40">
        <f t="shared" si="778"/>
        <v>-9.7513376731928059E-4</v>
      </c>
      <c r="W3640" s="41">
        <f t="shared" si="779"/>
        <v>0.99902486623268072</v>
      </c>
      <c r="Y3640" s="42">
        <v>38817</v>
      </c>
      <c r="Z3640" s="43">
        <v>308.03199999999998</v>
      </c>
      <c r="AA3640" s="43">
        <f t="shared" si="780"/>
        <v>254.76139277148289</v>
      </c>
      <c r="AB3640" s="19">
        <f t="shared" si="783"/>
        <v>1.4231135076007817E-2</v>
      </c>
      <c r="AC3640" s="37">
        <f t="shared" si="784"/>
        <v>1.0142311350760078</v>
      </c>
      <c r="AE3640" s="44">
        <v>38817</v>
      </c>
      <c r="AF3640" s="45">
        <v>6739.1538</v>
      </c>
      <c r="AG3640" s="19">
        <f t="shared" si="775"/>
        <v>5573.6943180878334</v>
      </c>
      <c r="AH3640" s="45">
        <f t="shared" si="781"/>
        <v>2.0493302688921577E-2</v>
      </c>
      <c r="AI3640" s="46">
        <f t="shared" si="782"/>
        <v>1.0204933026889216</v>
      </c>
      <c r="AK3640" s="38">
        <v>38817</v>
      </c>
      <c r="AL3640" s="19">
        <v>139.2826</v>
      </c>
      <c r="AM3640" s="19">
        <f t="shared" si="771"/>
        <v>1.3571375742560399E-4</v>
      </c>
      <c r="AN3640" s="37">
        <f t="shared" si="772"/>
        <v>1.0001357137574256</v>
      </c>
      <c r="AQ3640" s="38">
        <v>38817</v>
      </c>
      <c r="AR3640" s="19">
        <f t="shared" si="773"/>
        <v>315.77872506800003</v>
      </c>
      <c r="AS3640" s="40">
        <f t="shared" si="770"/>
        <v>1.3571375742560399E-4</v>
      </c>
      <c r="AT3640" s="51">
        <f t="shared" si="774"/>
        <v>1.0001357137574256</v>
      </c>
    </row>
    <row r="3641" spans="1:46">
      <c r="A3641" s="38">
        <v>38818</v>
      </c>
      <c r="B3641" s="37">
        <v>1.2124999999999999</v>
      </c>
      <c r="D3641" s="38">
        <v>38818</v>
      </c>
      <c r="E3641" s="19">
        <v>1525.7637999999999</v>
      </c>
      <c r="F3641" s="19">
        <v>1258.3618969072165</v>
      </c>
      <c r="G3641" s="19">
        <v>-1.0068143263277873E-2</v>
      </c>
      <c r="H3641" s="37">
        <f t="shared" si="776"/>
        <v>0.98993185673672213</v>
      </c>
      <c r="I3641" s="19"/>
      <c r="J3641" s="19"/>
      <c r="K3641" s="19"/>
      <c r="L3641" s="19"/>
      <c r="N3641" s="38">
        <v>38818</v>
      </c>
      <c r="O3641" s="19">
        <v>886.79409999999996</v>
      </c>
      <c r="P3641" s="19">
        <v>731.37657731958768</v>
      </c>
      <c r="Q3641" s="19">
        <v>-6.5803310205257981E-3</v>
      </c>
      <c r="R3641" s="37">
        <f t="shared" si="777"/>
        <v>0.9934196689794742</v>
      </c>
      <c r="T3641" s="39">
        <v>38818</v>
      </c>
      <c r="U3641" s="40">
        <v>310.99560000000002</v>
      </c>
      <c r="V3641" s="40">
        <f t="shared" si="778"/>
        <v>1.1817975491625887E-3</v>
      </c>
      <c r="W3641" s="41">
        <f t="shared" si="779"/>
        <v>1.0011817975491626</v>
      </c>
      <c r="Y3641" s="42">
        <v>38818</v>
      </c>
      <c r="Z3641" s="43">
        <v>309.45699999999999</v>
      </c>
      <c r="AA3641" s="43">
        <f t="shared" si="780"/>
        <v>255.22226804123713</v>
      </c>
      <c r="AB3641" s="19">
        <f t="shared" si="783"/>
        <v>1.8090467505318397E-3</v>
      </c>
      <c r="AC3641" s="37">
        <f t="shared" si="784"/>
        <v>1.0018090467505318</v>
      </c>
      <c r="AE3641" s="44">
        <v>38818</v>
      </c>
      <c r="AF3641" s="45">
        <v>6780.1372000000001</v>
      </c>
      <c r="AG3641" s="19">
        <f t="shared" si="775"/>
        <v>5591.8657319587637</v>
      </c>
      <c r="AH3641" s="45">
        <f t="shared" si="781"/>
        <v>3.2602099853162869E-3</v>
      </c>
      <c r="AI3641" s="46">
        <f t="shared" si="782"/>
        <v>1.0032602099853163</v>
      </c>
      <c r="AK3641" s="38">
        <v>38818</v>
      </c>
      <c r="AL3641" s="19">
        <v>139.4966</v>
      </c>
      <c r="AM3641" s="19">
        <f t="shared" si="771"/>
        <v>1.5364446097358986E-3</v>
      </c>
      <c r="AN3641" s="37">
        <f t="shared" si="772"/>
        <v>1.0015364446097359</v>
      </c>
      <c r="AQ3641" s="38">
        <v>38818</v>
      </c>
      <c r="AR3641" s="19">
        <f t="shared" si="773"/>
        <v>316.26390158800001</v>
      </c>
      <c r="AS3641" s="40">
        <f t="shared" si="770"/>
        <v>1.5364446097358986E-3</v>
      </c>
      <c r="AT3641" s="51">
        <f t="shared" si="774"/>
        <v>1.0015364446097359</v>
      </c>
    </row>
    <row r="3642" spans="1:46">
      <c r="A3642" s="38">
        <v>38819</v>
      </c>
      <c r="B3642" s="37">
        <v>1.2107000000000001</v>
      </c>
      <c r="D3642" s="38">
        <v>38819</v>
      </c>
      <c r="E3642" s="19">
        <v>1521.7165</v>
      </c>
      <c r="F3642" s="19">
        <v>1256.889815809036</v>
      </c>
      <c r="G3642" s="19">
        <v>-1.1698392185893747E-3</v>
      </c>
      <c r="H3642" s="37">
        <f t="shared" si="776"/>
        <v>0.99883016078141063</v>
      </c>
      <c r="I3642" s="19"/>
      <c r="J3642" s="19"/>
      <c r="K3642" s="19"/>
      <c r="L3642" s="19"/>
      <c r="N3642" s="38">
        <v>38819</v>
      </c>
      <c r="O3642" s="19">
        <v>882.64300000000003</v>
      </c>
      <c r="P3642" s="19">
        <v>729.03526885272981</v>
      </c>
      <c r="Q3642" s="19">
        <v>-3.2012352315663462E-3</v>
      </c>
      <c r="R3642" s="37">
        <f t="shared" si="777"/>
        <v>0.99679876476843365</v>
      </c>
      <c r="T3642" s="39">
        <v>38819</v>
      </c>
      <c r="U3642" s="40">
        <v>311.24299999999999</v>
      </c>
      <c r="V3642" s="40">
        <f t="shared" si="778"/>
        <v>7.9550964708174909E-4</v>
      </c>
      <c r="W3642" s="41">
        <f t="shared" si="779"/>
        <v>1.0007955096470817</v>
      </c>
      <c r="Y3642" s="42">
        <v>38819</v>
      </c>
      <c r="Z3642" s="43">
        <v>309.98599999999999</v>
      </c>
      <c r="AA3642" s="43">
        <f t="shared" si="780"/>
        <v>256.03865532336664</v>
      </c>
      <c r="AB3642" s="19">
        <f t="shared" si="783"/>
        <v>3.198730613888312E-3</v>
      </c>
      <c r="AC3642" s="37">
        <f t="shared" si="784"/>
        <v>1.0031987306138883</v>
      </c>
      <c r="AE3642" s="44">
        <v>38819</v>
      </c>
      <c r="AF3642" s="45">
        <v>6795.7489999999998</v>
      </c>
      <c r="AG3642" s="19">
        <f t="shared" si="775"/>
        <v>5613.0742545634748</v>
      </c>
      <c r="AH3642" s="45">
        <f t="shared" si="781"/>
        <v>3.7927453235329089E-3</v>
      </c>
      <c r="AI3642" s="46">
        <f t="shared" si="782"/>
        <v>1.0037927453235329</v>
      </c>
      <c r="AK3642" s="38">
        <v>38819</v>
      </c>
      <c r="AL3642" s="19">
        <v>139.46129999999999</v>
      </c>
      <c r="AM3642" s="19">
        <f t="shared" si="771"/>
        <v>-2.5305276257636677E-4</v>
      </c>
      <c r="AN3642" s="37">
        <f t="shared" si="772"/>
        <v>0.99974694723742363</v>
      </c>
      <c r="AQ3642" s="38">
        <v>38819</v>
      </c>
      <c r="AR3642" s="19">
        <f t="shared" si="773"/>
        <v>316.18387013400002</v>
      </c>
      <c r="AS3642" s="40">
        <f t="shared" si="770"/>
        <v>-2.5305276257625575E-4</v>
      </c>
      <c r="AT3642" s="51">
        <f t="shared" si="774"/>
        <v>0.99974694723742374</v>
      </c>
    </row>
    <row r="3643" spans="1:46">
      <c r="A3643" s="38">
        <v>38820</v>
      </c>
      <c r="B3643" s="37">
        <v>1.2107000000000001</v>
      </c>
      <c r="D3643" s="38">
        <v>38820</v>
      </c>
      <c r="E3643" s="19">
        <v>1523.4929999999999</v>
      </c>
      <c r="F3643" s="19">
        <v>1258.3571487569172</v>
      </c>
      <c r="G3643" s="19">
        <v>1.1674316470904333E-3</v>
      </c>
      <c r="H3643" s="37">
        <f t="shared" si="776"/>
        <v>1.0011674316470904</v>
      </c>
      <c r="I3643" s="19"/>
      <c r="J3643" s="19"/>
      <c r="K3643" s="19"/>
      <c r="L3643" s="19"/>
      <c r="N3643" s="38">
        <v>38820</v>
      </c>
      <c r="O3643" s="19">
        <v>882.48900000000003</v>
      </c>
      <c r="P3643" s="19">
        <v>728.90806971173697</v>
      </c>
      <c r="Q3643" s="19">
        <v>-1.7447597726383268E-4</v>
      </c>
      <c r="R3643" s="37">
        <f t="shared" si="777"/>
        <v>0.99982552402273617</v>
      </c>
      <c r="T3643" s="39">
        <v>38820</v>
      </c>
      <c r="U3643" s="40">
        <v>310.47710000000001</v>
      </c>
      <c r="V3643" s="40">
        <f t="shared" si="778"/>
        <v>-2.4607782343698537E-3</v>
      </c>
      <c r="W3643" s="41">
        <f t="shared" si="779"/>
        <v>0.99753922176563015</v>
      </c>
      <c r="Y3643" s="42">
        <v>38820</v>
      </c>
      <c r="Z3643" s="43">
        <v>311.75900000000001</v>
      </c>
      <c r="AA3643" s="43">
        <f t="shared" si="780"/>
        <v>257.50309738167999</v>
      </c>
      <c r="AB3643" s="19">
        <f t="shared" si="783"/>
        <v>5.7196131438193021E-3</v>
      </c>
      <c r="AC3643" s="37">
        <f t="shared" si="784"/>
        <v>1.0057196131438193</v>
      </c>
      <c r="AE3643" s="44">
        <v>38820</v>
      </c>
      <c r="AF3643" s="45">
        <v>6854.4130999999998</v>
      </c>
      <c r="AG3643" s="19">
        <f t="shared" si="775"/>
        <v>5661.5289501941015</v>
      </c>
      <c r="AH3643" s="45">
        <f t="shared" si="781"/>
        <v>8.6324700927005171E-3</v>
      </c>
      <c r="AI3643" s="46">
        <f t="shared" si="782"/>
        <v>1.0086324700927005</v>
      </c>
      <c r="AK3643" s="38">
        <v>38820</v>
      </c>
      <c r="AL3643" s="19">
        <v>138.88050000000001</v>
      </c>
      <c r="AM3643" s="19">
        <f t="shared" si="771"/>
        <v>-4.1645961998058034E-3</v>
      </c>
      <c r="AN3643" s="37">
        <f t="shared" si="772"/>
        <v>0.9958354038001942</v>
      </c>
      <c r="AQ3643" s="38">
        <v>38820</v>
      </c>
      <c r="AR3643" s="19">
        <f t="shared" si="773"/>
        <v>314.86709199000006</v>
      </c>
      <c r="AS3643" s="40">
        <f t="shared" si="770"/>
        <v>-4.1645961998058034E-3</v>
      </c>
      <c r="AT3643" s="51">
        <f t="shared" si="774"/>
        <v>0.9958354038001942</v>
      </c>
    </row>
    <row r="3644" spans="1:46">
      <c r="A3644" s="38">
        <v>38821</v>
      </c>
      <c r="B3644" s="37">
        <v>1.2105999999999999</v>
      </c>
      <c r="D3644" s="38">
        <v>38821</v>
      </c>
      <c r="E3644" s="19">
        <v>1523.5780999999999</v>
      </c>
      <c r="F3644" s="19">
        <v>1258.5313893936891</v>
      </c>
      <c r="G3644" s="19">
        <v>1.3846675957140953E-4</v>
      </c>
      <c r="H3644" s="37">
        <f t="shared" si="776"/>
        <v>1.0001384667595714</v>
      </c>
      <c r="I3644" s="19"/>
      <c r="J3644" s="19"/>
      <c r="K3644" s="19"/>
      <c r="L3644" s="19"/>
      <c r="N3644" s="38">
        <v>38821</v>
      </c>
      <c r="O3644" s="19">
        <v>888.45989999999995</v>
      </c>
      <c r="P3644" s="19">
        <v>733.9004625805386</v>
      </c>
      <c r="Q3644" s="19">
        <v>6.8491392484870683E-3</v>
      </c>
      <c r="R3644" s="37">
        <f t="shared" si="777"/>
        <v>1.0068491392484871</v>
      </c>
      <c r="T3644" s="38">
        <v>38821</v>
      </c>
      <c r="U3644" s="40">
        <v>310.47710000000001</v>
      </c>
      <c r="V3644" s="40">
        <f t="shared" si="778"/>
        <v>0</v>
      </c>
      <c r="W3644" s="41">
        <f t="shared" si="779"/>
        <v>1</v>
      </c>
      <c r="Y3644" s="38">
        <v>38821</v>
      </c>
      <c r="Z3644" s="43">
        <v>311.75900000000001</v>
      </c>
      <c r="AA3644" s="43">
        <f t="shared" si="780"/>
        <v>257.5243680819429</v>
      </c>
      <c r="AB3644" s="19">
        <f t="shared" si="783"/>
        <v>8.2603667603153852E-5</v>
      </c>
      <c r="AC3644" s="37">
        <f t="shared" si="784"/>
        <v>1.0000826036676032</v>
      </c>
      <c r="AE3644" s="38">
        <v>38821</v>
      </c>
      <c r="AF3644" s="45">
        <v>6854.4130999999998</v>
      </c>
      <c r="AG3644" s="19">
        <f t="shared" si="775"/>
        <v>5661.9966132496284</v>
      </c>
      <c r="AH3644" s="45">
        <f t="shared" si="781"/>
        <v>8.2603667602931807E-5</v>
      </c>
      <c r="AI3644" s="46">
        <f t="shared" si="782"/>
        <v>1.0000826036676029</v>
      </c>
      <c r="AK3644" s="38">
        <v>38821</v>
      </c>
      <c r="AL3644" s="19">
        <v>138.88050000000001</v>
      </c>
      <c r="AM3644" s="19">
        <f t="shared" si="771"/>
        <v>0</v>
      </c>
      <c r="AN3644" s="37">
        <f t="shared" si="772"/>
        <v>1</v>
      </c>
      <c r="AQ3644" s="38">
        <v>38821</v>
      </c>
      <c r="AR3644" s="19">
        <f t="shared" si="773"/>
        <v>314.86709199000006</v>
      </c>
      <c r="AS3644" s="40">
        <f t="shared" si="770"/>
        <v>0</v>
      </c>
      <c r="AT3644" s="51">
        <f t="shared" si="774"/>
        <v>1</v>
      </c>
    </row>
    <row r="3645" spans="1:46">
      <c r="A3645" s="38">
        <v>38824</v>
      </c>
      <c r="B3645" s="37">
        <v>1.2266999999999999</v>
      </c>
      <c r="D3645" s="38">
        <v>38824</v>
      </c>
      <c r="E3645" s="19">
        <v>1528.5485000000001</v>
      </c>
      <c r="F3645" s="19">
        <v>1246.0654601777128</v>
      </c>
      <c r="G3645" s="19">
        <v>-9.9051396898267585E-3</v>
      </c>
      <c r="H3645" s="37">
        <f t="shared" si="776"/>
        <v>0.99009486031017324</v>
      </c>
      <c r="I3645" s="19"/>
      <c r="J3645" s="19"/>
      <c r="K3645" s="19"/>
      <c r="L3645" s="19"/>
      <c r="N3645" s="38">
        <v>38824</v>
      </c>
      <c r="O3645" s="19">
        <v>896.54349999999999</v>
      </c>
      <c r="P3645" s="19">
        <v>730.85799298932102</v>
      </c>
      <c r="Q3645" s="19">
        <v>-4.1456161241807399E-3</v>
      </c>
      <c r="R3645" s="37">
        <f t="shared" si="777"/>
        <v>0.99585438387581926</v>
      </c>
      <c r="T3645" s="38">
        <v>38824</v>
      </c>
      <c r="U3645" s="40">
        <v>310.47710000000001</v>
      </c>
      <c r="V3645" s="40">
        <f t="shared" si="778"/>
        <v>0</v>
      </c>
      <c r="W3645" s="41">
        <f t="shared" si="779"/>
        <v>1</v>
      </c>
      <c r="Y3645" s="42">
        <v>38824</v>
      </c>
      <c r="Z3645" s="43">
        <v>316.84100000000001</v>
      </c>
      <c r="AA3645" s="43">
        <f t="shared" si="780"/>
        <v>258.28727480231521</v>
      </c>
      <c r="AB3645" s="19">
        <f t="shared" si="783"/>
        <v>2.962464197289405E-3</v>
      </c>
      <c r="AC3645" s="37">
        <f t="shared" si="784"/>
        <v>1.0029624641972894</v>
      </c>
      <c r="AE3645" s="44">
        <v>38824</v>
      </c>
      <c r="AF3645" s="45">
        <v>6976.2538999999997</v>
      </c>
      <c r="AG3645" s="19">
        <f t="shared" si="775"/>
        <v>5687.0089671476317</v>
      </c>
      <c r="AH3645" s="45">
        <f t="shared" si="781"/>
        <v>4.4175854573051954E-3</v>
      </c>
      <c r="AI3645" s="46">
        <f t="shared" si="782"/>
        <v>1.0044175854573052</v>
      </c>
      <c r="AK3645" s="38">
        <v>38824</v>
      </c>
      <c r="AL3645" s="19">
        <v>138.88050000000001</v>
      </c>
      <c r="AM3645" s="19">
        <f t="shared" si="771"/>
        <v>0</v>
      </c>
      <c r="AN3645" s="37">
        <f t="shared" si="772"/>
        <v>1</v>
      </c>
      <c r="AQ3645" s="38">
        <v>38824</v>
      </c>
      <c r="AR3645" s="19">
        <f t="shared" si="773"/>
        <v>314.86709199000006</v>
      </c>
      <c r="AS3645" s="40">
        <f t="shared" si="770"/>
        <v>0</v>
      </c>
      <c r="AT3645" s="51">
        <f t="shared" si="774"/>
        <v>1</v>
      </c>
    </row>
    <row r="3646" spans="1:46">
      <c r="A3646" s="38">
        <v>38825</v>
      </c>
      <c r="B3646" s="37">
        <v>1.2274</v>
      </c>
      <c r="D3646" s="38">
        <v>38825</v>
      </c>
      <c r="E3646" s="19">
        <v>1545.2448999999999</v>
      </c>
      <c r="F3646" s="19">
        <v>1258.9578784422356</v>
      </c>
      <c r="G3646" s="19">
        <v>1.0346501589638901E-2</v>
      </c>
      <c r="H3646" s="37">
        <f t="shared" si="776"/>
        <v>1.0103465015896389</v>
      </c>
      <c r="I3646" s="19"/>
      <c r="J3646" s="19"/>
      <c r="K3646" s="19"/>
      <c r="L3646" s="19"/>
      <c r="N3646" s="38">
        <v>38825</v>
      </c>
      <c r="O3646" s="19">
        <v>909.10580000000004</v>
      </c>
      <c r="P3646" s="19">
        <v>740.67606322307313</v>
      </c>
      <c r="Q3646" s="19">
        <v>1.3433622301364911E-2</v>
      </c>
      <c r="R3646" s="37">
        <f t="shared" si="777"/>
        <v>1.0134336223013649</v>
      </c>
      <c r="T3646" s="39">
        <v>38825</v>
      </c>
      <c r="U3646" s="40">
        <v>310.36720000000003</v>
      </c>
      <c r="V3646" s="40">
        <f t="shared" si="778"/>
        <v>-3.5397135569736893E-4</v>
      </c>
      <c r="W3646" s="41">
        <f t="shared" si="779"/>
        <v>0.99964602864430263</v>
      </c>
      <c r="Y3646" s="42">
        <v>38825</v>
      </c>
      <c r="Z3646" s="43">
        <v>323.48500000000001</v>
      </c>
      <c r="AA3646" s="43">
        <f t="shared" si="780"/>
        <v>263.55303894410952</v>
      </c>
      <c r="AB3646" s="19">
        <f t="shared" si="783"/>
        <v>2.0387237992365526E-2</v>
      </c>
      <c r="AC3646" s="37">
        <f t="shared" si="784"/>
        <v>1.0203872379923655</v>
      </c>
      <c r="AE3646" s="44">
        <v>38825</v>
      </c>
      <c r="AF3646" s="45">
        <v>7130.9179999999997</v>
      </c>
      <c r="AG3646" s="19">
        <f t="shared" si="775"/>
        <v>5809.7751344305034</v>
      </c>
      <c r="AH3646" s="45">
        <f t="shared" si="781"/>
        <v>2.1587123915587147E-2</v>
      </c>
      <c r="AI3646" s="46">
        <f t="shared" si="782"/>
        <v>1.0215871239155871</v>
      </c>
      <c r="AK3646" s="38">
        <v>38825</v>
      </c>
      <c r="AL3646" s="19">
        <v>138.94649999999999</v>
      </c>
      <c r="AM3646" s="19">
        <f t="shared" si="771"/>
        <v>4.7522870381344617E-4</v>
      </c>
      <c r="AN3646" s="37">
        <f t="shared" si="772"/>
        <v>1.0004752287038134</v>
      </c>
      <c r="AQ3646" s="38">
        <v>38825</v>
      </c>
      <c r="AR3646" s="19">
        <f t="shared" si="773"/>
        <v>315.01672587000002</v>
      </c>
      <c r="AS3646" s="40">
        <f t="shared" si="770"/>
        <v>4.7522870381366822E-4</v>
      </c>
      <c r="AT3646" s="51">
        <f t="shared" si="774"/>
        <v>1.0004752287038137</v>
      </c>
    </row>
    <row r="3647" spans="1:46">
      <c r="A3647" s="38">
        <v>38826</v>
      </c>
      <c r="B3647" s="37">
        <v>1.2344999999999999</v>
      </c>
      <c r="D3647" s="38">
        <v>38826</v>
      </c>
      <c r="E3647" s="19">
        <v>1556.3420000000001</v>
      </c>
      <c r="F3647" s="19">
        <v>1260.7063588497369</v>
      </c>
      <c r="G3647" s="19">
        <v>1.3888315387204919E-3</v>
      </c>
      <c r="H3647" s="37">
        <f t="shared" si="776"/>
        <v>1.0013888315387205</v>
      </c>
      <c r="I3647" s="19"/>
      <c r="J3647" s="19"/>
      <c r="K3647" s="19"/>
      <c r="L3647" s="19"/>
      <c r="N3647" s="38">
        <v>38826</v>
      </c>
      <c r="O3647" s="19">
        <v>920.63589999999999</v>
      </c>
      <c r="P3647" s="19">
        <v>745.75609558525719</v>
      </c>
      <c r="Q3647" s="19">
        <v>6.8586425489143288E-3</v>
      </c>
      <c r="R3647" s="37">
        <f t="shared" si="777"/>
        <v>1.0068586425489143</v>
      </c>
      <c r="T3647" s="39">
        <v>38826</v>
      </c>
      <c r="U3647" s="40">
        <v>310.94659999999999</v>
      </c>
      <c r="V3647" s="40">
        <f t="shared" si="778"/>
        <v>1.8668209785053236E-3</v>
      </c>
      <c r="W3647" s="41">
        <f t="shared" si="779"/>
        <v>1.0018668209785053</v>
      </c>
      <c r="Y3647" s="42">
        <v>38826</v>
      </c>
      <c r="Z3647" s="43">
        <v>325.99700000000001</v>
      </c>
      <c r="AA3647" s="43">
        <f t="shared" si="780"/>
        <v>264.07209396516811</v>
      </c>
      <c r="AB3647" s="19">
        <f t="shared" si="783"/>
        <v>1.9694518535551264E-3</v>
      </c>
      <c r="AC3647" s="37">
        <f t="shared" si="784"/>
        <v>1.0019694518535551</v>
      </c>
      <c r="AE3647" s="44">
        <v>38826</v>
      </c>
      <c r="AF3647" s="45">
        <v>7205.9888000000001</v>
      </c>
      <c r="AG3647" s="19">
        <f t="shared" si="775"/>
        <v>5837.1719724584855</v>
      </c>
      <c r="AH3647" s="45">
        <f t="shared" si="781"/>
        <v>4.7156451659582377E-3</v>
      </c>
      <c r="AI3647" s="46">
        <f t="shared" si="782"/>
        <v>1.0047156451659582</v>
      </c>
      <c r="AK3647" s="38">
        <v>38826</v>
      </c>
      <c r="AL3647" s="19">
        <v>139.00049999999999</v>
      </c>
      <c r="AM3647" s="19">
        <f t="shared" si="771"/>
        <v>3.8863879262884815E-4</v>
      </c>
      <c r="AN3647" s="37">
        <f t="shared" si="772"/>
        <v>1.0003886387926288</v>
      </c>
      <c r="AQ3647" s="38">
        <v>38826</v>
      </c>
      <c r="AR3647" s="19">
        <f t="shared" si="773"/>
        <v>315.13915358999998</v>
      </c>
      <c r="AS3647" s="40">
        <f t="shared" si="770"/>
        <v>3.8863879262862611E-4</v>
      </c>
      <c r="AT3647" s="51">
        <f t="shared" si="774"/>
        <v>1.0003886387926286</v>
      </c>
    </row>
    <row r="3648" spans="1:46">
      <c r="A3648" s="38">
        <v>38827</v>
      </c>
      <c r="B3648" s="37">
        <v>1.2325999999999999</v>
      </c>
      <c r="D3648" s="38">
        <v>38827</v>
      </c>
      <c r="E3648" s="19">
        <v>1557.0385000000001</v>
      </c>
      <c r="F3648" s="19">
        <v>1263.214749310401</v>
      </c>
      <c r="G3648" s="19">
        <v>1.9896706660167407E-3</v>
      </c>
      <c r="H3648" s="37">
        <f t="shared" si="776"/>
        <v>1.0019896706660167</v>
      </c>
      <c r="I3648" s="19"/>
      <c r="J3648" s="19"/>
      <c r="K3648" s="19"/>
      <c r="L3648" s="19"/>
      <c r="N3648" s="38">
        <v>38827</v>
      </c>
      <c r="O3648" s="19">
        <v>922.39459999999997</v>
      </c>
      <c r="P3648" s="19">
        <v>748.33246795391858</v>
      </c>
      <c r="Q3648" s="19">
        <v>3.4547117803167549E-3</v>
      </c>
      <c r="R3648" s="37">
        <f t="shared" si="777"/>
        <v>1.0034547117803168</v>
      </c>
      <c r="T3648" s="39">
        <v>38827</v>
      </c>
      <c r="U3648" s="40">
        <v>310.5027</v>
      </c>
      <c r="V3648" s="40">
        <f t="shared" si="778"/>
        <v>-1.4275763105304762E-3</v>
      </c>
      <c r="W3648" s="41">
        <f t="shared" si="779"/>
        <v>0.99857242368946952</v>
      </c>
      <c r="Y3648" s="42">
        <v>38827</v>
      </c>
      <c r="Z3648" s="43">
        <v>322.18400000000003</v>
      </c>
      <c r="AA3648" s="43">
        <f t="shared" si="780"/>
        <v>261.38568878792802</v>
      </c>
      <c r="AB3648" s="19">
        <f t="shared" si="783"/>
        <v>-1.0172999111350389E-2</v>
      </c>
      <c r="AC3648" s="37">
        <f t="shared" si="784"/>
        <v>0.98982700088864961</v>
      </c>
      <c r="AE3648" s="44">
        <v>38827</v>
      </c>
      <c r="AF3648" s="45">
        <v>7136.0097999999998</v>
      </c>
      <c r="AG3648" s="19">
        <f t="shared" si="775"/>
        <v>5789.3962355995463</v>
      </c>
      <c r="AH3648" s="45">
        <f t="shared" si="781"/>
        <v>-8.1847403304817767E-3</v>
      </c>
      <c r="AI3648" s="46">
        <f t="shared" si="782"/>
        <v>0.99181525966951822</v>
      </c>
      <c r="AK3648" s="38">
        <v>38827</v>
      </c>
      <c r="AL3648" s="19">
        <v>139.1926</v>
      </c>
      <c r="AM3648" s="19">
        <f t="shared" si="771"/>
        <v>1.3820094172323216E-3</v>
      </c>
      <c r="AN3648" s="37">
        <f t="shared" si="772"/>
        <v>1.0013820094172323</v>
      </c>
      <c r="AQ3648" s="38">
        <v>38827</v>
      </c>
      <c r="AR3648" s="19">
        <f t="shared" si="773"/>
        <v>315.57467886800003</v>
      </c>
      <c r="AS3648" s="40">
        <f t="shared" si="770"/>
        <v>1.3820094172325437E-3</v>
      </c>
      <c r="AT3648" s="51">
        <f t="shared" si="774"/>
        <v>1.0013820094172325</v>
      </c>
    </row>
    <row r="3649" spans="1:46">
      <c r="A3649" s="38">
        <v>38828</v>
      </c>
      <c r="B3649" s="37">
        <v>1.234</v>
      </c>
      <c r="D3649" s="38">
        <v>38828</v>
      </c>
      <c r="E3649" s="19">
        <v>1564.2306000000001</v>
      </c>
      <c r="F3649" s="19">
        <v>1267.609886547812</v>
      </c>
      <c r="G3649" s="19">
        <v>3.4793270422233125E-3</v>
      </c>
      <c r="H3649" s="37">
        <f t="shared" si="776"/>
        <v>1.0034793270422233</v>
      </c>
      <c r="I3649" s="19"/>
      <c r="J3649" s="19"/>
      <c r="K3649" s="19"/>
      <c r="L3649" s="19"/>
      <c r="N3649" s="38">
        <v>38828</v>
      </c>
      <c r="O3649" s="19">
        <v>926.87329999999997</v>
      </c>
      <c r="P3649" s="19">
        <v>751.11288492706649</v>
      </c>
      <c r="Q3649" s="19">
        <v>3.7154835480412984E-3</v>
      </c>
      <c r="R3649" s="37">
        <f t="shared" si="777"/>
        <v>1.0037154835480413</v>
      </c>
      <c r="T3649" s="39">
        <v>38828</v>
      </c>
      <c r="U3649" s="40">
        <v>310.834</v>
      </c>
      <c r="V3649" s="40">
        <f t="shared" si="778"/>
        <v>1.0669794497761842E-3</v>
      </c>
      <c r="W3649" s="41">
        <f t="shared" si="779"/>
        <v>1.0010669794497762</v>
      </c>
      <c r="Y3649" s="42">
        <v>38828</v>
      </c>
      <c r="Z3649" s="43">
        <v>328.06200000000001</v>
      </c>
      <c r="AA3649" s="43">
        <f t="shared" si="780"/>
        <v>265.85251215559157</v>
      </c>
      <c r="AB3649" s="19">
        <f t="shared" si="783"/>
        <v>1.7089012747318666E-2</v>
      </c>
      <c r="AC3649" s="37">
        <f t="shared" si="784"/>
        <v>1.0170890127473187</v>
      </c>
      <c r="AE3649" s="44">
        <v>38828</v>
      </c>
      <c r="AF3649" s="45">
        <v>7255.8818000000001</v>
      </c>
      <c r="AG3649" s="19">
        <f t="shared" si="775"/>
        <v>5879.9690437601303</v>
      </c>
      <c r="AH3649" s="45">
        <f t="shared" si="781"/>
        <v>1.5644603422312553E-2</v>
      </c>
      <c r="AI3649" s="46">
        <f t="shared" si="782"/>
        <v>1.0156446034223126</v>
      </c>
      <c r="AK3649" s="38">
        <v>38828</v>
      </c>
      <c r="AL3649" s="19">
        <v>139.1087</v>
      </c>
      <c r="AM3649" s="19">
        <f t="shared" si="771"/>
        <v>-6.0276192843589094E-4</v>
      </c>
      <c r="AN3649" s="37">
        <f t="shared" si="772"/>
        <v>0.99939723807156411</v>
      </c>
      <c r="AQ3649" s="38">
        <v>38828</v>
      </c>
      <c r="AR3649" s="19">
        <f t="shared" si="773"/>
        <v>315.384462466</v>
      </c>
      <c r="AS3649" s="40">
        <f t="shared" si="770"/>
        <v>-6.0276192843600196E-4</v>
      </c>
      <c r="AT3649" s="51">
        <f t="shared" si="774"/>
        <v>0.999397238071564</v>
      </c>
    </row>
    <row r="3650" spans="1:46">
      <c r="A3650" s="38">
        <v>38831</v>
      </c>
      <c r="B3650" s="37">
        <v>1.2373000000000001</v>
      </c>
      <c r="D3650" s="38">
        <v>38831</v>
      </c>
      <c r="E3650" s="19">
        <v>1559.3713</v>
      </c>
      <c r="F3650" s="19">
        <v>1260.3017053261133</v>
      </c>
      <c r="G3650" s="19">
        <v>-5.7653236214508796E-3</v>
      </c>
      <c r="H3650" s="37">
        <f t="shared" si="776"/>
        <v>0.99423467637854912</v>
      </c>
      <c r="I3650" s="19"/>
      <c r="J3650" s="19"/>
      <c r="K3650" s="19"/>
      <c r="L3650" s="19"/>
      <c r="N3650" s="38">
        <v>38831</v>
      </c>
      <c r="O3650" s="19">
        <v>923.98099999999999</v>
      </c>
      <c r="P3650" s="19">
        <v>746.77200355613024</v>
      </c>
      <c r="Q3650" s="19">
        <v>-5.7792662834664776E-3</v>
      </c>
      <c r="R3650" s="37">
        <f t="shared" si="777"/>
        <v>0.99422073371653352</v>
      </c>
      <c r="T3650" s="39">
        <v>38831</v>
      </c>
      <c r="U3650" s="40">
        <v>310.73039999999997</v>
      </c>
      <c r="V3650" s="40">
        <f t="shared" si="778"/>
        <v>-3.3329687228567106E-4</v>
      </c>
      <c r="W3650" s="41">
        <f t="shared" si="779"/>
        <v>0.99966670312771433</v>
      </c>
      <c r="Y3650" s="42">
        <v>38831</v>
      </c>
      <c r="Z3650" s="43">
        <v>322.41500000000002</v>
      </c>
      <c r="AA3650" s="43">
        <f t="shared" si="780"/>
        <v>260.57948759395458</v>
      </c>
      <c r="AB3650" s="19">
        <f t="shared" si="783"/>
        <v>-1.9834398098713124E-2</v>
      </c>
      <c r="AC3650" s="37">
        <f t="shared" si="784"/>
        <v>0.98016560190128688</v>
      </c>
      <c r="AE3650" s="44">
        <v>38831</v>
      </c>
      <c r="AF3650" s="45">
        <v>7108.4780000000001</v>
      </c>
      <c r="AG3650" s="19">
        <f t="shared" si="775"/>
        <v>5745.1531560656267</v>
      </c>
      <c r="AH3650" s="45">
        <f t="shared" si="781"/>
        <v>-2.2927992765127136E-2</v>
      </c>
      <c r="AI3650" s="46">
        <f t="shared" si="782"/>
        <v>0.97707200723487286</v>
      </c>
      <c r="AK3650" s="38">
        <v>38831</v>
      </c>
      <c r="AL3650" s="19">
        <v>139.16399999999999</v>
      </c>
      <c r="AM3650" s="19">
        <f t="shared" si="771"/>
        <v>3.9753085177274272E-4</v>
      </c>
      <c r="AN3650" s="37">
        <f t="shared" si="772"/>
        <v>1.0003975308517727</v>
      </c>
      <c r="AQ3650" s="38">
        <v>38831</v>
      </c>
      <c r="AR3650" s="19">
        <f t="shared" si="773"/>
        <v>315.50983752000002</v>
      </c>
      <c r="AS3650" s="40">
        <f t="shared" si="770"/>
        <v>3.9753085177274272E-4</v>
      </c>
      <c r="AT3650" s="51">
        <f t="shared" si="774"/>
        <v>1.0003975308517727</v>
      </c>
    </row>
    <row r="3651" spans="1:46">
      <c r="A3651" s="38">
        <v>38832</v>
      </c>
      <c r="B3651" s="37">
        <v>1.2412000000000001</v>
      </c>
      <c r="D3651" s="38">
        <v>38832</v>
      </c>
      <c r="E3651" s="19">
        <v>1558.3824</v>
      </c>
      <c r="F3651" s="19">
        <v>1255.5449564937157</v>
      </c>
      <c r="G3651" s="19">
        <v>-3.7742937364086959E-3</v>
      </c>
      <c r="H3651" s="37">
        <f t="shared" si="776"/>
        <v>0.9962257062635913</v>
      </c>
      <c r="I3651" s="19"/>
      <c r="J3651" s="19"/>
      <c r="K3651" s="19"/>
      <c r="L3651" s="19"/>
      <c r="N3651" s="38">
        <v>38832</v>
      </c>
      <c r="O3651" s="19">
        <v>919.29369999999994</v>
      </c>
      <c r="P3651" s="19">
        <v>740.64912987431512</v>
      </c>
      <c r="Q3651" s="19">
        <v>-8.1991205517319976E-3</v>
      </c>
      <c r="R3651" s="37">
        <f t="shared" si="777"/>
        <v>0.991800879448268</v>
      </c>
      <c r="T3651" s="39">
        <v>38832</v>
      </c>
      <c r="U3651" s="40">
        <v>309.85239999999999</v>
      </c>
      <c r="V3651" s="40">
        <f t="shared" si="778"/>
        <v>-2.8256005849442989E-3</v>
      </c>
      <c r="W3651" s="41">
        <f t="shared" si="779"/>
        <v>0.9971743994150557</v>
      </c>
      <c r="Y3651" s="42">
        <v>38832</v>
      </c>
      <c r="Z3651" s="43">
        <v>324.322</v>
      </c>
      <c r="AA3651" s="43">
        <f t="shared" si="780"/>
        <v>261.29713180792777</v>
      </c>
      <c r="AB3651" s="19">
        <f t="shared" si="783"/>
        <v>2.7540318718082268E-3</v>
      </c>
      <c r="AC3651" s="37">
        <f t="shared" si="784"/>
        <v>1.0027540318718082</v>
      </c>
      <c r="AE3651" s="44">
        <v>38832</v>
      </c>
      <c r="AF3651" s="45">
        <v>7097.4849000000004</v>
      </c>
      <c r="AG3651" s="19">
        <f t="shared" si="775"/>
        <v>5718.2443602964868</v>
      </c>
      <c r="AH3651" s="45">
        <f t="shared" si="781"/>
        <v>-4.6837386294446004E-3</v>
      </c>
      <c r="AI3651" s="46">
        <f t="shared" si="782"/>
        <v>0.9953162613705554</v>
      </c>
      <c r="AK3651" s="38">
        <v>38832</v>
      </c>
      <c r="AL3651" s="19">
        <v>138.74709999999999</v>
      </c>
      <c r="AM3651" s="19">
        <f t="shared" si="771"/>
        <v>-2.9957460262711733E-3</v>
      </c>
      <c r="AN3651" s="37">
        <f t="shared" si="772"/>
        <v>0.99700425397372883</v>
      </c>
      <c r="AQ3651" s="38">
        <v>38832</v>
      </c>
      <c r="AR3651" s="19">
        <f t="shared" si="773"/>
        <v>314.56465017800002</v>
      </c>
      <c r="AS3651" s="40">
        <f t="shared" si="770"/>
        <v>-2.9957460262711733E-3</v>
      </c>
      <c r="AT3651" s="51">
        <f t="shared" si="774"/>
        <v>0.99700425397372883</v>
      </c>
    </row>
    <row r="3652" spans="1:46">
      <c r="A3652" s="38">
        <v>38833</v>
      </c>
      <c r="B3652" s="37">
        <v>1.2464</v>
      </c>
      <c r="D3652" s="38">
        <v>38833</v>
      </c>
      <c r="E3652" s="19">
        <v>1564.5153</v>
      </c>
      <c r="F3652" s="19">
        <v>1255.2272946084724</v>
      </c>
      <c r="G3652" s="19">
        <v>-2.5300717716270071E-4</v>
      </c>
      <c r="H3652" s="37">
        <f t="shared" si="776"/>
        <v>0.9997469928228373</v>
      </c>
      <c r="I3652" s="19"/>
      <c r="J3652" s="19"/>
      <c r="K3652" s="19"/>
      <c r="L3652" s="19"/>
      <c r="N3652" s="38">
        <v>38833</v>
      </c>
      <c r="O3652" s="19">
        <v>928.5992</v>
      </c>
      <c r="P3652" s="19">
        <v>745.02503209242616</v>
      </c>
      <c r="Q3652" s="19">
        <v>5.908198688971078E-3</v>
      </c>
      <c r="R3652" s="37">
        <f t="shared" si="777"/>
        <v>1.0059081986889711</v>
      </c>
      <c r="T3652" s="39">
        <v>38833</v>
      </c>
      <c r="U3652" s="40">
        <v>309.50920000000002</v>
      </c>
      <c r="V3652" s="40">
        <f t="shared" si="778"/>
        <v>-1.1076241462062431E-3</v>
      </c>
      <c r="W3652" s="41">
        <f t="shared" si="779"/>
        <v>0.99889237585379376</v>
      </c>
      <c r="Y3652" s="42">
        <v>38833</v>
      </c>
      <c r="Z3652" s="43">
        <v>324.10700000000003</v>
      </c>
      <c r="AA3652" s="43">
        <f t="shared" si="780"/>
        <v>260.03449935815149</v>
      </c>
      <c r="AB3652" s="19">
        <f t="shared" si="783"/>
        <v>-4.832171103601679E-3</v>
      </c>
      <c r="AC3652" s="37">
        <f t="shared" si="784"/>
        <v>0.99516782889639832</v>
      </c>
      <c r="AE3652" s="44">
        <v>38833</v>
      </c>
      <c r="AF3652" s="45">
        <v>7041.7568000000001</v>
      </c>
      <c r="AG3652" s="19">
        <f t="shared" si="775"/>
        <v>5649.6765083440314</v>
      </c>
      <c r="AH3652" s="45">
        <f t="shared" si="781"/>
        <v>-1.1991067123423904E-2</v>
      </c>
      <c r="AI3652" s="46">
        <f t="shared" si="782"/>
        <v>0.9880089328765761</v>
      </c>
      <c r="AK3652" s="38">
        <v>38833</v>
      </c>
      <c r="AL3652" s="19">
        <v>138.77180000000001</v>
      </c>
      <c r="AM3652" s="19">
        <f t="shared" si="771"/>
        <v>1.7802173883296746E-4</v>
      </c>
      <c r="AN3652" s="37">
        <f t="shared" si="772"/>
        <v>1.000178021738833</v>
      </c>
      <c r="AQ3652" s="38">
        <v>38833</v>
      </c>
      <c r="AR3652" s="19">
        <f t="shared" si="773"/>
        <v>314.62064952400004</v>
      </c>
      <c r="AS3652" s="40">
        <f t="shared" si="770"/>
        <v>1.7802173883274541E-4</v>
      </c>
      <c r="AT3652" s="51">
        <f t="shared" si="774"/>
        <v>1.0001780217388327</v>
      </c>
    </row>
    <row r="3653" spans="1:46">
      <c r="A3653" s="38">
        <v>38834</v>
      </c>
      <c r="B3653" s="37">
        <v>1.2524999999999999</v>
      </c>
      <c r="D3653" s="38">
        <v>38834</v>
      </c>
      <c r="E3653" s="19">
        <v>1570.5925</v>
      </c>
      <c r="F3653" s="19">
        <v>1253.9660678642715</v>
      </c>
      <c r="G3653" s="19">
        <v>-1.0047795722880615E-3</v>
      </c>
      <c r="H3653" s="37">
        <f t="shared" si="776"/>
        <v>0.99899522042771194</v>
      </c>
      <c r="I3653" s="19"/>
      <c r="J3653" s="19"/>
      <c r="K3653" s="19"/>
      <c r="L3653" s="19"/>
      <c r="N3653" s="38">
        <v>38834</v>
      </c>
      <c r="O3653" s="19">
        <v>922.75580000000002</v>
      </c>
      <c r="P3653" s="19">
        <v>736.73117764471067</v>
      </c>
      <c r="Q3653" s="19">
        <v>-1.1132316486631266E-2</v>
      </c>
      <c r="R3653" s="37">
        <f t="shared" si="777"/>
        <v>0.98886768351336873</v>
      </c>
      <c r="T3653" s="39">
        <v>38834</v>
      </c>
      <c r="U3653" s="40">
        <v>308.99770000000001</v>
      </c>
      <c r="V3653" s="40">
        <f t="shared" si="778"/>
        <v>-1.6526164650356723E-3</v>
      </c>
      <c r="W3653" s="41">
        <f t="shared" si="779"/>
        <v>0.99834738353496433</v>
      </c>
      <c r="Y3653" s="42">
        <v>38834</v>
      </c>
      <c r="Z3653" s="43">
        <v>316.71499999999997</v>
      </c>
      <c r="AA3653" s="43">
        <f t="shared" si="780"/>
        <v>252.86626746506985</v>
      </c>
      <c r="AB3653" s="19">
        <f t="shared" si="783"/>
        <v>-2.756646487591119E-2</v>
      </c>
      <c r="AC3653" s="37">
        <f t="shared" si="784"/>
        <v>0.97243353512408881</v>
      </c>
      <c r="AE3653" s="44">
        <v>38834</v>
      </c>
      <c r="AF3653" s="45">
        <v>6891.7079999999996</v>
      </c>
      <c r="AG3653" s="19">
        <f t="shared" si="775"/>
        <v>5502.3616766467067</v>
      </c>
      <c r="AH3653" s="45">
        <f t="shared" si="781"/>
        <v>-2.6074914462758114E-2</v>
      </c>
      <c r="AI3653" s="46">
        <f t="shared" si="782"/>
        <v>0.97392508553724189</v>
      </c>
      <c r="AK3653" s="38">
        <v>38834</v>
      </c>
      <c r="AL3653" s="19">
        <v>138.85939999999999</v>
      </c>
      <c r="AM3653" s="19">
        <f t="shared" si="771"/>
        <v>6.3125217083004337E-4</v>
      </c>
      <c r="AN3653" s="37">
        <f t="shared" si="772"/>
        <v>1.00063125217083</v>
      </c>
      <c r="AQ3653" s="38">
        <v>38834</v>
      </c>
      <c r="AR3653" s="19">
        <f t="shared" si="773"/>
        <v>314.81925449200003</v>
      </c>
      <c r="AS3653" s="40">
        <f t="shared" ref="AS3653:AS3716" si="785">AR3653/AR3652-1</f>
        <v>6.3125217083004337E-4</v>
      </c>
      <c r="AT3653" s="51">
        <f t="shared" si="774"/>
        <v>1.00063125217083</v>
      </c>
    </row>
    <row r="3654" spans="1:46">
      <c r="A3654" s="38">
        <v>38835</v>
      </c>
      <c r="B3654" s="37">
        <v>1.2624</v>
      </c>
      <c r="D3654" s="38">
        <v>38835</v>
      </c>
      <c r="E3654" s="19">
        <v>1569.4541999999999</v>
      </c>
      <c r="F3654" s="19">
        <v>1243.2305133079847</v>
      </c>
      <c r="G3654" s="19">
        <v>-8.5612799511962656E-3</v>
      </c>
      <c r="H3654" s="37">
        <f t="shared" si="776"/>
        <v>0.99143872004880373</v>
      </c>
      <c r="I3654" s="19"/>
      <c r="J3654" s="19"/>
      <c r="K3654" s="19"/>
      <c r="L3654" s="19"/>
      <c r="N3654" s="38">
        <v>38835</v>
      </c>
      <c r="O3654" s="19">
        <v>925.11360000000002</v>
      </c>
      <c r="P3654" s="19">
        <v>732.82129277566548</v>
      </c>
      <c r="Q3654" s="19">
        <v>-5.3070712733305214E-3</v>
      </c>
      <c r="R3654" s="37">
        <f t="shared" si="777"/>
        <v>0.99469292872666948</v>
      </c>
      <c r="T3654" s="39">
        <v>38835</v>
      </c>
      <c r="U3654" s="40">
        <v>309.68689999999998</v>
      </c>
      <c r="V3654" s="40">
        <f t="shared" si="778"/>
        <v>2.2304373139345746E-3</v>
      </c>
      <c r="W3654" s="41">
        <f t="shared" si="779"/>
        <v>1.0022304373139346</v>
      </c>
      <c r="Y3654" s="42">
        <v>38835</v>
      </c>
      <c r="Z3654" s="43">
        <v>320.61399999999998</v>
      </c>
      <c r="AA3654" s="43">
        <f t="shared" si="780"/>
        <v>253.97179974651456</v>
      </c>
      <c r="AB3654" s="19">
        <f t="shared" si="783"/>
        <v>4.3720037968189018E-3</v>
      </c>
      <c r="AC3654" s="37">
        <f t="shared" si="784"/>
        <v>1.0043720037968189</v>
      </c>
      <c r="AE3654" s="44">
        <v>38835</v>
      </c>
      <c r="AF3654" s="45">
        <v>6949.29</v>
      </c>
      <c r="AG3654" s="19">
        <f t="shared" si="775"/>
        <v>5504.8241444866917</v>
      </c>
      <c r="AH3654" s="45">
        <f t="shared" si="781"/>
        <v>4.4752925828861478E-4</v>
      </c>
      <c r="AI3654" s="46">
        <f t="shared" si="782"/>
        <v>1.0004475292582886</v>
      </c>
      <c r="AK3654" s="38">
        <v>38835</v>
      </c>
      <c r="AL3654" s="19">
        <v>139.08760000000001</v>
      </c>
      <c r="AM3654" s="19">
        <f t="shared" si="771"/>
        <v>1.6433889243365751E-3</v>
      </c>
      <c r="AN3654" s="37">
        <f t="shared" si="772"/>
        <v>1.0016433889243366</v>
      </c>
      <c r="AQ3654" s="38">
        <v>38835</v>
      </c>
      <c r="AR3654" s="19">
        <f t="shared" si="773"/>
        <v>315.33662496800002</v>
      </c>
      <c r="AS3654" s="40">
        <f t="shared" si="785"/>
        <v>1.6433889243363531E-3</v>
      </c>
      <c r="AT3654" s="51">
        <f t="shared" si="774"/>
        <v>1.0016433889243364</v>
      </c>
    </row>
    <row r="3655" spans="1:46">
      <c r="A3655" s="38">
        <v>38838</v>
      </c>
      <c r="B3655" s="37">
        <v>1.2606999999999999</v>
      </c>
      <c r="D3655" s="38">
        <v>38838</v>
      </c>
      <c r="E3655" s="19">
        <v>1571.5396000000001</v>
      </c>
      <c r="F3655" s="19">
        <v>1246.5611168398509</v>
      </c>
      <c r="G3655" s="19">
        <v>2.6789911413966916E-3</v>
      </c>
      <c r="H3655" s="37">
        <f t="shared" si="776"/>
        <v>1.0026789911413967</v>
      </c>
      <c r="I3655" s="19"/>
      <c r="J3655" s="19"/>
      <c r="K3655" s="19"/>
      <c r="L3655" s="19"/>
      <c r="N3655" s="38">
        <v>38838</v>
      </c>
      <c r="O3655" s="19">
        <v>928.99590000000001</v>
      </c>
      <c r="P3655" s="19">
        <v>736.88895058300943</v>
      </c>
      <c r="Q3655" s="19">
        <v>5.5506817930155439E-3</v>
      </c>
      <c r="R3655" s="37">
        <f t="shared" si="777"/>
        <v>1.0055506817930155</v>
      </c>
      <c r="T3655" s="38">
        <v>38838</v>
      </c>
      <c r="U3655" s="40">
        <v>309.68689999999998</v>
      </c>
      <c r="V3655" s="40">
        <f t="shared" si="778"/>
        <v>0</v>
      </c>
      <c r="W3655" s="41">
        <f t="shared" si="779"/>
        <v>1</v>
      </c>
      <c r="Y3655" s="42">
        <v>38838</v>
      </c>
      <c r="Z3655" s="43">
        <v>325.14499999999998</v>
      </c>
      <c r="AA3655" s="43">
        <f t="shared" si="780"/>
        <v>257.90830490997064</v>
      </c>
      <c r="AB3655" s="19">
        <f t="shared" si="783"/>
        <v>1.5499772681002444E-2</v>
      </c>
      <c r="AC3655" s="37">
        <f t="shared" si="784"/>
        <v>1.0154997726810024</v>
      </c>
      <c r="AE3655" s="44">
        <v>38838</v>
      </c>
      <c r="AF3655" s="45">
        <v>7087.1841000000004</v>
      </c>
      <c r="AG3655" s="19">
        <f t="shared" si="775"/>
        <v>5621.6261600698035</v>
      </c>
      <c r="AH3655" s="45">
        <f t="shared" si="781"/>
        <v>2.1218119329042384E-2</v>
      </c>
      <c r="AI3655" s="46">
        <f t="shared" si="782"/>
        <v>1.0212181193290424</v>
      </c>
      <c r="AK3655" s="38">
        <v>38838</v>
      </c>
      <c r="AL3655" s="19">
        <v>139.08760000000001</v>
      </c>
      <c r="AM3655" s="19">
        <f t="shared" si="771"/>
        <v>0</v>
      </c>
      <c r="AN3655" s="37">
        <f t="shared" si="772"/>
        <v>1</v>
      </c>
      <c r="AQ3655" s="38">
        <v>38838</v>
      </c>
      <c r="AR3655" s="19">
        <f t="shared" si="773"/>
        <v>315.33662496800002</v>
      </c>
      <c r="AS3655" s="40">
        <f t="shared" si="785"/>
        <v>0</v>
      </c>
      <c r="AT3655" s="51">
        <f t="shared" si="774"/>
        <v>1</v>
      </c>
    </row>
    <row r="3656" spans="1:46">
      <c r="A3656" s="38">
        <v>38839</v>
      </c>
      <c r="B3656" s="37">
        <v>1.2644</v>
      </c>
      <c r="D3656" s="38">
        <v>38839</v>
      </c>
      <c r="E3656" s="19">
        <v>1583.5192</v>
      </c>
      <c r="F3656" s="19">
        <v>1252.3878519455868</v>
      </c>
      <c r="G3656" s="19">
        <v>4.6742474372272191E-3</v>
      </c>
      <c r="H3656" s="37">
        <f t="shared" si="776"/>
        <v>1.0046742474372272</v>
      </c>
      <c r="I3656" s="19"/>
      <c r="J3656" s="19"/>
      <c r="K3656" s="19"/>
      <c r="L3656" s="19"/>
      <c r="N3656" s="38">
        <v>38839</v>
      </c>
      <c r="O3656" s="19">
        <v>942.14260000000002</v>
      </c>
      <c r="P3656" s="19">
        <v>745.13018032268269</v>
      </c>
      <c r="Q3656" s="19">
        <v>1.1183815055379798E-2</v>
      </c>
      <c r="R3656" s="37">
        <f t="shared" si="777"/>
        <v>1.0111838150553798</v>
      </c>
      <c r="T3656" s="39">
        <v>38839</v>
      </c>
      <c r="U3656" s="40">
        <v>309.79669999999999</v>
      </c>
      <c r="V3656" s="40">
        <f t="shared" si="778"/>
        <v>3.5455164554920593E-4</v>
      </c>
      <c r="W3656" s="41">
        <f t="shared" si="779"/>
        <v>1.0003545516455492</v>
      </c>
      <c r="Y3656" s="42">
        <v>38839</v>
      </c>
      <c r="Z3656" s="43">
        <v>326.30700000000002</v>
      </c>
      <c r="AA3656" s="43">
        <f t="shared" si="780"/>
        <v>258.0726036064537</v>
      </c>
      <c r="AB3656" s="19">
        <f t="shared" si="783"/>
        <v>6.3704306280643053E-4</v>
      </c>
      <c r="AC3656" s="37">
        <f t="shared" si="784"/>
        <v>1.0006370430628064</v>
      </c>
      <c r="AE3656" s="44">
        <v>38839</v>
      </c>
      <c r="AF3656" s="45">
        <v>7159.9258</v>
      </c>
      <c r="AG3656" s="19">
        <f t="shared" si="775"/>
        <v>5662.7062638405569</v>
      </c>
      <c r="AH3656" s="45">
        <f t="shared" si="781"/>
        <v>7.3075125597186208E-3</v>
      </c>
      <c r="AI3656" s="46">
        <f t="shared" si="782"/>
        <v>1.0073075125597186</v>
      </c>
      <c r="AK3656" s="38">
        <v>38839</v>
      </c>
      <c r="AL3656" s="19">
        <v>139.05500000000001</v>
      </c>
      <c r="AM3656" s="19">
        <f t="shared" si="771"/>
        <v>-2.3438466117753354E-4</v>
      </c>
      <c r="AN3656" s="37">
        <f t="shared" si="772"/>
        <v>0.99976561533882247</v>
      </c>
      <c r="AQ3656" s="38">
        <v>38839</v>
      </c>
      <c r="AR3656" s="19">
        <f t="shared" si="773"/>
        <v>315.26271490000005</v>
      </c>
      <c r="AS3656" s="40">
        <f t="shared" si="785"/>
        <v>-2.3438466117753354E-4</v>
      </c>
      <c r="AT3656" s="51">
        <f t="shared" si="774"/>
        <v>0.99976561533882247</v>
      </c>
    </row>
    <row r="3657" spans="1:46">
      <c r="A3657" s="38">
        <v>38840</v>
      </c>
      <c r="B3657" s="37">
        <v>1.2639</v>
      </c>
      <c r="D3657" s="38">
        <v>38840</v>
      </c>
      <c r="E3657" s="19">
        <v>1574.9033999999999</v>
      </c>
      <c r="F3657" s="19">
        <v>1246.0664609541893</v>
      </c>
      <c r="G3657" s="19">
        <v>-5.0474707029273258E-3</v>
      </c>
      <c r="H3657" s="37">
        <f t="shared" si="776"/>
        <v>0.99495252929707267</v>
      </c>
      <c r="I3657" s="19"/>
      <c r="J3657" s="19"/>
      <c r="K3657" s="19"/>
      <c r="L3657" s="19"/>
      <c r="N3657" s="38">
        <v>38840</v>
      </c>
      <c r="O3657" s="19">
        <v>945.9787</v>
      </c>
      <c r="P3657" s="19">
        <v>748.46008386739459</v>
      </c>
      <c r="Q3657" s="19">
        <v>4.4688882998535906E-3</v>
      </c>
      <c r="R3657" s="37">
        <f t="shared" si="777"/>
        <v>1.0044688882998536</v>
      </c>
      <c r="T3657" s="39">
        <v>38840</v>
      </c>
      <c r="U3657" s="40">
        <v>309.85219999999998</v>
      </c>
      <c r="V3657" s="40">
        <f t="shared" si="778"/>
        <v>1.7914974562338593E-4</v>
      </c>
      <c r="W3657" s="41">
        <f t="shared" si="779"/>
        <v>1.0001791497456234</v>
      </c>
      <c r="Y3657" s="42">
        <v>38840</v>
      </c>
      <c r="Z3657" s="43">
        <v>323.09500000000003</v>
      </c>
      <c r="AA3657" s="43">
        <f t="shared" si="780"/>
        <v>255.63335706938841</v>
      </c>
      <c r="AB3657" s="19">
        <f t="shared" si="783"/>
        <v>-9.4517841219016185E-3</v>
      </c>
      <c r="AC3657" s="37">
        <f t="shared" si="784"/>
        <v>0.99054821587809838</v>
      </c>
      <c r="AE3657" s="44">
        <v>38840</v>
      </c>
      <c r="AF3657" s="45">
        <v>6989.7948999999999</v>
      </c>
      <c r="AG3657" s="19">
        <f t="shared" si="775"/>
        <v>5530.3385552654481</v>
      </c>
      <c r="AH3657" s="45">
        <f t="shared" si="781"/>
        <v>-2.3375344297893119E-2</v>
      </c>
      <c r="AI3657" s="46">
        <f t="shared" si="782"/>
        <v>0.97662465570210688</v>
      </c>
      <c r="AK3657" s="38">
        <v>38840</v>
      </c>
      <c r="AL3657" s="19">
        <v>138.8956</v>
      </c>
      <c r="AM3657" s="19">
        <f t="shared" si="771"/>
        <v>-1.1463090144188115E-3</v>
      </c>
      <c r="AN3657" s="37">
        <f t="shared" si="772"/>
        <v>0.99885369098558119</v>
      </c>
      <c r="AQ3657" s="38">
        <v>38840</v>
      </c>
      <c r="AR3657" s="19">
        <f t="shared" si="773"/>
        <v>314.90132640800005</v>
      </c>
      <c r="AS3657" s="40">
        <f t="shared" si="785"/>
        <v>-1.1463090144188115E-3</v>
      </c>
      <c r="AT3657" s="51">
        <f t="shared" si="774"/>
        <v>0.99885369098558119</v>
      </c>
    </row>
    <row r="3658" spans="1:46">
      <c r="A3658" s="38">
        <v>38841</v>
      </c>
      <c r="B3658" s="37">
        <v>1.2684</v>
      </c>
      <c r="D3658" s="38">
        <v>38841</v>
      </c>
      <c r="E3658" s="19">
        <v>1582.7518</v>
      </c>
      <c r="F3658" s="19">
        <v>1247.8333333333333</v>
      </c>
      <c r="G3658" s="19">
        <v>1.4179599840853374E-3</v>
      </c>
      <c r="H3658" s="37">
        <f t="shared" si="776"/>
        <v>1.0014179599840853</v>
      </c>
      <c r="I3658" s="19"/>
      <c r="J3658" s="19"/>
      <c r="K3658" s="19"/>
      <c r="L3658" s="19"/>
      <c r="N3658" s="38">
        <v>38841</v>
      </c>
      <c r="O3658" s="19">
        <v>950.93709999999999</v>
      </c>
      <c r="P3658" s="19">
        <v>749.71389151687163</v>
      </c>
      <c r="Q3658" s="19">
        <v>1.675183054516971E-3</v>
      </c>
      <c r="R3658" s="37">
        <f t="shared" si="777"/>
        <v>1.001675183054517</v>
      </c>
      <c r="T3658" s="39">
        <v>38841</v>
      </c>
      <c r="U3658" s="40">
        <v>309.77690000000001</v>
      </c>
      <c r="V3658" s="40">
        <f t="shared" si="778"/>
        <v>-2.4301909103752184E-4</v>
      </c>
      <c r="W3658" s="41">
        <f t="shared" si="779"/>
        <v>0.99975698090896248</v>
      </c>
      <c r="Y3658" s="42">
        <v>38841</v>
      </c>
      <c r="Z3658" s="43">
        <v>324.27100000000002</v>
      </c>
      <c r="AA3658" s="43">
        <f t="shared" si="780"/>
        <v>255.65357931251972</v>
      </c>
      <c r="AB3658" s="19">
        <f t="shared" si="783"/>
        <v>7.9106433382269969E-5</v>
      </c>
      <c r="AC3658" s="37">
        <f t="shared" si="784"/>
        <v>1.0000791064333823</v>
      </c>
      <c r="AE3658" s="44">
        <v>38841</v>
      </c>
      <c r="AF3658" s="45">
        <v>6882.6948000000002</v>
      </c>
      <c r="AG3658" s="19">
        <f t="shared" si="775"/>
        <v>5426.2809839167458</v>
      </c>
      <c r="AH3658" s="45">
        <f t="shared" si="781"/>
        <v>-1.8815768747037942E-2</v>
      </c>
      <c r="AI3658" s="46">
        <f t="shared" si="782"/>
        <v>0.98118423125296206</v>
      </c>
      <c r="AK3658" s="38">
        <v>38841</v>
      </c>
      <c r="AL3658" s="19">
        <v>138.6875</v>
      </c>
      <c r="AM3658" s="19">
        <f t="shared" si="771"/>
        <v>-1.498247604675762E-3</v>
      </c>
      <c r="AN3658" s="37">
        <f t="shared" si="772"/>
        <v>0.99850175239532424</v>
      </c>
      <c r="AQ3658" s="38">
        <v>38841</v>
      </c>
      <c r="AR3658" s="19">
        <f t="shared" si="773"/>
        <v>314.42952625000004</v>
      </c>
      <c r="AS3658" s="40">
        <f t="shared" si="785"/>
        <v>-1.498247604675762E-3</v>
      </c>
      <c r="AT3658" s="51">
        <f t="shared" si="774"/>
        <v>0.99850175239532424</v>
      </c>
    </row>
    <row r="3659" spans="1:46">
      <c r="A3659" s="38">
        <v>38842</v>
      </c>
      <c r="B3659" s="37">
        <v>1.2733000000000001</v>
      </c>
      <c r="D3659" s="38">
        <v>38842</v>
      </c>
      <c r="E3659" s="19">
        <v>1601.1992</v>
      </c>
      <c r="F3659" s="19">
        <v>1257.5192020733525</v>
      </c>
      <c r="G3659" s="19">
        <v>7.762149384281436E-3</v>
      </c>
      <c r="H3659" s="37">
        <f t="shared" si="776"/>
        <v>1.0077621493842814</v>
      </c>
      <c r="I3659" s="19"/>
      <c r="J3659" s="19"/>
      <c r="K3659" s="19"/>
      <c r="L3659" s="19"/>
      <c r="N3659" s="38">
        <v>38842</v>
      </c>
      <c r="O3659" s="19">
        <v>957.27030000000002</v>
      </c>
      <c r="P3659" s="19">
        <v>751.80263881253427</v>
      </c>
      <c r="Q3659" s="19">
        <v>2.7860592144512974E-3</v>
      </c>
      <c r="R3659" s="37">
        <f t="shared" si="777"/>
        <v>1.0027860592144513</v>
      </c>
      <c r="T3659" s="39">
        <v>38842</v>
      </c>
      <c r="U3659" s="40">
        <v>309.61399999999998</v>
      </c>
      <c r="V3659" s="40">
        <f t="shared" si="778"/>
        <v>-5.2586232220686036E-4</v>
      </c>
      <c r="W3659" s="41">
        <f t="shared" si="779"/>
        <v>0.99947413767779314</v>
      </c>
      <c r="Y3659" s="42">
        <v>38842</v>
      </c>
      <c r="Z3659" s="43">
        <v>326.63799999999998</v>
      </c>
      <c r="AA3659" s="43">
        <f t="shared" si="780"/>
        <v>256.52870493991986</v>
      </c>
      <c r="AB3659" s="19">
        <f t="shared" si="783"/>
        <v>3.4230916295145963E-3</v>
      </c>
      <c r="AC3659" s="37">
        <f t="shared" si="784"/>
        <v>1.0034230916295146</v>
      </c>
      <c r="AE3659" s="44">
        <v>38842</v>
      </c>
      <c r="AF3659" s="45">
        <v>6923.8652000000002</v>
      </c>
      <c r="AG3659" s="19">
        <f t="shared" si="775"/>
        <v>5437.7328202308954</v>
      </c>
      <c r="AH3659" s="45">
        <f t="shared" si="781"/>
        <v>2.1104392397099936E-3</v>
      </c>
      <c r="AI3659" s="46">
        <f t="shared" si="782"/>
        <v>1.00211043923971</v>
      </c>
      <c r="AK3659" s="38">
        <v>38842</v>
      </c>
      <c r="AL3659" s="19">
        <v>138.9091</v>
      </c>
      <c r="AM3659" s="19">
        <f t="shared" si="771"/>
        <v>1.5978368634519402E-3</v>
      </c>
      <c r="AN3659" s="37">
        <f t="shared" si="772"/>
        <v>1.0015978368634519</v>
      </c>
      <c r="AQ3659" s="38">
        <v>38842</v>
      </c>
      <c r="AR3659" s="19">
        <f t="shared" si="773"/>
        <v>314.93193333800002</v>
      </c>
      <c r="AS3659" s="40">
        <f t="shared" si="785"/>
        <v>1.5978368634519402E-3</v>
      </c>
      <c r="AT3659" s="51">
        <f t="shared" si="774"/>
        <v>1.0015978368634519</v>
      </c>
    </row>
    <row r="3660" spans="1:46">
      <c r="A3660" s="38">
        <v>38845</v>
      </c>
      <c r="B3660" s="37">
        <v>1.272</v>
      </c>
      <c r="D3660" s="38">
        <v>38845</v>
      </c>
      <c r="E3660" s="19">
        <v>1604.3483000000001</v>
      </c>
      <c r="F3660" s="19">
        <v>1261.2801100628931</v>
      </c>
      <c r="G3660" s="19">
        <v>2.9907360327696697E-3</v>
      </c>
      <c r="H3660" s="37">
        <f t="shared" si="776"/>
        <v>1.0029907360327697</v>
      </c>
      <c r="I3660" s="19"/>
      <c r="J3660" s="19"/>
      <c r="K3660" s="19"/>
      <c r="L3660" s="19"/>
      <c r="N3660" s="38">
        <v>38845</v>
      </c>
      <c r="O3660" s="19">
        <v>969.57709999999997</v>
      </c>
      <c r="P3660" s="19">
        <v>762.24614779874207</v>
      </c>
      <c r="Q3660" s="19">
        <v>1.3891290675307033E-2</v>
      </c>
      <c r="R3660" s="37">
        <f t="shared" si="777"/>
        <v>1.013891290675307</v>
      </c>
      <c r="T3660" s="39">
        <v>38845</v>
      </c>
      <c r="U3660" s="40">
        <v>310.19150000000002</v>
      </c>
      <c r="V3660" s="40">
        <f t="shared" si="778"/>
        <v>1.8652257326865485E-3</v>
      </c>
      <c r="W3660" s="41">
        <f t="shared" si="779"/>
        <v>1.0018652257326865</v>
      </c>
      <c r="Y3660" s="42">
        <v>38845</v>
      </c>
      <c r="Z3660" s="43">
        <v>325.36200000000002</v>
      </c>
      <c r="AA3660" s="43">
        <f t="shared" si="780"/>
        <v>255.78773584905662</v>
      </c>
      <c r="AB3660" s="19">
        <f t="shared" si="783"/>
        <v>-2.8884451392555688E-3</v>
      </c>
      <c r="AC3660" s="37">
        <f t="shared" si="784"/>
        <v>0.99711155486074443</v>
      </c>
      <c r="AE3660" s="44">
        <v>38845</v>
      </c>
      <c r="AF3660" s="45">
        <v>6880.5478999999996</v>
      </c>
      <c r="AG3660" s="19">
        <f t="shared" si="775"/>
        <v>5409.2357704402511</v>
      </c>
      <c r="AH3660" s="45">
        <f t="shared" si="781"/>
        <v>-5.2406123531155702E-3</v>
      </c>
      <c r="AI3660" s="46">
        <f t="shared" si="782"/>
        <v>0.99475938764688443</v>
      </c>
      <c r="AK3660" s="38">
        <v>38845</v>
      </c>
      <c r="AL3660" s="19">
        <v>138.84350000000001</v>
      </c>
      <c r="AM3660" s="19">
        <f t="shared" si="771"/>
        <v>-4.722512779939958E-4</v>
      </c>
      <c r="AN3660" s="37">
        <f t="shared" si="772"/>
        <v>0.999527748722006</v>
      </c>
      <c r="AQ3660" s="38">
        <v>38845</v>
      </c>
      <c r="AR3660" s="19">
        <f t="shared" si="773"/>
        <v>314.78320633000004</v>
      </c>
      <c r="AS3660" s="40">
        <f t="shared" si="785"/>
        <v>-4.722512779939958E-4</v>
      </c>
      <c r="AT3660" s="51">
        <f t="shared" si="774"/>
        <v>0.999527748722006</v>
      </c>
    </row>
    <row r="3661" spans="1:46">
      <c r="A3661" s="38">
        <v>38846</v>
      </c>
      <c r="B3661" s="37">
        <v>1.2746999999999999</v>
      </c>
      <c r="D3661" s="38">
        <v>38846</v>
      </c>
      <c r="E3661" s="19">
        <v>1609.1503</v>
      </c>
      <c r="F3661" s="19">
        <v>1262.3756962422531</v>
      </c>
      <c r="G3661" s="19">
        <v>8.6863034675577211E-4</v>
      </c>
      <c r="H3661" s="37">
        <f t="shared" si="776"/>
        <v>1.0008686303467558</v>
      </c>
      <c r="I3661" s="19"/>
      <c r="J3661" s="19"/>
      <c r="K3661" s="19"/>
      <c r="L3661" s="19"/>
      <c r="N3661" s="38">
        <v>38846</v>
      </c>
      <c r="O3661" s="19">
        <v>969.33749999999998</v>
      </c>
      <c r="P3661" s="19">
        <v>760.44363379618733</v>
      </c>
      <c r="Q3661" s="19">
        <v>-2.3647400616718661E-3</v>
      </c>
      <c r="R3661" s="37">
        <f t="shared" si="777"/>
        <v>0.99763525993832813</v>
      </c>
      <c r="T3661" s="39">
        <v>38846</v>
      </c>
      <c r="U3661" s="40">
        <v>309.601</v>
      </c>
      <c r="V3661" s="40">
        <f t="shared" si="778"/>
        <v>-1.9036627373736348E-3</v>
      </c>
      <c r="W3661" s="41">
        <f t="shared" si="779"/>
        <v>0.99809633726262637</v>
      </c>
      <c r="Y3661" s="42">
        <v>38846</v>
      </c>
      <c r="Z3661" s="43">
        <v>330.44099999999997</v>
      </c>
      <c r="AA3661" s="43">
        <f t="shared" si="780"/>
        <v>259.23040715462463</v>
      </c>
      <c r="AB3661" s="19">
        <f t="shared" si="783"/>
        <v>1.3459094487624501E-2</v>
      </c>
      <c r="AC3661" s="37">
        <f t="shared" si="784"/>
        <v>1.0134590944876245</v>
      </c>
      <c r="AE3661" s="44">
        <v>38846</v>
      </c>
      <c r="AF3661" s="45">
        <v>6980.5541999999996</v>
      </c>
      <c r="AG3661" s="19">
        <f t="shared" si="775"/>
        <v>5476.2329959990584</v>
      </c>
      <c r="AH3661" s="45">
        <f t="shared" si="781"/>
        <v>1.2385709997136063E-2</v>
      </c>
      <c r="AI3661" s="46">
        <f t="shared" si="782"/>
        <v>1.0123857099971361</v>
      </c>
      <c r="AK3661" s="38">
        <v>38846</v>
      </c>
      <c r="AL3661" s="19">
        <v>138.80600000000001</v>
      </c>
      <c r="AM3661" s="19">
        <f t="shared" si="771"/>
        <v>-2.7008826484486992E-4</v>
      </c>
      <c r="AN3661" s="37">
        <f t="shared" si="772"/>
        <v>0.99972991173515513</v>
      </c>
      <c r="AQ3661" s="38">
        <v>38846</v>
      </c>
      <c r="AR3661" s="19">
        <f t="shared" si="773"/>
        <v>314.69818708000003</v>
      </c>
      <c r="AS3661" s="40">
        <f t="shared" si="785"/>
        <v>-2.7008826484498094E-4</v>
      </c>
      <c r="AT3661" s="51">
        <f t="shared" si="774"/>
        <v>0.99972991173515502</v>
      </c>
    </row>
    <row r="3662" spans="1:46">
      <c r="A3662" s="38">
        <v>38847</v>
      </c>
      <c r="B3662" s="37">
        <v>1.2799</v>
      </c>
      <c r="D3662" s="38">
        <v>38847</v>
      </c>
      <c r="E3662" s="19">
        <v>1605.9286</v>
      </c>
      <c r="F3662" s="19">
        <v>1254.7297445112899</v>
      </c>
      <c r="G3662" s="19">
        <v>-6.0567957334120015E-3</v>
      </c>
      <c r="H3662" s="37">
        <f t="shared" si="776"/>
        <v>0.993943204266588</v>
      </c>
      <c r="I3662" s="19"/>
      <c r="J3662" s="19"/>
      <c r="K3662" s="19"/>
      <c r="L3662" s="19"/>
      <c r="N3662" s="38">
        <v>38847</v>
      </c>
      <c r="O3662" s="19">
        <v>967.28250000000003</v>
      </c>
      <c r="P3662" s="19">
        <v>755.74849597624814</v>
      </c>
      <c r="Q3662" s="19">
        <v>-6.174208858190755E-3</v>
      </c>
      <c r="R3662" s="37">
        <f t="shared" si="777"/>
        <v>0.99382579114180924</v>
      </c>
      <c r="T3662" s="39">
        <v>38847</v>
      </c>
      <c r="U3662" s="40">
        <v>309.4658</v>
      </c>
      <c r="V3662" s="40">
        <f t="shared" si="778"/>
        <v>-4.3669109595900757E-4</v>
      </c>
      <c r="W3662" s="41">
        <f t="shared" si="779"/>
        <v>0.99956330890404099</v>
      </c>
      <c r="Y3662" s="42">
        <v>38847</v>
      </c>
      <c r="Z3662" s="43">
        <v>336.149</v>
      </c>
      <c r="AA3662" s="43">
        <f t="shared" si="780"/>
        <v>262.63692475974688</v>
      </c>
      <c r="AB3662" s="19">
        <f t="shared" si="783"/>
        <v>1.3140887454188066E-2</v>
      </c>
      <c r="AC3662" s="37">
        <f t="shared" si="784"/>
        <v>1.0131408874541881</v>
      </c>
      <c r="AE3662" s="44">
        <v>38847</v>
      </c>
      <c r="AF3662" s="45">
        <v>7140.3198000000002</v>
      </c>
      <c r="AG3662" s="19">
        <f t="shared" si="775"/>
        <v>5578.8106883350265</v>
      </c>
      <c r="AH3662" s="45">
        <f t="shared" si="781"/>
        <v>1.8731433160515953E-2</v>
      </c>
      <c r="AI3662" s="46">
        <f t="shared" si="782"/>
        <v>1.018731433160516</v>
      </c>
      <c r="AK3662" s="38">
        <v>38847</v>
      </c>
      <c r="AL3662" s="19">
        <v>139.00290000000001</v>
      </c>
      <c r="AM3662" s="19">
        <f t="shared" si="771"/>
        <v>1.4185265766608612E-3</v>
      </c>
      <c r="AN3662" s="37">
        <f t="shared" si="772"/>
        <v>1.0014185265766609</v>
      </c>
      <c r="AQ3662" s="38">
        <v>38847</v>
      </c>
      <c r="AR3662" s="19">
        <f t="shared" si="773"/>
        <v>315.14459482200004</v>
      </c>
      <c r="AS3662" s="40">
        <f t="shared" si="785"/>
        <v>1.4185265766610833E-3</v>
      </c>
      <c r="AT3662" s="51">
        <f t="shared" si="774"/>
        <v>1.0014185265766611</v>
      </c>
    </row>
    <row r="3663" spans="1:46">
      <c r="A3663" s="38">
        <v>38848</v>
      </c>
      <c r="B3663" s="37">
        <v>1.2855000000000001</v>
      </c>
      <c r="D3663" s="38">
        <v>38848</v>
      </c>
      <c r="E3663" s="19">
        <v>1593.1344999999999</v>
      </c>
      <c r="F3663" s="19">
        <v>1239.3111629716061</v>
      </c>
      <c r="G3663" s="19">
        <v>-1.2288368556759854E-2</v>
      </c>
      <c r="H3663" s="37">
        <f t="shared" si="776"/>
        <v>0.98771163144324015</v>
      </c>
      <c r="I3663" s="19"/>
      <c r="J3663" s="19"/>
      <c r="K3663" s="19"/>
      <c r="L3663" s="19"/>
      <c r="N3663" s="38">
        <v>38848</v>
      </c>
      <c r="O3663" s="19">
        <v>960.74149999999997</v>
      </c>
      <c r="P3663" s="19">
        <v>747.36795021392447</v>
      </c>
      <c r="Q3663" s="19">
        <v>-1.108906707316426E-2</v>
      </c>
      <c r="R3663" s="37">
        <f t="shared" si="777"/>
        <v>0.98891093292683574</v>
      </c>
      <c r="T3663" s="39">
        <v>38848</v>
      </c>
      <c r="U3663" s="40">
        <v>309.43180000000001</v>
      </c>
      <c r="V3663" s="40">
        <f t="shared" si="778"/>
        <v>-1.0986674456436862E-4</v>
      </c>
      <c r="W3663" s="41">
        <f t="shared" si="779"/>
        <v>0.99989013325543563</v>
      </c>
      <c r="Y3663" s="42">
        <v>38848</v>
      </c>
      <c r="Z3663" s="43">
        <v>342.82900000000001</v>
      </c>
      <c r="AA3663" s="43">
        <f t="shared" si="780"/>
        <v>266.6892259821081</v>
      </c>
      <c r="AB3663" s="19">
        <f t="shared" si="783"/>
        <v>1.5429289792622036E-2</v>
      </c>
      <c r="AC3663" s="37">
        <f t="shared" si="784"/>
        <v>1.015429289792622</v>
      </c>
      <c r="AE3663" s="44">
        <v>38848</v>
      </c>
      <c r="AF3663" s="45">
        <v>7254.0888999999997</v>
      </c>
      <c r="AG3663" s="19">
        <f t="shared" si="775"/>
        <v>5643.009646052119</v>
      </c>
      <c r="AH3663" s="45">
        <f t="shared" si="781"/>
        <v>1.1507642274244834E-2</v>
      </c>
      <c r="AI3663" s="46">
        <f t="shared" si="782"/>
        <v>1.0115076422742448</v>
      </c>
      <c r="AK3663" s="38">
        <v>38848</v>
      </c>
      <c r="AL3663" s="19">
        <v>138.52789999999999</v>
      </c>
      <c r="AM3663" s="19">
        <f t="shared" si="771"/>
        <v>-3.4171948930563634E-3</v>
      </c>
      <c r="AN3663" s="37">
        <f t="shared" si="772"/>
        <v>0.99658280510694364</v>
      </c>
      <c r="AQ3663" s="38">
        <v>38848</v>
      </c>
      <c r="AR3663" s="19">
        <f t="shared" si="773"/>
        <v>314.06768432199999</v>
      </c>
      <c r="AS3663" s="40">
        <f t="shared" si="785"/>
        <v>-3.4171948930563634E-3</v>
      </c>
      <c r="AT3663" s="51">
        <f t="shared" si="774"/>
        <v>0.99658280510694364</v>
      </c>
    </row>
    <row r="3664" spans="1:46">
      <c r="A3664" s="38">
        <v>38849</v>
      </c>
      <c r="B3664" s="37">
        <v>1.2887999999999999</v>
      </c>
      <c r="D3664" s="38">
        <v>38849</v>
      </c>
      <c r="E3664" s="19">
        <v>1572.7729999999999</v>
      </c>
      <c r="F3664" s="19">
        <v>1220.3390751086281</v>
      </c>
      <c r="G3664" s="19">
        <v>-1.530857498086835E-2</v>
      </c>
      <c r="H3664" s="37">
        <f t="shared" si="776"/>
        <v>0.98469142501913165</v>
      </c>
      <c r="I3664" s="19"/>
      <c r="J3664" s="19"/>
      <c r="K3664" s="19"/>
      <c r="L3664" s="19"/>
      <c r="N3664" s="38">
        <v>38849</v>
      </c>
      <c r="O3664" s="19">
        <v>943.28</v>
      </c>
      <c r="P3664" s="19">
        <v>731.90564866542525</v>
      </c>
      <c r="Q3664" s="19">
        <v>-2.0689008063663028E-2</v>
      </c>
      <c r="R3664" s="37">
        <f t="shared" si="777"/>
        <v>0.97931099193633697</v>
      </c>
      <c r="T3664" s="39">
        <v>38849</v>
      </c>
      <c r="U3664" s="40">
        <v>308.7817</v>
      </c>
      <c r="V3664" s="40">
        <f t="shared" si="778"/>
        <v>-2.1009476078411859E-3</v>
      </c>
      <c r="W3664" s="41">
        <f t="shared" si="779"/>
        <v>0.99789905239215881</v>
      </c>
      <c r="Y3664" s="42">
        <v>38849</v>
      </c>
      <c r="Z3664" s="43">
        <v>338.60700000000003</v>
      </c>
      <c r="AA3664" s="43">
        <f t="shared" si="780"/>
        <v>262.73044692737432</v>
      </c>
      <c r="AB3664" s="19">
        <f t="shared" si="783"/>
        <v>-1.4844165676941801E-2</v>
      </c>
      <c r="AC3664" s="37">
        <f t="shared" si="784"/>
        <v>0.9851558343230582</v>
      </c>
      <c r="AE3664" s="44">
        <v>38849</v>
      </c>
      <c r="AF3664" s="45">
        <v>7132.1709000000001</v>
      </c>
      <c r="AG3664" s="19">
        <f t="shared" si="775"/>
        <v>5533.9625232774679</v>
      </c>
      <c r="AH3664" s="45">
        <f t="shared" si="781"/>
        <v>-1.932428431181954E-2</v>
      </c>
      <c r="AI3664" s="46">
        <f t="shared" si="782"/>
        <v>0.98067571568818046</v>
      </c>
      <c r="AK3664" s="38">
        <v>38849</v>
      </c>
      <c r="AL3664" s="19">
        <v>138.5351</v>
      </c>
      <c r="AM3664" s="19">
        <f t="shared" si="771"/>
        <v>5.1975089494726845E-5</v>
      </c>
      <c r="AN3664" s="37">
        <f t="shared" si="772"/>
        <v>1.0000519750894947</v>
      </c>
      <c r="AQ3664" s="38">
        <v>38849</v>
      </c>
      <c r="AR3664" s="19">
        <f t="shared" si="773"/>
        <v>314.08400801800002</v>
      </c>
      <c r="AS3664" s="40">
        <f t="shared" si="785"/>
        <v>5.1975089494726845E-5</v>
      </c>
      <c r="AT3664" s="51">
        <f t="shared" si="774"/>
        <v>1.0000519750894947</v>
      </c>
    </row>
    <row r="3665" spans="1:46">
      <c r="A3665" s="38">
        <v>38852</v>
      </c>
      <c r="B3665" s="37">
        <v>1.2826</v>
      </c>
      <c r="D3665" s="38">
        <v>38852</v>
      </c>
      <c r="E3665" s="19">
        <v>1562.1806999999999</v>
      </c>
      <c r="F3665" s="19">
        <v>1217.9796507094964</v>
      </c>
      <c r="G3665" s="19">
        <v>-1.9334170701054143E-3</v>
      </c>
      <c r="H3665" s="37">
        <f t="shared" si="776"/>
        <v>0.99806658292989459</v>
      </c>
      <c r="I3665" s="19"/>
      <c r="J3665" s="19"/>
      <c r="K3665" s="19"/>
      <c r="L3665" s="19"/>
      <c r="N3665" s="38">
        <v>38852</v>
      </c>
      <c r="O3665" s="19">
        <v>902.96550000000002</v>
      </c>
      <c r="P3665" s="19">
        <v>704.01177296117271</v>
      </c>
      <c r="Q3665" s="19">
        <v>-3.8111299940251753E-2</v>
      </c>
      <c r="R3665" s="37">
        <f t="shared" si="777"/>
        <v>0.96188870005974825</v>
      </c>
      <c r="T3665" s="39">
        <v>38852</v>
      </c>
      <c r="U3665" s="40">
        <v>309.83940000000001</v>
      </c>
      <c r="V3665" s="40">
        <f t="shared" si="778"/>
        <v>3.4253972952413836E-3</v>
      </c>
      <c r="W3665" s="41">
        <f t="shared" si="779"/>
        <v>1.0034253972952414</v>
      </c>
      <c r="Y3665" s="42">
        <v>38852</v>
      </c>
      <c r="Z3665" s="43">
        <v>328.72699999999998</v>
      </c>
      <c r="AA3665" s="43">
        <f t="shared" si="780"/>
        <v>256.29736472789642</v>
      </c>
      <c r="AB3665" s="19">
        <f t="shared" si="783"/>
        <v>-2.4485484170992056E-2</v>
      </c>
      <c r="AC3665" s="37">
        <f t="shared" si="784"/>
        <v>0.97551451582900794</v>
      </c>
      <c r="AE3665" s="44">
        <v>38852</v>
      </c>
      <c r="AF3665" s="45">
        <v>6888.5370999999996</v>
      </c>
      <c r="AG3665" s="19">
        <f t="shared" si="775"/>
        <v>5370.7602526118817</v>
      </c>
      <c r="AH3665" s="45">
        <f t="shared" si="781"/>
        <v>-2.9491032868240397E-2</v>
      </c>
      <c r="AI3665" s="46">
        <f t="shared" si="782"/>
        <v>0.9705089671317596</v>
      </c>
      <c r="AK3665" s="38">
        <v>38852</v>
      </c>
      <c r="AL3665" s="19">
        <v>138.97450000000001</v>
      </c>
      <c r="AM3665" s="19">
        <f t="shared" ref="AM3665:AM3728" si="786">AL3665/AL3664-1</f>
        <v>3.1717593591804594E-3</v>
      </c>
      <c r="AN3665" s="37">
        <f t="shared" ref="AN3665:AN3728" si="787">AL3665/AL3664</f>
        <v>1.0031717593591805</v>
      </c>
      <c r="AQ3665" s="38">
        <v>38852</v>
      </c>
      <c r="AR3665" s="19">
        <f t="shared" ref="AR3665:AR3728" si="788">AL3665*2.26718</f>
        <v>315.08020691000002</v>
      </c>
      <c r="AS3665" s="40">
        <f t="shared" si="785"/>
        <v>3.1717593591804594E-3</v>
      </c>
      <c r="AT3665" s="51">
        <f t="shared" si="774"/>
        <v>1.0031717593591805</v>
      </c>
    </row>
    <row r="3666" spans="1:46">
      <c r="A3666" s="38">
        <v>38853</v>
      </c>
      <c r="B3666" s="37">
        <v>1.2817000000000001</v>
      </c>
      <c r="D3666" s="38">
        <v>38853</v>
      </c>
      <c r="E3666" s="19">
        <v>1558.7168999999999</v>
      </c>
      <c r="F3666" s="19">
        <v>1216.1324022782242</v>
      </c>
      <c r="G3666" s="19">
        <v>-1.5166496666805251E-3</v>
      </c>
      <c r="H3666" s="37">
        <f t="shared" si="776"/>
        <v>0.99848335033331947</v>
      </c>
      <c r="I3666" s="19"/>
      <c r="J3666" s="19"/>
      <c r="K3666" s="19"/>
      <c r="L3666" s="19"/>
      <c r="N3666" s="38">
        <v>38853</v>
      </c>
      <c r="O3666" s="19">
        <v>900.11749999999995</v>
      </c>
      <c r="P3666" s="19">
        <v>702.28407583677915</v>
      </c>
      <c r="Q3666" s="19">
        <v>-2.4540741941382338E-3</v>
      </c>
      <c r="R3666" s="37">
        <f t="shared" si="777"/>
        <v>0.99754592580586177</v>
      </c>
      <c r="T3666" s="39">
        <v>38853</v>
      </c>
      <c r="U3666" s="40">
        <v>310.66090000000003</v>
      </c>
      <c r="V3666" s="40">
        <f t="shared" si="778"/>
        <v>2.6513735825721696E-3</v>
      </c>
      <c r="W3666" s="41">
        <f t="shared" si="779"/>
        <v>1.0026513735825722</v>
      </c>
      <c r="Y3666" s="42">
        <v>38853</v>
      </c>
      <c r="Z3666" s="43">
        <v>330.86599999999999</v>
      </c>
      <c r="AA3666" s="43">
        <f t="shared" si="780"/>
        <v>258.14621206210501</v>
      </c>
      <c r="AB3666" s="19">
        <f t="shared" si="783"/>
        <v>7.2136806251263952E-3</v>
      </c>
      <c r="AC3666" s="37">
        <f t="shared" si="784"/>
        <v>1.0072136806251264</v>
      </c>
      <c r="AE3666" s="44">
        <v>38853</v>
      </c>
      <c r="AF3666" s="45">
        <v>6900.8959999999997</v>
      </c>
      <c r="AG3666" s="19">
        <f t="shared" si="775"/>
        <v>5384.1741437153778</v>
      </c>
      <c r="AH3666" s="45">
        <f t="shared" si="781"/>
        <v>2.4975777120144205E-3</v>
      </c>
      <c r="AI3666" s="46">
        <f t="shared" si="782"/>
        <v>1.0024975777120144</v>
      </c>
      <c r="AK3666" s="38">
        <v>38853</v>
      </c>
      <c r="AL3666" s="19">
        <v>139.31790000000001</v>
      </c>
      <c r="AM3666" s="19">
        <f t="shared" si="786"/>
        <v>2.4709569021654776E-3</v>
      </c>
      <c r="AN3666" s="37">
        <f t="shared" si="787"/>
        <v>1.0024709569021655</v>
      </c>
      <c r="AQ3666" s="38">
        <v>38853</v>
      </c>
      <c r="AR3666" s="19">
        <f t="shared" si="788"/>
        <v>315.85875652200002</v>
      </c>
      <c r="AS3666" s="40">
        <f t="shared" si="785"/>
        <v>2.4709569021654776E-3</v>
      </c>
      <c r="AT3666" s="51">
        <f t="shared" si="774"/>
        <v>1.0024709569021655</v>
      </c>
    </row>
    <row r="3667" spans="1:46">
      <c r="A3667" s="38">
        <v>38854</v>
      </c>
      <c r="B3667" s="37">
        <v>1.2722</v>
      </c>
      <c r="D3667" s="38">
        <v>38854</v>
      </c>
      <c r="E3667" s="19">
        <v>1531.1465000000001</v>
      </c>
      <c r="F3667" s="19">
        <v>1203.5422889482786</v>
      </c>
      <c r="G3667" s="19">
        <v>-1.0352584394889952E-2</v>
      </c>
      <c r="H3667" s="37">
        <f t="shared" si="776"/>
        <v>0.98964741560511005</v>
      </c>
      <c r="I3667" s="19"/>
      <c r="J3667" s="19"/>
      <c r="K3667" s="19"/>
      <c r="L3667" s="19"/>
      <c r="N3667" s="38">
        <v>38854</v>
      </c>
      <c r="O3667" s="19">
        <v>898.904</v>
      </c>
      <c r="P3667" s="19">
        <v>706.57443798144948</v>
      </c>
      <c r="Q3667" s="19">
        <v>6.1091548168143994E-3</v>
      </c>
      <c r="R3667" s="37">
        <f t="shared" si="777"/>
        <v>1.0061091548168144</v>
      </c>
      <c r="T3667" s="39">
        <v>38854</v>
      </c>
      <c r="U3667" s="40">
        <v>310.85210000000001</v>
      </c>
      <c r="V3667" s="40">
        <f t="shared" si="778"/>
        <v>6.1546206812623794E-4</v>
      </c>
      <c r="W3667" s="41">
        <f t="shared" si="779"/>
        <v>1.0006154620681262</v>
      </c>
      <c r="Y3667" s="42">
        <v>38854</v>
      </c>
      <c r="Z3667" s="43">
        <v>328.34800000000001</v>
      </c>
      <c r="AA3667" s="43">
        <f t="shared" si="780"/>
        <v>258.09463920767178</v>
      </c>
      <c r="AB3667" s="19">
        <f t="shared" si="783"/>
        <v>-1.9978156573075001E-4</v>
      </c>
      <c r="AC3667" s="37">
        <f t="shared" si="784"/>
        <v>0.99980021843426925</v>
      </c>
      <c r="AE3667" s="44">
        <v>38854</v>
      </c>
      <c r="AF3667" s="45">
        <v>6823.335</v>
      </c>
      <c r="AG3667" s="19">
        <f t="shared" si="775"/>
        <v>5363.4137714195886</v>
      </c>
      <c r="AH3667" s="45">
        <f t="shared" si="781"/>
        <v>-3.8558136757187444E-3</v>
      </c>
      <c r="AI3667" s="46">
        <f t="shared" si="782"/>
        <v>0.99614418632428126</v>
      </c>
      <c r="AK3667" s="38">
        <v>38854</v>
      </c>
      <c r="AL3667" s="19">
        <v>138.5994</v>
      </c>
      <c r="AM3667" s="19">
        <f t="shared" si="786"/>
        <v>-5.1572698124218164E-3</v>
      </c>
      <c r="AN3667" s="37">
        <f t="shared" si="787"/>
        <v>0.99484273018757818</v>
      </c>
      <c r="AQ3667" s="38">
        <v>38854</v>
      </c>
      <c r="AR3667" s="19">
        <f t="shared" si="788"/>
        <v>314.22978769200006</v>
      </c>
      <c r="AS3667" s="40">
        <f t="shared" si="785"/>
        <v>-5.1572698124217053E-3</v>
      </c>
      <c r="AT3667" s="51">
        <f t="shared" ref="AT3667:AT3730" si="789">AR3667/AR3666</f>
        <v>0.99484273018757829</v>
      </c>
    </row>
    <row r="3668" spans="1:46">
      <c r="A3668" s="38">
        <v>38855</v>
      </c>
      <c r="B3668" s="37">
        <v>1.2795000000000001</v>
      </c>
      <c r="D3668" s="38">
        <v>38855</v>
      </c>
      <c r="E3668" s="19">
        <v>1518.7089000000001</v>
      </c>
      <c r="F3668" s="19">
        <v>1186.9549824150058</v>
      </c>
      <c r="G3668" s="19">
        <v>-1.3782072043158289E-2</v>
      </c>
      <c r="H3668" s="37">
        <f t="shared" si="776"/>
        <v>0.98621792795684171</v>
      </c>
      <c r="I3668" s="19"/>
      <c r="J3668" s="19"/>
      <c r="K3668" s="19"/>
      <c r="L3668" s="19"/>
      <c r="N3668" s="38">
        <v>38855</v>
      </c>
      <c r="O3668" s="19">
        <v>872.11329999999998</v>
      </c>
      <c r="P3668" s="19">
        <v>681.60476748729968</v>
      </c>
      <c r="Q3668" s="19">
        <v>-3.5339051559073464E-2</v>
      </c>
      <c r="R3668" s="37">
        <f t="shared" si="777"/>
        <v>0.96466094844092654</v>
      </c>
      <c r="T3668" s="39">
        <v>38855</v>
      </c>
      <c r="U3668" s="40">
        <v>310.4239</v>
      </c>
      <c r="V3668" s="40">
        <f t="shared" si="778"/>
        <v>-1.3775039641038545E-3</v>
      </c>
      <c r="W3668" s="41">
        <f t="shared" si="779"/>
        <v>0.99862249603589615</v>
      </c>
      <c r="Y3668" s="42">
        <v>38855</v>
      </c>
      <c r="Z3668" s="43">
        <v>326.69900000000001</v>
      </c>
      <c r="AA3668" s="43">
        <f t="shared" si="780"/>
        <v>255.33333333333331</v>
      </c>
      <c r="AB3668" s="19">
        <f t="shared" si="783"/>
        <v>-1.0698811423652366E-2</v>
      </c>
      <c r="AC3668" s="37">
        <f t="shared" si="784"/>
        <v>0.98930118857634763</v>
      </c>
      <c r="AE3668" s="44">
        <v>38855</v>
      </c>
      <c r="AF3668" s="45">
        <v>6847.7959000000001</v>
      </c>
      <c r="AG3668" s="19">
        <f t="shared" si="775"/>
        <v>5351.9311449785073</v>
      </c>
      <c r="AH3668" s="45">
        <f t="shared" si="781"/>
        <v>-2.1409175071052111E-3</v>
      </c>
      <c r="AI3668" s="46">
        <f t="shared" si="782"/>
        <v>0.99785908249289479</v>
      </c>
      <c r="AK3668" s="38">
        <v>38855</v>
      </c>
      <c r="AL3668" s="19">
        <v>139.17359999999999</v>
      </c>
      <c r="AM3668" s="19">
        <f t="shared" si="786"/>
        <v>4.1428750773813139E-3</v>
      </c>
      <c r="AN3668" s="37">
        <f t="shared" si="787"/>
        <v>1.0041428750773813</v>
      </c>
      <c r="AQ3668" s="38">
        <v>38855</v>
      </c>
      <c r="AR3668" s="19">
        <f t="shared" si="788"/>
        <v>315.531602448</v>
      </c>
      <c r="AS3668" s="40">
        <f t="shared" si="785"/>
        <v>4.1428750773810918E-3</v>
      </c>
      <c r="AT3668" s="51">
        <f t="shared" si="789"/>
        <v>1.0041428750773811</v>
      </c>
    </row>
    <row r="3669" spans="1:46">
      <c r="A3669" s="38">
        <v>38856</v>
      </c>
      <c r="B3669" s="37">
        <v>1.2749999999999999</v>
      </c>
      <c r="D3669" s="38">
        <v>38856</v>
      </c>
      <c r="E3669" s="19">
        <v>1515.1953000000001</v>
      </c>
      <c r="F3669" s="19">
        <v>1188.3884705882354</v>
      </c>
      <c r="G3669" s="19">
        <v>1.2077022249934455E-3</v>
      </c>
      <c r="H3669" s="37">
        <f t="shared" si="776"/>
        <v>1.0012077022249934</v>
      </c>
      <c r="I3669" s="19"/>
      <c r="J3669" s="19"/>
      <c r="K3669" s="19"/>
      <c r="L3669" s="19"/>
      <c r="N3669" s="38">
        <v>38856</v>
      </c>
      <c r="O3669" s="19">
        <v>866.37919999999997</v>
      </c>
      <c r="P3669" s="19">
        <v>679.51309803921572</v>
      </c>
      <c r="Q3669" s="19">
        <v>-3.0687423971442751E-3</v>
      </c>
      <c r="R3669" s="37">
        <f t="shared" si="777"/>
        <v>0.99693125760285572</v>
      </c>
      <c r="T3669" s="39">
        <v>38856</v>
      </c>
      <c r="U3669" s="40">
        <v>310.89780000000002</v>
      </c>
      <c r="V3669" s="40">
        <f t="shared" si="778"/>
        <v>1.5266221447511885E-3</v>
      </c>
      <c r="W3669" s="41">
        <f t="shared" si="779"/>
        <v>1.0015266221447512</v>
      </c>
      <c r="Y3669" s="42">
        <v>38856</v>
      </c>
      <c r="Z3669" s="43">
        <v>319.31599999999997</v>
      </c>
      <c r="AA3669" s="43">
        <f t="shared" si="780"/>
        <v>250.44392156862745</v>
      </c>
      <c r="AB3669" s="19">
        <f t="shared" si="783"/>
        <v>-1.9149132237751498E-2</v>
      </c>
      <c r="AC3669" s="37">
        <f t="shared" si="784"/>
        <v>0.9808508677622485</v>
      </c>
      <c r="AE3669" s="44">
        <v>38856</v>
      </c>
      <c r="AF3669" s="45">
        <v>6746.1527999999998</v>
      </c>
      <c r="AG3669" s="19">
        <f t="shared" si="775"/>
        <v>5291.1002352941177</v>
      </c>
      <c r="AH3669" s="45">
        <f t="shared" si="781"/>
        <v>-1.1366160743952136E-2</v>
      </c>
      <c r="AI3669" s="46">
        <f t="shared" si="782"/>
        <v>0.98863383925604786</v>
      </c>
      <c r="AK3669" s="38">
        <v>38856</v>
      </c>
      <c r="AL3669" s="19">
        <v>139.3912</v>
      </c>
      <c r="AM3669" s="19">
        <f t="shared" si="786"/>
        <v>1.563514919496356E-3</v>
      </c>
      <c r="AN3669" s="37">
        <f t="shared" si="787"/>
        <v>1.0015635149194964</v>
      </c>
      <c r="AQ3669" s="38">
        <v>38856</v>
      </c>
      <c r="AR3669" s="19">
        <f t="shared" si="788"/>
        <v>316.02494081600003</v>
      </c>
      <c r="AS3669" s="40">
        <f t="shared" si="785"/>
        <v>1.563514919496356E-3</v>
      </c>
      <c r="AT3669" s="51">
        <f t="shared" si="789"/>
        <v>1.0015635149194964</v>
      </c>
    </row>
    <row r="3670" spans="1:46">
      <c r="A3670" s="38">
        <v>38859</v>
      </c>
      <c r="B3670" s="37">
        <v>1.2849999999999999</v>
      </c>
      <c r="D3670" s="38">
        <v>38859</v>
      </c>
      <c r="E3670" s="19">
        <v>1499.8539000000001</v>
      </c>
      <c r="F3670" s="19">
        <v>1167.2014785992219</v>
      </c>
      <c r="G3670" s="19">
        <v>-1.7828338555427203E-2</v>
      </c>
      <c r="H3670" s="37">
        <f t="shared" si="776"/>
        <v>0.9821716614445728</v>
      </c>
      <c r="I3670" s="19"/>
      <c r="J3670" s="19"/>
      <c r="K3670" s="19"/>
      <c r="L3670" s="19"/>
      <c r="N3670" s="38">
        <v>38859</v>
      </c>
      <c r="O3670" s="19">
        <v>826.23630000000003</v>
      </c>
      <c r="P3670" s="19">
        <v>642.98544747081723</v>
      </c>
      <c r="Q3670" s="19">
        <v>-5.3755623951623144E-2</v>
      </c>
      <c r="R3670" s="37">
        <f t="shared" si="777"/>
        <v>0.94624437604837686</v>
      </c>
      <c r="T3670" s="39">
        <v>38859</v>
      </c>
      <c r="U3670" s="40">
        <v>312.09039999999999</v>
      </c>
      <c r="V3670" s="40">
        <f t="shared" si="778"/>
        <v>3.8359872601221312E-3</v>
      </c>
      <c r="W3670" s="41">
        <f t="shared" si="779"/>
        <v>1.0038359872601221</v>
      </c>
      <c r="Y3670" s="42">
        <v>38859</v>
      </c>
      <c r="Z3670" s="43">
        <v>322.23200000000003</v>
      </c>
      <c r="AA3670" s="43">
        <f t="shared" si="780"/>
        <v>250.7642023346304</v>
      </c>
      <c r="AB3670" s="19">
        <f t="shared" si="783"/>
        <v>1.2788522236710786E-3</v>
      </c>
      <c r="AC3670" s="37">
        <f t="shared" si="784"/>
        <v>1.0012788522236711</v>
      </c>
      <c r="AE3670" s="44">
        <v>38859</v>
      </c>
      <c r="AF3670" s="45">
        <v>6820.6967999999997</v>
      </c>
      <c r="AG3670" s="19">
        <f t="shared" si="775"/>
        <v>5307.9352529182879</v>
      </c>
      <c r="AH3670" s="45">
        <f t="shared" si="781"/>
        <v>3.1817612359472669E-3</v>
      </c>
      <c r="AI3670" s="46">
        <f t="shared" si="782"/>
        <v>1.0031817612359473</v>
      </c>
      <c r="AK3670" s="38">
        <v>38859</v>
      </c>
      <c r="AL3670" s="19">
        <v>139.88300000000001</v>
      </c>
      <c r="AM3670" s="19">
        <f t="shared" si="786"/>
        <v>3.5281997715781444E-3</v>
      </c>
      <c r="AN3670" s="37">
        <f t="shared" si="787"/>
        <v>1.0035281997715781</v>
      </c>
      <c r="AQ3670" s="38">
        <v>38859</v>
      </c>
      <c r="AR3670" s="19">
        <f t="shared" si="788"/>
        <v>317.13993994000003</v>
      </c>
      <c r="AS3670" s="40">
        <f t="shared" si="785"/>
        <v>3.5281997715781444E-3</v>
      </c>
      <c r="AT3670" s="51">
        <f t="shared" si="789"/>
        <v>1.0035281997715781</v>
      </c>
    </row>
    <row r="3671" spans="1:46">
      <c r="A3671" s="38">
        <v>38860</v>
      </c>
      <c r="B3671" s="37">
        <v>1.2844</v>
      </c>
      <c r="D3671" s="38">
        <v>38860</v>
      </c>
      <c r="E3671" s="19">
        <v>1506.8352</v>
      </c>
      <c r="F3671" s="19">
        <v>1173.1821862348179</v>
      </c>
      <c r="G3671" s="19">
        <v>5.1239719493618718E-3</v>
      </c>
      <c r="H3671" s="37">
        <f t="shared" si="776"/>
        <v>1.0051239719493619</v>
      </c>
      <c r="I3671" s="19"/>
      <c r="J3671" s="19"/>
      <c r="K3671" s="19"/>
      <c r="L3671" s="19"/>
      <c r="N3671" s="38">
        <v>38860</v>
      </c>
      <c r="O3671" s="19">
        <v>840.82429999999999</v>
      </c>
      <c r="P3671" s="19">
        <v>654.643646838991</v>
      </c>
      <c r="Q3671" s="19">
        <v>1.8131358048663948E-2</v>
      </c>
      <c r="R3671" s="37">
        <f t="shared" si="777"/>
        <v>1.0181313580486639</v>
      </c>
      <c r="T3671" s="39">
        <v>38860</v>
      </c>
      <c r="U3671" s="40">
        <v>312.43439999999998</v>
      </c>
      <c r="V3671" s="40">
        <f t="shared" si="778"/>
        <v>1.1022447342179387E-3</v>
      </c>
      <c r="W3671" s="41">
        <f t="shared" si="779"/>
        <v>1.0011022447342179</v>
      </c>
      <c r="Y3671" s="42">
        <v>38860</v>
      </c>
      <c r="Z3671" s="43">
        <v>331.24400000000003</v>
      </c>
      <c r="AA3671" s="43">
        <f t="shared" si="780"/>
        <v>257.89785113671758</v>
      </c>
      <c r="AB3671" s="19">
        <f t="shared" si="783"/>
        <v>2.8447636208328131E-2</v>
      </c>
      <c r="AC3671" s="37">
        <f t="shared" si="784"/>
        <v>1.0284476362083281</v>
      </c>
      <c r="AE3671" s="44">
        <v>38860</v>
      </c>
      <c r="AF3671" s="45">
        <v>6996.9940999999999</v>
      </c>
      <c r="AG3671" s="19">
        <f t="shared" si="775"/>
        <v>5447.6752569293058</v>
      </c>
      <c r="AH3671" s="45">
        <f t="shared" si="781"/>
        <v>2.6326621812914786E-2</v>
      </c>
      <c r="AI3671" s="46">
        <f t="shared" si="782"/>
        <v>1.0263266218129148</v>
      </c>
      <c r="AK3671" s="38">
        <v>38860</v>
      </c>
      <c r="AL3671" s="19">
        <v>139.75120000000001</v>
      </c>
      <c r="AM3671" s="19">
        <f t="shared" si="786"/>
        <v>-9.4221599479560325E-4</v>
      </c>
      <c r="AN3671" s="37">
        <f t="shared" si="787"/>
        <v>0.9990577840052044</v>
      </c>
      <c r="AQ3671" s="38">
        <v>38860</v>
      </c>
      <c r="AR3671" s="19">
        <f t="shared" si="788"/>
        <v>316.84112561600006</v>
      </c>
      <c r="AS3671" s="40">
        <f t="shared" si="785"/>
        <v>-9.4221599479560325E-4</v>
      </c>
      <c r="AT3671" s="51">
        <f t="shared" si="789"/>
        <v>0.9990577840052044</v>
      </c>
    </row>
    <row r="3672" spans="1:46">
      <c r="A3672" s="38">
        <v>38861</v>
      </c>
      <c r="B3672" s="37">
        <v>1.2746999999999999</v>
      </c>
      <c r="D3672" s="38">
        <v>38861</v>
      </c>
      <c r="E3672" s="19">
        <v>1498.1674</v>
      </c>
      <c r="F3672" s="19">
        <v>1175.3097983839336</v>
      </c>
      <c r="G3672" s="19">
        <v>1.813539426424482E-3</v>
      </c>
      <c r="H3672" s="37">
        <f t="shared" si="776"/>
        <v>1.0018135394264245</v>
      </c>
      <c r="I3672" s="19"/>
      <c r="J3672" s="19"/>
      <c r="K3672" s="19"/>
      <c r="L3672" s="19"/>
      <c r="N3672" s="38">
        <v>38861</v>
      </c>
      <c r="O3672" s="19">
        <v>824.89329999999995</v>
      </c>
      <c r="P3672" s="19">
        <v>647.12740252608455</v>
      </c>
      <c r="Q3672" s="19">
        <v>-1.1481428635562785E-2</v>
      </c>
      <c r="R3672" s="37">
        <f t="shared" si="777"/>
        <v>0.98851857136443722</v>
      </c>
      <c r="T3672" s="39">
        <v>38861</v>
      </c>
      <c r="U3672" s="40">
        <v>312.7901</v>
      </c>
      <c r="V3672" s="40">
        <f t="shared" si="778"/>
        <v>1.1384789895094727E-3</v>
      </c>
      <c r="W3672" s="41">
        <f t="shared" si="779"/>
        <v>1.0011384789895095</v>
      </c>
      <c r="Y3672" s="42">
        <v>38861</v>
      </c>
      <c r="Z3672" s="43">
        <v>321.29399999999998</v>
      </c>
      <c r="AA3672" s="43">
        <f t="shared" si="780"/>
        <v>252.05460108260766</v>
      </c>
      <c r="AB3672" s="19">
        <f t="shared" si="783"/>
        <v>-2.2657226604855585E-2</v>
      </c>
      <c r="AC3672" s="37">
        <f t="shared" si="784"/>
        <v>0.97734277339514442</v>
      </c>
      <c r="AE3672" s="44">
        <v>38861</v>
      </c>
      <c r="AF3672" s="45">
        <v>6788.1239999999998</v>
      </c>
      <c r="AG3672" s="19">
        <f t="shared" si="775"/>
        <v>5325.2718286655681</v>
      </c>
      <c r="AH3672" s="45">
        <f t="shared" si="781"/>
        <v>-2.2468928945065803E-2</v>
      </c>
      <c r="AI3672" s="46">
        <f t="shared" si="782"/>
        <v>0.9775310710549342</v>
      </c>
      <c r="AK3672" s="38">
        <v>38861</v>
      </c>
      <c r="AL3672" s="19">
        <v>140.095</v>
      </c>
      <c r="AM3672" s="19">
        <f t="shared" si="786"/>
        <v>2.4600862103509868E-3</v>
      </c>
      <c r="AN3672" s="37">
        <f t="shared" si="787"/>
        <v>1.002460086210351</v>
      </c>
      <c r="AQ3672" s="38">
        <v>38861</v>
      </c>
      <c r="AR3672" s="19">
        <f t="shared" si="788"/>
        <v>317.62058210000004</v>
      </c>
      <c r="AS3672" s="40">
        <f t="shared" si="785"/>
        <v>2.4600862103509868E-3</v>
      </c>
      <c r="AT3672" s="51">
        <f t="shared" si="789"/>
        <v>1.002460086210351</v>
      </c>
    </row>
    <row r="3673" spans="1:46">
      <c r="A3673" s="38">
        <v>38862</v>
      </c>
      <c r="B3673" s="37">
        <v>1.2777000000000001</v>
      </c>
      <c r="D3673" s="38">
        <v>38862</v>
      </c>
      <c r="E3673" s="19">
        <v>1513.3053</v>
      </c>
      <c r="F3673" s="19">
        <v>1184.3979807466542</v>
      </c>
      <c r="G3673" s="19">
        <v>7.7325845281106531E-3</v>
      </c>
      <c r="H3673" s="37">
        <f t="shared" si="776"/>
        <v>1.0077325845281107</v>
      </c>
      <c r="I3673" s="19"/>
      <c r="J3673" s="19"/>
      <c r="K3673" s="19"/>
      <c r="L3673" s="19"/>
      <c r="N3673" s="38">
        <v>38862</v>
      </c>
      <c r="O3673" s="19">
        <v>827.58</v>
      </c>
      <c r="P3673" s="19">
        <v>647.71073021836116</v>
      </c>
      <c r="Q3673" s="19">
        <v>9.0141089683348774E-4</v>
      </c>
      <c r="R3673" s="37">
        <f t="shared" si="777"/>
        <v>1.0009014108968335</v>
      </c>
      <c r="T3673" s="39">
        <v>38862</v>
      </c>
      <c r="U3673" s="40">
        <v>313.15320000000003</v>
      </c>
      <c r="V3673" s="40">
        <f t="shared" si="778"/>
        <v>1.1608423668141299E-3</v>
      </c>
      <c r="W3673" s="41">
        <f t="shared" si="779"/>
        <v>1.0011608423668141</v>
      </c>
      <c r="Y3673" s="42">
        <v>38862</v>
      </c>
      <c r="Z3673" s="43">
        <v>324.39400000000001</v>
      </c>
      <c r="AA3673" s="43">
        <f t="shared" si="780"/>
        <v>253.88901933161148</v>
      </c>
      <c r="AB3673" s="19">
        <f t="shared" si="783"/>
        <v>7.2778605949852526E-3</v>
      </c>
      <c r="AC3673" s="37">
        <f t="shared" si="784"/>
        <v>1.0072778605949853</v>
      </c>
      <c r="AE3673" s="44">
        <v>38862</v>
      </c>
      <c r="AF3673" s="45">
        <v>6898.3599000000004</v>
      </c>
      <c r="AG3673" s="19">
        <f t="shared" si="775"/>
        <v>5399.0450810049306</v>
      </c>
      <c r="AH3673" s="45">
        <f t="shared" si="781"/>
        <v>1.3853424710123852E-2</v>
      </c>
      <c r="AI3673" s="46">
        <f t="shared" si="782"/>
        <v>1.0138534247101239</v>
      </c>
      <c r="AK3673" s="38">
        <v>38862</v>
      </c>
      <c r="AL3673" s="19">
        <v>140.21270000000001</v>
      </c>
      <c r="AM3673" s="19">
        <f t="shared" si="786"/>
        <v>8.4014418787270451E-4</v>
      </c>
      <c r="AN3673" s="37">
        <f t="shared" si="787"/>
        <v>1.0008401441878727</v>
      </c>
      <c r="AQ3673" s="38">
        <v>38862</v>
      </c>
      <c r="AR3673" s="19">
        <f t="shared" si="788"/>
        <v>317.88742918600008</v>
      </c>
      <c r="AS3673" s="40">
        <f t="shared" si="785"/>
        <v>8.4014418787270451E-4</v>
      </c>
      <c r="AT3673" s="51">
        <f t="shared" si="789"/>
        <v>1.0008401441878727</v>
      </c>
    </row>
    <row r="3674" spans="1:46">
      <c r="A3674" s="38">
        <v>38863</v>
      </c>
      <c r="B3674" s="37">
        <v>1.2739</v>
      </c>
      <c r="D3674" s="38">
        <v>38863</v>
      </c>
      <c r="E3674" s="19">
        <v>1527.9635000000001</v>
      </c>
      <c r="F3674" s="19">
        <v>1199.4375539681294</v>
      </c>
      <c r="G3674" s="19">
        <v>1.2698074013934191E-2</v>
      </c>
      <c r="H3674" s="37">
        <f t="shared" si="776"/>
        <v>1.0126980740139342</v>
      </c>
      <c r="I3674" s="19"/>
      <c r="J3674" s="19"/>
      <c r="K3674" s="19"/>
      <c r="L3674" s="19"/>
      <c r="N3674" s="38">
        <v>38863</v>
      </c>
      <c r="O3674" s="19">
        <v>848.20590000000004</v>
      </c>
      <c r="P3674" s="19">
        <v>665.83397440929434</v>
      </c>
      <c r="Q3674" s="19">
        <v>2.7980460019279452E-2</v>
      </c>
      <c r="R3674" s="37">
        <f t="shared" si="777"/>
        <v>1.0279804600192795</v>
      </c>
      <c r="T3674" s="39">
        <v>38863</v>
      </c>
      <c r="U3674" s="40">
        <v>313.00170000000003</v>
      </c>
      <c r="V3674" s="40">
        <f t="shared" si="778"/>
        <v>-4.8378876537102933E-4</v>
      </c>
      <c r="W3674" s="41">
        <f t="shared" si="779"/>
        <v>0.99951621123462897</v>
      </c>
      <c r="Y3674" s="42">
        <v>38863</v>
      </c>
      <c r="Z3674" s="43">
        <v>328.26499999999999</v>
      </c>
      <c r="AA3674" s="43">
        <f t="shared" si="780"/>
        <v>257.68506162179131</v>
      </c>
      <c r="AB3674" s="19">
        <f t="shared" si="783"/>
        <v>1.4951581207305775E-2</v>
      </c>
      <c r="AC3674" s="37">
        <f t="shared" si="784"/>
        <v>1.0149515812073058</v>
      </c>
      <c r="AE3674" s="44">
        <v>38863</v>
      </c>
      <c r="AF3674" s="45">
        <v>6935.7587999999996</v>
      </c>
      <c r="AG3674" s="19">
        <f t="shared" si="775"/>
        <v>5444.5080461574689</v>
      </c>
      <c r="AH3674" s="45">
        <f t="shared" si="781"/>
        <v>8.4205566855679592E-3</v>
      </c>
      <c r="AI3674" s="46">
        <f t="shared" si="782"/>
        <v>1.008420556685568</v>
      </c>
      <c r="AK3674" s="38">
        <v>38863</v>
      </c>
      <c r="AL3674" s="19">
        <v>140.15799999999999</v>
      </c>
      <c r="AM3674" s="19">
        <f t="shared" si="786"/>
        <v>-3.9012157957174498E-4</v>
      </c>
      <c r="AN3674" s="37">
        <f t="shared" si="787"/>
        <v>0.99960987842042826</v>
      </c>
      <c r="AQ3674" s="38">
        <v>38863</v>
      </c>
      <c r="AR3674" s="19">
        <f t="shared" si="788"/>
        <v>317.76341444000002</v>
      </c>
      <c r="AS3674" s="40">
        <f t="shared" si="785"/>
        <v>-3.9012157957174498E-4</v>
      </c>
      <c r="AT3674" s="51">
        <f t="shared" si="789"/>
        <v>0.99960987842042826</v>
      </c>
    </row>
    <row r="3675" spans="1:46">
      <c r="A3675" s="38">
        <v>38866</v>
      </c>
      <c r="B3675" s="37">
        <v>1.2739</v>
      </c>
      <c r="D3675" s="38">
        <v>38866</v>
      </c>
      <c r="E3675" s="19">
        <v>1530.6048000000001</v>
      </c>
      <c r="F3675" s="19">
        <v>1201.5109506240678</v>
      </c>
      <c r="G3675" s="19">
        <v>1.7286407692329586E-3</v>
      </c>
      <c r="H3675" s="37">
        <f t="shared" si="776"/>
        <v>1.001728640769233</v>
      </c>
      <c r="I3675" s="19"/>
      <c r="J3675" s="19"/>
      <c r="K3675" s="19"/>
      <c r="L3675" s="19"/>
      <c r="N3675" s="38">
        <v>38866</v>
      </c>
      <c r="O3675" s="19">
        <v>852.81849999999997</v>
      </c>
      <c r="P3675" s="19">
        <v>669.45482376952657</v>
      </c>
      <c r="Q3675" s="19">
        <v>5.4380663940203355E-3</v>
      </c>
      <c r="R3675" s="37">
        <f t="shared" si="777"/>
        <v>1.0054380663940203</v>
      </c>
      <c r="T3675" s="39">
        <v>38866</v>
      </c>
      <c r="U3675" s="40">
        <v>312.79579999999999</v>
      </c>
      <c r="V3675" s="40">
        <f t="shared" si="778"/>
        <v>-6.578239031930222E-4</v>
      </c>
      <c r="W3675" s="41">
        <f t="shared" si="779"/>
        <v>0.99934217609680698</v>
      </c>
      <c r="Y3675" s="38">
        <v>38866</v>
      </c>
      <c r="Z3675" s="43">
        <v>328.26499999999999</v>
      </c>
      <c r="AA3675" s="43">
        <f t="shared" si="780"/>
        <v>257.68506162179131</v>
      </c>
      <c r="AB3675" s="19">
        <f t="shared" si="783"/>
        <v>0</v>
      </c>
      <c r="AC3675" s="37">
        <f t="shared" si="784"/>
        <v>1</v>
      </c>
      <c r="AE3675" s="38">
        <v>38866</v>
      </c>
      <c r="AF3675" s="45">
        <v>6935.7587999999996</v>
      </c>
      <c r="AG3675" s="19">
        <f t="shared" si="775"/>
        <v>5444.5080461574689</v>
      </c>
      <c r="AH3675" s="45">
        <f t="shared" si="781"/>
        <v>0</v>
      </c>
      <c r="AI3675" s="46">
        <f t="shared" si="782"/>
        <v>1</v>
      </c>
      <c r="AK3675" s="38">
        <v>38866</v>
      </c>
      <c r="AL3675" s="19">
        <v>140.15219999999999</v>
      </c>
      <c r="AM3675" s="19">
        <f t="shared" si="786"/>
        <v>-4.1381869033463303E-5</v>
      </c>
      <c r="AN3675" s="37">
        <f t="shared" si="787"/>
        <v>0.99995861813096654</v>
      </c>
      <c r="AQ3675" s="38">
        <v>38866</v>
      </c>
      <c r="AR3675" s="19">
        <f t="shared" si="788"/>
        <v>317.75026479600001</v>
      </c>
      <c r="AS3675" s="40">
        <f t="shared" si="785"/>
        <v>-4.1381869033574326E-5</v>
      </c>
      <c r="AT3675" s="51">
        <f t="shared" si="789"/>
        <v>0.99995861813096643</v>
      </c>
    </row>
    <row r="3676" spans="1:46">
      <c r="A3676" s="38">
        <v>38867</v>
      </c>
      <c r="B3676" s="37">
        <v>1.2867999999999999</v>
      </c>
      <c r="D3676" s="38">
        <v>38867</v>
      </c>
      <c r="E3676" s="19">
        <v>1513.7222999999999</v>
      </c>
      <c r="F3676" s="19">
        <v>1176.3462076468759</v>
      </c>
      <c r="G3676" s="19">
        <v>-2.094424771086878E-2</v>
      </c>
      <c r="H3676" s="37">
        <f t="shared" si="776"/>
        <v>0.97905575228913122</v>
      </c>
      <c r="I3676" s="19"/>
      <c r="J3676" s="19"/>
      <c r="K3676" s="19"/>
      <c r="L3676" s="19"/>
      <c r="N3676" s="38">
        <v>38867</v>
      </c>
      <c r="O3676" s="19">
        <v>834.94820000000004</v>
      </c>
      <c r="P3676" s="19">
        <v>648.85623251476534</v>
      </c>
      <c r="Q3676" s="19">
        <v>-3.0769202825032926E-2</v>
      </c>
      <c r="R3676" s="37">
        <f t="shared" si="777"/>
        <v>0.96923079717496707</v>
      </c>
      <c r="T3676" s="39">
        <v>38867</v>
      </c>
      <c r="U3676" s="40">
        <v>312.67270000000002</v>
      </c>
      <c r="V3676" s="40">
        <f t="shared" si="778"/>
        <v>-3.935474836936903E-4</v>
      </c>
      <c r="W3676" s="41">
        <f t="shared" si="779"/>
        <v>0.99960645251630631</v>
      </c>
      <c r="Y3676" s="42">
        <v>38867</v>
      </c>
      <c r="Z3676" s="43">
        <v>327.25299999999999</v>
      </c>
      <c r="AA3676" s="43">
        <f t="shared" si="780"/>
        <v>254.31535592166614</v>
      </c>
      <c r="AB3676" s="19">
        <f t="shared" si="783"/>
        <v>-1.3076837589720003E-2</v>
      </c>
      <c r="AC3676" s="37">
        <f t="shared" si="784"/>
        <v>0.98692316241028</v>
      </c>
      <c r="AE3676" s="44">
        <v>38867</v>
      </c>
      <c r="AF3676" s="45">
        <v>6958.9058000000005</v>
      </c>
      <c r="AG3676" s="19">
        <f t="shared" si="775"/>
        <v>5407.9156046005601</v>
      </c>
      <c r="AH3676" s="45">
        <f t="shared" si="781"/>
        <v>-6.7209821799665281E-3</v>
      </c>
      <c r="AI3676" s="46">
        <f t="shared" si="782"/>
        <v>0.99327901782003347</v>
      </c>
      <c r="AK3676" s="38">
        <v>38867</v>
      </c>
      <c r="AL3676" s="19">
        <v>139.78110000000001</v>
      </c>
      <c r="AM3676" s="19">
        <f t="shared" si="786"/>
        <v>-2.6478357100351291E-3</v>
      </c>
      <c r="AN3676" s="37">
        <f t="shared" si="787"/>
        <v>0.99735216428996487</v>
      </c>
      <c r="AQ3676" s="38">
        <v>38867</v>
      </c>
      <c r="AR3676" s="19">
        <f t="shared" si="788"/>
        <v>316.90891429800007</v>
      </c>
      <c r="AS3676" s="40">
        <f t="shared" si="785"/>
        <v>-2.6478357100350181E-3</v>
      </c>
      <c r="AT3676" s="51">
        <f t="shared" si="789"/>
        <v>0.99735216428996498</v>
      </c>
    </row>
    <row r="3677" spans="1:46">
      <c r="A3677" s="38">
        <v>38868</v>
      </c>
      <c r="B3677" s="37">
        <v>1.2833000000000001</v>
      </c>
      <c r="D3677" s="38">
        <v>38868</v>
      </c>
      <c r="E3677" s="19">
        <v>1517.1341</v>
      </c>
      <c r="F3677" s="19">
        <v>1182.213122418764</v>
      </c>
      <c r="G3677" s="19">
        <v>4.9874048420015527E-3</v>
      </c>
      <c r="H3677" s="37">
        <f t="shared" si="776"/>
        <v>1.0049874048420016</v>
      </c>
      <c r="I3677" s="19"/>
      <c r="J3677" s="19"/>
      <c r="K3677" s="19"/>
      <c r="L3677" s="19"/>
      <c r="N3677" s="38">
        <v>38868</v>
      </c>
      <c r="O3677" s="19">
        <v>828.01890000000003</v>
      </c>
      <c r="P3677" s="19">
        <v>645.22629159198937</v>
      </c>
      <c r="Q3677" s="19">
        <v>-5.5943685840967872E-3</v>
      </c>
      <c r="R3677" s="37">
        <f t="shared" si="777"/>
        <v>0.99440563141590321</v>
      </c>
      <c r="T3677" s="39">
        <v>38868</v>
      </c>
      <c r="U3677" s="40">
        <v>311.81459999999998</v>
      </c>
      <c r="V3677" s="40">
        <f t="shared" si="778"/>
        <v>-2.7444033329422357E-3</v>
      </c>
      <c r="W3677" s="41">
        <f t="shared" si="779"/>
        <v>0.99725559666705776</v>
      </c>
      <c r="Y3677" s="42">
        <v>38868</v>
      </c>
      <c r="Z3677" s="43">
        <v>323.68099999999998</v>
      </c>
      <c r="AA3677" s="43">
        <f t="shared" si="780"/>
        <v>252.22551235097012</v>
      </c>
      <c r="AB3677" s="19">
        <f t="shared" si="783"/>
        <v>-8.2175280494651837E-3</v>
      </c>
      <c r="AC3677" s="37">
        <f t="shared" si="784"/>
        <v>0.99178247195053482</v>
      </c>
      <c r="AE3677" s="44">
        <v>38868</v>
      </c>
      <c r="AF3677" s="45">
        <v>6895.8062</v>
      </c>
      <c r="AG3677" s="19">
        <f t="shared" si="775"/>
        <v>5373.4950518195274</v>
      </c>
      <c r="AH3677" s="45">
        <f t="shared" si="781"/>
        <v>-6.36484651346092E-3</v>
      </c>
      <c r="AI3677" s="46">
        <f t="shared" si="782"/>
        <v>0.99363515348653908</v>
      </c>
      <c r="AK3677" s="38">
        <v>38868</v>
      </c>
      <c r="AL3677" s="19">
        <v>139.5463</v>
      </c>
      <c r="AM3677" s="19">
        <f t="shared" si="786"/>
        <v>-1.6797692964213295E-3</v>
      </c>
      <c r="AN3677" s="37">
        <f t="shared" si="787"/>
        <v>0.99832023070357867</v>
      </c>
      <c r="AQ3677" s="38">
        <v>38868</v>
      </c>
      <c r="AR3677" s="19">
        <f t="shared" si="788"/>
        <v>316.376580434</v>
      </c>
      <c r="AS3677" s="40">
        <f t="shared" si="785"/>
        <v>-1.6797692964215516E-3</v>
      </c>
      <c r="AT3677" s="51">
        <f t="shared" si="789"/>
        <v>0.99832023070357845</v>
      </c>
    </row>
    <row r="3678" spans="1:46">
      <c r="A3678" s="38">
        <v>38869</v>
      </c>
      <c r="B3678" s="37">
        <v>1.2824</v>
      </c>
      <c r="D3678" s="38">
        <v>38869</v>
      </c>
      <c r="E3678" s="19">
        <v>1528.4550999999999</v>
      </c>
      <c r="F3678" s="19">
        <v>1191.8707891453523</v>
      </c>
      <c r="G3678" s="19">
        <v>8.1691418775906577E-3</v>
      </c>
      <c r="H3678" s="37">
        <f t="shared" si="776"/>
        <v>1.0081691418775907</v>
      </c>
      <c r="I3678" s="19"/>
      <c r="J3678" s="19"/>
      <c r="K3678" s="19"/>
      <c r="L3678" s="19"/>
      <c r="N3678" s="38">
        <v>38869</v>
      </c>
      <c r="O3678" s="19">
        <v>829.08100000000002</v>
      </c>
      <c r="P3678" s="19">
        <v>646.50733000623836</v>
      </c>
      <c r="Q3678" s="19">
        <v>1.9854095081714984E-3</v>
      </c>
      <c r="R3678" s="37">
        <f t="shared" si="777"/>
        <v>1.0019854095081715</v>
      </c>
      <c r="T3678" s="39">
        <v>38869</v>
      </c>
      <c r="U3678" s="40">
        <v>311.36559999999997</v>
      </c>
      <c r="V3678" s="40">
        <f t="shared" si="778"/>
        <v>-1.4399582315902659E-3</v>
      </c>
      <c r="W3678" s="41">
        <f t="shared" si="779"/>
        <v>0.99856004176840973</v>
      </c>
      <c r="Y3678" s="42">
        <v>38869</v>
      </c>
      <c r="Z3678" s="43">
        <v>320.57400000000001</v>
      </c>
      <c r="AA3678" s="43">
        <f t="shared" si="780"/>
        <v>249.97972551466003</v>
      </c>
      <c r="AB3678" s="19">
        <f t="shared" si="783"/>
        <v>-8.9038845253095467E-3</v>
      </c>
      <c r="AC3678" s="37">
        <f t="shared" si="784"/>
        <v>0.99109611547469045</v>
      </c>
      <c r="AE3678" s="44">
        <v>38869</v>
      </c>
      <c r="AF3678" s="45">
        <v>6849.0731999999998</v>
      </c>
      <c r="AG3678" s="19">
        <f t="shared" si="775"/>
        <v>5340.8243917654399</v>
      </c>
      <c r="AH3678" s="45">
        <f t="shared" si="781"/>
        <v>-6.0799646671350072E-3</v>
      </c>
      <c r="AI3678" s="46">
        <f t="shared" si="782"/>
        <v>0.99392003533286499</v>
      </c>
      <c r="AK3678" s="38">
        <v>38869</v>
      </c>
      <c r="AL3678" s="19">
        <v>139.32490000000001</v>
      </c>
      <c r="AM3678" s="19">
        <f t="shared" si="786"/>
        <v>-1.5865701921153885E-3</v>
      </c>
      <c r="AN3678" s="37">
        <f t="shared" si="787"/>
        <v>0.99841342980788461</v>
      </c>
      <c r="AQ3678" s="38">
        <v>38869</v>
      </c>
      <c r="AR3678" s="19">
        <f t="shared" si="788"/>
        <v>315.87462678200006</v>
      </c>
      <c r="AS3678" s="40">
        <f t="shared" si="785"/>
        <v>-1.5865701921152775E-3</v>
      </c>
      <c r="AT3678" s="51">
        <f t="shared" si="789"/>
        <v>0.99841342980788472</v>
      </c>
    </row>
    <row r="3679" spans="1:46">
      <c r="A3679" s="38">
        <v>38870</v>
      </c>
      <c r="B3679" s="37">
        <v>1.2911999999999999</v>
      </c>
      <c r="D3679" s="38">
        <v>38870</v>
      </c>
      <c r="E3679" s="19">
        <v>1541.0092</v>
      </c>
      <c r="F3679" s="19">
        <v>1193.4705700123916</v>
      </c>
      <c r="G3679" s="19">
        <v>1.3422435398273702E-3</v>
      </c>
      <c r="H3679" s="37">
        <f t="shared" si="776"/>
        <v>1.0013422435398274</v>
      </c>
      <c r="I3679" s="19"/>
      <c r="J3679" s="19"/>
      <c r="K3679" s="19"/>
      <c r="L3679" s="19"/>
      <c r="N3679" s="38">
        <v>38870</v>
      </c>
      <c r="O3679" s="19">
        <v>845.89359999999999</v>
      </c>
      <c r="P3679" s="19">
        <v>655.12205700123923</v>
      </c>
      <c r="Q3679" s="19">
        <v>1.3325026020846176E-2</v>
      </c>
      <c r="R3679" s="37">
        <f t="shared" si="777"/>
        <v>1.0133250260208462</v>
      </c>
      <c r="T3679" s="39">
        <v>38870</v>
      </c>
      <c r="U3679" s="40">
        <v>311.30470000000003</v>
      </c>
      <c r="V3679" s="40">
        <f t="shared" si="778"/>
        <v>-1.9559000737379151E-4</v>
      </c>
      <c r="W3679" s="41">
        <f t="shared" si="779"/>
        <v>0.99980440999262621</v>
      </c>
      <c r="Y3679" s="42">
        <v>38870</v>
      </c>
      <c r="Z3679" s="43">
        <v>327.86</v>
      </c>
      <c r="AA3679" s="43">
        <f t="shared" si="780"/>
        <v>253.91883519206942</v>
      </c>
      <c r="AB3679" s="19">
        <f t="shared" si="783"/>
        <v>1.5757716628016727E-2</v>
      </c>
      <c r="AC3679" s="37">
        <f t="shared" si="784"/>
        <v>1.0157577166280167</v>
      </c>
      <c r="AE3679" s="44">
        <v>38870</v>
      </c>
      <c r="AF3679" s="45">
        <v>7007.9228999999996</v>
      </c>
      <c r="AG3679" s="19">
        <f t="shared" si="775"/>
        <v>5427.4495817843863</v>
      </c>
      <c r="AH3679" s="45">
        <f t="shared" si="781"/>
        <v>1.6219441731225359E-2</v>
      </c>
      <c r="AI3679" s="46">
        <f t="shared" si="782"/>
        <v>1.0162194417312254</v>
      </c>
      <c r="AK3679" s="38">
        <v>38870</v>
      </c>
      <c r="AL3679" s="19">
        <v>139.81010000000001</v>
      </c>
      <c r="AM3679" s="19">
        <f t="shared" si="786"/>
        <v>3.4825074340623097E-3</v>
      </c>
      <c r="AN3679" s="37">
        <f t="shared" si="787"/>
        <v>1.0034825074340623</v>
      </c>
      <c r="AQ3679" s="38">
        <v>38870</v>
      </c>
      <c r="AR3679" s="19">
        <f t="shared" si="788"/>
        <v>316.97466251800006</v>
      </c>
      <c r="AS3679" s="40">
        <f t="shared" si="785"/>
        <v>3.4825074340623097E-3</v>
      </c>
      <c r="AT3679" s="51">
        <f t="shared" si="789"/>
        <v>1.0034825074340623</v>
      </c>
    </row>
    <row r="3680" spans="1:46">
      <c r="A3680" s="38">
        <v>38873</v>
      </c>
      <c r="B3680" s="37">
        <v>1.2952999999999999</v>
      </c>
      <c r="D3680" s="38">
        <v>38873</v>
      </c>
      <c r="E3680" s="19">
        <v>1522.0214000000001</v>
      </c>
      <c r="F3680" s="19">
        <v>1175.0338917625263</v>
      </c>
      <c r="G3680" s="19">
        <v>-1.5447953818981786E-2</v>
      </c>
      <c r="H3680" s="37">
        <f t="shared" si="776"/>
        <v>0.98455204618101821</v>
      </c>
      <c r="I3680" s="19"/>
      <c r="J3680" s="19"/>
      <c r="K3680" s="19"/>
      <c r="L3680" s="19"/>
      <c r="N3680" s="38">
        <v>38873</v>
      </c>
      <c r="O3680" s="19">
        <v>837.66309999999999</v>
      </c>
      <c r="P3680" s="19">
        <v>646.69427931753262</v>
      </c>
      <c r="Q3680" s="19">
        <v>-1.2864438914305554E-2</v>
      </c>
      <c r="R3680" s="37">
        <f t="shared" si="777"/>
        <v>0.98713556108569445</v>
      </c>
      <c r="T3680" s="39">
        <v>38873</v>
      </c>
      <c r="U3680" s="40">
        <v>312.2998</v>
      </c>
      <c r="V3680" s="40">
        <f t="shared" si="778"/>
        <v>3.1965466631245221E-3</v>
      </c>
      <c r="W3680" s="41">
        <f t="shared" si="779"/>
        <v>1.0031965466631245</v>
      </c>
      <c r="Y3680" s="42">
        <v>38873</v>
      </c>
      <c r="Z3680" s="43">
        <v>326.48399999999998</v>
      </c>
      <c r="AA3680" s="43">
        <f t="shared" si="780"/>
        <v>252.05280629969891</v>
      </c>
      <c r="AB3680" s="19">
        <f t="shared" si="783"/>
        <v>-7.3489187635844555E-3</v>
      </c>
      <c r="AC3680" s="37">
        <f t="shared" si="784"/>
        <v>0.99265108123641554</v>
      </c>
      <c r="AE3680" s="44">
        <v>38873</v>
      </c>
      <c r="AF3680" s="45">
        <v>7001.7241000000004</v>
      </c>
      <c r="AG3680" s="19">
        <f t="shared" si="775"/>
        <v>5405.4845209603964</v>
      </c>
      <c r="AH3680" s="45">
        <f t="shared" si="781"/>
        <v>-4.0470317582882442E-3</v>
      </c>
      <c r="AI3680" s="46">
        <f t="shared" si="782"/>
        <v>0.99595296824171176</v>
      </c>
      <c r="AK3680" s="38">
        <v>38873</v>
      </c>
      <c r="AL3680" s="19">
        <v>139.57990000000001</v>
      </c>
      <c r="AM3680" s="19">
        <f t="shared" si="786"/>
        <v>-1.6465190998361523E-3</v>
      </c>
      <c r="AN3680" s="37">
        <f t="shared" si="787"/>
        <v>0.99835348090016385</v>
      </c>
      <c r="AQ3680" s="38">
        <v>38873</v>
      </c>
      <c r="AR3680" s="19">
        <f t="shared" si="788"/>
        <v>316.45275768200003</v>
      </c>
      <c r="AS3680" s="40">
        <f t="shared" si="785"/>
        <v>-1.6465190998362633E-3</v>
      </c>
      <c r="AT3680" s="51">
        <f t="shared" si="789"/>
        <v>0.99835348090016374</v>
      </c>
    </row>
    <row r="3681" spans="1:46">
      <c r="A3681" s="38">
        <v>38874</v>
      </c>
      <c r="B3681" s="37">
        <v>1.2827999999999999</v>
      </c>
      <c r="D3681" s="38">
        <v>38874</v>
      </c>
      <c r="E3681" s="19">
        <v>1499.0767000000001</v>
      </c>
      <c r="F3681" s="19">
        <v>1168.5973651387592</v>
      </c>
      <c r="G3681" s="19">
        <v>-5.4777369988132651E-3</v>
      </c>
      <c r="H3681" s="37">
        <f t="shared" si="776"/>
        <v>0.99452226300118673</v>
      </c>
      <c r="I3681" s="19"/>
      <c r="J3681" s="19"/>
      <c r="K3681" s="19"/>
      <c r="L3681" s="19"/>
      <c r="N3681" s="38">
        <v>38874</v>
      </c>
      <c r="O3681" s="19">
        <v>820.57500000000005</v>
      </c>
      <c r="P3681" s="19">
        <v>639.67492984097294</v>
      </c>
      <c r="Q3681" s="19">
        <v>-1.085420066490661E-2</v>
      </c>
      <c r="R3681" s="37">
        <f t="shared" si="777"/>
        <v>0.98914579933509339</v>
      </c>
      <c r="T3681" s="39">
        <v>38874</v>
      </c>
      <c r="U3681" s="40">
        <v>311.41460000000001</v>
      </c>
      <c r="V3681" s="40">
        <f t="shared" si="778"/>
        <v>-2.8344558658058849E-3</v>
      </c>
      <c r="W3681" s="41">
        <f t="shared" si="779"/>
        <v>0.99716554413419412</v>
      </c>
      <c r="Y3681" s="42">
        <v>38874</v>
      </c>
      <c r="Z3681" s="43">
        <v>321.35000000000002</v>
      </c>
      <c r="AA3681" s="43">
        <f t="shared" si="780"/>
        <v>250.50670408481449</v>
      </c>
      <c r="AB3681" s="19">
        <f t="shared" si="783"/>
        <v>-6.1340408685871539E-3</v>
      </c>
      <c r="AC3681" s="37">
        <f t="shared" si="784"/>
        <v>0.99386595913141285</v>
      </c>
      <c r="AE3681" s="44">
        <v>38874</v>
      </c>
      <c r="AF3681" s="45">
        <v>6951.4750999999997</v>
      </c>
      <c r="AG3681" s="19">
        <f t="shared" si="775"/>
        <v>5418.9858902401002</v>
      </c>
      <c r="AH3681" s="45">
        <f t="shared" si="781"/>
        <v>2.4977167592195038E-3</v>
      </c>
      <c r="AI3681" s="46">
        <f t="shared" si="782"/>
        <v>1.0024977167592195</v>
      </c>
      <c r="AK3681" s="38">
        <v>38874</v>
      </c>
      <c r="AL3681" s="19">
        <v>139.2587</v>
      </c>
      <c r="AM3681" s="19">
        <f t="shared" si="786"/>
        <v>-2.3011909307859568E-3</v>
      </c>
      <c r="AN3681" s="37">
        <f t="shared" si="787"/>
        <v>0.99769880906921404</v>
      </c>
      <c r="AQ3681" s="38">
        <v>38874</v>
      </c>
      <c r="AR3681" s="19">
        <f t="shared" si="788"/>
        <v>315.72453946600001</v>
      </c>
      <c r="AS3681" s="40">
        <f t="shared" si="785"/>
        <v>-2.3011909307859568E-3</v>
      </c>
      <c r="AT3681" s="51">
        <f t="shared" si="789"/>
        <v>0.99769880906921404</v>
      </c>
    </row>
    <row r="3682" spans="1:46">
      <c r="A3682" s="38">
        <v>38875</v>
      </c>
      <c r="B3682" s="37">
        <v>1.2799</v>
      </c>
      <c r="D3682" s="38">
        <v>38875</v>
      </c>
      <c r="E3682" s="19">
        <v>1490.6757</v>
      </c>
      <c r="F3682" s="19">
        <v>1164.6813813579186</v>
      </c>
      <c r="G3682" s="19">
        <v>-3.3510119889544887E-3</v>
      </c>
      <c r="H3682" s="37">
        <f t="shared" si="776"/>
        <v>0.99664898801104551</v>
      </c>
      <c r="I3682" s="19"/>
      <c r="J3682" s="19"/>
      <c r="K3682" s="19"/>
      <c r="L3682" s="19"/>
      <c r="N3682" s="38">
        <v>38875</v>
      </c>
      <c r="O3682" s="19">
        <v>801.10659999999996</v>
      </c>
      <c r="P3682" s="19">
        <v>625.91343073677626</v>
      </c>
      <c r="Q3682" s="19">
        <v>-2.1513269415792013E-2</v>
      </c>
      <c r="R3682" s="37">
        <f t="shared" si="777"/>
        <v>0.97848673058420799</v>
      </c>
      <c r="T3682" s="39">
        <v>38875</v>
      </c>
      <c r="U3682" s="40">
        <v>311.27019999999999</v>
      </c>
      <c r="V3682" s="40">
        <f t="shared" si="778"/>
        <v>-4.6369052703376656E-4</v>
      </c>
      <c r="W3682" s="41">
        <f t="shared" si="779"/>
        <v>0.99953630947296623</v>
      </c>
      <c r="Y3682" s="42">
        <v>38875</v>
      </c>
      <c r="Z3682" s="43">
        <v>320.73700000000002</v>
      </c>
      <c r="AA3682" s="43">
        <f t="shared" si="780"/>
        <v>250.59535901242285</v>
      </c>
      <c r="AB3682" s="19">
        <f t="shared" si="783"/>
        <v>3.5390241523569621E-4</v>
      </c>
      <c r="AC3682" s="37">
        <f t="shared" si="784"/>
        <v>1.0003539024152357</v>
      </c>
      <c r="AE3682" s="44">
        <v>38875</v>
      </c>
      <c r="AF3682" s="45">
        <v>6847.3208000000004</v>
      </c>
      <c r="AG3682" s="19">
        <f t="shared" si="775"/>
        <v>5349.8873349480427</v>
      </c>
      <c r="AH3682" s="45">
        <f t="shared" si="781"/>
        <v>-1.2751196753715055E-2</v>
      </c>
      <c r="AI3682" s="46">
        <f t="shared" si="782"/>
        <v>0.98724880324628494</v>
      </c>
      <c r="AK3682" s="38">
        <v>38875</v>
      </c>
      <c r="AL3682" s="19">
        <v>139.3116</v>
      </c>
      <c r="AM3682" s="19">
        <f t="shared" si="786"/>
        <v>3.7986854681237858E-4</v>
      </c>
      <c r="AN3682" s="37">
        <f t="shared" si="787"/>
        <v>1.0003798685468124</v>
      </c>
      <c r="AQ3682" s="38">
        <v>38875</v>
      </c>
      <c r="AR3682" s="19">
        <f t="shared" si="788"/>
        <v>315.84447328800002</v>
      </c>
      <c r="AS3682" s="40">
        <f t="shared" si="785"/>
        <v>3.7986854681260063E-4</v>
      </c>
      <c r="AT3682" s="51">
        <f t="shared" si="789"/>
        <v>1.0003798685468126</v>
      </c>
    </row>
    <row r="3683" spans="1:46">
      <c r="A3683" s="38">
        <v>38876</v>
      </c>
      <c r="B3683" s="37">
        <v>1.2647999999999999</v>
      </c>
      <c r="D3683" s="38">
        <v>38876</v>
      </c>
      <c r="E3683" s="19">
        <v>1465.4251999999999</v>
      </c>
      <c r="F3683" s="19">
        <v>1158.622074636306</v>
      </c>
      <c r="G3683" s="19">
        <v>-5.2025445058183628E-3</v>
      </c>
      <c r="H3683" s="37">
        <f t="shared" si="776"/>
        <v>0.99479745549418164</v>
      </c>
      <c r="I3683" s="19"/>
      <c r="J3683" s="19"/>
      <c r="K3683" s="19"/>
      <c r="L3683" s="19"/>
      <c r="N3683" s="38">
        <v>38876</v>
      </c>
      <c r="O3683" s="19">
        <v>769.24369999999999</v>
      </c>
      <c r="P3683" s="19">
        <v>608.19394370651491</v>
      </c>
      <c r="Q3683" s="19">
        <v>-2.8309804775084269E-2</v>
      </c>
      <c r="R3683" s="37">
        <f t="shared" si="777"/>
        <v>0.97169019522491573</v>
      </c>
      <c r="T3683" s="39">
        <v>38876</v>
      </c>
      <c r="U3683" s="40">
        <v>312.11840000000001</v>
      </c>
      <c r="V3683" s="40">
        <f t="shared" si="778"/>
        <v>2.7249637131985249E-3</v>
      </c>
      <c r="W3683" s="41">
        <f t="shared" si="779"/>
        <v>1.0027249637131985</v>
      </c>
      <c r="Y3683" s="42">
        <v>38876</v>
      </c>
      <c r="Z3683" s="43">
        <v>314.70499999999998</v>
      </c>
      <c r="AA3683" s="43">
        <f t="shared" si="780"/>
        <v>248.81799493991144</v>
      </c>
      <c r="AB3683" s="19">
        <f t="shared" si="783"/>
        <v>-7.0925657981690815E-3</v>
      </c>
      <c r="AC3683" s="37">
        <f t="shared" si="784"/>
        <v>0.99290743420183092</v>
      </c>
      <c r="AE3683" s="44">
        <v>38876</v>
      </c>
      <c r="AF3683" s="45">
        <v>6782.1571999999996</v>
      </c>
      <c r="AG3683" s="19">
        <f t="shared" si="775"/>
        <v>5362.2368753953197</v>
      </c>
      <c r="AH3683" s="45">
        <f t="shared" si="781"/>
        <v>2.3083739290366001E-3</v>
      </c>
      <c r="AI3683" s="46">
        <f t="shared" si="782"/>
        <v>1.0023083739290366</v>
      </c>
      <c r="AK3683" s="38">
        <v>38876</v>
      </c>
      <c r="AL3683" s="19">
        <v>139.77799999999999</v>
      </c>
      <c r="AM3683" s="19">
        <f t="shared" si="786"/>
        <v>3.3478906279160725E-3</v>
      </c>
      <c r="AN3683" s="37">
        <f t="shared" si="787"/>
        <v>1.0033478906279161</v>
      </c>
      <c r="AQ3683" s="38">
        <v>38876</v>
      </c>
      <c r="AR3683" s="19">
        <f t="shared" si="788"/>
        <v>316.90188604000002</v>
      </c>
      <c r="AS3683" s="40">
        <f t="shared" si="785"/>
        <v>3.3478906279160725E-3</v>
      </c>
      <c r="AT3683" s="51">
        <f t="shared" si="789"/>
        <v>1.0033478906279161</v>
      </c>
    </row>
    <row r="3684" spans="1:46">
      <c r="A3684" s="38">
        <v>38877</v>
      </c>
      <c r="B3684" s="37">
        <v>1.2636000000000001</v>
      </c>
      <c r="D3684" s="38">
        <v>38877</v>
      </c>
      <c r="E3684" s="19">
        <v>1474.3752999999999</v>
      </c>
      <c r="F3684" s="19">
        <v>1166.8053972776195</v>
      </c>
      <c r="G3684" s="19">
        <v>7.0629783606377394E-3</v>
      </c>
      <c r="H3684" s="37">
        <f t="shared" si="776"/>
        <v>1.0070629783606377</v>
      </c>
      <c r="I3684" s="19"/>
      <c r="J3684" s="19"/>
      <c r="K3684" s="19"/>
      <c r="L3684" s="19"/>
      <c r="N3684" s="38">
        <v>38877</v>
      </c>
      <c r="O3684" s="19">
        <v>778.95920000000001</v>
      </c>
      <c r="P3684" s="19">
        <v>616.46027223805004</v>
      </c>
      <c r="Q3684" s="19">
        <v>1.3591599549902966E-2</v>
      </c>
      <c r="R3684" s="37">
        <f t="shared" si="777"/>
        <v>1.013591599549903</v>
      </c>
      <c r="T3684" s="39">
        <v>38877</v>
      </c>
      <c r="U3684" s="40">
        <v>312.51420000000002</v>
      </c>
      <c r="V3684" s="40">
        <f t="shared" si="778"/>
        <v>1.268108512667121E-3</v>
      </c>
      <c r="W3684" s="41">
        <f t="shared" si="779"/>
        <v>1.0012681085126671</v>
      </c>
      <c r="Y3684" s="42">
        <v>38877</v>
      </c>
      <c r="Z3684" s="43">
        <v>314.048</v>
      </c>
      <c r="AA3684" s="43">
        <f t="shared" si="780"/>
        <v>248.53434631212409</v>
      </c>
      <c r="AB3684" s="19">
        <f t="shared" si="783"/>
        <v>-1.1399843803735488E-3</v>
      </c>
      <c r="AC3684" s="37">
        <f t="shared" si="784"/>
        <v>0.99886001561962645</v>
      </c>
      <c r="AE3684" s="44">
        <v>38877</v>
      </c>
      <c r="AF3684" s="45">
        <v>6863.5888999999997</v>
      </c>
      <c r="AG3684" s="19">
        <f t="shared" si="775"/>
        <v>5431.7734251345355</v>
      </c>
      <c r="AH3684" s="45">
        <f t="shared" si="781"/>
        <v>1.2967825061642735E-2</v>
      </c>
      <c r="AI3684" s="46">
        <f t="shared" si="782"/>
        <v>1.0129678250616427</v>
      </c>
      <c r="AK3684" s="38">
        <v>38877</v>
      </c>
      <c r="AL3684" s="19">
        <v>139.92500000000001</v>
      </c>
      <c r="AM3684" s="19">
        <f t="shared" si="786"/>
        <v>1.0516676444076722E-3</v>
      </c>
      <c r="AN3684" s="37">
        <f t="shared" si="787"/>
        <v>1.0010516676444077</v>
      </c>
      <c r="AQ3684" s="38">
        <v>38877</v>
      </c>
      <c r="AR3684" s="19">
        <f t="shared" si="788"/>
        <v>317.23516150000006</v>
      </c>
      <c r="AS3684" s="40">
        <f t="shared" si="785"/>
        <v>1.0516676444076722E-3</v>
      </c>
      <c r="AT3684" s="51">
        <f t="shared" si="789"/>
        <v>1.0010516676444077</v>
      </c>
    </row>
    <row r="3685" spans="1:46">
      <c r="A3685" s="38">
        <v>38880</v>
      </c>
      <c r="B3685" s="37">
        <v>1.2586999999999999</v>
      </c>
      <c r="D3685" s="38">
        <v>38880</v>
      </c>
      <c r="E3685" s="19">
        <v>1458.0826999999999</v>
      </c>
      <c r="F3685" s="19">
        <v>1158.4036704536427</v>
      </c>
      <c r="G3685" s="19">
        <v>-7.2006238945925283E-3</v>
      </c>
      <c r="H3685" s="37">
        <f t="shared" si="776"/>
        <v>0.99279937610540747</v>
      </c>
      <c r="I3685" s="19"/>
      <c r="J3685" s="19"/>
      <c r="K3685" s="19"/>
      <c r="L3685" s="19"/>
      <c r="N3685" s="38">
        <v>38880</v>
      </c>
      <c r="O3685" s="19">
        <v>766.85429999999997</v>
      </c>
      <c r="P3685" s="19">
        <v>609.24310796853899</v>
      </c>
      <c r="Q3685" s="19">
        <v>-1.1707428028264077E-2</v>
      </c>
      <c r="R3685" s="37">
        <f t="shared" si="777"/>
        <v>0.98829257197173592</v>
      </c>
      <c r="T3685" s="39">
        <v>38880</v>
      </c>
      <c r="U3685" s="40">
        <v>312.6388</v>
      </c>
      <c r="V3685" s="40">
        <f t="shared" si="778"/>
        <v>3.987018829862965E-4</v>
      </c>
      <c r="W3685" s="41">
        <f t="shared" si="779"/>
        <v>1.0003987018829863</v>
      </c>
      <c r="Y3685" s="42">
        <v>38880</v>
      </c>
      <c r="Z3685" s="43">
        <v>312.697</v>
      </c>
      <c r="AA3685" s="43">
        <f t="shared" si="780"/>
        <v>248.42853737983634</v>
      </c>
      <c r="AB3685" s="19">
        <f t="shared" si="783"/>
        <v>-4.2573162968329026E-4</v>
      </c>
      <c r="AC3685" s="37">
        <f t="shared" si="784"/>
        <v>0.99957426837031671</v>
      </c>
      <c r="AE3685" s="44">
        <v>38880</v>
      </c>
      <c r="AF3685" s="45">
        <v>6783.4790000000003</v>
      </c>
      <c r="AG3685" s="19">
        <f t="shared" si="775"/>
        <v>5389.273853976325</v>
      </c>
      <c r="AH3685" s="45">
        <f t="shared" si="781"/>
        <v>-7.8242533021630756E-3</v>
      </c>
      <c r="AI3685" s="46">
        <f t="shared" si="782"/>
        <v>0.99217574669783692</v>
      </c>
      <c r="AK3685" s="38">
        <v>38880</v>
      </c>
      <c r="AL3685" s="19">
        <v>140.14359999999999</v>
      </c>
      <c r="AM3685" s="19">
        <f t="shared" si="786"/>
        <v>1.5622654993745488E-3</v>
      </c>
      <c r="AN3685" s="37">
        <f t="shared" si="787"/>
        <v>1.0015622654993745</v>
      </c>
      <c r="AQ3685" s="38">
        <v>38880</v>
      </c>
      <c r="AR3685" s="19">
        <f t="shared" si="788"/>
        <v>317.73076704800002</v>
      </c>
      <c r="AS3685" s="40">
        <f t="shared" si="785"/>
        <v>1.5622654993745488E-3</v>
      </c>
      <c r="AT3685" s="51">
        <f t="shared" si="789"/>
        <v>1.0015622654993745</v>
      </c>
    </row>
    <row r="3686" spans="1:46">
      <c r="A3686" s="38">
        <v>38881</v>
      </c>
      <c r="B3686" s="37">
        <v>1.2574000000000001</v>
      </c>
      <c r="D3686" s="38">
        <v>38881</v>
      </c>
      <c r="E3686" s="19">
        <v>1428.8217</v>
      </c>
      <c r="F3686" s="19">
        <v>1136.3302847144901</v>
      </c>
      <c r="G3686" s="19">
        <v>-1.9055003279218274E-2</v>
      </c>
      <c r="H3686" s="37">
        <f t="shared" si="776"/>
        <v>0.98094499672078173</v>
      </c>
      <c r="I3686" s="19"/>
      <c r="J3686" s="19"/>
      <c r="K3686" s="19"/>
      <c r="L3686" s="19"/>
      <c r="N3686" s="38">
        <v>38881</v>
      </c>
      <c r="O3686" s="19">
        <v>734.04399999999998</v>
      </c>
      <c r="P3686" s="19">
        <v>583.77922697630027</v>
      </c>
      <c r="Q3686" s="19">
        <v>-4.1795927863912175E-2</v>
      </c>
      <c r="R3686" s="37">
        <f t="shared" si="777"/>
        <v>0.95820407213608783</v>
      </c>
      <c r="T3686" s="39">
        <v>38881</v>
      </c>
      <c r="U3686" s="40">
        <v>313.59690000000001</v>
      </c>
      <c r="V3686" s="40">
        <f t="shared" si="778"/>
        <v>3.0645588455431305E-3</v>
      </c>
      <c r="W3686" s="41">
        <f t="shared" si="779"/>
        <v>1.0030645588455431</v>
      </c>
      <c r="Y3686" s="42">
        <v>38881</v>
      </c>
      <c r="Z3686" s="43">
        <v>303.45400000000001</v>
      </c>
      <c r="AA3686" s="43">
        <f t="shared" si="780"/>
        <v>241.33449976141242</v>
      </c>
      <c r="AB3686" s="19">
        <f t="shared" si="783"/>
        <v>-2.8555647001123119E-2</v>
      </c>
      <c r="AC3686" s="37">
        <f t="shared" si="784"/>
        <v>0.97144435299887688</v>
      </c>
      <c r="AE3686" s="44">
        <v>38881</v>
      </c>
      <c r="AF3686" s="45">
        <v>6604.6279000000004</v>
      </c>
      <c r="AG3686" s="19">
        <f t="shared" si="775"/>
        <v>5252.6068872276128</v>
      </c>
      <c r="AH3686" s="45">
        <f t="shared" si="781"/>
        <v>-2.5359068856349976E-2</v>
      </c>
      <c r="AI3686" s="46">
        <f t="shared" si="782"/>
        <v>0.97464093114365002</v>
      </c>
      <c r="AK3686" s="38">
        <v>38881</v>
      </c>
      <c r="AL3686" s="19">
        <v>140.55350000000001</v>
      </c>
      <c r="AM3686" s="19">
        <f t="shared" si="786"/>
        <v>2.9248570751716496E-3</v>
      </c>
      <c r="AN3686" s="37">
        <f t="shared" si="787"/>
        <v>1.0029248570751716</v>
      </c>
      <c r="AQ3686" s="38">
        <v>38881</v>
      </c>
      <c r="AR3686" s="19">
        <f t="shared" si="788"/>
        <v>318.66008413000009</v>
      </c>
      <c r="AS3686" s="40">
        <f t="shared" si="785"/>
        <v>2.9248570751716496E-3</v>
      </c>
      <c r="AT3686" s="51">
        <f t="shared" si="789"/>
        <v>1.0029248570751716</v>
      </c>
    </row>
    <row r="3687" spans="1:46">
      <c r="A3687" s="38">
        <v>38882</v>
      </c>
      <c r="B3687" s="37">
        <v>1.2630999999999999</v>
      </c>
      <c r="D3687" s="38">
        <v>38882</v>
      </c>
      <c r="E3687" s="19">
        <v>1436.8479</v>
      </c>
      <c r="F3687" s="19">
        <v>1137.5567255165863</v>
      </c>
      <c r="G3687" s="19">
        <v>1.0792995826951479E-3</v>
      </c>
      <c r="H3687" s="37">
        <f t="shared" si="776"/>
        <v>1.0010792995826951</v>
      </c>
      <c r="I3687" s="19"/>
      <c r="J3687" s="19"/>
      <c r="K3687" s="19"/>
      <c r="L3687" s="19"/>
      <c r="N3687" s="38">
        <v>38882</v>
      </c>
      <c r="O3687" s="19">
        <v>742.91</v>
      </c>
      <c r="P3687" s="19">
        <v>588.16404085187241</v>
      </c>
      <c r="Q3687" s="19">
        <v>7.5110823971646923E-3</v>
      </c>
      <c r="R3687" s="37">
        <f t="shared" si="777"/>
        <v>1.0075110823971647</v>
      </c>
      <c r="T3687" s="39">
        <v>38882</v>
      </c>
      <c r="U3687" s="40">
        <v>313.15390000000002</v>
      </c>
      <c r="V3687" s="40">
        <f t="shared" si="778"/>
        <v>-1.4126415152699856E-3</v>
      </c>
      <c r="W3687" s="41">
        <f t="shared" si="779"/>
        <v>0.99858735848473001</v>
      </c>
      <c r="Y3687" s="42">
        <v>38882</v>
      </c>
      <c r="Z3687" s="43">
        <v>304.50900000000001</v>
      </c>
      <c r="AA3687" s="43">
        <f t="shared" si="780"/>
        <v>241.08067453091604</v>
      </c>
      <c r="AB3687" s="19">
        <f t="shared" si="783"/>
        <v>-1.0517569213988054E-3</v>
      </c>
      <c r="AC3687" s="37">
        <f t="shared" si="784"/>
        <v>0.99894824307860119</v>
      </c>
      <c r="AE3687" s="44">
        <v>38882</v>
      </c>
      <c r="AF3687" s="45">
        <v>6642.7948999999999</v>
      </c>
      <c r="AG3687" s="19">
        <f t="shared" si="775"/>
        <v>5259.1203388488639</v>
      </c>
      <c r="AH3687" s="45">
        <f t="shared" si="781"/>
        <v>1.2400417090205895E-3</v>
      </c>
      <c r="AI3687" s="46">
        <f t="shared" si="782"/>
        <v>1.0012400417090206</v>
      </c>
      <c r="AK3687" s="38">
        <v>38882</v>
      </c>
      <c r="AL3687" s="19">
        <v>140.29140000000001</v>
      </c>
      <c r="AM3687" s="19">
        <f t="shared" si="786"/>
        <v>-1.8647703543490657E-3</v>
      </c>
      <c r="AN3687" s="37">
        <f t="shared" si="787"/>
        <v>0.99813522964565093</v>
      </c>
      <c r="AQ3687" s="38">
        <v>38882</v>
      </c>
      <c r="AR3687" s="19">
        <f t="shared" si="788"/>
        <v>318.06585625200006</v>
      </c>
      <c r="AS3687" s="40">
        <f t="shared" si="785"/>
        <v>-1.8647703543491767E-3</v>
      </c>
      <c r="AT3687" s="51">
        <f t="shared" si="789"/>
        <v>0.99813522964565082</v>
      </c>
    </row>
    <row r="3688" spans="1:46">
      <c r="A3688" s="38">
        <v>38883</v>
      </c>
      <c r="B3688" s="37">
        <v>1.2616000000000001</v>
      </c>
      <c r="D3688" s="38">
        <v>38883</v>
      </c>
      <c r="E3688" s="19">
        <v>1466.9541999999999</v>
      </c>
      <c r="F3688" s="19">
        <v>1162.772828154724</v>
      </c>
      <c r="G3688" s="19">
        <v>2.2166896887438003E-2</v>
      </c>
      <c r="H3688" s="37">
        <f t="shared" si="776"/>
        <v>1.022166896887438</v>
      </c>
      <c r="I3688" s="19"/>
      <c r="J3688" s="19"/>
      <c r="K3688" s="19"/>
      <c r="L3688" s="19"/>
      <c r="N3688" s="38">
        <v>38883</v>
      </c>
      <c r="O3688" s="19">
        <v>760.14509999999996</v>
      </c>
      <c r="P3688" s="19">
        <v>602.52465123652496</v>
      </c>
      <c r="Q3688" s="19">
        <v>2.4415995176878313E-2</v>
      </c>
      <c r="R3688" s="37">
        <f t="shared" si="777"/>
        <v>1.0244159951768783</v>
      </c>
      <c r="T3688" s="39">
        <v>38883</v>
      </c>
      <c r="U3688" s="40">
        <v>312.48700000000002</v>
      </c>
      <c r="V3688" s="40">
        <f t="shared" si="778"/>
        <v>-2.129623804780989E-3</v>
      </c>
      <c r="W3688" s="41">
        <f t="shared" si="779"/>
        <v>0.99787037619521901</v>
      </c>
      <c r="Y3688" s="42">
        <v>38883</v>
      </c>
      <c r="Z3688" s="43">
        <v>310.87400000000002</v>
      </c>
      <c r="AA3688" s="43">
        <f t="shared" si="780"/>
        <v>246.41249207355739</v>
      </c>
      <c r="AB3688" s="19">
        <f t="shared" si="783"/>
        <v>2.2116320825034119E-2</v>
      </c>
      <c r="AC3688" s="37">
        <f t="shared" si="784"/>
        <v>1.0221163208250341</v>
      </c>
      <c r="AE3688" s="44">
        <v>38883</v>
      </c>
      <c r="AF3688" s="45">
        <v>6735.9102000000003</v>
      </c>
      <c r="AG3688" s="19">
        <f t="shared" si="775"/>
        <v>5339.180564362714</v>
      </c>
      <c r="AH3688" s="45">
        <f t="shared" si="781"/>
        <v>1.5223121046013866E-2</v>
      </c>
      <c r="AI3688" s="46">
        <f t="shared" si="782"/>
        <v>1.0152231210460139</v>
      </c>
      <c r="AK3688" s="38">
        <v>38883</v>
      </c>
      <c r="AL3688" s="19">
        <v>139.86019999999999</v>
      </c>
      <c r="AM3688" s="19">
        <f t="shared" si="786"/>
        <v>-3.0736025159062708E-3</v>
      </c>
      <c r="AN3688" s="37">
        <f t="shared" si="787"/>
        <v>0.99692639748409373</v>
      </c>
      <c r="AQ3688" s="38">
        <v>38883</v>
      </c>
      <c r="AR3688" s="19">
        <f t="shared" si="788"/>
        <v>317.08824823600003</v>
      </c>
      <c r="AS3688" s="40">
        <f t="shared" si="785"/>
        <v>-3.0736025159062708E-3</v>
      </c>
      <c r="AT3688" s="51">
        <f t="shared" si="789"/>
        <v>0.99692639748409373</v>
      </c>
    </row>
    <row r="3689" spans="1:46">
      <c r="A3689" s="38">
        <v>38884</v>
      </c>
      <c r="B3689" s="37">
        <v>1.2623</v>
      </c>
      <c r="D3689" s="38">
        <v>38884</v>
      </c>
      <c r="E3689" s="19">
        <v>1468.1542999999999</v>
      </c>
      <c r="F3689" s="19">
        <v>1163.0787451477461</v>
      </c>
      <c r="G3689" s="19">
        <v>2.6309265715074304E-4</v>
      </c>
      <c r="H3689" s="37">
        <f t="shared" si="776"/>
        <v>1.0002630926571507</v>
      </c>
      <c r="I3689" s="19"/>
      <c r="J3689" s="19"/>
      <c r="K3689" s="19"/>
      <c r="L3689" s="19"/>
      <c r="N3689" s="38">
        <v>38884</v>
      </c>
      <c r="O3689" s="19">
        <v>779.97720000000004</v>
      </c>
      <c r="P3689" s="19">
        <v>617.90160817555261</v>
      </c>
      <c r="Q3689" s="19">
        <v>2.5520876046267071E-2</v>
      </c>
      <c r="R3689" s="37">
        <f t="shared" si="777"/>
        <v>1.0255208760462671</v>
      </c>
      <c r="T3689" s="39">
        <v>38884</v>
      </c>
      <c r="U3689" s="40">
        <v>312.49560000000002</v>
      </c>
      <c r="V3689" s="40">
        <f t="shared" si="778"/>
        <v>2.7521144879694148E-5</v>
      </c>
      <c r="W3689" s="41">
        <f t="shared" si="779"/>
        <v>1.0000275211448797</v>
      </c>
      <c r="Y3689" s="42">
        <v>38884</v>
      </c>
      <c r="Z3689" s="43">
        <v>313.05399999999997</v>
      </c>
      <c r="AA3689" s="43">
        <f t="shared" si="780"/>
        <v>248.00285193694049</v>
      </c>
      <c r="AB3689" s="19">
        <f t="shared" si="783"/>
        <v>6.454055352471233E-3</v>
      </c>
      <c r="AC3689" s="37">
        <f t="shared" si="784"/>
        <v>1.0064540553524712</v>
      </c>
      <c r="AE3689" s="44">
        <v>38884</v>
      </c>
      <c r="AF3689" s="45">
        <v>6746.2938999999997</v>
      </c>
      <c r="AG3689" s="19">
        <f t="shared" ref="AG3689:AG3752" si="790">AF3689/B3689</f>
        <v>5344.445773587895</v>
      </c>
      <c r="AH3689" s="45">
        <f t="shared" si="781"/>
        <v>9.8614556329579273E-4</v>
      </c>
      <c r="AI3689" s="46">
        <f t="shared" si="782"/>
        <v>1.0009861455632958</v>
      </c>
      <c r="AK3689" s="38">
        <v>38884</v>
      </c>
      <c r="AL3689" s="19">
        <v>139.99879999999999</v>
      </c>
      <c r="AM3689" s="19">
        <f t="shared" si="786"/>
        <v>9.9098957387444564E-4</v>
      </c>
      <c r="AN3689" s="37">
        <f t="shared" si="787"/>
        <v>1.0009909895738744</v>
      </c>
      <c r="AQ3689" s="38">
        <v>38884</v>
      </c>
      <c r="AR3689" s="19">
        <f t="shared" si="788"/>
        <v>317.402479384</v>
      </c>
      <c r="AS3689" s="40">
        <f t="shared" si="785"/>
        <v>9.9098957387444564E-4</v>
      </c>
      <c r="AT3689" s="51">
        <f t="shared" si="789"/>
        <v>1.0009909895738744</v>
      </c>
    </row>
    <row r="3690" spans="1:46">
      <c r="A3690" s="38">
        <v>38887</v>
      </c>
      <c r="B3690" s="37">
        <v>1.2577</v>
      </c>
      <c r="D3690" s="38">
        <v>38887</v>
      </c>
      <c r="E3690" s="19">
        <v>1458.1167</v>
      </c>
      <c r="F3690" s="19">
        <v>1159.3517532002863</v>
      </c>
      <c r="G3690" s="19">
        <v>-3.2044192734227428E-3</v>
      </c>
      <c r="H3690" s="37">
        <f t="shared" ref="H3690:H3753" si="791">(F3690/F3689)</f>
        <v>0.99679558072657726</v>
      </c>
      <c r="I3690" s="19"/>
      <c r="J3690" s="19"/>
      <c r="K3690" s="19"/>
      <c r="L3690" s="19"/>
      <c r="N3690" s="38">
        <v>38887</v>
      </c>
      <c r="O3690" s="19">
        <v>774.7088</v>
      </c>
      <c r="P3690" s="19">
        <v>615.9726484853303</v>
      </c>
      <c r="Q3690" s="19">
        <v>-3.1217910176959407E-3</v>
      </c>
      <c r="R3690" s="37">
        <f t="shared" ref="R3690:R3753" si="792">P3690/P3689</f>
        <v>0.99687820898230406</v>
      </c>
      <c r="T3690" s="39">
        <v>38887</v>
      </c>
      <c r="U3690" s="40">
        <v>311.8682</v>
      </c>
      <c r="V3690" s="40">
        <f t="shared" ref="V3690:V3753" si="793">U3690/U3689-1</f>
        <v>-2.007708268532471E-3</v>
      </c>
      <c r="W3690" s="41">
        <f t="shared" ref="W3690:W3753" si="794">U3690/U3689</f>
        <v>0.99799229173146753</v>
      </c>
      <c r="Y3690" s="42">
        <v>38887</v>
      </c>
      <c r="Z3690" s="43">
        <v>307.28800000000001</v>
      </c>
      <c r="AA3690" s="43">
        <f t="shared" ref="AA3690:AA3753" si="795">Z3690/B3690</f>
        <v>244.32535580822136</v>
      </c>
      <c r="AB3690" s="19">
        <f t="shared" si="783"/>
        <v>-1.4828442898931704E-2</v>
      </c>
      <c r="AC3690" s="37">
        <f t="shared" si="784"/>
        <v>0.9851715571010683</v>
      </c>
      <c r="AE3690" s="44">
        <v>38887</v>
      </c>
      <c r="AF3690" s="45">
        <v>6649.8549999999996</v>
      </c>
      <c r="AG3690" s="19">
        <f t="shared" si="790"/>
        <v>5287.3141448676151</v>
      </c>
      <c r="AH3690" s="45">
        <f t="shared" ref="AH3690:AH3753" si="796">AG3690/AG3689-1</f>
        <v>-1.0689907081221195E-2</v>
      </c>
      <c r="AI3690" s="46">
        <f t="shared" ref="AI3690:AI3753" si="797">(AG3690/AG3689)</f>
        <v>0.98931009291877881</v>
      </c>
      <c r="AK3690" s="38">
        <v>38887</v>
      </c>
      <c r="AL3690" s="19">
        <v>139.76910000000001</v>
      </c>
      <c r="AM3690" s="19">
        <f t="shared" si="786"/>
        <v>-1.6407283491000069E-3</v>
      </c>
      <c r="AN3690" s="37">
        <f t="shared" si="787"/>
        <v>0.99835927165089999</v>
      </c>
      <c r="AQ3690" s="38">
        <v>38887</v>
      </c>
      <c r="AR3690" s="19">
        <f t="shared" si="788"/>
        <v>316.88170813800002</v>
      </c>
      <c r="AS3690" s="40">
        <f t="shared" si="785"/>
        <v>-1.6407283491001179E-3</v>
      </c>
      <c r="AT3690" s="51">
        <f t="shared" si="789"/>
        <v>0.99835927165089988</v>
      </c>
    </row>
    <row r="3691" spans="1:46">
      <c r="A3691" s="38">
        <v>38888</v>
      </c>
      <c r="B3691" s="37">
        <v>1.2567999999999999</v>
      </c>
      <c r="D3691" s="38">
        <v>38888</v>
      </c>
      <c r="E3691" s="19">
        <v>1459.5763999999999</v>
      </c>
      <c r="F3691" s="19">
        <v>1161.3434118395926</v>
      </c>
      <c r="G3691" s="19">
        <v>1.7179071268131896E-3</v>
      </c>
      <c r="H3691" s="37">
        <f t="shared" si="791"/>
        <v>1.0017179071268132</v>
      </c>
      <c r="I3691" s="19"/>
      <c r="J3691" s="19"/>
      <c r="K3691" s="19"/>
      <c r="L3691" s="19"/>
      <c r="N3691" s="38">
        <v>38888</v>
      </c>
      <c r="O3691" s="19">
        <v>765.5104</v>
      </c>
      <c r="P3691" s="19">
        <v>609.0948440483769</v>
      </c>
      <c r="Q3691" s="19">
        <v>-1.1165762723175821E-2</v>
      </c>
      <c r="R3691" s="37">
        <f t="shared" si="792"/>
        <v>0.98883423727682418</v>
      </c>
      <c r="T3691" s="39">
        <v>38888</v>
      </c>
      <c r="U3691" s="40">
        <v>312.12060000000002</v>
      </c>
      <c r="V3691" s="40">
        <f t="shared" si="793"/>
        <v>8.0931624320790263E-4</v>
      </c>
      <c r="W3691" s="41">
        <f t="shared" si="794"/>
        <v>1.0008093162432079</v>
      </c>
      <c r="Y3691" s="42">
        <v>38888</v>
      </c>
      <c r="Z3691" s="43">
        <v>306.31099999999998</v>
      </c>
      <c r="AA3691" s="43">
        <f t="shared" si="795"/>
        <v>243.7229471674093</v>
      </c>
      <c r="AB3691" s="19">
        <f t="shared" ref="AB3691:AB3754" si="798">AA3691/AA3690-1</f>
        <v>-2.4656001781694359E-3</v>
      </c>
      <c r="AC3691" s="37">
        <f t="shared" ref="AC3691:AC3754" si="799">(AA3691/AA3690)</f>
        <v>0.99753439982183056</v>
      </c>
      <c r="AE3691" s="44">
        <v>38888</v>
      </c>
      <c r="AF3691" s="45">
        <v>6628.6108000000004</v>
      </c>
      <c r="AG3691" s="19">
        <f t="shared" si="790"/>
        <v>5274.1970082749849</v>
      </c>
      <c r="AH3691" s="45">
        <f t="shared" si="796"/>
        <v>-2.4808695366366207E-3</v>
      </c>
      <c r="AI3691" s="46">
        <f t="shared" si="797"/>
        <v>0.99751913046336338</v>
      </c>
      <c r="AK3691" s="38">
        <v>38888</v>
      </c>
      <c r="AL3691" s="19">
        <v>139.55869999999999</v>
      </c>
      <c r="AM3691" s="19">
        <f t="shared" si="786"/>
        <v>-1.5053398784139471E-3</v>
      </c>
      <c r="AN3691" s="37">
        <f t="shared" si="787"/>
        <v>0.99849466012158605</v>
      </c>
      <c r="AQ3691" s="38">
        <v>38888</v>
      </c>
      <c r="AR3691" s="19">
        <f t="shared" si="788"/>
        <v>316.40469346600003</v>
      </c>
      <c r="AS3691" s="40">
        <f t="shared" si="785"/>
        <v>-1.5053398784137251E-3</v>
      </c>
      <c r="AT3691" s="51">
        <f t="shared" si="789"/>
        <v>0.99849466012158627</v>
      </c>
    </row>
    <row r="3692" spans="1:46">
      <c r="A3692" s="38">
        <v>38889</v>
      </c>
      <c r="B3692" s="37">
        <v>1.2665</v>
      </c>
      <c r="D3692" s="38">
        <v>38889</v>
      </c>
      <c r="E3692" s="19">
        <v>1470.9023999999999</v>
      </c>
      <c r="F3692" s="19">
        <v>1161.3915515199369</v>
      </c>
      <c r="G3692" s="19">
        <v>4.145171863334518E-5</v>
      </c>
      <c r="H3692" s="37">
        <f t="shared" si="791"/>
        <v>1.0000414517186333</v>
      </c>
      <c r="I3692" s="19"/>
      <c r="J3692" s="19"/>
      <c r="K3692" s="19"/>
      <c r="L3692" s="19"/>
      <c r="N3692" s="38">
        <v>38889</v>
      </c>
      <c r="O3692" s="19">
        <v>771.58810000000005</v>
      </c>
      <c r="P3692" s="19">
        <v>609.22866166600875</v>
      </c>
      <c r="Q3692" s="19">
        <v>2.1969914692165915E-4</v>
      </c>
      <c r="R3692" s="37">
        <f t="shared" si="792"/>
        <v>1.0002196991469217</v>
      </c>
      <c r="T3692" s="39">
        <v>38889</v>
      </c>
      <c r="U3692" s="40">
        <v>311.3116</v>
      </c>
      <c r="V3692" s="40">
        <f t="shared" si="793"/>
        <v>-2.5919468308084337E-3</v>
      </c>
      <c r="W3692" s="41">
        <f t="shared" si="794"/>
        <v>0.99740805316919157</v>
      </c>
      <c r="Y3692" s="42">
        <v>38889</v>
      </c>
      <c r="Z3692" s="43">
        <v>309.16699999999997</v>
      </c>
      <c r="AA3692" s="43">
        <f t="shared" si="795"/>
        <v>244.11133043821553</v>
      </c>
      <c r="AB3692" s="19">
        <f t="shared" si="798"/>
        <v>1.5935441259022909E-3</v>
      </c>
      <c r="AC3692" s="37">
        <f t="shared" si="799"/>
        <v>1.0015935441259023</v>
      </c>
      <c r="AE3692" s="44">
        <v>38889</v>
      </c>
      <c r="AF3692" s="45">
        <v>6717.0839999999998</v>
      </c>
      <c r="AG3692" s="19">
        <f t="shared" si="790"/>
        <v>5303.6589024871691</v>
      </c>
      <c r="AH3692" s="45">
        <f t="shared" si="796"/>
        <v>5.5860435561962962E-3</v>
      </c>
      <c r="AI3692" s="46">
        <f t="shared" si="797"/>
        <v>1.0055860435561963</v>
      </c>
      <c r="AK3692" s="38">
        <v>38889</v>
      </c>
      <c r="AL3692" s="19">
        <v>139.44390000000001</v>
      </c>
      <c r="AM3692" s="19">
        <f t="shared" si="786"/>
        <v>-8.2259293042985515E-4</v>
      </c>
      <c r="AN3692" s="37">
        <f t="shared" si="787"/>
        <v>0.99917740706957014</v>
      </c>
      <c r="AQ3692" s="38">
        <v>38889</v>
      </c>
      <c r="AR3692" s="19">
        <f t="shared" si="788"/>
        <v>316.14442120200005</v>
      </c>
      <c r="AS3692" s="40">
        <f t="shared" si="785"/>
        <v>-8.2259293042996617E-4</v>
      </c>
      <c r="AT3692" s="51">
        <f t="shared" si="789"/>
        <v>0.99917740706957003</v>
      </c>
    </row>
    <row r="3693" spans="1:46">
      <c r="A3693" s="38">
        <v>38890</v>
      </c>
      <c r="B3693" s="37">
        <v>1.2582</v>
      </c>
      <c r="D3693" s="38">
        <v>38890</v>
      </c>
      <c r="E3693" s="19">
        <v>1470.4411</v>
      </c>
      <c r="F3693" s="19">
        <v>1168.6862978858687</v>
      </c>
      <c r="G3693" s="19">
        <v>6.2810396342085628E-3</v>
      </c>
      <c r="H3693" s="37">
        <f t="shared" si="791"/>
        <v>1.0062810396342086</v>
      </c>
      <c r="I3693" s="19"/>
      <c r="J3693" s="19"/>
      <c r="K3693" s="19"/>
      <c r="L3693" s="19"/>
      <c r="N3693" s="38">
        <v>38890</v>
      </c>
      <c r="O3693" s="19">
        <v>776.50199999999995</v>
      </c>
      <c r="P3693" s="19">
        <v>617.15307582260368</v>
      </c>
      <c r="Q3693" s="19">
        <v>1.3007290456303666E-2</v>
      </c>
      <c r="R3693" s="37">
        <f t="shared" si="792"/>
        <v>1.0130072904563037</v>
      </c>
      <c r="T3693" s="39">
        <v>38890</v>
      </c>
      <c r="U3693" s="40">
        <v>311.17790000000002</v>
      </c>
      <c r="V3693" s="40">
        <f t="shared" si="793"/>
        <v>-4.2947323517650293E-4</v>
      </c>
      <c r="W3693" s="41">
        <f t="shared" si="794"/>
        <v>0.9995705267648235</v>
      </c>
      <c r="Y3693" s="42">
        <v>38890</v>
      </c>
      <c r="Z3693" s="43">
        <v>307.75099999999998</v>
      </c>
      <c r="AA3693" s="43">
        <f t="shared" si="795"/>
        <v>244.59624860912413</v>
      </c>
      <c r="AB3693" s="19">
        <f t="shared" si="798"/>
        <v>1.9864631848021119E-3</v>
      </c>
      <c r="AC3693" s="37">
        <f t="shared" si="799"/>
        <v>1.0019864631848021</v>
      </c>
      <c r="AE3693" s="44">
        <v>38890</v>
      </c>
      <c r="AF3693" s="45">
        <v>6750.9198999999999</v>
      </c>
      <c r="AG3693" s="19">
        <f t="shared" si="790"/>
        <v>5365.53799078048</v>
      </c>
      <c r="AH3693" s="45">
        <f t="shared" si="796"/>
        <v>1.1667245090797973E-2</v>
      </c>
      <c r="AI3693" s="46">
        <f t="shared" si="797"/>
        <v>1.011667245090798</v>
      </c>
      <c r="AK3693" s="38">
        <v>38890</v>
      </c>
      <c r="AL3693" s="19">
        <v>139.0993</v>
      </c>
      <c r="AM3693" s="19">
        <f t="shared" si="786"/>
        <v>-2.4712447084456191E-3</v>
      </c>
      <c r="AN3693" s="37">
        <f t="shared" si="787"/>
        <v>0.99752875529155438</v>
      </c>
      <c r="AQ3693" s="38">
        <v>38890</v>
      </c>
      <c r="AR3693" s="19">
        <f t="shared" si="788"/>
        <v>315.36315097400001</v>
      </c>
      <c r="AS3693" s="40">
        <f t="shared" si="785"/>
        <v>-2.4712447084456191E-3</v>
      </c>
      <c r="AT3693" s="51">
        <f t="shared" si="789"/>
        <v>0.99752875529155438</v>
      </c>
    </row>
    <row r="3694" spans="1:46">
      <c r="A3694" s="38">
        <v>38891</v>
      </c>
      <c r="B3694" s="37">
        <v>1.2522</v>
      </c>
      <c r="D3694" s="38">
        <v>38891</v>
      </c>
      <c r="E3694" s="19">
        <v>1467.9770000000001</v>
      </c>
      <c r="F3694" s="19">
        <v>1172.3183197572273</v>
      </c>
      <c r="G3694" s="19">
        <v>3.1077816843825268E-3</v>
      </c>
      <c r="H3694" s="37">
        <f t="shared" si="791"/>
        <v>1.0031077816843825</v>
      </c>
      <c r="I3694" s="19"/>
      <c r="J3694" s="19"/>
      <c r="K3694" s="19"/>
      <c r="L3694" s="19"/>
      <c r="N3694" s="38">
        <v>38891</v>
      </c>
      <c r="O3694" s="19">
        <v>773.17129999999997</v>
      </c>
      <c r="P3694" s="19">
        <v>617.45032742373417</v>
      </c>
      <c r="Q3694" s="19">
        <v>4.8164971183894956E-4</v>
      </c>
      <c r="R3694" s="37">
        <f t="shared" si="792"/>
        <v>1.0004816497118389</v>
      </c>
      <c r="T3694" s="39">
        <v>38891</v>
      </c>
      <c r="U3694" s="40">
        <v>310.89479999999998</v>
      </c>
      <c r="V3694" s="40">
        <f t="shared" si="793"/>
        <v>-9.0976897780992161E-4</v>
      </c>
      <c r="W3694" s="41">
        <f t="shared" si="794"/>
        <v>0.99909023102219008</v>
      </c>
      <c r="Y3694" s="42">
        <v>38891</v>
      </c>
      <c r="Z3694" s="43">
        <v>306.46100000000001</v>
      </c>
      <c r="AA3694" s="43">
        <f t="shared" si="795"/>
        <v>244.73806101261781</v>
      </c>
      <c r="AB3694" s="19">
        <f t="shared" si="798"/>
        <v>5.7978159640659221E-4</v>
      </c>
      <c r="AC3694" s="37">
        <f t="shared" si="799"/>
        <v>1.0005797815964066</v>
      </c>
      <c r="AE3694" s="44">
        <v>38891</v>
      </c>
      <c r="AF3694" s="45">
        <v>6730.7690000000002</v>
      </c>
      <c r="AG3694" s="19">
        <f t="shared" si="790"/>
        <v>5375.1549273279034</v>
      </c>
      <c r="AH3694" s="45">
        <f t="shared" si="796"/>
        <v>1.792352707957301E-3</v>
      </c>
      <c r="AI3694" s="46">
        <f t="shared" si="797"/>
        <v>1.0017923527079573</v>
      </c>
      <c r="AK3694" s="38">
        <v>38891</v>
      </c>
      <c r="AL3694" s="19">
        <v>138.8999</v>
      </c>
      <c r="AM3694" s="19">
        <f t="shared" si="786"/>
        <v>-1.4335082922775078E-3</v>
      </c>
      <c r="AN3694" s="37">
        <f t="shared" si="787"/>
        <v>0.99856649170772249</v>
      </c>
      <c r="AQ3694" s="38">
        <v>38891</v>
      </c>
      <c r="AR3694" s="19">
        <f t="shared" si="788"/>
        <v>314.91107528200001</v>
      </c>
      <c r="AS3694" s="40">
        <f t="shared" si="785"/>
        <v>-1.4335082922775078E-3</v>
      </c>
      <c r="AT3694" s="51">
        <f t="shared" si="789"/>
        <v>0.99856649170772249</v>
      </c>
    </row>
    <row r="3695" spans="1:46">
      <c r="A3695" s="38">
        <v>38894</v>
      </c>
      <c r="B3695" s="37">
        <v>1.2554000000000001</v>
      </c>
      <c r="D3695" s="38">
        <v>38894</v>
      </c>
      <c r="E3695" s="19">
        <v>1472.4132999999999</v>
      </c>
      <c r="F3695" s="19">
        <v>1172.8638680898516</v>
      </c>
      <c r="G3695" s="19">
        <v>4.6535853226048474E-4</v>
      </c>
      <c r="H3695" s="37">
        <f t="shared" si="791"/>
        <v>1.0004653585322605</v>
      </c>
      <c r="I3695" s="19"/>
      <c r="J3695" s="19"/>
      <c r="K3695" s="19"/>
      <c r="L3695" s="19"/>
      <c r="N3695" s="38">
        <v>38894</v>
      </c>
      <c r="O3695" s="19">
        <v>773.30359999999996</v>
      </c>
      <c r="P3695" s="19">
        <v>615.98183845786195</v>
      </c>
      <c r="Q3695" s="19">
        <v>-2.3783110975086341E-3</v>
      </c>
      <c r="R3695" s="37">
        <f t="shared" si="792"/>
        <v>0.99762168890249137</v>
      </c>
      <c r="T3695" s="39">
        <v>38894</v>
      </c>
      <c r="U3695" s="40">
        <v>310.726</v>
      </c>
      <c r="V3695" s="40">
        <f t="shared" si="793"/>
        <v>-5.4294893320816495E-4</v>
      </c>
      <c r="W3695" s="41">
        <f t="shared" si="794"/>
        <v>0.99945705106679184</v>
      </c>
      <c r="Y3695" s="42">
        <v>38894</v>
      </c>
      <c r="Z3695" s="43">
        <v>309.01499999999999</v>
      </c>
      <c r="AA3695" s="43">
        <f t="shared" si="795"/>
        <v>246.14863788433962</v>
      </c>
      <c r="AB3695" s="19">
        <f t="shared" si="798"/>
        <v>5.7636187272445127E-3</v>
      </c>
      <c r="AC3695" s="37">
        <f t="shared" si="799"/>
        <v>1.0057636187272445</v>
      </c>
      <c r="AE3695" s="44">
        <v>38894</v>
      </c>
      <c r="AF3695" s="45">
        <v>6800.1089000000002</v>
      </c>
      <c r="AG3695" s="19">
        <f t="shared" si="790"/>
        <v>5416.6870320216658</v>
      </c>
      <c r="AH3695" s="45">
        <f t="shared" si="796"/>
        <v>7.726680487404769E-3</v>
      </c>
      <c r="AI3695" s="46">
        <f t="shared" si="797"/>
        <v>1.0077266804874048</v>
      </c>
      <c r="AK3695" s="38">
        <v>38894</v>
      </c>
      <c r="AL3695" s="19">
        <v>138.83869999999999</v>
      </c>
      <c r="AM3695" s="19">
        <f t="shared" si="786"/>
        <v>-4.4060506883025763E-4</v>
      </c>
      <c r="AN3695" s="37">
        <f t="shared" si="787"/>
        <v>0.99955939493116974</v>
      </c>
      <c r="AQ3695" s="38">
        <v>38894</v>
      </c>
      <c r="AR3695" s="19">
        <f t="shared" si="788"/>
        <v>314.77232386600002</v>
      </c>
      <c r="AS3695" s="40">
        <f t="shared" si="785"/>
        <v>-4.4060506883014661E-4</v>
      </c>
      <c r="AT3695" s="51">
        <f t="shared" si="789"/>
        <v>0.99955939493116985</v>
      </c>
    </row>
    <row r="3696" spans="1:46">
      <c r="A3696" s="38">
        <v>38895</v>
      </c>
      <c r="B3696" s="37">
        <v>1.2588999999999999</v>
      </c>
      <c r="D3696" s="38">
        <v>38895</v>
      </c>
      <c r="E3696" s="19">
        <v>1464.5650000000001</v>
      </c>
      <c r="F3696" s="19">
        <v>1163.3688140440067</v>
      </c>
      <c r="G3696" s="19">
        <v>-8.0956147632962328E-3</v>
      </c>
      <c r="H3696" s="37">
        <f t="shared" si="791"/>
        <v>0.99190438523670377</v>
      </c>
      <c r="I3696" s="19"/>
      <c r="J3696" s="19"/>
      <c r="K3696" s="19"/>
      <c r="L3696" s="19"/>
      <c r="N3696" s="38">
        <v>38895</v>
      </c>
      <c r="O3696" s="19">
        <v>780.66089999999997</v>
      </c>
      <c r="P3696" s="19">
        <v>620.1135117960124</v>
      </c>
      <c r="Q3696" s="19">
        <v>6.7074596687692889E-3</v>
      </c>
      <c r="R3696" s="37">
        <f t="shared" si="792"/>
        <v>1.0067074596687693</v>
      </c>
      <c r="T3696" s="39">
        <v>38895</v>
      </c>
      <c r="U3696" s="40">
        <v>310.37369999999999</v>
      </c>
      <c r="V3696" s="40">
        <f t="shared" si="793"/>
        <v>-1.1337963350347424E-3</v>
      </c>
      <c r="W3696" s="41">
        <f t="shared" si="794"/>
        <v>0.99886620366496526</v>
      </c>
      <c r="Y3696" s="42">
        <v>38895</v>
      </c>
      <c r="Z3696" s="43">
        <v>308.45</v>
      </c>
      <c r="AA3696" s="43">
        <f t="shared" si="795"/>
        <v>245.01548971324172</v>
      </c>
      <c r="AB3696" s="19">
        <f t="shared" si="798"/>
        <v>-4.6035118489273774E-3</v>
      </c>
      <c r="AC3696" s="37">
        <f t="shared" si="799"/>
        <v>0.99539648815107262</v>
      </c>
      <c r="AE3696" s="44">
        <v>38895</v>
      </c>
      <c r="AF3696" s="45">
        <v>6811.6812</v>
      </c>
      <c r="AG3696" s="19">
        <f t="shared" si="790"/>
        <v>5410.8199221542618</v>
      </c>
      <c r="AH3696" s="45">
        <f t="shared" si="796"/>
        <v>-1.0831546723522045E-3</v>
      </c>
      <c r="AI3696" s="46">
        <f t="shared" si="797"/>
        <v>0.9989168453276478</v>
      </c>
      <c r="AK3696" s="38">
        <v>38895</v>
      </c>
      <c r="AL3696" s="19">
        <v>138.9342</v>
      </c>
      <c r="AM3696" s="19">
        <f t="shared" si="786"/>
        <v>6.8784856095605029E-4</v>
      </c>
      <c r="AN3696" s="37">
        <f t="shared" si="787"/>
        <v>1.0006878485609561</v>
      </c>
      <c r="AQ3696" s="38">
        <v>38895</v>
      </c>
      <c r="AR3696" s="19">
        <f t="shared" si="788"/>
        <v>314.98883955600002</v>
      </c>
      <c r="AS3696" s="40">
        <f t="shared" si="785"/>
        <v>6.8784856095605029E-4</v>
      </c>
      <c r="AT3696" s="51">
        <f t="shared" si="789"/>
        <v>1.0006878485609561</v>
      </c>
    </row>
    <row r="3697" spans="1:46">
      <c r="A3697" s="38">
        <v>38896</v>
      </c>
      <c r="B3697" s="37">
        <v>1.2532000000000001</v>
      </c>
      <c r="D3697" s="38">
        <v>38896</v>
      </c>
      <c r="E3697" s="19">
        <v>1463.7647999999999</v>
      </c>
      <c r="F3697" s="19">
        <v>1168.021704436642</v>
      </c>
      <c r="G3697" s="19">
        <v>3.9994972673036422E-3</v>
      </c>
      <c r="H3697" s="37">
        <f t="shared" si="791"/>
        <v>1.0039994972673036</v>
      </c>
      <c r="I3697" s="19"/>
      <c r="J3697" s="19"/>
      <c r="K3697" s="19"/>
      <c r="L3697" s="19"/>
      <c r="N3697" s="38">
        <v>38896</v>
      </c>
      <c r="O3697" s="19">
        <v>782.73239999999998</v>
      </c>
      <c r="P3697" s="19">
        <v>624.58697733801466</v>
      </c>
      <c r="Q3697" s="19">
        <v>7.2139462483988837E-3</v>
      </c>
      <c r="R3697" s="37">
        <f t="shared" si="792"/>
        <v>1.0072139462483989</v>
      </c>
      <c r="T3697" s="39">
        <v>38896</v>
      </c>
      <c r="U3697" s="40">
        <v>310.40289999999999</v>
      </c>
      <c r="V3697" s="40">
        <f t="shared" si="793"/>
        <v>9.4080136300300765E-5</v>
      </c>
      <c r="W3697" s="41">
        <f t="shared" si="794"/>
        <v>1.0000940801363003</v>
      </c>
      <c r="Y3697" s="42">
        <v>38896</v>
      </c>
      <c r="Z3697" s="43">
        <v>309.19400000000002</v>
      </c>
      <c r="AA3697" s="43">
        <f t="shared" si="795"/>
        <v>246.72358761570379</v>
      </c>
      <c r="AB3697" s="19">
        <f t="shared" si="798"/>
        <v>6.9713874190613367E-3</v>
      </c>
      <c r="AC3697" s="37">
        <f t="shared" si="799"/>
        <v>1.0069713874190613</v>
      </c>
      <c r="AE3697" s="44">
        <v>38896</v>
      </c>
      <c r="AF3697" s="45">
        <v>6812.7861000000003</v>
      </c>
      <c r="AG3697" s="19">
        <f t="shared" si="790"/>
        <v>5436.3119214810085</v>
      </c>
      <c r="AH3697" s="45">
        <f t="shared" si="796"/>
        <v>4.7113006334531526E-3</v>
      </c>
      <c r="AI3697" s="46">
        <f t="shared" si="797"/>
        <v>1.0047113006334532</v>
      </c>
      <c r="AK3697" s="38">
        <v>38896</v>
      </c>
      <c r="AL3697" s="19">
        <v>138.8954</v>
      </c>
      <c r="AM3697" s="19">
        <f t="shared" si="786"/>
        <v>-2.7926889131690835E-4</v>
      </c>
      <c r="AN3697" s="37">
        <f t="shared" si="787"/>
        <v>0.99972073110868309</v>
      </c>
      <c r="AQ3697" s="38">
        <v>38896</v>
      </c>
      <c r="AR3697" s="19">
        <f t="shared" si="788"/>
        <v>314.900872972</v>
      </c>
      <c r="AS3697" s="40">
        <f t="shared" si="785"/>
        <v>-2.7926889131690835E-4</v>
      </c>
      <c r="AT3697" s="51">
        <f t="shared" si="789"/>
        <v>0.99972073110868309</v>
      </c>
    </row>
    <row r="3698" spans="1:46">
      <c r="A3698" s="38">
        <v>38897</v>
      </c>
      <c r="B3698" s="37">
        <v>1.2534000000000001</v>
      </c>
      <c r="D3698" s="38">
        <v>38897</v>
      </c>
      <c r="E3698" s="19">
        <v>1493.4758999999999</v>
      </c>
      <c r="F3698" s="19">
        <v>1191.5397319291526</v>
      </c>
      <c r="G3698" s="19">
        <v>2.0134923352176592E-2</v>
      </c>
      <c r="H3698" s="37">
        <f t="shared" si="791"/>
        <v>1.0201349233521766</v>
      </c>
      <c r="I3698" s="19"/>
      <c r="J3698" s="19"/>
      <c r="K3698" s="19"/>
      <c r="L3698" s="19"/>
      <c r="N3698" s="38">
        <v>38897</v>
      </c>
      <c r="O3698" s="19">
        <v>799.51779999999997</v>
      </c>
      <c r="P3698" s="19">
        <v>637.87920855273649</v>
      </c>
      <c r="Q3698" s="19">
        <v>2.1281633618704721E-2</v>
      </c>
      <c r="R3698" s="37">
        <f t="shared" si="792"/>
        <v>1.0212816336187047</v>
      </c>
      <c r="T3698" s="39">
        <v>38897</v>
      </c>
      <c r="U3698" s="40">
        <v>310.38049999999998</v>
      </c>
      <c r="V3698" s="40">
        <f t="shared" si="793"/>
        <v>-7.2164274238395443E-5</v>
      </c>
      <c r="W3698" s="41">
        <f t="shared" si="794"/>
        <v>0.9999278357257616</v>
      </c>
      <c r="Y3698" s="42">
        <v>38897</v>
      </c>
      <c r="Z3698" s="43">
        <v>313.74599999999998</v>
      </c>
      <c r="AA3698" s="43">
        <f t="shared" si="795"/>
        <v>250.3159406414552</v>
      </c>
      <c r="AB3698" s="19">
        <f t="shared" si="798"/>
        <v>1.4560233419379731E-2</v>
      </c>
      <c r="AC3698" s="37">
        <f t="shared" si="799"/>
        <v>1.0145602334193797</v>
      </c>
      <c r="AE3698" s="44">
        <v>38897</v>
      </c>
      <c r="AF3698" s="45">
        <v>6935.3290999999999</v>
      </c>
      <c r="AG3698" s="19">
        <f t="shared" si="790"/>
        <v>5533.2129408010205</v>
      </c>
      <c r="AH3698" s="45">
        <f t="shared" si="796"/>
        <v>1.7824771779028747E-2</v>
      </c>
      <c r="AI3698" s="46">
        <f t="shared" si="797"/>
        <v>1.0178247717790287</v>
      </c>
      <c r="AK3698" s="38">
        <v>38897</v>
      </c>
      <c r="AL3698" s="19">
        <v>139.21350000000001</v>
      </c>
      <c r="AM3698" s="19">
        <f t="shared" si="786"/>
        <v>2.2902126348318674E-3</v>
      </c>
      <c r="AN3698" s="37">
        <f t="shared" si="787"/>
        <v>1.0022902126348319</v>
      </c>
      <c r="AQ3698" s="38">
        <v>38897</v>
      </c>
      <c r="AR3698" s="19">
        <f t="shared" si="788"/>
        <v>315.62206293000003</v>
      </c>
      <c r="AS3698" s="40">
        <f t="shared" si="785"/>
        <v>2.2902126348318674E-3</v>
      </c>
      <c r="AT3698" s="51">
        <f t="shared" si="789"/>
        <v>1.0022902126348319</v>
      </c>
    </row>
    <row r="3699" spans="1:46">
      <c r="A3699" s="38">
        <v>38898</v>
      </c>
      <c r="B3699" s="37">
        <v>1.2779</v>
      </c>
      <c r="D3699" s="38">
        <v>38898</v>
      </c>
      <c r="E3699" s="19">
        <v>1517.3629000000001</v>
      </c>
      <c r="F3699" s="19">
        <v>1187.3878237733782</v>
      </c>
      <c r="G3699" s="19">
        <v>-3.484489895315801E-3</v>
      </c>
      <c r="H3699" s="37">
        <f t="shared" si="791"/>
        <v>0.9965155101046842</v>
      </c>
      <c r="I3699" s="19"/>
      <c r="J3699" s="19"/>
      <c r="K3699" s="19"/>
      <c r="L3699" s="19"/>
      <c r="N3699" s="38">
        <v>38898</v>
      </c>
      <c r="O3699" s="19">
        <v>826.096</v>
      </c>
      <c r="P3699" s="19">
        <v>646.44807887941147</v>
      </c>
      <c r="Q3699" s="19">
        <v>1.3433374550828603E-2</v>
      </c>
      <c r="R3699" s="37">
        <f t="shared" si="792"/>
        <v>1.0134333745508286</v>
      </c>
      <c r="T3699" s="39">
        <v>38898</v>
      </c>
      <c r="U3699" s="40">
        <v>310.13260000000002</v>
      </c>
      <c r="V3699" s="40">
        <f t="shared" si="793"/>
        <v>-7.9869708309621146E-4</v>
      </c>
      <c r="W3699" s="41">
        <f t="shared" si="794"/>
        <v>0.99920130291690379</v>
      </c>
      <c r="Y3699" s="42">
        <v>38898</v>
      </c>
      <c r="Z3699" s="43">
        <v>318.65199999999999</v>
      </c>
      <c r="AA3699" s="43">
        <f t="shared" si="795"/>
        <v>249.35597464590342</v>
      </c>
      <c r="AB3699" s="19">
        <f t="shared" si="798"/>
        <v>-3.8350174307388851E-3</v>
      </c>
      <c r="AC3699" s="37">
        <f t="shared" si="799"/>
        <v>0.99616498256926111</v>
      </c>
      <c r="AE3699" s="44">
        <v>38898</v>
      </c>
      <c r="AF3699" s="45">
        <v>6975.9657999999999</v>
      </c>
      <c r="AG3699" s="19">
        <f t="shared" si="790"/>
        <v>5458.9293371938338</v>
      </c>
      <c r="AH3699" s="45">
        <f t="shared" si="796"/>
        <v>-1.3425039737659739E-2</v>
      </c>
      <c r="AI3699" s="46">
        <f t="shared" si="797"/>
        <v>0.98657496026234026</v>
      </c>
      <c r="AK3699" s="38">
        <v>38898</v>
      </c>
      <c r="AL3699" s="19">
        <v>139.16079999999999</v>
      </c>
      <c r="AM3699" s="19">
        <f t="shared" si="786"/>
        <v>-3.7855524069152491E-4</v>
      </c>
      <c r="AN3699" s="37">
        <f t="shared" si="787"/>
        <v>0.99962144475930848</v>
      </c>
      <c r="AQ3699" s="38">
        <v>38898</v>
      </c>
      <c r="AR3699" s="19">
        <f t="shared" si="788"/>
        <v>315.50258254400001</v>
      </c>
      <c r="AS3699" s="40">
        <f t="shared" si="785"/>
        <v>-3.7855524069152491E-4</v>
      </c>
      <c r="AT3699" s="51">
        <f t="shared" si="789"/>
        <v>0.99962144475930848</v>
      </c>
    </row>
    <row r="3700" spans="1:46">
      <c r="A3700" s="38">
        <v>38901</v>
      </c>
      <c r="B3700" s="37">
        <v>1.2793000000000001</v>
      </c>
      <c r="D3700" s="38">
        <v>38901</v>
      </c>
      <c r="E3700" s="19">
        <v>1526.7679000000001</v>
      </c>
      <c r="F3700" s="19">
        <v>1193.4400844211677</v>
      </c>
      <c r="G3700" s="19">
        <v>5.0971220410163109E-3</v>
      </c>
      <c r="H3700" s="37">
        <f t="shared" si="791"/>
        <v>1.0050971220410163</v>
      </c>
      <c r="I3700" s="19"/>
      <c r="J3700" s="19"/>
      <c r="K3700" s="19"/>
      <c r="L3700" s="19"/>
      <c r="N3700" s="38">
        <v>38901</v>
      </c>
      <c r="O3700" s="19">
        <v>839.06439999999998</v>
      </c>
      <c r="P3700" s="19">
        <v>655.87774564214794</v>
      </c>
      <c r="Q3700" s="19">
        <v>1.4586889606172715E-2</v>
      </c>
      <c r="R3700" s="37">
        <f t="shared" si="792"/>
        <v>1.0145868896061727</v>
      </c>
      <c r="T3700" s="39">
        <v>38901</v>
      </c>
      <c r="U3700" s="40">
        <v>310.44099999999997</v>
      </c>
      <c r="V3700" s="40">
        <f t="shared" si="793"/>
        <v>9.944133573831504E-4</v>
      </c>
      <c r="W3700" s="41">
        <f t="shared" si="794"/>
        <v>1.0009944133573832</v>
      </c>
      <c r="Y3700" s="42">
        <v>38901</v>
      </c>
      <c r="Z3700" s="43">
        <v>320.24599999999998</v>
      </c>
      <c r="AA3700" s="43">
        <f t="shared" si="795"/>
        <v>250.32908621902598</v>
      </c>
      <c r="AB3700" s="19">
        <f t="shared" si="798"/>
        <v>3.9024995270493523E-3</v>
      </c>
      <c r="AC3700" s="37">
        <f t="shared" si="799"/>
        <v>1.0039024995270494</v>
      </c>
      <c r="AE3700" s="44">
        <v>38901</v>
      </c>
      <c r="AF3700" s="45">
        <v>6989.7012000000004</v>
      </c>
      <c r="AG3700" s="19">
        <f t="shared" si="790"/>
        <v>5463.6920190729306</v>
      </c>
      <c r="AH3700" s="45">
        <f t="shared" si="796"/>
        <v>8.7245714038597377E-4</v>
      </c>
      <c r="AI3700" s="46">
        <f t="shared" si="797"/>
        <v>1.000872457140386</v>
      </c>
      <c r="AK3700" s="38">
        <v>38901</v>
      </c>
      <c r="AL3700" s="19">
        <v>139.0933</v>
      </c>
      <c r="AM3700" s="19">
        <f t="shared" si="786"/>
        <v>-4.8505038775281673E-4</v>
      </c>
      <c r="AN3700" s="37">
        <f t="shared" si="787"/>
        <v>0.99951494961224718</v>
      </c>
      <c r="AQ3700" s="38">
        <v>38901</v>
      </c>
      <c r="AR3700" s="19">
        <f t="shared" si="788"/>
        <v>315.34954789400001</v>
      </c>
      <c r="AS3700" s="40">
        <f t="shared" si="785"/>
        <v>-4.8505038775281673E-4</v>
      </c>
      <c r="AT3700" s="51">
        <f t="shared" si="789"/>
        <v>0.99951494961224718</v>
      </c>
    </row>
    <row r="3701" spans="1:46">
      <c r="A3701" s="38">
        <v>38902</v>
      </c>
      <c r="B3701" s="37">
        <v>1.2793000000000001</v>
      </c>
      <c r="D3701" s="38">
        <v>38902</v>
      </c>
      <c r="E3701" s="19">
        <v>1529.9571000000001</v>
      </c>
      <c r="F3701" s="19">
        <v>1195.9330102399749</v>
      </c>
      <c r="G3701" s="19">
        <v>2.088857120980947E-3</v>
      </c>
      <c r="H3701" s="37">
        <f t="shared" si="791"/>
        <v>1.0020888571209809</v>
      </c>
      <c r="I3701" s="19"/>
      <c r="J3701" s="19"/>
      <c r="K3701" s="19"/>
      <c r="L3701" s="19"/>
      <c r="N3701" s="38">
        <v>38902</v>
      </c>
      <c r="O3701" s="19">
        <v>843.33320000000003</v>
      </c>
      <c r="P3701" s="19">
        <v>659.21457046822479</v>
      </c>
      <c r="Q3701" s="19">
        <v>5.0875713473246265E-3</v>
      </c>
      <c r="R3701" s="37">
        <f t="shared" si="792"/>
        <v>1.0050875713473246</v>
      </c>
      <c r="T3701" s="39">
        <v>38902</v>
      </c>
      <c r="U3701" s="40">
        <v>310.44810000000001</v>
      </c>
      <c r="V3701" s="40">
        <f t="shared" si="793"/>
        <v>2.2870690405074612E-5</v>
      </c>
      <c r="W3701" s="41">
        <f t="shared" si="794"/>
        <v>1.0000228706904051</v>
      </c>
      <c r="Y3701" s="38">
        <v>38902</v>
      </c>
      <c r="Z3701" s="43">
        <v>320.24599999999998</v>
      </c>
      <c r="AA3701" s="43">
        <f t="shared" si="795"/>
        <v>250.32908621902598</v>
      </c>
      <c r="AB3701" s="19">
        <f t="shared" si="798"/>
        <v>0</v>
      </c>
      <c r="AC3701" s="37">
        <f t="shared" si="799"/>
        <v>1</v>
      </c>
      <c r="AE3701" s="38">
        <v>38902</v>
      </c>
      <c r="AF3701" s="45">
        <v>6989.7012000000004</v>
      </c>
      <c r="AG3701" s="19">
        <f t="shared" si="790"/>
        <v>5463.6920190729306</v>
      </c>
      <c r="AH3701" s="45">
        <f t="shared" si="796"/>
        <v>0</v>
      </c>
      <c r="AI3701" s="46">
        <f t="shared" si="797"/>
        <v>1</v>
      </c>
      <c r="AK3701" s="38">
        <v>38902</v>
      </c>
      <c r="AL3701" s="19">
        <v>139.20949999999999</v>
      </c>
      <c r="AM3701" s="19">
        <f t="shared" si="786"/>
        <v>8.3541047627733178E-4</v>
      </c>
      <c r="AN3701" s="37">
        <f t="shared" si="787"/>
        <v>1.0008354104762773</v>
      </c>
      <c r="AQ3701" s="38">
        <v>38902</v>
      </c>
      <c r="AR3701" s="19">
        <f t="shared" si="788"/>
        <v>315.61299421000001</v>
      </c>
      <c r="AS3701" s="40">
        <f t="shared" si="785"/>
        <v>8.3541047627733178E-4</v>
      </c>
      <c r="AT3701" s="51">
        <f t="shared" si="789"/>
        <v>1.0008354104762773</v>
      </c>
    </row>
    <row r="3702" spans="1:46">
      <c r="A3702" s="38">
        <v>38903</v>
      </c>
      <c r="B3702" s="37">
        <v>1.2726</v>
      </c>
      <c r="D3702" s="38">
        <v>38903</v>
      </c>
      <c r="E3702" s="19">
        <v>1510.9299000000001</v>
      </c>
      <c r="F3702" s="19">
        <v>1187.2779349363509</v>
      </c>
      <c r="G3702" s="19">
        <v>-7.2370903968000944E-3</v>
      </c>
      <c r="H3702" s="37">
        <f t="shared" si="791"/>
        <v>0.99276290960319991</v>
      </c>
      <c r="I3702" s="19"/>
      <c r="J3702" s="19"/>
      <c r="K3702" s="19"/>
      <c r="L3702" s="19"/>
      <c r="N3702" s="38">
        <v>38903</v>
      </c>
      <c r="O3702" s="19">
        <v>824.86839999999995</v>
      </c>
      <c r="P3702" s="19">
        <v>648.1757032846142</v>
      </c>
      <c r="Q3702" s="19">
        <v>-1.6745484214297557E-2</v>
      </c>
      <c r="R3702" s="37">
        <f t="shared" si="792"/>
        <v>0.98325451578570244</v>
      </c>
      <c r="T3702" s="39">
        <v>38903</v>
      </c>
      <c r="U3702" s="40">
        <v>309.81290000000001</v>
      </c>
      <c r="V3702" s="40">
        <f t="shared" si="793"/>
        <v>-2.0460746901012072E-3</v>
      </c>
      <c r="W3702" s="41">
        <f t="shared" si="794"/>
        <v>0.99795392530989879</v>
      </c>
      <c r="Y3702" s="42">
        <v>38903</v>
      </c>
      <c r="Z3702" s="43">
        <v>321.27699999999999</v>
      </c>
      <c r="AA3702" s="43">
        <f t="shared" si="795"/>
        <v>252.45717428885746</v>
      </c>
      <c r="AB3702" s="19">
        <f t="shared" si="798"/>
        <v>8.5011618185251159E-3</v>
      </c>
      <c r="AC3702" s="37">
        <f t="shared" si="799"/>
        <v>1.0085011618185251</v>
      </c>
      <c r="AE3702" s="44">
        <v>38903</v>
      </c>
      <c r="AF3702" s="45">
        <v>7044.2280000000001</v>
      </c>
      <c r="AG3702" s="19">
        <f t="shared" si="790"/>
        <v>5535.3041018387557</v>
      </c>
      <c r="AH3702" s="45">
        <f t="shared" si="796"/>
        <v>1.3106903265381442E-2</v>
      </c>
      <c r="AI3702" s="46">
        <f t="shared" si="797"/>
        <v>1.0131069032653814</v>
      </c>
      <c r="AK3702" s="38">
        <v>38903</v>
      </c>
      <c r="AL3702" s="19">
        <v>138.7456</v>
      </c>
      <c r="AM3702" s="19">
        <f t="shared" si="786"/>
        <v>-3.3323875166565431E-3</v>
      </c>
      <c r="AN3702" s="37">
        <f t="shared" si="787"/>
        <v>0.99666761248334346</v>
      </c>
      <c r="AQ3702" s="38">
        <v>38903</v>
      </c>
      <c r="AR3702" s="19">
        <f t="shared" si="788"/>
        <v>314.56124940800004</v>
      </c>
      <c r="AS3702" s="40">
        <f t="shared" si="785"/>
        <v>-3.3323875166564321E-3</v>
      </c>
      <c r="AT3702" s="51">
        <f t="shared" si="789"/>
        <v>0.99666761248334357</v>
      </c>
    </row>
    <row r="3703" spans="1:46">
      <c r="A3703" s="38">
        <v>38904</v>
      </c>
      <c r="B3703" s="37">
        <v>1.2757000000000001</v>
      </c>
      <c r="D3703" s="38">
        <v>38904</v>
      </c>
      <c r="E3703" s="19">
        <v>1518.0715</v>
      </c>
      <c r="F3703" s="19">
        <v>1189.9909853413812</v>
      </c>
      <c r="G3703" s="19">
        <v>2.2851013441733681E-3</v>
      </c>
      <c r="H3703" s="37">
        <f t="shared" si="791"/>
        <v>1.0022851013441734</v>
      </c>
      <c r="I3703" s="19"/>
      <c r="J3703" s="19"/>
      <c r="K3703" s="19"/>
      <c r="L3703" s="19"/>
      <c r="N3703" s="38">
        <v>38904</v>
      </c>
      <c r="O3703" s="19">
        <v>829.15940000000001</v>
      </c>
      <c r="P3703" s="19">
        <v>649.96425491886805</v>
      </c>
      <c r="Q3703" s="19">
        <v>2.7593623537420786E-3</v>
      </c>
      <c r="R3703" s="37">
        <f t="shared" si="792"/>
        <v>1.0027593623537421</v>
      </c>
      <c r="T3703" s="39">
        <v>38904</v>
      </c>
      <c r="U3703" s="40">
        <v>309.93540000000002</v>
      </c>
      <c r="V3703" s="40">
        <f t="shared" si="793"/>
        <v>3.9539993331461076E-4</v>
      </c>
      <c r="W3703" s="41">
        <f t="shared" si="794"/>
        <v>1.0003953999333146</v>
      </c>
      <c r="Y3703" s="42">
        <v>38904</v>
      </c>
      <c r="Z3703" s="43">
        <v>326.11799999999999</v>
      </c>
      <c r="AA3703" s="43">
        <f t="shared" si="795"/>
        <v>255.63847299521831</v>
      </c>
      <c r="AB3703" s="19">
        <f t="shared" si="798"/>
        <v>1.2601340070141465E-2</v>
      </c>
      <c r="AC3703" s="37">
        <f t="shared" si="799"/>
        <v>1.0126013400701415</v>
      </c>
      <c r="AE3703" s="44">
        <v>38904</v>
      </c>
      <c r="AF3703" s="45">
        <v>7071.3959999999997</v>
      </c>
      <c r="AG3703" s="19">
        <f t="shared" si="790"/>
        <v>5543.1496433330713</v>
      </c>
      <c r="AH3703" s="45">
        <f t="shared" si="796"/>
        <v>1.4173641321186814E-3</v>
      </c>
      <c r="AI3703" s="46">
        <f t="shared" si="797"/>
        <v>1.0014173641321187</v>
      </c>
      <c r="AK3703" s="38">
        <v>38904</v>
      </c>
      <c r="AL3703" s="19">
        <v>138.88900000000001</v>
      </c>
      <c r="AM3703" s="19">
        <f t="shared" si="786"/>
        <v>1.0335462890356251E-3</v>
      </c>
      <c r="AN3703" s="37">
        <f t="shared" si="787"/>
        <v>1.0010335462890356</v>
      </c>
      <c r="AQ3703" s="38">
        <v>38904</v>
      </c>
      <c r="AR3703" s="19">
        <f t="shared" si="788"/>
        <v>314.88636302000003</v>
      </c>
      <c r="AS3703" s="40">
        <f t="shared" si="785"/>
        <v>1.033546289035403E-3</v>
      </c>
      <c r="AT3703" s="51">
        <f t="shared" si="789"/>
        <v>1.0010335462890354</v>
      </c>
    </row>
    <row r="3704" spans="1:46">
      <c r="A3704" s="38">
        <v>38905</v>
      </c>
      <c r="B3704" s="37">
        <v>1.2822</v>
      </c>
      <c r="D3704" s="38">
        <v>38905</v>
      </c>
      <c r="E3704" s="19">
        <v>1517.0308</v>
      </c>
      <c r="F3704" s="19">
        <v>1183.1467789736391</v>
      </c>
      <c r="G3704" s="19">
        <v>-5.7514774918893119E-3</v>
      </c>
      <c r="H3704" s="37">
        <f t="shared" si="791"/>
        <v>0.99424852250811069</v>
      </c>
      <c r="I3704" s="19"/>
      <c r="J3704" s="19"/>
      <c r="K3704" s="19"/>
      <c r="L3704" s="19"/>
      <c r="N3704" s="38">
        <v>38905</v>
      </c>
      <c r="O3704" s="19">
        <v>831.32719999999995</v>
      </c>
      <c r="P3704" s="19">
        <v>648.36000623927623</v>
      </c>
      <c r="Q3704" s="19">
        <v>-2.4682106245859092E-3</v>
      </c>
      <c r="R3704" s="37">
        <f t="shared" si="792"/>
        <v>0.99753178937541409</v>
      </c>
      <c r="T3704" s="39">
        <v>38905</v>
      </c>
      <c r="U3704" s="40">
        <v>309.95650000000001</v>
      </c>
      <c r="V3704" s="40">
        <f t="shared" si="793"/>
        <v>6.8078702852192308E-5</v>
      </c>
      <c r="W3704" s="41">
        <f t="shared" si="794"/>
        <v>1.0000680787028522</v>
      </c>
      <c r="Y3704" s="42">
        <v>38905</v>
      </c>
      <c r="Z3704" s="43">
        <v>322.14400000000001</v>
      </c>
      <c r="AA3704" s="43">
        <f t="shared" si="795"/>
        <v>251.24317579160817</v>
      </c>
      <c r="AB3704" s="19">
        <f t="shared" si="798"/>
        <v>-1.7193410491433969E-2</v>
      </c>
      <c r="AC3704" s="37">
        <f t="shared" si="799"/>
        <v>0.98280658950856603</v>
      </c>
      <c r="AE3704" s="44">
        <v>38905</v>
      </c>
      <c r="AF3704" s="45">
        <v>6983.2681000000002</v>
      </c>
      <c r="AG3704" s="19">
        <f t="shared" si="790"/>
        <v>5446.3173451879584</v>
      </c>
      <c r="AH3704" s="45">
        <f t="shared" si="796"/>
        <v>-1.7468822668638584E-2</v>
      </c>
      <c r="AI3704" s="46">
        <f t="shared" si="797"/>
        <v>0.98253117733136142</v>
      </c>
      <c r="AK3704" s="38">
        <v>38905</v>
      </c>
      <c r="AL3704" s="19">
        <v>139.29589999999999</v>
      </c>
      <c r="AM3704" s="19">
        <f t="shared" si="786"/>
        <v>2.9296776562577342E-3</v>
      </c>
      <c r="AN3704" s="37">
        <f t="shared" si="787"/>
        <v>1.0029296776562577</v>
      </c>
      <c r="AQ3704" s="38">
        <v>38905</v>
      </c>
      <c r="AR3704" s="19">
        <f t="shared" si="788"/>
        <v>315.80887856200002</v>
      </c>
      <c r="AS3704" s="40">
        <f t="shared" si="785"/>
        <v>2.9296776562577342E-3</v>
      </c>
      <c r="AT3704" s="51">
        <f t="shared" si="789"/>
        <v>1.0029296776562577</v>
      </c>
    </row>
    <row r="3705" spans="1:46">
      <c r="A3705" s="38">
        <v>38908</v>
      </c>
      <c r="B3705" s="37">
        <v>1.2750999999999999</v>
      </c>
      <c r="D3705" s="38">
        <v>38908</v>
      </c>
      <c r="E3705" s="19">
        <v>1517.9186999999999</v>
      </c>
      <c r="F3705" s="19">
        <v>1190.4311034428672</v>
      </c>
      <c r="G3705" s="19">
        <v>6.1567377764804032E-3</v>
      </c>
      <c r="H3705" s="37">
        <f t="shared" si="791"/>
        <v>1.0061567377764804</v>
      </c>
      <c r="I3705" s="19"/>
      <c r="J3705" s="19"/>
      <c r="K3705" s="19"/>
      <c r="L3705" s="19"/>
      <c r="N3705" s="38">
        <v>38908</v>
      </c>
      <c r="O3705" s="19">
        <v>836.3546</v>
      </c>
      <c r="P3705" s="19">
        <v>655.9129480040782</v>
      </c>
      <c r="Q3705" s="19">
        <v>1.1649302381576243E-2</v>
      </c>
      <c r="R3705" s="37">
        <f t="shared" si="792"/>
        <v>1.0116493023815762</v>
      </c>
      <c r="T3705" s="39">
        <v>38908</v>
      </c>
      <c r="U3705" s="40">
        <v>310.28289999999998</v>
      </c>
      <c r="V3705" s="40">
        <f t="shared" si="793"/>
        <v>1.0530509926391929E-3</v>
      </c>
      <c r="W3705" s="41">
        <f t="shared" si="794"/>
        <v>1.0010530509926392</v>
      </c>
      <c r="Y3705" s="42">
        <v>38908</v>
      </c>
      <c r="Z3705" s="43">
        <v>322.22199999999998</v>
      </c>
      <c r="AA3705" s="43">
        <f t="shared" si="795"/>
        <v>252.70331738687162</v>
      </c>
      <c r="AB3705" s="19">
        <f t="shared" si="798"/>
        <v>5.8116666877134904E-3</v>
      </c>
      <c r="AC3705" s="37">
        <f t="shared" si="799"/>
        <v>1.0058116666877135</v>
      </c>
      <c r="AE3705" s="44">
        <v>38908</v>
      </c>
      <c r="AF3705" s="45">
        <v>6929.8690999999999</v>
      </c>
      <c r="AG3705" s="19">
        <f t="shared" si="790"/>
        <v>5434.765194886676</v>
      </c>
      <c r="AH3705" s="45">
        <f t="shared" si="796"/>
        <v>-2.1210938638177579E-3</v>
      </c>
      <c r="AI3705" s="46">
        <f t="shared" si="797"/>
        <v>0.99787890613618224</v>
      </c>
      <c r="AK3705" s="38">
        <v>38908</v>
      </c>
      <c r="AL3705" s="19">
        <v>139.11410000000001</v>
      </c>
      <c r="AM3705" s="19">
        <f t="shared" si="786"/>
        <v>-1.3051353270266963E-3</v>
      </c>
      <c r="AN3705" s="37">
        <f t="shared" si="787"/>
        <v>0.9986948646729733</v>
      </c>
      <c r="AQ3705" s="38">
        <v>38908</v>
      </c>
      <c r="AR3705" s="19">
        <f t="shared" si="788"/>
        <v>315.39670523800004</v>
      </c>
      <c r="AS3705" s="40">
        <f t="shared" si="785"/>
        <v>-1.3051353270268073E-3</v>
      </c>
      <c r="AT3705" s="51">
        <f t="shared" si="789"/>
        <v>0.99869486467297319</v>
      </c>
    </row>
    <row r="3706" spans="1:46">
      <c r="A3706" s="38">
        <v>38909</v>
      </c>
      <c r="B3706" s="37">
        <v>1.2754000000000001</v>
      </c>
      <c r="D3706" s="38">
        <v>38909</v>
      </c>
      <c r="E3706" s="19">
        <v>1515.8704</v>
      </c>
      <c r="F3706" s="19">
        <v>1188.5450838952486</v>
      </c>
      <c r="G3706" s="19">
        <v>-1.5843164229866202E-3</v>
      </c>
      <c r="H3706" s="37">
        <f t="shared" si="791"/>
        <v>0.99841568357701338</v>
      </c>
      <c r="I3706" s="19"/>
      <c r="J3706" s="19"/>
      <c r="K3706" s="19"/>
      <c r="L3706" s="19"/>
      <c r="N3706" s="38">
        <v>38909</v>
      </c>
      <c r="O3706" s="19">
        <v>832.98059999999998</v>
      </c>
      <c r="P3706" s="19">
        <v>653.11321938215451</v>
      </c>
      <c r="Q3706" s="19">
        <v>-4.2684454247216008E-3</v>
      </c>
      <c r="R3706" s="37">
        <f t="shared" si="792"/>
        <v>0.9957315545752784</v>
      </c>
      <c r="T3706" s="39">
        <v>38909</v>
      </c>
      <c r="U3706" s="40">
        <v>310.48669999999998</v>
      </c>
      <c r="V3706" s="40">
        <f t="shared" si="793"/>
        <v>6.5681995366162482E-4</v>
      </c>
      <c r="W3706" s="41">
        <f t="shared" si="794"/>
        <v>1.0006568199536616</v>
      </c>
      <c r="Y3706" s="42">
        <v>38909</v>
      </c>
      <c r="Z3706" s="43">
        <v>326.47399999999999</v>
      </c>
      <c r="AA3706" s="43">
        <f t="shared" si="795"/>
        <v>255.97773247608592</v>
      </c>
      <c r="AB3706" s="19">
        <f t="shared" si="798"/>
        <v>1.2957546909451167E-2</v>
      </c>
      <c r="AC3706" s="37">
        <f t="shared" si="799"/>
        <v>1.0129575469094512</v>
      </c>
      <c r="AE3706" s="44">
        <v>38909</v>
      </c>
      <c r="AF3706" s="45">
        <v>7009.7147999999997</v>
      </c>
      <c r="AG3706" s="19">
        <f t="shared" si="790"/>
        <v>5496.0912654853373</v>
      </c>
      <c r="AH3706" s="45">
        <f t="shared" si="796"/>
        <v>1.1284033145785299E-2</v>
      </c>
      <c r="AI3706" s="46">
        <f t="shared" si="797"/>
        <v>1.0112840331457853</v>
      </c>
      <c r="AK3706" s="38">
        <v>38909</v>
      </c>
      <c r="AL3706" s="19">
        <v>139.46129999999999</v>
      </c>
      <c r="AM3706" s="19">
        <f t="shared" si="786"/>
        <v>2.4957930216993329E-3</v>
      </c>
      <c r="AN3706" s="37">
        <f t="shared" si="787"/>
        <v>1.0024957930216993</v>
      </c>
      <c r="AQ3706" s="38">
        <v>38909</v>
      </c>
      <c r="AR3706" s="19">
        <f t="shared" si="788"/>
        <v>316.18387013400002</v>
      </c>
      <c r="AS3706" s="40">
        <f t="shared" si="785"/>
        <v>2.4957930216993329E-3</v>
      </c>
      <c r="AT3706" s="51">
        <f t="shared" si="789"/>
        <v>1.0024957930216993</v>
      </c>
    </row>
    <row r="3707" spans="1:46">
      <c r="A3707" s="38">
        <v>38910</v>
      </c>
      <c r="B3707" s="37">
        <v>1.2706</v>
      </c>
      <c r="D3707" s="38">
        <v>38910</v>
      </c>
      <c r="E3707" s="19">
        <v>1501.9889000000001</v>
      </c>
      <c r="F3707" s="19">
        <v>1182.1099480560365</v>
      </c>
      <c r="G3707" s="19">
        <v>-5.4142967956436472E-3</v>
      </c>
      <c r="H3707" s="37">
        <f t="shared" si="791"/>
        <v>0.99458570320435635</v>
      </c>
      <c r="I3707" s="19"/>
      <c r="J3707" s="19"/>
      <c r="K3707" s="19"/>
      <c r="L3707" s="19"/>
      <c r="N3707" s="38">
        <v>38910</v>
      </c>
      <c r="O3707" s="19">
        <v>832.91030000000001</v>
      </c>
      <c r="P3707" s="19">
        <v>655.52518495199126</v>
      </c>
      <c r="Q3707" s="19">
        <v>3.6930282503215839E-3</v>
      </c>
      <c r="R3707" s="37">
        <f t="shared" si="792"/>
        <v>1.0036930282503216</v>
      </c>
      <c r="T3707" s="39">
        <v>38910</v>
      </c>
      <c r="U3707" s="40">
        <v>310.33390000000003</v>
      </c>
      <c r="V3707" s="40">
        <f t="shared" si="793"/>
        <v>-4.921305807944476E-4</v>
      </c>
      <c r="W3707" s="41">
        <f t="shared" si="794"/>
        <v>0.99950786941920555</v>
      </c>
      <c r="Y3707" s="42">
        <v>38910</v>
      </c>
      <c r="Z3707" s="43">
        <v>328.33300000000003</v>
      </c>
      <c r="AA3707" s="43">
        <f t="shared" si="795"/>
        <v>258.40783881630728</v>
      </c>
      <c r="AB3707" s="19">
        <f t="shared" si="798"/>
        <v>9.4934286537926571E-3</v>
      </c>
      <c r="AC3707" s="37">
        <f t="shared" si="799"/>
        <v>1.0094934286537927</v>
      </c>
      <c r="AE3707" s="44">
        <v>38910</v>
      </c>
      <c r="AF3707" s="45">
        <v>7077.3032000000003</v>
      </c>
      <c r="AG3707" s="19">
        <f t="shared" si="790"/>
        <v>5570.0481662206839</v>
      </c>
      <c r="AH3707" s="45">
        <f t="shared" si="796"/>
        <v>1.3456272314796847E-2</v>
      </c>
      <c r="AI3707" s="46">
        <f t="shared" si="797"/>
        <v>1.0134562723147968</v>
      </c>
      <c r="AK3707" s="38">
        <v>38910</v>
      </c>
      <c r="AL3707" s="19">
        <v>139.1234</v>
      </c>
      <c r="AM3707" s="19">
        <f t="shared" si="786"/>
        <v>-2.4228943800178593E-3</v>
      </c>
      <c r="AN3707" s="37">
        <f t="shared" si="787"/>
        <v>0.99757710561998214</v>
      </c>
      <c r="AQ3707" s="38">
        <v>38910</v>
      </c>
      <c r="AR3707" s="19">
        <f t="shared" si="788"/>
        <v>315.41779001200001</v>
      </c>
      <c r="AS3707" s="40">
        <f t="shared" si="785"/>
        <v>-2.4228943800179703E-3</v>
      </c>
      <c r="AT3707" s="51">
        <f t="shared" si="789"/>
        <v>0.99757710561998203</v>
      </c>
    </row>
    <row r="3708" spans="1:46">
      <c r="A3708" s="38">
        <v>38911</v>
      </c>
      <c r="B3708" s="37">
        <v>1.2673000000000001</v>
      </c>
      <c r="D3708" s="38">
        <v>38911</v>
      </c>
      <c r="E3708" s="19">
        <v>1483.6676</v>
      </c>
      <c r="F3708" s="19">
        <v>1170.7311607354218</v>
      </c>
      <c r="G3708" s="19">
        <v>-9.6258282398579142E-3</v>
      </c>
      <c r="H3708" s="37">
        <f t="shared" si="791"/>
        <v>0.99037417176014209</v>
      </c>
      <c r="I3708" s="19"/>
      <c r="J3708" s="19"/>
      <c r="K3708" s="19"/>
      <c r="L3708" s="19"/>
      <c r="N3708" s="38">
        <v>38911</v>
      </c>
      <c r="O3708" s="19">
        <v>812.93060000000003</v>
      </c>
      <c r="P3708" s="19">
        <v>641.46658249822451</v>
      </c>
      <c r="Q3708" s="19">
        <v>-2.1446319342858455E-2</v>
      </c>
      <c r="R3708" s="37">
        <f t="shared" si="792"/>
        <v>0.97855368065714154</v>
      </c>
      <c r="T3708" s="39">
        <v>38911</v>
      </c>
      <c r="U3708" s="40">
        <v>311.11739999999998</v>
      </c>
      <c r="V3708" s="40">
        <f t="shared" si="793"/>
        <v>2.5247000086034976E-3</v>
      </c>
      <c r="W3708" s="41">
        <f t="shared" si="794"/>
        <v>1.0025247000086035</v>
      </c>
      <c r="Y3708" s="42">
        <v>38911</v>
      </c>
      <c r="Z3708" s="43">
        <v>329.63799999999998</v>
      </c>
      <c r="AA3708" s="43">
        <f t="shared" si="795"/>
        <v>260.11047108024928</v>
      </c>
      <c r="AB3708" s="19">
        <f t="shared" si="798"/>
        <v>6.5889342666278772E-3</v>
      </c>
      <c r="AC3708" s="37">
        <f t="shared" si="799"/>
        <v>1.0065889342666279</v>
      </c>
      <c r="AE3708" s="44">
        <v>38911</v>
      </c>
      <c r="AF3708" s="45">
        <v>7212.5391</v>
      </c>
      <c r="AG3708" s="19">
        <f t="shared" si="790"/>
        <v>5691.2641836976245</v>
      </c>
      <c r="AH3708" s="45">
        <f t="shared" si="796"/>
        <v>2.1762112976338344E-2</v>
      </c>
      <c r="AI3708" s="46">
        <f t="shared" si="797"/>
        <v>1.0217621129763383</v>
      </c>
      <c r="AK3708" s="38">
        <v>38911</v>
      </c>
      <c r="AL3708" s="19">
        <v>139.5522</v>
      </c>
      <c r="AM3708" s="19">
        <f t="shared" si="786"/>
        <v>3.0821558415046191E-3</v>
      </c>
      <c r="AN3708" s="37">
        <f t="shared" si="787"/>
        <v>1.0030821558415046</v>
      </c>
      <c r="AQ3708" s="38">
        <v>38911</v>
      </c>
      <c r="AR3708" s="19">
        <f t="shared" si="788"/>
        <v>316.38995679600004</v>
      </c>
      <c r="AS3708" s="40">
        <f t="shared" si="785"/>
        <v>3.0821558415048411E-3</v>
      </c>
      <c r="AT3708" s="51">
        <f t="shared" si="789"/>
        <v>1.0030821558415048</v>
      </c>
    </row>
    <row r="3709" spans="1:46">
      <c r="A3709" s="38">
        <v>38912</v>
      </c>
      <c r="B3709" s="37">
        <v>1.2641</v>
      </c>
      <c r="D3709" s="38">
        <v>38912</v>
      </c>
      <c r="E3709" s="19">
        <v>1466.1695999999999</v>
      </c>
      <c r="F3709" s="19">
        <v>1159.8525433114469</v>
      </c>
      <c r="G3709" s="19">
        <v>-9.2921567212247425E-3</v>
      </c>
      <c r="H3709" s="37">
        <f t="shared" si="791"/>
        <v>0.99070784327877526</v>
      </c>
      <c r="I3709" s="19"/>
      <c r="J3709" s="19"/>
      <c r="K3709" s="19"/>
      <c r="L3709" s="19"/>
      <c r="N3709" s="38">
        <v>38912</v>
      </c>
      <c r="O3709" s="19">
        <v>799.78840000000002</v>
      </c>
      <c r="P3709" s="19">
        <v>632.69393244205366</v>
      </c>
      <c r="Q3709" s="19">
        <v>-1.3675926845643782E-2</v>
      </c>
      <c r="R3709" s="37">
        <f t="shared" si="792"/>
        <v>0.98632407315435622</v>
      </c>
      <c r="T3709" s="39">
        <v>38912</v>
      </c>
      <c r="U3709" s="40">
        <v>311.81779999999998</v>
      </c>
      <c r="V3709" s="40">
        <f t="shared" si="793"/>
        <v>2.2512402070729021E-3</v>
      </c>
      <c r="W3709" s="41">
        <f t="shared" si="794"/>
        <v>1.0022512402070729</v>
      </c>
      <c r="Y3709" s="42">
        <v>38912</v>
      </c>
      <c r="Z3709" s="43">
        <v>331.66199999999998</v>
      </c>
      <c r="AA3709" s="43">
        <f t="shared" si="795"/>
        <v>262.37006565936235</v>
      </c>
      <c r="AB3709" s="19">
        <f t="shared" si="798"/>
        <v>8.687057348090832E-3</v>
      </c>
      <c r="AC3709" s="37">
        <f t="shared" si="799"/>
        <v>1.0086870573480908</v>
      </c>
      <c r="AE3709" s="44">
        <v>38912</v>
      </c>
      <c r="AF3709" s="45">
        <v>7261.3062</v>
      </c>
      <c r="AG3709" s="19">
        <f t="shared" si="790"/>
        <v>5744.2498220077523</v>
      </c>
      <c r="AH3709" s="45">
        <f t="shared" si="796"/>
        <v>9.3099945108685578E-3</v>
      </c>
      <c r="AI3709" s="46">
        <f t="shared" si="797"/>
        <v>1.0093099945108686</v>
      </c>
      <c r="AK3709" s="38">
        <v>38912</v>
      </c>
      <c r="AL3709" s="19">
        <v>139.95320000000001</v>
      </c>
      <c r="AM3709" s="19">
        <f t="shared" si="786"/>
        <v>2.8734767348705947E-3</v>
      </c>
      <c r="AN3709" s="37">
        <f t="shared" si="787"/>
        <v>1.0028734767348706</v>
      </c>
      <c r="AQ3709" s="38">
        <v>38912</v>
      </c>
      <c r="AR3709" s="19">
        <f t="shared" si="788"/>
        <v>317.29909597600005</v>
      </c>
      <c r="AS3709" s="40">
        <f t="shared" si="785"/>
        <v>2.8734767348705947E-3</v>
      </c>
      <c r="AT3709" s="51">
        <f t="shared" si="789"/>
        <v>1.0028734767348706</v>
      </c>
    </row>
    <row r="3710" spans="1:46">
      <c r="A3710" s="38">
        <v>38915</v>
      </c>
      <c r="B3710" s="37">
        <v>1.2528999999999999</v>
      </c>
      <c r="D3710" s="38">
        <v>38915</v>
      </c>
      <c r="E3710" s="19">
        <v>1456.3014000000001</v>
      </c>
      <c r="F3710" s="19">
        <v>1162.3444808045335</v>
      </c>
      <c r="G3710" s="19">
        <v>2.14849508884285E-3</v>
      </c>
      <c r="H3710" s="37">
        <f t="shared" si="791"/>
        <v>1.0021484950888429</v>
      </c>
      <c r="I3710" s="19"/>
      <c r="J3710" s="19"/>
      <c r="K3710" s="19"/>
      <c r="L3710" s="19"/>
      <c r="N3710" s="38">
        <v>38915</v>
      </c>
      <c r="O3710" s="19">
        <v>786.1472</v>
      </c>
      <c r="P3710" s="19">
        <v>627.46204804852744</v>
      </c>
      <c r="Q3710" s="19">
        <v>-8.2692185356233461E-3</v>
      </c>
      <c r="R3710" s="37">
        <f t="shared" si="792"/>
        <v>0.99173078146437665</v>
      </c>
      <c r="T3710" s="39">
        <v>38915</v>
      </c>
      <c r="U3710" s="40">
        <v>312.04610000000002</v>
      </c>
      <c r="V3710" s="40">
        <f t="shared" si="793"/>
        <v>7.3215833092299398E-4</v>
      </c>
      <c r="W3710" s="41">
        <f t="shared" si="794"/>
        <v>1.000732158330923</v>
      </c>
      <c r="Y3710" s="42">
        <v>38915</v>
      </c>
      <c r="Z3710" s="43">
        <v>323.35000000000002</v>
      </c>
      <c r="AA3710" s="43">
        <f t="shared" si="795"/>
        <v>258.08125149652807</v>
      </c>
      <c r="AB3710" s="19">
        <f t="shared" si="798"/>
        <v>-1.6346430954522484E-2</v>
      </c>
      <c r="AC3710" s="37">
        <f t="shared" si="799"/>
        <v>0.98365356904547752</v>
      </c>
      <c r="AE3710" s="44">
        <v>38915</v>
      </c>
      <c r="AF3710" s="45">
        <v>7079.6049999999996</v>
      </c>
      <c r="AG3710" s="19">
        <f t="shared" si="790"/>
        <v>5650.5746667730864</v>
      </c>
      <c r="AH3710" s="45">
        <f t="shared" si="796"/>
        <v>-1.6307639489454573E-2</v>
      </c>
      <c r="AI3710" s="46">
        <f t="shared" si="797"/>
        <v>0.98369236051054543</v>
      </c>
      <c r="AK3710" s="38">
        <v>38915</v>
      </c>
      <c r="AL3710" s="19">
        <v>139.89349999999999</v>
      </c>
      <c r="AM3710" s="19">
        <f t="shared" si="786"/>
        <v>-4.2657116807631734E-4</v>
      </c>
      <c r="AN3710" s="37">
        <f t="shared" si="787"/>
        <v>0.99957342883192368</v>
      </c>
      <c r="AQ3710" s="38">
        <v>38915</v>
      </c>
      <c r="AR3710" s="19">
        <f t="shared" si="788"/>
        <v>317.16374532999998</v>
      </c>
      <c r="AS3710" s="40">
        <f t="shared" si="785"/>
        <v>-4.2657116807642836E-4</v>
      </c>
      <c r="AT3710" s="51">
        <f t="shared" si="789"/>
        <v>0.99957342883192357</v>
      </c>
    </row>
    <row r="3711" spans="1:46">
      <c r="A3711" s="38">
        <v>38916</v>
      </c>
      <c r="B3711" s="37">
        <v>1.25</v>
      </c>
      <c r="D3711" s="38">
        <v>38916</v>
      </c>
      <c r="E3711" s="19">
        <v>1450.4223</v>
      </c>
      <c r="F3711" s="19">
        <v>1160.3378399999999</v>
      </c>
      <c r="G3711" s="19">
        <v>-1.7263735817325543E-3</v>
      </c>
      <c r="H3711" s="37">
        <f t="shared" si="791"/>
        <v>0.99827362641826745</v>
      </c>
      <c r="I3711" s="19"/>
      <c r="J3711" s="19"/>
      <c r="K3711" s="19"/>
      <c r="L3711" s="19"/>
      <c r="N3711" s="38">
        <v>38916</v>
      </c>
      <c r="O3711" s="19">
        <v>787.62639999999999</v>
      </c>
      <c r="P3711" s="19">
        <v>630.10112000000004</v>
      </c>
      <c r="Q3711" s="19">
        <v>4.2059467336397205E-3</v>
      </c>
      <c r="R3711" s="37">
        <f t="shared" si="792"/>
        <v>1.0042059467336397</v>
      </c>
      <c r="T3711" s="39">
        <v>38916</v>
      </c>
      <c r="U3711" s="40">
        <v>312.14179999999999</v>
      </c>
      <c r="V3711" s="40">
        <f t="shared" si="793"/>
        <v>3.066854544888642E-4</v>
      </c>
      <c r="W3711" s="41">
        <f t="shared" si="794"/>
        <v>1.0003066854544889</v>
      </c>
      <c r="Y3711" s="42">
        <v>38916</v>
      </c>
      <c r="Z3711" s="43">
        <v>317.971</v>
      </c>
      <c r="AA3711" s="43">
        <f t="shared" si="795"/>
        <v>254.3768</v>
      </c>
      <c r="AB3711" s="19">
        <f t="shared" si="798"/>
        <v>-1.4353818710375776E-2</v>
      </c>
      <c r="AC3711" s="37">
        <f t="shared" si="799"/>
        <v>0.98564618128962422</v>
      </c>
      <c r="AE3711" s="44">
        <v>38916</v>
      </c>
      <c r="AF3711" s="45">
        <v>6963.1229999999996</v>
      </c>
      <c r="AG3711" s="19">
        <f t="shared" si="790"/>
        <v>5570.4983999999995</v>
      </c>
      <c r="AH3711" s="45">
        <f t="shared" si="796"/>
        <v>-1.4171349198154548E-2</v>
      </c>
      <c r="AI3711" s="46">
        <f t="shared" si="797"/>
        <v>0.98582865080184545</v>
      </c>
      <c r="AK3711" s="38">
        <v>38916</v>
      </c>
      <c r="AL3711" s="19">
        <v>139.76730000000001</v>
      </c>
      <c r="AM3711" s="19">
        <f t="shared" si="786"/>
        <v>-9.0211482306168378E-4</v>
      </c>
      <c r="AN3711" s="37">
        <f t="shared" si="787"/>
        <v>0.99909788517693832</v>
      </c>
      <c r="AQ3711" s="38">
        <v>38916</v>
      </c>
      <c r="AR3711" s="19">
        <f t="shared" si="788"/>
        <v>316.87762721400003</v>
      </c>
      <c r="AS3711" s="40">
        <f t="shared" si="785"/>
        <v>-9.0211482306168378E-4</v>
      </c>
      <c r="AT3711" s="51">
        <f t="shared" si="789"/>
        <v>0.99909788517693832</v>
      </c>
    </row>
    <row r="3712" spans="1:46">
      <c r="A3712" s="38">
        <v>38917</v>
      </c>
      <c r="B3712" s="37">
        <v>1.256</v>
      </c>
      <c r="D3712" s="38">
        <v>38917</v>
      </c>
      <c r="E3712" s="19">
        <v>1478.2887000000001</v>
      </c>
      <c r="F3712" s="19">
        <v>1176.981449044586</v>
      </c>
      <c r="G3712" s="19">
        <v>1.4343761334704164E-2</v>
      </c>
      <c r="H3712" s="37">
        <f t="shared" si="791"/>
        <v>1.0143437613347042</v>
      </c>
      <c r="I3712" s="19"/>
      <c r="J3712" s="19"/>
      <c r="K3712" s="19"/>
      <c r="L3712" s="19"/>
      <c r="N3712" s="38">
        <v>38917</v>
      </c>
      <c r="O3712" s="19">
        <v>799.26409999999998</v>
      </c>
      <c r="P3712" s="19">
        <v>636.35676751592359</v>
      </c>
      <c r="Q3712" s="19">
        <v>9.9280057079149664E-3</v>
      </c>
      <c r="R3712" s="37">
        <f t="shared" si="792"/>
        <v>1.009928005707915</v>
      </c>
      <c r="T3712" s="39">
        <v>38917</v>
      </c>
      <c r="U3712" s="40">
        <v>311.5838</v>
      </c>
      <c r="V3712" s="40">
        <f t="shared" si="793"/>
        <v>-1.787649074875608E-3</v>
      </c>
      <c r="W3712" s="41">
        <f t="shared" si="794"/>
        <v>0.99821235092512439</v>
      </c>
      <c r="Y3712" s="42">
        <v>38917</v>
      </c>
      <c r="Z3712" s="43">
        <v>319.577</v>
      </c>
      <c r="AA3712" s="43">
        <f t="shared" si="795"/>
        <v>254.44028662420382</v>
      </c>
      <c r="AB3712" s="19">
        <f t="shared" si="798"/>
        <v>2.4957710059969607E-4</v>
      </c>
      <c r="AC3712" s="37">
        <f t="shared" si="799"/>
        <v>1.0002495771005997</v>
      </c>
      <c r="AE3712" s="44">
        <v>38917</v>
      </c>
      <c r="AF3712" s="45">
        <v>6936.04</v>
      </c>
      <c r="AG3712" s="19">
        <f t="shared" si="790"/>
        <v>5522.3248407643314</v>
      </c>
      <c r="AH3712" s="45">
        <f t="shared" si="796"/>
        <v>-8.6479800866056111E-3</v>
      </c>
      <c r="AI3712" s="46">
        <f t="shared" si="797"/>
        <v>0.99135201991339439</v>
      </c>
      <c r="AK3712" s="38">
        <v>38917</v>
      </c>
      <c r="AL3712" s="19">
        <v>139.9776</v>
      </c>
      <c r="AM3712" s="19">
        <f t="shared" si="786"/>
        <v>1.5046437900709808E-3</v>
      </c>
      <c r="AN3712" s="37">
        <f t="shared" si="787"/>
        <v>1.001504643790071</v>
      </c>
      <c r="AQ3712" s="38">
        <v>38917</v>
      </c>
      <c r="AR3712" s="19">
        <f t="shared" si="788"/>
        <v>317.354415168</v>
      </c>
      <c r="AS3712" s="40">
        <f t="shared" si="785"/>
        <v>1.5046437900709808E-3</v>
      </c>
      <c r="AT3712" s="51">
        <f t="shared" si="789"/>
        <v>1.001504643790071</v>
      </c>
    </row>
    <row r="3713" spans="1:46">
      <c r="A3713" s="38">
        <v>38918</v>
      </c>
      <c r="B3713" s="37">
        <v>1.2639</v>
      </c>
      <c r="D3713" s="38">
        <v>38918</v>
      </c>
      <c r="E3713" s="19">
        <v>1481.8795</v>
      </c>
      <c r="F3713" s="19">
        <v>1172.4657805206107</v>
      </c>
      <c r="G3713" s="19">
        <v>-3.836652249396888E-3</v>
      </c>
      <c r="H3713" s="37">
        <f t="shared" si="791"/>
        <v>0.99616334775060311</v>
      </c>
      <c r="I3713" s="19"/>
      <c r="J3713" s="19"/>
      <c r="K3713" s="19"/>
      <c r="L3713" s="19"/>
      <c r="N3713" s="38">
        <v>38918</v>
      </c>
      <c r="O3713" s="19">
        <v>813.68230000000005</v>
      </c>
      <c r="P3713" s="19">
        <v>643.78692934567607</v>
      </c>
      <c r="Q3713" s="19">
        <v>1.1676094620250099E-2</v>
      </c>
      <c r="R3713" s="37">
        <f t="shared" si="792"/>
        <v>1.0116760946202501</v>
      </c>
      <c r="T3713" s="39">
        <v>38918</v>
      </c>
      <c r="U3713" s="40">
        <v>312.18639999999999</v>
      </c>
      <c r="V3713" s="40">
        <f t="shared" si="793"/>
        <v>1.9339901496804313E-3</v>
      </c>
      <c r="W3713" s="41">
        <f t="shared" si="794"/>
        <v>1.0019339901496804</v>
      </c>
      <c r="Y3713" s="42">
        <v>38918</v>
      </c>
      <c r="Z3713" s="43">
        <v>316.86500000000001</v>
      </c>
      <c r="AA3713" s="43">
        <f t="shared" si="795"/>
        <v>250.70416963367356</v>
      </c>
      <c r="AB3713" s="19">
        <f t="shared" si="798"/>
        <v>-1.4683669163006119E-2</v>
      </c>
      <c r="AC3713" s="37">
        <f t="shared" si="799"/>
        <v>0.98531633083699388</v>
      </c>
      <c r="AE3713" s="44">
        <v>38918</v>
      </c>
      <c r="AF3713" s="45">
        <v>6903.4722000000002</v>
      </c>
      <c r="AG3713" s="19">
        <f t="shared" si="790"/>
        <v>5462.039876572514</v>
      </c>
      <c r="AH3713" s="45">
        <f t="shared" si="796"/>
        <v>-1.0916591459236513E-2</v>
      </c>
      <c r="AI3713" s="46">
        <f t="shared" si="797"/>
        <v>0.98908340854076349</v>
      </c>
      <c r="AK3713" s="38">
        <v>38918</v>
      </c>
      <c r="AL3713" s="19">
        <v>140.01990000000001</v>
      </c>
      <c r="AM3713" s="19">
        <f t="shared" si="786"/>
        <v>3.021912077361133E-4</v>
      </c>
      <c r="AN3713" s="37">
        <f t="shared" si="787"/>
        <v>1.0003021912077361</v>
      </c>
      <c r="AQ3713" s="38">
        <v>38918</v>
      </c>
      <c r="AR3713" s="19">
        <f t="shared" si="788"/>
        <v>317.45031688200004</v>
      </c>
      <c r="AS3713" s="40">
        <f t="shared" si="785"/>
        <v>3.021912077361133E-4</v>
      </c>
      <c r="AT3713" s="51">
        <f t="shared" si="789"/>
        <v>1.0003021912077361</v>
      </c>
    </row>
    <row r="3714" spans="1:46">
      <c r="A3714" s="38">
        <v>38919</v>
      </c>
      <c r="B3714" s="37">
        <v>1.2684</v>
      </c>
      <c r="D3714" s="38">
        <v>38919</v>
      </c>
      <c r="E3714" s="19">
        <v>1472.2536</v>
      </c>
      <c r="F3714" s="19">
        <v>1160.7171239356669</v>
      </c>
      <c r="G3714" s="19">
        <v>-1.0020468639798552E-2</v>
      </c>
      <c r="H3714" s="37">
        <f t="shared" si="791"/>
        <v>0.98997953136020145</v>
      </c>
      <c r="I3714" s="19"/>
      <c r="J3714" s="19"/>
      <c r="K3714" s="19"/>
      <c r="L3714" s="19"/>
      <c r="N3714" s="38">
        <v>38919</v>
      </c>
      <c r="O3714" s="19">
        <v>808.05229999999995</v>
      </c>
      <c r="P3714" s="19">
        <v>637.06425417849255</v>
      </c>
      <c r="Q3714" s="19">
        <v>-1.0442391513006077E-2</v>
      </c>
      <c r="R3714" s="37">
        <f t="shared" si="792"/>
        <v>0.98955760848699392</v>
      </c>
      <c r="T3714" s="39">
        <v>38919</v>
      </c>
      <c r="U3714" s="40">
        <v>312.5872</v>
      </c>
      <c r="V3714" s="40">
        <f t="shared" si="793"/>
        <v>1.283848367513718E-3</v>
      </c>
      <c r="W3714" s="41">
        <f t="shared" si="794"/>
        <v>1.0012838483675137</v>
      </c>
      <c r="Y3714" s="42">
        <v>38919</v>
      </c>
      <c r="Z3714" s="43">
        <v>315.25299999999999</v>
      </c>
      <c r="AA3714" s="43">
        <f t="shared" si="795"/>
        <v>248.54383475244401</v>
      </c>
      <c r="AB3714" s="19">
        <f t="shared" si="798"/>
        <v>-8.6170680144099787E-3</v>
      </c>
      <c r="AC3714" s="37">
        <f t="shared" si="799"/>
        <v>0.99138293198559002</v>
      </c>
      <c r="AE3714" s="44">
        <v>38919</v>
      </c>
      <c r="AF3714" s="45">
        <v>6903.7611999999999</v>
      </c>
      <c r="AG3714" s="19">
        <f t="shared" si="790"/>
        <v>5442.8896247240618</v>
      </c>
      <c r="AH3714" s="45">
        <f t="shared" si="796"/>
        <v>-3.5060622553472198E-3</v>
      </c>
      <c r="AI3714" s="46">
        <f t="shared" si="797"/>
        <v>0.99649393774465278</v>
      </c>
      <c r="AK3714" s="38">
        <v>38919</v>
      </c>
      <c r="AL3714" s="19">
        <v>140.3194</v>
      </c>
      <c r="AM3714" s="19">
        <f t="shared" si="786"/>
        <v>2.1389816733192735E-3</v>
      </c>
      <c r="AN3714" s="37">
        <f t="shared" si="787"/>
        <v>1.0021389816733193</v>
      </c>
      <c r="AQ3714" s="38">
        <v>38919</v>
      </c>
      <c r="AR3714" s="19">
        <f t="shared" si="788"/>
        <v>318.12933729200006</v>
      </c>
      <c r="AS3714" s="40">
        <f t="shared" si="785"/>
        <v>2.1389816733192735E-3</v>
      </c>
      <c r="AT3714" s="51">
        <f t="shared" si="789"/>
        <v>1.0021389816733193</v>
      </c>
    </row>
    <row r="3715" spans="1:46">
      <c r="A3715" s="38">
        <v>38922</v>
      </c>
      <c r="B3715" s="37">
        <v>1.2629999999999999</v>
      </c>
      <c r="D3715" s="38">
        <v>38922</v>
      </c>
      <c r="E3715" s="19">
        <v>1490.6007</v>
      </c>
      <c r="F3715" s="19">
        <v>1180.2064133016627</v>
      </c>
      <c r="G3715" s="19">
        <v>1.679073131954234E-2</v>
      </c>
      <c r="H3715" s="37">
        <f t="shared" si="791"/>
        <v>1.0167907313195423</v>
      </c>
      <c r="I3715" s="19"/>
      <c r="J3715" s="19"/>
      <c r="K3715" s="19"/>
      <c r="L3715" s="19"/>
      <c r="N3715" s="38">
        <v>38922</v>
      </c>
      <c r="O3715" s="19">
        <v>809.91409999999996</v>
      </c>
      <c r="P3715" s="19">
        <v>641.26215360253366</v>
      </c>
      <c r="Q3715" s="19">
        <v>6.5894443088074794E-3</v>
      </c>
      <c r="R3715" s="37">
        <f t="shared" si="792"/>
        <v>1.0065894443088075</v>
      </c>
      <c r="T3715" s="39">
        <v>38922</v>
      </c>
      <c r="U3715" s="40">
        <v>312.61160000000001</v>
      </c>
      <c r="V3715" s="40">
        <f t="shared" si="793"/>
        <v>7.8058218634824428E-5</v>
      </c>
      <c r="W3715" s="41">
        <f t="shared" si="794"/>
        <v>1.0000780582186348</v>
      </c>
      <c r="Y3715" s="42">
        <v>38922</v>
      </c>
      <c r="Z3715" s="43">
        <v>318.495</v>
      </c>
      <c r="AA3715" s="43">
        <f t="shared" si="795"/>
        <v>252.17339667458435</v>
      </c>
      <c r="AB3715" s="19">
        <f t="shared" si="798"/>
        <v>1.4603307001179289E-2</v>
      </c>
      <c r="AC3715" s="37">
        <f t="shared" si="799"/>
        <v>1.0146033070011793</v>
      </c>
      <c r="AE3715" s="44">
        <v>38922</v>
      </c>
      <c r="AF3715" s="45">
        <v>6979.6538</v>
      </c>
      <c r="AG3715" s="19">
        <f t="shared" si="790"/>
        <v>5526.2500395882826</v>
      </c>
      <c r="AH3715" s="45">
        <f t="shared" si="796"/>
        <v>1.5315470386457974E-2</v>
      </c>
      <c r="AI3715" s="46">
        <f t="shared" si="797"/>
        <v>1.015315470386458</v>
      </c>
      <c r="AK3715" s="38">
        <v>38922</v>
      </c>
      <c r="AL3715" s="19">
        <v>140.31649999999999</v>
      </c>
      <c r="AM3715" s="19">
        <f t="shared" si="786"/>
        <v>-2.0667135121832381E-5</v>
      </c>
      <c r="AN3715" s="37">
        <f t="shared" si="787"/>
        <v>0.99997933286487817</v>
      </c>
      <c r="AQ3715" s="38">
        <v>38922</v>
      </c>
      <c r="AR3715" s="19">
        <f t="shared" si="788"/>
        <v>318.12276247</v>
      </c>
      <c r="AS3715" s="40">
        <f t="shared" si="785"/>
        <v>-2.0667135121943403E-5</v>
      </c>
      <c r="AT3715" s="51">
        <f t="shared" si="789"/>
        <v>0.99997933286487806</v>
      </c>
    </row>
    <row r="3716" spans="1:46">
      <c r="A3716" s="38">
        <v>38923</v>
      </c>
      <c r="B3716" s="37">
        <v>1.2576000000000001</v>
      </c>
      <c r="D3716" s="38">
        <v>38923</v>
      </c>
      <c r="E3716" s="19">
        <v>1499.9960000000001</v>
      </c>
      <c r="F3716" s="19">
        <v>1192.7449109414758</v>
      </c>
      <c r="G3716" s="19">
        <v>1.0623987040314642E-2</v>
      </c>
      <c r="H3716" s="37">
        <f t="shared" si="791"/>
        <v>1.0106239870403146</v>
      </c>
      <c r="I3716" s="19"/>
      <c r="J3716" s="19"/>
      <c r="K3716" s="19"/>
      <c r="L3716" s="19"/>
      <c r="N3716" s="38">
        <v>38923</v>
      </c>
      <c r="O3716" s="19">
        <v>819.24590000000001</v>
      </c>
      <c r="P3716" s="19">
        <v>651.4359891857506</v>
      </c>
      <c r="Q3716" s="19">
        <v>1.5865329843748777E-2</v>
      </c>
      <c r="R3716" s="37">
        <f t="shared" si="792"/>
        <v>1.0158653298437488</v>
      </c>
      <c r="T3716" s="39">
        <v>38923</v>
      </c>
      <c r="U3716" s="40">
        <v>313.24630000000002</v>
      </c>
      <c r="V3716" s="40">
        <f t="shared" si="793"/>
        <v>2.0303149339309101E-3</v>
      </c>
      <c r="W3716" s="41">
        <f t="shared" si="794"/>
        <v>1.0020303149339309</v>
      </c>
      <c r="Y3716" s="42">
        <v>38923</v>
      </c>
      <c r="Z3716" s="43">
        <v>317.94499999999999</v>
      </c>
      <c r="AA3716" s="43">
        <f t="shared" si="795"/>
        <v>252.8188613231552</v>
      </c>
      <c r="AB3716" s="19">
        <f t="shared" si="798"/>
        <v>2.5596064338371249E-3</v>
      </c>
      <c r="AC3716" s="37">
        <f t="shared" si="799"/>
        <v>1.0025596064338371</v>
      </c>
      <c r="AE3716" s="44">
        <v>38923</v>
      </c>
      <c r="AF3716" s="45">
        <v>6905.7870999999996</v>
      </c>
      <c r="AG3716" s="19">
        <f t="shared" si="790"/>
        <v>5491.2429230279895</v>
      </c>
      <c r="AH3716" s="45">
        <f t="shared" si="796"/>
        <v>-6.3346964595364375E-3</v>
      </c>
      <c r="AI3716" s="46">
        <f t="shared" si="797"/>
        <v>0.99366530354046356</v>
      </c>
      <c r="AK3716" s="38">
        <v>38923</v>
      </c>
      <c r="AL3716" s="19">
        <v>140.2766</v>
      </c>
      <c r="AM3716" s="19">
        <f t="shared" si="786"/>
        <v>-2.8435714972929738E-4</v>
      </c>
      <c r="AN3716" s="37">
        <f t="shared" si="787"/>
        <v>0.9997156428502707</v>
      </c>
      <c r="AQ3716" s="38">
        <v>38923</v>
      </c>
      <c r="AR3716" s="19">
        <f t="shared" si="788"/>
        <v>318.03230198800003</v>
      </c>
      <c r="AS3716" s="40">
        <f t="shared" si="785"/>
        <v>-2.8435714972929738E-4</v>
      </c>
      <c r="AT3716" s="51">
        <f t="shared" si="789"/>
        <v>0.9997156428502707</v>
      </c>
    </row>
    <row r="3717" spans="1:46">
      <c r="A3717" s="38">
        <v>38924</v>
      </c>
      <c r="B3717" s="37">
        <v>1.2627999999999999</v>
      </c>
      <c r="D3717" s="38">
        <v>38924</v>
      </c>
      <c r="E3717" s="19">
        <v>1500.1003000000001</v>
      </c>
      <c r="F3717" s="19">
        <v>1187.9159803611024</v>
      </c>
      <c r="G3717" s="19">
        <v>-4.0485861948149626E-3</v>
      </c>
      <c r="H3717" s="37">
        <f t="shared" si="791"/>
        <v>0.99595141380518504</v>
      </c>
      <c r="I3717" s="19"/>
      <c r="J3717" s="19"/>
      <c r="K3717" s="19"/>
      <c r="L3717" s="19"/>
      <c r="N3717" s="38">
        <v>38924</v>
      </c>
      <c r="O3717" s="19">
        <v>820.8809</v>
      </c>
      <c r="P3717" s="19">
        <v>650.04822616407989</v>
      </c>
      <c r="Q3717" s="19">
        <v>-2.1303137141767126E-3</v>
      </c>
      <c r="R3717" s="37">
        <f t="shared" si="792"/>
        <v>0.99786968628582329</v>
      </c>
      <c r="T3717" s="39">
        <v>38924</v>
      </c>
      <c r="U3717" s="40">
        <v>312.35860000000002</v>
      </c>
      <c r="V3717" s="40">
        <f t="shared" si="793"/>
        <v>-2.8338722596243926E-3</v>
      </c>
      <c r="W3717" s="41">
        <f t="shared" si="794"/>
        <v>0.99716612774037561</v>
      </c>
      <c r="Y3717" s="42">
        <v>38924</v>
      </c>
      <c r="Z3717" s="43">
        <v>318.18700000000001</v>
      </c>
      <c r="AA3717" s="43">
        <f t="shared" si="795"/>
        <v>251.96943300601839</v>
      </c>
      <c r="AB3717" s="19">
        <f t="shared" si="798"/>
        <v>-3.3598296926552473E-3</v>
      </c>
      <c r="AC3717" s="37">
        <f t="shared" si="799"/>
        <v>0.99664017030734475</v>
      </c>
      <c r="AE3717" s="44">
        <v>38924</v>
      </c>
      <c r="AF3717" s="45">
        <v>6953.1518999999998</v>
      </c>
      <c r="AG3717" s="19">
        <f t="shared" si="790"/>
        <v>5506.1386601203676</v>
      </c>
      <c r="AH3717" s="45">
        <f t="shared" si="796"/>
        <v>2.7126348808776957E-3</v>
      </c>
      <c r="AI3717" s="46">
        <f t="shared" si="797"/>
        <v>1.0027126348808777</v>
      </c>
      <c r="AK3717" s="38">
        <v>38924</v>
      </c>
      <c r="AL3717" s="19">
        <v>140.08969999999999</v>
      </c>
      <c r="AM3717" s="19">
        <f t="shared" si="786"/>
        <v>-1.3323676222549707E-3</v>
      </c>
      <c r="AN3717" s="37">
        <f t="shared" si="787"/>
        <v>0.99866763237774503</v>
      </c>
      <c r="AQ3717" s="38">
        <v>38924</v>
      </c>
      <c r="AR3717" s="19">
        <f t="shared" si="788"/>
        <v>317.60856604600002</v>
      </c>
      <c r="AS3717" s="40">
        <f t="shared" ref="AS3717:AS3780" si="800">AR3717/AR3716-1</f>
        <v>-1.3323676222548597E-3</v>
      </c>
      <c r="AT3717" s="51">
        <f t="shared" si="789"/>
        <v>0.99866763237774514</v>
      </c>
    </row>
    <row r="3718" spans="1:46">
      <c r="A3718" s="38">
        <v>38925</v>
      </c>
      <c r="B3718" s="37">
        <v>1.2732000000000001</v>
      </c>
      <c r="D3718" s="38">
        <v>38925</v>
      </c>
      <c r="E3718" s="19">
        <v>1511.2793999999999</v>
      </c>
      <c r="F3718" s="19">
        <v>1186.9929311969838</v>
      </c>
      <c r="G3718" s="19">
        <v>-7.7703236540171972E-4</v>
      </c>
      <c r="H3718" s="37">
        <f t="shared" si="791"/>
        <v>0.99922296763459828</v>
      </c>
      <c r="I3718" s="19"/>
      <c r="J3718" s="19"/>
      <c r="K3718" s="19"/>
      <c r="L3718" s="19"/>
      <c r="N3718" s="38">
        <v>38925</v>
      </c>
      <c r="O3718" s="19">
        <v>838.0163</v>
      </c>
      <c r="P3718" s="19">
        <v>658.19690543512399</v>
      </c>
      <c r="Q3718" s="19">
        <v>1.2535499587667864E-2</v>
      </c>
      <c r="R3718" s="37">
        <f t="shared" si="792"/>
        <v>1.0125354995876679</v>
      </c>
      <c r="T3718" s="39">
        <v>38925</v>
      </c>
      <c r="U3718" s="40">
        <v>313.2072</v>
      </c>
      <c r="V3718" s="40">
        <f t="shared" si="793"/>
        <v>2.7167492747117716E-3</v>
      </c>
      <c r="W3718" s="41">
        <f t="shared" si="794"/>
        <v>1.0027167492747118</v>
      </c>
      <c r="Y3718" s="42">
        <v>38925</v>
      </c>
      <c r="Z3718" s="43">
        <v>320.61900000000003</v>
      </c>
      <c r="AA3718" s="43">
        <f t="shared" si="795"/>
        <v>251.82139491046183</v>
      </c>
      <c r="AB3718" s="19">
        <f t="shared" si="798"/>
        <v>-5.8752402539641313E-4</v>
      </c>
      <c r="AC3718" s="37">
        <f t="shared" si="799"/>
        <v>0.99941247597460359</v>
      </c>
      <c r="AE3718" s="44">
        <v>38925</v>
      </c>
      <c r="AF3718" s="45">
        <v>7017.8018000000002</v>
      </c>
      <c r="AG3718" s="19">
        <f t="shared" si="790"/>
        <v>5511.9398366321075</v>
      </c>
      <c r="AH3718" s="45">
        <f t="shared" si="796"/>
        <v>1.0535834401985689E-3</v>
      </c>
      <c r="AI3718" s="46">
        <f t="shared" si="797"/>
        <v>1.0010535834401986</v>
      </c>
      <c r="AK3718" s="38">
        <v>38925</v>
      </c>
      <c r="AL3718" s="19">
        <v>140.35159999999999</v>
      </c>
      <c r="AM3718" s="19">
        <f t="shared" si="786"/>
        <v>1.8695164598110381E-3</v>
      </c>
      <c r="AN3718" s="37">
        <f t="shared" si="787"/>
        <v>1.001869516459811</v>
      </c>
      <c r="AQ3718" s="38">
        <v>38925</v>
      </c>
      <c r="AR3718" s="19">
        <f t="shared" si="788"/>
        <v>318.202340488</v>
      </c>
      <c r="AS3718" s="40">
        <f t="shared" si="800"/>
        <v>1.8695164598110381E-3</v>
      </c>
      <c r="AT3718" s="51">
        <f t="shared" si="789"/>
        <v>1.001869516459811</v>
      </c>
    </row>
    <row r="3719" spans="1:46">
      <c r="A3719" s="38">
        <v>38926</v>
      </c>
      <c r="B3719" s="37">
        <v>1.2747999999999999</v>
      </c>
      <c r="D3719" s="38">
        <v>38926</v>
      </c>
      <c r="E3719" s="19">
        <v>1528.0456999999999</v>
      </c>
      <c r="F3719" s="19">
        <v>1198.6552400376529</v>
      </c>
      <c r="G3719" s="19">
        <v>9.8250870196072704E-3</v>
      </c>
      <c r="H3719" s="37">
        <f t="shared" si="791"/>
        <v>1.0098250870196073</v>
      </c>
      <c r="I3719" s="19"/>
      <c r="J3719" s="19"/>
      <c r="K3719" s="19"/>
      <c r="L3719" s="19"/>
      <c r="N3719" s="38">
        <v>38926</v>
      </c>
      <c r="O3719" s="19">
        <v>837.72479999999996</v>
      </c>
      <c r="P3719" s="19">
        <v>657.14213994352053</v>
      </c>
      <c r="Q3719" s="19">
        <v>-1.6025075215237994E-3</v>
      </c>
      <c r="R3719" s="37">
        <f t="shared" si="792"/>
        <v>0.9983974924784762</v>
      </c>
      <c r="T3719" s="39">
        <v>38926</v>
      </c>
      <c r="U3719" s="40">
        <v>313.1542</v>
      </c>
      <c r="V3719" s="40">
        <f t="shared" si="793"/>
        <v>-1.6921705503580853E-4</v>
      </c>
      <c r="W3719" s="41">
        <f t="shared" si="794"/>
        <v>0.99983078294496419</v>
      </c>
      <c r="Y3719" s="42">
        <v>38926</v>
      </c>
      <c r="Z3719" s="43">
        <v>321.911</v>
      </c>
      <c r="AA3719" s="43">
        <f t="shared" si="795"/>
        <v>252.51882648258552</v>
      </c>
      <c r="AB3719" s="19">
        <f t="shared" si="798"/>
        <v>2.7695485221645999E-3</v>
      </c>
      <c r="AC3719" s="37">
        <f t="shared" si="799"/>
        <v>1.0027695485221646</v>
      </c>
      <c r="AE3719" s="44">
        <v>38926</v>
      </c>
      <c r="AF3719" s="45">
        <v>6946.8397999999997</v>
      </c>
      <c r="AG3719" s="19">
        <f t="shared" si="790"/>
        <v>5449.3566049576402</v>
      </c>
      <c r="AH3719" s="45">
        <f t="shared" si="796"/>
        <v>-1.135412096818289E-2</v>
      </c>
      <c r="AI3719" s="46">
        <f t="shared" si="797"/>
        <v>0.98864587903181711</v>
      </c>
      <c r="AK3719" s="38">
        <v>38926</v>
      </c>
      <c r="AL3719" s="19">
        <v>140.6199</v>
      </c>
      <c r="AM3719" s="19">
        <f t="shared" si="786"/>
        <v>1.9116276551176536E-3</v>
      </c>
      <c r="AN3719" s="37">
        <f t="shared" si="787"/>
        <v>1.0019116276551177</v>
      </c>
      <c r="AQ3719" s="38">
        <v>38926</v>
      </c>
      <c r="AR3719" s="19">
        <f t="shared" si="788"/>
        <v>318.81062488200001</v>
      </c>
      <c r="AS3719" s="40">
        <f t="shared" si="800"/>
        <v>1.9116276551176536E-3</v>
      </c>
      <c r="AT3719" s="51">
        <f t="shared" si="789"/>
        <v>1.0019116276551177</v>
      </c>
    </row>
    <row r="3720" spans="1:46">
      <c r="A3720" s="38">
        <v>38929</v>
      </c>
      <c r="B3720" s="37">
        <v>1.2764</v>
      </c>
      <c r="D3720" s="38">
        <v>38929</v>
      </c>
      <c r="E3720" s="19">
        <v>1526.9956999999999</v>
      </c>
      <c r="F3720" s="19">
        <v>1196.3300689439047</v>
      </c>
      <c r="G3720" s="19">
        <v>-1.939816400982064E-3</v>
      </c>
      <c r="H3720" s="37">
        <f t="shared" si="791"/>
        <v>0.99806018359901794</v>
      </c>
      <c r="I3720" s="19"/>
      <c r="J3720" s="19"/>
      <c r="K3720" s="19"/>
      <c r="L3720" s="19"/>
      <c r="N3720" s="38">
        <v>38929</v>
      </c>
      <c r="O3720" s="19">
        <v>838.24670000000003</v>
      </c>
      <c r="P3720" s="19">
        <v>656.72727984957692</v>
      </c>
      <c r="Q3720" s="19">
        <v>-6.3130952761492054E-4</v>
      </c>
      <c r="R3720" s="37">
        <f t="shared" si="792"/>
        <v>0.99936869047238508</v>
      </c>
      <c r="T3720" s="39">
        <v>38929</v>
      </c>
      <c r="U3720" s="40">
        <v>313.29719999999998</v>
      </c>
      <c r="V3720" s="40">
        <f t="shared" si="793"/>
        <v>4.5664404309442297E-4</v>
      </c>
      <c r="W3720" s="41">
        <f t="shared" si="794"/>
        <v>1.0004566440430944</v>
      </c>
      <c r="Y3720" s="42">
        <v>38929</v>
      </c>
      <c r="Z3720" s="43">
        <v>328.88099999999997</v>
      </c>
      <c r="AA3720" s="43">
        <f t="shared" si="795"/>
        <v>257.66295832027578</v>
      </c>
      <c r="AB3720" s="19">
        <f t="shared" si="798"/>
        <v>2.0371280467854636E-2</v>
      </c>
      <c r="AC3720" s="37">
        <f t="shared" si="799"/>
        <v>1.0203712804678546</v>
      </c>
      <c r="AE3720" s="44">
        <v>38929</v>
      </c>
      <c r="AF3720" s="45">
        <v>7115.8491000000004</v>
      </c>
      <c r="AG3720" s="19">
        <f t="shared" si="790"/>
        <v>5574.9366186148545</v>
      </c>
      <c r="AH3720" s="45">
        <f t="shared" si="796"/>
        <v>2.3044924889475071E-2</v>
      </c>
      <c r="AI3720" s="46">
        <f t="shared" si="797"/>
        <v>1.0230449248894751</v>
      </c>
      <c r="AK3720" s="38">
        <v>38929</v>
      </c>
      <c r="AL3720" s="19">
        <v>140.69489999999999</v>
      </c>
      <c r="AM3720" s="19">
        <f t="shared" si="786"/>
        <v>5.3335267625698179E-4</v>
      </c>
      <c r="AN3720" s="37">
        <f t="shared" si="787"/>
        <v>1.000533352676257</v>
      </c>
      <c r="AQ3720" s="38">
        <v>38929</v>
      </c>
      <c r="AR3720" s="19">
        <f t="shared" si="788"/>
        <v>318.98066338199999</v>
      </c>
      <c r="AS3720" s="40">
        <f t="shared" si="800"/>
        <v>5.3335267625698179E-4</v>
      </c>
      <c r="AT3720" s="51">
        <f t="shared" si="789"/>
        <v>1.000533352676257</v>
      </c>
    </row>
    <row r="3721" spans="1:46">
      <c r="A3721" s="38">
        <v>38930</v>
      </c>
      <c r="B3721" s="37">
        <v>1.2778</v>
      </c>
      <c r="D3721" s="38">
        <v>38930</v>
      </c>
      <c r="E3721" s="19">
        <v>1517.2663</v>
      </c>
      <c r="F3721" s="19">
        <v>1187.4051494756613</v>
      </c>
      <c r="G3721" s="19">
        <v>-7.4602483879069315E-3</v>
      </c>
      <c r="H3721" s="37">
        <f t="shared" si="791"/>
        <v>0.99253975161209307</v>
      </c>
      <c r="I3721" s="19"/>
      <c r="J3721" s="19"/>
      <c r="K3721" s="19"/>
      <c r="L3721" s="19"/>
      <c r="N3721" s="38">
        <v>38930</v>
      </c>
      <c r="O3721" s="19">
        <v>830.65129999999999</v>
      </c>
      <c r="P3721" s="19">
        <v>650.06362498043507</v>
      </c>
      <c r="Q3721" s="19">
        <v>-1.0146761180178432E-2</v>
      </c>
      <c r="R3721" s="37">
        <f t="shared" si="792"/>
        <v>0.98985323881982157</v>
      </c>
      <c r="T3721" s="39">
        <v>38930</v>
      </c>
      <c r="U3721" s="40">
        <v>313.012</v>
      </c>
      <c r="V3721" s="40">
        <f t="shared" si="793"/>
        <v>-9.1031774302474666E-4</v>
      </c>
      <c r="W3721" s="41">
        <f t="shared" si="794"/>
        <v>0.99908968225697525</v>
      </c>
      <c r="Y3721" s="42">
        <v>38930</v>
      </c>
      <c r="Z3721" s="43">
        <v>327.79</v>
      </c>
      <c r="AA3721" s="43">
        <f t="shared" si="795"/>
        <v>256.52684301142591</v>
      </c>
      <c r="AB3721" s="19">
        <f t="shared" si="798"/>
        <v>-4.409307865811507E-3</v>
      </c>
      <c r="AC3721" s="37">
        <f t="shared" si="799"/>
        <v>0.99559069213418849</v>
      </c>
      <c r="AE3721" s="44">
        <v>38930</v>
      </c>
      <c r="AF3721" s="45">
        <v>7119.2910000000002</v>
      </c>
      <c r="AG3721" s="19">
        <f t="shared" si="790"/>
        <v>5571.5221474409136</v>
      </c>
      <c r="AH3721" s="45">
        <f t="shared" si="796"/>
        <v>-6.1246816018323269E-4</v>
      </c>
      <c r="AI3721" s="46">
        <f t="shared" si="797"/>
        <v>0.99938753183981677</v>
      </c>
      <c r="AK3721" s="38">
        <v>38930</v>
      </c>
      <c r="AL3721" s="19">
        <v>140.6224</v>
      </c>
      <c r="AM3721" s="19">
        <f t="shared" si="786"/>
        <v>-5.1529941739170138E-4</v>
      </c>
      <c r="AN3721" s="37">
        <f t="shared" si="787"/>
        <v>0.9994847005826083</v>
      </c>
      <c r="AQ3721" s="38">
        <v>38930</v>
      </c>
      <c r="AR3721" s="19">
        <f t="shared" si="788"/>
        <v>318.81629283200004</v>
      </c>
      <c r="AS3721" s="40">
        <f t="shared" si="800"/>
        <v>-5.1529941739159035E-4</v>
      </c>
      <c r="AT3721" s="51">
        <f t="shared" si="789"/>
        <v>0.99948470058260841</v>
      </c>
    </row>
    <row r="3722" spans="1:46">
      <c r="A3722" s="38">
        <v>38931</v>
      </c>
      <c r="B3722" s="37">
        <v>1.2798</v>
      </c>
      <c r="D3722" s="38">
        <v>38931</v>
      </c>
      <c r="E3722" s="19">
        <v>1531.5073</v>
      </c>
      <c r="F3722" s="19">
        <v>1196.6770589154555</v>
      </c>
      <c r="G3722" s="19">
        <v>7.808547439674296E-3</v>
      </c>
      <c r="H3722" s="37">
        <f t="shared" si="791"/>
        <v>1.0078085474396743</v>
      </c>
      <c r="I3722" s="19"/>
      <c r="J3722" s="19"/>
      <c r="K3722" s="19"/>
      <c r="L3722" s="19"/>
      <c r="N3722" s="38">
        <v>38931</v>
      </c>
      <c r="O3722" s="19">
        <v>839.21220000000005</v>
      </c>
      <c r="P3722" s="19">
        <v>655.73699015471163</v>
      </c>
      <c r="Q3722" s="19">
        <v>8.7273998363579519E-3</v>
      </c>
      <c r="R3722" s="37">
        <f t="shared" si="792"/>
        <v>1.008727399836358</v>
      </c>
      <c r="T3722" s="39">
        <v>38931</v>
      </c>
      <c r="U3722" s="40">
        <v>313.36279999999999</v>
      </c>
      <c r="V3722" s="40">
        <f t="shared" si="793"/>
        <v>1.1207238061159419E-3</v>
      </c>
      <c r="W3722" s="41">
        <f t="shared" si="794"/>
        <v>1.0011207238061159</v>
      </c>
      <c r="Y3722" s="42">
        <v>38931</v>
      </c>
      <c r="Z3722" s="43">
        <v>331.74599999999998</v>
      </c>
      <c r="AA3722" s="43">
        <f t="shared" si="795"/>
        <v>259.21706516643223</v>
      </c>
      <c r="AB3722" s="19">
        <f t="shared" si="798"/>
        <v>1.0487098049565491E-2</v>
      </c>
      <c r="AC3722" s="37">
        <f t="shared" si="799"/>
        <v>1.0104870980495655</v>
      </c>
      <c r="AE3722" s="44">
        <v>38931</v>
      </c>
      <c r="AF3722" s="45">
        <v>7223.2758999999996</v>
      </c>
      <c r="AG3722" s="19">
        <f t="shared" si="790"/>
        <v>5644.0661822159709</v>
      </c>
      <c r="AH3722" s="45">
        <f t="shared" si="796"/>
        <v>1.3020505501961877E-2</v>
      </c>
      <c r="AI3722" s="46">
        <f t="shared" si="797"/>
        <v>1.0130205055019619</v>
      </c>
      <c r="AK3722" s="38">
        <v>38931</v>
      </c>
      <c r="AL3722" s="19">
        <v>140.58670000000001</v>
      </c>
      <c r="AM3722" s="19">
        <f t="shared" si="786"/>
        <v>-2.5387136046595149E-4</v>
      </c>
      <c r="AN3722" s="37">
        <f t="shared" si="787"/>
        <v>0.99974612863953405</v>
      </c>
      <c r="AQ3722" s="38">
        <v>38931</v>
      </c>
      <c r="AR3722" s="19">
        <f t="shared" si="788"/>
        <v>318.73535450600002</v>
      </c>
      <c r="AS3722" s="40">
        <f t="shared" si="800"/>
        <v>-2.5387136046606251E-4</v>
      </c>
      <c r="AT3722" s="51">
        <f t="shared" si="789"/>
        <v>0.99974612863953394</v>
      </c>
    </row>
    <row r="3723" spans="1:46">
      <c r="A3723" s="38">
        <v>38932</v>
      </c>
      <c r="B3723" s="37">
        <v>1.2779</v>
      </c>
      <c r="D3723" s="38">
        <v>38932</v>
      </c>
      <c r="E3723" s="19">
        <v>1527.6295</v>
      </c>
      <c r="F3723" s="19">
        <v>1195.4217857422334</v>
      </c>
      <c r="G3723" s="19">
        <v>-1.0489656869997477E-3</v>
      </c>
      <c r="H3723" s="37">
        <f t="shared" si="791"/>
        <v>0.99895103431300025</v>
      </c>
      <c r="I3723" s="19"/>
      <c r="J3723" s="19"/>
      <c r="K3723" s="19"/>
      <c r="L3723" s="19"/>
      <c r="N3723" s="38">
        <v>38932</v>
      </c>
      <c r="O3723" s="19">
        <v>840.04160000000002</v>
      </c>
      <c r="P3723" s="19">
        <v>657.36098286250876</v>
      </c>
      <c r="Q3723" s="19">
        <v>2.4765915789102255E-3</v>
      </c>
      <c r="R3723" s="37">
        <f t="shared" si="792"/>
        <v>1.0024765915789102</v>
      </c>
      <c r="T3723" s="39">
        <v>38932</v>
      </c>
      <c r="U3723" s="40">
        <v>313.17779999999999</v>
      </c>
      <c r="V3723" s="40">
        <f t="shared" si="793"/>
        <v>-5.9037001201167616E-4</v>
      </c>
      <c r="W3723" s="41">
        <f t="shared" si="794"/>
        <v>0.99940962998798832</v>
      </c>
      <c r="Y3723" s="42">
        <v>38932</v>
      </c>
      <c r="Z3723" s="43">
        <v>325.78800000000001</v>
      </c>
      <c r="AA3723" s="43">
        <f t="shared" si="795"/>
        <v>254.94013616088895</v>
      </c>
      <c r="AB3723" s="19">
        <f t="shared" si="798"/>
        <v>-1.6499411421070032E-2</v>
      </c>
      <c r="AC3723" s="37">
        <f t="shared" si="799"/>
        <v>0.98350058857892997</v>
      </c>
      <c r="AE3723" s="44">
        <v>38932</v>
      </c>
      <c r="AF3723" s="45">
        <v>7124.7388000000001</v>
      </c>
      <c r="AG3723" s="19">
        <f t="shared" si="790"/>
        <v>5575.3492448548395</v>
      </c>
      <c r="AH3723" s="45">
        <f t="shared" si="796"/>
        <v>-1.2175076468389667E-2</v>
      </c>
      <c r="AI3723" s="46">
        <f t="shared" si="797"/>
        <v>0.98782492353161033</v>
      </c>
      <c r="AK3723" s="38">
        <v>38932</v>
      </c>
      <c r="AL3723" s="19">
        <v>140.2612</v>
      </c>
      <c r="AM3723" s="19">
        <f t="shared" si="786"/>
        <v>-2.3152972507357594E-3</v>
      </c>
      <c r="AN3723" s="37">
        <f t="shared" si="787"/>
        <v>0.99768470274926424</v>
      </c>
      <c r="AQ3723" s="38">
        <v>38932</v>
      </c>
      <c r="AR3723" s="19">
        <f t="shared" si="788"/>
        <v>317.99738741600004</v>
      </c>
      <c r="AS3723" s="40">
        <f t="shared" si="800"/>
        <v>-2.3152972507356484E-3</v>
      </c>
      <c r="AT3723" s="51">
        <f t="shared" si="789"/>
        <v>0.99768470274926435</v>
      </c>
    </row>
    <row r="3724" spans="1:46">
      <c r="A3724" s="38">
        <v>38933</v>
      </c>
      <c r="B3724" s="37">
        <v>1.2894000000000001</v>
      </c>
      <c r="D3724" s="38">
        <v>38933</v>
      </c>
      <c r="E3724" s="19">
        <v>1537.5428999999999</v>
      </c>
      <c r="F3724" s="19">
        <v>1192.4483480688691</v>
      </c>
      <c r="G3724" s="19">
        <v>-2.4873544290630045E-3</v>
      </c>
      <c r="H3724" s="37">
        <f t="shared" si="791"/>
        <v>0.997512645570937</v>
      </c>
      <c r="I3724" s="19"/>
      <c r="J3724" s="19"/>
      <c r="K3724" s="19"/>
      <c r="L3724" s="19"/>
      <c r="N3724" s="38">
        <v>38933</v>
      </c>
      <c r="O3724" s="19">
        <v>847.49120000000005</v>
      </c>
      <c r="P3724" s="19">
        <v>657.27563207693504</v>
      </c>
      <c r="Q3724" s="19">
        <v>-1.2983853285919444E-4</v>
      </c>
      <c r="R3724" s="37">
        <f t="shared" si="792"/>
        <v>0.99987016146714081</v>
      </c>
      <c r="T3724" s="39">
        <v>38933</v>
      </c>
      <c r="U3724" s="40">
        <v>312.33190000000002</v>
      </c>
      <c r="V3724" s="40">
        <f t="shared" si="793"/>
        <v>-2.7010215922073089E-3</v>
      </c>
      <c r="W3724" s="41">
        <f t="shared" si="794"/>
        <v>0.99729897840779269</v>
      </c>
      <c r="Y3724" s="42">
        <v>38933</v>
      </c>
      <c r="Z3724" s="43">
        <v>328.05</v>
      </c>
      <c r="AA3724" s="43">
        <f t="shared" si="795"/>
        <v>254.42066077245229</v>
      </c>
      <c r="AB3724" s="19">
        <f t="shared" si="798"/>
        <v>-2.0376367419401298E-3</v>
      </c>
      <c r="AC3724" s="37">
        <f t="shared" si="799"/>
        <v>0.99796236325805987</v>
      </c>
      <c r="AE3724" s="44">
        <v>38933</v>
      </c>
      <c r="AF3724" s="45">
        <v>7101.9780000000001</v>
      </c>
      <c r="AG3724" s="19">
        <f t="shared" si="790"/>
        <v>5507.9711493718005</v>
      </c>
      <c r="AH3724" s="45">
        <f t="shared" si="796"/>
        <v>-1.2084999974704469E-2</v>
      </c>
      <c r="AI3724" s="46">
        <f t="shared" si="797"/>
        <v>0.98791500002529553</v>
      </c>
      <c r="AK3724" s="38">
        <v>38933</v>
      </c>
      <c r="AL3724" s="19">
        <v>140.84049999999999</v>
      </c>
      <c r="AM3724" s="19">
        <f t="shared" si="786"/>
        <v>4.1301514602753997E-3</v>
      </c>
      <c r="AN3724" s="37">
        <f t="shared" si="787"/>
        <v>1.0041301514602754</v>
      </c>
      <c r="AQ3724" s="38">
        <v>38933</v>
      </c>
      <c r="AR3724" s="19">
        <f t="shared" si="788"/>
        <v>319.31076479000001</v>
      </c>
      <c r="AS3724" s="40">
        <f t="shared" si="800"/>
        <v>4.1301514602753997E-3</v>
      </c>
      <c r="AT3724" s="51">
        <f t="shared" si="789"/>
        <v>1.0041301514602754</v>
      </c>
    </row>
    <row r="3725" spans="1:46">
      <c r="A3725" s="38">
        <v>38936</v>
      </c>
      <c r="B3725" s="37">
        <v>1.2867</v>
      </c>
      <c r="D3725" s="38">
        <v>38936</v>
      </c>
      <c r="E3725" s="19">
        <v>1524.5788</v>
      </c>
      <c r="F3725" s="19">
        <v>1184.8751068625165</v>
      </c>
      <c r="G3725" s="19">
        <v>-6.3510014656963376E-3</v>
      </c>
      <c r="H3725" s="37">
        <f t="shared" si="791"/>
        <v>0.99364899853430366</v>
      </c>
      <c r="I3725" s="19"/>
      <c r="J3725" s="19"/>
      <c r="K3725" s="19"/>
      <c r="L3725" s="19"/>
      <c r="N3725" s="38">
        <v>38936</v>
      </c>
      <c r="O3725" s="19">
        <v>844.75400000000002</v>
      </c>
      <c r="P3725" s="19">
        <v>656.52755109971247</v>
      </c>
      <c r="Q3725" s="19">
        <v>-1.1381541330821587E-3</v>
      </c>
      <c r="R3725" s="37">
        <f t="shared" si="792"/>
        <v>0.99886184586691784</v>
      </c>
      <c r="T3725" s="39">
        <v>38936</v>
      </c>
      <c r="U3725" s="40">
        <v>313.28440000000001</v>
      </c>
      <c r="V3725" s="40">
        <f t="shared" si="793"/>
        <v>3.0496404625977025E-3</v>
      </c>
      <c r="W3725" s="41">
        <f t="shared" si="794"/>
        <v>1.0030496404625977</v>
      </c>
      <c r="Y3725" s="42">
        <v>38936</v>
      </c>
      <c r="Z3725" s="43">
        <v>327.71199999999999</v>
      </c>
      <c r="AA3725" s="43">
        <f t="shared" si="795"/>
        <v>254.69184736146732</v>
      </c>
      <c r="AB3725" s="19">
        <f t="shared" si="798"/>
        <v>1.0658984541258576E-3</v>
      </c>
      <c r="AC3725" s="37">
        <f t="shared" si="799"/>
        <v>1.0010658984541259</v>
      </c>
      <c r="AE3725" s="44">
        <v>38936</v>
      </c>
      <c r="AF3725" s="45">
        <v>7203.4141</v>
      </c>
      <c r="AG3725" s="19">
        <f t="shared" si="790"/>
        <v>5598.3633325561514</v>
      </c>
      <c r="AH3725" s="45">
        <f t="shared" si="796"/>
        <v>1.6411157708162705E-2</v>
      </c>
      <c r="AI3725" s="46">
        <f t="shared" si="797"/>
        <v>1.0164111577081627</v>
      </c>
      <c r="AK3725" s="38">
        <v>38936</v>
      </c>
      <c r="AL3725" s="19">
        <v>140.89420000000001</v>
      </c>
      <c r="AM3725" s="19">
        <f t="shared" si="786"/>
        <v>3.8128237261303433E-4</v>
      </c>
      <c r="AN3725" s="37">
        <f t="shared" si="787"/>
        <v>1.000381282372613</v>
      </c>
      <c r="AQ3725" s="38">
        <v>38936</v>
      </c>
      <c r="AR3725" s="19">
        <f t="shared" si="788"/>
        <v>319.43251235600007</v>
      </c>
      <c r="AS3725" s="40">
        <f t="shared" si="800"/>
        <v>3.8128237261325637E-4</v>
      </c>
      <c r="AT3725" s="51">
        <f t="shared" si="789"/>
        <v>1.0003812823726133</v>
      </c>
    </row>
    <row r="3726" spans="1:46">
      <c r="A3726" s="38">
        <v>38937</v>
      </c>
      <c r="B3726" s="37">
        <v>1.2839</v>
      </c>
      <c r="D3726" s="38">
        <v>38937</v>
      </c>
      <c r="E3726" s="19">
        <v>1524.4621</v>
      </c>
      <c r="F3726" s="19">
        <v>1187.3682529792038</v>
      </c>
      <c r="G3726" s="19">
        <v>2.1041425397896329E-3</v>
      </c>
      <c r="H3726" s="37">
        <f t="shared" si="791"/>
        <v>1.0021041425397896</v>
      </c>
      <c r="I3726" s="19"/>
      <c r="J3726" s="19"/>
      <c r="K3726" s="19"/>
      <c r="L3726" s="19"/>
      <c r="N3726" s="38">
        <v>38937</v>
      </c>
      <c r="O3726" s="19">
        <v>849.28290000000004</v>
      </c>
      <c r="P3726" s="19">
        <v>661.4867980372303</v>
      </c>
      <c r="Q3726" s="19">
        <v>7.553752967732752E-3</v>
      </c>
      <c r="R3726" s="37">
        <f t="shared" si="792"/>
        <v>1.0075537529677328</v>
      </c>
      <c r="T3726" s="39">
        <v>38937</v>
      </c>
      <c r="U3726" s="40">
        <v>313.3426</v>
      </c>
      <c r="V3726" s="40">
        <f t="shared" si="793"/>
        <v>1.8577369316830072E-4</v>
      </c>
      <c r="W3726" s="41">
        <f t="shared" si="794"/>
        <v>1.0001857736931683</v>
      </c>
      <c r="Y3726" s="42">
        <v>38937</v>
      </c>
      <c r="Z3726" s="43">
        <v>326.54899999999998</v>
      </c>
      <c r="AA3726" s="43">
        <f t="shared" si="795"/>
        <v>254.34145961523481</v>
      </c>
      <c r="AB3726" s="19">
        <f t="shared" si="798"/>
        <v>-1.3757320851155441E-3</v>
      </c>
      <c r="AC3726" s="37">
        <f t="shared" si="799"/>
        <v>0.99862426791488446</v>
      </c>
      <c r="AE3726" s="44">
        <v>38937</v>
      </c>
      <c r="AF3726" s="45">
        <v>7165.8062</v>
      </c>
      <c r="AG3726" s="19">
        <f t="shared" si="790"/>
        <v>5581.280629332502</v>
      </c>
      <c r="AH3726" s="45">
        <f t="shared" si="796"/>
        <v>-3.0513745194614694E-3</v>
      </c>
      <c r="AI3726" s="46">
        <f t="shared" si="797"/>
        <v>0.99694862548053853</v>
      </c>
      <c r="AK3726" s="38">
        <v>38937</v>
      </c>
      <c r="AL3726" s="19">
        <v>140.93719999999999</v>
      </c>
      <c r="AM3726" s="19">
        <f t="shared" si="786"/>
        <v>3.0519354238833785E-4</v>
      </c>
      <c r="AN3726" s="37">
        <f t="shared" si="787"/>
        <v>1.0003051935423883</v>
      </c>
      <c r="AQ3726" s="38">
        <v>38937</v>
      </c>
      <c r="AR3726" s="19">
        <f t="shared" si="788"/>
        <v>319.53000109599998</v>
      </c>
      <c r="AS3726" s="40">
        <f t="shared" si="800"/>
        <v>3.0519354238833785E-4</v>
      </c>
      <c r="AT3726" s="51">
        <f t="shared" si="789"/>
        <v>1.0003051935423883</v>
      </c>
    </row>
    <row r="3727" spans="1:46">
      <c r="A3727" s="38">
        <v>38938</v>
      </c>
      <c r="B3727" s="37">
        <v>1.2887999999999999</v>
      </c>
      <c r="D3727" s="38">
        <v>38938</v>
      </c>
      <c r="E3727" s="19">
        <v>1528.2444</v>
      </c>
      <c r="F3727" s="19">
        <v>1185.7886405959032</v>
      </c>
      <c r="G3727" s="19">
        <v>-1.3303474969431628E-3</v>
      </c>
      <c r="H3727" s="37">
        <f t="shared" si="791"/>
        <v>0.99866965250305684</v>
      </c>
      <c r="I3727" s="19"/>
      <c r="J3727" s="19"/>
      <c r="K3727" s="19"/>
      <c r="L3727" s="19"/>
      <c r="N3727" s="38">
        <v>38938</v>
      </c>
      <c r="O3727" s="19">
        <v>857.48979999999995</v>
      </c>
      <c r="P3727" s="19">
        <v>665.33969584109252</v>
      </c>
      <c r="Q3727" s="19">
        <v>5.8246027211648066E-3</v>
      </c>
      <c r="R3727" s="37">
        <f t="shared" si="792"/>
        <v>1.0058246027211648</v>
      </c>
      <c r="T3727" s="39">
        <v>38938</v>
      </c>
      <c r="U3727" s="40">
        <v>313.21510000000001</v>
      </c>
      <c r="V3727" s="40">
        <f t="shared" si="793"/>
        <v>-4.0690285968136841E-4</v>
      </c>
      <c r="W3727" s="41">
        <f t="shared" si="794"/>
        <v>0.99959309714031863</v>
      </c>
      <c r="Y3727" s="42">
        <v>38938</v>
      </c>
      <c r="Z3727" s="43">
        <v>330.77800000000002</v>
      </c>
      <c r="AA3727" s="43">
        <f t="shared" si="795"/>
        <v>256.65580384854132</v>
      </c>
      <c r="AB3727" s="19">
        <f t="shared" si="798"/>
        <v>9.0993589358481231E-3</v>
      </c>
      <c r="AC3727" s="37">
        <f t="shared" si="799"/>
        <v>1.0090993589358481</v>
      </c>
      <c r="AE3727" s="44">
        <v>38938</v>
      </c>
      <c r="AF3727" s="45">
        <v>7199.9619000000002</v>
      </c>
      <c r="AG3727" s="19">
        <f t="shared" si="790"/>
        <v>5586.5626163873376</v>
      </c>
      <c r="AH3727" s="45">
        <f t="shared" si="796"/>
        <v>9.4637546570863762E-4</v>
      </c>
      <c r="AI3727" s="46">
        <f t="shared" si="797"/>
        <v>1.0009463754657086</v>
      </c>
      <c r="AK3727" s="38">
        <v>38938</v>
      </c>
      <c r="AL3727" s="19">
        <v>140.68940000000001</v>
      </c>
      <c r="AM3727" s="19">
        <f t="shared" si="786"/>
        <v>-1.758229906653308E-3</v>
      </c>
      <c r="AN3727" s="37">
        <f t="shared" si="787"/>
        <v>0.99824177009334669</v>
      </c>
      <c r="AQ3727" s="38">
        <v>38938</v>
      </c>
      <c r="AR3727" s="19">
        <f t="shared" si="788"/>
        <v>318.96819389200004</v>
      </c>
      <c r="AS3727" s="40">
        <f t="shared" si="800"/>
        <v>-1.758229906653197E-3</v>
      </c>
      <c r="AT3727" s="51">
        <f t="shared" si="789"/>
        <v>0.9982417700933468</v>
      </c>
    </row>
    <row r="3728" spans="1:46">
      <c r="A3728" s="38">
        <v>38939</v>
      </c>
      <c r="B3728" s="37">
        <v>1.2765</v>
      </c>
      <c r="D3728" s="38">
        <v>38939</v>
      </c>
      <c r="E3728" s="19">
        <v>1522.9997000000001</v>
      </c>
      <c r="F3728" s="19">
        <v>1193.1059146102625</v>
      </c>
      <c r="G3728" s="19">
        <v>6.1708079870643751E-3</v>
      </c>
      <c r="H3728" s="37">
        <f t="shared" si="791"/>
        <v>1.0061708079870644</v>
      </c>
      <c r="I3728" s="19"/>
      <c r="J3728" s="19"/>
      <c r="K3728" s="19"/>
      <c r="L3728" s="19"/>
      <c r="N3728" s="38">
        <v>38939</v>
      </c>
      <c r="O3728" s="19">
        <v>853.13160000000005</v>
      </c>
      <c r="P3728" s="19">
        <v>668.33654524089309</v>
      </c>
      <c r="Q3728" s="19">
        <v>4.5042395914947075E-3</v>
      </c>
      <c r="R3728" s="37">
        <f t="shared" si="792"/>
        <v>1.0045042395914947</v>
      </c>
      <c r="T3728" s="39">
        <v>38939</v>
      </c>
      <c r="U3728" s="40">
        <v>313.40159999999997</v>
      </c>
      <c r="V3728" s="40">
        <f t="shared" si="793"/>
        <v>5.9543744857748493E-4</v>
      </c>
      <c r="W3728" s="41">
        <f t="shared" si="794"/>
        <v>1.0005954374485775</v>
      </c>
      <c r="Y3728" s="42">
        <v>38939</v>
      </c>
      <c r="Z3728" s="43">
        <v>325.77999999999997</v>
      </c>
      <c r="AA3728" s="43">
        <f t="shared" si="795"/>
        <v>255.2134743439091</v>
      </c>
      <c r="AB3728" s="19">
        <f t="shared" si="798"/>
        <v>-5.619703443306423E-3</v>
      </c>
      <c r="AC3728" s="37">
        <f t="shared" si="799"/>
        <v>0.99438029655669358</v>
      </c>
      <c r="AE3728" s="44">
        <v>38939</v>
      </c>
      <c r="AF3728" s="45">
        <v>7016.6538</v>
      </c>
      <c r="AG3728" s="19">
        <f t="shared" si="790"/>
        <v>5496.7910693302001</v>
      </c>
      <c r="AH3728" s="45">
        <f t="shared" si="796"/>
        <v>-1.6069191956035067E-2</v>
      </c>
      <c r="AI3728" s="46">
        <f t="shared" si="797"/>
        <v>0.98393080804396493</v>
      </c>
      <c r="AK3728" s="38">
        <v>38939</v>
      </c>
      <c r="AL3728" s="19">
        <v>140.72380000000001</v>
      </c>
      <c r="AM3728" s="19">
        <f t="shared" si="786"/>
        <v>2.4451024739602367E-4</v>
      </c>
      <c r="AN3728" s="37">
        <f t="shared" si="787"/>
        <v>1.000244510247396</v>
      </c>
      <c r="AQ3728" s="38">
        <v>38939</v>
      </c>
      <c r="AR3728" s="19">
        <f t="shared" si="788"/>
        <v>319.04618488400007</v>
      </c>
      <c r="AS3728" s="40">
        <f t="shared" si="800"/>
        <v>2.4451024739602367E-4</v>
      </c>
      <c r="AT3728" s="51">
        <f t="shared" si="789"/>
        <v>1.000244510247396</v>
      </c>
    </row>
    <row r="3729" spans="1:46">
      <c r="A3729" s="38">
        <v>38940</v>
      </c>
      <c r="B3729" s="37">
        <v>1.2757000000000001</v>
      </c>
      <c r="D3729" s="38">
        <v>38940</v>
      </c>
      <c r="E3729" s="19">
        <v>1518.8884</v>
      </c>
      <c r="F3729" s="19">
        <v>1190.6313396566591</v>
      </c>
      <c r="G3729" s="19">
        <v>-2.0740614251433254E-3</v>
      </c>
      <c r="H3729" s="37">
        <f t="shared" si="791"/>
        <v>0.99792593857485667</v>
      </c>
      <c r="I3729" s="19"/>
      <c r="J3729" s="19"/>
      <c r="K3729" s="19"/>
      <c r="L3729" s="19"/>
      <c r="N3729" s="38">
        <v>38940</v>
      </c>
      <c r="O3729" s="19">
        <v>853.71249999999998</v>
      </c>
      <c r="P3729" s="19">
        <v>669.21102140001562</v>
      </c>
      <c r="Q3729" s="19">
        <v>1.3084368427096482E-3</v>
      </c>
      <c r="R3729" s="37">
        <f t="shared" si="792"/>
        <v>1.0013084368427096</v>
      </c>
      <c r="T3729" s="39">
        <v>38940</v>
      </c>
      <c r="U3729" s="40">
        <v>312.79599999999999</v>
      </c>
      <c r="V3729" s="40">
        <f t="shared" si="793"/>
        <v>-1.9323449529293768E-3</v>
      </c>
      <c r="W3729" s="41">
        <f t="shared" si="794"/>
        <v>0.99806765504707062</v>
      </c>
      <c r="Y3729" s="42">
        <v>38940</v>
      </c>
      <c r="Z3729" s="43">
        <v>321.101</v>
      </c>
      <c r="AA3729" s="43">
        <f t="shared" si="795"/>
        <v>251.70573018734811</v>
      </c>
      <c r="AB3729" s="19">
        <f t="shared" si="798"/>
        <v>-1.3744353293173583E-2</v>
      </c>
      <c r="AC3729" s="37">
        <f t="shared" si="799"/>
        <v>0.98625564670682642</v>
      </c>
      <c r="AE3729" s="44">
        <v>38940</v>
      </c>
      <c r="AF3729" s="45">
        <v>7001.0219999999999</v>
      </c>
      <c r="AG3729" s="19">
        <f t="shared" si="790"/>
        <v>5487.9846358861796</v>
      </c>
      <c r="AH3729" s="45">
        <f t="shared" si="796"/>
        <v>-1.6021044520241334E-3</v>
      </c>
      <c r="AI3729" s="46">
        <f t="shared" si="797"/>
        <v>0.99839789554797587</v>
      </c>
      <c r="AK3729" s="38">
        <v>38940</v>
      </c>
      <c r="AL3729" s="19">
        <v>140.37350000000001</v>
      </c>
      <c r="AM3729" s="19">
        <f t="shared" ref="AM3729:AM3792" si="801">AL3729/AL3728-1</f>
        <v>-2.4892733141089751E-3</v>
      </c>
      <c r="AN3729" s="37">
        <f t="shared" ref="AN3729:AN3792" si="802">AL3729/AL3728</f>
        <v>0.99751072668589102</v>
      </c>
      <c r="AQ3729" s="38">
        <v>38940</v>
      </c>
      <c r="AR3729" s="19">
        <f t="shared" ref="AR3729:AR3792" si="803">AL3729*2.26718</f>
        <v>318.25199173000004</v>
      </c>
      <c r="AS3729" s="40">
        <f t="shared" si="800"/>
        <v>-2.4892733141089751E-3</v>
      </c>
      <c r="AT3729" s="51">
        <f t="shared" si="789"/>
        <v>0.99751072668589102</v>
      </c>
    </row>
    <row r="3730" spans="1:46">
      <c r="A3730" s="38">
        <v>38943</v>
      </c>
      <c r="B3730" s="37">
        <v>1.2735000000000001</v>
      </c>
      <c r="D3730" s="38">
        <v>38943</v>
      </c>
      <c r="E3730" s="19">
        <v>1524.4092000000001</v>
      </c>
      <c r="F3730" s="19">
        <v>1197.0233215547703</v>
      </c>
      <c r="G3730" s="19">
        <v>5.3685651344894669E-3</v>
      </c>
      <c r="H3730" s="37">
        <f t="shared" si="791"/>
        <v>1.0053685651344895</v>
      </c>
      <c r="I3730" s="19"/>
      <c r="J3730" s="19"/>
      <c r="K3730" s="19"/>
      <c r="L3730" s="19"/>
      <c r="N3730" s="38">
        <v>38943</v>
      </c>
      <c r="O3730" s="19">
        <v>851.73440000000005</v>
      </c>
      <c r="P3730" s="19">
        <v>668.81382018060458</v>
      </c>
      <c r="Q3730" s="19">
        <v>-5.9353657771521462E-4</v>
      </c>
      <c r="R3730" s="37">
        <f t="shared" si="792"/>
        <v>0.99940646342228479</v>
      </c>
      <c r="T3730" s="39">
        <v>38943</v>
      </c>
      <c r="U3730" s="40">
        <v>312.28930000000003</v>
      </c>
      <c r="V3730" s="40">
        <f t="shared" si="793"/>
        <v>-1.6199056253914934E-3</v>
      </c>
      <c r="W3730" s="41">
        <f t="shared" si="794"/>
        <v>0.99838009437460851</v>
      </c>
      <c r="Y3730" s="42">
        <v>38943</v>
      </c>
      <c r="Z3730" s="43">
        <v>318.05900000000003</v>
      </c>
      <c r="AA3730" s="43">
        <f t="shared" si="795"/>
        <v>249.7518649391441</v>
      </c>
      <c r="AB3730" s="19">
        <f t="shared" si="798"/>
        <v>-7.7624980835745427E-3</v>
      </c>
      <c r="AC3730" s="37">
        <f t="shared" si="799"/>
        <v>0.99223750191642546</v>
      </c>
      <c r="AE3730" s="44">
        <v>38943</v>
      </c>
      <c r="AF3730" s="45">
        <v>6886.1190999999999</v>
      </c>
      <c r="AG3730" s="19">
        <f t="shared" si="790"/>
        <v>5407.2391833529637</v>
      </c>
      <c r="AH3730" s="45">
        <f t="shared" si="796"/>
        <v>-1.471313385340367E-2</v>
      </c>
      <c r="AI3730" s="46">
        <f t="shared" si="797"/>
        <v>0.98528686614659633</v>
      </c>
      <c r="AK3730" s="38">
        <v>38943</v>
      </c>
      <c r="AL3730" s="19">
        <v>140.20580000000001</v>
      </c>
      <c r="AM3730" s="19">
        <f t="shared" si="801"/>
        <v>-1.1946699341399691E-3</v>
      </c>
      <c r="AN3730" s="37">
        <f t="shared" si="802"/>
        <v>0.99880533006586003</v>
      </c>
      <c r="AQ3730" s="38">
        <v>38943</v>
      </c>
      <c r="AR3730" s="19">
        <f t="shared" si="803"/>
        <v>317.87178564400006</v>
      </c>
      <c r="AS3730" s="40">
        <f t="shared" si="800"/>
        <v>-1.1946699341399691E-3</v>
      </c>
      <c r="AT3730" s="51">
        <f t="shared" si="789"/>
        <v>0.99880533006586003</v>
      </c>
    </row>
    <row r="3731" spans="1:46">
      <c r="A3731" s="38">
        <v>38944</v>
      </c>
      <c r="B3731" s="37">
        <v>1.2787999999999999</v>
      </c>
      <c r="D3731" s="38">
        <v>38944</v>
      </c>
      <c r="E3731" s="19">
        <v>1542.5569</v>
      </c>
      <c r="F3731" s="19">
        <v>1206.2534407256803</v>
      </c>
      <c r="G3731" s="19">
        <v>7.7108933507838984E-3</v>
      </c>
      <c r="H3731" s="37">
        <f t="shared" si="791"/>
        <v>1.0077108933507839</v>
      </c>
      <c r="I3731" s="19"/>
      <c r="J3731" s="19"/>
      <c r="K3731" s="19"/>
      <c r="L3731" s="19"/>
      <c r="N3731" s="38">
        <v>38944</v>
      </c>
      <c r="O3731" s="19">
        <v>854.80089999999996</v>
      </c>
      <c r="P3731" s="19">
        <v>668.43986549890519</v>
      </c>
      <c r="Q3731" s="19">
        <v>-5.591312117300129E-4</v>
      </c>
      <c r="R3731" s="37">
        <f t="shared" si="792"/>
        <v>0.99944086878826999</v>
      </c>
      <c r="T3731" s="39">
        <v>38944</v>
      </c>
      <c r="U3731" s="40">
        <v>312.24290000000002</v>
      </c>
      <c r="V3731" s="40">
        <f t="shared" si="793"/>
        <v>-1.4858017869967544E-4</v>
      </c>
      <c r="W3731" s="41">
        <f t="shared" si="794"/>
        <v>0.99985141982130032</v>
      </c>
      <c r="Y3731" s="42">
        <v>38944</v>
      </c>
      <c r="Z3731" s="43">
        <v>318.572</v>
      </c>
      <c r="AA3731" s="43">
        <f t="shared" si="795"/>
        <v>249.11792305286207</v>
      </c>
      <c r="AB3731" s="19">
        <f t="shared" si="798"/>
        <v>-2.5382868970227346E-3</v>
      </c>
      <c r="AC3731" s="37">
        <f t="shared" si="799"/>
        <v>0.99746171310297727</v>
      </c>
      <c r="AE3731" s="44">
        <v>38944</v>
      </c>
      <c r="AF3731" s="45">
        <v>6866.7461000000003</v>
      </c>
      <c r="AG3731" s="19">
        <f t="shared" si="790"/>
        <v>5369.6794651235541</v>
      </c>
      <c r="AH3731" s="45">
        <f t="shared" si="796"/>
        <v>-6.946191384513356E-3</v>
      </c>
      <c r="AI3731" s="46">
        <f t="shared" si="797"/>
        <v>0.99305380861548664</v>
      </c>
      <c r="AK3731" s="38">
        <v>38944</v>
      </c>
      <c r="AL3731" s="19">
        <v>140.4599</v>
      </c>
      <c r="AM3731" s="19">
        <f t="shared" si="801"/>
        <v>1.8123358662764932E-3</v>
      </c>
      <c r="AN3731" s="37">
        <f t="shared" si="802"/>
        <v>1.0018123358662765</v>
      </c>
      <c r="AQ3731" s="38">
        <v>38944</v>
      </c>
      <c r="AR3731" s="19">
        <f t="shared" si="803"/>
        <v>318.44787608200005</v>
      </c>
      <c r="AS3731" s="40">
        <f t="shared" si="800"/>
        <v>1.8123358662764932E-3</v>
      </c>
      <c r="AT3731" s="51">
        <f t="shared" ref="AT3731:AT3794" si="804">AR3731/AR3730</f>
        <v>1.0018123358662765</v>
      </c>
    </row>
    <row r="3732" spans="1:46">
      <c r="A3732" s="38">
        <v>38945</v>
      </c>
      <c r="B3732" s="37">
        <v>1.2864</v>
      </c>
      <c r="D3732" s="38">
        <v>38945</v>
      </c>
      <c r="E3732" s="19">
        <v>1558.1243999999999</v>
      </c>
      <c r="F3732" s="19">
        <v>1211.2285447761194</v>
      </c>
      <c r="G3732" s="19">
        <v>4.1244268264604145E-3</v>
      </c>
      <c r="H3732" s="37">
        <f t="shared" si="791"/>
        <v>1.0041244268264604</v>
      </c>
      <c r="I3732" s="19"/>
      <c r="J3732" s="19"/>
      <c r="K3732" s="19"/>
      <c r="L3732" s="19"/>
      <c r="N3732" s="38">
        <v>38945</v>
      </c>
      <c r="O3732" s="19">
        <v>867.25630000000001</v>
      </c>
      <c r="P3732" s="19">
        <v>674.17311878109456</v>
      </c>
      <c r="Q3732" s="19">
        <v>8.5770666564153331E-3</v>
      </c>
      <c r="R3732" s="37">
        <f t="shared" si="792"/>
        <v>1.0085770666564153</v>
      </c>
      <c r="T3732" s="39">
        <v>38945</v>
      </c>
      <c r="U3732" s="40">
        <v>312.97829999999999</v>
      </c>
      <c r="V3732" s="40">
        <f t="shared" si="793"/>
        <v>2.3552176846934891E-3</v>
      </c>
      <c r="W3732" s="41">
        <f t="shared" si="794"/>
        <v>1.0023552176846935</v>
      </c>
      <c r="Y3732" s="42">
        <v>38945</v>
      </c>
      <c r="Z3732" s="43">
        <v>318.495</v>
      </c>
      <c r="AA3732" s="43">
        <f t="shared" si="795"/>
        <v>247.58628731343285</v>
      </c>
      <c r="AB3732" s="19">
        <f t="shared" si="798"/>
        <v>-6.1482358260678271E-3</v>
      </c>
      <c r="AC3732" s="37">
        <f t="shared" si="799"/>
        <v>0.99385176417393217</v>
      </c>
      <c r="AE3732" s="44">
        <v>38945</v>
      </c>
      <c r="AF3732" s="45">
        <v>6817.0928000000004</v>
      </c>
      <c r="AG3732" s="19">
        <f t="shared" si="790"/>
        <v>5299.35696517413</v>
      </c>
      <c r="AH3732" s="45">
        <f t="shared" si="796"/>
        <v>-1.3096219319267299E-2</v>
      </c>
      <c r="AI3732" s="46">
        <f t="shared" si="797"/>
        <v>0.9869037806807327</v>
      </c>
      <c r="AK3732" s="38">
        <v>38945</v>
      </c>
      <c r="AL3732" s="19">
        <v>140.77070000000001</v>
      </c>
      <c r="AM3732" s="19">
        <f t="shared" si="801"/>
        <v>2.212731178079963E-3</v>
      </c>
      <c r="AN3732" s="37">
        <f t="shared" si="802"/>
        <v>1.00221273117808</v>
      </c>
      <c r="AQ3732" s="38">
        <v>38945</v>
      </c>
      <c r="AR3732" s="19">
        <f t="shared" si="803"/>
        <v>319.15251562600002</v>
      </c>
      <c r="AS3732" s="40">
        <f t="shared" si="800"/>
        <v>2.212731178079963E-3</v>
      </c>
      <c r="AT3732" s="51">
        <f t="shared" si="804"/>
        <v>1.00221273117808</v>
      </c>
    </row>
    <row r="3733" spans="1:46">
      <c r="A3733" s="38">
        <v>38946</v>
      </c>
      <c r="B3733" s="37">
        <v>1.2869999999999999</v>
      </c>
      <c r="D3733" s="38">
        <v>38946</v>
      </c>
      <c r="E3733" s="19">
        <v>1561.5633</v>
      </c>
      <c r="F3733" s="19">
        <v>1213.3358974358976</v>
      </c>
      <c r="G3733" s="19">
        <v>1.7398472558023403E-3</v>
      </c>
      <c r="H3733" s="37">
        <f t="shared" si="791"/>
        <v>1.0017398472558023</v>
      </c>
      <c r="I3733" s="19"/>
      <c r="J3733" s="19"/>
      <c r="K3733" s="19"/>
      <c r="L3733" s="19"/>
      <c r="N3733" s="38">
        <v>38946</v>
      </c>
      <c r="O3733" s="19">
        <v>870.8537</v>
      </c>
      <c r="P3733" s="19">
        <v>676.65400155400164</v>
      </c>
      <c r="Q3733" s="19">
        <v>3.6798897846779255E-3</v>
      </c>
      <c r="R3733" s="37">
        <f t="shared" si="792"/>
        <v>1.0036798897846779</v>
      </c>
      <c r="T3733" s="39">
        <v>38946</v>
      </c>
      <c r="U3733" s="40">
        <v>313.8186</v>
      </c>
      <c r="V3733" s="40">
        <f t="shared" si="793"/>
        <v>2.6848506749510559E-3</v>
      </c>
      <c r="W3733" s="41">
        <f t="shared" si="794"/>
        <v>1.0026848506749511</v>
      </c>
      <c r="Y3733" s="42">
        <v>38946</v>
      </c>
      <c r="Z3733" s="43">
        <v>312.97000000000003</v>
      </c>
      <c r="AA3733" s="43">
        <f t="shared" si="795"/>
        <v>243.17793317793323</v>
      </c>
      <c r="AB3733" s="19">
        <f t="shared" si="798"/>
        <v>-1.7805324290512292E-2</v>
      </c>
      <c r="AC3733" s="37">
        <f t="shared" si="799"/>
        <v>0.98219467570948771</v>
      </c>
      <c r="AE3733" s="44">
        <v>38946</v>
      </c>
      <c r="AF3733" s="45">
        <v>6668.6162000000004</v>
      </c>
      <c r="AG3733" s="19">
        <f t="shared" si="790"/>
        <v>5181.5199689199699</v>
      </c>
      <c r="AH3733" s="45">
        <f t="shared" si="796"/>
        <v>-2.223609336539345E-2</v>
      </c>
      <c r="AI3733" s="46">
        <f t="shared" si="797"/>
        <v>0.97776390663460655</v>
      </c>
      <c r="AK3733" s="38">
        <v>38946</v>
      </c>
      <c r="AL3733" s="19">
        <v>140.8836</v>
      </c>
      <c r="AM3733" s="19">
        <f t="shared" si="801"/>
        <v>8.0201348718156318E-4</v>
      </c>
      <c r="AN3733" s="37">
        <f t="shared" si="802"/>
        <v>1.0008020134871816</v>
      </c>
      <c r="AQ3733" s="38">
        <v>38946</v>
      </c>
      <c r="AR3733" s="19">
        <f t="shared" si="803"/>
        <v>319.40848024800005</v>
      </c>
      <c r="AS3733" s="40">
        <f t="shared" si="800"/>
        <v>8.0201348718178522E-4</v>
      </c>
      <c r="AT3733" s="51">
        <f t="shared" si="804"/>
        <v>1.0008020134871818</v>
      </c>
    </row>
    <row r="3734" spans="1:46">
      <c r="A3734" s="38">
        <v>38947</v>
      </c>
      <c r="B3734" s="37">
        <v>1.2809999999999999</v>
      </c>
      <c r="D3734" s="38">
        <v>38947</v>
      </c>
      <c r="E3734" s="19">
        <v>1561.7539999999999</v>
      </c>
      <c r="F3734" s="19">
        <v>1219.167837626854</v>
      </c>
      <c r="G3734" s="19">
        <v>4.8065339559151266E-3</v>
      </c>
      <c r="H3734" s="37">
        <f t="shared" si="791"/>
        <v>1.0048065339559151</v>
      </c>
      <c r="I3734" s="19"/>
      <c r="J3734" s="19"/>
      <c r="K3734" s="19"/>
      <c r="L3734" s="19"/>
      <c r="N3734" s="38">
        <v>38947</v>
      </c>
      <c r="O3734" s="19">
        <v>863.90459999999996</v>
      </c>
      <c r="P3734" s="19">
        <v>674.39859484777514</v>
      </c>
      <c r="Q3734" s="19">
        <v>-3.333175745723449E-3</v>
      </c>
      <c r="R3734" s="37">
        <f t="shared" si="792"/>
        <v>0.99666682425427655</v>
      </c>
      <c r="T3734" s="39">
        <v>38947</v>
      </c>
      <c r="U3734" s="40">
        <v>313.5068</v>
      </c>
      <c r="V3734" s="40">
        <f t="shared" si="793"/>
        <v>-9.9356762154956257E-4</v>
      </c>
      <c r="W3734" s="41">
        <f t="shared" si="794"/>
        <v>0.99900643237845044</v>
      </c>
      <c r="Y3734" s="42">
        <v>38947</v>
      </c>
      <c r="Z3734" s="43">
        <v>314.565</v>
      </c>
      <c r="AA3734" s="43">
        <f t="shared" si="795"/>
        <v>245.56206088992977</v>
      </c>
      <c r="AB3734" s="19">
        <f t="shared" si="798"/>
        <v>9.8040462834763087E-3</v>
      </c>
      <c r="AC3734" s="37">
        <f t="shared" si="799"/>
        <v>1.0098040462834763</v>
      </c>
      <c r="AE3734" s="44">
        <v>38947</v>
      </c>
      <c r="AF3734" s="45">
        <v>6718.2749000000003</v>
      </c>
      <c r="AG3734" s="19">
        <f t="shared" si="790"/>
        <v>5244.5549570647936</v>
      </c>
      <c r="AH3734" s="45">
        <f t="shared" si="796"/>
        <v>1.2165346948949995E-2</v>
      </c>
      <c r="AI3734" s="46">
        <f t="shared" si="797"/>
        <v>1.01216534694895</v>
      </c>
      <c r="AK3734" s="38">
        <v>38947</v>
      </c>
      <c r="AL3734" s="19">
        <v>141.04159999999999</v>
      </c>
      <c r="AM3734" s="19">
        <f t="shared" si="801"/>
        <v>1.1214932043188686E-3</v>
      </c>
      <c r="AN3734" s="37">
        <f t="shared" si="802"/>
        <v>1.0011214932043189</v>
      </c>
      <c r="AQ3734" s="38">
        <v>38947</v>
      </c>
      <c r="AR3734" s="19">
        <f t="shared" si="803"/>
        <v>319.76669468799997</v>
      </c>
      <c r="AS3734" s="40">
        <f t="shared" si="800"/>
        <v>1.1214932043188686E-3</v>
      </c>
      <c r="AT3734" s="51">
        <f t="shared" si="804"/>
        <v>1.0011214932043189</v>
      </c>
    </row>
    <row r="3735" spans="1:46">
      <c r="A3735" s="38">
        <v>38950</v>
      </c>
      <c r="B3735" s="37">
        <v>1.2914000000000001</v>
      </c>
      <c r="D3735" s="38">
        <v>38950</v>
      </c>
      <c r="E3735" s="19">
        <v>1561.1780000000001</v>
      </c>
      <c r="F3735" s="19">
        <v>1208.9035155645036</v>
      </c>
      <c r="G3735" s="19">
        <v>-8.4191214249305091E-3</v>
      </c>
      <c r="H3735" s="37">
        <f t="shared" si="791"/>
        <v>0.99158087857506949</v>
      </c>
      <c r="I3735" s="19"/>
      <c r="J3735" s="19"/>
      <c r="K3735" s="19"/>
      <c r="L3735" s="19"/>
      <c r="N3735" s="38">
        <v>38950</v>
      </c>
      <c r="O3735" s="19">
        <v>858.29449999999997</v>
      </c>
      <c r="P3735" s="19">
        <v>664.62327706365181</v>
      </c>
      <c r="Q3735" s="19">
        <v>-1.449486677286127E-2</v>
      </c>
      <c r="R3735" s="37">
        <f t="shared" si="792"/>
        <v>0.98550513322713873</v>
      </c>
      <c r="T3735" s="39">
        <v>38950</v>
      </c>
      <c r="U3735" s="40">
        <v>314.21640000000002</v>
      </c>
      <c r="V3735" s="40">
        <f t="shared" si="793"/>
        <v>2.2634277789190804E-3</v>
      </c>
      <c r="W3735" s="41">
        <f t="shared" si="794"/>
        <v>1.0022634277789191</v>
      </c>
      <c r="Y3735" s="42">
        <v>38950</v>
      </c>
      <c r="Z3735" s="43">
        <v>317.887</v>
      </c>
      <c r="AA3735" s="43">
        <f t="shared" si="795"/>
        <v>246.15688400185843</v>
      </c>
      <c r="AB3735" s="19">
        <f t="shared" si="798"/>
        <v>2.4222923922896378E-3</v>
      </c>
      <c r="AC3735" s="37">
        <f t="shared" si="799"/>
        <v>1.0024222923922896</v>
      </c>
      <c r="AE3735" s="44">
        <v>38950</v>
      </c>
      <c r="AF3735" s="45">
        <v>6797.4877999999999</v>
      </c>
      <c r="AG3735" s="19">
        <f t="shared" si="790"/>
        <v>5263.6578906612976</v>
      </c>
      <c r="AH3735" s="45">
        <f t="shared" si="796"/>
        <v>3.6424317702632436E-3</v>
      </c>
      <c r="AI3735" s="46">
        <f t="shared" si="797"/>
        <v>1.0036424317702632</v>
      </c>
      <c r="AK3735" s="38">
        <v>38950</v>
      </c>
      <c r="AL3735" s="19">
        <v>141.3699</v>
      </c>
      <c r="AM3735" s="19">
        <f t="shared" si="801"/>
        <v>2.32768204558087E-3</v>
      </c>
      <c r="AN3735" s="37">
        <f t="shared" si="802"/>
        <v>1.0023276820455809</v>
      </c>
      <c r="AQ3735" s="38">
        <v>38950</v>
      </c>
      <c r="AR3735" s="19">
        <f t="shared" si="803"/>
        <v>320.51100988200005</v>
      </c>
      <c r="AS3735" s="40">
        <f t="shared" si="800"/>
        <v>2.327682045581092E-3</v>
      </c>
      <c r="AT3735" s="51">
        <f t="shared" si="804"/>
        <v>1.0023276820455811</v>
      </c>
    </row>
    <row r="3736" spans="1:46">
      <c r="A3736" s="38">
        <v>38951</v>
      </c>
      <c r="B3736" s="37">
        <v>1.2804</v>
      </c>
      <c r="D3736" s="38">
        <v>38951</v>
      </c>
      <c r="E3736" s="19">
        <v>1560.9915000000001</v>
      </c>
      <c r="F3736" s="19">
        <v>1219.1436269915653</v>
      </c>
      <c r="G3736" s="19">
        <v>8.4705779205878073E-3</v>
      </c>
      <c r="H3736" s="37">
        <f t="shared" si="791"/>
        <v>1.0084705779205878</v>
      </c>
      <c r="I3736" s="19"/>
      <c r="J3736" s="19"/>
      <c r="K3736" s="19"/>
      <c r="L3736" s="19"/>
      <c r="N3736" s="38">
        <v>38951</v>
      </c>
      <c r="O3736" s="19">
        <v>863.36360000000002</v>
      </c>
      <c r="P3736" s="19">
        <v>674.2920962199313</v>
      </c>
      <c r="Q3736" s="19">
        <v>1.4547819027640685E-2</v>
      </c>
      <c r="R3736" s="37">
        <f t="shared" si="792"/>
        <v>1.0145478190276407</v>
      </c>
      <c r="T3736" s="39">
        <v>38951</v>
      </c>
      <c r="U3736" s="40">
        <v>315.08800000000002</v>
      </c>
      <c r="V3736" s="40">
        <f t="shared" si="793"/>
        <v>2.773884494889467E-3</v>
      </c>
      <c r="W3736" s="41">
        <f t="shared" si="794"/>
        <v>1.0027738844948895</v>
      </c>
      <c r="Y3736" s="42">
        <v>38951</v>
      </c>
      <c r="Z3736" s="43">
        <v>319.64499999999998</v>
      </c>
      <c r="AA3736" s="43">
        <f t="shared" si="795"/>
        <v>249.64464229928146</v>
      </c>
      <c r="AB3736" s="19">
        <f t="shared" si="798"/>
        <v>1.4168843221937566E-2</v>
      </c>
      <c r="AC3736" s="37">
        <f t="shared" si="799"/>
        <v>1.0141688432219376</v>
      </c>
      <c r="AE3736" s="44">
        <v>38951</v>
      </c>
      <c r="AF3736" s="45">
        <v>6824.0228999999999</v>
      </c>
      <c r="AG3736" s="19">
        <f t="shared" si="790"/>
        <v>5329.6023898781632</v>
      </c>
      <c r="AH3736" s="45">
        <f t="shared" si="796"/>
        <v>1.2528264675761625E-2</v>
      </c>
      <c r="AI3736" s="46">
        <f t="shared" si="797"/>
        <v>1.0125282646757616</v>
      </c>
      <c r="AK3736" s="38">
        <v>38951</v>
      </c>
      <c r="AL3736" s="19">
        <v>141.916</v>
      </c>
      <c r="AM3736" s="19">
        <f t="shared" si="801"/>
        <v>3.8629156560201494E-3</v>
      </c>
      <c r="AN3736" s="37">
        <f t="shared" si="802"/>
        <v>1.0038629156560201</v>
      </c>
      <c r="AQ3736" s="38">
        <v>38951</v>
      </c>
      <c r="AR3736" s="19">
        <f t="shared" si="803"/>
        <v>321.74911688000003</v>
      </c>
      <c r="AS3736" s="40">
        <f t="shared" si="800"/>
        <v>3.8629156560201494E-3</v>
      </c>
      <c r="AT3736" s="51">
        <f t="shared" si="804"/>
        <v>1.0038629156560201</v>
      </c>
    </row>
    <row r="3737" spans="1:46">
      <c r="A3737" s="38">
        <v>38952</v>
      </c>
      <c r="B3737" s="37">
        <v>1.2794000000000001</v>
      </c>
      <c r="D3737" s="38">
        <v>38952</v>
      </c>
      <c r="E3737" s="19">
        <v>1554.6114</v>
      </c>
      <c r="F3737" s="19">
        <v>1215.1097389401282</v>
      </c>
      <c r="G3737" s="19">
        <v>-3.30878820356173E-3</v>
      </c>
      <c r="H3737" s="37">
        <f t="shared" si="791"/>
        <v>0.99669121179643827</v>
      </c>
      <c r="I3737" s="19"/>
      <c r="J3737" s="19"/>
      <c r="K3737" s="19"/>
      <c r="L3737" s="19"/>
      <c r="N3737" s="38">
        <v>38952</v>
      </c>
      <c r="O3737" s="19">
        <v>856.03290000000004</v>
      </c>
      <c r="P3737" s="19">
        <v>669.08933875254024</v>
      </c>
      <c r="Q3737" s="19">
        <v>-7.7158808423791747E-3</v>
      </c>
      <c r="R3737" s="37">
        <f t="shared" si="792"/>
        <v>0.99228411915762083</v>
      </c>
      <c r="T3737" s="39">
        <v>38952</v>
      </c>
      <c r="U3737" s="40">
        <v>315.0795</v>
      </c>
      <c r="V3737" s="40">
        <f t="shared" si="793"/>
        <v>-2.6976590666860645E-5</v>
      </c>
      <c r="W3737" s="41">
        <f t="shared" si="794"/>
        <v>0.99997302340933314</v>
      </c>
      <c r="Y3737" s="42">
        <v>38952</v>
      </c>
      <c r="Z3737" s="43">
        <v>318.22500000000002</v>
      </c>
      <c r="AA3737" s="43">
        <f t="shared" si="795"/>
        <v>248.72987337814601</v>
      </c>
      <c r="AB3737" s="19">
        <f t="shared" si="798"/>
        <v>-3.6642842109897433E-3</v>
      </c>
      <c r="AC3737" s="37">
        <f t="shared" si="799"/>
        <v>0.99633571578901026</v>
      </c>
      <c r="AE3737" s="44">
        <v>38952</v>
      </c>
      <c r="AF3737" s="45">
        <v>6728.665</v>
      </c>
      <c r="AG3737" s="19">
        <f t="shared" si="790"/>
        <v>5259.2347975613566</v>
      </c>
      <c r="AH3737" s="45">
        <f t="shared" si="796"/>
        <v>-1.3203159854935254E-2</v>
      </c>
      <c r="AI3737" s="46">
        <f t="shared" si="797"/>
        <v>0.98679684014506475</v>
      </c>
      <c r="AK3737" s="38">
        <v>38952</v>
      </c>
      <c r="AL3737" s="19">
        <v>141.7612</v>
      </c>
      <c r="AM3737" s="19">
        <f t="shared" si="801"/>
        <v>-1.0907860988189633E-3</v>
      </c>
      <c r="AN3737" s="37">
        <f t="shared" si="802"/>
        <v>0.99890921390118104</v>
      </c>
      <c r="AQ3737" s="38">
        <v>38952</v>
      </c>
      <c r="AR3737" s="19">
        <f t="shared" si="803"/>
        <v>321.39815741600006</v>
      </c>
      <c r="AS3737" s="40">
        <f t="shared" si="800"/>
        <v>-1.0907860988189633E-3</v>
      </c>
      <c r="AT3737" s="51">
        <f t="shared" si="804"/>
        <v>0.99890921390118104</v>
      </c>
    </row>
    <row r="3738" spans="1:46">
      <c r="A3738" s="38">
        <v>38953</v>
      </c>
      <c r="B3738" s="37">
        <v>1.276</v>
      </c>
      <c r="D3738" s="38">
        <v>38953</v>
      </c>
      <c r="E3738" s="19">
        <v>1554.6663000000001</v>
      </c>
      <c r="F3738" s="19">
        <v>1218.3905172413793</v>
      </c>
      <c r="G3738" s="19">
        <v>2.6999851915536777E-3</v>
      </c>
      <c r="H3738" s="37">
        <f t="shared" si="791"/>
        <v>1.0026999851915537</v>
      </c>
      <c r="I3738" s="19"/>
      <c r="J3738" s="19"/>
      <c r="K3738" s="19"/>
      <c r="L3738" s="19"/>
      <c r="N3738" s="38">
        <v>38953</v>
      </c>
      <c r="O3738" s="19">
        <v>850.47439999999995</v>
      </c>
      <c r="P3738" s="19">
        <v>666.51598746081504</v>
      </c>
      <c r="Q3738" s="19">
        <v>-3.8460503593181761E-3</v>
      </c>
      <c r="R3738" s="37">
        <f t="shared" si="792"/>
        <v>0.99615394964068182</v>
      </c>
      <c r="T3738" s="39">
        <v>38953</v>
      </c>
      <c r="U3738" s="40">
        <v>315.08580000000001</v>
      </c>
      <c r="V3738" s="40">
        <f t="shared" si="793"/>
        <v>1.9994953654567382E-5</v>
      </c>
      <c r="W3738" s="41">
        <f t="shared" si="794"/>
        <v>1.0000199949536546</v>
      </c>
      <c r="Y3738" s="42">
        <v>38953</v>
      </c>
      <c r="Z3738" s="43">
        <v>319.51799999999997</v>
      </c>
      <c r="AA3738" s="43">
        <f t="shared" si="795"/>
        <v>250.40595611285264</v>
      </c>
      <c r="AB3738" s="19">
        <f t="shared" si="798"/>
        <v>6.7385662684693592E-3</v>
      </c>
      <c r="AC3738" s="37">
        <f t="shared" si="799"/>
        <v>1.0067385662684694</v>
      </c>
      <c r="AE3738" s="44">
        <v>38953</v>
      </c>
      <c r="AF3738" s="45">
        <v>6780.2821999999996</v>
      </c>
      <c r="AG3738" s="19">
        <f t="shared" si="790"/>
        <v>5313.7007836990588</v>
      </c>
      <c r="AH3738" s="45">
        <f t="shared" si="796"/>
        <v>1.0356256800506003E-2</v>
      </c>
      <c r="AI3738" s="46">
        <f t="shared" si="797"/>
        <v>1.010356256800506</v>
      </c>
      <c r="AK3738" s="38">
        <v>38953</v>
      </c>
      <c r="AL3738" s="19">
        <v>141.9409</v>
      </c>
      <c r="AM3738" s="19">
        <f t="shared" si="801"/>
        <v>1.2676247097231919E-3</v>
      </c>
      <c r="AN3738" s="37">
        <f t="shared" si="802"/>
        <v>1.0012676247097232</v>
      </c>
      <c r="AQ3738" s="38">
        <v>38953</v>
      </c>
      <c r="AR3738" s="19">
        <f t="shared" si="803"/>
        <v>321.80556966200004</v>
      </c>
      <c r="AS3738" s="40">
        <f t="shared" si="800"/>
        <v>1.2676247097229698E-3</v>
      </c>
      <c r="AT3738" s="51">
        <f t="shared" si="804"/>
        <v>1.001267624709723</v>
      </c>
    </row>
    <row r="3739" spans="1:46">
      <c r="A3739" s="38">
        <v>38954</v>
      </c>
      <c r="B3739" s="37">
        <v>1.2766999999999999</v>
      </c>
      <c r="D3739" s="38">
        <v>38954</v>
      </c>
      <c r="E3739" s="19">
        <v>1550.7675999999999</v>
      </c>
      <c r="F3739" s="19">
        <v>1214.668755384977</v>
      </c>
      <c r="G3739" s="19">
        <v>-3.0546543195599796E-3</v>
      </c>
      <c r="H3739" s="37">
        <f t="shared" si="791"/>
        <v>0.99694534568044002</v>
      </c>
      <c r="I3739" s="19"/>
      <c r="J3739" s="19"/>
      <c r="K3739" s="19"/>
      <c r="L3739" s="19"/>
      <c r="N3739" s="38">
        <v>38954</v>
      </c>
      <c r="O3739" s="19">
        <v>851.80769999999995</v>
      </c>
      <c r="P3739" s="19">
        <v>667.19487741834416</v>
      </c>
      <c r="Q3739" s="19">
        <v>1.0185651511758209E-3</v>
      </c>
      <c r="R3739" s="37">
        <f t="shared" si="792"/>
        <v>1.0010185651511758</v>
      </c>
      <c r="T3739" s="39">
        <v>38954</v>
      </c>
      <c r="U3739" s="40">
        <v>315.65280000000001</v>
      </c>
      <c r="V3739" s="40">
        <f t="shared" si="793"/>
        <v>1.7995098477938676E-3</v>
      </c>
      <c r="W3739" s="41">
        <f t="shared" si="794"/>
        <v>1.0017995098477939</v>
      </c>
      <c r="Y3739" s="42">
        <v>38954</v>
      </c>
      <c r="Z3739" s="43">
        <v>320.02699999999999</v>
      </c>
      <c r="AA3739" s="43">
        <f t="shared" si="795"/>
        <v>250.66734550011748</v>
      </c>
      <c r="AB3739" s="19">
        <f t="shared" si="798"/>
        <v>1.0438624996085277E-3</v>
      </c>
      <c r="AC3739" s="37">
        <f t="shared" si="799"/>
        <v>1.0010438624996085</v>
      </c>
      <c r="AE3739" s="44">
        <v>38954</v>
      </c>
      <c r="AF3739" s="45">
        <v>6809.3959999999997</v>
      </c>
      <c r="AG3739" s="19">
        <f t="shared" si="790"/>
        <v>5333.5912900446465</v>
      </c>
      <c r="AH3739" s="45">
        <f t="shared" si="796"/>
        <v>3.7432492259643624E-3</v>
      </c>
      <c r="AI3739" s="46">
        <f t="shared" si="797"/>
        <v>1.0037432492259644</v>
      </c>
      <c r="AK3739" s="38">
        <v>38954</v>
      </c>
      <c r="AL3739" s="19">
        <v>142.08539999999999</v>
      </c>
      <c r="AM3739" s="19">
        <f t="shared" si="801"/>
        <v>1.0180293347441527E-3</v>
      </c>
      <c r="AN3739" s="37">
        <f t="shared" si="802"/>
        <v>1.0010180293347442</v>
      </c>
      <c r="AQ3739" s="38">
        <v>38954</v>
      </c>
      <c r="AR3739" s="19">
        <f t="shared" si="803"/>
        <v>322.13317717199999</v>
      </c>
      <c r="AS3739" s="40">
        <f t="shared" si="800"/>
        <v>1.0180293347441527E-3</v>
      </c>
      <c r="AT3739" s="51">
        <f t="shared" si="804"/>
        <v>1.0010180293347442</v>
      </c>
    </row>
    <row r="3740" spans="1:46">
      <c r="A3740" s="38">
        <v>38957</v>
      </c>
      <c r="B3740" s="37">
        <v>1.2784</v>
      </c>
      <c r="D3740" s="38">
        <v>38957</v>
      </c>
      <c r="E3740" s="19">
        <v>1557.1201000000001</v>
      </c>
      <c r="F3740" s="19">
        <v>1218.0226063829789</v>
      </c>
      <c r="G3740" s="19">
        <v>2.7611239550975331E-3</v>
      </c>
      <c r="H3740" s="37">
        <f t="shared" si="791"/>
        <v>1.0027611239550975</v>
      </c>
      <c r="I3740" s="19"/>
      <c r="J3740" s="19"/>
      <c r="K3740" s="19"/>
      <c r="L3740" s="19"/>
      <c r="N3740" s="38">
        <v>38957</v>
      </c>
      <c r="O3740" s="19">
        <v>851.41539999999998</v>
      </c>
      <c r="P3740" s="19">
        <v>666.00078222778473</v>
      </c>
      <c r="Q3740" s="19">
        <v>-1.7897247580495046E-3</v>
      </c>
      <c r="R3740" s="37">
        <f t="shared" si="792"/>
        <v>0.9982102752419505</v>
      </c>
      <c r="T3740" s="39">
        <v>38957</v>
      </c>
      <c r="U3740" s="40">
        <v>315.3408</v>
      </c>
      <c r="V3740" s="40">
        <f t="shared" si="793"/>
        <v>-9.8842779154817428E-4</v>
      </c>
      <c r="W3740" s="41">
        <f t="shared" si="794"/>
        <v>0.99901157220845183</v>
      </c>
      <c r="Y3740" s="42">
        <v>38957</v>
      </c>
      <c r="Z3740" s="43">
        <v>316.346</v>
      </c>
      <c r="AA3740" s="43">
        <f t="shared" si="795"/>
        <v>247.45463078848562</v>
      </c>
      <c r="AB3740" s="19">
        <f t="shared" si="798"/>
        <v>-1.2816646321530345E-2</v>
      </c>
      <c r="AC3740" s="37">
        <f t="shared" si="799"/>
        <v>0.98718335367846966</v>
      </c>
      <c r="AE3740" s="44">
        <v>38957</v>
      </c>
      <c r="AF3740" s="45">
        <v>6632.73</v>
      </c>
      <c r="AG3740" s="19">
        <f t="shared" si="790"/>
        <v>5188.3056946182724</v>
      </c>
      <c r="AH3740" s="45">
        <f t="shared" si="796"/>
        <v>-2.7239731641521825E-2</v>
      </c>
      <c r="AI3740" s="46">
        <f t="shared" si="797"/>
        <v>0.97276026835847818</v>
      </c>
      <c r="AK3740" s="38">
        <v>38957</v>
      </c>
      <c r="AL3740" s="19">
        <v>142.10570000000001</v>
      </c>
      <c r="AM3740" s="19">
        <f t="shared" si="801"/>
        <v>1.4287182215788619E-4</v>
      </c>
      <c r="AN3740" s="37">
        <f t="shared" si="802"/>
        <v>1.0001428718221579</v>
      </c>
      <c r="AQ3740" s="38">
        <v>38957</v>
      </c>
      <c r="AR3740" s="19">
        <f t="shared" si="803"/>
        <v>322.17920092600008</v>
      </c>
      <c r="AS3740" s="40">
        <f t="shared" si="800"/>
        <v>1.4287182215788619E-4</v>
      </c>
      <c r="AT3740" s="51">
        <f t="shared" si="804"/>
        <v>1.0001428718221579</v>
      </c>
    </row>
    <row r="3741" spans="1:46">
      <c r="A3741" s="38">
        <v>38958</v>
      </c>
      <c r="B3741" s="37">
        <v>1.2767999999999999</v>
      </c>
      <c r="D3741" s="38">
        <v>38958</v>
      </c>
      <c r="E3741" s="19">
        <v>1560.8150000000001</v>
      </c>
      <c r="F3741" s="19">
        <v>1222.4428258145365</v>
      </c>
      <c r="G3741" s="19">
        <v>3.6290126376914422E-3</v>
      </c>
      <c r="H3741" s="37">
        <f t="shared" si="791"/>
        <v>1.0036290126376914</v>
      </c>
      <c r="I3741" s="19"/>
      <c r="J3741" s="19"/>
      <c r="K3741" s="19"/>
      <c r="L3741" s="19"/>
      <c r="N3741" s="38">
        <v>38958</v>
      </c>
      <c r="O3741" s="19">
        <v>857.47270000000003</v>
      </c>
      <c r="P3741" s="19">
        <v>671.57949561403518</v>
      </c>
      <c r="Q3741" s="19">
        <v>8.3764366876410978E-3</v>
      </c>
      <c r="R3741" s="37">
        <f t="shared" si="792"/>
        <v>1.0083764366876411</v>
      </c>
      <c r="T3741" s="39">
        <v>38958</v>
      </c>
      <c r="U3741" s="40">
        <v>315.31360000000001</v>
      </c>
      <c r="V3741" s="40">
        <f t="shared" si="793"/>
        <v>-8.6255885695663004E-5</v>
      </c>
      <c r="W3741" s="41">
        <f t="shared" si="794"/>
        <v>0.99991374411430434</v>
      </c>
      <c r="Y3741" s="42">
        <v>38958</v>
      </c>
      <c r="Z3741" s="43">
        <v>313.35500000000002</v>
      </c>
      <c r="AA3741" s="43">
        <f t="shared" si="795"/>
        <v>245.42214912280704</v>
      </c>
      <c r="AB3741" s="19">
        <f t="shared" si="798"/>
        <v>-8.2135527599637159E-3</v>
      </c>
      <c r="AC3741" s="37">
        <f t="shared" si="799"/>
        <v>0.99178644724003628</v>
      </c>
      <c r="AE3741" s="44">
        <v>38958</v>
      </c>
      <c r="AF3741" s="45">
        <v>6583.1611000000003</v>
      </c>
      <c r="AG3741" s="19">
        <f t="shared" si="790"/>
        <v>5155.9845708020057</v>
      </c>
      <c r="AH3741" s="45">
        <f t="shared" si="796"/>
        <v>-6.2296105354379128E-3</v>
      </c>
      <c r="AI3741" s="46">
        <f t="shared" si="797"/>
        <v>0.99377038946456209</v>
      </c>
      <c r="AK3741" s="38">
        <v>38958</v>
      </c>
      <c r="AL3741" s="19">
        <v>141.7731</v>
      </c>
      <c r="AM3741" s="19">
        <f t="shared" si="801"/>
        <v>-2.3405113236134589E-3</v>
      </c>
      <c r="AN3741" s="37">
        <f t="shared" si="802"/>
        <v>0.99765948867638654</v>
      </c>
      <c r="AQ3741" s="38">
        <v>38958</v>
      </c>
      <c r="AR3741" s="19">
        <f t="shared" si="803"/>
        <v>321.42513685800003</v>
      </c>
      <c r="AS3741" s="40">
        <f t="shared" si="800"/>
        <v>-2.3405113236134589E-3</v>
      </c>
      <c r="AT3741" s="51">
        <f t="shared" si="804"/>
        <v>0.99765948867638654</v>
      </c>
    </row>
    <row r="3742" spans="1:46">
      <c r="A3742" s="38">
        <v>38959</v>
      </c>
      <c r="B3742" s="37">
        <v>1.2825</v>
      </c>
      <c r="D3742" s="38">
        <v>38959</v>
      </c>
      <c r="E3742" s="19">
        <v>1567.0845999999999</v>
      </c>
      <c r="F3742" s="19">
        <v>1221.8983235867445</v>
      </c>
      <c r="G3742" s="19">
        <v>-4.4542142691150755E-4</v>
      </c>
      <c r="H3742" s="37">
        <f t="shared" si="791"/>
        <v>0.99955457857308849</v>
      </c>
      <c r="I3742" s="19"/>
      <c r="J3742" s="19"/>
      <c r="K3742" s="19"/>
      <c r="L3742" s="19"/>
      <c r="N3742" s="38">
        <v>38959</v>
      </c>
      <c r="O3742" s="19">
        <v>863.97220000000004</v>
      </c>
      <c r="P3742" s="19">
        <v>673.66253411306047</v>
      </c>
      <c r="Q3742" s="19">
        <v>3.1017005620768145E-3</v>
      </c>
      <c r="R3742" s="37">
        <f t="shared" si="792"/>
        <v>1.0031017005620768</v>
      </c>
      <c r="T3742" s="39">
        <v>38959</v>
      </c>
      <c r="U3742" s="40">
        <v>315.28809999999999</v>
      </c>
      <c r="V3742" s="40">
        <f t="shared" si="793"/>
        <v>-8.0871868514464929E-5</v>
      </c>
      <c r="W3742" s="41">
        <f t="shared" si="794"/>
        <v>0.99991912813148554</v>
      </c>
      <c r="Y3742" s="42">
        <v>38959</v>
      </c>
      <c r="Z3742" s="43">
        <v>313.26100000000002</v>
      </c>
      <c r="AA3742" s="43">
        <f t="shared" si="795"/>
        <v>244.25808966861601</v>
      </c>
      <c r="AB3742" s="19">
        <f t="shared" si="798"/>
        <v>-4.7430904600568313E-3</v>
      </c>
      <c r="AC3742" s="37">
        <f t="shared" si="799"/>
        <v>0.99525690953994317</v>
      </c>
      <c r="AE3742" s="44">
        <v>38959</v>
      </c>
      <c r="AF3742" s="45">
        <v>6575.8071</v>
      </c>
      <c r="AG3742" s="19">
        <f t="shared" si="790"/>
        <v>5127.3349707602338</v>
      </c>
      <c r="AH3742" s="45">
        <f t="shared" si="796"/>
        <v>-5.5565721053574268E-3</v>
      </c>
      <c r="AI3742" s="46">
        <f t="shared" si="797"/>
        <v>0.99444342789464257</v>
      </c>
      <c r="AK3742" s="38">
        <v>38959</v>
      </c>
      <c r="AL3742" s="19">
        <v>142.0471</v>
      </c>
      <c r="AM3742" s="19">
        <f t="shared" si="801"/>
        <v>1.9326656467271164E-3</v>
      </c>
      <c r="AN3742" s="37">
        <f t="shared" si="802"/>
        <v>1.0019326656467271</v>
      </c>
      <c r="AQ3742" s="38">
        <v>38959</v>
      </c>
      <c r="AR3742" s="19">
        <f t="shared" si="803"/>
        <v>322.04634417800003</v>
      </c>
      <c r="AS3742" s="40">
        <f t="shared" si="800"/>
        <v>1.9326656467271164E-3</v>
      </c>
      <c r="AT3742" s="51">
        <f t="shared" si="804"/>
        <v>1.0019326656467271</v>
      </c>
    </row>
    <row r="3743" spans="1:46">
      <c r="A3743" s="38">
        <v>38960</v>
      </c>
      <c r="B3743" s="37">
        <v>1.2793000000000001</v>
      </c>
      <c r="D3743" s="38">
        <v>38960</v>
      </c>
      <c r="E3743" s="19">
        <v>1567.3172999999999</v>
      </c>
      <c r="F3743" s="19">
        <v>1225.1366372234813</v>
      </c>
      <c r="G3743" s="19">
        <v>2.6502316716754404E-3</v>
      </c>
      <c r="H3743" s="37">
        <f t="shared" si="791"/>
        <v>1.0026502316716754</v>
      </c>
      <c r="I3743" s="19"/>
      <c r="J3743" s="19"/>
      <c r="K3743" s="19"/>
      <c r="L3743" s="19"/>
      <c r="N3743" s="38">
        <v>38960</v>
      </c>
      <c r="O3743" s="19">
        <v>859.83309999999994</v>
      </c>
      <c r="P3743" s="19">
        <v>672.11217071836154</v>
      </c>
      <c r="Q3743" s="19">
        <v>-2.3013947135120949E-3</v>
      </c>
      <c r="R3743" s="37">
        <f t="shared" si="792"/>
        <v>0.99769860528648791</v>
      </c>
      <c r="T3743" s="39">
        <v>38960</v>
      </c>
      <c r="U3743" s="40">
        <v>315.57799999999997</v>
      </c>
      <c r="V3743" s="40">
        <f t="shared" si="793"/>
        <v>9.1947650418777727E-4</v>
      </c>
      <c r="W3743" s="41">
        <f t="shared" si="794"/>
        <v>1.0009194765041878</v>
      </c>
      <c r="Y3743" s="42">
        <v>38960</v>
      </c>
      <c r="Z3743" s="43">
        <v>317.029</v>
      </c>
      <c r="AA3743" s="43">
        <f t="shared" si="795"/>
        <v>247.81442976627841</v>
      </c>
      <c r="AB3743" s="19">
        <f t="shared" si="798"/>
        <v>1.4559763823942529E-2</v>
      </c>
      <c r="AC3743" s="37">
        <f t="shared" si="799"/>
        <v>1.0145597638239425</v>
      </c>
      <c r="AE3743" s="44">
        <v>38960</v>
      </c>
      <c r="AF3743" s="45">
        <v>6599.4170000000004</v>
      </c>
      <c r="AG3743" s="19">
        <f t="shared" si="790"/>
        <v>5158.6156491831471</v>
      </c>
      <c r="AH3743" s="45">
        <f t="shared" si="796"/>
        <v>6.1007674749744556E-3</v>
      </c>
      <c r="AI3743" s="46">
        <f t="shared" si="797"/>
        <v>1.0061007674749745</v>
      </c>
      <c r="AK3743" s="38">
        <v>38960</v>
      </c>
      <c r="AL3743" s="19">
        <v>142.3407</v>
      </c>
      <c r="AM3743" s="19">
        <f t="shared" si="801"/>
        <v>2.0669200567979829E-3</v>
      </c>
      <c r="AN3743" s="37">
        <f t="shared" si="802"/>
        <v>1.002066920056798</v>
      </c>
      <c r="AQ3743" s="38">
        <v>38960</v>
      </c>
      <c r="AR3743" s="19">
        <f t="shared" si="803"/>
        <v>322.71198822600002</v>
      </c>
      <c r="AS3743" s="40">
        <f t="shared" si="800"/>
        <v>2.0669200567979829E-3</v>
      </c>
      <c r="AT3743" s="51">
        <f t="shared" si="804"/>
        <v>1.002066920056798</v>
      </c>
    </row>
    <row r="3744" spans="1:46">
      <c r="A3744" s="38">
        <v>38961</v>
      </c>
      <c r="B3744" s="37">
        <v>1.2833000000000001</v>
      </c>
      <c r="D3744" s="38">
        <v>38961</v>
      </c>
      <c r="E3744" s="19">
        <v>1574.6169</v>
      </c>
      <c r="F3744" s="19">
        <v>1227.0060780799499</v>
      </c>
      <c r="G3744" s="19">
        <v>1.5259039683159781E-3</v>
      </c>
      <c r="H3744" s="37">
        <f t="shared" si="791"/>
        <v>1.001525903968316</v>
      </c>
      <c r="I3744" s="19"/>
      <c r="J3744" s="19"/>
      <c r="K3744" s="19"/>
      <c r="L3744" s="19"/>
      <c r="N3744" s="38">
        <v>38961</v>
      </c>
      <c r="O3744" s="19">
        <v>865.8913</v>
      </c>
      <c r="P3744" s="19">
        <v>674.73801916932905</v>
      </c>
      <c r="Q3744" s="19">
        <v>3.9068604399188356E-3</v>
      </c>
      <c r="R3744" s="37">
        <f t="shared" si="792"/>
        <v>1.0039068604399188</v>
      </c>
      <c r="T3744" s="39">
        <v>38961</v>
      </c>
      <c r="U3744" s="40">
        <v>315.96179999999998</v>
      </c>
      <c r="V3744" s="40">
        <f t="shared" si="793"/>
        <v>1.2161811026116798E-3</v>
      </c>
      <c r="W3744" s="41">
        <f t="shared" si="794"/>
        <v>1.0012161811026117</v>
      </c>
      <c r="Y3744" s="42">
        <v>38961</v>
      </c>
      <c r="Z3744" s="43">
        <v>314.161</v>
      </c>
      <c r="AA3744" s="43">
        <f t="shared" si="795"/>
        <v>244.80713784773627</v>
      </c>
      <c r="AB3744" s="19">
        <f t="shared" si="798"/>
        <v>-1.213525750448996E-2</v>
      </c>
      <c r="AC3744" s="37">
        <f t="shared" si="799"/>
        <v>0.98786474249551004</v>
      </c>
      <c r="AE3744" s="44">
        <v>38961</v>
      </c>
      <c r="AF3744" s="45">
        <v>6503.1981999999998</v>
      </c>
      <c r="AG3744" s="19">
        <f t="shared" si="790"/>
        <v>5067.5587937349019</v>
      </c>
      <c r="AH3744" s="45">
        <f t="shared" si="796"/>
        <v>-1.7651413022535145E-2</v>
      </c>
      <c r="AI3744" s="46">
        <f t="shared" si="797"/>
        <v>0.98234858697746485</v>
      </c>
      <c r="AK3744" s="38">
        <v>38961</v>
      </c>
      <c r="AL3744" s="19">
        <v>142.53530000000001</v>
      </c>
      <c r="AM3744" s="19">
        <f t="shared" si="801"/>
        <v>1.3671423563323959E-3</v>
      </c>
      <c r="AN3744" s="37">
        <f t="shared" si="802"/>
        <v>1.0013671423563324</v>
      </c>
      <c r="AQ3744" s="38">
        <v>38961</v>
      </c>
      <c r="AR3744" s="19">
        <f t="shared" si="803"/>
        <v>323.15318145400005</v>
      </c>
      <c r="AS3744" s="40">
        <f t="shared" si="800"/>
        <v>1.3671423563323959E-3</v>
      </c>
      <c r="AT3744" s="51">
        <f t="shared" si="804"/>
        <v>1.0013671423563324</v>
      </c>
    </row>
    <row r="3745" spans="1:46">
      <c r="A3745" s="38">
        <v>38964</v>
      </c>
      <c r="B3745" s="37">
        <v>1.2833000000000001</v>
      </c>
      <c r="D3745" s="38">
        <v>38964</v>
      </c>
      <c r="E3745" s="19">
        <v>1583.7554</v>
      </c>
      <c r="F3745" s="19">
        <v>1234.127172134341</v>
      </c>
      <c r="G3745" s="19">
        <v>5.8036338870743887E-3</v>
      </c>
      <c r="H3745" s="37">
        <f t="shared" si="791"/>
        <v>1.0058036338870744</v>
      </c>
      <c r="I3745" s="19"/>
      <c r="J3745" s="19"/>
      <c r="K3745" s="19"/>
      <c r="L3745" s="19"/>
      <c r="N3745" s="38">
        <v>38964</v>
      </c>
      <c r="O3745" s="19">
        <v>878.81179999999995</v>
      </c>
      <c r="P3745" s="19">
        <v>684.80620275851311</v>
      </c>
      <c r="Q3745" s="19">
        <v>1.4921618914521817E-2</v>
      </c>
      <c r="R3745" s="37">
        <f t="shared" si="792"/>
        <v>1.0149216189145218</v>
      </c>
      <c r="T3745" s="39">
        <v>38964</v>
      </c>
      <c r="U3745" s="40">
        <v>315.80549999999999</v>
      </c>
      <c r="V3745" s="40">
        <f t="shared" si="793"/>
        <v>-4.9468005309494245E-4</v>
      </c>
      <c r="W3745" s="41">
        <f t="shared" si="794"/>
        <v>0.99950531994690506</v>
      </c>
      <c r="Y3745" s="38">
        <v>38964</v>
      </c>
      <c r="Z3745" s="43">
        <v>314.161</v>
      </c>
      <c r="AA3745" s="43">
        <f t="shared" si="795"/>
        <v>244.80713784773627</v>
      </c>
      <c r="AB3745" s="19">
        <f t="shared" si="798"/>
        <v>0</v>
      </c>
      <c r="AC3745" s="37">
        <f t="shared" si="799"/>
        <v>1</v>
      </c>
      <c r="AE3745" s="38">
        <v>38964</v>
      </c>
      <c r="AF3745" s="45">
        <v>6503.1981999999998</v>
      </c>
      <c r="AG3745" s="19">
        <f t="shared" si="790"/>
        <v>5067.5587937349019</v>
      </c>
      <c r="AH3745" s="45">
        <f t="shared" si="796"/>
        <v>0</v>
      </c>
      <c r="AI3745" s="46">
        <f t="shared" si="797"/>
        <v>1</v>
      </c>
      <c r="AK3745" s="38">
        <v>38964</v>
      </c>
      <c r="AL3745" s="19">
        <v>142.50800000000001</v>
      </c>
      <c r="AM3745" s="19">
        <f t="shared" si="801"/>
        <v>-1.9153150131934193E-4</v>
      </c>
      <c r="AN3745" s="37">
        <f t="shared" si="802"/>
        <v>0.99980846849868066</v>
      </c>
      <c r="AQ3745" s="38">
        <v>38964</v>
      </c>
      <c r="AR3745" s="19">
        <f t="shared" si="803"/>
        <v>323.09128744000003</v>
      </c>
      <c r="AS3745" s="40">
        <f t="shared" si="800"/>
        <v>-1.9153150131934193E-4</v>
      </c>
      <c r="AT3745" s="51">
        <f t="shared" si="804"/>
        <v>0.99980846849868066</v>
      </c>
    </row>
    <row r="3746" spans="1:46">
      <c r="A3746" s="38">
        <v>38965</v>
      </c>
      <c r="B3746" s="37">
        <v>1.2809999999999999</v>
      </c>
      <c r="D3746" s="38">
        <v>38965</v>
      </c>
      <c r="E3746" s="19">
        <v>1581.2864</v>
      </c>
      <c r="F3746" s="19">
        <v>1234.4156128024981</v>
      </c>
      <c r="G3746" s="19">
        <v>2.3372037717828142E-4</v>
      </c>
      <c r="H3746" s="37">
        <f t="shared" si="791"/>
        <v>1.0002337203771783</v>
      </c>
      <c r="I3746" s="19"/>
      <c r="J3746" s="19"/>
      <c r="K3746" s="19"/>
      <c r="L3746" s="19"/>
      <c r="N3746" s="38">
        <v>38965</v>
      </c>
      <c r="O3746" s="19">
        <v>878.19659999999999</v>
      </c>
      <c r="P3746" s="19">
        <v>685.55550351288059</v>
      </c>
      <c r="Q3746" s="19">
        <v>1.0941792748797585E-3</v>
      </c>
      <c r="R3746" s="37">
        <f t="shared" si="792"/>
        <v>1.0010941792748798</v>
      </c>
      <c r="T3746" s="39">
        <v>38965</v>
      </c>
      <c r="U3746" s="40">
        <v>315.7722</v>
      </c>
      <c r="V3746" s="40">
        <f t="shared" si="793"/>
        <v>-1.0544464868411652E-4</v>
      </c>
      <c r="W3746" s="41">
        <f t="shared" si="794"/>
        <v>0.99989455535131588</v>
      </c>
      <c r="Y3746" s="42">
        <v>38965</v>
      </c>
      <c r="Z3746" s="43">
        <v>316.822</v>
      </c>
      <c r="AA3746" s="43">
        <f t="shared" si="795"/>
        <v>247.32396565183453</v>
      </c>
      <c r="AB3746" s="19">
        <f t="shared" si="798"/>
        <v>1.0280859562451283E-2</v>
      </c>
      <c r="AC3746" s="37">
        <f t="shared" si="799"/>
        <v>1.0102808595624513</v>
      </c>
      <c r="AE3746" s="44">
        <v>38965</v>
      </c>
      <c r="AF3746" s="45">
        <v>6480.3130000000001</v>
      </c>
      <c r="AG3746" s="19">
        <f t="shared" si="790"/>
        <v>5058.7923497267766</v>
      </c>
      <c r="AH3746" s="45">
        <f t="shared" si="796"/>
        <v>-1.7299146127250919E-3</v>
      </c>
      <c r="AI3746" s="46">
        <f t="shared" si="797"/>
        <v>0.99827008538727491</v>
      </c>
      <c r="AK3746" s="38">
        <v>38965</v>
      </c>
      <c r="AL3746" s="19">
        <v>142.19210000000001</v>
      </c>
      <c r="AM3746" s="19">
        <f t="shared" si="801"/>
        <v>-2.2167176579560577E-3</v>
      </c>
      <c r="AN3746" s="37">
        <f t="shared" si="802"/>
        <v>0.99778328234204394</v>
      </c>
      <c r="AQ3746" s="38">
        <v>38965</v>
      </c>
      <c r="AR3746" s="19">
        <f t="shared" si="803"/>
        <v>322.37508527800003</v>
      </c>
      <c r="AS3746" s="40">
        <f t="shared" si="800"/>
        <v>-2.2167176579560577E-3</v>
      </c>
      <c r="AT3746" s="51">
        <f t="shared" si="804"/>
        <v>0.99778328234204394</v>
      </c>
    </row>
    <row r="3747" spans="1:46">
      <c r="A3747" s="38">
        <v>38966</v>
      </c>
      <c r="B3747" s="37">
        <v>1.2786999999999999</v>
      </c>
      <c r="D3747" s="38">
        <v>38966</v>
      </c>
      <c r="E3747" s="19">
        <v>1564.2367999999999</v>
      </c>
      <c r="F3747" s="19">
        <v>1223.3024165167749</v>
      </c>
      <c r="G3747" s="19">
        <v>-9.0027995194364996E-3</v>
      </c>
      <c r="H3747" s="37">
        <f t="shared" si="791"/>
        <v>0.9909972004805635</v>
      </c>
      <c r="I3747" s="19"/>
      <c r="J3747" s="19"/>
      <c r="K3747" s="19"/>
      <c r="L3747" s="19"/>
      <c r="N3747" s="38">
        <v>38966</v>
      </c>
      <c r="O3747" s="19">
        <v>868.85670000000005</v>
      </c>
      <c r="P3747" s="19">
        <v>679.4843982169391</v>
      </c>
      <c r="Q3747" s="19">
        <v>-8.855745836525708E-3</v>
      </c>
      <c r="R3747" s="37">
        <f t="shared" si="792"/>
        <v>0.99114425416347429</v>
      </c>
      <c r="T3747" s="39">
        <v>38966</v>
      </c>
      <c r="U3747" s="40">
        <v>315.3374</v>
      </c>
      <c r="V3747" s="40">
        <f t="shared" si="793"/>
        <v>-1.3769419853932874E-3</v>
      </c>
      <c r="W3747" s="41">
        <f t="shared" si="794"/>
        <v>0.99862305801460671</v>
      </c>
      <c r="Y3747" s="42">
        <v>38966</v>
      </c>
      <c r="Z3747" s="43">
        <v>316.53300000000002</v>
      </c>
      <c r="AA3747" s="43">
        <f t="shared" si="795"/>
        <v>247.5428169234379</v>
      </c>
      <c r="AB3747" s="19">
        <f t="shared" si="798"/>
        <v>8.8487693065486539E-4</v>
      </c>
      <c r="AC3747" s="37">
        <f t="shared" si="799"/>
        <v>1.0008848769306549</v>
      </c>
      <c r="AE3747" s="44">
        <v>38966</v>
      </c>
      <c r="AF3747" s="45">
        <v>6426.1337999999996</v>
      </c>
      <c r="AG3747" s="19">
        <f t="shared" si="790"/>
        <v>5025.5210760929067</v>
      </c>
      <c r="AH3747" s="45">
        <f t="shared" si="796"/>
        <v>-6.5769202081731315E-3</v>
      </c>
      <c r="AI3747" s="46">
        <f t="shared" si="797"/>
        <v>0.99342307979182687</v>
      </c>
      <c r="AK3747" s="38">
        <v>38966</v>
      </c>
      <c r="AL3747" s="19">
        <v>141.82560000000001</v>
      </c>
      <c r="AM3747" s="19">
        <f t="shared" si="801"/>
        <v>-2.5774990312401602E-3</v>
      </c>
      <c r="AN3747" s="37">
        <f t="shared" si="802"/>
        <v>0.99742250096875984</v>
      </c>
      <c r="AQ3747" s="38">
        <v>38966</v>
      </c>
      <c r="AR3747" s="19">
        <f t="shared" si="803"/>
        <v>321.54416380800006</v>
      </c>
      <c r="AS3747" s="40">
        <f t="shared" si="800"/>
        <v>-2.5774990312400492E-3</v>
      </c>
      <c r="AT3747" s="51">
        <f t="shared" si="804"/>
        <v>0.99742250096875995</v>
      </c>
    </row>
    <row r="3748" spans="1:46">
      <c r="A3748" s="38">
        <v>38967</v>
      </c>
      <c r="B3748" s="37">
        <v>1.2757000000000001</v>
      </c>
      <c r="D3748" s="38">
        <v>38967</v>
      </c>
      <c r="E3748" s="19">
        <v>1549.4673</v>
      </c>
      <c r="F3748" s="19">
        <v>1214.601630477385</v>
      </c>
      <c r="G3748" s="19">
        <v>-7.1125389126299732E-3</v>
      </c>
      <c r="H3748" s="37">
        <f t="shared" si="791"/>
        <v>0.99288746108737003</v>
      </c>
      <c r="I3748" s="19"/>
      <c r="J3748" s="19"/>
      <c r="K3748" s="19"/>
      <c r="L3748" s="19"/>
      <c r="N3748" s="38">
        <v>38967</v>
      </c>
      <c r="O3748" s="19">
        <v>857.81029999999998</v>
      </c>
      <c r="P3748" s="19">
        <v>672.42321862506856</v>
      </c>
      <c r="Q3748" s="19">
        <v>-1.0391967218673526E-2</v>
      </c>
      <c r="R3748" s="37">
        <f t="shared" si="792"/>
        <v>0.98960803278132647</v>
      </c>
      <c r="T3748" s="39">
        <v>38967</v>
      </c>
      <c r="U3748" s="40">
        <v>315.0444</v>
      </c>
      <c r="V3748" s="40">
        <f t="shared" si="793"/>
        <v>-9.2916349281757515E-4</v>
      </c>
      <c r="W3748" s="41">
        <f t="shared" si="794"/>
        <v>0.99907083650718242</v>
      </c>
      <c r="Y3748" s="42">
        <v>38967</v>
      </c>
      <c r="Z3748" s="43">
        <v>313.92899999999997</v>
      </c>
      <c r="AA3748" s="43">
        <f t="shared" si="795"/>
        <v>246.08371874265106</v>
      </c>
      <c r="AB3748" s="19">
        <f t="shared" si="798"/>
        <v>-5.8943264802473472E-3</v>
      </c>
      <c r="AC3748" s="37">
        <f t="shared" si="799"/>
        <v>0.99410567351975265</v>
      </c>
      <c r="AE3748" s="44">
        <v>38967</v>
      </c>
      <c r="AF3748" s="45">
        <v>6384.0380999999998</v>
      </c>
      <c r="AG3748" s="19">
        <f t="shared" si="790"/>
        <v>5004.3412244258052</v>
      </c>
      <c r="AH3748" s="45">
        <f t="shared" si="796"/>
        <v>-4.2144588285296658E-3</v>
      </c>
      <c r="AI3748" s="46">
        <f t="shared" si="797"/>
        <v>0.99578554117147033</v>
      </c>
      <c r="AK3748" s="38">
        <v>38967</v>
      </c>
      <c r="AL3748" s="19">
        <v>142.0095</v>
      </c>
      <c r="AM3748" s="19">
        <f t="shared" si="801"/>
        <v>1.296662943784499E-3</v>
      </c>
      <c r="AN3748" s="37">
        <f t="shared" si="802"/>
        <v>1.0012966629437845</v>
      </c>
      <c r="AQ3748" s="38">
        <v>38967</v>
      </c>
      <c r="AR3748" s="19">
        <f t="shared" si="803"/>
        <v>321.96109821000005</v>
      </c>
      <c r="AS3748" s="40">
        <f t="shared" si="800"/>
        <v>1.296662943784499E-3</v>
      </c>
      <c r="AT3748" s="51">
        <f t="shared" si="804"/>
        <v>1.0012966629437845</v>
      </c>
    </row>
    <row r="3749" spans="1:46">
      <c r="A3749" s="38">
        <v>38968</v>
      </c>
      <c r="B3749" s="37">
        <v>1.2673000000000001</v>
      </c>
      <c r="D3749" s="38">
        <v>38968</v>
      </c>
      <c r="E3749" s="19">
        <v>1551.1595</v>
      </c>
      <c r="F3749" s="19">
        <v>1223.987611457429</v>
      </c>
      <c r="G3749" s="19">
        <v>7.7276209289749431E-3</v>
      </c>
      <c r="H3749" s="37">
        <f t="shared" si="791"/>
        <v>1.0077276209289749</v>
      </c>
      <c r="I3749" s="19"/>
      <c r="J3749" s="19"/>
      <c r="K3749" s="19"/>
      <c r="L3749" s="19"/>
      <c r="N3749" s="38">
        <v>38968</v>
      </c>
      <c r="O3749" s="19">
        <v>857.1241</v>
      </c>
      <c r="P3749" s="19">
        <v>676.33875167679309</v>
      </c>
      <c r="Q3749" s="19">
        <v>5.8230188120671489E-3</v>
      </c>
      <c r="R3749" s="37">
        <f t="shared" si="792"/>
        <v>1.0058230188120671</v>
      </c>
      <c r="T3749" s="39">
        <v>38968</v>
      </c>
      <c r="U3749" s="40">
        <v>315.52179999999998</v>
      </c>
      <c r="V3749" s="40">
        <f t="shared" si="793"/>
        <v>1.5153419644977628E-3</v>
      </c>
      <c r="W3749" s="41">
        <f t="shared" si="794"/>
        <v>1.0015153419644978</v>
      </c>
      <c r="Y3749" s="42">
        <v>38968</v>
      </c>
      <c r="Z3749" s="43">
        <v>310.11500000000001</v>
      </c>
      <c r="AA3749" s="43">
        <f t="shared" si="795"/>
        <v>244.70527893947761</v>
      </c>
      <c r="AB3749" s="19">
        <f t="shared" si="798"/>
        <v>-5.6015075284805427E-3</v>
      </c>
      <c r="AC3749" s="37">
        <f t="shared" si="799"/>
        <v>0.99439849247151946</v>
      </c>
      <c r="AE3749" s="44">
        <v>38968</v>
      </c>
      <c r="AF3749" s="45">
        <v>6286.2808000000005</v>
      </c>
      <c r="AG3749" s="19">
        <f t="shared" si="790"/>
        <v>4960.3730766195849</v>
      </c>
      <c r="AH3749" s="45">
        <f t="shared" si="796"/>
        <v>-8.7860011606752941E-3</v>
      </c>
      <c r="AI3749" s="46">
        <f t="shared" si="797"/>
        <v>0.99121399883932471</v>
      </c>
      <c r="AK3749" s="38">
        <v>38968</v>
      </c>
      <c r="AL3749" s="19">
        <v>142.25489999999999</v>
      </c>
      <c r="AM3749" s="19">
        <f t="shared" si="801"/>
        <v>1.7280534048778051E-3</v>
      </c>
      <c r="AN3749" s="37">
        <f t="shared" si="802"/>
        <v>1.0017280534048778</v>
      </c>
      <c r="AQ3749" s="38">
        <v>38968</v>
      </c>
      <c r="AR3749" s="19">
        <f t="shared" si="803"/>
        <v>322.51746418200003</v>
      </c>
      <c r="AS3749" s="40">
        <f t="shared" si="800"/>
        <v>1.7280534048778051E-3</v>
      </c>
      <c r="AT3749" s="51">
        <f t="shared" si="804"/>
        <v>1.0017280534048778</v>
      </c>
    </row>
    <row r="3750" spans="1:46">
      <c r="A3750" s="38">
        <v>38971</v>
      </c>
      <c r="B3750" s="37">
        <v>1.2699</v>
      </c>
      <c r="D3750" s="38">
        <v>38971</v>
      </c>
      <c r="E3750" s="19">
        <v>1543.4263000000001</v>
      </c>
      <c r="F3750" s="19">
        <v>1215.3919993700292</v>
      </c>
      <c r="G3750" s="19">
        <v>-7.022629973488681E-3</v>
      </c>
      <c r="H3750" s="37">
        <f t="shared" si="791"/>
        <v>0.99297737002651132</v>
      </c>
      <c r="I3750" s="19"/>
      <c r="J3750" s="19"/>
      <c r="K3750" s="19"/>
      <c r="L3750" s="19"/>
      <c r="N3750" s="38">
        <v>38971</v>
      </c>
      <c r="O3750" s="19">
        <v>840.23979999999995</v>
      </c>
      <c r="P3750" s="19">
        <v>661.65824080636264</v>
      </c>
      <c r="Q3750" s="19">
        <v>-2.1705854993572693E-2</v>
      </c>
      <c r="R3750" s="37">
        <f t="shared" si="792"/>
        <v>0.97829414500642731</v>
      </c>
      <c r="T3750" s="39">
        <v>38971</v>
      </c>
      <c r="U3750" s="40">
        <v>315.26859999999999</v>
      </c>
      <c r="V3750" s="40">
        <f t="shared" si="793"/>
        <v>-8.0248020897444317E-4</v>
      </c>
      <c r="W3750" s="41">
        <f t="shared" si="794"/>
        <v>0.99919751979102556</v>
      </c>
      <c r="Y3750" s="42">
        <v>38971</v>
      </c>
      <c r="Z3750" s="43">
        <v>302.23700000000002</v>
      </c>
      <c r="AA3750" s="43">
        <f t="shared" si="795"/>
        <v>238.00062997086386</v>
      </c>
      <c r="AB3750" s="19">
        <f t="shared" si="798"/>
        <v>-2.7398873443478133E-2</v>
      </c>
      <c r="AC3750" s="37">
        <f t="shared" si="799"/>
        <v>0.97260112655652187</v>
      </c>
      <c r="AE3750" s="44">
        <v>38971</v>
      </c>
      <c r="AF3750" s="45">
        <v>6183.1890000000003</v>
      </c>
      <c r="AG3750" s="19">
        <f t="shared" si="790"/>
        <v>4869.0361445783137</v>
      </c>
      <c r="AH3750" s="45">
        <f t="shared" si="796"/>
        <v>-1.8413319044848109E-2</v>
      </c>
      <c r="AI3750" s="46">
        <f t="shared" si="797"/>
        <v>0.98158668095515189</v>
      </c>
      <c r="AK3750" s="38">
        <v>38971</v>
      </c>
      <c r="AL3750" s="19">
        <v>142.17179999999999</v>
      </c>
      <c r="AM3750" s="19">
        <f t="shared" si="801"/>
        <v>-5.8416265450256244E-4</v>
      </c>
      <c r="AN3750" s="37">
        <f t="shared" si="802"/>
        <v>0.99941583734549744</v>
      </c>
      <c r="AQ3750" s="38">
        <v>38971</v>
      </c>
      <c r="AR3750" s="19">
        <f t="shared" si="803"/>
        <v>322.329061524</v>
      </c>
      <c r="AS3750" s="40">
        <f t="shared" si="800"/>
        <v>-5.8416265450267346E-4</v>
      </c>
      <c r="AT3750" s="51">
        <f t="shared" si="804"/>
        <v>0.99941583734549733</v>
      </c>
    </row>
    <row r="3751" spans="1:46">
      <c r="A3751" s="38">
        <v>38972</v>
      </c>
      <c r="B3751" s="37">
        <v>1.2693000000000001</v>
      </c>
      <c r="D3751" s="38">
        <v>38972</v>
      </c>
      <c r="E3751" s="19">
        <v>1556.8276000000001</v>
      </c>
      <c r="F3751" s="19">
        <v>1226.5245410856378</v>
      </c>
      <c r="G3751" s="19">
        <v>9.1596305729992888E-3</v>
      </c>
      <c r="H3751" s="37">
        <f t="shared" si="791"/>
        <v>1.0091596305729993</v>
      </c>
      <c r="I3751" s="19"/>
      <c r="J3751" s="19"/>
      <c r="K3751" s="19"/>
      <c r="L3751" s="19"/>
      <c r="N3751" s="38">
        <v>38972</v>
      </c>
      <c r="O3751" s="19">
        <v>845.87080000000003</v>
      </c>
      <c r="P3751" s="19">
        <v>666.4073111163633</v>
      </c>
      <c r="Q3751" s="19">
        <v>7.1775276375505292E-3</v>
      </c>
      <c r="R3751" s="37">
        <f t="shared" si="792"/>
        <v>1.0071775276375505</v>
      </c>
      <c r="T3751" s="39">
        <v>38972</v>
      </c>
      <c r="U3751" s="40">
        <v>314.86919999999998</v>
      </c>
      <c r="V3751" s="40">
        <f t="shared" si="793"/>
        <v>-1.2668562616131585E-3</v>
      </c>
      <c r="W3751" s="41">
        <f t="shared" si="794"/>
        <v>0.99873314373838684</v>
      </c>
      <c r="Y3751" s="42">
        <v>38972</v>
      </c>
      <c r="Z3751" s="43">
        <v>300.459</v>
      </c>
      <c r="AA3751" s="43">
        <f t="shared" si="795"/>
        <v>236.71236114393758</v>
      </c>
      <c r="AB3751" s="19">
        <f t="shared" si="798"/>
        <v>-5.4128799032338026E-3</v>
      </c>
      <c r="AC3751" s="37">
        <f t="shared" si="799"/>
        <v>0.9945871200967662</v>
      </c>
      <c r="AE3751" s="44">
        <v>38972</v>
      </c>
      <c r="AF3751" s="45">
        <v>6082.8798999999999</v>
      </c>
      <c r="AG3751" s="19">
        <f t="shared" si="790"/>
        <v>4792.31064366186</v>
      </c>
      <c r="AH3751" s="45">
        <f t="shared" si="796"/>
        <v>-1.5757841724360122E-2</v>
      </c>
      <c r="AI3751" s="46">
        <f t="shared" si="797"/>
        <v>0.98424215827563988</v>
      </c>
      <c r="AK3751" s="38">
        <v>38972</v>
      </c>
      <c r="AL3751" s="19">
        <v>141.9391</v>
      </c>
      <c r="AM3751" s="19">
        <f t="shared" si="801"/>
        <v>-1.6367521547873132E-3</v>
      </c>
      <c r="AN3751" s="37">
        <f t="shared" si="802"/>
        <v>0.99836324784521269</v>
      </c>
      <c r="AQ3751" s="38">
        <v>38972</v>
      </c>
      <c r="AR3751" s="19">
        <f t="shared" si="803"/>
        <v>321.80148873800005</v>
      </c>
      <c r="AS3751" s="40">
        <f t="shared" si="800"/>
        <v>-1.6367521547872022E-3</v>
      </c>
      <c r="AT3751" s="51">
        <f t="shared" si="804"/>
        <v>0.9983632478452128</v>
      </c>
    </row>
    <row r="3752" spans="1:46">
      <c r="A3752" s="38">
        <v>38973</v>
      </c>
      <c r="B3752" s="37">
        <v>1.2707999999999999</v>
      </c>
      <c r="D3752" s="38">
        <v>38973</v>
      </c>
      <c r="E3752" s="19">
        <v>1562.0097000000001</v>
      </c>
      <c r="F3752" s="19">
        <v>1229.1546270066101</v>
      </c>
      <c r="G3752" s="19">
        <v>2.1443402336200901E-3</v>
      </c>
      <c r="H3752" s="37">
        <f t="shared" si="791"/>
        <v>1.0021443402336201</v>
      </c>
      <c r="I3752" s="19"/>
      <c r="J3752" s="19"/>
      <c r="K3752" s="19"/>
      <c r="L3752" s="19"/>
      <c r="N3752" s="38">
        <v>38973</v>
      </c>
      <c r="O3752" s="19">
        <v>854.36779999999999</v>
      </c>
      <c r="P3752" s="19">
        <v>672.3070506767391</v>
      </c>
      <c r="Q3752" s="19">
        <v>8.8530534733968214E-3</v>
      </c>
      <c r="R3752" s="37">
        <f t="shared" si="792"/>
        <v>1.0088530534733968</v>
      </c>
      <c r="T3752" s="39">
        <v>38973</v>
      </c>
      <c r="U3752" s="40">
        <v>315.34339999999997</v>
      </c>
      <c r="V3752" s="40">
        <f t="shared" si="793"/>
        <v>1.5060221831795229E-3</v>
      </c>
      <c r="W3752" s="41">
        <f t="shared" si="794"/>
        <v>1.0015060221831795</v>
      </c>
      <c r="Y3752" s="42">
        <v>38973</v>
      </c>
      <c r="Z3752" s="43">
        <v>299.87700000000001</v>
      </c>
      <c r="AA3752" s="43">
        <f t="shared" si="795"/>
        <v>235.97497639282344</v>
      </c>
      <c r="AB3752" s="19">
        <f t="shared" si="798"/>
        <v>-3.1151087655526544E-3</v>
      </c>
      <c r="AC3752" s="37">
        <f t="shared" si="799"/>
        <v>0.99688489123444735</v>
      </c>
      <c r="AE3752" s="44">
        <v>38973</v>
      </c>
      <c r="AF3752" s="45">
        <v>6060.6372000000001</v>
      </c>
      <c r="AG3752" s="19">
        <f t="shared" si="790"/>
        <v>4769.1510859301234</v>
      </c>
      <c r="AH3752" s="45">
        <f t="shared" si="796"/>
        <v>-4.8326495199902952E-3</v>
      </c>
      <c r="AI3752" s="46">
        <f t="shared" si="797"/>
        <v>0.9951673504800097</v>
      </c>
      <c r="AK3752" s="38">
        <v>38973</v>
      </c>
      <c r="AL3752" s="19">
        <v>142.2465</v>
      </c>
      <c r="AM3752" s="19">
        <f t="shared" si="801"/>
        <v>2.1657175506959447E-3</v>
      </c>
      <c r="AN3752" s="37">
        <f t="shared" si="802"/>
        <v>1.0021657175506959</v>
      </c>
      <c r="AQ3752" s="38">
        <v>38973</v>
      </c>
      <c r="AR3752" s="19">
        <f t="shared" si="803"/>
        <v>322.49841987000002</v>
      </c>
      <c r="AS3752" s="40">
        <f t="shared" si="800"/>
        <v>2.1657175506959447E-3</v>
      </c>
      <c r="AT3752" s="51">
        <f t="shared" si="804"/>
        <v>1.0021657175506959</v>
      </c>
    </row>
    <row r="3753" spans="1:46">
      <c r="A3753" s="38">
        <v>38974</v>
      </c>
      <c r="B3753" s="37">
        <v>1.2736000000000001</v>
      </c>
      <c r="D3753" s="38">
        <v>38974</v>
      </c>
      <c r="E3753" s="19">
        <v>1565.5954999999999</v>
      </c>
      <c r="F3753" s="19">
        <v>1229.2678234924622</v>
      </c>
      <c r="G3753" s="19">
        <v>9.2092958335010522E-5</v>
      </c>
      <c r="H3753" s="37">
        <f t="shared" si="791"/>
        <v>1.000092092958335</v>
      </c>
      <c r="I3753" s="19"/>
      <c r="J3753" s="19"/>
      <c r="K3753" s="19"/>
      <c r="L3753" s="19"/>
      <c r="N3753" s="38">
        <v>38974</v>
      </c>
      <c r="O3753" s="19">
        <v>856.49969999999996</v>
      </c>
      <c r="P3753" s="19">
        <v>672.50290515075369</v>
      </c>
      <c r="Q3753" s="19">
        <v>2.9131700138718131E-4</v>
      </c>
      <c r="R3753" s="37">
        <f t="shared" si="792"/>
        <v>1.0002913170013872</v>
      </c>
      <c r="T3753" s="39">
        <v>38974</v>
      </c>
      <c r="U3753" s="40">
        <v>315.58640000000003</v>
      </c>
      <c r="V3753" s="40">
        <f t="shared" si="793"/>
        <v>7.7058850763966902E-4</v>
      </c>
      <c r="W3753" s="41">
        <f t="shared" si="794"/>
        <v>1.0007705885076397</v>
      </c>
      <c r="Y3753" s="42">
        <v>38974</v>
      </c>
      <c r="Z3753" s="43">
        <v>295.08999999999997</v>
      </c>
      <c r="AA3753" s="43">
        <f t="shared" si="795"/>
        <v>231.69755025125625</v>
      </c>
      <c r="AB3753" s="19">
        <f t="shared" si="798"/>
        <v>-1.812660904538721E-2</v>
      </c>
      <c r="AC3753" s="37">
        <f t="shared" si="799"/>
        <v>0.98187339095461279</v>
      </c>
      <c r="AE3753" s="44">
        <v>38974</v>
      </c>
      <c r="AF3753" s="45">
        <v>5958.9120999999996</v>
      </c>
      <c r="AG3753" s="19">
        <f t="shared" ref="AG3753:AG3816" si="805">AF3753/B3753</f>
        <v>4678.7940483668335</v>
      </c>
      <c r="AH3753" s="45">
        <f t="shared" si="796"/>
        <v>-1.894614700504238E-2</v>
      </c>
      <c r="AI3753" s="46">
        <f t="shared" si="797"/>
        <v>0.98105385299495762</v>
      </c>
      <c r="AK3753" s="38">
        <v>38974</v>
      </c>
      <c r="AL3753" s="19">
        <v>142.31129999999999</v>
      </c>
      <c r="AM3753" s="19">
        <f t="shared" si="801"/>
        <v>4.5554723666296759E-4</v>
      </c>
      <c r="AN3753" s="37">
        <f t="shared" si="802"/>
        <v>1.000455547236663</v>
      </c>
      <c r="AQ3753" s="38">
        <v>38974</v>
      </c>
      <c r="AR3753" s="19">
        <f t="shared" si="803"/>
        <v>322.645333134</v>
      </c>
      <c r="AS3753" s="40">
        <f t="shared" si="800"/>
        <v>4.5554723666296759E-4</v>
      </c>
      <c r="AT3753" s="51">
        <f t="shared" si="804"/>
        <v>1.000455547236663</v>
      </c>
    </row>
    <row r="3754" spans="1:46">
      <c r="A3754" s="38">
        <v>38975</v>
      </c>
      <c r="B3754" s="37">
        <v>1.2647999999999999</v>
      </c>
      <c r="D3754" s="38">
        <v>38975</v>
      </c>
      <c r="E3754" s="19">
        <v>1563.8846000000001</v>
      </c>
      <c r="F3754" s="19">
        <v>1236.4679000632514</v>
      </c>
      <c r="G3754" s="19">
        <v>5.8572073824669779E-3</v>
      </c>
      <c r="H3754" s="37">
        <f t="shared" ref="H3754:H3817" si="806">(F3754/F3753)</f>
        <v>1.005857207382467</v>
      </c>
      <c r="I3754" s="19"/>
      <c r="J3754" s="19"/>
      <c r="K3754" s="19"/>
      <c r="L3754" s="19"/>
      <c r="N3754" s="38">
        <v>38975</v>
      </c>
      <c r="O3754" s="19">
        <v>859.15419999999995</v>
      </c>
      <c r="P3754" s="19">
        <v>679.28067678684374</v>
      </c>
      <c r="Q3754" s="19">
        <v>1.0078427296266845E-2</v>
      </c>
      <c r="R3754" s="37">
        <f t="shared" ref="R3754:R3817" si="807">P3754/P3753</f>
        <v>1.0100784272962668</v>
      </c>
      <c r="T3754" s="39">
        <v>38975</v>
      </c>
      <c r="U3754" s="40">
        <v>315.33479999999997</v>
      </c>
      <c r="V3754" s="40">
        <f t="shared" ref="V3754:V3817" si="808">U3754/U3753-1</f>
        <v>-7.972460156713268E-4</v>
      </c>
      <c r="W3754" s="41">
        <f t="shared" ref="W3754:W3817" si="809">U3754/U3753</f>
        <v>0.99920275398432867</v>
      </c>
      <c r="Y3754" s="42">
        <v>38975</v>
      </c>
      <c r="Z3754" s="43">
        <v>292.72899999999998</v>
      </c>
      <c r="AA3754" s="43">
        <f t="shared" ref="AA3754:AA3817" si="810">Z3754/B3754</f>
        <v>231.44291587602783</v>
      </c>
      <c r="AB3754" s="19">
        <f t="shared" si="798"/>
        <v>-1.0989946805751716E-3</v>
      </c>
      <c r="AC3754" s="37">
        <f t="shared" si="799"/>
        <v>0.99890100531942483</v>
      </c>
      <c r="AE3754" s="44">
        <v>38975</v>
      </c>
      <c r="AF3754" s="45">
        <v>5930.2821999999996</v>
      </c>
      <c r="AG3754" s="19">
        <f t="shared" si="805"/>
        <v>4688.7114168247945</v>
      </c>
      <c r="AH3754" s="45">
        <f t="shared" ref="AH3754:AH3817" si="811">AG3754/AG3753-1</f>
        <v>2.119642017887724E-3</v>
      </c>
      <c r="AI3754" s="46">
        <f t="shared" ref="AI3754:AI3817" si="812">(AG3754/AG3753)</f>
        <v>1.0021196420178877</v>
      </c>
      <c r="AK3754" s="38">
        <v>38975</v>
      </c>
      <c r="AL3754" s="19">
        <v>142.4631</v>
      </c>
      <c r="AM3754" s="19">
        <f t="shared" si="801"/>
        <v>1.0666756610333561E-3</v>
      </c>
      <c r="AN3754" s="37">
        <f t="shared" si="802"/>
        <v>1.0010666756610334</v>
      </c>
      <c r="AQ3754" s="38">
        <v>38975</v>
      </c>
      <c r="AR3754" s="19">
        <f t="shared" si="803"/>
        <v>322.989491058</v>
      </c>
      <c r="AS3754" s="40">
        <f t="shared" si="800"/>
        <v>1.066675661033134E-3</v>
      </c>
      <c r="AT3754" s="51">
        <f t="shared" si="804"/>
        <v>1.0010666756610331</v>
      </c>
    </row>
    <row r="3755" spans="1:46">
      <c r="A3755" s="38">
        <v>38978</v>
      </c>
      <c r="B3755" s="37">
        <v>1.2670999999999999</v>
      </c>
      <c r="D3755" s="38">
        <v>38978</v>
      </c>
      <c r="E3755" s="19">
        <v>1566.7917</v>
      </c>
      <c r="F3755" s="19">
        <v>1236.5177965432879</v>
      </c>
      <c r="G3755" s="19">
        <v>4.035404399416187E-5</v>
      </c>
      <c r="H3755" s="37">
        <f t="shared" si="806"/>
        <v>1.0000403540439942</v>
      </c>
      <c r="I3755" s="19"/>
      <c r="J3755" s="19"/>
      <c r="K3755" s="19"/>
      <c r="L3755" s="19"/>
      <c r="N3755" s="38">
        <v>38978</v>
      </c>
      <c r="O3755" s="19">
        <v>871.30809999999997</v>
      </c>
      <c r="P3755" s="19">
        <v>687.63957067319075</v>
      </c>
      <c r="Q3755" s="19">
        <v>1.2305508123514608E-2</v>
      </c>
      <c r="R3755" s="37">
        <f t="shared" si="807"/>
        <v>1.0123055081235146</v>
      </c>
      <c r="T3755" s="39">
        <v>38978</v>
      </c>
      <c r="U3755" s="40">
        <v>315.08890000000002</v>
      </c>
      <c r="V3755" s="40">
        <f t="shared" si="808"/>
        <v>-7.7980609815331281E-4</v>
      </c>
      <c r="W3755" s="41">
        <f t="shared" si="809"/>
        <v>0.99922019390184669</v>
      </c>
      <c r="Y3755" s="42">
        <v>38978</v>
      </c>
      <c r="Z3755" s="43">
        <v>296.27300000000002</v>
      </c>
      <c r="AA3755" s="43">
        <f t="shared" si="810"/>
        <v>233.81974587641074</v>
      </c>
      <c r="AB3755" s="19">
        <f t="shared" ref="AB3755:AB3818" si="813">AA3755/AA3754-1</f>
        <v>1.0269616554848593E-2</v>
      </c>
      <c r="AC3755" s="37">
        <f t="shared" ref="AC3755:AC3818" si="814">(AA3755/AA3754)</f>
        <v>1.0102696165548486</v>
      </c>
      <c r="AE3755" s="44">
        <v>38978</v>
      </c>
      <c r="AF3755" s="45">
        <v>5979.2728999999999</v>
      </c>
      <c r="AG3755" s="19">
        <f t="shared" si="805"/>
        <v>4718.8642569647227</v>
      </c>
      <c r="AH3755" s="45">
        <f t="shared" si="811"/>
        <v>6.4309439117384848E-3</v>
      </c>
      <c r="AI3755" s="46">
        <f t="shared" si="812"/>
        <v>1.0064309439117385</v>
      </c>
      <c r="AK3755" s="38">
        <v>38978</v>
      </c>
      <c r="AL3755" s="19">
        <v>142.04929999999999</v>
      </c>
      <c r="AM3755" s="19">
        <f t="shared" si="801"/>
        <v>-2.9046117907023383E-3</v>
      </c>
      <c r="AN3755" s="37">
        <f t="shared" si="802"/>
        <v>0.99709538820929766</v>
      </c>
      <c r="AQ3755" s="38">
        <v>38978</v>
      </c>
      <c r="AR3755" s="19">
        <f t="shared" si="803"/>
        <v>322.05133197399999</v>
      </c>
      <c r="AS3755" s="40">
        <f t="shared" si="800"/>
        <v>-2.9046117907023383E-3</v>
      </c>
      <c r="AT3755" s="51">
        <f t="shared" si="804"/>
        <v>0.99709538820929766</v>
      </c>
    </row>
    <row r="3756" spans="1:46">
      <c r="A3756" s="38">
        <v>38979</v>
      </c>
      <c r="B3756" s="37">
        <v>1.2683</v>
      </c>
      <c r="D3756" s="38">
        <v>38979</v>
      </c>
      <c r="E3756" s="19">
        <v>1563.6029000000001</v>
      </c>
      <c r="F3756" s="19">
        <v>1232.8336355751794</v>
      </c>
      <c r="G3756" s="19">
        <v>-2.9794645725339519E-3</v>
      </c>
      <c r="H3756" s="37">
        <f t="shared" si="806"/>
        <v>0.99702053542746605</v>
      </c>
      <c r="I3756" s="19"/>
      <c r="J3756" s="19"/>
      <c r="K3756" s="19"/>
      <c r="L3756" s="19"/>
      <c r="N3756" s="38">
        <v>38979</v>
      </c>
      <c r="O3756" s="19">
        <v>870.73479999999995</v>
      </c>
      <c r="P3756" s="19">
        <v>686.53693920996602</v>
      </c>
      <c r="Q3756" s="19">
        <v>-1.6035020528927246E-3</v>
      </c>
      <c r="R3756" s="37">
        <f t="shared" si="807"/>
        <v>0.99839649794710728</v>
      </c>
      <c r="T3756" s="39">
        <v>38979</v>
      </c>
      <c r="U3756" s="40">
        <v>315.3098</v>
      </c>
      <c r="V3756" s="40">
        <f t="shared" si="808"/>
        <v>7.0107198317681529E-4</v>
      </c>
      <c r="W3756" s="41">
        <f t="shared" si="809"/>
        <v>1.0007010719831768</v>
      </c>
      <c r="Y3756" s="42">
        <v>38979</v>
      </c>
      <c r="Z3756" s="43">
        <v>293.197</v>
      </c>
      <c r="AA3756" s="43">
        <f t="shared" si="810"/>
        <v>231.17322400063077</v>
      </c>
      <c r="AB3756" s="19">
        <f t="shared" si="813"/>
        <v>-1.1318641485389525E-2</v>
      </c>
      <c r="AC3756" s="37">
        <f t="shared" si="814"/>
        <v>0.98868135851461048</v>
      </c>
      <c r="AE3756" s="44">
        <v>38979</v>
      </c>
      <c r="AF3756" s="45">
        <v>5863.7768999999998</v>
      </c>
      <c r="AG3756" s="19">
        <f t="shared" si="805"/>
        <v>4623.3358826776002</v>
      </c>
      <c r="AH3756" s="45">
        <f t="shared" si="811"/>
        <v>-2.0243933515597279E-2</v>
      </c>
      <c r="AI3756" s="46">
        <f t="shared" si="812"/>
        <v>0.97975606648440272</v>
      </c>
      <c r="AK3756" s="38">
        <v>38979</v>
      </c>
      <c r="AL3756" s="19">
        <v>142.46180000000001</v>
      </c>
      <c r="AM3756" s="19">
        <f t="shared" si="801"/>
        <v>2.9039213850403645E-3</v>
      </c>
      <c r="AN3756" s="37">
        <f t="shared" si="802"/>
        <v>1.0029039213850404</v>
      </c>
      <c r="AQ3756" s="38">
        <v>38979</v>
      </c>
      <c r="AR3756" s="19">
        <f t="shared" si="803"/>
        <v>322.98654372400006</v>
      </c>
      <c r="AS3756" s="40">
        <f t="shared" si="800"/>
        <v>2.9039213850403645E-3</v>
      </c>
      <c r="AT3756" s="51">
        <f t="shared" si="804"/>
        <v>1.0029039213850404</v>
      </c>
    </row>
    <row r="3757" spans="1:46">
      <c r="A3757" s="38">
        <v>38980</v>
      </c>
      <c r="B3757" s="37">
        <v>1.2701</v>
      </c>
      <c r="D3757" s="38">
        <v>38980</v>
      </c>
      <c r="E3757" s="19">
        <v>1569.0165999999999</v>
      </c>
      <c r="F3757" s="19">
        <v>1235.3488701677034</v>
      </c>
      <c r="G3757" s="19">
        <v>2.0402060099133923E-3</v>
      </c>
      <c r="H3757" s="37">
        <f t="shared" si="806"/>
        <v>1.0020402060099134</v>
      </c>
      <c r="I3757" s="19"/>
      <c r="J3757" s="19"/>
      <c r="K3757" s="19"/>
      <c r="L3757" s="19"/>
      <c r="N3757" s="38">
        <v>38980</v>
      </c>
      <c r="O3757" s="19">
        <v>866.42420000000004</v>
      </c>
      <c r="P3757" s="19">
        <v>682.17006534918517</v>
      </c>
      <c r="Q3757" s="19">
        <v>-6.3607267306053927E-3</v>
      </c>
      <c r="R3757" s="37">
        <f t="shared" si="807"/>
        <v>0.99363927326939461</v>
      </c>
      <c r="T3757" s="39">
        <v>38980</v>
      </c>
      <c r="U3757" s="40">
        <v>316.74619999999999</v>
      </c>
      <c r="V3757" s="40">
        <f t="shared" si="808"/>
        <v>4.5555196825470823E-3</v>
      </c>
      <c r="W3757" s="41">
        <f t="shared" si="809"/>
        <v>1.0045555196825471</v>
      </c>
      <c r="Y3757" s="42">
        <v>38980</v>
      </c>
      <c r="Z3757" s="43">
        <v>291.31400000000002</v>
      </c>
      <c r="AA3757" s="43">
        <f t="shared" si="810"/>
        <v>229.36304228013543</v>
      </c>
      <c r="AB3757" s="19">
        <f t="shared" si="813"/>
        <v>-7.8304125762004295E-3</v>
      </c>
      <c r="AC3757" s="37">
        <f t="shared" si="814"/>
        <v>0.99216958742379957</v>
      </c>
      <c r="AE3757" s="44">
        <v>38980</v>
      </c>
      <c r="AF3757" s="45">
        <v>5751.9678000000004</v>
      </c>
      <c r="AG3757" s="19">
        <f t="shared" si="805"/>
        <v>4528.7519092984803</v>
      </c>
      <c r="AH3757" s="45">
        <f t="shared" si="811"/>
        <v>-2.0457949796271691E-2</v>
      </c>
      <c r="AI3757" s="46">
        <f t="shared" si="812"/>
        <v>0.97954205020372831</v>
      </c>
      <c r="AK3757" s="38">
        <v>38980</v>
      </c>
      <c r="AL3757" s="19">
        <v>142.55170000000001</v>
      </c>
      <c r="AM3757" s="19">
        <f t="shared" si="801"/>
        <v>6.3104635769017925E-4</v>
      </c>
      <c r="AN3757" s="37">
        <f t="shared" si="802"/>
        <v>1.0006310463576902</v>
      </c>
      <c r="AQ3757" s="38">
        <v>38980</v>
      </c>
      <c r="AR3757" s="19">
        <f t="shared" si="803"/>
        <v>323.19036320600003</v>
      </c>
      <c r="AS3757" s="40">
        <f t="shared" si="800"/>
        <v>6.3104635769017925E-4</v>
      </c>
      <c r="AT3757" s="51">
        <f t="shared" si="804"/>
        <v>1.0006310463576902</v>
      </c>
    </row>
    <row r="3758" spans="1:46">
      <c r="A3758" s="38">
        <v>38981</v>
      </c>
      <c r="B3758" s="37">
        <v>1.2729999999999999</v>
      </c>
      <c r="D3758" s="38">
        <v>38981</v>
      </c>
      <c r="E3758" s="19">
        <v>1569.9726000000001</v>
      </c>
      <c r="F3758" s="19">
        <v>1233.2856245090338</v>
      </c>
      <c r="G3758" s="19">
        <v>-1.6701724577523613E-3</v>
      </c>
      <c r="H3758" s="37">
        <f t="shared" si="806"/>
        <v>0.99832982754224764</v>
      </c>
      <c r="I3758" s="19"/>
      <c r="J3758" s="19"/>
      <c r="K3758" s="19"/>
      <c r="L3758" s="19"/>
      <c r="N3758" s="38">
        <v>38981</v>
      </c>
      <c r="O3758" s="19">
        <v>862.81989999999996</v>
      </c>
      <c r="P3758" s="19">
        <v>677.78468185388851</v>
      </c>
      <c r="Q3758" s="19">
        <v>-6.4285780306878593E-3</v>
      </c>
      <c r="R3758" s="37">
        <f t="shared" si="807"/>
        <v>0.99357142196931214</v>
      </c>
      <c r="T3758" s="39">
        <v>38981</v>
      </c>
      <c r="U3758" s="40">
        <v>316.60550000000001</v>
      </c>
      <c r="V3758" s="40">
        <f t="shared" si="808"/>
        <v>-4.4420422407587257E-4</v>
      </c>
      <c r="W3758" s="41">
        <f t="shared" si="809"/>
        <v>0.99955579577592413</v>
      </c>
      <c r="Y3758" s="42">
        <v>38981</v>
      </c>
      <c r="Z3758" s="43">
        <v>295.50599999999997</v>
      </c>
      <c r="AA3758" s="43">
        <f t="shared" si="810"/>
        <v>232.13354281225452</v>
      </c>
      <c r="AB3758" s="19">
        <f t="shared" si="813"/>
        <v>1.2079106139232687E-2</v>
      </c>
      <c r="AC3758" s="37">
        <f t="shared" si="814"/>
        <v>1.0120791061392327</v>
      </c>
      <c r="AE3758" s="44">
        <v>38981</v>
      </c>
      <c r="AF3758" s="45">
        <v>5824.8847999999998</v>
      </c>
      <c r="AG3758" s="19">
        <f t="shared" si="805"/>
        <v>4575.714689709348</v>
      </c>
      <c r="AH3758" s="45">
        <f t="shared" si="811"/>
        <v>1.0369916778714128E-2</v>
      </c>
      <c r="AI3758" s="46">
        <f t="shared" si="812"/>
        <v>1.0103699167787141</v>
      </c>
      <c r="AK3758" s="38">
        <v>38981</v>
      </c>
      <c r="AL3758" s="19">
        <v>142.62270000000001</v>
      </c>
      <c r="AM3758" s="19">
        <f t="shared" si="801"/>
        <v>4.9806491258963526E-4</v>
      </c>
      <c r="AN3758" s="37">
        <f t="shared" si="802"/>
        <v>1.0004980649125896</v>
      </c>
      <c r="AQ3758" s="38">
        <v>38981</v>
      </c>
      <c r="AR3758" s="19">
        <f t="shared" si="803"/>
        <v>323.35133298600005</v>
      </c>
      <c r="AS3758" s="40">
        <f t="shared" si="800"/>
        <v>4.9806491258963526E-4</v>
      </c>
      <c r="AT3758" s="51">
        <f t="shared" si="804"/>
        <v>1.0004980649125896</v>
      </c>
    </row>
    <row r="3759" spans="1:46">
      <c r="A3759" s="38">
        <v>38982</v>
      </c>
      <c r="B3759" s="37">
        <v>1.2796000000000001</v>
      </c>
      <c r="D3759" s="38">
        <v>38982</v>
      </c>
      <c r="E3759" s="19">
        <v>1563.4463000000001</v>
      </c>
      <c r="F3759" s="19">
        <v>1221.8242419506096</v>
      </c>
      <c r="G3759" s="19">
        <v>-9.2933723791575051E-3</v>
      </c>
      <c r="H3759" s="37">
        <f t="shared" si="806"/>
        <v>0.99070662762084249</v>
      </c>
      <c r="I3759" s="19"/>
      <c r="J3759" s="19"/>
      <c r="K3759" s="19"/>
      <c r="L3759" s="19"/>
      <c r="N3759" s="38">
        <v>38982</v>
      </c>
      <c r="O3759" s="19">
        <v>852.11829999999998</v>
      </c>
      <c r="P3759" s="19">
        <v>665.92552360112529</v>
      </c>
      <c r="Q3759" s="19">
        <v>-1.7496940503768599E-2</v>
      </c>
      <c r="R3759" s="37">
        <f t="shared" si="807"/>
        <v>0.9825030594962314</v>
      </c>
      <c r="T3759" s="39">
        <v>38982</v>
      </c>
      <c r="U3759" s="40">
        <v>317.9203</v>
      </c>
      <c r="V3759" s="40">
        <f t="shared" si="808"/>
        <v>4.1528021465198073E-3</v>
      </c>
      <c r="W3759" s="41">
        <f t="shared" si="809"/>
        <v>1.0041528021465198</v>
      </c>
      <c r="Y3759" s="42">
        <v>38982</v>
      </c>
      <c r="Z3759" s="43">
        <v>293.23500000000001</v>
      </c>
      <c r="AA3759" s="43">
        <f t="shared" si="810"/>
        <v>229.16145670522039</v>
      </c>
      <c r="AB3759" s="19">
        <f t="shared" si="813"/>
        <v>-1.2803346173189234E-2</v>
      </c>
      <c r="AC3759" s="37">
        <f t="shared" si="814"/>
        <v>0.98719665382681077</v>
      </c>
      <c r="AE3759" s="44">
        <v>38982</v>
      </c>
      <c r="AF3759" s="45">
        <v>5749.3100999999997</v>
      </c>
      <c r="AG3759" s="19">
        <f t="shared" si="805"/>
        <v>4493.0525945607997</v>
      </c>
      <c r="AH3759" s="45">
        <f t="shared" si="811"/>
        <v>-1.8065395409039176E-2</v>
      </c>
      <c r="AI3759" s="46">
        <f t="shared" si="812"/>
        <v>0.98193460459096082</v>
      </c>
      <c r="AK3759" s="38">
        <v>38982</v>
      </c>
      <c r="AL3759" s="19">
        <v>143.30160000000001</v>
      </c>
      <c r="AM3759" s="19">
        <f t="shared" si="801"/>
        <v>4.7601118195070846E-3</v>
      </c>
      <c r="AN3759" s="37">
        <f t="shared" si="802"/>
        <v>1.0047601118195071</v>
      </c>
      <c r="AQ3759" s="38">
        <v>38982</v>
      </c>
      <c r="AR3759" s="19">
        <f t="shared" si="803"/>
        <v>324.89052148800005</v>
      </c>
      <c r="AS3759" s="40">
        <f t="shared" si="800"/>
        <v>4.7601118195070846E-3</v>
      </c>
      <c r="AT3759" s="51">
        <f t="shared" si="804"/>
        <v>1.0047601118195071</v>
      </c>
    </row>
    <row r="3760" spans="1:46">
      <c r="A3760" s="38">
        <v>38985</v>
      </c>
      <c r="B3760" s="37">
        <v>1.2746999999999999</v>
      </c>
      <c r="D3760" s="38">
        <v>38985</v>
      </c>
      <c r="E3760" s="19">
        <v>1566.7288000000001</v>
      </c>
      <c r="F3760" s="19">
        <v>1229.096101043383</v>
      </c>
      <c r="G3760" s="19">
        <v>5.9516408687096956E-3</v>
      </c>
      <c r="H3760" s="37">
        <f t="shared" si="806"/>
        <v>1.0059516408687097</v>
      </c>
      <c r="I3760" s="19"/>
      <c r="J3760" s="19"/>
      <c r="K3760" s="19"/>
      <c r="L3760" s="19"/>
      <c r="N3760" s="38">
        <v>38985</v>
      </c>
      <c r="O3760" s="19">
        <v>849.86580000000004</v>
      </c>
      <c r="P3760" s="19">
        <v>666.71828665568376</v>
      </c>
      <c r="Q3760" s="19">
        <v>1.1904680425394165E-3</v>
      </c>
      <c r="R3760" s="37">
        <f t="shared" si="807"/>
        <v>1.0011904680425394</v>
      </c>
      <c r="T3760" s="39">
        <v>38985</v>
      </c>
      <c r="U3760" s="40">
        <v>318.72160000000002</v>
      </c>
      <c r="V3760" s="40">
        <f t="shared" si="808"/>
        <v>2.5204430166931857E-3</v>
      </c>
      <c r="W3760" s="41">
        <f t="shared" si="809"/>
        <v>1.0025204430166932</v>
      </c>
      <c r="Y3760" s="42">
        <v>38985</v>
      </c>
      <c r="Z3760" s="43">
        <v>292.68200000000002</v>
      </c>
      <c r="AA3760" s="43">
        <f t="shared" si="810"/>
        <v>229.60853534164903</v>
      </c>
      <c r="AB3760" s="19">
        <f t="shared" si="813"/>
        <v>1.9509329485705162E-3</v>
      </c>
      <c r="AC3760" s="37">
        <f t="shared" si="814"/>
        <v>1.0019509329485705</v>
      </c>
      <c r="AE3760" s="44">
        <v>38985</v>
      </c>
      <c r="AF3760" s="45">
        <v>5764.2191999999995</v>
      </c>
      <c r="AG3760" s="19">
        <f t="shared" si="805"/>
        <v>4522.020240056484</v>
      </c>
      <c r="AH3760" s="45">
        <f t="shared" si="811"/>
        <v>6.4472081922104518E-3</v>
      </c>
      <c r="AI3760" s="46">
        <f t="shared" si="812"/>
        <v>1.0064472081922105</v>
      </c>
      <c r="AK3760" s="38">
        <v>38985</v>
      </c>
      <c r="AL3760" s="19">
        <v>143.6052</v>
      </c>
      <c r="AM3760" s="19">
        <f t="shared" si="801"/>
        <v>2.1186085849702607E-3</v>
      </c>
      <c r="AN3760" s="37">
        <f t="shared" si="802"/>
        <v>1.0021186085849703</v>
      </c>
      <c r="AQ3760" s="38">
        <v>38985</v>
      </c>
      <c r="AR3760" s="19">
        <f t="shared" si="803"/>
        <v>325.57883733599999</v>
      </c>
      <c r="AS3760" s="40">
        <f t="shared" si="800"/>
        <v>2.1186085849702607E-3</v>
      </c>
      <c r="AT3760" s="51">
        <f t="shared" si="804"/>
        <v>1.0021186085849703</v>
      </c>
    </row>
    <row r="3761" spans="1:46">
      <c r="A3761" s="38">
        <v>38986</v>
      </c>
      <c r="B3761" s="37">
        <v>1.2686999999999999</v>
      </c>
      <c r="D3761" s="38">
        <v>38986</v>
      </c>
      <c r="E3761" s="19">
        <v>1576.0154</v>
      </c>
      <c r="F3761" s="19">
        <v>1242.2285804366675</v>
      </c>
      <c r="G3761" s="19">
        <v>1.0684664431150903E-2</v>
      </c>
      <c r="H3761" s="37">
        <f t="shared" si="806"/>
        <v>1.0106846644311509</v>
      </c>
      <c r="I3761" s="19"/>
      <c r="J3761" s="19"/>
      <c r="K3761" s="19"/>
      <c r="L3761" s="19"/>
      <c r="N3761" s="38">
        <v>38986</v>
      </c>
      <c r="O3761" s="19">
        <v>855.75350000000003</v>
      </c>
      <c r="P3761" s="19">
        <v>674.51209899897538</v>
      </c>
      <c r="Q3761" s="19">
        <v>1.1689813372880442E-2</v>
      </c>
      <c r="R3761" s="37">
        <f t="shared" si="807"/>
        <v>1.0116898133728804</v>
      </c>
      <c r="T3761" s="39">
        <v>38986</v>
      </c>
      <c r="U3761" s="40">
        <v>318.39449999999999</v>
      </c>
      <c r="V3761" s="40">
        <f t="shared" si="808"/>
        <v>-1.0262875186370923E-3</v>
      </c>
      <c r="W3761" s="41">
        <f t="shared" si="809"/>
        <v>0.99897371248136291</v>
      </c>
      <c r="Y3761" s="42">
        <v>38986</v>
      </c>
      <c r="Z3761" s="43">
        <v>294.14699999999999</v>
      </c>
      <c r="AA3761" s="43">
        <f t="shared" si="810"/>
        <v>231.84913691179949</v>
      </c>
      <c r="AB3761" s="19">
        <f t="shared" si="813"/>
        <v>9.758354874815689E-3</v>
      </c>
      <c r="AC3761" s="37">
        <f t="shared" si="814"/>
        <v>1.0097583548748157</v>
      </c>
      <c r="AE3761" s="44">
        <v>38986</v>
      </c>
      <c r="AF3761" s="45">
        <v>5768.6440000000002</v>
      </c>
      <c r="AG3761" s="19">
        <f t="shared" si="805"/>
        <v>4546.8936706865297</v>
      </c>
      <c r="AH3761" s="45">
        <f t="shared" si="811"/>
        <v>5.5005128923826252E-3</v>
      </c>
      <c r="AI3761" s="46">
        <f t="shared" si="812"/>
        <v>1.0055005128923826</v>
      </c>
      <c r="AK3761" s="38">
        <v>38986</v>
      </c>
      <c r="AL3761" s="19">
        <v>143.65100000000001</v>
      </c>
      <c r="AM3761" s="19">
        <f t="shared" si="801"/>
        <v>3.1892995518267853E-4</v>
      </c>
      <c r="AN3761" s="37">
        <f t="shared" si="802"/>
        <v>1.0003189299551827</v>
      </c>
      <c r="AQ3761" s="38">
        <v>38986</v>
      </c>
      <c r="AR3761" s="19">
        <f t="shared" si="803"/>
        <v>325.68267418000005</v>
      </c>
      <c r="AS3761" s="40">
        <f t="shared" si="800"/>
        <v>3.1892995518290057E-4</v>
      </c>
      <c r="AT3761" s="51">
        <f t="shared" si="804"/>
        <v>1.0003189299551829</v>
      </c>
    </row>
    <row r="3762" spans="1:46">
      <c r="A3762" s="38">
        <v>38987</v>
      </c>
      <c r="B3762" s="37">
        <v>1.2699</v>
      </c>
      <c r="D3762" s="38">
        <v>38987</v>
      </c>
      <c r="E3762" s="19">
        <v>1586.7369000000001</v>
      </c>
      <c r="F3762" s="19">
        <v>1249.4975194897236</v>
      </c>
      <c r="G3762" s="19">
        <v>5.8515310044637836E-3</v>
      </c>
      <c r="H3762" s="37">
        <f t="shared" si="806"/>
        <v>1.0058515310044638</v>
      </c>
      <c r="I3762" s="19"/>
      <c r="J3762" s="19"/>
      <c r="K3762" s="19"/>
      <c r="L3762" s="19"/>
      <c r="N3762" s="38">
        <v>38987</v>
      </c>
      <c r="O3762" s="19">
        <v>864.60670000000005</v>
      </c>
      <c r="P3762" s="19">
        <v>680.84628710922118</v>
      </c>
      <c r="Q3762" s="19">
        <v>9.390770187289732E-3</v>
      </c>
      <c r="R3762" s="37">
        <f t="shared" si="807"/>
        <v>1.0093907701872897</v>
      </c>
      <c r="T3762" s="39">
        <v>38987</v>
      </c>
      <c r="U3762" s="40">
        <v>318.16899999999998</v>
      </c>
      <c r="V3762" s="40">
        <f t="shared" si="808"/>
        <v>-7.0824087727650031E-4</v>
      </c>
      <c r="W3762" s="41">
        <f t="shared" si="809"/>
        <v>0.9992917591227235</v>
      </c>
      <c r="Y3762" s="42">
        <v>38987</v>
      </c>
      <c r="Z3762" s="43">
        <v>295.60000000000002</v>
      </c>
      <c r="AA3762" s="43">
        <f t="shared" si="810"/>
        <v>232.77423419166865</v>
      </c>
      <c r="AB3762" s="19">
        <f t="shared" si="813"/>
        <v>3.990082914223203E-3</v>
      </c>
      <c r="AC3762" s="37">
        <f t="shared" si="814"/>
        <v>1.0039900829142232</v>
      </c>
      <c r="AE3762" s="44">
        <v>38987</v>
      </c>
      <c r="AF3762" s="45">
        <v>5863.0820000000003</v>
      </c>
      <c r="AG3762" s="19">
        <f t="shared" si="805"/>
        <v>4616.9635404362552</v>
      </c>
      <c r="AH3762" s="45">
        <f t="shared" si="811"/>
        <v>1.5410492266722864E-2</v>
      </c>
      <c r="AI3762" s="46">
        <f t="shared" si="812"/>
        <v>1.0154104922667229</v>
      </c>
      <c r="AK3762" s="38">
        <v>38987</v>
      </c>
      <c r="AL3762" s="19">
        <v>143.51220000000001</v>
      </c>
      <c r="AM3762" s="19">
        <f t="shared" si="801"/>
        <v>-9.6623065624323878E-4</v>
      </c>
      <c r="AN3762" s="37">
        <f t="shared" si="802"/>
        <v>0.99903376934375676</v>
      </c>
      <c r="AQ3762" s="38">
        <v>38987</v>
      </c>
      <c r="AR3762" s="19">
        <f t="shared" si="803"/>
        <v>325.36798959600003</v>
      </c>
      <c r="AS3762" s="40">
        <f t="shared" si="800"/>
        <v>-9.6623065624334981E-4</v>
      </c>
      <c r="AT3762" s="51">
        <f t="shared" si="804"/>
        <v>0.99903376934375665</v>
      </c>
    </row>
    <row r="3763" spans="1:46">
      <c r="A3763" s="38">
        <v>38988</v>
      </c>
      <c r="B3763" s="37">
        <v>1.2697000000000001</v>
      </c>
      <c r="D3763" s="38">
        <v>38988</v>
      </c>
      <c r="E3763" s="19">
        <v>1589.0482</v>
      </c>
      <c r="F3763" s="19">
        <v>1251.5146885090965</v>
      </c>
      <c r="G3763" s="19">
        <v>1.6143841727647157E-3</v>
      </c>
      <c r="H3763" s="37">
        <f t="shared" si="806"/>
        <v>1.0016143841727647</v>
      </c>
      <c r="I3763" s="19"/>
      <c r="J3763" s="19"/>
      <c r="K3763" s="19"/>
      <c r="L3763" s="19"/>
      <c r="N3763" s="38">
        <v>38988</v>
      </c>
      <c r="O3763" s="19">
        <v>869.67200000000003</v>
      </c>
      <c r="P3763" s="19">
        <v>684.94289989761364</v>
      </c>
      <c r="Q3763" s="19">
        <v>6.0169422466649358E-3</v>
      </c>
      <c r="R3763" s="37">
        <f t="shared" si="807"/>
        <v>1.0060169422466649</v>
      </c>
      <c r="T3763" s="39">
        <v>38988</v>
      </c>
      <c r="U3763" s="40">
        <v>318.39749999999998</v>
      </c>
      <c r="V3763" s="40">
        <f t="shared" si="808"/>
        <v>7.1817178920641211E-4</v>
      </c>
      <c r="W3763" s="41">
        <f t="shared" si="809"/>
        <v>1.0007181717892064</v>
      </c>
      <c r="Y3763" s="42">
        <v>38988</v>
      </c>
      <c r="Z3763" s="43">
        <v>297.435</v>
      </c>
      <c r="AA3763" s="43">
        <f t="shared" si="810"/>
        <v>234.25612349373867</v>
      </c>
      <c r="AB3763" s="19">
        <f t="shared" si="813"/>
        <v>6.3662084732702962E-3</v>
      </c>
      <c r="AC3763" s="37">
        <f t="shared" si="814"/>
        <v>1.0063662084732703</v>
      </c>
      <c r="AE3763" s="44">
        <v>38988</v>
      </c>
      <c r="AF3763" s="45">
        <v>5872.48</v>
      </c>
      <c r="AG3763" s="19">
        <f t="shared" si="805"/>
        <v>4625.0925415452466</v>
      </c>
      <c r="AH3763" s="45">
        <f t="shared" si="811"/>
        <v>1.7606812438080155E-3</v>
      </c>
      <c r="AI3763" s="46">
        <f t="shared" si="812"/>
        <v>1.001760681243808</v>
      </c>
      <c r="AK3763" s="38">
        <v>38988</v>
      </c>
      <c r="AL3763" s="19">
        <v>143.35669999999999</v>
      </c>
      <c r="AM3763" s="19">
        <f t="shared" si="801"/>
        <v>-1.0835315743192853E-3</v>
      </c>
      <c r="AN3763" s="37">
        <f t="shared" si="802"/>
        <v>0.99891646842568071</v>
      </c>
      <c r="AQ3763" s="38">
        <v>38988</v>
      </c>
      <c r="AR3763" s="19">
        <f t="shared" si="803"/>
        <v>325.01544310600002</v>
      </c>
      <c r="AS3763" s="40">
        <f t="shared" si="800"/>
        <v>-1.0835315743191742E-3</v>
      </c>
      <c r="AT3763" s="51">
        <f t="shared" si="804"/>
        <v>0.99891646842568083</v>
      </c>
    </row>
    <row r="3764" spans="1:46">
      <c r="A3764" s="38">
        <v>38989</v>
      </c>
      <c r="B3764" s="37">
        <v>1.2686999999999999</v>
      </c>
      <c r="D3764" s="38">
        <v>38989</v>
      </c>
      <c r="E3764" s="19">
        <v>1586.2506000000001</v>
      </c>
      <c r="F3764" s="19">
        <v>1250.2960510759046</v>
      </c>
      <c r="G3764" s="19">
        <v>-9.7373002840550615E-4</v>
      </c>
      <c r="H3764" s="37">
        <f t="shared" si="806"/>
        <v>0.99902626997159449</v>
      </c>
      <c r="I3764" s="19"/>
      <c r="J3764" s="19"/>
      <c r="K3764" s="19"/>
      <c r="L3764" s="19"/>
      <c r="N3764" s="38">
        <v>38989</v>
      </c>
      <c r="O3764" s="19">
        <v>867.01490000000001</v>
      </c>
      <c r="P3764" s="19">
        <v>683.38842910065421</v>
      </c>
      <c r="Q3764" s="19">
        <v>-2.2694896132098297E-3</v>
      </c>
      <c r="R3764" s="37">
        <f t="shared" si="807"/>
        <v>0.99773051038679017</v>
      </c>
      <c r="T3764" s="39">
        <v>38989</v>
      </c>
      <c r="U3764" s="40">
        <v>318.44970000000001</v>
      </c>
      <c r="V3764" s="40">
        <f t="shared" si="808"/>
        <v>1.6394601088265404E-4</v>
      </c>
      <c r="W3764" s="41">
        <f t="shared" si="809"/>
        <v>1.0001639460108827</v>
      </c>
      <c r="Y3764" s="42">
        <v>38989</v>
      </c>
      <c r="Z3764" s="43">
        <v>297.94</v>
      </c>
      <c r="AA3764" s="43">
        <f t="shared" si="810"/>
        <v>234.83881138172933</v>
      </c>
      <c r="AB3764" s="19">
        <f t="shared" si="813"/>
        <v>2.4873966123077906E-3</v>
      </c>
      <c r="AC3764" s="37">
        <f t="shared" si="814"/>
        <v>1.0024873966123078</v>
      </c>
      <c r="AE3764" s="44">
        <v>38989</v>
      </c>
      <c r="AF3764" s="45">
        <v>5892.8549999999996</v>
      </c>
      <c r="AG3764" s="19">
        <f t="shared" si="805"/>
        <v>4644.7978245448094</v>
      </c>
      <c r="AH3764" s="45">
        <f t="shared" si="811"/>
        <v>4.2605164810343155E-3</v>
      </c>
      <c r="AI3764" s="46">
        <f t="shared" si="812"/>
        <v>1.0042605164810343</v>
      </c>
      <c r="AK3764" s="38">
        <v>38989</v>
      </c>
      <c r="AL3764" s="19">
        <v>143.21010000000001</v>
      </c>
      <c r="AM3764" s="19">
        <f t="shared" si="801"/>
        <v>-1.0226239861825803E-3</v>
      </c>
      <c r="AN3764" s="37">
        <f t="shared" si="802"/>
        <v>0.99897737601381742</v>
      </c>
      <c r="AQ3764" s="38">
        <v>38989</v>
      </c>
      <c r="AR3764" s="19">
        <f t="shared" si="803"/>
        <v>324.68307451800007</v>
      </c>
      <c r="AS3764" s="40">
        <f t="shared" si="800"/>
        <v>-1.0226239861825803E-3</v>
      </c>
      <c r="AT3764" s="51">
        <f t="shared" si="804"/>
        <v>0.99897737601381742</v>
      </c>
    </row>
    <row r="3765" spans="1:46">
      <c r="A3765" s="38">
        <v>38992</v>
      </c>
      <c r="B3765" s="37">
        <v>1.2744</v>
      </c>
      <c r="D3765" s="38">
        <v>38992</v>
      </c>
      <c r="E3765" s="19">
        <v>1588.8131000000001</v>
      </c>
      <c r="F3765" s="19">
        <v>1246.714610797238</v>
      </c>
      <c r="G3765" s="19">
        <v>-2.8644737984933055E-3</v>
      </c>
      <c r="H3765" s="37">
        <f t="shared" si="806"/>
        <v>0.99713552620150669</v>
      </c>
      <c r="I3765" s="19"/>
      <c r="J3765" s="19"/>
      <c r="K3765" s="19"/>
      <c r="L3765" s="19"/>
      <c r="N3765" s="38">
        <v>38992</v>
      </c>
      <c r="O3765" s="19">
        <v>870.30600000000004</v>
      </c>
      <c r="P3765" s="19">
        <v>682.91431261770254</v>
      </c>
      <c r="Q3765" s="19">
        <v>-6.9377306194018384E-4</v>
      </c>
      <c r="R3765" s="37">
        <f t="shared" si="807"/>
        <v>0.99930622693805982</v>
      </c>
      <c r="T3765" s="39">
        <v>38992</v>
      </c>
      <c r="U3765" s="40">
        <v>317.70359999999999</v>
      </c>
      <c r="V3765" s="40">
        <f t="shared" si="808"/>
        <v>-2.3429131822074734E-3</v>
      </c>
      <c r="W3765" s="41">
        <f t="shared" si="809"/>
        <v>0.99765708681779253</v>
      </c>
      <c r="Y3765" s="42">
        <v>38992</v>
      </c>
      <c r="Z3765" s="43">
        <v>295.78100000000001</v>
      </c>
      <c r="AA3765" s="43">
        <f t="shared" si="810"/>
        <v>232.09431889516637</v>
      </c>
      <c r="AB3765" s="19">
        <f t="shared" si="813"/>
        <v>-1.1686707450165867E-2</v>
      </c>
      <c r="AC3765" s="37">
        <f t="shared" si="814"/>
        <v>0.98831329254983413</v>
      </c>
      <c r="AE3765" s="44">
        <v>38992</v>
      </c>
      <c r="AF3765" s="45">
        <v>5786.7040999999999</v>
      </c>
      <c r="AG3765" s="19">
        <f t="shared" si="805"/>
        <v>4540.7282642812306</v>
      </c>
      <c r="AH3765" s="45">
        <f t="shared" si="811"/>
        <v>-2.2405616820098673E-2</v>
      </c>
      <c r="AI3765" s="46">
        <f t="shared" si="812"/>
        <v>0.97759438317990133</v>
      </c>
      <c r="AK3765" s="38">
        <v>38992</v>
      </c>
      <c r="AL3765" s="19">
        <v>143.44309999999999</v>
      </c>
      <c r="AM3765" s="19">
        <f t="shared" si="801"/>
        <v>1.6269802199704309E-3</v>
      </c>
      <c r="AN3765" s="37">
        <f t="shared" si="802"/>
        <v>1.0016269802199704</v>
      </c>
      <c r="AQ3765" s="38">
        <v>38992</v>
      </c>
      <c r="AR3765" s="19">
        <f t="shared" si="803"/>
        <v>325.21132745799997</v>
      </c>
      <c r="AS3765" s="40">
        <f t="shared" si="800"/>
        <v>1.6269802199702088E-3</v>
      </c>
      <c r="AT3765" s="51">
        <f t="shared" si="804"/>
        <v>1.0016269802199702</v>
      </c>
    </row>
    <row r="3766" spans="1:46">
      <c r="A3766" s="38">
        <v>38993</v>
      </c>
      <c r="B3766" s="37">
        <v>1.2726999999999999</v>
      </c>
      <c r="D3766" s="38">
        <v>38993</v>
      </c>
      <c r="E3766" s="19">
        <v>1586.1733999999999</v>
      </c>
      <c r="F3766" s="19">
        <v>1246.3058065529976</v>
      </c>
      <c r="G3766" s="19">
        <v>-3.2790523244041747E-4</v>
      </c>
      <c r="H3766" s="37">
        <f t="shared" si="806"/>
        <v>0.99967209476755958</v>
      </c>
      <c r="I3766" s="19"/>
      <c r="J3766" s="19"/>
      <c r="K3766" s="19"/>
      <c r="L3766" s="19"/>
      <c r="N3766" s="38">
        <v>38993</v>
      </c>
      <c r="O3766" s="19">
        <v>864.3877</v>
      </c>
      <c r="P3766" s="19">
        <v>679.17631806395855</v>
      </c>
      <c r="Q3766" s="19">
        <v>-5.4735923448664403E-3</v>
      </c>
      <c r="R3766" s="37">
        <f t="shared" si="807"/>
        <v>0.99452640765513356</v>
      </c>
      <c r="T3766" s="39">
        <v>38993</v>
      </c>
      <c r="U3766" s="40">
        <v>318.36450000000002</v>
      </c>
      <c r="V3766" s="40">
        <f t="shared" si="808"/>
        <v>2.0802408282438734E-3</v>
      </c>
      <c r="W3766" s="41">
        <f t="shared" si="809"/>
        <v>1.0020802408282439</v>
      </c>
      <c r="Y3766" s="42">
        <v>38993</v>
      </c>
      <c r="Z3766" s="43">
        <v>290.86599999999999</v>
      </c>
      <c r="AA3766" s="43">
        <f t="shared" si="810"/>
        <v>228.54246876718787</v>
      </c>
      <c r="AB3766" s="19">
        <f t="shared" si="813"/>
        <v>-1.5303477245312558E-2</v>
      </c>
      <c r="AC3766" s="37">
        <f t="shared" si="814"/>
        <v>0.98469652275468744</v>
      </c>
      <c r="AE3766" s="44">
        <v>38993</v>
      </c>
      <c r="AF3766" s="45">
        <v>5642.9418999999998</v>
      </c>
      <c r="AG3766" s="19">
        <f t="shared" si="805"/>
        <v>4433.835075037322</v>
      </c>
      <c r="AH3766" s="45">
        <f t="shared" si="811"/>
        <v>-2.354097911666797E-2</v>
      </c>
      <c r="AI3766" s="46">
        <f t="shared" si="812"/>
        <v>0.97645902088333203</v>
      </c>
      <c r="AK3766" s="38">
        <v>38993</v>
      </c>
      <c r="AL3766" s="19">
        <v>143.0727</v>
      </c>
      <c r="AM3766" s="19">
        <f t="shared" si="801"/>
        <v>-2.5822085551692187E-3</v>
      </c>
      <c r="AN3766" s="37">
        <f t="shared" si="802"/>
        <v>0.99741779144483078</v>
      </c>
      <c r="AQ3766" s="38">
        <v>38993</v>
      </c>
      <c r="AR3766" s="19">
        <f t="shared" si="803"/>
        <v>324.37156398600001</v>
      </c>
      <c r="AS3766" s="40">
        <f t="shared" si="800"/>
        <v>-2.5822085551691076E-3</v>
      </c>
      <c r="AT3766" s="51">
        <f t="shared" si="804"/>
        <v>0.99741779144483089</v>
      </c>
    </row>
    <row r="3767" spans="1:46">
      <c r="A3767" s="38">
        <v>38994</v>
      </c>
      <c r="B3767" s="37">
        <v>1.2686999999999999</v>
      </c>
      <c r="D3767" s="38">
        <v>38994</v>
      </c>
      <c r="E3767" s="19">
        <v>1595.6076</v>
      </c>
      <c r="F3767" s="19">
        <v>1257.6713170962403</v>
      </c>
      <c r="G3767" s="19">
        <v>9.1193593767142644E-3</v>
      </c>
      <c r="H3767" s="37">
        <f t="shared" si="806"/>
        <v>1.0091193593767143</v>
      </c>
      <c r="I3767" s="19"/>
      <c r="J3767" s="19"/>
      <c r="K3767" s="19"/>
      <c r="L3767" s="19"/>
      <c r="N3767" s="38">
        <v>38994</v>
      </c>
      <c r="O3767" s="19">
        <v>862.88170000000002</v>
      </c>
      <c r="P3767" s="19">
        <v>680.13060613226139</v>
      </c>
      <c r="Q3767" s="19">
        <v>1.4050667594287525E-3</v>
      </c>
      <c r="R3767" s="37">
        <f t="shared" si="807"/>
        <v>1.0014050667594288</v>
      </c>
      <c r="T3767" s="39">
        <v>38994</v>
      </c>
      <c r="U3767" s="40">
        <v>317.80529999999999</v>
      </c>
      <c r="V3767" s="40">
        <f t="shared" si="808"/>
        <v>-1.756477245421606E-3</v>
      </c>
      <c r="W3767" s="41">
        <f t="shared" si="809"/>
        <v>0.99824352275457839</v>
      </c>
      <c r="Y3767" s="42">
        <v>38994</v>
      </c>
      <c r="Z3767" s="43">
        <v>292.392</v>
      </c>
      <c r="AA3767" s="43">
        <f t="shared" si="810"/>
        <v>230.46583116576022</v>
      </c>
      <c r="AB3767" s="19">
        <f t="shared" si="813"/>
        <v>8.4157767654624571E-3</v>
      </c>
      <c r="AC3767" s="37">
        <f t="shared" si="814"/>
        <v>1.0084157767654625</v>
      </c>
      <c r="AE3767" s="44">
        <v>38994</v>
      </c>
      <c r="AF3767" s="45">
        <v>5700.6021000000001</v>
      </c>
      <c r="AG3767" s="19">
        <f t="shared" si="805"/>
        <v>4493.2624733979665</v>
      </c>
      <c r="AH3767" s="45">
        <f t="shared" si="811"/>
        <v>1.3403159421788935E-2</v>
      </c>
      <c r="AI3767" s="46">
        <f t="shared" si="812"/>
        <v>1.0134031594217889</v>
      </c>
      <c r="AK3767" s="38">
        <v>38994</v>
      </c>
      <c r="AL3767" s="19">
        <v>143.4084</v>
      </c>
      <c r="AM3767" s="19">
        <f t="shared" si="801"/>
        <v>2.3463595780326418E-3</v>
      </c>
      <c r="AN3767" s="37">
        <f t="shared" si="802"/>
        <v>1.0023463595780326</v>
      </c>
      <c r="AQ3767" s="38">
        <v>38994</v>
      </c>
      <c r="AR3767" s="19">
        <f t="shared" si="803"/>
        <v>325.13265631200005</v>
      </c>
      <c r="AS3767" s="40">
        <f t="shared" si="800"/>
        <v>2.3463595780328639E-3</v>
      </c>
      <c r="AT3767" s="51">
        <f t="shared" si="804"/>
        <v>1.0023463595780329</v>
      </c>
    </row>
    <row r="3768" spans="1:46">
      <c r="A3768" s="38">
        <v>38995</v>
      </c>
      <c r="B3768" s="37">
        <v>1.2686999999999999</v>
      </c>
      <c r="D3768" s="38">
        <v>38995</v>
      </c>
      <c r="E3768" s="19">
        <v>1606.6239</v>
      </c>
      <c r="F3768" s="19">
        <v>1266.3544573185152</v>
      </c>
      <c r="G3768" s="19">
        <v>6.904141093336591E-3</v>
      </c>
      <c r="H3768" s="37">
        <f t="shared" si="806"/>
        <v>1.0069041410933366</v>
      </c>
      <c r="I3768" s="19"/>
      <c r="J3768" s="19"/>
      <c r="K3768" s="19"/>
      <c r="L3768" s="19"/>
      <c r="N3768" s="38">
        <v>38995</v>
      </c>
      <c r="O3768" s="19">
        <v>874.59010000000001</v>
      </c>
      <c r="P3768" s="19">
        <v>689.35926538976912</v>
      </c>
      <c r="Q3768" s="19">
        <v>1.3568951572388244E-2</v>
      </c>
      <c r="R3768" s="37">
        <f t="shared" si="807"/>
        <v>1.0135689515723882</v>
      </c>
      <c r="T3768" s="39">
        <v>38995</v>
      </c>
      <c r="U3768" s="40">
        <v>318.25319999999999</v>
      </c>
      <c r="V3768" s="40">
        <f t="shared" si="808"/>
        <v>1.4093534626389292E-3</v>
      </c>
      <c r="W3768" s="41">
        <f t="shared" si="809"/>
        <v>1.0014093534626389</v>
      </c>
      <c r="Y3768" s="42">
        <v>38995</v>
      </c>
      <c r="Z3768" s="43">
        <v>297.30799999999999</v>
      </c>
      <c r="AA3768" s="43">
        <f t="shared" si="810"/>
        <v>234.34066367147474</v>
      </c>
      <c r="AB3768" s="19">
        <f t="shared" si="813"/>
        <v>1.6813045500560841E-2</v>
      </c>
      <c r="AC3768" s="37">
        <f t="shared" si="814"/>
        <v>1.0168130455005608</v>
      </c>
      <c r="AE3768" s="44">
        <v>38995</v>
      </c>
      <c r="AF3768" s="45">
        <v>5789.1698999999999</v>
      </c>
      <c r="AG3768" s="19">
        <f t="shared" si="805"/>
        <v>4563.0723575313314</v>
      </c>
      <c r="AH3768" s="45">
        <f t="shared" si="811"/>
        <v>1.5536569373961306E-2</v>
      </c>
      <c r="AI3768" s="46">
        <f t="shared" si="812"/>
        <v>1.0155365693739613</v>
      </c>
      <c r="AK3768" s="38">
        <v>38995</v>
      </c>
      <c r="AL3768" s="19">
        <v>143.25649999999999</v>
      </c>
      <c r="AM3768" s="19">
        <f t="shared" si="801"/>
        <v>-1.0592127099947612E-3</v>
      </c>
      <c r="AN3768" s="37">
        <f t="shared" si="802"/>
        <v>0.99894078729000524</v>
      </c>
      <c r="AQ3768" s="38">
        <v>38995</v>
      </c>
      <c r="AR3768" s="19">
        <f t="shared" si="803"/>
        <v>324.78827167000003</v>
      </c>
      <c r="AS3768" s="40">
        <f t="shared" si="800"/>
        <v>-1.0592127099947612E-3</v>
      </c>
      <c r="AT3768" s="51">
        <f t="shared" si="804"/>
        <v>0.99894078729000524</v>
      </c>
    </row>
    <row r="3769" spans="1:46">
      <c r="A3769" s="38">
        <v>38996</v>
      </c>
      <c r="B3769" s="37">
        <v>1.26</v>
      </c>
      <c r="D3769" s="38">
        <v>38996</v>
      </c>
      <c r="E3769" s="19">
        <v>1598.8199</v>
      </c>
      <c r="F3769" s="19">
        <v>1268.9046825396824</v>
      </c>
      <c r="G3769" s="19">
        <v>2.0138320723941394E-3</v>
      </c>
      <c r="H3769" s="37">
        <f t="shared" si="806"/>
        <v>1.0020138320723941</v>
      </c>
      <c r="I3769" s="19"/>
      <c r="J3769" s="19"/>
      <c r="K3769" s="19"/>
      <c r="L3769" s="19"/>
      <c r="N3769" s="38">
        <v>38996</v>
      </c>
      <c r="O3769" s="19">
        <v>873.51670000000001</v>
      </c>
      <c r="P3769" s="19">
        <v>693.26722222222224</v>
      </c>
      <c r="Q3769" s="19">
        <v>5.668969764616838E-3</v>
      </c>
      <c r="R3769" s="37">
        <f t="shared" si="807"/>
        <v>1.0056689697646168</v>
      </c>
      <c r="T3769" s="39">
        <v>38996</v>
      </c>
      <c r="U3769" s="40">
        <v>318.6841</v>
      </c>
      <c r="V3769" s="40">
        <f t="shared" si="808"/>
        <v>1.3539533930844172E-3</v>
      </c>
      <c r="W3769" s="41">
        <f t="shared" si="809"/>
        <v>1.0013539533930844</v>
      </c>
      <c r="Y3769" s="42">
        <v>38996</v>
      </c>
      <c r="Z3769" s="43">
        <v>298.99400000000003</v>
      </c>
      <c r="AA3769" s="43">
        <f t="shared" si="810"/>
        <v>237.29682539682543</v>
      </c>
      <c r="AB3769" s="19">
        <f t="shared" si="813"/>
        <v>1.2614804784776723E-2</v>
      </c>
      <c r="AC3769" s="37">
        <f t="shared" si="814"/>
        <v>1.0126148047847767</v>
      </c>
      <c r="AE3769" s="44">
        <v>38996</v>
      </c>
      <c r="AF3769" s="45">
        <v>5789.7739000000001</v>
      </c>
      <c r="AG3769" s="19">
        <f t="shared" si="805"/>
        <v>4595.0586507936505</v>
      </c>
      <c r="AH3769" s="45">
        <f t="shared" si="811"/>
        <v>7.0098150447968077E-3</v>
      </c>
      <c r="AI3769" s="46">
        <f t="shared" si="812"/>
        <v>1.0070098150447968</v>
      </c>
      <c r="AK3769" s="38">
        <v>38996</v>
      </c>
      <c r="AL3769" s="19">
        <v>143.05279999999999</v>
      </c>
      <c r="AM3769" s="19">
        <f t="shared" si="801"/>
        <v>-1.4219250086383584E-3</v>
      </c>
      <c r="AN3769" s="37">
        <f t="shared" si="802"/>
        <v>0.99857807499136164</v>
      </c>
      <c r="AQ3769" s="38">
        <v>38996</v>
      </c>
      <c r="AR3769" s="19">
        <f t="shared" si="803"/>
        <v>324.32644710400001</v>
      </c>
      <c r="AS3769" s="40">
        <f t="shared" si="800"/>
        <v>-1.4219250086383584E-3</v>
      </c>
      <c r="AT3769" s="51">
        <f t="shared" si="804"/>
        <v>0.99857807499136164</v>
      </c>
    </row>
    <row r="3770" spans="1:46">
      <c r="A3770" s="38">
        <v>38999</v>
      </c>
      <c r="B3770" s="37">
        <v>1.26</v>
      </c>
      <c r="D3770" s="38">
        <v>38999</v>
      </c>
      <c r="E3770" s="19">
        <v>1600.8661</v>
      </c>
      <c r="F3770" s="19">
        <v>1270.5286507936507</v>
      </c>
      <c r="G3770" s="19">
        <v>1.279818946461786E-3</v>
      </c>
      <c r="H3770" s="37">
        <f t="shared" si="806"/>
        <v>1.0012798189464618</v>
      </c>
      <c r="I3770" s="19"/>
      <c r="J3770" s="19"/>
      <c r="K3770" s="19"/>
      <c r="L3770" s="19"/>
      <c r="N3770" s="38">
        <v>38999</v>
      </c>
      <c r="O3770" s="19">
        <v>872.1549</v>
      </c>
      <c r="P3770" s="19">
        <v>692.18642857142856</v>
      </c>
      <c r="Q3770" s="19">
        <v>-1.5589856496160959E-3</v>
      </c>
      <c r="R3770" s="37">
        <f t="shared" si="807"/>
        <v>0.9984410143503839</v>
      </c>
      <c r="T3770" s="39">
        <v>38999</v>
      </c>
      <c r="U3770" s="40">
        <v>317.78620000000001</v>
      </c>
      <c r="V3770" s="40">
        <f t="shared" si="808"/>
        <v>-2.8175236856812225E-3</v>
      </c>
      <c r="W3770" s="41">
        <f t="shared" si="809"/>
        <v>0.99718247631431878</v>
      </c>
      <c r="Y3770" s="42">
        <v>38999</v>
      </c>
      <c r="Z3770" s="43">
        <v>303.71699999999998</v>
      </c>
      <c r="AA3770" s="43">
        <f t="shared" si="810"/>
        <v>241.04523809523809</v>
      </c>
      <c r="AB3770" s="19">
        <f t="shared" si="813"/>
        <v>1.5796303604754369E-2</v>
      </c>
      <c r="AC3770" s="37">
        <f t="shared" si="814"/>
        <v>1.0157963036047544</v>
      </c>
      <c r="AE3770" s="44">
        <v>38999</v>
      </c>
      <c r="AF3770" s="45">
        <v>5857.3828000000003</v>
      </c>
      <c r="AG3770" s="19">
        <f t="shared" si="805"/>
        <v>4648.7165079365086</v>
      </c>
      <c r="AH3770" s="45">
        <f t="shared" si="811"/>
        <v>1.1677295377631403E-2</v>
      </c>
      <c r="AI3770" s="46">
        <f t="shared" si="812"/>
        <v>1.0116772953776314</v>
      </c>
      <c r="AK3770" s="38">
        <v>38999</v>
      </c>
      <c r="AL3770" s="19">
        <v>143.02760000000001</v>
      </c>
      <c r="AM3770" s="19">
        <f t="shared" si="801"/>
        <v>-1.761587329991432E-4</v>
      </c>
      <c r="AN3770" s="37">
        <f t="shared" si="802"/>
        <v>0.99982384126700086</v>
      </c>
      <c r="AQ3770" s="38">
        <v>38999</v>
      </c>
      <c r="AR3770" s="19">
        <f t="shared" si="803"/>
        <v>324.26931416800005</v>
      </c>
      <c r="AS3770" s="40">
        <f t="shared" si="800"/>
        <v>-1.761587329991432E-4</v>
      </c>
      <c r="AT3770" s="51">
        <f t="shared" si="804"/>
        <v>0.99982384126700086</v>
      </c>
    </row>
    <row r="3771" spans="1:46">
      <c r="A3771" s="38">
        <v>39000</v>
      </c>
      <c r="B3771" s="37">
        <v>1.2541</v>
      </c>
      <c r="D3771" s="38">
        <v>39000</v>
      </c>
      <c r="E3771" s="19">
        <v>1603.482</v>
      </c>
      <c r="F3771" s="19">
        <v>1278.5918188342237</v>
      </c>
      <c r="G3771" s="19">
        <v>6.3463094952924681E-3</v>
      </c>
      <c r="H3771" s="37">
        <f t="shared" si="806"/>
        <v>1.0063463094952925</v>
      </c>
      <c r="I3771" s="19"/>
      <c r="J3771" s="19"/>
      <c r="K3771" s="19"/>
      <c r="L3771" s="19"/>
      <c r="N3771" s="38">
        <v>39000</v>
      </c>
      <c r="O3771" s="19">
        <v>876.38909999999998</v>
      </c>
      <c r="P3771" s="19">
        <v>698.8191531775775</v>
      </c>
      <c r="Q3771" s="19">
        <v>9.582280628988693E-3</v>
      </c>
      <c r="R3771" s="37">
        <f t="shared" si="807"/>
        <v>1.0095822806289887</v>
      </c>
      <c r="T3771" s="39">
        <v>39000</v>
      </c>
      <c r="U3771" s="40">
        <v>317.18920000000003</v>
      </c>
      <c r="V3771" s="40">
        <f t="shared" si="808"/>
        <v>-1.8786215386318306E-3</v>
      </c>
      <c r="W3771" s="41">
        <f t="shared" si="809"/>
        <v>0.99812137846136817</v>
      </c>
      <c r="Y3771" s="42">
        <v>39000</v>
      </c>
      <c r="Z3771" s="43">
        <v>300.51799999999997</v>
      </c>
      <c r="AA3771" s="43">
        <f t="shared" si="810"/>
        <v>239.62841878638065</v>
      </c>
      <c r="AB3771" s="19">
        <f t="shared" si="813"/>
        <v>-5.8778149697263915E-3</v>
      </c>
      <c r="AC3771" s="37">
        <f t="shared" si="814"/>
        <v>0.99412218503027361</v>
      </c>
      <c r="AE3771" s="44">
        <v>39000</v>
      </c>
      <c r="AF3771" s="45">
        <v>5767.3809000000001</v>
      </c>
      <c r="AG3771" s="19">
        <f t="shared" si="805"/>
        <v>4598.8205884698191</v>
      </c>
      <c r="AH3771" s="45">
        <f t="shared" si="811"/>
        <v>-1.0733267856085638E-2</v>
      </c>
      <c r="AI3771" s="46">
        <f t="shared" si="812"/>
        <v>0.98926673214391436</v>
      </c>
      <c r="AK3771" s="38">
        <v>39000</v>
      </c>
      <c r="AL3771" s="19">
        <v>142.62350000000001</v>
      </c>
      <c r="AM3771" s="19">
        <f t="shared" si="801"/>
        <v>-2.8253288176547375E-3</v>
      </c>
      <c r="AN3771" s="37">
        <f t="shared" si="802"/>
        <v>0.99717467118234526</v>
      </c>
      <c r="AQ3771" s="38">
        <v>39000</v>
      </c>
      <c r="AR3771" s="19">
        <f t="shared" si="803"/>
        <v>323.35314673000005</v>
      </c>
      <c r="AS3771" s="40">
        <f t="shared" si="800"/>
        <v>-2.8253288176547375E-3</v>
      </c>
      <c r="AT3771" s="51">
        <f t="shared" si="804"/>
        <v>0.99717467118234526</v>
      </c>
    </row>
    <row r="3772" spans="1:46">
      <c r="A3772" s="38">
        <v>39001</v>
      </c>
      <c r="B3772" s="37">
        <v>1.2546999999999999</v>
      </c>
      <c r="D3772" s="38">
        <v>39001</v>
      </c>
      <c r="E3772" s="19">
        <v>1600.6635000000001</v>
      </c>
      <c r="F3772" s="19">
        <v>1275.7340400095643</v>
      </c>
      <c r="G3772" s="19">
        <v>-2.2350986316063137E-3</v>
      </c>
      <c r="H3772" s="37">
        <f t="shared" si="806"/>
        <v>0.99776490136839369</v>
      </c>
      <c r="I3772" s="19"/>
      <c r="J3772" s="19"/>
      <c r="K3772" s="19"/>
      <c r="L3772" s="19"/>
      <c r="N3772" s="38">
        <v>39001</v>
      </c>
      <c r="O3772" s="19">
        <v>875.96569999999997</v>
      </c>
      <c r="P3772" s="19">
        <v>698.14752530485373</v>
      </c>
      <c r="Q3772" s="19">
        <v>-9.6108967487484875E-4</v>
      </c>
      <c r="R3772" s="37">
        <f t="shared" si="807"/>
        <v>0.99903891032512515</v>
      </c>
      <c r="T3772" s="39">
        <v>39001</v>
      </c>
      <c r="U3772" s="40">
        <v>317.02199999999999</v>
      </c>
      <c r="V3772" s="40">
        <f t="shared" si="808"/>
        <v>-5.2713017971617315E-4</v>
      </c>
      <c r="W3772" s="41">
        <f t="shared" si="809"/>
        <v>0.99947286982028383</v>
      </c>
      <c r="Y3772" s="42">
        <v>39001</v>
      </c>
      <c r="Z3772" s="43">
        <v>301.69600000000003</v>
      </c>
      <c r="AA3772" s="43">
        <f t="shared" si="810"/>
        <v>240.45269785606123</v>
      </c>
      <c r="AB3772" s="19">
        <f t="shared" si="813"/>
        <v>3.4398218452353913E-3</v>
      </c>
      <c r="AC3772" s="37">
        <f t="shared" si="814"/>
        <v>1.0034398218452354</v>
      </c>
      <c r="AE3772" s="44">
        <v>39001</v>
      </c>
      <c r="AF3772" s="45">
        <v>5733.7739000000001</v>
      </c>
      <c r="AG3772" s="19">
        <f t="shared" si="805"/>
        <v>4569.8365346297924</v>
      </c>
      <c r="AH3772" s="45">
        <f t="shared" si="811"/>
        <v>-6.3024971908440808E-3</v>
      </c>
      <c r="AI3772" s="46">
        <f t="shared" si="812"/>
        <v>0.99369750280915592</v>
      </c>
      <c r="AK3772" s="38">
        <v>39001</v>
      </c>
      <c r="AL3772" s="19">
        <v>142.67910000000001</v>
      </c>
      <c r="AM3772" s="19">
        <f t="shared" si="801"/>
        <v>3.8983757936095209E-4</v>
      </c>
      <c r="AN3772" s="37">
        <f t="shared" si="802"/>
        <v>1.000389837579361</v>
      </c>
      <c r="AQ3772" s="38">
        <v>39001</v>
      </c>
      <c r="AR3772" s="19">
        <f t="shared" si="803"/>
        <v>323.47920193800002</v>
      </c>
      <c r="AS3772" s="40">
        <f t="shared" si="800"/>
        <v>3.8983757936095209E-4</v>
      </c>
      <c r="AT3772" s="51">
        <f t="shared" si="804"/>
        <v>1.000389837579361</v>
      </c>
    </row>
    <row r="3773" spans="1:46">
      <c r="A3773" s="38">
        <v>39002</v>
      </c>
      <c r="B3773" s="37">
        <v>1.2537</v>
      </c>
      <c r="D3773" s="38">
        <v>39002</v>
      </c>
      <c r="E3773" s="19">
        <v>1611.9684999999999</v>
      </c>
      <c r="F3773" s="19">
        <v>1285.7689239850042</v>
      </c>
      <c r="G3773" s="19">
        <v>7.8659686586122213E-3</v>
      </c>
      <c r="H3773" s="37">
        <f t="shared" si="806"/>
        <v>1.0078659686586122</v>
      </c>
      <c r="I3773" s="19"/>
      <c r="J3773" s="19"/>
      <c r="K3773" s="19"/>
      <c r="L3773" s="19"/>
      <c r="N3773" s="38">
        <v>39002</v>
      </c>
      <c r="O3773" s="19">
        <v>881.17660000000001</v>
      </c>
      <c r="P3773" s="19">
        <v>702.86081199649038</v>
      </c>
      <c r="Q3773" s="19">
        <v>6.7511328491476341E-3</v>
      </c>
      <c r="R3773" s="37">
        <f t="shared" si="807"/>
        <v>1.0067511328491476</v>
      </c>
      <c r="T3773" s="39">
        <v>39002</v>
      </c>
      <c r="U3773" s="40">
        <v>316.89080000000001</v>
      </c>
      <c r="V3773" s="40">
        <f t="shared" si="808"/>
        <v>-4.1385140463434666E-4</v>
      </c>
      <c r="W3773" s="41">
        <f t="shared" si="809"/>
        <v>0.99958614859536565</v>
      </c>
      <c r="Y3773" s="42">
        <v>39002</v>
      </c>
      <c r="Z3773" s="43">
        <v>302.524</v>
      </c>
      <c r="AA3773" s="43">
        <f t="shared" si="810"/>
        <v>241.3049373853394</v>
      </c>
      <c r="AB3773" s="19">
        <f t="shared" si="813"/>
        <v>3.5443126106586842E-3</v>
      </c>
      <c r="AC3773" s="37">
        <f t="shared" si="814"/>
        <v>1.0035443126106587</v>
      </c>
      <c r="AE3773" s="44">
        <v>39002</v>
      </c>
      <c r="AF3773" s="45">
        <v>5735.4048000000003</v>
      </c>
      <c r="AG3773" s="19">
        <f t="shared" si="805"/>
        <v>4574.7824838478109</v>
      </c>
      <c r="AH3773" s="45">
        <f t="shared" si="811"/>
        <v>1.0823033122822068E-3</v>
      </c>
      <c r="AI3773" s="46">
        <f t="shared" si="812"/>
        <v>1.0010823033122822</v>
      </c>
      <c r="AK3773" s="38">
        <v>39002</v>
      </c>
      <c r="AL3773" s="19">
        <v>142.7619</v>
      </c>
      <c r="AM3773" s="19">
        <f t="shared" si="801"/>
        <v>5.8032325687507047E-4</v>
      </c>
      <c r="AN3773" s="37">
        <f t="shared" si="802"/>
        <v>1.0005803232568751</v>
      </c>
      <c r="AQ3773" s="38">
        <v>39002</v>
      </c>
      <c r="AR3773" s="19">
        <f t="shared" si="803"/>
        <v>323.66692444200004</v>
      </c>
      <c r="AS3773" s="40">
        <f t="shared" si="800"/>
        <v>5.8032325687507047E-4</v>
      </c>
      <c r="AT3773" s="51">
        <f t="shared" si="804"/>
        <v>1.0005803232568751</v>
      </c>
    </row>
    <row r="3774" spans="1:46">
      <c r="A3774" s="38">
        <v>39003</v>
      </c>
      <c r="B3774" s="37">
        <v>1.2502</v>
      </c>
      <c r="D3774" s="38">
        <v>39003</v>
      </c>
      <c r="E3774" s="19">
        <v>1615.6657</v>
      </c>
      <c r="F3774" s="19">
        <v>1292.3257878739403</v>
      </c>
      <c r="G3774" s="19">
        <v>5.0995663113511114E-3</v>
      </c>
      <c r="H3774" s="37">
        <f t="shared" si="806"/>
        <v>1.0050995663113511</v>
      </c>
      <c r="I3774" s="19"/>
      <c r="J3774" s="19"/>
      <c r="K3774" s="19"/>
      <c r="L3774" s="19"/>
      <c r="N3774" s="38">
        <v>39003</v>
      </c>
      <c r="O3774" s="19">
        <v>895.86689999999999</v>
      </c>
      <c r="P3774" s="19">
        <v>716.57886738121897</v>
      </c>
      <c r="Q3774" s="19">
        <v>1.9517456586834347E-2</v>
      </c>
      <c r="R3774" s="37">
        <f t="shared" si="807"/>
        <v>1.0195174565868343</v>
      </c>
      <c r="T3774" s="39">
        <v>39003</v>
      </c>
      <c r="U3774" s="40">
        <v>317.00299999999999</v>
      </c>
      <c r="V3774" s="40">
        <f t="shared" si="808"/>
        <v>3.5406518586200697E-4</v>
      </c>
      <c r="W3774" s="41">
        <f t="shared" si="809"/>
        <v>1.000354065185862</v>
      </c>
      <c r="Y3774" s="42">
        <v>39003</v>
      </c>
      <c r="Z3774" s="43">
        <v>306.58100000000002</v>
      </c>
      <c r="AA3774" s="43">
        <f t="shared" si="810"/>
        <v>245.22556390977445</v>
      </c>
      <c r="AB3774" s="19">
        <f t="shared" si="813"/>
        <v>1.6247601756172125E-2</v>
      </c>
      <c r="AC3774" s="37">
        <f t="shared" si="814"/>
        <v>1.0162476017561721</v>
      </c>
      <c r="AE3774" s="44">
        <v>39003</v>
      </c>
      <c r="AF3774" s="45">
        <v>5801.1059999999998</v>
      </c>
      <c r="AG3774" s="19">
        <f t="shared" si="805"/>
        <v>4640.1423772196449</v>
      </c>
      <c r="AH3774" s="45">
        <f t="shared" si="811"/>
        <v>1.4286994759335592E-2</v>
      </c>
      <c r="AI3774" s="46">
        <f t="shared" si="812"/>
        <v>1.0142869947593356</v>
      </c>
      <c r="AK3774" s="38">
        <v>39003</v>
      </c>
      <c r="AL3774" s="19">
        <v>142.54669999999999</v>
      </c>
      <c r="AM3774" s="19">
        <f t="shared" si="801"/>
        <v>-1.5074049869048256E-3</v>
      </c>
      <c r="AN3774" s="37">
        <f t="shared" si="802"/>
        <v>0.99849259501309517</v>
      </c>
      <c r="AQ3774" s="38">
        <v>39003</v>
      </c>
      <c r="AR3774" s="19">
        <f t="shared" si="803"/>
        <v>323.17902730600002</v>
      </c>
      <c r="AS3774" s="40">
        <f t="shared" si="800"/>
        <v>-1.5074049869048256E-3</v>
      </c>
      <c r="AT3774" s="51">
        <f t="shared" si="804"/>
        <v>0.99849259501309517</v>
      </c>
    </row>
    <row r="3775" spans="1:46">
      <c r="A3775" s="38">
        <v>39006</v>
      </c>
      <c r="B3775" s="37">
        <v>1.2518</v>
      </c>
      <c r="D3775" s="38">
        <v>39006</v>
      </c>
      <c r="E3775" s="19">
        <v>1623.8463999999999</v>
      </c>
      <c r="F3775" s="19">
        <v>1297.2091388400702</v>
      </c>
      <c r="G3775" s="19">
        <v>3.778730573939626E-3</v>
      </c>
      <c r="H3775" s="37">
        <f t="shared" si="806"/>
        <v>1.0037787305739396</v>
      </c>
      <c r="I3775" s="19"/>
      <c r="J3775" s="19"/>
      <c r="K3775" s="19"/>
      <c r="L3775" s="19"/>
      <c r="N3775" s="38">
        <v>39006</v>
      </c>
      <c r="O3775" s="19">
        <v>901.42219999999998</v>
      </c>
      <c r="P3775" s="19">
        <v>720.10081482664964</v>
      </c>
      <c r="Q3775" s="19">
        <v>4.914947406001291E-3</v>
      </c>
      <c r="R3775" s="37">
        <f t="shared" si="807"/>
        <v>1.0049149474060013</v>
      </c>
      <c r="T3775" s="39">
        <v>39006</v>
      </c>
      <c r="U3775" s="40">
        <v>316.75869999999998</v>
      </c>
      <c r="V3775" s="40">
        <f t="shared" si="808"/>
        <v>-7.706551673012374E-4</v>
      </c>
      <c r="W3775" s="41">
        <f t="shared" si="809"/>
        <v>0.99922934483269876</v>
      </c>
      <c r="Y3775" s="42">
        <v>39006</v>
      </c>
      <c r="Z3775" s="43">
        <v>313.35599999999999</v>
      </c>
      <c r="AA3775" s="43">
        <f t="shared" si="810"/>
        <v>250.32433296053682</v>
      </c>
      <c r="AB3775" s="19">
        <f t="shared" si="813"/>
        <v>2.0792159550862888E-2</v>
      </c>
      <c r="AC3775" s="37">
        <f t="shared" si="814"/>
        <v>1.0207921595508629</v>
      </c>
      <c r="AE3775" s="44">
        <v>39006</v>
      </c>
      <c r="AF3775" s="45">
        <v>5932.6030000000001</v>
      </c>
      <c r="AG3775" s="19">
        <f t="shared" si="805"/>
        <v>4739.2578686691168</v>
      </c>
      <c r="AH3775" s="45">
        <f t="shared" si="811"/>
        <v>2.1360441855420298E-2</v>
      </c>
      <c r="AI3775" s="46">
        <f t="shared" si="812"/>
        <v>1.0213604418554203</v>
      </c>
      <c r="AK3775" s="38">
        <v>39006</v>
      </c>
      <c r="AL3775" s="19">
        <v>142.59800000000001</v>
      </c>
      <c r="AM3775" s="19">
        <f t="shared" si="801"/>
        <v>3.5988205970416409E-4</v>
      </c>
      <c r="AN3775" s="37">
        <f t="shared" si="802"/>
        <v>1.0003598820597042</v>
      </c>
      <c r="AQ3775" s="38">
        <v>39006</v>
      </c>
      <c r="AR3775" s="19">
        <f t="shared" si="803"/>
        <v>323.29533364000008</v>
      </c>
      <c r="AS3775" s="40">
        <f t="shared" si="800"/>
        <v>3.5988205970416409E-4</v>
      </c>
      <c r="AT3775" s="51">
        <f t="shared" si="804"/>
        <v>1.0003598820597042</v>
      </c>
    </row>
    <row r="3776" spans="1:46">
      <c r="A3776" s="38">
        <v>39007</v>
      </c>
      <c r="B3776" s="37">
        <v>1.2564</v>
      </c>
      <c r="D3776" s="38">
        <v>39007</v>
      </c>
      <c r="E3776" s="19">
        <v>1615.5213000000001</v>
      </c>
      <c r="F3776" s="19">
        <v>1285.8335721107928</v>
      </c>
      <c r="G3776" s="19">
        <v>-8.7692619398666016E-3</v>
      </c>
      <c r="H3776" s="37">
        <f t="shared" si="806"/>
        <v>0.9912307380601334</v>
      </c>
      <c r="I3776" s="19"/>
      <c r="J3776" s="19"/>
      <c r="K3776" s="19"/>
      <c r="L3776" s="19"/>
      <c r="N3776" s="38">
        <v>39007</v>
      </c>
      <c r="O3776" s="19">
        <v>895.31309999999996</v>
      </c>
      <c r="P3776" s="19">
        <v>712.60195797516712</v>
      </c>
      <c r="Q3776" s="19">
        <v>-1.0413620839031745E-2</v>
      </c>
      <c r="R3776" s="37">
        <f t="shared" si="807"/>
        <v>0.98958637916096825</v>
      </c>
      <c r="T3776" s="39">
        <v>39007</v>
      </c>
      <c r="U3776" s="40">
        <v>317.0471</v>
      </c>
      <c r="V3776" s="40">
        <f t="shared" si="808"/>
        <v>9.1047223012341583E-4</v>
      </c>
      <c r="W3776" s="41">
        <f t="shared" si="809"/>
        <v>1.0009104722301234</v>
      </c>
      <c r="Y3776" s="42">
        <v>39007</v>
      </c>
      <c r="Z3776" s="43">
        <v>311.524</v>
      </c>
      <c r="AA3776" s="43">
        <f t="shared" si="810"/>
        <v>247.94969754855143</v>
      </c>
      <c r="AB3776" s="19">
        <f t="shared" si="813"/>
        <v>-9.4862348534041629E-3</v>
      </c>
      <c r="AC3776" s="37">
        <f t="shared" si="814"/>
        <v>0.99051376514659584</v>
      </c>
      <c r="AE3776" s="44">
        <v>39007</v>
      </c>
      <c r="AF3776" s="45">
        <v>5876.9458000000004</v>
      </c>
      <c r="AG3776" s="19">
        <f t="shared" si="805"/>
        <v>4677.6072906717609</v>
      </c>
      <c r="AH3776" s="45">
        <f t="shared" si="811"/>
        <v>-1.300848776449226E-2</v>
      </c>
      <c r="AI3776" s="46">
        <f t="shared" si="812"/>
        <v>0.98699151223550774</v>
      </c>
      <c r="AK3776" s="38">
        <v>39007</v>
      </c>
      <c r="AL3776" s="19">
        <v>142.8794</v>
      </c>
      <c r="AM3776" s="19">
        <f t="shared" si="801"/>
        <v>1.9733797107952533E-3</v>
      </c>
      <c r="AN3776" s="37">
        <f t="shared" si="802"/>
        <v>1.0019733797107953</v>
      </c>
      <c r="AQ3776" s="38">
        <v>39007</v>
      </c>
      <c r="AR3776" s="19">
        <f t="shared" si="803"/>
        <v>323.93331809200004</v>
      </c>
      <c r="AS3776" s="40">
        <f t="shared" si="800"/>
        <v>1.9733797107952533E-3</v>
      </c>
      <c r="AT3776" s="51">
        <f t="shared" si="804"/>
        <v>1.0019733797107953</v>
      </c>
    </row>
    <row r="3777" spans="1:46">
      <c r="A3777" s="38">
        <v>39008</v>
      </c>
      <c r="B3777" s="37">
        <v>1.2516</v>
      </c>
      <c r="D3777" s="38">
        <v>39008</v>
      </c>
      <c r="E3777" s="19">
        <v>1620.1605999999999</v>
      </c>
      <c r="F3777" s="19">
        <v>1294.4715564077978</v>
      </c>
      <c r="G3777" s="19">
        <v>6.7178089640520522E-3</v>
      </c>
      <c r="H3777" s="37">
        <f t="shared" si="806"/>
        <v>1.0067178089640521</v>
      </c>
      <c r="I3777" s="19"/>
      <c r="J3777" s="19"/>
      <c r="K3777" s="19"/>
      <c r="L3777" s="19"/>
      <c r="N3777" s="38">
        <v>39008</v>
      </c>
      <c r="O3777" s="19">
        <v>898.60109999999997</v>
      </c>
      <c r="P3777" s="19">
        <v>717.96188878235853</v>
      </c>
      <c r="Q3777" s="19">
        <v>7.521633567246333E-3</v>
      </c>
      <c r="R3777" s="37">
        <f t="shared" si="807"/>
        <v>1.0075216335672463</v>
      </c>
      <c r="T3777" s="39">
        <v>39008</v>
      </c>
      <c r="U3777" s="40">
        <v>317.1542</v>
      </c>
      <c r="V3777" s="40">
        <f t="shared" si="808"/>
        <v>3.3780469841859784E-4</v>
      </c>
      <c r="W3777" s="41">
        <f t="shared" si="809"/>
        <v>1.0003378046984186</v>
      </c>
      <c r="Y3777" s="42">
        <v>39008</v>
      </c>
      <c r="Z3777" s="43">
        <v>309.10399999999998</v>
      </c>
      <c r="AA3777" s="43">
        <f t="shared" si="810"/>
        <v>246.96708213486735</v>
      </c>
      <c r="AB3777" s="19">
        <f t="shared" si="813"/>
        <v>-3.9629627436494896E-3</v>
      </c>
      <c r="AC3777" s="37">
        <f t="shared" si="814"/>
        <v>0.99603703725635051</v>
      </c>
      <c r="AE3777" s="44">
        <v>39008</v>
      </c>
      <c r="AF3777" s="45">
        <v>5795.8521000000001</v>
      </c>
      <c r="AG3777" s="19">
        <f t="shared" si="805"/>
        <v>4630.7543144774691</v>
      </c>
      <c r="AH3777" s="45">
        <f t="shared" si="811"/>
        <v>-1.0016440731937415E-2</v>
      </c>
      <c r="AI3777" s="46">
        <f t="shared" si="812"/>
        <v>0.98998355926806259</v>
      </c>
      <c r="AK3777" s="38">
        <v>39008</v>
      </c>
      <c r="AL3777" s="19">
        <v>142.7474</v>
      </c>
      <c r="AM3777" s="19">
        <f t="shared" si="801"/>
        <v>-9.2385606322542557E-4</v>
      </c>
      <c r="AN3777" s="37">
        <f t="shared" si="802"/>
        <v>0.99907614393677457</v>
      </c>
      <c r="AQ3777" s="38">
        <v>39008</v>
      </c>
      <c r="AR3777" s="19">
        <f t="shared" si="803"/>
        <v>323.63405033200002</v>
      </c>
      <c r="AS3777" s="40">
        <f t="shared" si="800"/>
        <v>-9.2385606322542557E-4</v>
      </c>
      <c r="AT3777" s="51">
        <f t="shared" si="804"/>
        <v>0.99907614393677457</v>
      </c>
    </row>
    <row r="3778" spans="1:46">
      <c r="A3778" s="38">
        <v>39009</v>
      </c>
      <c r="B3778" s="37">
        <v>1.2594000000000001</v>
      </c>
      <c r="D3778" s="38">
        <v>39009</v>
      </c>
      <c r="E3778" s="19">
        <v>1625.4067</v>
      </c>
      <c r="F3778" s="19">
        <v>1290.6198983643003</v>
      </c>
      <c r="G3778" s="19">
        <v>-2.9754674982477303E-3</v>
      </c>
      <c r="H3778" s="37">
        <f t="shared" si="806"/>
        <v>0.99702453250175227</v>
      </c>
      <c r="I3778" s="19"/>
      <c r="J3778" s="19"/>
      <c r="K3778" s="19"/>
      <c r="L3778" s="19"/>
      <c r="N3778" s="38">
        <v>39009</v>
      </c>
      <c r="O3778" s="19">
        <v>900.27509999999995</v>
      </c>
      <c r="P3778" s="19">
        <v>714.84444973797042</v>
      </c>
      <c r="Q3778" s="19">
        <v>-4.3420675847782864E-3</v>
      </c>
      <c r="R3778" s="37">
        <f t="shared" si="807"/>
        <v>0.99565793241522171</v>
      </c>
      <c r="T3778" s="39">
        <v>39009</v>
      </c>
      <c r="U3778" s="40">
        <v>317.07810000000001</v>
      </c>
      <c r="V3778" s="40">
        <f t="shared" si="808"/>
        <v>-2.3994637308921707E-4</v>
      </c>
      <c r="W3778" s="41">
        <f t="shared" si="809"/>
        <v>0.99976005362691078</v>
      </c>
      <c r="Y3778" s="42">
        <v>39009</v>
      </c>
      <c r="Z3778" s="43">
        <v>312.32100000000003</v>
      </c>
      <c r="AA3778" s="43">
        <f t="shared" si="810"/>
        <v>247.99190090519295</v>
      </c>
      <c r="AB3778" s="19">
        <f t="shared" si="813"/>
        <v>4.1496168698544889E-3</v>
      </c>
      <c r="AC3778" s="37">
        <f t="shared" si="814"/>
        <v>1.0041496168698545</v>
      </c>
      <c r="AE3778" s="44">
        <v>39009</v>
      </c>
      <c r="AF3778" s="45">
        <v>5873.6768000000002</v>
      </c>
      <c r="AG3778" s="19">
        <f t="shared" si="805"/>
        <v>4663.869144036843</v>
      </c>
      <c r="AH3778" s="45">
        <f t="shared" si="811"/>
        <v>7.1510659625895201E-3</v>
      </c>
      <c r="AI3778" s="46">
        <f t="shared" si="812"/>
        <v>1.0071510659625895</v>
      </c>
      <c r="AK3778" s="38">
        <v>39009</v>
      </c>
      <c r="AL3778" s="19">
        <v>142.49430000000001</v>
      </c>
      <c r="AM3778" s="19">
        <f t="shared" si="801"/>
        <v>-1.7730620662792518E-3</v>
      </c>
      <c r="AN3778" s="37">
        <f t="shared" si="802"/>
        <v>0.99822693793372075</v>
      </c>
      <c r="AQ3778" s="38">
        <v>39009</v>
      </c>
      <c r="AR3778" s="19">
        <f t="shared" si="803"/>
        <v>323.06022707400007</v>
      </c>
      <c r="AS3778" s="40">
        <f t="shared" si="800"/>
        <v>-1.7730620662791408E-3</v>
      </c>
      <c r="AT3778" s="51">
        <f t="shared" si="804"/>
        <v>0.99822693793372086</v>
      </c>
    </row>
    <row r="3779" spans="1:46">
      <c r="A3779" s="38">
        <v>39010</v>
      </c>
      <c r="B3779" s="37">
        <v>1.2613000000000001</v>
      </c>
      <c r="D3779" s="38">
        <v>39010</v>
      </c>
      <c r="E3779" s="19">
        <v>1629.1093000000001</v>
      </c>
      <c r="F3779" s="19">
        <v>1291.6112740822959</v>
      </c>
      <c r="G3779" s="19">
        <v>7.6813918586871033E-4</v>
      </c>
      <c r="H3779" s="37">
        <f t="shared" si="806"/>
        <v>1.0007681391858687</v>
      </c>
      <c r="I3779" s="19"/>
      <c r="J3779" s="19"/>
      <c r="K3779" s="19"/>
      <c r="L3779" s="19"/>
      <c r="N3779" s="38">
        <v>39010</v>
      </c>
      <c r="O3779" s="19">
        <v>899.91189999999995</v>
      </c>
      <c r="P3779" s="19">
        <v>713.47966383889627</v>
      </c>
      <c r="Q3779" s="19">
        <v>-1.9092068205529555E-3</v>
      </c>
      <c r="R3779" s="37">
        <f t="shared" si="807"/>
        <v>0.99809079317944704</v>
      </c>
      <c r="T3779" s="39">
        <v>39010</v>
      </c>
      <c r="U3779" s="40">
        <v>317.10250000000002</v>
      </c>
      <c r="V3779" s="40">
        <f t="shared" si="808"/>
        <v>7.6952649836092846E-5</v>
      </c>
      <c r="W3779" s="41">
        <f t="shared" si="809"/>
        <v>1.0000769526498361</v>
      </c>
      <c r="Y3779" s="42">
        <v>39010</v>
      </c>
      <c r="Z3779" s="43">
        <v>310.69900000000001</v>
      </c>
      <c r="AA3779" s="43">
        <f t="shared" si="810"/>
        <v>246.33235550622373</v>
      </c>
      <c r="AB3779" s="19">
        <f t="shared" si="813"/>
        <v>-6.6919338611934887E-3</v>
      </c>
      <c r="AC3779" s="37">
        <f t="shared" si="814"/>
        <v>0.99330806613880651</v>
      </c>
      <c r="AE3779" s="44">
        <v>39010</v>
      </c>
      <c r="AF3779" s="45">
        <v>5813.4741000000004</v>
      </c>
      <c r="AG3779" s="19">
        <f t="shared" si="805"/>
        <v>4609.112899389519</v>
      </c>
      <c r="AH3779" s="45">
        <f t="shared" si="811"/>
        <v>-1.1740519074668776E-2</v>
      </c>
      <c r="AI3779" s="46">
        <f t="shared" si="812"/>
        <v>0.98825948092533122</v>
      </c>
      <c r="AK3779" s="38">
        <v>39010</v>
      </c>
      <c r="AL3779" s="19">
        <v>142.5694</v>
      </c>
      <c r="AM3779" s="19">
        <f t="shared" si="801"/>
        <v>5.2703862540459667E-4</v>
      </c>
      <c r="AN3779" s="37">
        <f t="shared" si="802"/>
        <v>1.0005270386254046</v>
      </c>
      <c r="AQ3779" s="38">
        <v>39010</v>
      </c>
      <c r="AR3779" s="19">
        <f t="shared" si="803"/>
        <v>323.23049229200001</v>
      </c>
      <c r="AS3779" s="40">
        <f t="shared" si="800"/>
        <v>5.2703862540437463E-4</v>
      </c>
      <c r="AT3779" s="51">
        <f t="shared" si="804"/>
        <v>1.0005270386254044</v>
      </c>
    </row>
    <row r="3780" spans="1:46">
      <c r="A3780" s="38">
        <v>39013</v>
      </c>
      <c r="B3780" s="37">
        <v>1.2544</v>
      </c>
      <c r="D3780" s="38">
        <v>39013</v>
      </c>
      <c r="E3780" s="19">
        <v>1634.8731</v>
      </c>
      <c r="F3780" s="19">
        <v>1303.3108258928571</v>
      </c>
      <c r="G3780" s="19">
        <v>9.0581059838408251E-3</v>
      </c>
      <c r="H3780" s="37">
        <f t="shared" si="806"/>
        <v>1.0090581059838408</v>
      </c>
      <c r="I3780" s="19"/>
      <c r="J3780" s="19"/>
      <c r="K3780" s="19"/>
      <c r="L3780" s="19"/>
      <c r="N3780" s="38">
        <v>39013</v>
      </c>
      <c r="O3780" s="19">
        <v>896.61879999999996</v>
      </c>
      <c r="P3780" s="19">
        <v>714.77901785714289</v>
      </c>
      <c r="Q3780" s="19">
        <v>1.821150740660693E-3</v>
      </c>
      <c r="R3780" s="37">
        <f t="shared" si="807"/>
        <v>1.0018211507406607</v>
      </c>
      <c r="T3780" s="39">
        <v>39013</v>
      </c>
      <c r="U3780" s="40">
        <v>316.35059999999999</v>
      </c>
      <c r="V3780" s="40">
        <f t="shared" si="808"/>
        <v>-2.3711575909998173E-3</v>
      </c>
      <c r="W3780" s="41">
        <f t="shared" si="809"/>
        <v>0.99762884240900018</v>
      </c>
      <c r="Y3780" s="42">
        <v>39013</v>
      </c>
      <c r="Z3780" s="43">
        <v>311.15199999999999</v>
      </c>
      <c r="AA3780" s="43">
        <f t="shared" si="810"/>
        <v>248.04846938775509</v>
      </c>
      <c r="AB3780" s="19">
        <f t="shared" si="813"/>
        <v>6.9666604616542838E-3</v>
      </c>
      <c r="AC3780" s="37">
        <f t="shared" si="814"/>
        <v>1.0069666604616543</v>
      </c>
      <c r="AE3780" s="44">
        <v>39013</v>
      </c>
      <c r="AF3780" s="45">
        <v>5776.8701000000001</v>
      </c>
      <c r="AG3780" s="19">
        <f t="shared" si="805"/>
        <v>4605.2854751275509</v>
      </c>
      <c r="AH3780" s="45">
        <f t="shared" si="811"/>
        <v>-8.3040366888720296E-4</v>
      </c>
      <c r="AI3780" s="46">
        <f t="shared" si="812"/>
        <v>0.9991695963311128</v>
      </c>
      <c r="AK3780" s="38">
        <v>39013</v>
      </c>
      <c r="AL3780" s="19">
        <v>142.29839999999999</v>
      </c>
      <c r="AM3780" s="19">
        <f t="shared" si="801"/>
        <v>-1.900828649065045E-3</v>
      </c>
      <c r="AN3780" s="37">
        <f t="shared" si="802"/>
        <v>0.99809917135093495</v>
      </c>
      <c r="AQ3780" s="38">
        <v>39013</v>
      </c>
      <c r="AR3780" s="19">
        <f t="shared" si="803"/>
        <v>322.61608651199998</v>
      </c>
      <c r="AS3780" s="40">
        <f t="shared" si="800"/>
        <v>-1.900828649065045E-3</v>
      </c>
      <c r="AT3780" s="51">
        <f t="shared" si="804"/>
        <v>0.99809917135093495</v>
      </c>
    </row>
    <row r="3781" spans="1:46">
      <c r="A3781" s="38">
        <v>39014</v>
      </c>
      <c r="B3781" s="37">
        <v>1.2565</v>
      </c>
      <c r="D3781" s="38">
        <v>39014</v>
      </c>
      <c r="E3781" s="19">
        <v>1635.4387999999999</v>
      </c>
      <c r="F3781" s="19">
        <v>1301.5828093911659</v>
      </c>
      <c r="G3781" s="19">
        <v>-1.3258667597634277E-3</v>
      </c>
      <c r="H3781" s="37">
        <f t="shared" si="806"/>
        <v>0.99867413324023657</v>
      </c>
      <c r="I3781" s="19"/>
      <c r="J3781" s="19"/>
      <c r="K3781" s="19"/>
      <c r="L3781" s="19"/>
      <c r="N3781" s="38">
        <v>39014</v>
      </c>
      <c r="O3781" s="19">
        <v>900.05370000000005</v>
      </c>
      <c r="P3781" s="19">
        <v>716.31810584958225</v>
      </c>
      <c r="Q3781" s="19">
        <v>2.1532361107261533E-3</v>
      </c>
      <c r="R3781" s="37">
        <f t="shared" si="807"/>
        <v>1.0021532361107262</v>
      </c>
      <c r="T3781" s="39">
        <v>39014</v>
      </c>
      <c r="U3781" s="40">
        <v>316.3614</v>
      </c>
      <c r="V3781" s="40">
        <f t="shared" si="808"/>
        <v>3.4139337810712433E-5</v>
      </c>
      <c r="W3781" s="41">
        <f t="shared" si="809"/>
        <v>1.0000341393378107</v>
      </c>
      <c r="Y3781" s="42">
        <v>39014</v>
      </c>
      <c r="Z3781" s="43">
        <v>312.58100000000002</v>
      </c>
      <c r="AA3781" s="43">
        <f t="shared" si="810"/>
        <v>248.77118981297258</v>
      </c>
      <c r="AB3781" s="19">
        <f t="shared" si="813"/>
        <v>2.9136258207975718E-3</v>
      </c>
      <c r="AC3781" s="37">
        <f t="shared" si="814"/>
        <v>1.0029136258207976</v>
      </c>
      <c r="AE3781" s="44">
        <v>39014</v>
      </c>
      <c r="AF3781" s="45">
        <v>5824.9481999999998</v>
      </c>
      <c r="AG3781" s="19">
        <f t="shared" si="805"/>
        <v>4635.8521289295659</v>
      </c>
      <c r="AH3781" s="45">
        <f t="shared" si="811"/>
        <v>6.6372983753344439E-3</v>
      </c>
      <c r="AI3781" s="46">
        <f t="shared" si="812"/>
        <v>1.0066372983753344</v>
      </c>
      <c r="AK3781" s="38">
        <v>39014</v>
      </c>
      <c r="AL3781" s="19">
        <v>142.33170000000001</v>
      </c>
      <c r="AM3781" s="19">
        <f t="shared" si="801"/>
        <v>2.340152805655471E-4</v>
      </c>
      <c r="AN3781" s="37">
        <f t="shared" si="802"/>
        <v>1.0002340152805655</v>
      </c>
      <c r="AQ3781" s="38">
        <v>39014</v>
      </c>
      <c r="AR3781" s="19">
        <f t="shared" si="803"/>
        <v>322.69158360600005</v>
      </c>
      <c r="AS3781" s="40">
        <f t="shared" ref="AS3781:AS3844" si="815">AR3781/AR3780-1</f>
        <v>2.340152805655471E-4</v>
      </c>
      <c r="AT3781" s="51">
        <f t="shared" si="804"/>
        <v>1.0002340152805655</v>
      </c>
    </row>
    <row r="3782" spans="1:46">
      <c r="A3782" s="38">
        <v>39015</v>
      </c>
      <c r="B3782" s="37">
        <v>1.2591000000000001</v>
      </c>
      <c r="D3782" s="38">
        <v>39015</v>
      </c>
      <c r="E3782" s="19">
        <v>1642.7642000000001</v>
      </c>
      <c r="F3782" s="19">
        <v>1304.7130490032562</v>
      </c>
      <c r="G3782" s="19">
        <v>2.4049484900268148E-3</v>
      </c>
      <c r="H3782" s="37">
        <f t="shared" si="806"/>
        <v>1.0024049484900268</v>
      </c>
      <c r="I3782" s="19"/>
      <c r="J3782" s="19"/>
      <c r="K3782" s="19"/>
      <c r="L3782" s="19"/>
      <c r="N3782" s="38">
        <v>39015</v>
      </c>
      <c r="O3782" s="19">
        <v>904.9778</v>
      </c>
      <c r="P3782" s="19">
        <v>718.74974187911994</v>
      </c>
      <c r="Q3782" s="19">
        <v>3.3946315326676135E-3</v>
      </c>
      <c r="R3782" s="37">
        <f t="shared" si="807"/>
        <v>1.0033946315326676</v>
      </c>
      <c r="T3782" s="39">
        <v>39015</v>
      </c>
      <c r="U3782" s="40">
        <v>316.053</v>
      </c>
      <c r="V3782" s="40">
        <f t="shared" si="808"/>
        <v>-9.7483447727819694E-4</v>
      </c>
      <c r="W3782" s="41">
        <f t="shared" si="809"/>
        <v>0.9990251655227218</v>
      </c>
      <c r="Y3782" s="42">
        <v>39015</v>
      </c>
      <c r="Z3782" s="43">
        <v>316.762</v>
      </c>
      <c r="AA3782" s="43">
        <f t="shared" si="810"/>
        <v>251.57811134937651</v>
      </c>
      <c r="AB3782" s="19">
        <f t="shared" si="813"/>
        <v>1.1283145522253513E-2</v>
      </c>
      <c r="AC3782" s="37">
        <f t="shared" si="814"/>
        <v>1.0112831455222535</v>
      </c>
      <c r="AE3782" s="44">
        <v>39015</v>
      </c>
      <c r="AF3782" s="45">
        <v>5974.3481000000002</v>
      </c>
      <c r="AG3782" s="19">
        <f t="shared" si="805"/>
        <v>4744.9353506472871</v>
      </c>
      <c r="AH3782" s="45">
        <f t="shared" si="811"/>
        <v>2.3530349692777897E-2</v>
      </c>
      <c r="AI3782" s="46">
        <f t="shared" si="812"/>
        <v>1.0235303496927779</v>
      </c>
      <c r="AK3782" s="38">
        <v>39015</v>
      </c>
      <c r="AL3782" s="19">
        <v>142.28460000000001</v>
      </c>
      <c r="AM3782" s="19">
        <f t="shared" si="801"/>
        <v>-3.3091714635602454E-4</v>
      </c>
      <c r="AN3782" s="37">
        <f t="shared" si="802"/>
        <v>0.99966908285364398</v>
      </c>
      <c r="AQ3782" s="38">
        <v>39015</v>
      </c>
      <c r="AR3782" s="19">
        <f t="shared" si="803"/>
        <v>322.58479942800005</v>
      </c>
      <c r="AS3782" s="40">
        <f t="shared" si="815"/>
        <v>-3.3091714635602454E-4</v>
      </c>
      <c r="AT3782" s="51">
        <f t="shared" si="804"/>
        <v>0.99966908285364398</v>
      </c>
    </row>
    <row r="3783" spans="1:46">
      <c r="A3783" s="38">
        <v>39016</v>
      </c>
      <c r="B3783" s="37">
        <v>1.2668999999999999</v>
      </c>
      <c r="D3783" s="38">
        <v>39016</v>
      </c>
      <c r="E3783" s="19">
        <v>1652.9690000000001</v>
      </c>
      <c r="F3783" s="19">
        <v>1304.7351803615124</v>
      </c>
      <c r="G3783" s="19">
        <v>1.6962625056349268E-5</v>
      </c>
      <c r="H3783" s="37">
        <f t="shared" si="806"/>
        <v>1.0000169626250563</v>
      </c>
      <c r="I3783" s="19"/>
      <c r="J3783" s="19"/>
      <c r="K3783" s="19"/>
      <c r="L3783" s="19"/>
      <c r="N3783" s="38">
        <v>39016</v>
      </c>
      <c r="O3783" s="19">
        <v>910.50260000000003</v>
      </c>
      <c r="P3783" s="19">
        <v>718.68545267976958</v>
      </c>
      <c r="Q3783" s="19">
        <v>-8.9445874696614247E-5</v>
      </c>
      <c r="R3783" s="37">
        <f t="shared" si="807"/>
        <v>0.99991055412530339</v>
      </c>
      <c r="T3783" s="39">
        <v>39016</v>
      </c>
      <c r="U3783" s="40">
        <v>316.30540000000002</v>
      </c>
      <c r="V3783" s="40">
        <f t="shared" si="808"/>
        <v>7.9860023477085207E-4</v>
      </c>
      <c r="W3783" s="41">
        <f t="shared" si="809"/>
        <v>1.0007986002347709</v>
      </c>
      <c r="Y3783" s="42">
        <v>39016</v>
      </c>
      <c r="Z3783" s="43">
        <v>316.20600000000002</v>
      </c>
      <c r="AA3783" s="43">
        <f t="shared" si="810"/>
        <v>249.59033862183284</v>
      </c>
      <c r="AB3783" s="19">
        <f t="shared" si="813"/>
        <v>-7.9012149224030326E-3</v>
      </c>
      <c r="AC3783" s="37">
        <f t="shared" si="814"/>
        <v>0.99209878507759697</v>
      </c>
      <c r="AE3783" s="44">
        <v>39016</v>
      </c>
      <c r="AF3783" s="45">
        <v>5898.6400999999996</v>
      </c>
      <c r="AG3783" s="19">
        <f t="shared" si="805"/>
        <v>4655.9634541005607</v>
      </c>
      <c r="AH3783" s="45">
        <f t="shared" si="811"/>
        <v>-1.8750918605158429E-2</v>
      </c>
      <c r="AI3783" s="46">
        <f t="shared" si="812"/>
        <v>0.98124908139484157</v>
      </c>
      <c r="AK3783" s="38">
        <v>39016</v>
      </c>
      <c r="AL3783" s="19">
        <v>142.47989999999999</v>
      </c>
      <c r="AM3783" s="19">
        <f t="shared" si="801"/>
        <v>1.3726011107313418E-3</v>
      </c>
      <c r="AN3783" s="37">
        <f t="shared" si="802"/>
        <v>1.0013726011107313</v>
      </c>
      <c r="AQ3783" s="38">
        <v>39016</v>
      </c>
      <c r="AR3783" s="19">
        <f t="shared" si="803"/>
        <v>323.02757968200001</v>
      </c>
      <c r="AS3783" s="40">
        <f t="shared" si="815"/>
        <v>1.3726011107315639E-3</v>
      </c>
      <c r="AT3783" s="51">
        <f t="shared" si="804"/>
        <v>1.0013726011107316</v>
      </c>
    </row>
    <row r="3784" spans="1:46">
      <c r="A3784" s="38">
        <v>39017</v>
      </c>
      <c r="B3784" s="37">
        <v>1.2725</v>
      </c>
      <c r="D3784" s="38">
        <v>39017</v>
      </c>
      <c r="E3784" s="19">
        <v>1647.0914</v>
      </c>
      <c r="F3784" s="19">
        <v>1294.3743811394893</v>
      </c>
      <c r="G3784" s="19">
        <v>-7.9409211754007947E-3</v>
      </c>
      <c r="H3784" s="37">
        <f t="shared" si="806"/>
        <v>0.99205907882459921</v>
      </c>
      <c r="I3784" s="19"/>
      <c r="J3784" s="19"/>
      <c r="K3784" s="19"/>
      <c r="L3784" s="19"/>
      <c r="N3784" s="38">
        <v>39017</v>
      </c>
      <c r="O3784" s="19">
        <v>908.53790000000004</v>
      </c>
      <c r="P3784" s="19">
        <v>713.97870333988214</v>
      </c>
      <c r="Q3784" s="19">
        <v>-6.5491089632291333E-3</v>
      </c>
      <c r="R3784" s="37">
        <f t="shared" si="807"/>
        <v>0.99345089103677087</v>
      </c>
      <c r="T3784" s="39">
        <v>39017</v>
      </c>
      <c r="U3784" s="40">
        <v>316.8159</v>
      </c>
      <c r="V3784" s="40">
        <f t="shared" si="808"/>
        <v>1.6139465213049764E-3</v>
      </c>
      <c r="W3784" s="41">
        <f t="shared" si="809"/>
        <v>1.001613946521305</v>
      </c>
      <c r="Y3784" s="42">
        <v>39017</v>
      </c>
      <c r="Z3784" s="43">
        <v>317.44799999999998</v>
      </c>
      <c r="AA3784" s="43">
        <f t="shared" si="810"/>
        <v>249.4679764243615</v>
      </c>
      <c r="AB3784" s="19">
        <f t="shared" si="813"/>
        <v>-4.9025213935360856E-4</v>
      </c>
      <c r="AC3784" s="37">
        <f t="shared" si="814"/>
        <v>0.99950974786064639</v>
      </c>
      <c r="AE3784" s="44">
        <v>39017</v>
      </c>
      <c r="AF3784" s="45">
        <v>5907.1571999999996</v>
      </c>
      <c r="AG3784" s="19">
        <f t="shared" si="805"/>
        <v>4642.1667583497056</v>
      </c>
      <c r="AH3784" s="45">
        <f t="shared" si="811"/>
        <v>-2.9632311092786523E-3</v>
      </c>
      <c r="AI3784" s="46">
        <f t="shared" si="812"/>
        <v>0.99703676889072135</v>
      </c>
      <c r="AK3784" s="38">
        <v>39017</v>
      </c>
      <c r="AL3784" s="19">
        <v>142.89769999999999</v>
      </c>
      <c r="AM3784" s="19">
        <f t="shared" si="801"/>
        <v>2.9323434393202508E-3</v>
      </c>
      <c r="AN3784" s="37">
        <f t="shared" si="802"/>
        <v>1.0029323434393203</v>
      </c>
      <c r="AQ3784" s="38">
        <v>39017</v>
      </c>
      <c r="AR3784" s="19">
        <f t="shared" si="803"/>
        <v>323.97480748599997</v>
      </c>
      <c r="AS3784" s="40">
        <f t="shared" si="815"/>
        <v>2.9323434393200287E-3</v>
      </c>
      <c r="AT3784" s="51">
        <f t="shared" si="804"/>
        <v>1.00293234343932</v>
      </c>
    </row>
    <row r="3785" spans="1:46">
      <c r="A3785" s="38">
        <v>39020</v>
      </c>
      <c r="B3785" s="37">
        <v>1.2717000000000001</v>
      </c>
      <c r="D3785" s="38">
        <v>39020</v>
      </c>
      <c r="E3785" s="19">
        <v>1642.4050999999999</v>
      </c>
      <c r="F3785" s="19">
        <v>1291.5035778878666</v>
      </c>
      <c r="G3785" s="19">
        <v>-2.2179079665463064E-3</v>
      </c>
      <c r="H3785" s="37">
        <f t="shared" si="806"/>
        <v>0.99778209203345369</v>
      </c>
      <c r="I3785" s="19"/>
      <c r="J3785" s="19"/>
      <c r="K3785" s="19"/>
      <c r="L3785" s="19"/>
      <c r="N3785" s="38">
        <v>39020</v>
      </c>
      <c r="O3785" s="19">
        <v>898.9425</v>
      </c>
      <c r="P3785" s="19">
        <v>706.88251946213722</v>
      </c>
      <c r="Q3785" s="19">
        <v>-9.9389293329760209E-3</v>
      </c>
      <c r="R3785" s="37">
        <f t="shared" si="807"/>
        <v>0.99006107066702398</v>
      </c>
      <c r="T3785" s="39">
        <v>39020</v>
      </c>
      <c r="U3785" s="40">
        <v>317.28539999999998</v>
      </c>
      <c r="V3785" s="40">
        <f t="shared" si="808"/>
        <v>1.4819331984283757E-3</v>
      </c>
      <c r="W3785" s="41">
        <f t="shared" si="809"/>
        <v>1.0014819331984284</v>
      </c>
      <c r="Y3785" s="42">
        <v>39020</v>
      </c>
      <c r="Z3785" s="43">
        <v>312.83699999999999</v>
      </c>
      <c r="AA3785" s="43">
        <f t="shared" si="810"/>
        <v>245.99905638122198</v>
      </c>
      <c r="AB3785" s="19">
        <f t="shared" si="813"/>
        <v>-1.3905271902469152E-2</v>
      </c>
      <c r="AC3785" s="37">
        <f t="shared" si="814"/>
        <v>0.98609472809753085</v>
      </c>
      <c r="AE3785" s="44">
        <v>39020</v>
      </c>
      <c r="AF3785" s="45">
        <v>5730.0562</v>
      </c>
      <c r="AG3785" s="19">
        <f t="shared" si="805"/>
        <v>4505.8238578281043</v>
      </c>
      <c r="AH3785" s="45">
        <f t="shared" si="811"/>
        <v>-2.9370530534338468E-2</v>
      </c>
      <c r="AI3785" s="46">
        <f t="shared" si="812"/>
        <v>0.97062946946566153</v>
      </c>
      <c r="AK3785" s="38">
        <v>39020</v>
      </c>
      <c r="AL3785" s="19">
        <v>143.1002</v>
      </c>
      <c r="AM3785" s="19">
        <f t="shared" si="801"/>
        <v>1.4170976859670947E-3</v>
      </c>
      <c r="AN3785" s="37">
        <f t="shared" si="802"/>
        <v>1.0014170976859671</v>
      </c>
      <c r="AQ3785" s="38">
        <v>39020</v>
      </c>
      <c r="AR3785" s="19">
        <f t="shared" si="803"/>
        <v>324.43391143600002</v>
      </c>
      <c r="AS3785" s="40">
        <f t="shared" si="815"/>
        <v>1.4170976859670947E-3</v>
      </c>
      <c r="AT3785" s="51">
        <f t="shared" si="804"/>
        <v>1.0014170976859671</v>
      </c>
    </row>
    <row r="3786" spans="1:46">
      <c r="A3786" s="38">
        <v>39021</v>
      </c>
      <c r="B3786" s="37">
        <v>1.2773000000000001</v>
      </c>
      <c r="D3786" s="38">
        <v>39021</v>
      </c>
      <c r="E3786" s="19">
        <v>1644.874</v>
      </c>
      <c r="F3786" s="19">
        <v>1287.7742112268065</v>
      </c>
      <c r="G3786" s="19">
        <v>-2.8876162055695431E-3</v>
      </c>
      <c r="H3786" s="37">
        <f t="shared" si="806"/>
        <v>0.99711238379443046</v>
      </c>
      <c r="I3786" s="19"/>
      <c r="J3786" s="19"/>
      <c r="K3786" s="19"/>
      <c r="L3786" s="19"/>
      <c r="N3786" s="38">
        <v>39021</v>
      </c>
      <c r="O3786" s="19">
        <v>908.1807</v>
      </c>
      <c r="P3786" s="19">
        <v>711.01597118922723</v>
      </c>
      <c r="Q3786" s="19">
        <v>5.8474380300634898E-3</v>
      </c>
      <c r="R3786" s="37">
        <f t="shared" si="807"/>
        <v>1.0058474380300635</v>
      </c>
      <c r="T3786" s="39">
        <v>39021</v>
      </c>
      <c r="U3786" s="40">
        <v>317.26519999999999</v>
      </c>
      <c r="V3786" s="40">
        <f t="shared" si="808"/>
        <v>-6.3665078821717458E-5</v>
      </c>
      <c r="W3786" s="41">
        <f t="shared" si="809"/>
        <v>0.99993633492117828</v>
      </c>
      <c r="Y3786" s="42">
        <v>39021</v>
      </c>
      <c r="Z3786" s="43">
        <v>312.07299999999998</v>
      </c>
      <c r="AA3786" s="43">
        <f t="shared" si="810"/>
        <v>244.32239880998978</v>
      </c>
      <c r="AB3786" s="19">
        <f t="shared" si="813"/>
        <v>-6.8157073278927172E-3</v>
      </c>
      <c r="AC3786" s="37">
        <f t="shared" si="814"/>
        <v>0.99318429267210728</v>
      </c>
      <c r="AE3786" s="44">
        <v>39021</v>
      </c>
      <c r="AF3786" s="45">
        <v>5741.5111999999999</v>
      </c>
      <c r="AG3786" s="19">
        <f t="shared" si="805"/>
        <v>4495.0373443983399</v>
      </c>
      <c r="AH3786" s="45">
        <f t="shared" si="811"/>
        <v>-2.3939048152148423E-3</v>
      </c>
      <c r="AI3786" s="46">
        <f t="shared" si="812"/>
        <v>0.99760609518478516</v>
      </c>
      <c r="AK3786" s="38">
        <v>39021</v>
      </c>
      <c r="AL3786" s="19">
        <v>143.6147</v>
      </c>
      <c r="AM3786" s="19">
        <f t="shared" si="801"/>
        <v>3.5953828156773948E-3</v>
      </c>
      <c r="AN3786" s="37">
        <f t="shared" si="802"/>
        <v>1.0035953828156774</v>
      </c>
      <c r="AQ3786" s="38">
        <v>39021</v>
      </c>
      <c r="AR3786" s="19">
        <f t="shared" si="803"/>
        <v>325.60037554600001</v>
      </c>
      <c r="AS3786" s="40">
        <f t="shared" si="815"/>
        <v>3.5953828156773948E-3</v>
      </c>
      <c r="AT3786" s="51">
        <f t="shared" si="804"/>
        <v>1.0035953828156774</v>
      </c>
    </row>
    <row r="3787" spans="1:46">
      <c r="A3787" s="38">
        <v>39022</v>
      </c>
      <c r="B3787" s="37">
        <v>1.2770999999999999</v>
      </c>
      <c r="D3787" s="38">
        <v>39022</v>
      </c>
      <c r="E3787" s="19">
        <v>1641.0916999999999</v>
      </c>
      <c r="F3787" s="19">
        <v>1285.0142510375069</v>
      </c>
      <c r="G3787" s="19">
        <v>-2.1432019411774528E-3</v>
      </c>
      <c r="H3787" s="37">
        <f t="shared" si="806"/>
        <v>0.99785679805882255</v>
      </c>
      <c r="I3787" s="19"/>
      <c r="J3787" s="19"/>
      <c r="K3787" s="19"/>
      <c r="L3787" s="19"/>
      <c r="N3787" s="38">
        <v>39022</v>
      </c>
      <c r="O3787" s="19">
        <v>917.20690000000002</v>
      </c>
      <c r="P3787" s="19">
        <v>718.19505128807464</v>
      </c>
      <c r="Q3787" s="19">
        <v>1.0096932262773084E-2</v>
      </c>
      <c r="R3787" s="37">
        <f t="shared" si="807"/>
        <v>1.0100969322627731</v>
      </c>
      <c r="T3787" s="39">
        <v>39022</v>
      </c>
      <c r="U3787" s="40">
        <v>318.1345</v>
      </c>
      <c r="V3787" s="40">
        <f t="shared" si="808"/>
        <v>2.7399790459212703E-3</v>
      </c>
      <c r="W3787" s="41">
        <f t="shared" si="809"/>
        <v>1.0027399790459213</v>
      </c>
      <c r="Y3787" s="42">
        <v>39022</v>
      </c>
      <c r="Z3787" s="43">
        <v>313.43799999999999</v>
      </c>
      <c r="AA3787" s="43">
        <f t="shared" si="810"/>
        <v>245.42948868530266</v>
      </c>
      <c r="AB3787" s="19">
        <f t="shared" si="813"/>
        <v>4.5312663951611043E-3</v>
      </c>
      <c r="AC3787" s="37">
        <f t="shared" si="814"/>
        <v>1.0045312663951611</v>
      </c>
      <c r="AE3787" s="44">
        <v>39022</v>
      </c>
      <c r="AF3787" s="45">
        <v>5746.8290999999999</v>
      </c>
      <c r="AG3787" s="19">
        <f t="shared" si="805"/>
        <v>4499.9053323937051</v>
      </c>
      <c r="AH3787" s="45">
        <f t="shared" si="811"/>
        <v>1.0829694221410335E-3</v>
      </c>
      <c r="AI3787" s="46">
        <f t="shared" si="812"/>
        <v>1.001082969422141</v>
      </c>
      <c r="AK3787" s="38">
        <v>39022</v>
      </c>
      <c r="AL3787" s="19">
        <v>143.99449999999999</v>
      </c>
      <c r="AM3787" s="19">
        <f t="shared" si="801"/>
        <v>2.6445760775184457E-3</v>
      </c>
      <c r="AN3787" s="37">
        <f t="shared" si="802"/>
        <v>1.0026445760775184</v>
      </c>
      <c r="AQ3787" s="38">
        <v>39022</v>
      </c>
      <c r="AR3787" s="19">
        <f t="shared" si="803"/>
        <v>326.46145051000002</v>
      </c>
      <c r="AS3787" s="40">
        <f t="shared" si="815"/>
        <v>2.6445760775186677E-3</v>
      </c>
      <c r="AT3787" s="51">
        <f t="shared" si="804"/>
        <v>1.0026445760775187</v>
      </c>
    </row>
    <row r="3788" spans="1:46">
      <c r="A3788" s="38">
        <v>39023</v>
      </c>
      <c r="B3788" s="37">
        <v>1.278</v>
      </c>
      <c r="D3788" s="38">
        <v>39023</v>
      </c>
      <c r="E3788" s="19">
        <v>1638.4025999999999</v>
      </c>
      <c r="F3788" s="19">
        <v>1282.0051643192487</v>
      </c>
      <c r="G3788" s="19">
        <v>-2.3416757563806678E-3</v>
      </c>
      <c r="H3788" s="37">
        <f t="shared" si="806"/>
        <v>0.99765832424361933</v>
      </c>
      <c r="I3788" s="19"/>
      <c r="J3788" s="19"/>
      <c r="K3788" s="19"/>
      <c r="L3788" s="19"/>
      <c r="N3788" s="38">
        <v>39023</v>
      </c>
      <c r="O3788" s="19">
        <v>916.25</v>
      </c>
      <c r="P3788" s="19">
        <v>716.94053208137711</v>
      </c>
      <c r="Q3788" s="19">
        <v>-1.7467667097504913E-3</v>
      </c>
      <c r="R3788" s="37">
        <f t="shared" si="807"/>
        <v>0.99825323329024951</v>
      </c>
      <c r="T3788" s="39">
        <v>39023</v>
      </c>
      <c r="U3788" s="40">
        <v>318.57960000000003</v>
      </c>
      <c r="V3788" s="40">
        <f t="shared" si="808"/>
        <v>1.3990937795178571E-3</v>
      </c>
      <c r="W3788" s="41">
        <f t="shared" si="809"/>
        <v>1.0013990937795179</v>
      </c>
      <c r="Y3788" s="42">
        <v>39023</v>
      </c>
      <c r="Z3788" s="43">
        <v>315.97699999999998</v>
      </c>
      <c r="AA3788" s="43">
        <f t="shared" si="810"/>
        <v>247.24334898278559</v>
      </c>
      <c r="AB3788" s="19">
        <f t="shared" si="813"/>
        <v>7.3905556630511349E-3</v>
      </c>
      <c r="AC3788" s="37">
        <f t="shared" si="814"/>
        <v>1.0073905556630511</v>
      </c>
      <c r="AE3788" s="44">
        <v>39023</v>
      </c>
      <c r="AF3788" s="45">
        <v>5729.8779000000004</v>
      </c>
      <c r="AG3788" s="19">
        <f t="shared" si="805"/>
        <v>4483.4725352112682</v>
      </c>
      <c r="AH3788" s="45">
        <f t="shared" si="811"/>
        <v>-3.6518095312230159E-3</v>
      </c>
      <c r="AI3788" s="46">
        <f t="shared" si="812"/>
        <v>0.99634819046877698</v>
      </c>
      <c r="AK3788" s="38">
        <v>39023</v>
      </c>
      <c r="AL3788" s="19">
        <v>143.62790000000001</v>
      </c>
      <c r="AM3788" s="19">
        <f t="shared" si="801"/>
        <v>-2.5459305737369764E-3</v>
      </c>
      <c r="AN3788" s="37">
        <f t="shared" si="802"/>
        <v>0.99745406942626302</v>
      </c>
      <c r="AQ3788" s="38">
        <v>39023</v>
      </c>
      <c r="AR3788" s="19">
        <f t="shared" si="803"/>
        <v>325.63030232200003</v>
      </c>
      <c r="AS3788" s="40">
        <f t="shared" si="815"/>
        <v>-2.5459305737371984E-3</v>
      </c>
      <c r="AT3788" s="51">
        <f t="shared" si="804"/>
        <v>0.9974540694262628</v>
      </c>
    </row>
    <row r="3789" spans="1:46">
      <c r="A3789" s="38">
        <v>39024</v>
      </c>
      <c r="B3789" s="37">
        <v>1.2705</v>
      </c>
      <c r="D3789" s="38">
        <v>39024</v>
      </c>
      <c r="E3789" s="19">
        <v>1635.1736000000001</v>
      </c>
      <c r="F3789" s="19">
        <v>1287.0315623770171</v>
      </c>
      <c r="G3789" s="19">
        <v>3.9207315209508486E-3</v>
      </c>
      <c r="H3789" s="37">
        <f t="shared" si="806"/>
        <v>1.0039207315209508</v>
      </c>
      <c r="I3789" s="19"/>
      <c r="J3789" s="19"/>
      <c r="K3789" s="19"/>
      <c r="L3789" s="19"/>
      <c r="N3789" s="38">
        <v>39024</v>
      </c>
      <c r="O3789" s="19">
        <v>922.56629999999996</v>
      </c>
      <c r="P3789" s="19">
        <v>726.14427390791025</v>
      </c>
      <c r="Q3789" s="19">
        <v>1.283752475231581E-2</v>
      </c>
      <c r="R3789" s="37">
        <f t="shared" si="807"/>
        <v>1.0128375247523158</v>
      </c>
      <c r="T3789" s="39">
        <v>39024</v>
      </c>
      <c r="U3789" s="40">
        <v>318.55279999999999</v>
      </c>
      <c r="V3789" s="40">
        <f t="shared" si="808"/>
        <v>-8.4123402754099352E-5</v>
      </c>
      <c r="W3789" s="41">
        <f t="shared" si="809"/>
        <v>0.9999158765972459</v>
      </c>
      <c r="Y3789" s="42">
        <v>39024</v>
      </c>
      <c r="Z3789" s="43">
        <v>317.65499999999997</v>
      </c>
      <c r="AA3789" s="43">
        <f t="shared" si="810"/>
        <v>250.02361275088546</v>
      </c>
      <c r="AB3789" s="19">
        <f t="shared" si="813"/>
        <v>1.1245049784103456E-2</v>
      </c>
      <c r="AC3789" s="37">
        <f t="shared" si="814"/>
        <v>1.0112450497841035</v>
      </c>
      <c r="AE3789" s="44">
        <v>39024</v>
      </c>
      <c r="AF3789" s="45">
        <v>5808.3891999999996</v>
      </c>
      <c r="AG3789" s="19">
        <f t="shared" si="805"/>
        <v>4571.7349075167258</v>
      </c>
      <c r="AH3789" s="45">
        <f t="shared" si="811"/>
        <v>1.9686163261240619E-2</v>
      </c>
      <c r="AI3789" s="46">
        <f t="shared" si="812"/>
        <v>1.0196861632612406</v>
      </c>
      <c r="AK3789" s="38">
        <v>39024</v>
      </c>
      <c r="AL3789" s="19">
        <v>143.3861</v>
      </c>
      <c r="AM3789" s="19">
        <f t="shared" si="801"/>
        <v>-1.6835169211554257E-3</v>
      </c>
      <c r="AN3789" s="37">
        <f t="shared" si="802"/>
        <v>0.99831648307884457</v>
      </c>
      <c r="AQ3789" s="38">
        <v>39024</v>
      </c>
      <c r="AR3789" s="19">
        <f t="shared" si="803"/>
        <v>325.08209819800004</v>
      </c>
      <c r="AS3789" s="40">
        <f t="shared" si="815"/>
        <v>-1.6835169211553147E-3</v>
      </c>
      <c r="AT3789" s="51">
        <f t="shared" si="804"/>
        <v>0.99831648307884469</v>
      </c>
    </row>
    <row r="3790" spans="1:46">
      <c r="A3790" s="38">
        <v>39027</v>
      </c>
      <c r="B3790" s="37">
        <v>1.2715000000000001</v>
      </c>
      <c r="D3790" s="38">
        <v>39027</v>
      </c>
      <c r="E3790" s="19">
        <v>1650.5336</v>
      </c>
      <c r="F3790" s="19">
        <v>1298.0995674400315</v>
      </c>
      <c r="G3790" s="19">
        <v>8.5996376363708382E-3</v>
      </c>
      <c r="H3790" s="37">
        <f t="shared" si="806"/>
        <v>1.0085996376363708</v>
      </c>
      <c r="I3790" s="19"/>
      <c r="J3790" s="19"/>
      <c r="K3790" s="19"/>
      <c r="L3790" s="19"/>
      <c r="N3790" s="38">
        <v>39027</v>
      </c>
      <c r="O3790" s="19">
        <v>927.82270000000005</v>
      </c>
      <c r="P3790" s="19">
        <v>729.70719622493118</v>
      </c>
      <c r="Q3790" s="19">
        <v>4.9066314299308633E-3</v>
      </c>
      <c r="R3790" s="37">
        <f t="shared" si="807"/>
        <v>1.0049066314299309</v>
      </c>
      <c r="T3790" s="39">
        <v>39027</v>
      </c>
      <c r="U3790" s="40">
        <v>317.61239999999998</v>
      </c>
      <c r="V3790" s="40">
        <f t="shared" si="808"/>
        <v>-2.952100876212671E-3</v>
      </c>
      <c r="W3790" s="41">
        <f t="shared" si="809"/>
        <v>0.99704789912378733</v>
      </c>
      <c r="Y3790" s="42">
        <v>39027</v>
      </c>
      <c r="Z3790" s="43">
        <v>318.63299999999998</v>
      </c>
      <c r="AA3790" s="43">
        <f t="shared" si="810"/>
        <v>250.5961462839166</v>
      </c>
      <c r="AB3790" s="19">
        <f t="shared" si="813"/>
        <v>2.2899178470858761E-3</v>
      </c>
      <c r="AC3790" s="37">
        <f t="shared" si="814"/>
        <v>1.0022899178470859</v>
      </c>
      <c r="AE3790" s="44">
        <v>39027</v>
      </c>
      <c r="AF3790" s="45">
        <v>5851.7548999999999</v>
      </c>
      <c r="AG3790" s="19">
        <f t="shared" si="805"/>
        <v>4602.2453008257962</v>
      </c>
      <c r="AH3790" s="45">
        <f t="shared" si="811"/>
        <v>6.6737013248310273E-3</v>
      </c>
      <c r="AI3790" s="46">
        <f t="shared" si="812"/>
        <v>1.006673701324831</v>
      </c>
      <c r="AK3790" s="38">
        <v>39027</v>
      </c>
      <c r="AL3790" s="19">
        <v>143.22399999999999</v>
      </c>
      <c r="AM3790" s="19">
        <f t="shared" si="801"/>
        <v>-1.1305140456432383E-3</v>
      </c>
      <c r="AN3790" s="37">
        <f t="shared" si="802"/>
        <v>0.99886948595435676</v>
      </c>
      <c r="AQ3790" s="38">
        <v>39027</v>
      </c>
      <c r="AR3790" s="19">
        <f t="shared" si="803"/>
        <v>324.71458832000002</v>
      </c>
      <c r="AS3790" s="40">
        <f t="shared" si="815"/>
        <v>-1.1305140456432383E-3</v>
      </c>
      <c r="AT3790" s="51">
        <f t="shared" si="804"/>
        <v>0.99886948595435676</v>
      </c>
    </row>
    <row r="3791" spans="1:46">
      <c r="A3791" s="38">
        <v>39028</v>
      </c>
      <c r="B3791" s="37">
        <v>1.2806</v>
      </c>
      <c r="D3791" s="38">
        <v>39028</v>
      </c>
      <c r="E3791" s="19">
        <v>1660.7819</v>
      </c>
      <c r="F3791" s="19">
        <v>1296.8779478369515</v>
      </c>
      <c r="G3791" s="19">
        <v>-9.4108312930807347E-4</v>
      </c>
      <c r="H3791" s="37">
        <f t="shared" si="806"/>
        <v>0.99905891687069193</v>
      </c>
      <c r="I3791" s="19"/>
      <c r="J3791" s="19"/>
      <c r="K3791" s="19"/>
      <c r="L3791" s="19"/>
      <c r="N3791" s="38">
        <v>39028</v>
      </c>
      <c r="O3791" s="19">
        <v>934.97439999999995</v>
      </c>
      <c r="P3791" s="19">
        <v>730.10651257223174</v>
      </c>
      <c r="Q3791" s="19">
        <v>5.4722818873975676E-4</v>
      </c>
      <c r="R3791" s="37">
        <f t="shared" si="807"/>
        <v>1.0005472281887398</v>
      </c>
      <c r="T3791" s="39">
        <v>39028</v>
      </c>
      <c r="U3791" s="40">
        <v>317.81330000000003</v>
      </c>
      <c r="V3791" s="40">
        <f t="shared" si="808"/>
        <v>6.3253197923018867E-4</v>
      </c>
      <c r="W3791" s="41">
        <f t="shared" si="809"/>
        <v>1.0006325319792302</v>
      </c>
      <c r="Y3791" s="42">
        <v>39028</v>
      </c>
      <c r="Z3791" s="43">
        <v>319.44799999999998</v>
      </c>
      <c r="AA3791" s="43">
        <f t="shared" si="810"/>
        <v>249.4518194596283</v>
      </c>
      <c r="AB3791" s="19">
        <f t="shared" si="813"/>
        <v>-4.5664182839899592E-3</v>
      </c>
      <c r="AC3791" s="37">
        <f t="shared" si="814"/>
        <v>0.99543358171601004</v>
      </c>
      <c r="AE3791" s="44">
        <v>39028</v>
      </c>
      <c r="AF3791" s="45">
        <v>5810.4921999999997</v>
      </c>
      <c r="AG3791" s="19">
        <f t="shared" si="805"/>
        <v>4537.3201624238636</v>
      </c>
      <c r="AH3791" s="45">
        <f t="shared" si="811"/>
        <v>-1.410727463620487E-2</v>
      </c>
      <c r="AI3791" s="46">
        <f t="shared" si="812"/>
        <v>0.98589272536379513</v>
      </c>
      <c r="AK3791" s="38">
        <v>39028</v>
      </c>
      <c r="AL3791" s="19">
        <v>143.67089999999999</v>
      </c>
      <c r="AM3791" s="19">
        <f t="shared" si="801"/>
        <v>3.1202871027202761E-3</v>
      </c>
      <c r="AN3791" s="37">
        <f t="shared" si="802"/>
        <v>1.0031202871027203</v>
      </c>
      <c r="AQ3791" s="38">
        <v>39028</v>
      </c>
      <c r="AR3791" s="19">
        <f t="shared" si="803"/>
        <v>325.72779106199999</v>
      </c>
      <c r="AS3791" s="40">
        <f t="shared" si="815"/>
        <v>3.1202871027200541E-3</v>
      </c>
      <c r="AT3791" s="51">
        <f t="shared" si="804"/>
        <v>1.0031202871027201</v>
      </c>
    </row>
    <row r="3792" spans="1:46">
      <c r="A3792" s="38">
        <v>39029</v>
      </c>
      <c r="B3792" s="37">
        <v>1.2775000000000001</v>
      </c>
      <c r="D3792" s="38">
        <v>39029</v>
      </c>
      <c r="E3792" s="19">
        <v>1658.0277000000001</v>
      </c>
      <c r="F3792" s="19">
        <v>1297.8690410958905</v>
      </c>
      <c r="G3792" s="19">
        <v>7.6421475173660269E-4</v>
      </c>
      <c r="H3792" s="37">
        <f t="shared" si="806"/>
        <v>1.0007642147517366</v>
      </c>
      <c r="I3792" s="19"/>
      <c r="J3792" s="19"/>
      <c r="K3792" s="19"/>
      <c r="L3792" s="19"/>
      <c r="N3792" s="38">
        <v>39029</v>
      </c>
      <c r="O3792" s="19">
        <v>932.70479999999998</v>
      </c>
      <c r="P3792" s="19">
        <v>730.10160469667312</v>
      </c>
      <c r="Q3792" s="19">
        <v>-6.7221363925229483E-6</v>
      </c>
      <c r="R3792" s="37">
        <f t="shared" si="807"/>
        <v>0.99999327786360748</v>
      </c>
      <c r="T3792" s="39">
        <v>39029</v>
      </c>
      <c r="U3792" s="40">
        <v>318.39299999999997</v>
      </c>
      <c r="V3792" s="40">
        <f t="shared" si="808"/>
        <v>1.8240268736391396E-3</v>
      </c>
      <c r="W3792" s="41">
        <f t="shared" si="809"/>
        <v>1.0018240268736391</v>
      </c>
      <c r="Y3792" s="42">
        <v>39029</v>
      </c>
      <c r="Z3792" s="43">
        <v>319.399</v>
      </c>
      <c r="AA3792" s="43">
        <f t="shared" si="810"/>
        <v>250.01878669275928</v>
      </c>
      <c r="AB3792" s="19">
        <f t="shared" si="813"/>
        <v>2.2728526669364424E-3</v>
      </c>
      <c r="AC3792" s="37">
        <f t="shared" si="814"/>
        <v>1.0022728526669364</v>
      </c>
      <c r="AE3792" s="44">
        <v>39029</v>
      </c>
      <c r="AF3792" s="45">
        <v>5859.6117999999997</v>
      </c>
      <c r="AG3792" s="19">
        <f t="shared" si="805"/>
        <v>4586.7802739726021</v>
      </c>
      <c r="AH3792" s="45">
        <f t="shared" si="811"/>
        <v>1.0900732101372546E-2</v>
      </c>
      <c r="AI3792" s="46">
        <f t="shared" si="812"/>
        <v>1.0109007321013725</v>
      </c>
      <c r="AK3792" s="38">
        <v>39029</v>
      </c>
      <c r="AL3792" s="19">
        <v>143.48179999999999</v>
      </c>
      <c r="AM3792" s="19">
        <f t="shared" si="801"/>
        <v>-1.3162025156102652E-3</v>
      </c>
      <c r="AN3792" s="37">
        <f t="shared" si="802"/>
        <v>0.99868379748438973</v>
      </c>
      <c r="AQ3792" s="38">
        <v>39029</v>
      </c>
      <c r="AR3792" s="19">
        <f t="shared" si="803"/>
        <v>325.29906732400002</v>
      </c>
      <c r="AS3792" s="40">
        <f t="shared" si="815"/>
        <v>-1.3162025156102652E-3</v>
      </c>
      <c r="AT3792" s="51">
        <f t="shared" si="804"/>
        <v>0.99868379748438973</v>
      </c>
    </row>
    <row r="3793" spans="1:46">
      <c r="A3793" s="38">
        <v>39030</v>
      </c>
      <c r="B3793" s="37">
        <v>1.2835000000000001</v>
      </c>
      <c r="D3793" s="38">
        <v>39030</v>
      </c>
      <c r="E3793" s="19">
        <v>1652.7642000000001</v>
      </c>
      <c r="F3793" s="19">
        <v>1287.7009738994936</v>
      </c>
      <c r="G3793" s="19">
        <v>-7.834432345971587E-3</v>
      </c>
      <c r="H3793" s="37">
        <f t="shared" si="806"/>
        <v>0.99216556765402841</v>
      </c>
      <c r="I3793" s="19"/>
      <c r="J3793" s="19"/>
      <c r="K3793" s="19"/>
      <c r="L3793" s="19"/>
      <c r="N3793" s="38">
        <v>39030</v>
      </c>
      <c r="O3793" s="19">
        <v>939.52660000000003</v>
      </c>
      <c r="P3793" s="19">
        <v>732.00358395013632</v>
      </c>
      <c r="Q3793" s="19">
        <v>2.6050884441670696E-3</v>
      </c>
      <c r="R3793" s="37">
        <f t="shared" si="807"/>
        <v>1.0026050884441671</v>
      </c>
      <c r="T3793" s="39">
        <v>39030</v>
      </c>
      <c r="U3793" s="40">
        <v>318.08870000000002</v>
      </c>
      <c r="V3793" s="40">
        <f t="shared" si="808"/>
        <v>-9.5573709220975189E-4</v>
      </c>
      <c r="W3793" s="41">
        <f t="shared" si="809"/>
        <v>0.99904426290779025</v>
      </c>
      <c r="Y3793" s="42">
        <v>39030</v>
      </c>
      <c r="Z3793" s="43">
        <v>322.90300000000002</v>
      </c>
      <c r="AA3793" s="43">
        <f t="shared" si="810"/>
        <v>251.58005453837163</v>
      </c>
      <c r="AB3793" s="19">
        <f t="shared" si="813"/>
        <v>6.2446021207636093E-3</v>
      </c>
      <c r="AC3793" s="37">
        <f t="shared" si="814"/>
        <v>1.0062446021207636</v>
      </c>
      <c r="AE3793" s="44">
        <v>39030</v>
      </c>
      <c r="AF3793" s="45">
        <v>5963.9130999999998</v>
      </c>
      <c r="AG3793" s="19">
        <f t="shared" si="805"/>
        <v>4646.6015582391892</v>
      </c>
      <c r="AH3793" s="45">
        <f t="shared" si="811"/>
        <v>1.3042108122344409E-2</v>
      </c>
      <c r="AI3793" s="46">
        <f t="shared" si="812"/>
        <v>1.0130421081223444</v>
      </c>
      <c r="AK3793" s="38">
        <v>39030</v>
      </c>
      <c r="AL3793" s="19">
        <v>143.6516</v>
      </c>
      <c r="AM3793" s="19">
        <f t="shared" ref="AM3793:AM3856" si="816">AL3793/AL3792-1</f>
        <v>1.1834253542959416E-3</v>
      </c>
      <c r="AN3793" s="37">
        <f t="shared" ref="AN3793:AN3856" si="817">AL3793/AL3792</f>
        <v>1.0011834253542959</v>
      </c>
      <c r="AQ3793" s="38">
        <v>39030</v>
      </c>
      <c r="AR3793" s="19">
        <f t="shared" ref="AR3793:AR3856" si="818">AL3793*2.26718</f>
        <v>325.68403448800001</v>
      </c>
      <c r="AS3793" s="40">
        <f t="shared" si="815"/>
        <v>1.1834253542957196E-3</v>
      </c>
      <c r="AT3793" s="51">
        <f t="shared" si="804"/>
        <v>1.0011834253542957</v>
      </c>
    </row>
    <row r="3794" spans="1:46">
      <c r="A3794" s="38">
        <v>39031</v>
      </c>
      <c r="B3794" s="37">
        <v>1.2861</v>
      </c>
      <c r="D3794" s="38">
        <v>39031</v>
      </c>
      <c r="E3794" s="19">
        <v>1656.7909999999999</v>
      </c>
      <c r="F3794" s="19">
        <v>1288.2287535961434</v>
      </c>
      <c r="G3794" s="19">
        <v>4.098620000663189E-4</v>
      </c>
      <c r="H3794" s="37">
        <f t="shared" si="806"/>
        <v>1.0004098620000663</v>
      </c>
      <c r="I3794" s="19"/>
      <c r="J3794" s="19"/>
      <c r="K3794" s="19"/>
      <c r="L3794" s="19"/>
      <c r="N3794" s="38">
        <v>39031</v>
      </c>
      <c r="O3794" s="19">
        <v>940.19280000000003</v>
      </c>
      <c r="P3794" s="19">
        <v>731.04175414042459</v>
      </c>
      <c r="Q3794" s="19">
        <v>-1.3139687165483194E-3</v>
      </c>
      <c r="R3794" s="37">
        <f t="shared" si="807"/>
        <v>0.99868603128345168</v>
      </c>
      <c r="T3794" s="39">
        <v>39031</v>
      </c>
      <c r="U3794" s="40">
        <v>318.57409999999999</v>
      </c>
      <c r="V3794" s="40">
        <f t="shared" si="808"/>
        <v>1.5259894488548476E-3</v>
      </c>
      <c r="W3794" s="41">
        <f t="shared" si="809"/>
        <v>1.0015259894488548</v>
      </c>
      <c r="Y3794" s="42">
        <v>39031</v>
      </c>
      <c r="Z3794" s="43">
        <v>315.12099999999998</v>
      </c>
      <c r="AA3794" s="43">
        <f t="shared" si="810"/>
        <v>245.02060492963221</v>
      </c>
      <c r="AB3794" s="19">
        <f t="shared" si="813"/>
        <v>-2.6073011315525196E-2</v>
      </c>
      <c r="AC3794" s="37">
        <f t="shared" si="814"/>
        <v>0.9739269886844748</v>
      </c>
      <c r="AE3794" s="44">
        <v>39031</v>
      </c>
      <c r="AF3794" s="45">
        <v>5821.0478999999996</v>
      </c>
      <c r="AG3794" s="19">
        <f t="shared" si="805"/>
        <v>4526.1238628411475</v>
      </c>
      <c r="AH3794" s="45">
        <f t="shared" si="811"/>
        <v>-2.5928131320925307E-2</v>
      </c>
      <c r="AI3794" s="46">
        <f t="shared" si="812"/>
        <v>0.97407186867907469</v>
      </c>
      <c r="AK3794" s="38">
        <v>39031</v>
      </c>
      <c r="AL3794" s="19">
        <v>143.93029999999999</v>
      </c>
      <c r="AM3794" s="19">
        <f t="shared" si="816"/>
        <v>1.9401106566163673E-3</v>
      </c>
      <c r="AN3794" s="37">
        <f t="shared" si="817"/>
        <v>1.0019401106566164</v>
      </c>
      <c r="AQ3794" s="38">
        <v>39031</v>
      </c>
      <c r="AR3794" s="19">
        <f t="shared" si="818"/>
        <v>326.315897554</v>
      </c>
      <c r="AS3794" s="40">
        <f t="shared" si="815"/>
        <v>1.9401106566163673E-3</v>
      </c>
      <c r="AT3794" s="51">
        <f t="shared" si="804"/>
        <v>1.0019401106566164</v>
      </c>
    </row>
    <row r="3795" spans="1:46">
      <c r="A3795" s="38">
        <v>39034</v>
      </c>
      <c r="B3795" s="37">
        <v>1.2809999999999999</v>
      </c>
      <c r="D3795" s="38">
        <v>39034</v>
      </c>
      <c r="E3795" s="19">
        <v>1655.0753</v>
      </c>
      <c r="F3795" s="19">
        <v>1292.0181889149103</v>
      </c>
      <c r="G3795" s="19">
        <v>2.9415857301651194E-3</v>
      </c>
      <c r="H3795" s="37">
        <f t="shared" si="806"/>
        <v>1.0029415857301651</v>
      </c>
      <c r="I3795" s="19"/>
      <c r="J3795" s="19"/>
      <c r="K3795" s="19"/>
      <c r="L3795" s="19"/>
      <c r="N3795" s="38">
        <v>39034</v>
      </c>
      <c r="O3795" s="19">
        <v>938.0557</v>
      </c>
      <c r="P3795" s="19">
        <v>732.28391881342702</v>
      </c>
      <c r="Q3795" s="19">
        <v>1.6991706232472037E-3</v>
      </c>
      <c r="R3795" s="37">
        <f t="shared" si="807"/>
        <v>1.0016991706232472</v>
      </c>
      <c r="T3795" s="39">
        <v>39034</v>
      </c>
      <c r="U3795" s="40">
        <v>318.96319999999997</v>
      </c>
      <c r="V3795" s="40">
        <f t="shared" si="808"/>
        <v>1.2213798924645136E-3</v>
      </c>
      <c r="W3795" s="41">
        <f t="shared" si="809"/>
        <v>1.0012213798924645</v>
      </c>
      <c r="Y3795" s="42">
        <v>39034</v>
      </c>
      <c r="Z3795" s="43">
        <v>313.43700000000001</v>
      </c>
      <c r="AA3795" s="43">
        <f t="shared" si="810"/>
        <v>244.68149882903984</v>
      </c>
      <c r="AB3795" s="19">
        <f t="shared" si="813"/>
        <v>-1.3839901370326091E-3</v>
      </c>
      <c r="AC3795" s="37">
        <f t="shared" si="814"/>
        <v>0.99861600986296739</v>
      </c>
      <c r="AE3795" s="44">
        <v>39034</v>
      </c>
      <c r="AF3795" s="45">
        <v>5759.5981000000002</v>
      </c>
      <c r="AG3795" s="19">
        <f t="shared" si="805"/>
        <v>4496.173380171741</v>
      </c>
      <c r="AH3795" s="45">
        <f t="shared" si="811"/>
        <v>-6.6172476885345555E-3</v>
      </c>
      <c r="AI3795" s="46">
        <f t="shared" si="812"/>
        <v>0.99338275231146544</v>
      </c>
      <c r="AK3795" s="38">
        <v>39034</v>
      </c>
      <c r="AL3795" s="19">
        <v>143.77619999999999</v>
      </c>
      <c r="AM3795" s="19">
        <f t="shared" si="816"/>
        <v>-1.0706571166738676E-3</v>
      </c>
      <c r="AN3795" s="37">
        <f t="shared" si="817"/>
        <v>0.99892934288332613</v>
      </c>
      <c r="AQ3795" s="38">
        <v>39034</v>
      </c>
      <c r="AR3795" s="19">
        <f t="shared" si="818"/>
        <v>325.96652511600001</v>
      </c>
      <c r="AS3795" s="40">
        <f t="shared" si="815"/>
        <v>-1.0706571166737566E-3</v>
      </c>
      <c r="AT3795" s="51">
        <f t="shared" ref="AT3795:AT3858" si="819">AR3795/AR3794</f>
        <v>0.99892934288332624</v>
      </c>
    </row>
    <row r="3796" spans="1:46">
      <c r="A3796" s="38">
        <v>39035</v>
      </c>
      <c r="B3796" s="37">
        <v>1.2811999999999999</v>
      </c>
      <c r="D3796" s="38">
        <v>39035</v>
      </c>
      <c r="E3796" s="19">
        <v>1662.7365</v>
      </c>
      <c r="F3796" s="19">
        <v>1297.7962066812365</v>
      </c>
      <c r="G3796" s="19">
        <v>4.4720870154149051E-3</v>
      </c>
      <c r="H3796" s="37">
        <f t="shared" si="806"/>
        <v>1.0044720870154149</v>
      </c>
      <c r="I3796" s="19"/>
      <c r="J3796" s="19"/>
      <c r="K3796" s="19"/>
      <c r="L3796" s="19"/>
      <c r="N3796" s="38">
        <v>39035</v>
      </c>
      <c r="O3796" s="19">
        <v>946.06230000000005</v>
      </c>
      <c r="P3796" s="19">
        <v>738.4189041523573</v>
      </c>
      <c r="Q3796" s="19">
        <v>8.3778780078513915E-3</v>
      </c>
      <c r="R3796" s="37">
        <f t="shared" si="807"/>
        <v>1.0083778780078514</v>
      </c>
      <c r="T3796" s="39">
        <v>39035</v>
      </c>
      <c r="U3796" s="40">
        <v>318.67970000000003</v>
      </c>
      <c r="V3796" s="40">
        <f t="shared" si="808"/>
        <v>-8.8881726794798332E-4</v>
      </c>
      <c r="W3796" s="41">
        <f t="shared" si="809"/>
        <v>0.99911118273205202</v>
      </c>
      <c r="Y3796" s="42">
        <v>39035</v>
      </c>
      <c r="Z3796" s="43">
        <v>314.53199999999998</v>
      </c>
      <c r="AA3796" s="43">
        <f t="shared" si="810"/>
        <v>245.49797065251329</v>
      </c>
      <c r="AB3796" s="19">
        <f t="shared" si="813"/>
        <v>3.3368760097547412E-3</v>
      </c>
      <c r="AC3796" s="37">
        <f t="shared" si="814"/>
        <v>1.0033368760097547</v>
      </c>
      <c r="AE3796" s="44">
        <v>39035</v>
      </c>
      <c r="AF3796" s="45">
        <v>5751.6709000000001</v>
      </c>
      <c r="AG3796" s="19">
        <f t="shared" si="805"/>
        <v>4489.2841866999688</v>
      </c>
      <c r="AH3796" s="45">
        <f t="shared" si="811"/>
        <v>-1.5322348337708513E-3</v>
      </c>
      <c r="AI3796" s="46">
        <f t="shared" si="812"/>
        <v>0.99846776516622915</v>
      </c>
      <c r="AK3796" s="38">
        <v>39035</v>
      </c>
      <c r="AL3796" s="19">
        <v>143.9401</v>
      </c>
      <c r="AM3796" s="19">
        <f t="shared" si="816"/>
        <v>1.1399661418232121E-3</v>
      </c>
      <c r="AN3796" s="37">
        <f t="shared" si="817"/>
        <v>1.0011399661418232</v>
      </c>
      <c r="AQ3796" s="38">
        <v>39035</v>
      </c>
      <c r="AR3796" s="19">
        <f t="shared" si="818"/>
        <v>326.33811591800003</v>
      </c>
      <c r="AS3796" s="40">
        <f t="shared" si="815"/>
        <v>1.1399661418232121E-3</v>
      </c>
      <c r="AT3796" s="51">
        <f t="shared" si="819"/>
        <v>1.0011399661418232</v>
      </c>
    </row>
    <row r="3797" spans="1:46">
      <c r="A3797" s="38">
        <v>39036</v>
      </c>
      <c r="B3797" s="37">
        <v>1.2807999999999999</v>
      </c>
      <c r="D3797" s="38">
        <v>39036</v>
      </c>
      <c r="E3797" s="19">
        <v>1667.7428</v>
      </c>
      <c r="F3797" s="19">
        <v>1302.1102435977514</v>
      </c>
      <c r="G3797" s="19">
        <v>3.3241250778093256E-3</v>
      </c>
      <c r="H3797" s="37">
        <f t="shared" si="806"/>
        <v>1.0033241250778093</v>
      </c>
      <c r="I3797" s="19"/>
      <c r="J3797" s="19"/>
      <c r="K3797" s="19"/>
      <c r="L3797" s="19"/>
      <c r="N3797" s="38">
        <v>39036</v>
      </c>
      <c r="O3797" s="19">
        <v>946.51639999999998</v>
      </c>
      <c r="P3797" s="19">
        <v>739.00405996252346</v>
      </c>
      <c r="Q3797" s="19">
        <v>7.924442438778101E-4</v>
      </c>
      <c r="R3797" s="37">
        <f t="shared" si="807"/>
        <v>1.0007924442438778</v>
      </c>
      <c r="T3797" s="39">
        <v>39036</v>
      </c>
      <c r="U3797" s="40">
        <v>319.0428</v>
      </c>
      <c r="V3797" s="40">
        <f t="shared" si="808"/>
        <v>1.1393885459285436E-3</v>
      </c>
      <c r="W3797" s="41">
        <f t="shared" si="809"/>
        <v>1.0011393885459285</v>
      </c>
      <c r="Y3797" s="42">
        <v>39036</v>
      </c>
      <c r="Z3797" s="43">
        <v>316.27600000000001</v>
      </c>
      <c r="AA3797" s="43">
        <f t="shared" si="810"/>
        <v>246.93628981886323</v>
      </c>
      <c r="AB3797" s="19">
        <f t="shared" si="813"/>
        <v>5.8587823049087717E-3</v>
      </c>
      <c r="AC3797" s="37">
        <f t="shared" si="814"/>
        <v>1.0058587823049088</v>
      </c>
      <c r="AE3797" s="44">
        <v>39036</v>
      </c>
      <c r="AF3797" s="45">
        <v>5806.8188</v>
      </c>
      <c r="AG3797" s="19">
        <f t="shared" si="805"/>
        <v>4533.743597751406</v>
      </c>
      <c r="AH3797" s="45">
        <f t="shared" si="811"/>
        <v>9.9034521323362323E-3</v>
      </c>
      <c r="AI3797" s="46">
        <f t="shared" si="812"/>
        <v>1.0099034521323362</v>
      </c>
      <c r="AK3797" s="38">
        <v>39036</v>
      </c>
      <c r="AL3797" s="19">
        <v>143.7397</v>
      </c>
      <c r="AM3797" s="19">
        <f t="shared" si="816"/>
        <v>-1.3922458022469497E-3</v>
      </c>
      <c r="AN3797" s="37">
        <f t="shared" si="817"/>
        <v>0.99860775419775305</v>
      </c>
      <c r="AQ3797" s="38">
        <v>39036</v>
      </c>
      <c r="AR3797" s="19">
        <f t="shared" si="818"/>
        <v>325.88377304600004</v>
      </c>
      <c r="AS3797" s="40">
        <f t="shared" si="815"/>
        <v>-1.3922458022468387E-3</v>
      </c>
      <c r="AT3797" s="51">
        <f t="shared" si="819"/>
        <v>0.99860775419775316</v>
      </c>
    </row>
    <row r="3798" spans="1:46">
      <c r="A3798" s="38">
        <v>39037</v>
      </c>
      <c r="B3798" s="37">
        <v>1.2807999999999999</v>
      </c>
      <c r="D3798" s="38">
        <v>39037</v>
      </c>
      <c r="E3798" s="19">
        <v>1669.1297</v>
      </c>
      <c r="F3798" s="19">
        <v>1303.1930824484698</v>
      </c>
      <c r="G3798" s="19">
        <v>8.3160305054241768E-4</v>
      </c>
      <c r="H3798" s="37">
        <f t="shared" si="806"/>
        <v>1.0008316030505424</v>
      </c>
      <c r="I3798" s="19"/>
      <c r="J3798" s="19"/>
      <c r="K3798" s="19"/>
      <c r="L3798" s="19"/>
      <c r="N3798" s="38">
        <v>39037</v>
      </c>
      <c r="O3798" s="19">
        <v>949.78129999999999</v>
      </c>
      <c r="P3798" s="19">
        <v>741.5531698938164</v>
      </c>
      <c r="Q3798" s="19">
        <v>3.4493855573975996E-3</v>
      </c>
      <c r="R3798" s="37">
        <f t="shared" si="807"/>
        <v>1.0034493855573976</v>
      </c>
      <c r="T3798" s="39">
        <v>39037</v>
      </c>
      <c r="U3798" s="40">
        <v>318.6875</v>
      </c>
      <c r="V3798" s="40">
        <f t="shared" si="808"/>
        <v>-1.1136436866777677E-3</v>
      </c>
      <c r="W3798" s="41">
        <f t="shared" si="809"/>
        <v>0.99888635631332223</v>
      </c>
      <c r="Y3798" s="42">
        <v>39037</v>
      </c>
      <c r="Z3798" s="43">
        <v>311.54000000000002</v>
      </c>
      <c r="AA3798" s="43">
        <f t="shared" si="810"/>
        <v>243.23860087445348</v>
      </c>
      <c r="AB3798" s="19">
        <f t="shared" si="813"/>
        <v>-1.4974262985493647E-2</v>
      </c>
      <c r="AC3798" s="37">
        <f t="shared" si="814"/>
        <v>0.98502573701450635</v>
      </c>
      <c r="AE3798" s="44">
        <v>39037</v>
      </c>
      <c r="AF3798" s="45">
        <v>5667.8441999999995</v>
      </c>
      <c r="AG3798" s="19">
        <f t="shared" si="805"/>
        <v>4425.2375078076202</v>
      </c>
      <c r="AH3798" s="45">
        <f t="shared" si="811"/>
        <v>-2.3933000974647345E-2</v>
      </c>
      <c r="AI3798" s="46">
        <f t="shared" si="812"/>
        <v>0.97606699902535266</v>
      </c>
      <c r="AK3798" s="38">
        <v>39037</v>
      </c>
      <c r="AL3798" s="19">
        <v>143.71260000000001</v>
      </c>
      <c r="AM3798" s="19">
        <f t="shared" si="816"/>
        <v>-1.8853524809070432E-4</v>
      </c>
      <c r="AN3798" s="37">
        <f t="shared" si="817"/>
        <v>0.9998114647519093</v>
      </c>
      <c r="AQ3798" s="38">
        <v>39037</v>
      </c>
      <c r="AR3798" s="19">
        <f t="shared" si="818"/>
        <v>325.82233246800007</v>
      </c>
      <c r="AS3798" s="40">
        <f t="shared" si="815"/>
        <v>-1.8853524809070432E-4</v>
      </c>
      <c r="AT3798" s="51">
        <f t="shared" si="819"/>
        <v>0.9998114647519093</v>
      </c>
    </row>
    <row r="3799" spans="1:46">
      <c r="A3799" s="38">
        <v>39038</v>
      </c>
      <c r="B3799" s="37">
        <v>1.2823</v>
      </c>
      <c r="D3799" s="38">
        <v>39038</v>
      </c>
      <c r="E3799" s="19">
        <v>1666.8101999999999</v>
      </c>
      <c r="F3799" s="19">
        <v>1299.8597832020587</v>
      </c>
      <c r="G3799" s="19">
        <v>-2.5577938459805383E-3</v>
      </c>
      <c r="H3799" s="37">
        <f t="shared" si="806"/>
        <v>0.99744220615401946</v>
      </c>
      <c r="I3799" s="19"/>
      <c r="J3799" s="19"/>
      <c r="K3799" s="19"/>
      <c r="L3799" s="19"/>
      <c r="N3799" s="38">
        <v>39038</v>
      </c>
      <c r="O3799" s="19">
        <v>941.52359999999999</v>
      </c>
      <c r="P3799" s="19">
        <v>734.24596428292909</v>
      </c>
      <c r="Q3799" s="19">
        <v>-9.8539199986612536E-3</v>
      </c>
      <c r="R3799" s="37">
        <f t="shared" si="807"/>
        <v>0.99014608000133875</v>
      </c>
      <c r="T3799" s="39">
        <v>39038</v>
      </c>
      <c r="U3799" s="40">
        <v>318.16030000000001</v>
      </c>
      <c r="V3799" s="40">
        <f t="shared" si="808"/>
        <v>-1.6542851539517178E-3</v>
      </c>
      <c r="W3799" s="41">
        <f t="shared" si="809"/>
        <v>0.99834571484604828</v>
      </c>
      <c r="Y3799" s="42">
        <v>39038</v>
      </c>
      <c r="Z3799" s="43">
        <v>312.54599999999999</v>
      </c>
      <c r="AA3799" s="43">
        <f t="shared" si="810"/>
        <v>243.73859471262574</v>
      </c>
      <c r="AB3799" s="19">
        <f t="shared" si="813"/>
        <v>2.0555694547441661E-3</v>
      </c>
      <c r="AC3799" s="37">
        <f t="shared" si="814"/>
        <v>1.0020555694547442</v>
      </c>
      <c r="AE3799" s="44">
        <v>39038</v>
      </c>
      <c r="AF3799" s="45">
        <v>5699.8369000000002</v>
      </c>
      <c r="AG3799" s="19">
        <f t="shared" si="805"/>
        <v>4445.0104499727058</v>
      </c>
      <c r="AH3799" s="45">
        <f t="shared" si="811"/>
        <v>4.4682216785425499E-3</v>
      </c>
      <c r="AI3799" s="46">
        <f t="shared" si="812"/>
        <v>1.0044682216785425</v>
      </c>
      <c r="AK3799" s="38">
        <v>39038</v>
      </c>
      <c r="AL3799" s="19">
        <v>143.93010000000001</v>
      </c>
      <c r="AM3799" s="19">
        <f t="shared" si="816"/>
        <v>1.5134372351484071E-3</v>
      </c>
      <c r="AN3799" s="37">
        <f t="shared" si="817"/>
        <v>1.0015134372351484</v>
      </c>
      <c r="AQ3799" s="38">
        <v>39038</v>
      </c>
      <c r="AR3799" s="19">
        <f t="shared" si="818"/>
        <v>326.31544411800007</v>
      </c>
      <c r="AS3799" s="40">
        <f t="shared" si="815"/>
        <v>1.5134372351484071E-3</v>
      </c>
      <c r="AT3799" s="51">
        <f t="shared" si="819"/>
        <v>1.0015134372351484</v>
      </c>
    </row>
    <row r="3800" spans="1:46">
      <c r="A3800" s="38">
        <v>39041</v>
      </c>
      <c r="B3800" s="37">
        <v>1.2809999999999999</v>
      </c>
      <c r="D3800" s="38">
        <v>39041</v>
      </c>
      <c r="E3800" s="19">
        <v>1662.1958</v>
      </c>
      <c r="F3800" s="19">
        <v>1297.5767369242781</v>
      </c>
      <c r="G3800" s="19">
        <v>-1.7563788858492302E-3</v>
      </c>
      <c r="H3800" s="37">
        <f t="shared" si="806"/>
        <v>0.99824362111415077</v>
      </c>
      <c r="I3800" s="19"/>
      <c r="J3800" s="19"/>
      <c r="K3800" s="19"/>
      <c r="L3800" s="19"/>
      <c r="N3800" s="38">
        <v>39041</v>
      </c>
      <c r="O3800" s="19">
        <v>941.92679999999996</v>
      </c>
      <c r="P3800" s="19">
        <v>735.3058548009368</v>
      </c>
      <c r="Q3800" s="19">
        <v>1.443508809807037E-3</v>
      </c>
      <c r="R3800" s="37">
        <f t="shared" si="807"/>
        <v>1.001443508809807</v>
      </c>
      <c r="T3800" s="39">
        <v>39041</v>
      </c>
      <c r="U3800" s="40">
        <v>319.78649999999999</v>
      </c>
      <c r="V3800" s="40">
        <f t="shared" si="808"/>
        <v>5.1112599529230529E-3</v>
      </c>
      <c r="W3800" s="41">
        <f t="shared" si="809"/>
        <v>1.0051112599529231</v>
      </c>
      <c r="Y3800" s="42">
        <v>39041</v>
      </c>
      <c r="Z3800" s="43">
        <v>314.14299999999997</v>
      </c>
      <c r="AA3800" s="43">
        <f t="shared" si="810"/>
        <v>245.2326307572209</v>
      </c>
      <c r="AB3800" s="19">
        <f t="shared" si="813"/>
        <v>6.1296654571947329E-3</v>
      </c>
      <c r="AC3800" s="37">
        <f t="shared" si="814"/>
        <v>1.0061296654571947</v>
      </c>
      <c r="AE3800" s="44">
        <v>39041</v>
      </c>
      <c r="AF3800" s="45">
        <v>5703.6181999999999</v>
      </c>
      <c r="AG3800" s="19">
        <f t="shared" si="805"/>
        <v>4452.4732240437161</v>
      </c>
      <c r="AH3800" s="45">
        <f t="shared" si="811"/>
        <v>1.678910354655283E-3</v>
      </c>
      <c r="AI3800" s="46">
        <f t="shared" si="812"/>
        <v>1.0016789103546553</v>
      </c>
      <c r="AK3800" s="38">
        <v>39041</v>
      </c>
      <c r="AL3800" s="19">
        <v>144.1651</v>
      </c>
      <c r="AM3800" s="19">
        <f t="shared" si="816"/>
        <v>1.6327370021975707E-3</v>
      </c>
      <c r="AN3800" s="37">
        <f t="shared" si="817"/>
        <v>1.0016327370021976</v>
      </c>
      <c r="AQ3800" s="38">
        <v>39041</v>
      </c>
      <c r="AR3800" s="19">
        <f t="shared" si="818"/>
        <v>326.84823141800001</v>
      </c>
      <c r="AS3800" s="40">
        <f t="shared" si="815"/>
        <v>1.6327370021973486E-3</v>
      </c>
      <c r="AT3800" s="51">
        <f t="shared" si="819"/>
        <v>1.0016327370021973</v>
      </c>
    </row>
    <row r="3801" spans="1:46">
      <c r="A3801" s="38">
        <v>39042</v>
      </c>
      <c r="B3801" s="37">
        <v>1.2824</v>
      </c>
      <c r="D3801" s="38">
        <v>39042</v>
      </c>
      <c r="E3801" s="19">
        <v>1666.6068</v>
      </c>
      <c r="F3801" s="19">
        <v>1299.5998128509045</v>
      </c>
      <c r="G3801" s="19">
        <v>1.5591185238277294E-3</v>
      </c>
      <c r="H3801" s="37">
        <f t="shared" si="806"/>
        <v>1.0015591185238277</v>
      </c>
      <c r="I3801" s="19"/>
      <c r="J3801" s="19"/>
      <c r="K3801" s="19"/>
      <c r="L3801" s="19"/>
      <c r="N3801" s="38">
        <v>39042</v>
      </c>
      <c r="O3801" s="19">
        <v>949.35860000000002</v>
      </c>
      <c r="P3801" s="19">
        <v>740.29834684965692</v>
      </c>
      <c r="Q3801" s="19">
        <v>6.7896808057807956E-3</v>
      </c>
      <c r="R3801" s="37">
        <f t="shared" si="807"/>
        <v>1.0067896808057808</v>
      </c>
      <c r="T3801" s="39">
        <v>39042</v>
      </c>
      <c r="U3801" s="40">
        <v>319.70699999999999</v>
      </c>
      <c r="V3801" s="40">
        <f t="shared" si="808"/>
        <v>-2.4860336505760916E-4</v>
      </c>
      <c r="W3801" s="41">
        <f t="shared" si="809"/>
        <v>0.99975139663494239</v>
      </c>
      <c r="Y3801" s="42">
        <v>39042</v>
      </c>
      <c r="Z3801" s="43">
        <v>318.55700000000002</v>
      </c>
      <c r="AA3801" s="43">
        <f t="shared" si="810"/>
        <v>248.4068933250156</v>
      </c>
      <c r="AB3801" s="19">
        <f t="shared" si="813"/>
        <v>1.2943883356767438E-2</v>
      </c>
      <c r="AC3801" s="37">
        <f t="shared" si="814"/>
        <v>1.0129438833567674</v>
      </c>
      <c r="AE3801" s="44">
        <v>39042</v>
      </c>
      <c r="AF3801" s="45">
        <v>5807.9458000000004</v>
      </c>
      <c r="AG3801" s="19">
        <f t="shared" si="805"/>
        <v>4528.9658452900812</v>
      </c>
      <c r="AH3801" s="45">
        <f t="shared" si="811"/>
        <v>1.7179804885361083E-2</v>
      </c>
      <c r="AI3801" s="46">
        <f t="shared" si="812"/>
        <v>1.0171798048853611</v>
      </c>
      <c r="AK3801" s="38">
        <v>39042</v>
      </c>
      <c r="AL3801" s="19">
        <v>144.14060000000001</v>
      </c>
      <c r="AM3801" s="19">
        <f t="shared" si="816"/>
        <v>-1.6994404332248969E-4</v>
      </c>
      <c r="AN3801" s="37">
        <f t="shared" si="817"/>
        <v>0.99983005595667751</v>
      </c>
      <c r="AQ3801" s="38">
        <v>39042</v>
      </c>
      <c r="AR3801" s="19">
        <f t="shared" si="818"/>
        <v>326.79268550800003</v>
      </c>
      <c r="AS3801" s="40">
        <f t="shared" si="815"/>
        <v>-1.6994404332248969E-4</v>
      </c>
      <c r="AT3801" s="51">
        <f t="shared" si="819"/>
        <v>0.99983005595667751</v>
      </c>
    </row>
    <row r="3802" spans="1:46">
      <c r="A3802" s="38">
        <v>39043</v>
      </c>
      <c r="B3802" s="37">
        <v>1.2927999999999999</v>
      </c>
      <c r="D3802" s="38">
        <v>39043</v>
      </c>
      <c r="E3802" s="19">
        <v>1678.2140999999999</v>
      </c>
      <c r="F3802" s="19">
        <v>1298.1235303217823</v>
      </c>
      <c r="G3802" s="19">
        <v>-1.1359516325905039E-3</v>
      </c>
      <c r="H3802" s="37">
        <f t="shared" si="806"/>
        <v>0.9988640483674095</v>
      </c>
      <c r="I3802" s="19"/>
      <c r="J3802" s="19"/>
      <c r="K3802" s="19"/>
      <c r="L3802" s="19"/>
      <c r="N3802" s="38">
        <v>39043</v>
      </c>
      <c r="O3802" s="19">
        <v>959.62350000000004</v>
      </c>
      <c r="P3802" s="19">
        <v>742.28302908415844</v>
      </c>
      <c r="Q3802" s="19">
        <v>2.6809221484112022E-3</v>
      </c>
      <c r="R3802" s="37">
        <f t="shared" si="807"/>
        <v>1.0026809221484112</v>
      </c>
      <c r="T3802" s="39">
        <v>39043</v>
      </c>
      <c r="U3802" s="40">
        <v>319.61360000000002</v>
      </c>
      <c r="V3802" s="40">
        <f t="shared" si="808"/>
        <v>-2.9214249297004891E-4</v>
      </c>
      <c r="W3802" s="41">
        <f t="shared" si="809"/>
        <v>0.99970785750702995</v>
      </c>
      <c r="Y3802" s="42">
        <v>39043</v>
      </c>
      <c r="Z3802" s="43">
        <v>316.755</v>
      </c>
      <c r="AA3802" s="43">
        <f t="shared" si="810"/>
        <v>245.01469678217822</v>
      </c>
      <c r="AB3802" s="19">
        <f t="shared" si="813"/>
        <v>-1.3655806799205972E-2</v>
      </c>
      <c r="AC3802" s="37">
        <f t="shared" si="814"/>
        <v>0.98634419320079403</v>
      </c>
      <c r="AE3802" s="44">
        <v>39043</v>
      </c>
      <c r="AF3802" s="45">
        <v>5724.2719999999999</v>
      </c>
      <c r="AG3802" s="19">
        <f t="shared" si="805"/>
        <v>4427.8094059405939</v>
      </c>
      <c r="AH3802" s="45">
        <f t="shared" si="811"/>
        <v>-2.2335438774546135E-2</v>
      </c>
      <c r="AI3802" s="46">
        <f t="shared" si="812"/>
        <v>0.97766456122545387</v>
      </c>
      <c r="AK3802" s="38">
        <v>39043</v>
      </c>
      <c r="AL3802" s="19">
        <v>144.1482</v>
      </c>
      <c r="AM3802" s="19">
        <f t="shared" si="816"/>
        <v>5.2726296407845652E-5</v>
      </c>
      <c r="AN3802" s="37">
        <f t="shared" si="817"/>
        <v>1.0000527262964078</v>
      </c>
      <c r="AQ3802" s="38">
        <v>39043</v>
      </c>
      <c r="AR3802" s="19">
        <f t="shared" si="818"/>
        <v>326.80991607600004</v>
      </c>
      <c r="AS3802" s="40">
        <f t="shared" si="815"/>
        <v>5.2726296407845652E-5</v>
      </c>
      <c r="AT3802" s="51">
        <f t="shared" si="819"/>
        <v>1.0000527262964078</v>
      </c>
    </row>
    <row r="3803" spans="1:46">
      <c r="A3803" s="38">
        <v>39044</v>
      </c>
      <c r="B3803" s="37">
        <v>1.2927999999999999</v>
      </c>
      <c r="D3803" s="38">
        <v>39044</v>
      </c>
      <c r="E3803" s="19">
        <v>1678.8561999999999</v>
      </c>
      <c r="F3803" s="19">
        <v>1298.6202042079208</v>
      </c>
      <c r="G3803" s="19">
        <v>3.8260910809873039E-4</v>
      </c>
      <c r="H3803" s="37">
        <f t="shared" si="806"/>
        <v>1.0003826091080987</v>
      </c>
      <c r="I3803" s="19"/>
      <c r="J3803" s="19"/>
      <c r="K3803" s="19"/>
      <c r="L3803" s="19"/>
      <c r="N3803" s="38">
        <v>39044</v>
      </c>
      <c r="O3803" s="19">
        <v>961.43020000000001</v>
      </c>
      <c r="P3803" s="19">
        <v>743.68053836633669</v>
      </c>
      <c r="Q3803" s="19">
        <v>1.882717544953838E-3</v>
      </c>
      <c r="R3803" s="37">
        <f t="shared" si="807"/>
        <v>1.0018827175449538</v>
      </c>
      <c r="T3803" s="39">
        <v>39044</v>
      </c>
      <c r="U3803" s="40">
        <v>319.11790000000002</v>
      </c>
      <c r="V3803" s="40">
        <f t="shared" si="808"/>
        <v>-1.5509352543195964E-3</v>
      </c>
      <c r="W3803" s="41">
        <f t="shared" si="809"/>
        <v>0.9984490647456804</v>
      </c>
      <c r="Y3803" s="38">
        <v>39044</v>
      </c>
      <c r="Z3803" s="43">
        <v>316.755</v>
      </c>
      <c r="AA3803" s="43">
        <f t="shared" si="810"/>
        <v>245.01469678217822</v>
      </c>
      <c r="AB3803" s="19">
        <f t="shared" si="813"/>
        <v>0</v>
      </c>
      <c r="AC3803" s="37">
        <f t="shared" si="814"/>
        <v>1</v>
      </c>
      <c r="AE3803" s="38">
        <v>39044</v>
      </c>
      <c r="AF3803" s="45">
        <v>5724.2719999999999</v>
      </c>
      <c r="AG3803" s="19">
        <f t="shared" si="805"/>
        <v>4427.8094059405939</v>
      </c>
      <c r="AH3803" s="45">
        <f t="shared" si="811"/>
        <v>0</v>
      </c>
      <c r="AI3803" s="46">
        <f t="shared" si="812"/>
        <v>1</v>
      </c>
      <c r="AK3803" s="38">
        <v>39044</v>
      </c>
      <c r="AL3803" s="19">
        <v>143.89519999999999</v>
      </c>
      <c r="AM3803" s="19">
        <f t="shared" si="816"/>
        <v>-1.7551381148014356E-3</v>
      </c>
      <c r="AN3803" s="37">
        <f t="shared" si="817"/>
        <v>0.99824486188519856</v>
      </c>
      <c r="AQ3803" s="38">
        <v>39044</v>
      </c>
      <c r="AR3803" s="19">
        <f t="shared" si="818"/>
        <v>326.236319536</v>
      </c>
      <c r="AS3803" s="40">
        <f t="shared" si="815"/>
        <v>-1.7551381148014356E-3</v>
      </c>
      <c r="AT3803" s="51">
        <f t="shared" si="819"/>
        <v>0.99824486188519856</v>
      </c>
    </row>
    <row r="3804" spans="1:46">
      <c r="A3804" s="38">
        <v>39045</v>
      </c>
      <c r="B3804" s="37">
        <v>1.3081</v>
      </c>
      <c r="D3804" s="38">
        <v>39045</v>
      </c>
      <c r="E3804" s="19">
        <v>1677.0627999999999</v>
      </c>
      <c r="F3804" s="19">
        <v>1282.0600871493004</v>
      </c>
      <c r="G3804" s="19">
        <v>-1.2752086410607655E-2</v>
      </c>
      <c r="H3804" s="37">
        <f t="shared" si="806"/>
        <v>0.98724791358939235</v>
      </c>
      <c r="I3804" s="19"/>
      <c r="J3804" s="19"/>
      <c r="K3804" s="19"/>
      <c r="L3804" s="19"/>
      <c r="N3804" s="38">
        <v>39045</v>
      </c>
      <c r="O3804" s="19">
        <v>963.02660000000003</v>
      </c>
      <c r="P3804" s="19">
        <v>736.20258390031347</v>
      </c>
      <c r="Q3804" s="19">
        <v>-1.0055331664924672E-2</v>
      </c>
      <c r="R3804" s="37">
        <f t="shared" si="807"/>
        <v>0.98994466833507533</v>
      </c>
      <c r="T3804" s="39">
        <v>39045</v>
      </c>
      <c r="U3804" s="40">
        <v>319.79390000000001</v>
      </c>
      <c r="V3804" s="40">
        <f t="shared" si="808"/>
        <v>2.1183393347725676E-3</v>
      </c>
      <c r="W3804" s="41">
        <f t="shared" si="809"/>
        <v>1.0021183393347726</v>
      </c>
      <c r="Y3804" s="38">
        <v>39045</v>
      </c>
      <c r="Z3804" s="43">
        <v>316.755</v>
      </c>
      <c r="AA3804" s="43">
        <f t="shared" si="810"/>
        <v>242.14891827841907</v>
      </c>
      <c r="AB3804" s="19">
        <f t="shared" si="813"/>
        <v>-1.1696353489794364E-2</v>
      </c>
      <c r="AC3804" s="37">
        <f t="shared" si="814"/>
        <v>0.98830364651020564</v>
      </c>
      <c r="AE3804" s="44">
        <v>39045</v>
      </c>
      <c r="AF3804" s="45">
        <v>5769.9530999999997</v>
      </c>
      <c r="AG3804" s="19">
        <f t="shared" si="805"/>
        <v>4410.941900466325</v>
      </c>
      <c r="AH3804" s="45">
        <f t="shared" si="811"/>
        <v>-3.8094470488360122E-3</v>
      </c>
      <c r="AI3804" s="46">
        <f t="shared" si="812"/>
        <v>0.99619055295116399</v>
      </c>
      <c r="AK3804" s="38">
        <v>39045</v>
      </c>
      <c r="AL3804" s="19">
        <v>144.32429999999999</v>
      </c>
      <c r="AM3804" s="19">
        <f t="shared" si="816"/>
        <v>2.9820313672728194E-3</v>
      </c>
      <c r="AN3804" s="37">
        <f t="shared" si="817"/>
        <v>1.0029820313672728</v>
      </c>
      <c r="AQ3804" s="38">
        <v>39045</v>
      </c>
      <c r="AR3804" s="19">
        <f t="shared" si="818"/>
        <v>327.20916647400003</v>
      </c>
      <c r="AS3804" s="40">
        <f t="shared" si="815"/>
        <v>2.9820313672730414E-3</v>
      </c>
      <c r="AT3804" s="51">
        <f t="shared" si="819"/>
        <v>1.002982031367273</v>
      </c>
    </row>
    <row r="3805" spans="1:46">
      <c r="A3805" s="38">
        <v>39048</v>
      </c>
      <c r="B3805" s="37">
        <v>1.3120000000000001</v>
      </c>
      <c r="D3805" s="38">
        <v>39048</v>
      </c>
      <c r="E3805" s="19">
        <v>1659.5231000000001</v>
      </c>
      <c r="F3805" s="19">
        <v>1264.8804115853659</v>
      </c>
      <c r="G3805" s="19">
        <v>-1.3400054908607406E-2</v>
      </c>
      <c r="H3805" s="37">
        <f t="shared" si="806"/>
        <v>0.98659994509139259</v>
      </c>
      <c r="I3805" s="19"/>
      <c r="J3805" s="19"/>
      <c r="K3805" s="19"/>
      <c r="L3805" s="19"/>
      <c r="N3805" s="38">
        <v>39048</v>
      </c>
      <c r="O3805" s="19">
        <v>963.20450000000005</v>
      </c>
      <c r="P3805" s="19">
        <v>734.14977134146341</v>
      </c>
      <c r="Q3805" s="19">
        <v>-2.7883799972210355E-3</v>
      </c>
      <c r="R3805" s="37">
        <f t="shared" si="807"/>
        <v>0.99721162000277896</v>
      </c>
      <c r="T3805" s="39">
        <v>39048</v>
      </c>
      <c r="U3805" s="40">
        <v>319.81079999999997</v>
      </c>
      <c r="V3805" s="40">
        <f t="shared" si="808"/>
        <v>5.2846536472195282E-5</v>
      </c>
      <c r="W3805" s="41">
        <f t="shared" si="809"/>
        <v>1.0000528465364722</v>
      </c>
      <c r="Y3805" s="42">
        <v>39048</v>
      </c>
      <c r="Z3805" s="43">
        <v>323.673</v>
      </c>
      <c r="AA3805" s="43">
        <f t="shared" si="810"/>
        <v>246.70198170731706</v>
      </c>
      <c r="AB3805" s="19">
        <f t="shared" si="813"/>
        <v>1.8802741144864132E-2</v>
      </c>
      <c r="AC3805" s="37">
        <f t="shared" si="814"/>
        <v>1.0188027411448641</v>
      </c>
      <c r="AE3805" s="44">
        <v>39048</v>
      </c>
      <c r="AF3805" s="45">
        <v>5836.1992</v>
      </c>
      <c r="AG3805" s="19">
        <f t="shared" si="805"/>
        <v>4448.32256097561</v>
      </c>
      <c r="AH3805" s="45">
        <f t="shared" si="811"/>
        <v>8.4745302370301534E-3</v>
      </c>
      <c r="AI3805" s="46">
        <f t="shared" si="812"/>
        <v>1.0084745302370302</v>
      </c>
      <c r="AK3805" s="38">
        <v>39048</v>
      </c>
      <c r="AL3805" s="19">
        <v>144.1037</v>
      </c>
      <c r="AM3805" s="19">
        <f t="shared" si="816"/>
        <v>-1.5285021302717805E-3</v>
      </c>
      <c r="AN3805" s="37">
        <f t="shared" si="817"/>
        <v>0.99847149786972822</v>
      </c>
      <c r="AQ3805" s="38">
        <v>39048</v>
      </c>
      <c r="AR3805" s="19">
        <f t="shared" si="818"/>
        <v>326.70902656600003</v>
      </c>
      <c r="AS3805" s="40">
        <f t="shared" si="815"/>
        <v>-1.5285021302718915E-3</v>
      </c>
      <c r="AT3805" s="51">
        <f t="shared" si="819"/>
        <v>0.99847149786972811</v>
      </c>
    </row>
    <row r="3806" spans="1:46">
      <c r="A3806" s="38">
        <v>39049</v>
      </c>
      <c r="B3806" s="37">
        <v>1.3162</v>
      </c>
      <c r="D3806" s="38">
        <v>39049</v>
      </c>
      <c r="E3806" s="19">
        <v>1660.7927999999999</v>
      </c>
      <c r="F3806" s="19">
        <v>1261.8088436407841</v>
      </c>
      <c r="G3806" s="19">
        <v>-2.4283465191242692E-3</v>
      </c>
      <c r="H3806" s="37">
        <f t="shared" si="806"/>
        <v>0.99757165348087573</v>
      </c>
      <c r="I3806" s="19"/>
      <c r="J3806" s="19"/>
      <c r="K3806" s="19"/>
      <c r="L3806" s="19"/>
      <c r="N3806" s="38">
        <v>39049</v>
      </c>
      <c r="O3806" s="19">
        <v>951.93190000000004</v>
      </c>
      <c r="P3806" s="19">
        <v>723.24259231119891</v>
      </c>
      <c r="Q3806" s="19">
        <v>-1.4856885414994414E-2</v>
      </c>
      <c r="R3806" s="37">
        <f t="shared" si="807"/>
        <v>0.98514311458500559</v>
      </c>
      <c r="T3806" s="39">
        <v>39049</v>
      </c>
      <c r="U3806" s="40">
        <v>319.80270000000002</v>
      </c>
      <c r="V3806" s="40">
        <f t="shared" si="808"/>
        <v>-2.5327474869385469E-5</v>
      </c>
      <c r="W3806" s="41">
        <f t="shared" si="809"/>
        <v>0.99997467252513061</v>
      </c>
      <c r="Y3806" s="42">
        <v>39049</v>
      </c>
      <c r="Z3806" s="43">
        <v>323.37900000000002</v>
      </c>
      <c r="AA3806" s="43">
        <f t="shared" si="810"/>
        <v>245.69138428810211</v>
      </c>
      <c r="AB3806" s="19">
        <f t="shared" si="813"/>
        <v>-4.096430082243474E-3</v>
      </c>
      <c r="AC3806" s="37">
        <f t="shared" si="814"/>
        <v>0.99590356991775653</v>
      </c>
      <c r="AE3806" s="44">
        <v>39049</v>
      </c>
      <c r="AF3806" s="45">
        <v>5880.5308000000005</v>
      </c>
      <c r="AG3806" s="19">
        <f t="shared" si="805"/>
        <v>4467.8094514511477</v>
      </c>
      <c r="AH3806" s="45">
        <f t="shared" si="811"/>
        <v>4.3807278380603165E-3</v>
      </c>
      <c r="AI3806" s="46">
        <f t="shared" si="812"/>
        <v>1.0043807278380603</v>
      </c>
      <c r="AK3806" s="38">
        <v>39049</v>
      </c>
      <c r="AL3806" s="19">
        <v>144.35939999999999</v>
      </c>
      <c r="AM3806" s="19">
        <f t="shared" si="816"/>
        <v>1.7744166180326815E-3</v>
      </c>
      <c r="AN3806" s="37">
        <f t="shared" si="817"/>
        <v>1.0017744166180327</v>
      </c>
      <c r="AQ3806" s="38">
        <v>39049</v>
      </c>
      <c r="AR3806" s="19">
        <f t="shared" si="818"/>
        <v>327.28874449200003</v>
      </c>
      <c r="AS3806" s="40">
        <f t="shared" si="815"/>
        <v>1.7744166180326815E-3</v>
      </c>
      <c r="AT3806" s="51">
        <f t="shared" si="819"/>
        <v>1.0017744166180327</v>
      </c>
    </row>
    <row r="3807" spans="1:46">
      <c r="A3807" s="38">
        <v>39050</v>
      </c>
      <c r="B3807" s="37">
        <v>1.3146</v>
      </c>
      <c r="D3807" s="38">
        <v>39050</v>
      </c>
      <c r="E3807" s="19">
        <v>1680.4803999999999</v>
      </c>
      <c r="F3807" s="19">
        <v>1278.32070591815</v>
      </c>
      <c r="G3807" s="19">
        <v>1.3085866659265921E-2</v>
      </c>
      <c r="H3807" s="37">
        <f t="shared" si="806"/>
        <v>1.0130858666592659</v>
      </c>
      <c r="I3807" s="19"/>
      <c r="J3807" s="19"/>
      <c r="K3807" s="19"/>
      <c r="L3807" s="19"/>
      <c r="N3807" s="38">
        <v>39050</v>
      </c>
      <c r="O3807" s="19">
        <v>967.00360000000001</v>
      </c>
      <c r="P3807" s="19">
        <v>735.58770728738784</v>
      </c>
      <c r="Q3807" s="19">
        <v>1.7069120523915515E-2</v>
      </c>
      <c r="R3807" s="37">
        <f t="shared" si="807"/>
        <v>1.0170691205239155</v>
      </c>
      <c r="T3807" s="39">
        <v>39050</v>
      </c>
      <c r="U3807" s="40">
        <v>319.89659999999998</v>
      </c>
      <c r="V3807" s="40">
        <f t="shared" si="808"/>
        <v>2.9361853417730899E-4</v>
      </c>
      <c r="W3807" s="41">
        <f t="shared" si="809"/>
        <v>1.0002936185341773</v>
      </c>
      <c r="Y3807" s="42">
        <v>39050</v>
      </c>
      <c r="Z3807" s="43">
        <v>325.32400000000001</v>
      </c>
      <c r="AA3807" s="43">
        <f t="shared" si="810"/>
        <v>247.46995283736499</v>
      </c>
      <c r="AB3807" s="19">
        <f t="shared" si="813"/>
        <v>7.2390350781583734E-3</v>
      </c>
      <c r="AC3807" s="37">
        <f t="shared" si="814"/>
        <v>1.0072390350781584</v>
      </c>
      <c r="AE3807" s="44">
        <v>39050</v>
      </c>
      <c r="AF3807" s="45">
        <v>5992.3441999999995</v>
      </c>
      <c r="AG3807" s="19">
        <f t="shared" si="805"/>
        <v>4558.3022972767376</v>
      </c>
      <c r="AH3807" s="45">
        <f t="shared" si="811"/>
        <v>2.0254410312015025E-2</v>
      </c>
      <c r="AI3807" s="46">
        <f t="shared" si="812"/>
        <v>1.020254410312015</v>
      </c>
      <c r="AK3807" s="38">
        <v>39050</v>
      </c>
      <c r="AL3807" s="19">
        <v>144.1292</v>
      </c>
      <c r="AM3807" s="19">
        <f t="shared" si="816"/>
        <v>-1.5946311774639454E-3</v>
      </c>
      <c r="AN3807" s="37">
        <f t="shared" si="817"/>
        <v>0.99840536882253605</v>
      </c>
      <c r="AQ3807" s="38">
        <v>39050</v>
      </c>
      <c r="AR3807" s="19">
        <f t="shared" si="818"/>
        <v>326.766839656</v>
      </c>
      <c r="AS3807" s="40">
        <f t="shared" si="815"/>
        <v>-1.5946311774641675E-3</v>
      </c>
      <c r="AT3807" s="51">
        <f t="shared" si="819"/>
        <v>0.99840536882253583</v>
      </c>
    </row>
    <row r="3808" spans="1:46">
      <c r="A3808" s="38">
        <v>39051</v>
      </c>
      <c r="B3808" s="37">
        <v>1.3261000000000001</v>
      </c>
      <c r="D3808" s="38">
        <v>39051</v>
      </c>
      <c r="E3808" s="19">
        <v>1686.1072999999999</v>
      </c>
      <c r="F3808" s="19">
        <v>1271.4782444762836</v>
      </c>
      <c r="G3808" s="19">
        <v>-5.3526954622484801E-3</v>
      </c>
      <c r="H3808" s="37">
        <f t="shared" si="806"/>
        <v>0.99464730453775152</v>
      </c>
      <c r="I3808" s="19"/>
      <c r="J3808" s="19"/>
      <c r="K3808" s="19"/>
      <c r="L3808" s="19"/>
      <c r="N3808" s="38">
        <v>39051</v>
      </c>
      <c r="O3808" s="19">
        <v>975.47699999999998</v>
      </c>
      <c r="P3808" s="19">
        <v>735.59837116356232</v>
      </c>
      <c r="Q3808" s="19">
        <v>1.4497083174136449E-5</v>
      </c>
      <c r="R3808" s="37">
        <f t="shared" si="807"/>
        <v>1.0000144970831741</v>
      </c>
      <c r="T3808" s="39">
        <v>39051</v>
      </c>
      <c r="U3808" s="40">
        <v>319.85770000000002</v>
      </c>
      <c r="V3808" s="40">
        <f t="shared" si="808"/>
        <v>-1.2160179257914017E-4</v>
      </c>
      <c r="W3808" s="41">
        <f t="shared" si="809"/>
        <v>0.99987839820742086</v>
      </c>
      <c r="Y3808" s="42">
        <v>39051</v>
      </c>
      <c r="Z3808" s="43">
        <v>329.14</v>
      </c>
      <c r="AA3808" s="43">
        <f t="shared" si="810"/>
        <v>248.20149310006784</v>
      </c>
      <c r="AB3808" s="19">
        <f t="shared" si="813"/>
        <v>2.9560771088181781E-3</v>
      </c>
      <c r="AC3808" s="37">
        <f t="shared" si="814"/>
        <v>1.0029560771088182</v>
      </c>
      <c r="AE3808" s="44">
        <v>39051</v>
      </c>
      <c r="AF3808" s="45">
        <v>6058.9071999999996</v>
      </c>
      <c r="AG3808" s="19">
        <f t="shared" si="805"/>
        <v>4568.9670462257745</v>
      </c>
      <c r="AH3808" s="45">
        <f t="shared" si="811"/>
        <v>2.3396317869064376E-3</v>
      </c>
      <c r="AI3808" s="46">
        <f t="shared" si="812"/>
        <v>1.0023396317869064</v>
      </c>
      <c r="AK3808" s="38">
        <v>39051</v>
      </c>
      <c r="AL3808" s="19">
        <v>144.38249999999999</v>
      </c>
      <c r="AM3808" s="19">
        <f t="shared" si="816"/>
        <v>1.7574509537277017E-3</v>
      </c>
      <c r="AN3808" s="37">
        <f t="shared" si="817"/>
        <v>1.0017574509537277</v>
      </c>
      <c r="AQ3808" s="38">
        <v>39051</v>
      </c>
      <c r="AR3808" s="19">
        <f t="shared" si="818"/>
        <v>327.34111634999999</v>
      </c>
      <c r="AS3808" s="40">
        <f t="shared" si="815"/>
        <v>1.7574509537277017E-3</v>
      </c>
      <c r="AT3808" s="51">
        <f t="shared" si="819"/>
        <v>1.0017574509537277</v>
      </c>
    </row>
    <row r="3809" spans="1:46">
      <c r="A3809" s="38">
        <v>39052</v>
      </c>
      <c r="B3809" s="37">
        <v>1.3315999999999999</v>
      </c>
      <c r="D3809" s="38">
        <v>39052</v>
      </c>
      <c r="E3809" s="19">
        <v>1683.6088999999999</v>
      </c>
      <c r="F3809" s="19">
        <v>1264.3503304295584</v>
      </c>
      <c r="G3809" s="19">
        <v>-5.6060055118450913E-3</v>
      </c>
      <c r="H3809" s="37">
        <f t="shared" si="806"/>
        <v>0.99439399448815491</v>
      </c>
      <c r="I3809" s="19"/>
      <c r="J3809" s="19"/>
      <c r="K3809" s="19"/>
      <c r="L3809" s="19"/>
      <c r="N3809" s="38">
        <v>39052</v>
      </c>
      <c r="O3809" s="19">
        <v>977.31489999999997</v>
      </c>
      <c r="P3809" s="19">
        <v>733.94029738660265</v>
      </c>
      <c r="Q3809" s="19">
        <v>-2.2540476460503056E-3</v>
      </c>
      <c r="R3809" s="37">
        <f t="shared" si="807"/>
        <v>0.99774595235394969</v>
      </c>
      <c r="T3809" s="39">
        <v>39052</v>
      </c>
      <c r="U3809" s="40">
        <v>320.17829999999998</v>
      </c>
      <c r="V3809" s="40">
        <f t="shared" si="808"/>
        <v>1.0023207194949091E-3</v>
      </c>
      <c r="W3809" s="41">
        <f t="shared" si="809"/>
        <v>1.0010023207194949</v>
      </c>
      <c r="Y3809" s="42">
        <v>39052</v>
      </c>
      <c r="Z3809" s="43">
        <v>328.01299999999998</v>
      </c>
      <c r="AA3809" s="43">
        <f t="shared" si="810"/>
        <v>246.32997897266446</v>
      </c>
      <c r="AB3809" s="19">
        <f t="shared" si="813"/>
        <v>-7.5403016477778584E-3</v>
      </c>
      <c r="AC3809" s="37">
        <f t="shared" si="814"/>
        <v>0.99245969835222214</v>
      </c>
      <c r="AE3809" s="44">
        <v>39052</v>
      </c>
      <c r="AF3809" s="45">
        <v>6043.5771000000004</v>
      </c>
      <c r="AG3809" s="19">
        <f t="shared" si="805"/>
        <v>4538.5829828777414</v>
      </c>
      <c r="AH3809" s="45">
        <f t="shared" si="811"/>
        <v>-6.6500946582952469E-3</v>
      </c>
      <c r="AI3809" s="46">
        <f t="shared" si="812"/>
        <v>0.99334990534170475</v>
      </c>
      <c r="AK3809" s="38">
        <v>39052</v>
      </c>
      <c r="AL3809" s="19">
        <v>144.67439999999999</v>
      </c>
      <c r="AM3809" s="19">
        <f t="shared" si="816"/>
        <v>2.0217131577580094E-3</v>
      </c>
      <c r="AN3809" s="37">
        <f t="shared" si="817"/>
        <v>1.002021713157758</v>
      </c>
      <c r="AQ3809" s="38">
        <v>39052</v>
      </c>
      <c r="AR3809" s="19">
        <f t="shared" si="818"/>
        <v>328.00290619200001</v>
      </c>
      <c r="AS3809" s="40">
        <f t="shared" si="815"/>
        <v>2.0217131577580094E-3</v>
      </c>
      <c r="AT3809" s="51">
        <f t="shared" si="819"/>
        <v>1.002021713157758</v>
      </c>
    </row>
    <row r="3810" spans="1:46">
      <c r="A3810" s="38">
        <v>39055</v>
      </c>
      <c r="B3810" s="37">
        <v>1.3327</v>
      </c>
      <c r="D3810" s="38">
        <v>39055</v>
      </c>
      <c r="E3810" s="19">
        <v>1694.1176</v>
      </c>
      <c r="F3810" s="19">
        <v>1271.1920162076988</v>
      </c>
      <c r="G3810" s="19">
        <v>5.4112263140042582E-3</v>
      </c>
      <c r="H3810" s="37">
        <f t="shared" si="806"/>
        <v>1.0054112263140043</v>
      </c>
      <c r="I3810" s="19"/>
      <c r="J3810" s="19"/>
      <c r="K3810" s="19"/>
      <c r="L3810" s="19"/>
      <c r="N3810" s="38">
        <v>39055</v>
      </c>
      <c r="O3810" s="19">
        <v>981.38300000000004</v>
      </c>
      <c r="P3810" s="19">
        <v>736.38703384107453</v>
      </c>
      <c r="Q3810" s="19">
        <v>3.3336995709107864E-3</v>
      </c>
      <c r="R3810" s="37">
        <f t="shared" si="807"/>
        <v>1.0033336995709108</v>
      </c>
      <c r="T3810" s="39">
        <v>39055</v>
      </c>
      <c r="U3810" s="40">
        <v>320.66699999999997</v>
      </c>
      <c r="V3810" s="40">
        <f t="shared" si="808"/>
        <v>1.5263370440783408E-3</v>
      </c>
      <c r="W3810" s="41">
        <f t="shared" si="809"/>
        <v>1.0015263370440783</v>
      </c>
      <c r="Y3810" s="42">
        <v>39055</v>
      </c>
      <c r="Z3810" s="43">
        <v>322.36399999999998</v>
      </c>
      <c r="AA3810" s="43">
        <f t="shared" si="810"/>
        <v>241.88789675095668</v>
      </c>
      <c r="AB3810" s="19">
        <f t="shared" si="813"/>
        <v>-1.8033055660678365E-2</v>
      </c>
      <c r="AC3810" s="37">
        <f t="shared" si="814"/>
        <v>0.98196694433932163</v>
      </c>
      <c r="AE3810" s="44">
        <v>39055</v>
      </c>
      <c r="AF3810" s="45">
        <v>5924.5708000000004</v>
      </c>
      <c r="AG3810" s="19">
        <f t="shared" si="805"/>
        <v>4445.5397313724025</v>
      </c>
      <c r="AH3810" s="45">
        <f t="shared" si="811"/>
        <v>-2.050050684461513E-2</v>
      </c>
      <c r="AI3810" s="46">
        <f t="shared" si="812"/>
        <v>0.97949949315538487</v>
      </c>
      <c r="AK3810" s="38">
        <v>39055</v>
      </c>
      <c r="AL3810" s="19">
        <v>144.65260000000001</v>
      </c>
      <c r="AM3810" s="19">
        <f t="shared" si="816"/>
        <v>-1.5068318928568303E-4</v>
      </c>
      <c r="AN3810" s="37">
        <f t="shared" si="817"/>
        <v>0.99984931681071432</v>
      </c>
      <c r="AQ3810" s="38">
        <v>39055</v>
      </c>
      <c r="AR3810" s="19">
        <f t="shared" si="818"/>
        <v>327.95348166800005</v>
      </c>
      <c r="AS3810" s="40">
        <f t="shared" si="815"/>
        <v>-1.5068318928557201E-4</v>
      </c>
      <c r="AT3810" s="51">
        <f t="shared" si="819"/>
        <v>0.99984931681071443</v>
      </c>
    </row>
    <row r="3811" spans="1:46">
      <c r="A3811" s="38">
        <v>39056</v>
      </c>
      <c r="B3811" s="37">
        <v>1.3327</v>
      </c>
      <c r="D3811" s="38">
        <v>39056</v>
      </c>
      <c r="E3811" s="19">
        <v>1700.5555999999999</v>
      </c>
      <c r="F3811" s="19">
        <v>1276.0228108351466</v>
      </c>
      <c r="G3811" s="19">
        <v>3.8002084388946145E-3</v>
      </c>
      <c r="H3811" s="37">
        <f t="shared" si="806"/>
        <v>1.0038002084388946</v>
      </c>
      <c r="I3811" s="19"/>
      <c r="J3811" s="19"/>
      <c r="K3811" s="19"/>
      <c r="L3811" s="19"/>
      <c r="N3811" s="38">
        <v>39056</v>
      </c>
      <c r="O3811" s="19">
        <v>991.5181</v>
      </c>
      <c r="P3811" s="19">
        <v>743.99197118631355</v>
      </c>
      <c r="Q3811" s="19">
        <v>1.032736454574823E-2</v>
      </c>
      <c r="R3811" s="37">
        <f t="shared" si="807"/>
        <v>1.0103273645457482</v>
      </c>
      <c r="T3811" s="39">
        <v>39056</v>
      </c>
      <c r="U3811" s="40">
        <v>320.66140000000001</v>
      </c>
      <c r="V3811" s="40">
        <f t="shared" si="808"/>
        <v>-1.7463599310096889E-5</v>
      </c>
      <c r="W3811" s="41">
        <f t="shared" si="809"/>
        <v>0.9999825364006899</v>
      </c>
      <c r="Y3811" s="42">
        <v>39056</v>
      </c>
      <c r="Z3811" s="43">
        <v>323.87700000000001</v>
      </c>
      <c r="AA3811" s="43">
        <f t="shared" si="810"/>
        <v>243.02318601335637</v>
      </c>
      <c r="AB3811" s="19">
        <f t="shared" si="813"/>
        <v>4.6934521224455406E-3</v>
      </c>
      <c r="AC3811" s="37">
        <f t="shared" si="814"/>
        <v>1.0046934521224455</v>
      </c>
      <c r="AE3811" s="44">
        <v>39056</v>
      </c>
      <c r="AF3811" s="45">
        <v>5926.2479999999996</v>
      </c>
      <c r="AG3811" s="19">
        <f t="shared" si="805"/>
        <v>4446.7982291588505</v>
      </c>
      <c r="AH3811" s="45">
        <f t="shared" si="811"/>
        <v>2.8309223682487783E-4</v>
      </c>
      <c r="AI3811" s="46">
        <f t="shared" si="812"/>
        <v>1.0002830922368249</v>
      </c>
      <c r="AK3811" s="38">
        <v>39056</v>
      </c>
      <c r="AL3811" s="19">
        <v>144.51519999999999</v>
      </c>
      <c r="AM3811" s="19">
        <f t="shared" si="816"/>
        <v>-9.498619451017154E-4</v>
      </c>
      <c r="AN3811" s="37">
        <f t="shared" si="817"/>
        <v>0.99905013805489828</v>
      </c>
      <c r="AQ3811" s="38">
        <v>39056</v>
      </c>
      <c r="AR3811" s="19">
        <f t="shared" si="818"/>
        <v>327.641971136</v>
      </c>
      <c r="AS3811" s="40">
        <f t="shared" si="815"/>
        <v>-9.498619451017154E-4</v>
      </c>
      <c r="AT3811" s="51">
        <f t="shared" si="819"/>
        <v>0.99905013805489828</v>
      </c>
    </row>
    <row r="3812" spans="1:46">
      <c r="A3812" s="38">
        <v>39057</v>
      </c>
      <c r="B3812" s="37">
        <v>1.3307</v>
      </c>
      <c r="D3812" s="38">
        <v>39057</v>
      </c>
      <c r="E3812" s="19">
        <v>1702.7813000000001</v>
      </c>
      <c r="F3812" s="19">
        <v>1279.6132110919066</v>
      </c>
      <c r="G3812" s="19">
        <v>2.8137430038652766E-3</v>
      </c>
      <c r="H3812" s="37">
        <f t="shared" si="806"/>
        <v>1.0028137430038653</v>
      </c>
      <c r="I3812" s="19"/>
      <c r="J3812" s="19"/>
      <c r="K3812" s="19"/>
      <c r="L3812" s="19"/>
      <c r="N3812" s="38">
        <v>39057</v>
      </c>
      <c r="O3812" s="19">
        <v>994.75519999999995</v>
      </c>
      <c r="P3812" s="19">
        <v>747.54279702412259</v>
      </c>
      <c r="Q3812" s="19">
        <v>4.7726668772340997E-3</v>
      </c>
      <c r="R3812" s="37">
        <f t="shared" si="807"/>
        <v>1.0047726668772341</v>
      </c>
      <c r="T3812" s="39">
        <v>39057</v>
      </c>
      <c r="U3812" s="40">
        <v>320.42110000000002</v>
      </c>
      <c r="V3812" s="40">
        <f t="shared" si="808"/>
        <v>-7.4938860742201907E-4</v>
      </c>
      <c r="W3812" s="41">
        <f t="shared" si="809"/>
        <v>0.99925061139257798</v>
      </c>
      <c r="Y3812" s="42">
        <v>39057</v>
      </c>
      <c r="Z3812" s="43">
        <v>319.23599999999999</v>
      </c>
      <c r="AA3812" s="43">
        <f t="shared" si="810"/>
        <v>239.90080408807393</v>
      </c>
      <c r="AB3812" s="19">
        <f t="shared" si="813"/>
        <v>-1.2848082425809482E-2</v>
      </c>
      <c r="AC3812" s="37">
        <f t="shared" si="814"/>
        <v>0.98715191757419052</v>
      </c>
      <c r="AE3812" s="44">
        <v>39057</v>
      </c>
      <c r="AF3812" s="45">
        <v>5875.4429</v>
      </c>
      <c r="AG3812" s="19">
        <f t="shared" si="805"/>
        <v>4415.3023972345381</v>
      </c>
      <c r="AH3812" s="45">
        <f t="shared" si="811"/>
        <v>-7.0828111151493012E-3</v>
      </c>
      <c r="AI3812" s="46">
        <f t="shared" si="812"/>
        <v>0.9929171888848507</v>
      </c>
      <c r="AK3812" s="38">
        <v>39057</v>
      </c>
      <c r="AL3812" s="19">
        <v>144.4991</v>
      </c>
      <c r="AM3812" s="19">
        <f t="shared" si="816"/>
        <v>-1.1140696618761048E-4</v>
      </c>
      <c r="AN3812" s="37">
        <f t="shared" si="817"/>
        <v>0.99988859303381239</v>
      </c>
      <c r="AQ3812" s="38">
        <v>39057</v>
      </c>
      <c r="AR3812" s="19">
        <f t="shared" si="818"/>
        <v>327.60546953800002</v>
      </c>
      <c r="AS3812" s="40">
        <f t="shared" si="815"/>
        <v>-1.1140696618761048E-4</v>
      </c>
      <c r="AT3812" s="51">
        <f t="shared" si="819"/>
        <v>0.99988859303381239</v>
      </c>
    </row>
    <row r="3813" spans="1:46">
      <c r="A3813" s="38">
        <v>39058</v>
      </c>
      <c r="B3813" s="37">
        <v>1.3295999999999999</v>
      </c>
      <c r="D3813" s="38">
        <v>39058</v>
      </c>
      <c r="E3813" s="19">
        <v>1702.1902</v>
      </c>
      <c r="F3813" s="19">
        <v>1280.2272864019255</v>
      </c>
      <c r="G3813" s="19">
        <v>4.7989134896075925E-4</v>
      </c>
      <c r="H3813" s="37">
        <f t="shared" si="806"/>
        <v>1.0004798913489608</v>
      </c>
      <c r="I3813" s="19"/>
      <c r="J3813" s="19"/>
      <c r="K3813" s="19"/>
      <c r="L3813" s="19"/>
      <c r="N3813" s="38">
        <v>39058</v>
      </c>
      <c r="O3813" s="19">
        <v>994.90660000000003</v>
      </c>
      <c r="P3813" s="19">
        <v>748.27512033694347</v>
      </c>
      <c r="Q3813" s="19">
        <v>9.7964065166067371E-4</v>
      </c>
      <c r="R3813" s="37">
        <f t="shared" si="807"/>
        <v>1.0009796406516607</v>
      </c>
      <c r="T3813" s="39">
        <v>39058</v>
      </c>
      <c r="U3813" s="40">
        <v>320.3263</v>
      </c>
      <c r="V3813" s="40">
        <f t="shared" si="808"/>
        <v>-2.9586066585507442E-4</v>
      </c>
      <c r="W3813" s="41">
        <f t="shared" si="809"/>
        <v>0.99970413933414493</v>
      </c>
      <c r="Y3813" s="42">
        <v>39058</v>
      </c>
      <c r="Z3813" s="43">
        <v>318.995</v>
      </c>
      <c r="AA3813" s="43">
        <f t="shared" si="810"/>
        <v>239.91802045728042</v>
      </c>
      <c r="AB3813" s="19">
        <f t="shared" si="813"/>
        <v>7.1764533144946796E-5</v>
      </c>
      <c r="AC3813" s="37">
        <f t="shared" si="814"/>
        <v>1.0000717645331449</v>
      </c>
      <c r="AE3813" s="44">
        <v>39058</v>
      </c>
      <c r="AF3813" s="45">
        <v>5867.4048000000003</v>
      </c>
      <c r="AG3813" s="19">
        <f t="shared" si="805"/>
        <v>4412.9097472924195</v>
      </c>
      <c r="AH3813" s="45">
        <f t="shared" si="811"/>
        <v>-5.4189945033378262E-4</v>
      </c>
      <c r="AI3813" s="46">
        <f t="shared" si="812"/>
        <v>0.99945810054966622</v>
      </c>
      <c r="AK3813" s="38">
        <v>39058</v>
      </c>
      <c r="AL3813" s="19">
        <v>144.29939999999999</v>
      </c>
      <c r="AM3813" s="19">
        <f t="shared" si="816"/>
        <v>-1.3820155281244473E-3</v>
      </c>
      <c r="AN3813" s="37">
        <f t="shared" si="817"/>
        <v>0.99861798447187555</v>
      </c>
      <c r="AQ3813" s="38">
        <v>39058</v>
      </c>
      <c r="AR3813" s="19">
        <f t="shared" si="818"/>
        <v>327.15271369200002</v>
      </c>
      <c r="AS3813" s="40">
        <f t="shared" si="815"/>
        <v>-1.3820155281244473E-3</v>
      </c>
      <c r="AT3813" s="51">
        <f t="shared" si="819"/>
        <v>0.99861798447187555</v>
      </c>
    </row>
    <row r="3814" spans="1:46">
      <c r="A3814" s="38">
        <v>39059</v>
      </c>
      <c r="B3814" s="37">
        <v>1.3214999999999999</v>
      </c>
      <c r="D3814" s="38">
        <v>39059</v>
      </c>
      <c r="E3814" s="19">
        <v>1703.11</v>
      </c>
      <c r="F3814" s="19">
        <v>1288.7703367385548</v>
      </c>
      <c r="G3814" s="19">
        <v>6.6730731545641131E-3</v>
      </c>
      <c r="H3814" s="37">
        <f t="shared" si="806"/>
        <v>1.0066730731545641</v>
      </c>
      <c r="I3814" s="19"/>
      <c r="J3814" s="19"/>
      <c r="K3814" s="19"/>
      <c r="L3814" s="19"/>
      <c r="N3814" s="38">
        <v>39059</v>
      </c>
      <c r="O3814" s="19">
        <v>988.24289999999996</v>
      </c>
      <c r="P3814" s="19">
        <v>747.81906923950055</v>
      </c>
      <c r="Q3814" s="19">
        <v>-6.0946981270415534E-4</v>
      </c>
      <c r="R3814" s="37">
        <f t="shared" si="807"/>
        <v>0.99939053018729584</v>
      </c>
      <c r="T3814" s="39">
        <v>39059</v>
      </c>
      <c r="U3814" s="40">
        <v>319.9196</v>
      </c>
      <c r="V3814" s="40">
        <f t="shared" si="808"/>
        <v>-1.2696428610451393E-3</v>
      </c>
      <c r="W3814" s="41">
        <f t="shared" si="809"/>
        <v>0.99873035713895486</v>
      </c>
      <c r="Y3814" s="42">
        <v>39059</v>
      </c>
      <c r="Z3814" s="43">
        <v>317.99</v>
      </c>
      <c r="AA3814" s="43">
        <f t="shared" si="810"/>
        <v>240.62807415815365</v>
      </c>
      <c r="AB3814" s="19">
        <f t="shared" si="813"/>
        <v>2.9595680204423935E-3</v>
      </c>
      <c r="AC3814" s="37">
        <f t="shared" si="814"/>
        <v>1.0029595680204424</v>
      </c>
      <c r="AE3814" s="44">
        <v>39059</v>
      </c>
      <c r="AF3814" s="45">
        <v>5837.6279000000004</v>
      </c>
      <c r="AG3814" s="19">
        <f t="shared" si="805"/>
        <v>4417.425576995839</v>
      </c>
      <c r="AH3814" s="45">
        <f t="shared" si="811"/>
        <v>1.0233224702114185E-3</v>
      </c>
      <c r="AI3814" s="46">
        <f t="shared" si="812"/>
        <v>1.0010233224702114</v>
      </c>
      <c r="AK3814" s="38">
        <v>39059</v>
      </c>
      <c r="AL3814" s="19">
        <v>144.1831</v>
      </c>
      <c r="AM3814" s="19">
        <f t="shared" si="816"/>
        <v>-8.0596315715797395E-4</v>
      </c>
      <c r="AN3814" s="37">
        <f t="shared" si="817"/>
        <v>0.99919403684284203</v>
      </c>
      <c r="AQ3814" s="38">
        <v>39059</v>
      </c>
      <c r="AR3814" s="19">
        <f t="shared" si="818"/>
        <v>326.889040658</v>
      </c>
      <c r="AS3814" s="40">
        <f t="shared" si="815"/>
        <v>-8.0596315715808498E-4</v>
      </c>
      <c r="AT3814" s="51">
        <f t="shared" si="819"/>
        <v>0.99919403684284192</v>
      </c>
    </row>
    <row r="3815" spans="1:46">
      <c r="A3815" s="38">
        <v>39062</v>
      </c>
      <c r="B3815" s="37">
        <v>1.3223</v>
      </c>
      <c r="D3815" s="38">
        <v>39062</v>
      </c>
      <c r="E3815" s="19">
        <v>1702.6527000000001</v>
      </c>
      <c r="F3815" s="19">
        <v>1287.6447856008469</v>
      </c>
      <c r="G3815" s="19">
        <v>-8.7335276551769869E-4</v>
      </c>
      <c r="H3815" s="37">
        <f t="shared" si="806"/>
        <v>0.9991266472344823</v>
      </c>
      <c r="I3815" s="19"/>
      <c r="J3815" s="19"/>
      <c r="K3815" s="19"/>
      <c r="L3815" s="19"/>
      <c r="N3815" s="38">
        <v>39062</v>
      </c>
      <c r="O3815" s="19">
        <v>984.12090000000001</v>
      </c>
      <c r="P3815" s="19">
        <v>744.2493382742191</v>
      </c>
      <c r="Q3815" s="19">
        <v>-4.7735222490538076E-3</v>
      </c>
      <c r="R3815" s="37">
        <f t="shared" si="807"/>
        <v>0.99522647775094619</v>
      </c>
      <c r="T3815" s="39">
        <v>39062</v>
      </c>
      <c r="U3815" s="40">
        <v>319.5127</v>
      </c>
      <c r="V3815" s="40">
        <f t="shared" si="808"/>
        <v>-1.2718820603676573E-3</v>
      </c>
      <c r="W3815" s="41">
        <f t="shared" si="809"/>
        <v>0.99872811793963234</v>
      </c>
      <c r="Y3815" s="42">
        <v>39062</v>
      </c>
      <c r="Z3815" s="43">
        <v>318.06400000000002</v>
      </c>
      <c r="AA3815" s="43">
        <f t="shared" si="810"/>
        <v>240.53845572109205</v>
      </c>
      <c r="AB3815" s="19">
        <f t="shared" si="813"/>
        <v>-3.7243549978582813E-4</v>
      </c>
      <c r="AC3815" s="37">
        <f t="shared" si="814"/>
        <v>0.99962756450021417</v>
      </c>
      <c r="AE3815" s="44">
        <v>39062</v>
      </c>
      <c r="AF3815" s="45">
        <v>5790.6641</v>
      </c>
      <c r="AG3815" s="19">
        <f t="shared" si="805"/>
        <v>4379.2362550102098</v>
      </c>
      <c r="AH3815" s="45">
        <f t="shared" si="811"/>
        <v>-8.6451534541982511E-3</v>
      </c>
      <c r="AI3815" s="46">
        <f t="shared" si="812"/>
        <v>0.99135484654580175</v>
      </c>
      <c r="AK3815" s="38">
        <v>39062</v>
      </c>
      <c r="AL3815" s="19">
        <v>144.0146</v>
      </c>
      <c r="AM3815" s="19">
        <f t="shared" si="816"/>
        <v>-1.1686529142458379E-3</v>
      </c>
      <c r="AN3815" s="37">
        <f t="shared" si="817"/>
        <v>0.99883134708575416</v>
      </c>
      <c r="AQ3815" s="38">
        <v>39062</v>
      </c>
      <c r="AR3815" s="19">
        <f t="shared" si="818"/>
        <v>326.50702082800001</v>
      </c>
      <c r="AS3815" s="40">
        <f t="shared" si="815"/>
        <v>-1.1686529142458379E-3</v>
      </c>
      <c r="AT3815" s="51">
        <f t="shared" si="819"/>
        <v>0.99883134708575416</v>
      </c>
    </row>
    <row r="3816" spans="1:46">
      <c r="A3816" s="38">
        <v>39063</v>
      </c>
      <c r="B3816" s="37">
        <v>1.3232999999999999</v>
      </c>
      <c r="D3816" s="38">
        <v>39063</v>
      </c>
      <c r="E3816" s="19">
        <v>1705.4228000000001</v>
      </c>
      <c r="F3816" s="19">
        <v>1288.765057054334</v>
      </c>
      <c r="G3816" s="19">
        <v>8.7001591278479395E-4</v>
      </c>
      <c r="H3816" s="37">
        <f t="shared" si="806"/>
        <v>1.0008700159127848</v>
      </c>
      <c r="I3816" s="19"/>
      <c r="J3816" s="19"/>
      <c r="K3816" s="19"/>
      <c r="L3816" s="19"/>
      <c r="N3816" s="38">
        <v>39063</v>
      </c>
      <c r="O3816" s="19">
        <v>977.1481</v>
      </c>
      <c r="P3816" s="19">
        <v>738.41766795133378</v>
      </c>
      <c r="Q3816" s="19">
        <v>-7.8356405884187907E-3</v>
      </c>
      <c r="R3816" s="37">
        <f t="shared" si="807"/>
        <v>0.99216435941158121</v>
      </c>
      <c r="T3816" s="39">
        <v>39063</v>
      </c>
      <c r="U3816" s="40">
        <v>319.2287</v>
      </c>
      <c r="V3816" s="40">
        <f t="shared" si="808"/>
        <v>-8.8885355730772275E-4</v>
      </c>
      <c r="W3816" s="41">
        <f t="shared" si="809"/>
        <v>0.99911114644269228</v>
      </c>
      <c r="Y3816" s="42">
        <v>39063</v>
      </c>
      <c r="Z3816" s="43">
        <v>316.53300000000002</v>
      </c>
      <c r="AA3816" s="43">
        <f t="shared" si="810"/>
        <v>239.19972795284519</v>
      </c>
      <c r="AB3816" s="19">
        <f t="shared" si="813"/>
        <v>-5.5655457013457088E-3</v>
      </c>
      <c r="AC3816" s="37">
        <f t="shared" si="814"/>
        <v>0.99443445429865429</v>
      </c>
      <c r="AE3816" s="44">
        <v>39063</v>
      </c>
      <c r="AF3816" s="45">
        <v>5766.1260000000002</v>
      </c>
      <c r="AG3816" s="19">
        <f t="shared" si="805"/>
        <v>4357.3838131942875</v>
      </c>
      <c r="AH3816" s="45">
        <f t="shared" si="811"/>
        <v>-4.9900120805131953E-3</v>
      </c>
      <c r="AI3816" s="46">
        <f t="shared" si="812"/>
        <v>0.9950099879194868</v>
      </c>
      <c r="AK3816" s="38">
        <v>39063</v>
      </c>
      <c r="AL3816" s="19">
        <v>144.06110000000001</v>
      </c>
      <c r="AM3816" s="19">
        <f t="shared" si="816"/>
        <v>3.228839298239361E-4</v>
      </c>
      <c r="AN3816" s="37">
        <f t="shared" si="817"/>
        <v>1.0003228839298239</v>
      </c>
      <c r="AQ3816" s="38">
        <v>39063</v>
      </c>
      <c r="AR3816" s="19">
        <f t="shared" si="818"/>
        <v>326.61244469800005</v>
      </c>
      <c r="AS3816" s="40">
        <f t="shared" si="815"/>
        <v>3.228839298239361E-4</v>
      </c>
      <c r="AT3816" s="51">
        <f t="shared" si="819"/>
        <v>1.0003228839298239</v>
      </c>
    </row>
    <row r="3817" spans="1:46">
      <c r="A3817" s="38">
        <v>39064</v>
      </c>
      <c r="B3817" s="37">
        <v>1.3214999999999999</v>
      </c>
      <c r="D3817" s="38">
        <v>39064</v>
      </c>
      <c r="E3817" s="19">
        <v>1709.4395</v>
      </c>
      <c r="F3817" s="19">
        <v>1293.559969731366</v>
      </c>
      <c r="G3817" s="19">
        <v>3.7205483270872364E-3</v>
      </c>
      <c r="H3817" s="37">
        <f t="shared" si="806"/>
        <v>1.0037205483270872</v>
      </c>
      <c r="I3817" s="19"/>
      <c r="J3817" s="19"/>
      <c r="K3817" s="19"/>
      <c r="L3817" s="19"/>
      <c r="N3817" s="38">
        <v>39064</v>
      </c>
      <c r="O3817" s="19">
        <v>977.85040000000004</v>
      </c>
      <c r="P3817" s="19">
        <v>739.95489973514952</v>
      </c>
      <c r="Q3817" s="19">
        <v>2.0817917156297217E-3</v>
      </c>
      <c r="R3817" s="37">
        <f t="shared" si="807"/>
        <v>1.0020817917156297</v>
      </c>
      <c r="T3817" s="39">
        <v>39064</v>
      </c>
      <c r="U3817" s="40">
        <v>319.6302</v>
      </c>
      <c r="V3817" s="40">
        <f t="shared" si="808"/>
        <v>1.2577189958171697E-3</v>
      </c>
      <c r="W3817" s="41">
        <f t="shared" si="809"/>
        <v>1.0012577189958172</v>
      </c>
      <c r="Y3817" s="42">
        <v>39064</v>
      </c>
      <c r="Z3817" s="43">
        <v>316.81700000000001</v>
      </c>
      <c r="AA3817" s="43">
        <f t="shared" si="810"/>
        <v>239.74044646235342</v>
      </c>
      <c r="AB3817" s="19">
        <f t="shared" si="813"/>
        <v>2.260531456853565E-3</v>
      </c>
      <c r="AC3817" s="37">
        <f t="shared" si="814"/>
        <v>1.0022605314568536</v>
      </c>
      <c r="AE3817" s="44">
        <v>39064</v>
      </c>
      <c r="AF3817" s="45">
        <v>5786.4301999999998</v>
      </c>
      <c r="AG3817" s="19">
        <f t="shared" ref="AG3817:AG3880" si="820">AF3817/B3817</f>
        <v>4378.6834657586078</v>
      </c>
      <c r="AH3817" s="45">
        <f t="shared" si="811"/>
        <v>4.8881745279871769E-3</v>
      </c>
      <c r="AI3817" s="46">
        <f t="shared" si="812"/>
        <v>1.0048881745279872</v>
      </c>
      <c r="AK3817" s="38">
        <v>39064</v>
      </c>
      <c r="AL3817" s="19">
        <v>144.0335</v>
      </c>
      <c r="AM3817" s="19">
        <f t="shared" si="816"/>
        <v>-1.9158537592733893E-4</v>
      </c>
      <c r="AN3817" s="37">
        <f t="shared" si="817"/>
        <v>0.99980841462407266</v>
      </c>
      <c r="AQ3817" s="38">
        <v>39064</v>
      </c>
      <c r="AR3817" s="19">
        <f t="shared" si="818"/>
        <v>326.54987053000002</v>
      </c>
      <c r="AS3817" s="40">
        <f t="shared" si="815"/>
        <v>-1.9158537592733893E-4</v>
      </c>
      <c r="AT3817" s="51">
        <f t="shared" si="819"/>
        <v>0.99980841462407266</v>
      </c>
    </row>
    <row r="3818" spans="1:46">
      <c r="A3818" s="38">
        <v>39065</v>
      </c>
      <c r="B3818" s="37">
        <v>1.3173999999999999</v>
      </c>
      <c r="D3818" s="38">
        <v>39065</v>
      </c>
      <c r="E3818" s="19">
        <v>1719.9567999999999</v>
      </c>
      <c r="F3818" s="19">
        <v>1305.5691513587369</v>
      </c>
      <c r="G3818" s="19">
        <v>9.2838228674199108E-3</v>
      </c>
      <c r="H3818" s="37">
        <f t="shared" ref="H3818:H3881" si="821">(F3818/F3817)</f>
        <v>1.0092838228674199</v>
      </c>
      <c r="I3818" s="19"/>
      <c r="J3818" s="19"/>
      <c r="K3818" s="19"/>
      <c r="L3818" s="19"/>
      <c r="N3818" s="38">
        <v>39065</v>
      </c>
      <c r="O3818" s="19">
        <v>989.89750000000004</v>
      </c>
      <c r="P3818" s="19">
        <v>751.40238348261732</v>
      </c>
      <c r="Q3818" s="19">
        <v>1.5470515502451709E-2</v>
      </c>
      <c r="R3818" s="37">
        <f t="shared" ref="R3818:R3881" si="822">P3818/P3817</f>
        <v>1.0154705155024517</v>
      </c>
      <c r="T3818" s="39">
        <v>39065</v>
      </c>
      <c r="U3818" s="40">
        <v>318.87830000000002</v>
      </c>
      <c r="V3818" s="40">
        <f t="shared" ref="V3818:V3881" si="823">U3818/U3817-1</f>
        <v>-2.3524059991827384E-3</v>
      </c>
      <c r="W3818" s="41">
        <f t="shared" ref="W3818:W3881" si="824">U3818/U3817</f>
        <v>0.99764759400081726</v>
      </c>
      <c r="Y3818" s="42">
        <v>39065</v>
      </c>
      <c r="Z3818" s="43">
        <v>319.33800000000002</v>
      </c>
      <c r="AA3818" s="43">
        <f t="shared" ref="AA3818:AA3881" si="825">Z3818/B3818</f>
        <v>242.40018217701538</v>
      </c>
      <c r="AB3818" s="19">
        <f t="shared" si="813"/>
        <v>1.1094230255717985E-2</v>
      </c>
      <c r="AC3818" s="37">
        <f t="shared" si="814"/>
        <v>1.011094230255718</v>
      </c>
      <c r="AE3818" s="44">
        <v>39065</v>
      </c>
      <c r="AF3818" s="45">
        <v>5860.4438</v>
      </c>
      <c r="AG3818" s="19">
        <f t="shared" si="820"/>
        <v>4448.4923333839388</v>
      </c>
      <c r="AH3818" s="45">
        <f t="shared" ref="AH3818:AH3881" si="826">AG3818/AG3817-1</f>
        <v>1.5942889722730058E-2</v>
      </c>
      <c r="AI3818" s="46">
        <f t="shared" ref="AI3818:AI3881" si="827">(AG3818/AG3817)</f>
        <v>1.0159428897227301</v>
      </c>
      <c r="AK3818" s="38">
        <v>39065</v>
      </c>
      <c r="AL3818" s="19">
        <v>143.65950000000001</v>
      </c>
      <c r="AM3818" s="19">
        <f t="shared" si="816"/>
        <v>-2.5966181478613848E-3</v>
      </c>
      <c r="AN3818" s="37">
        <f t="shared" si="817"/>
        <v>0.99740338185213862</v>
      </c>
      <c r="AQ3818" s="38">
        <v>39065</v>
      </c>
      <c r="AR3818" s="19">
        <f t="shared" si="818"/>
        <v>325.70194521000002</v>
      </c>
      <c r="AS3818" s="40">
        <f t="shared" si="815"/>
        <v>-2.5966181478613848E-3</v>
      </c>
      <c r="AT3818" s="51">
        <f t="shared" si="819"/>
        <v>0.99740338185213862</v>
      </c>
    </row>
    <row r="3819" spans="1:46">
      <c r="A3819" s="38">
        <v>39066</v>
      </c>
      <c r="B3819" s="37">
        <v>1.3095000000000001</v>
      </c>
      <c r="D3819" s="38">
        <v>39066</v>
      </c>
      <c r="E3819" s="19">
        <v>1720.0003999999999</v>
      </c>
      <c r="F3819" s="19">
        <v>1313.4787323405878</v>
      </c>
      <c r="G3819" s="19">
        <v>6.0583393638087291E-3</v>
      </c>
      <c r="H3819" s="37">
        <f t="shared" si="821"/>
        <v>1.0060583393638087</v>
      </c>
      <c r="I3819" s="19"/>
      <c r="J3819" s="19"/>
      <c r="K3819" s="19"/>
      <c r="L3819" s="19"/>
      <c r="N3819" s="38">
        <v>39066</v>
      </c>
      <c r="O3819" s="19">
        <v>995.37869999999998</v>
      </c>
      <c r="P3819" s="19">
        <v>760.12119129438713</v>
      </c>
      <c r="Q3819" s="19">
        <v>1.160338056336685E-2</v>
      </c>
      <c r="R3819" s="37">
        <f t="shared" si="822"/>
        <v>1.0116033805633668</v>
      </c>
      <c r="T3819" s="39">
        <v>39066</v>
      </c>
      <c r="U3819" s="40">
        <v>318.61500000000001</v>
      </c>
      <c r="V3819" s="40">
        <f t="shared" si="823"/>
        <v>-8.2570686057981124E-4</v>
      </c>
      <c r="W3819" s="41">
        <f t="shared" si="824"/>
        <v>0.99917429313942019</v>
      </c>
      <c r="Y3819" s="42">
        <v>39066</v>
      </c>
      <c r="Z3819" s="43">
        <v>316.84300000000002</v>
      </c>
      <c r="AA3819" s="43">
        <f t="shared" si="825"/>
        <v>241.95723558610155</v>
      </c>
      <c r="AB3819" s="19">
        <f t="shared" ref="AB3819:AB3882" si="828">AA3819/AA3818-1</f>
        <v>-1.827336047917516E-3</v>
      </c>
      <c r="AC3819" s="37">
        <f t="shared" ref="AC3819:AC3882" si="829">(AA3819/AA3818)</f>
        <v>0.99817266395208248</v>
      </c>
      <c r="AE3819" s="44">
        <v>39066</v>
      </c>
      <c r="AF3819" s="45">
        <v>5868.1967999999997</v>
      </c>
      <c r="AG3819" s="19">
        <f t="shared" si="820"/>
        <v>4481.249942726231</v>
      </c>
      <c r="AH3819" s="45">
        <f t="shared" si="826"/>
        <v>7.3637553776277898E-3</v>
      </c>
      <c r="AI3819" s="46">
        <f t="shared" si="827"/>
        <v>1.0073637553776278</v>
      </c>
      <c r="AK3819" s="38">
        <v>39066</v>
      </c>
      <c r="AL3819" s="19">
        <v>143.56720000000001</v>
      </c>
      <c r="AM3819" s="19">
        <f t="shared" si="816"/>
        <v>-6.42491446789073E-4</v>
      </c>
      <c r="AN3819" s="37">
        <f t="shared" si="817"/>
        <v>0.99935750855321093</v>
      </c>
      <c r="AQ3819" s="38">
        <v>39066</v>
      </c>
      <c r="AR3819" s="19">
        <f t="shared" si="818"/>
        <v>325.49268449600004</v>
      </c>
      <c r="AS3819" s="40">
        <f t="shared" si="815"/>
        <v>-6.42491446789073E-4</v>
      </c>
      <c r="AT3819" s="51">
        <f t="shared" si="819"/>
        <v>0.99935750855321093</v>
      </c>
    </row>
    <row r="3820" spans="1:46">
      <c r="A3820" s="38">
        <v>39069</v>
      </c>
      <c r="B3820" s="37">
        <v>1.3072999999999999</v>
      </c>
      <c r="D3820" s="38">
        <v>39069</v>
      </c>
      <c r="E3820" s="19">
        <v>1715.5989999999999</v>
      </c>
      <c r="F3820" s="19">
        <v>1312.3223437619522</v>
      </c>
      <c r="G3820" s="19">
        <v>-8.8040144858303471E-4</v>
      </c>
      <c r="H3820" s="37">
        <f t="shared" si="821"/>
        <v>0.99911959855141697</v>
      </c>
      <c r="I3820" s="19"/>
      <c r="J3820" s="19"/>
      <c r="K3820" s="19"/>
      <c r="L3820" s="19"/>
      <c r="N3820" s="38">
        <v>39069</v>
      </c>
      <c r="O3820" s="19">
        <v>999.49329999999998</v>
      </c>
      <c r="P3820" s="19">
        <v>764.54777021341704</v>
      </c>
      <c r="Q3820" s="19">
        <v>5.8235173150376074E-3</v>
      </c>
      <c r="R3820" s="37">
        <f t="shared" si="822"/>
        <v>1.0058235173150376</v>
      </c>
      <c r="T3820" s="39">
        <v>39069</v>
      </c>
      <c r="U3820" s="40">
        <v>318.33499999999998</v>
      </c>
      <c r="V3820" s="40">
        <f t="shared" si="823"/>
        <v>-8.7880357170888601E-4</v>
      </c>
      <c r="W3820" s="41">
        <f t="shared" si="824"/>
        <v>0.99912119642829111</v>
      </c>
      <c r="Y3820" s="42">
        <v>39069</v>
      </c>
      <c r="Z3820" s="43">
        <v>313.67899999999997</v>
      </c>
      <c r="AA3820" s="43">
        <f t="shared" si="825"/>
        <v>239.94415971850378</v>
      </c>
      <c r="AB3820" s="19">
        <f t="shared" si="828"/>
        <v>-8.3199655621846169E-3</v>
      </c>
      <c r="AC3820" s="37">
        <f t="shared" si="829"/>
        <v>0.99168003443781538</v>
      </c>
      <c r="AE3820" s="44">
        <v>39069</v>
      </c>
      <c r="AF3820" s="45">
        <v>5767.4502000000002</v>
      </c>
      <c r="AG3820" s="19">
        <f t="shared" si="820"/>
        <v>4411.7266121012781</v>
      </c>
      <c r="AH3820" s="45">
        <f t="shared" si="826"/>
        <v>-1.5514272025330844E-2</v>
      </c>
      <c r="AI3820" s="46">
        <f t="shared" si="827"/>
        <v>0.98448572797466916</v>
      </c>
      <c r="AK3820" s="38">
        <v>39069</v>
      </c>
      <c r="AL3820" s="19">
        <v>143.4041</v>
      </c>
      <c r="AM3820" s="19">
        <f t="shared" si="816"/>
        <v>-1.1360533603776979E-3</v>
      </c>
      <c r="AN3820" s="37">
        <f t="shared" si="817"/>
        <v>0.9988639466396223</v>
      </c>
      <c r="AQ3820" s="38">
        <v>39069</v>
      </c>
      <c r="AR3820" s="19">
        <f t="shared" si="818"/>
        <v>325.12290743800003</v>
      </c>
      <c r="AS3820" s="40">
        <f t="shared" si="815"/>
        <v>-1.1360533603775869E-3</v>
      </c>
      <c r="AT3820" s="51">
        <f t="shared" si="819"/>
        <v>0.99886394663962241</v>
      </c>
    </row>
    <row r="3821" spans="1:46">
      <c r="A3821" s="38">
        <v>39070</v>
      </c>
      <c r="B3821" s="37">
        <v>1.3193999999999999</v>
      </c>
      <c r="D3821" s="38">
        <v>39070</v>
      </c>
      <c r="E3821" s="19">
        <v>1715.5971999999999</v>
      </c>
      <c r="F3821" s="19">
        <v>1300.2858875246325</v>
      </c>
      <c r="G3821" s="19">
        <v>-9.1718748023565944E-3</v>
      </c>
      <c r="H3821" s="37">
        <f t="shared" si="821"/>
        <v>0.99082812519764341</v>
      </c>
      <c r="I3821" s="19"/>
      <c r="J3821" s="19"/>
      <c r="K3821" s="19"/>
      <c r="L3821" s="19"/>
      <c r="N3821" s="38">
        <v>39070</v>
      </c>
      <c r="O3821" s="19">
        <v>984.08929999999998</v>
      </c>
      <c r="P3821" s="19">
        <v>745.86122479915116</v>
      </c>
      <c r="Q3821" s="19">
        <v>-2.4441305229429555E-2</v>
      </c>
      <c r="R3821" s="37">
        <f t="shared" si="822"/>
        <v>0.97555869477057044</v>
      </c>
      <c r="T3821" s="39">
        <v>39070</v>
      </c>
      <c r="U3821" s="40">
        <v>318.10199999999998</v>
      </c>
      <c r="V3821" s="40">
        <f t="shared" si="823"/>
        <v>-7.3193334066312676E-4</v>
      </c>
      <c r="W3821" s="41">
        <f t="shared" si="824"/>
        <v>0.99926806665933687</v>
      </c>
      <c r="Y3821" s="42">
        <v>39070</v>
      </c>
      <c r="Z3821" s="43">
        <v>315.51400000000001</v>
      </c>
      <c r="AA3821" s="43">
        <f t="shared" si="825"/>
        <v>239.1344550553282</v>
      </c>
      <c r="AB3821" s="19">
        <f t="shared" si="828"/>
        <v>-3.3745545802219556E-3</v>
      </c>
      <c r="AC3821" s="37">
        <f t="shared" si="829"/>
        <v>0.99662544541977804</v>
      </c>
      <c r="AE3821" s="44">
        <v>39070</v>
      </c>
      <c r="AF3821" s="45">
        <v>5805.2758999999996</v>
      </c>
      <c r="AG3821" s="19">
        <f t="shared" si="820"/>
        <v>4399.9362589055636</v>
      </c>
      <c r="AH3821" s="45">
        <f t="shared" si="826"/>
        <v>-2.6725031336650718E-3</v>
      </c>
      <c r="AI3821" s="46">
        <f t="shared" si="827"/>
        <v>0.99732749686633493</v>
      </c>
      <c r="AK3821" s="38">
        <v>39070</v>
      </c>
      <c r="AL3821" s="19">
        <v>143.1105</v>
      </c>
      <c r="AM3821" s="19">
        <f t="shared" si="816"/>
        <v>-2.0473612679134945E-3</v>
      </c>
      <c r="AN3821" s="37">
        <f t="shared" si="817"/>
        <v>0.99795263873208651</v>
      </c>
      <c r="AQ3821" s="38">
        <v>39070</v>
      </c>
      <c r="AR3821" s="19">
        <f t="shared" si="818"/>
        <v>324.45726339000004</v>
      </c>
      <c r="AS3821" s="40">
        <f t="shared" si="815"/>
        <v>-2.0473612679134945E-3</v>
      </c>
      <c r="AT3821" s="51">
        <f t="shared" si="819"/>
        <v>0.99795263873208651</v>
      </c>
    </row>
    <row r="3822" spans="1:46">
      <c r="A3822" s="38">
        <v>39071</v>
      </c>
      <c r="B3822" s="37">
        <v>1.3183</v>
      </c>
      <c r="D3822" s="38">
        <v>39071</v>
      </c>
      <c r="E3822" s="19">
        <v>1720.0934</v>
      </c>
      <c r="F3822" s="19">
        <v>1304.7814609724644</v>
      </c>
      <c r="G3822" s="19">
        <v>3.4573730984577278E-3</v>
      </c>
      <c r="H3822" s="37">
        <f t="shared" si="821"/>
        <v>1.0034573730984577</v>
      </c>
      <c r="I3822" s="19"/>
      <c r="J3822" s="19"/>
      <c r="K3822" s="19"/>
      <c r="L3822" s="19"/>
      <c r="N3822" s="38">
        <v>39071</v>
      </c>
      <c r="O3822" s="19">
        <v>996.4307</v>
      </c>
      <c r="P3822" s="19">
        <v>755.8451793977091</v>
      </c>
      <c r="Q3822" s="19">
        <v>1.3385807260923643E-2</v>
      </c>
      <c r="R3822" s="37">
        <f t="shared" si="822"/>
        <v>1.0133858072609236</v>
      </c>
      <c r="T3822" s="39">
        <v>39071</v>
      </c>
      <c r="U3822" s="40">
        <v>317.83249999999998</v>
      </c>
      <c r="V3822" s="40">
        <f t="shared" si="823"/>
        <v>-8.4721252931452273E-4</v>
      </c>
      <c r="W3822" s="41">
        <f t="shared" si="824"/>
        <v>0.99915278747068548</v>
      </c>
      <c r="Y3822" s="42">
        <v>39071</v>
      </c>
      <c r="Z3822" s="43">
        <v>313.72300000000001</v>
      </c>
      <c r="AA3822" s="43">
        <f t="shared" si="825"/>
        <v>237.97542289311994</v>
      </c>
      <c r="AB3822" s="19">
        <f t="shared" si="828"/>
        <v>-4.8467802849242458E-3</v>
      </c>
      <c r="AC3822" s="37">
        <f t="shared" si="829"/>
        <v>0.99515321971507575</v>
      </c>
      <c r="AE3822" s="44">
        <v>39071</v>
      </c>
      <c r="AF3822" s="45">
        <v>5801.9048000000003</v>
      </c>
      <c r="AG3822" s="19">
        <f t="shared" si="820"/>
        <v>4401.0504437533191</v>
      </c>
      <c r="AH3822" s="45">
        <f t="shared" si="826"/>
        <v>2.5322749744383088E-4</v>
      </c>
      <c r="AI3822" s="46">
        <f t="shared" si="827"/>
        <v>1.0002532274974438</v>
      </c>
      <c r="AK3822" s="38">
        <v>39071</v>
      </c>
      <c r="AL3822" s="19">
        <v>143.14680000000001</v>
      </c>
      <c r="AM3822" s="19">
        <f t="shared" si="816"/>
        <v>2.5365015145650815E-4</v>
      </c>
      <c r="AN3822" s="37">
        <f t="shared" si="817"/>
        <v>1.0002536501514565</v>
      </c>
      <c r="AQ3822" s="38">
        <v>39071</v>
      </c>
      <c r="AR3822" s="19">
        <f t="shared" si="818"/>
        <v>324.53956202400008</v>
      </c>
      <c r="AS3822" s="40">
        <f t="shared" si="815"/>
        <v>2.5365015145650815E-4</v>
      </c>
      <c r="AT3822" s="51">
        <f t="shared" si="819"/>
        <v>1.0002536501514565</v>
      </c>
    </row>
    <row r="3823" spans="1:46">
      <c r="A3823" s="38">
        <v>39072</v>
      </c>
      <c r="B3823" s="37">
        <v>1.3174999999999999</v>
      </c>
      <c r="D3823" s="38">
        <v>39072</v>
      </c>
      <c r="E3823" s="19">
        <v>1715.3562999999999</v>
      </c>
      <c r="F3823" s="19">
        <v>1301.9782163187856</v>
      </c>
      <c r="G3823" s="19">
        <v>-2.1484399782853991E-3</v>
      </c>
      <c r="H3823" s="37">
        <f t="shared" si="821"/>
        <v>0.9978515600217146</v>
      </c>
      <c r="I3823" s="19"/>
      <c r="J3823" s="19"/>
      <c r="K3823" s="19"/>
      <c r="L3823" s="19"/>
      <c r="N3823" s="38">
        <v>39072</v>
      </c>
      <c r="O3823" s="19">
        <v>996.80920000000003</v>
      </c>
      <c r="P3823" s="19">
        <v>756.59142314990515</v>
      </c>
      <c r="Q3823" s="19">
        <v>9.8729709805223109E-4</v>
      </c>
      <c r="R3823" s="37">
        <f t="shared" si="822"/>
        <v>1.0009872970980522</v>
      </c>
      <c r="T3823" s="39">
        <v>39072</v>
      </c>
      <c r="U3823" s="40">
        <v>317.80509999999998</v>
      </c>
      <c r="V3823" s="40">
        <f t="shared" si="823"/>
        <v>-8.6208930804798634E-5</v>
      </c>
      <c r="W3823" s="41">
        <f t="shared" si="824"/>
        <v>0.9999137910691952</v>
      </c>
      <c r="Y3823" s="42">
        <v>39072</v>
      </c>
      <c r="Z3823" s="43">
        <v>312.41300000000001</v>
      </c>
      <c r="AA3823" s="43">
        <f t="shared" si="825"/>
        <v>237.12561669829225</v>
      </c>
      <c r="AB3823" s="19">
        <f t="shared" si="828"/>
        <v>-3.5709830220970185E-3</v>
      </c>
      <c r="AC3823" s="37">
        <f t="shared" si="829"/>
        <v>0.99642901697790298</v>
      </c>
      <c r="AE3823" s="44">
        <v>39072</v>
      </c>
      <c r="AF3823" s="45">
        <v>5743.9429</v>
      </c>
      <c r="AG3823" s="19">
        <f t="shared" si="820"/>
        <v>4359.7289563567365</v>
      </c>
      <c r="AH3823" s="45">
        <f t="shared" si="826"/>
        <v>-9.389005630515479E-3</v>
      </c>
      <c r="AI3823" s="46">
        <f t="shared" si="827"/>
        <v>0.99061099436948452</v>
      </c>
      <c r="AK3823" s="38">
        <v>39072</v>
      </c>
      <c r="AL3823" s="19">
        <v>142.9716</v>
      </c>
      <c r="AM3823" s="19">
        <f t="shared" si="816"/>
        <v>-1.223918383086553E-3</v>
      </c>
      <c r="AN3823" s="37">
        <f t="shared" si="817"/>
        <v>0.99877608161691345</v>
      </c>
      <c r="AQ3823" s="38">
        <v>39072</v>
      </c>
      <c r="AR3823" s="19">
        <f t="shared" si="818"/>
        <v>324.142352088</v>
      </c>
      <c r="AS3823" s="40">
        <f t="shared" si="815"/>
        <v>-1.223918383086664E-3</v>
      </c>
      <c r="AT3823" s="51">
        <f t="shared" si="819"/>
        <v>0.99877608161691334</v>
      </c>
    </row>
    <row r="3824" spans="1:46">
      <c r="A3824" s="38">
        <v>39073</v>
      </c>
      <c r="B3824" s="37">
        <v>1.3130999999999999</v>
      </c>
      <c r="D3824" s="38">
        <v>39073</v>
      </c>
      <c r="E3824" s="19">
        <v>1708.0534</v>
      </c>
      <c r="F3824" s="19">
        <v>1300.7793770466835</v>
      </c>
      <c r="G3824" s="19">
        <v>-9.2078289565522553E-4</v>
      </c>
      <c r="H3824" s="37">
        <f t="shared" si="821"/>
        <v>0.99907921710434477</v>
      </c>
      <c r="I3824" s="19"/>
      <c r="J3824" s="19"/>
      <c r="K3824" s="19"/>
      <c r="L3824" s="19"/>
      <c r="N3824" s="38">
        <v>39073</v>
      </c>
      <c r="O3824" s="19">
        <v>997.04300000000001</v>
      </c>
      <c r="P3824" s="19">
        <v>759.30469880435612</v>
      </c>
      <c r="Q3824" s="19">
        <v>3.5861834689518979E-3</v>
      </c>
      <c r="R3824" s="37">
        <f t="shared" si="822"/>
        <v>1.0035861834689519</v>
      </c>
      <c r="T3824" s="39">
        <v>39073</v>
      </c>
      <c r="U3824" s="40">
        <v>318.00729999999999</v>
      </c>
      <c r="V3824" s="40">
        <f t="shared" si="823"/>
        <v>6.3623900308718007E-4</v>
      </c>
      <c r="W3824" s="41">
        <f t="shared" si="824"/>
        <v>1.0006362390030872</v>
      </c>
      <c r="Y3824" s="42">
        <v>39073</v>
      </c>
      <c r="Z3824" s="43">
        <v>313.66699999999997</v>
      </c>
      <c r="AA3824" s="43">
        <f t="shared" si="825"/>
        <v>238.87518086969766</v>
      </c>
      <c r="AB3824" s="19">
        <f t="shared" si="828"/>
        <v>7.3782166421583195E-3</v>
      </c>
      <c r="AC3824" s="37">
        <f t="shared" si="829"/>
        <v>1.0073782166421583</v>
      </c>
      <c r="AE3824" s="44">
        <v>39073</v>
      </c>
      <c r="AF3824" s="45">
        <v>5734.415</v>
      </c>
      <c r="AG3824" s="19">
        <f t="shared" si="820"/>
        <v>4367.0817150255125</v>
      </c>
      <c r="AH3824" s="45">
        <f t="shared" si="826"/>
        <v>1.6865173827045332E-3</v>
      </c>
      <c r="AI3824" s="46">
        <f t="shared" si="827"/>
        <v>1.0016865173827045</v>
      </c>
      <c r="AK3824" s="38">
        <v>39073</v>
      </c>
      <c r="AL3824" s="19">
        <v>142.85560000000001</v>
      </c>
      <c r="AM3824" s="19">
        <f t="shared" si="816"/>
        <v>-8.1134994642284575E-4</v>
      </c>
      <c r="AN3824" s="37">
        <f t="shared" si="817"/>
        <v>0.99918865005357715</v>
      </c>
      <c r="AQ3824" s="38">
        <v>39073</v>
      </c>
      <c r="AR3824" s="19">
        <f t="shared" si="818"/>
        <v>323.87935920800004</v>
      </c>
      <c r="AS3824" s="40">
        <f t="shared" si="815"/>
        <v>-8.1134994642284575E-4</v>
      </c>
      <c r="AT3824" s="51">
        <f t="shared" si="819"/>
        <v>0.99918865005357715</v>
      </c>
    </row>
    <row r="3825" spans="1:46">
      <c r="A3825" s="38">
        <v>39076</v>
      </c>
      <c r="B3825" s="37">
        <v>1.3130999999999999</v>
      </c>
      <c r="D3825" s="38">
        <v>39076</v>
      </c>
      <c r="E3825" s="19">
        <v>1707.3985</v>
      </c>
      <c r="F3825" s="19">
        <v>1300.2806336151093</v>
      </c>
      <c r="G3825" s="19">
        <v>-3.8341892589544013E-4</v>
      </c>
      <c r="H3825" s="37">
        <f t="shared" si="821"/>
        <v>0.99961658107410456</v>
      </c>
      <c r="I3825" s="19"/>
      <c r="J3825" s="19"/>
      <c r="K3825" s="19"/>
      <c r="L3825" s="19"/>
      <c r="N3825" s="38">
        <v>39076</v>
      </c>
      <c r="O3825" s="19">
        <v>995.69259999999997</v>
      </c>
      <c r="P3825" s="19">
        <v>758.2762927423654</v>
      </c>
      <c r="Q3825" s="19">
        <v>-1.3544049755126464E-3</v>
      </c>
      <c r="R3825" s="37">
        <f t="shared" si="822"/>
        <v>0.99864559502448735</v>
      </c>
      <c r="T3825" s="38">
        <v>39076</v>
      </c>
      <c r="U3825" s="40">
        <v>318.00729999999999</v>
      </c>
      <c r="V3825" s="40">
        <f t="shared" si="823"/>
        <v>0</v>
      </c>
      <c r="W3825" s="41">
        <f t="shared" si="824"/>
        <v>1</v>
      </c>
      <c r="Y3825" s="38">
        <v>39076</v>
      </c>
      <c r="Z3825" s="43">
        <v>313.66699999999997</v>
      </c>
      <c r="AA3825" s="43">
        <f t="shared" si="825"/>
        <v>238.87518086969766</v>
      </c>
      <c r="AB3825" s="19">
        <f t="shared" si="828"/>
        <v>0</v>
      </c>
      <c r="AC3825" s="37">
        <f t="shared" si="829"/>
        <v>1</v>
      </c>
      <c r="AE3825" s="38">
        <v>39076</v>
      </c>
      <c r="AF3825" s="45">
        <v>5734.415</v>
      </c>
      <c r="AG3825" s="19">
        <f t="shared" si="820"/>
        <v>4367.0817150255125</v>
      </c>
      <c r="AH3825" s="45">
        <f t="shared" si="826"/>
        <v>0</v>
      </c>
      <c r="AI3825" s="46">
        <f t="shared" si="827"/>
        <v>1</v>
      </c>
      <c r="AK3825" s="38">
        <v>39076</v>
      </c>
      <c r="AL3825" s="19">
        <v>142.85560000000001</v>
      </c>
      <c r="AM3825" s="19">
        <f t="shared" si="816"/>
        <v>0</v>
      </c>
      <c r="AN3825" s="37">
        <f t="shared" si="817"/>
        <v>1</v>
      </c>
      <c r="AQ3825" s="38">
        <v>39076</v>
      </c>
      <c r="AR3825" s="19">
        <f t="shared" si="818"/>
        <v>323.87935920800004</v>
      </c>
      <c r="AS3825" s="40">
        <f t="shared" si="815"/>
        <v>0</v>
      </c>
      <c r="AT3825" s="51">
        <f t="shared" si="819"/>
        <v>1</v>
      </c>
    </row>
    <row r="3826" spans="1:46">
      <c r="A3826" s="38">
        <v>39077</v>
      </c>
      <c r="B3826" s="37">
        <v>1.3131999999999999</v>
      </c>
      <c r="D3826" s="38">
        <v>39077</v>
      </c>
      <c r="E3826" s="19">
        <v>1710.2752</v>
      </c>
      <c r="F3826" s="19">
        <v>1302.3722205300032</v>
      </c>
      <c r="G3826" s="19">
        <v>1.6085657671289777E-3</v>
      </c>
      <c r="H3826" s="37">
        <f t="shared" si="821"/>
        <v>1.001608565767129</v>
      </c>
      <c r="I3826" s="19"/>
      <c r="J3826" s="19"/>
      <c r="K3826" s="19"/>
      <c r="L3826" s="19"/>
      <c r="N3826" s="38">
        <v>39077</v>
      </c>
      <c r="O3826" s="19">
        <v>997.57280000000003</v>
      </c>
      <c r="P3826" s="19">
        <v>759.65031982942435</v>
      </c>
      <c r="Q3826" s="19">
        <v>1.8120401497581096E-3</v>
      </c>
      <c r="R3826" s="37">
        <f t="shared" si="822"/>
        <v>1.0018120401497581</v>
      </c>
      <c r="T3826" s="38">
        <v>39077</v>
      </c>
      <c r="U3826" s="40">
        <v>318.00729999999999</v>
      </c>
      <c r="V3826" s="40">
        <f t="shared" si="823"/>
        <v>0</v>
      </c>
      <c r="W3826" s="41">
        <f t="shared" si="824"/>
        <v>1</v>
      </c>
      <c r="Y3826" s="42">
        <v>39077</v>
      </c>
      <c r="Z3826" s="43">
        <v>312.47399999999999</v>
      </c>
      <c r="AA3826" s="43">
        <f t="shared" si="825"/>
        <v>237.94852269265917</v>
      </c>
      <c r="AB3826" s="19">
        <f t="shared" si="828"/>
        <v>-3.879256830553568E-3</v>
      </c>
      <c r="AC3826" s="37">
        <f t="shared" si="829"/>
        <v>0.99612074316944643</v>
      </c>
      <c r="AE3826" s="44">
        <v>39077</v>
      </c>
      <c r="AF3826" s="45">
        <v>5628.4888000000001</v>
      </c>
      <c r="AG3826" s="19">
        <f t="shared" si="820"/>
        <v>4286.086506244289</v>
      </c>
      <c r="AH3826" s="45">
        <f t="shared" si="826"/>
        <v>-1.8546758239615491E-2</v>
      </c>
      <c r="AI3826" s="46">
        <f t="shared" si="827"/>
        <v>0.98145324176038451</v>
      </c>
      <c r="AK3826" s="38">
        <v>39077</v>
      </c>
      <c r="AL3826" s="19">
        <v>142.85560000000001</v>
      </c>
      <c r="AM3826" s="19">
        <f t="shared" si="816"/>
        <v>0</v>
      </c>
      <c r="AN3826" s="37">
        <f t="shared" si="817"/>
        <v>1</v>
      </c>
      <c r="AQ3826" s="38">
        <v>39077</v>
      </c>
      <c r="AR3826" s="19">
        <f t="shared" si="818"/>
        <v>323.87935920800004</v>
      </c>
      <c r="AS3826" s="40">
        <f t="shared" si="815"/>
        <v>0</v>
      </c>
      <c r="AT3826" s="51">
        <f t="shared" si="819"/>
        <v>1</v>
      </c>
    </row>
    <row r="3827" spans="1:46">
      <c r="A3827" s="38">
        <v>39078</v>
      </c>
      <c r="B3827" s="37">
        <v>1.3125</v>
      </c>
      <c r="D3827" s="38">
        <v>39078</v>
      </c>
      <c r="E3827" s="19">
        <v>1723.9407000000001</v>
      </c>
      <c r="F3827" s="19">
        <v>1313.4786285714285</v>
      </c>
      <c r="G3827" s="19">
        <v>8.5278293458268539E-3</v>
      </c>
      <c r="H3827" s="37">
        <f t="shared" si="821"/>
        <v>1.0085278293458269</v>
      </c>
      <c r="I3827" s="19"/>
      <c r="J3827" s="19"/>
      <c r="K3827" s="19"/>
      <c r="L3827" s="19"/>
      <c r="N3827" s="38">
        <v>39078</v>
      </c>
      <c r="O3827" s="19">
        <v>1011.1138999999999</v>
      </c>
      <c r="P3827" s="19">
        <v>770.37249523809521</v>
      </c>
      <c r="Q3827" s="19">
        <v>1.4114619751727897E-2</v>
      </c>
      <c r="R3827" s="37">
        <f t="shared" si="822"/>
        <v>1.0141146197517279</v>
      </c>
      <c r="T3827" s="39">
        <v>39078</v>
      </c>
      <c r="U3827" s="40">
        <v>317.75450000000001</v>
      </c>
      <c r="V3827" s="40">
        <f t="shared" si="823"/>
        <v>-7.9495030459986182E-4</v>
      </c>
      <c r="W3827" s="41">
        <f t="shared" si="824"/>
        <v>0.99920504969540014</v>
      </c>
      <c r="Y3827" s="42">
        <v>39078</v>
      </c>
      <c r="Z3827" s="43">
        <v>312.51900000000001</v>
      </c>
      <c r="AA3827" s="43">
        <f t="shared" si="825"/>
        <v>238.10971428571429</v>
      </c>
      <c r="AB3827" s="19">
        <f t="shared" si="828"/>
        <v>6.7742212152044345E-4</v>
      </c>
      <c r="AC3827" s="37">
        <f t="shared" si="829"/>
        <v>1.0006774221215204</v>
      </c>
      <c r="AE3827" s="44">
        <v>39078</v>
      </c>
      <c r="AF3827" s="45">
        <v>5592.4579999999996</v>
      </c>
      <c r="AG3827" s="19">
        <f t="shared" si="820"/>
        <v>4260.9203809523806</v>
      </c>
      <c r="AH3827" s="45">
        <f t="shared" si="826"/>
        <v>-5.8715859456510699E-3</v>
      </c>
      <c r="AI3827" s="46">
        <f t="shared" si="827"/>
        <v>0.99412841405434893</v>
      </c>
      <c r="AK3827" s="38">
        <v>39078</v>
      </c>
      <c r="AL3827" s="19">
        <v>142.6842</v>
      </c>
      <c r="AM3827" s="19">
        <f t="shared" si="816"/>
        <v>-1.1998129579799954E-3</v>
      </c>
      <c r="AN3827" s="37">
        <f t="shared" si="817"/>
        <v>0.99880018704202</v>
      </c>
      <c r="AQ3827" s="38">
        <v>39078</v>
      </c>
      <c r="AR3827" s="19">
        <f t="shared" si="818"/>
        <v>323.49076455600004</v>
      </c>
      <c r="AS3827" s="40">
        <f t="shared" si="815"/>
        <v>-1.1998129579798844E-3</v>
      </c>
      <c r="AT3827" s="51">
        <f t="shared" si="819"/>
        <v>0.99880018704202012</v>
      </c>
    </row>
    <row r="3828" spans="1:46">
      <c r="A3828" s="38">
        <v>39079</v>
      </c>
      <c r="B3828" s="37">
        <v>1.3158000000000001</v>
      </c>
      <c r="D3828" s="38">
        <v>39079</v>
      </c>
      <c r="E3828" s="19">
        <v>1724.3697</v>
      </c>
      <c r="F3828" s="19">
        <v>1310.5104879160965</v>
      </c>
      <c r="G3828" s="19">
        <v>-2.2597555763509414E-3</v>
      </c>
      <c r="H3828" s="37">
        <f t="shared" si="821"/>
        <v>0.99774024442364906</v>
      </c>
      <c r="I3828" s="19"/>
      <c r="J3828" s="19"/>
      <c r="K3828" s="19"/>
      <c r="L3828" s="19"/>
      <c r="N3828" s="38">
        <v>39079</v>
      </c>
      <c r="O3828" s="19">
        <v>1016.6132</v>
      </c>
      <c r="P3828" s="19">
        <v>772.61985104119162</v>
      </c>
      <c r="Q3828" s="19">
        <v>2.9172326595094944E-3</v>
      </c>
      <c r="R3828" s="37">
        <f t="shared" si="822"/>
        <v>1.0029172326595095</v>
      </c>
      <c r="T3828" s="39">
        <v>39079</v>
      </c>
      <c r="U3828" s="40">
        <v>317.2124</v>
      </c>
      <c r="V3828" s="40">
        <f t="shared" si="823"/>
        <v>-1.706034060886652E-3</v>
      </c>
      <c r="W3828" s="41">
        <f t="shared" si="824"/>
        <v>0.99829396593911335</v>
      </c>
      <c r="Y3828" s="42">
        <v>39079</v>
      </c>
      <c r="Z3828" s="43">
        <v>313.53300000000002</v>
      </c>
      <c r="AA3828" s="43">
        <f t="shared" si="825"/>
        <v>238.28317373461013</v>
      </c>
      <c r="AB3828" s="19">
        <f t="shared" si="828"/>
        <v>7.2848539345060637E-4</v>
      </c>
      <c r="AC3828" s="37">
        <f t="shared" si="829"/>
        <v>1.0007284853934506</v>
      </c>
      <c r="AE3828" s="44">
        <v>39079</v>
      </c>
      <c r="AF3828" s="45">
        <v>5610.0897999999997</v>
      </c>
      <c r="AG3828" s="19">
        <f t="shared" si="820"/>
        <v>4263.6341389268882</v>
      </c>
      <c r="AH3828" s="45">
        <f t="shared" si="826"/>
        <v>6.3689478607464878E-4</v>
      </c>
      <c r="AI3828" s="46">
        <f t="shared" si="827"/>
        <v>1.0006368947860746</v>
      </c>
      <c r="AK3828" s="38">
        <v>39079</v>
      </c>
      <c r="AL3828" s="19">
        <v>142.46680000000001</v>
      </c>
      <c r="AM3828" s="19">
        <f t="shared" si="816"/>
        <v>-1.5236445240608409E-3</v>
      </c>
      <c r="AN3828" s="37">
        <f t="shared" si="817"/>
        <v>0.99847635547593916</v>
      </c>
      <c r="AQ3828" s="38">
        <v>39079</v>
      </c>
      <c r="AR3828" s="19">
        <f t="shared" si="818"/>
        <v>322.99787962400006</v>
      </c>
      <c r="AS3828" s="40">
        <f t="shared" si="815"/>
        <v>-1.5236445240607299E-3</v>
      </c>
      <c r="AT3828" s="51">
        <f t="shared" si="819"/>
        <v>0.99847635547593927</v>
      </c>
    </row>
    <row r="3829" spans="1:46">
      <c r="A3829" s="38">
        <v>39080</v>
      </c>
      <c r="B3829" s="37">
        <v>1.3197000000000001</v>
      </c>
      <c r="D3829" s="38">
        <v>39080</v>
      </c>
      <c r="E3829" s="19">
        <v>1720.8325</v>
      </c>
      <c r="F3829" s="19">
        <v>1303.9573387891187</v>
      </c>
      <c r="G3829" s="19">
        <v>-5.0004553091355097E-3</v>
      </c>
      <c r="H3829" s="37">
        <f t="shared" si="821"/>
        <v>0.99499954469086449</v>
      </c>
      <c r="I3829" s="19"/>
      <c r="J3829" s="48">
        <f>PRODUCT(H3570:H3828)</f>
        <v>1.087679250834183</v>
      </c>
      <c r="K3829" s="19"/>
      <c r="L3829" s="19"/>
      <c r="N3829" s="38">
        <v>39080</v>
      </c>
      <c r="O3829" s="19">
        <v>1019.4426</v>
      </c>
      <c r="P3829" s="19">
        <v>772.48056376449188</v>
      </c>
      <c r="Q3829" s="19">
        <v>-1.802791845330054E-4</v>
      </c>
      <c r="R3829" s="37">
        <f t="shared" si="822"/>
        <v>0.99981972081546699</v>
      </c>
      <c r="T3829" s="39">
        <v>39080</v>
      </c>
      <c r="U3829" s="40">
        <v>317.04520000000002</v>
      </c>
      <c r="V3829" s="40">
        <f t="shared" si="823"/>
        <v>-5.2709162693509448E-4</v>
      </c>
      <c r="W3829" s="41">
        <f t="shared" si="824"/>
        <v>0.99947290837306491</v>
      </c>
      <c r="Y3829" s="42">
        <v>39080</v>
      </c>
      <c r="Z3829" s="43">
        <v>314.02300000000002</v>
      </c>
      <c r="AA3829" s="43">
        <f t="shared" si="825"/>
        <v>237.95029173296962</v>
      </c>
      <c r="AB3829" s="19">
        <f t="shared" si="828"/>
        <v>-1.3970017119684375E-3</v>
      </c>
      <c r="AC3829" s="37">
        <f t="shared" si="829"/>
        <v>0.99860299828803156</v>
      </c>
      <c r="AE3829" s="44">
        <v>39080</v>
      </c>
      <c r="AF3829" s="45">
        <v>5627.6410999999998</v>
      </c>
      <c r="AG3829" s="19">
        <f t="shared" si="820"/>
        <v>4264.3336364325223</v>
      </c>
      <c r="AH3829" s="45">
        <f t="shared" si="826"/>
        <v>1.6406133426127845E-4</v>
      </c>
      <c r="AI3829" s="46">
        <f t="shared" si="827"/>
        <v>1.0001640613342613</v>
      </c>
      <c r="AK3829" s="38">
        <v>39080</v>
      </c>
      <c r="AL3829" s="19">
        <v>142.44659999999999</v>
      </c>
      <c r="AM3829" s="19">
        <f t="shared" si="816"/>
        <v>-1.4178741994641531E-4</v>
      </c>
      <c r="AN3829" s="37">
        <f t="shared" si="817"/>
        <v>0.99985821258005358</v>
      </c>
      <c r="AQ3829" s="38">
        <v>39080</v>
      </c>
      <c r="AR3829" s="19">
        <f t="shared" si="818"/>
        <v>322.952082588</v>
      </c>
      <c r="AS3829" s="40">
        <f t="shared" si="815"/>
        <v>-1.4178741994641531E-4</v>
      </c>
      <c r="AT3829" s="51">
        <f t="shared" si="819"/>
        <v>0.99985821258005358</v>
      </c>
    </row>
    <row r="3830" spans="1:46">
      <c r="A3830" s="38">
        <v>39083</v>
      </c>
      <c r="B3830" s="37">
        <v>1.3197000000000001</v>
      </c>
      <c r="D3830" s="38">
        <v>39083</v>
      </c>
      <c r="E3830" s="19">
        <v>1720.8325</v>
      </c>
      <c r="F3830" s="19">
        <v>1303.9573387891187</v>
      </c>
      <c r="G3830" s="19">
        <v>0</v>
      </c>
      <c r="H3830" s="37">
        <f t="shared" si="821"/>
        <v>1</v>
      </c>
      <c r="I3830" s="19"/>
      <c r="J3830" s="19"/>
      <c r="K3830" s="19"/>
      <c r="L3830" s="19"/>
      <c r="N3830" s="38">
        <v>39083</v>
      </c>
      <c r="O3830" s="19">
        <v>1019.5744</v>
      </c>
      <c r="P3830" s="19">
        <v>772.58043494733647</v>
      </c>
      <c r="Q3830" s="19">
        <v>1.2928633745534768E-4</v>
      </c>
      <c r="R3830" s="37">
        <f t="shared" si="822"/>
        <v>1.0001292863374553</v>
      </c>
      <c r="T3830" s="38">
        <v>39083</v>
      </c>
      <c r="U3830" s="40">
        <v>317.04520000000002</v>
      </c>
      <c r="V3830" s="40">
        <f t="shared" si="823"/>
        <v>0</v>
      </c>
      <c r="W3830" s="41">
        <f t="shared" si="824"/>
        <v>1</v>
      </c>
      <c r="Y3830" s="38">
        <v>39083</v>
      </c>
      <c r="Z3830" s="43">
        <v>314.02300000000002</v>
      </c>
      <c r="AA3830" s="43">
        <f t="shared" si="825"/>
        <v>237.95029173296962</v>
      </c>
      <c r="AB3830" s="19">
        <f t="shared" si="828"/>
        <v>0</v>
      </c>
      <c r="AC3830" s="37">
        <f t="shared" si="829"/>
        <v>1</v>
      </c>
      <c r="AE3830" s="38">
        <v>39083</v>
      </c>
      <c r="AF3830" s="45">
        <v>5627.6410999999998</v>
      </c>
      <c r="AG3830" s="19">
        <f t="shared" si="820"/>
        <v>4264.3336364325223</v>
      </c>
      <c r="AH3830" s="45">
        <f t="shared" si="826"/>
        <v>0</v>
      </c>
      <c r="AI3830" s="46">
        <f t="shared" si="827"/>
        <v>1</v>
      </c>
      <c r="AK3830" s="38">
        <v>39083</v>
      </c>
      <c r="AL3830" s="19">
        <v>142.44659999999999</v>
      </c>
      <c r="AM3830" s="19">
        <f t="shared" si="816"/>
        <v>0</v>
      </c>
      <c r="AN3830" s="37">
        <f t="shared" si="817"/>
        <v>1</v>
      </c>
      <c r="AQ3830" s="38">
        <v>39083</v>
      </c>
      <c r="AR3830" s="19">
        <f t="shared" si="818"/>
        <v>322.952082588</v>
      </c>
      <c r="AS3830" s="40">
        <f t="shared" si="815"/>
        <v>0</v>
      </c>
      <c r="AT3830" s="51">
        <f t="shared" si="819"/>
        <v>1</v>
      </c>
    </row>
    <row r="3831" spans="1:46">
      <c r="A3831" s="38">
        <v>39084</v>
      </c>
      <c r="B3831" s="37">
        <v>1.3286</v>
      </c>
      <c r="D3831" s="38">
        <v>39084</v>
      </c>
      <c r="E3831" s="19">
        <v>1733.348</v>
      </c>
      <c r="F3831" s="19">
        <v>1304.6424808068643</v>
      </c>
      <c r="G3831" s="19">
        <v>5.2543284765893539E-4</v>
      </c>
      <c r="H3831" s="37">
        <f t="shared" si="821"/>
        <v>1.0005254328476589</v>
      </c>
      <c r="I3831" s="19"/>
      <c r="J3831" s="19"/>
      <c r="K3831" s="19"/>
      <c r="L3831" s="19"/>
      <c r="N3831" s="38">
        <v>39084</v>
      </c>
      <c r="O3831" s="19">
        <v>1034.8607</v>
      </c>
      <c r="P3831" s="19">
        <v>778.91065783531531</v>
      </c>
      <c r="Q3831" s="19">
        <v>8.1936101428847774E-3</v>
      </c>
      <c r="R3831" s="37">
        <f t="shared" si="822"/>
        <v>1.0081936101428848</v>
      </c>
      <c r="T3831" s="39">
        <v>39084</v>
      </c>
      <c r="U3831" s="40">
        <v>317.10890000000001</v>
      </c>
      <c r="V3831" s="40">
        <f t="shared" si="823"/>
        <v>2.0091772403429964E-4</v>
      </c>
      <c r="W3831" s="41">
        <f t="shared" si="824"/>
        <v>1.0002009177240343</v>
      </c>
      <c r="Y3831" s="38">
        <v>39084</v>
      </c>
      <c r="Z3831" s="43">
        <v>314.02300000000002</v>
      </c>
      <c r="AA3831" s="43">
        <f t="shared" si="825"/>
        <v>236.35631491795877</v>
      </c>
      <c r="AB3831" s="19">
        <f t="shared" si="828"/>
        <v>-6.6987806713834086E-3</v>
      </c>
      <c r="AC3831" s="37">
        <f t="shared" si="829"/>
        <v>0.99330121932861659</v>
      </c>
      <c r="AE3831" s="44">
        <v>39084</v>
      </c>
      <c r="AF3831" s="45">
        <v>5611.0668999999998</v>
      </c>
      <c r="AG3831" s="19">
        <f t="shared" si="820"/>
        <v>4223.2928646695773</v>
      </c>
      <c r="AH3831" s="45">
        <f t="shared" si="826"/>
        <v>-9.6241934290298703E-3</v>
      </c>
      <c r="AI3831" s="46">
        <f t="shared" si="827"/>
        <v>0.99037580657097013</v>
      </c>
      <c r="AK3831" s="38">
        <v>39084</v>
      </c>
      <c r="AL3831" s="19">
        <v>142.85499999999999</v>
      </c>
      <c r="AM3831" s="19">
        <f t="shared" si="816"/>
        <v>2.8670392975331804E-3</v>
      </c>
      <c r="AN3831" s="37">
        <f t="shared" si="817"/>
        <v>1.0028670392975332</v>
      </c>
      <c r="AQ3831" s="38">
        <v>39084</v>
      </c>
      <c r="AR3831" s="19">
        <f t="shared" si="818"/>
        <v>323.87799890000002</v>
      </c>
      <c r="AS3831" s="40">
        <f t="shared" si="815"/>
        <v>2.8670392975334025E-3</v>
      </c>
      <c r="AT3831" s="51">
        <f t="shared" si="819"/>
        <v>1.0028670392975334</v>
      </c>
    </row>
    <row r="3832" spans="1:46">
      <c r="A3832" s="38">
        <v>39085</v>
      </c>
      <c r="B3832" s="37">
        <v>1.3169</v>
      </c>
      <c r="D3832" s="38">
        <v>39085</v>
      </c>
      <c r="E3832" s="19">
        <v>1726.9883</v>
      </c>
      <c r="F3832" s="19">
        <v>1311.4042827853293</v>
      </c>
      <c r="G3832" s="19">
        <v>5.1828773613773471E-3</v>
      </c>
      <c r="H3832" s="37">
        <f t="shared" si="821"/>
        <v>1.0051828773613773</v>
      </c>
      <c r="I3832" s="19"/>
      <c r="J3832" s="19"/>
      <c r="K3832" s="19"/>
      <c r="L3832" s="19"/>
      <c r="N3832" s="38">
        <v>39085</v>
      </c>
      <c r="O3832" s="19">
        <v>1028.9148</v>
      </c>
      <c r="P3832" s="19">
        <v>781.31581745007213</v>
      </c>
      <c r="Q3832" s="19">
        <v>3.0878504364557635E-3</v>
      </c>
      <c r="R3832" s="37">
        <f t="shared" si="822"/>
        <v>1.0030878504364558</v>
      </c>
      <c r="T3832" s="39">
        <v>39085</v>
      </c>
      <c r="U3832" s="40">
        <v>317.26900000000001</v>
      </c>
      <c r="V3832" s="40">
        <f t="shared" si="823"/>
        <v>5.0487387771203096E-4</v>
      </c>
      <c r="W3832" s="41">
        <f t="shared" si="824"/>
        <v>1.000504873877712</v>
      </c>
      <c r="Y3832" s="42">
        <v>39085</v>
      </c>
      <c r="Z3832" s="43">
        <v>304.173</v>
      </c>
      <c r="AA3832" s="43">
        <f t="shared" si="825"/>
        <v>230.97653580378162</v>
      </c>
      <c r="AB3832" s="19">
        <f t="shared" si="828"/>
        <v>-2.2761308984041828E-2</v>
      </c>
      <c r="AC3832" s="37">
        <f t="shared" si="829"/>
        <v>0.97723869101595817</v>
      </c>
      <c r="AE3832" s="44">
        <v>39085</v>
      </c>
      <c r="AF3832" s="45">
        <v>5418.2768999999998</v>
      </c>
      <c r="AG3832" s="19">
        <f t="shared" si="820"/>
        <v>4114.4178753132355</v>
      </c>
      <c r="AH3832" s="45">
        <f t="shared" si="826"/>
        <v>-2.5779644662378809E-2</v>
      </c>
      <c r="AI3832" s="46">
        <f t="shared" si="827"/>
        <v>0.97422035533762119</v>
      </c>
      <c r="AK3832" s="38">
        <v>39085</v>
      </c>
      <c r="AL3832" s="19">
        <v>142.7355</v>
      </c>
      <c r="AM3832" s="19">
        <f t="shared" si="816"/>
        <v>-8.3651254768812855E-4</v>
      </c>
      <c r="AN3832" s="37">
        <f t="shared" si="817"/>
        <v>0.99916348745231187</v>
      </c>
      <c r="AQ3832" s="38">
        <v>39085</v>
      </c>
      <c r="AR3832" s="19">
        <f t="shared" si="818"/>
        <v>323.60707089000005</v>
      </c>
      <c r="AS3832" s="40">
        <f t="shared" si="815"/>
        <v>-8.3651254768812855E-4</v>
      </c>
      <c r="AT3832" s="51">
        <f t="shared" si="819"/>
        <v>0.99916348745231187</v>
      </c>
    </row>
    <row r="3833" spans="1:46">
      <c r="A3833" s="38">
        <v>39086</v>
      </c>
      <c r="B3833" s="37">
        <v>1.3093999999999999</v>
      </c>
      <c r="D3833" s="38">
        <v>39086</v>
      </c>
      <c r="E3833" s="19">
        <v>1722.0289</v>
      </c>
      <c r="F3833" s="19">
        <v>1315.1282266687033</v>
      </c>
      <c r="G3833" s="19">
        <v>2.8396612183274605E-3</v>
      </c>
      <c r="H3833" s="37">
        <f t="shared" si="821"/>
        <v>1.0028396612183275</v>
      </c>
      <c r="I3833" s="19"/>
      <c r="J3833" s="19"/>
      <c r="K3833" s="19"/>
      <c r="L3833" s="19"/>
      <c r="N3833" s="38">
        <v>39086</v>
      </c>
      <c r="O3833" s="19">
        <v>1013.1989</v>
      </c>
      <c r="P3833" s="19">
        <v>773.78868183901022</v>
      </c>
      <c r="Q3833" s="19">
        <v>-9.6339219595319436E-3</v>
      </c>
      <c r="R3833" s="37">
        <f t="shared" si="822"/>
        <v>0.99036607804046806</v>
      </c>
      <c r="T3833" s="39">
        <v>39086</v>
      </c>
      <c r="U3833" s="40">
        <v>317.16730000000001</v>
      </c>
      <c r="V3833" s="40">
        <f t="shared" si="823"/>
        <v>-3.2054817835969196E-4</v>
      </c>
      <c r="W3833" s="41">
        <f t="shared" si="824"/>
        <v>0.99967945182164031</v>
      </c>
      <c r="Y3833" s="42">
        <v>39086</v>
      </c>
      <c r="Z3833" s="43">
        <v>300.51100000000002</v>
      </c>
      <c r="AA3833" s="43">
        <f t="shared" si="825"/>
        <v>229.50282572170462</v>
      </c>
      <c r="AB3833" s="19">
        <f t="shared" si="828"/>
        <v>-6.3803454188477993E-3</v>
      </c>
      <c r="AC3833" s="37">
        <f t="shared" si="829"/>
        <v>0.9936196545811522</v>
      </c>
      <c r="AE3833" s="44">
        <v>39086</v>
      </c>
      <c r="AF3833" s="45">
        <v>5263.5991000000004</v>
      </c>
      <c r="AG3833" s="19">
        <f t="shared" si="820"/>
        <v>4019.8557354513523</v>
      </c>
      <c r="AH3833" s="45">
        <f t="shared" si="826"/>
        <v>-2.2983115164179613E-2</v>
      </c>
      <c r="AI3833" s="46">
        <f t="shared" si="827"/>
        <v>0.97701688483582039</v>
      </c>
      <c r="AK3833" s="38">
        <v>39086</v>
      </c>
      <c r="AL3833" s="19">
        <v>142.80090000000001</v>
      </c>
      <c r="AM3833" s="19">
        <f t="shared" si="816"/>
        <v>4.5819014891179677E-4</v>
      </c>
      <c r="AN3833" s="37">
        <f t="shared" si="817"/>
        <v>1.0004581901489118</v>
      </c>
      <c r="AQ3833" s="38">
        <v>39086</v>
      </c>
      <c r="AR3833" s="19">
        <f t="shared" si="818"/>
        <v>323.75534446200004</v>
      </c>
      <c r="AS3833" s="40">
        <f t="shared" si="815"/>
        <v>4.5819014891179677E-4</v>
      </c>
      <c r="AT3833" s="51">
        <f t="shared" si="819"/>
        <v>1.0004581901489118</v>
      </c>
    </row>
    <row r="3834" spans="1:46">
      <c r="A3834" s="38">
        <v>39087</v>
      </c>
      <c r="B3834" s="37">
        <v>1.3005</v>
      </c>
      <c r="D3834" s="38">
        <v>39087</v>
      </c>
      <c r="E3834" s="19">
        <v>1705.1465000000001</v>
      </c>
      <c r="F3834" s="19">
        <v>1311.1468665897733</v>
      </c>
      <c r="G3834" s="19">
        <v>-3.0273550504007485E-3</v>
      </c>
      <c r="H3834" s="37">
        <f t="shared" si="821"/>
        <v>0.99697264494959925</v>
      </c>
      <c r="I3834" s="19"/>
      <c r="J3834" s="19"/>
      <c r="K3834" s="19"/>
      <c r="L3834" s="19"/>
      <c r="N3834" s="38">
        <v>39087</v>
      </c>
      <c r="O3834" s="19">
        <v>998.98180000000002</v>
      </c>
      <c r="P3834" s="19">
        <v>768.15209534794315</v>
      </c>
      <c r="Q3834" s="19">
        <v>-7.2844002805404484E-3</v>
      </c>
      <c r="R3834" s="37">
        <f t="shared" si="822"/>
        <v>0.99271559971945955</v>
      </c>
      <c r="T3834" s="39">
        <v>39087</v>
      </c>
      <c r="U3834" s="40">
        <v>317.4348</v>
      </c>
      <c r="V3834" s="40">
        <f t="shared" si="823"/>
        <v>8.4340346561573298E-4</v>
      </c>
      <c r="W3834" s="41">
        <f t="shared" si="824"/>
        <v>1.0008434034656157</v>
      </c>
      <c r="Y3834" s="42">
        <v>39087</v>
      </c>
      <c r="Z3834" s="43">
        <v>298.18200000000002</v>
      </c>
      <c r="AA3834" s="43">
        <f t="shared" si="825"/>
        <v>229.28258362168398</v>
      </c>
      <c r="AB3834" s="19">
        <f t="shared" si="828"/>
        <v>-9.5964875085119417E-4</v>
      </c>
      <c r="AC3834" s="37">
        <f t="shared" si="829"/>
        <v>0.99904035124914881</v>
      </c>
      <c r="AE3834" s="44">
        <v>39087</v>
      </c>
      <c r="AF3834" s="45">
        <v>5278.5649000000003</v>
      </c>
      <c r="AG3834" s="19">
        <f t="shared" si="820"/>
        <v>4058.873433294887</v>
      </c>
      <c r="AH3834" s="45">
        <f t="shared" si="826"/>
        <v>9.7062433110310931E-3</v>
      </c>
      <c r="AI3834" s="46">
        <f t="shared" si="827"/>
        <v>1.0097062433110311</v>
      </c>
      <c r="AK3834" s="38">
        <v>39087</v>
      </c>
      <c r="AL3834" s="19">
        <v>142.50319999999999</v>
      </c>
      <c r="AM3834" s="19">
        <f t="shared" si="816"/>
        <v>-2.0847207545612312E-3</v>
      </c>
      <c r="AN3834" s="37">
        <f t="shared" si="817"/>
        <v>0.99791527924543877</v>
      </c>
      <c r="AQ3834" s="38">
        <v>39087</v>
      </c>
      <c r="AR3834" s="19">
        <f t="shared" si="818"/>
        <v>323.08040497600001</v>
      </c>
      <c r="AS3834" s="40">
        <f t="shared" si="815"/>
        <v>-2.0847207545611202E-3</v>
      </c>
      <c r="AT3834" s="51">
        <f t="shared" si="819"/>
        <v>0.99791527924543888</v>
      </c>
    </row>
    <row r="3835" spans="1:46">
      <c r="A3835" s="38">
        <v>39090</v>
      </c>
      <c r="B3835" s="37">
        <v>1.3023</v>
      </c>
      <c r="D3835" s="38">
        <v>39090</v>
      </c>
      <c r="E3835" s="19">
        <v>1707.2358999999999</v>
      </c>
      <c r="F3835" s="19">
        <v>1310.9390309452506</v>
      </c>
      <c r="G3835" s="19">
        <v>-1.585143890578955E-4</v>
      </c>
      <c r="H3835" s="37">
        <f t="shared" si="821"/>
        <v>0.9998414856109421</v>
      </c>
      <c r="I3835" s="19"/>
      <c r="J3835" s="19"/>
      <c r="K3835" s="19"/>
      <c r="L3835" s="19"/>
      <c r="N3835" s="38">
        <v>39090</v>
      </c>
      <c r="O3835" s="19">
        <v>993.50369999999998</v>
      </c>
      <c r="P3835" s="19">
        <v>762.88389771941945</v>
      </c>
      <c r="Q3835" s="19">
        <v>-6.8582741105944756E-3</v>
      </c>
      <c r="R3835" s="37">
        <f t="shared" si="822"/>
        <v>0.99314172588940552</v>
      </c>
      <c r="T3835" s="39">
        <v>39090</v>
      </c>
      <c r="U3835" s="40">
        <v>316.69979999999998</v>
      </c>
      <c r="V3835" s="40">
        <f t="shared" si="823"/>
        <v>-2.3154361147549318E-3</v>
      </c>
      <c r="W3835" s="41">
        <f t="shared" si="824"/>
        <v>0.99768456388524507</v>
      </c>
      <c r="Y3835" s="42">
        <v>39090</v>
      </c>
      <c r="Z3835" s="43">
        <v>296.63299999999998</v>
      </c>
      <c r="AA3835" s="43">
        <f t="shared" si="825"/>
        <v>227.77624203332564</v>
      </c>
      <c r="AB3835" s="19">
        <f t="shared" si="828"/>
        <v>-6.5698037965404854E-3</v>
      </c>
      <c r="AC3835" s="37">
        <f t="shared" si="829"/>
        <v>0.99343019620345951</v>
      </c>
      <c r="AE3835" s="44">
        <v>39090</v>
      </c>
      <c r="AF3835" s="45">
        <v>5269.8788999999997</v>
      </c>
      <c r="AG3835" s="19">
        <f t="shared" si="820"/>
        <v>4046.5936420179678</v>
      </c>
      <c r="AH3835" s="45">
        <f t="shared" si="826"/>
        <v>-3.0254186238447556E-3</v>
      </c>
      <c r="AI3835" s="46">
        <f t="shared" si="827"/>
        <v>0.99697458137615524</v>
      </c>
      <c r="AK3835" s="38">
        <v>39090</v>
      </c>
      <c r="AL3835" s="19">
        <v>142.6046</v>
      </c>
      <c r="AM3835" s="19">
        <f t="shared" si="816"/>
        <v>7.1156296841068389E-4</v>
      </c>
      <c r="AN3835" s="37">
        <f t="shared" si="817"/>
        <v>1.0007115629684107</v>
      </c>
      <c r="AQ3835" s="38">
        <v>39090</v>
      </c>
      <c r="AR3835" s="19">
        <f t="shared" si="818"/>
        <v>323.31029702800004</v>
      </c>
      <c r="AS3835" s="40">
        <f t="shared" si="815"/>
        <v>7.1156296841068389E-4</v>
      </c>
      <c r="AT3835" s="51">
        <f t="shared" si="819"/>
        <v>1.0007115629684107</v>
      </c>
    </row>
    <row r="3836" spans="1:46">
      <c r="A3836" s="38">
        <v>39091</v>
      </c>
      <c r="B3836" s="37">
        <v>1.2995000000000001</v>
      </c>
      <c r="D3836" s="38">
        <v>39091</v>
      </c>
      <c r="E3836" s="19">
        <v>1708.807</v>
      </c>
      <c r="F3836" s="19">
        <v>1314.9726818006925</v>
      </c>
      <c r="G3836" s="19">
        <v>3.0769172022695468E-3</v>
      </c>
      <c r="H3836" s="37">
        <f t="shared" si="821"/>
        <v>1.0030769172022695</v>
      </c>
      <c r="I3836" s="19"/>
      <c r="J3836" s="19"/>
      <c r="K3836" s="19"/>
      <c r="L3836" s="19"/>
      <c r="N3836" s="38">
        <v>39091</v>
      </c>
      <c r="O3836" s="19">
        <v>980.77729999999997</v>
      </c>
      <c r="P3836" s="19">
        <v>754.73435936898795</v>
      </c>
      <c r="Q3836" s="19">
        <v>-1.0682540783458538E-2</v>
      </c>
      <c r="R3836" s="37">
        <f t="shared" si="822"/>
        <v>0.98931745921654146</v>
      </c>
      <c r="T3836" s="39">
        <v>39091</v>
      </c>
      <c r="U3836" s="40">
        <v>316.54660000000001</v>
      </c>
      <c r="V3836" s="40">
        <f t="shared" si="823"/>
        <v>-4.8373885932351257E-4</v>
      </c>
      <c r="W3836" s="41">
        <f t="shared" si="824"/>
        <v>0.99951626114067649</v>
      </c>
      <c r="Y3836" s="42">
        <v>39091</v>
      </c>
      <c r="Z3836" s="43">
        <v>294.43</v>
      </c>
      <c r="AA3836" s="43">
        <f t="shared" si="825"/>
        <v>226.5717583686033</v>
      </c>
      <c r="AB3836" s="19">
        <f t="shared" si="828"/>
        <v>-5.2880127179643077E-3</v>
      </c>
      <c r="AC3836" s="37">
        <f t="shared" si="829"/>
        <v>0.99471198728203569</v>
      </c>
      <c r="AE3836" s="44">
        <v>39091</v>
      </c>
      <c r="AF3836" s="45">
        <v>5246.1850999999997</v>
      </c>
      <c r="AG3836" s="19">
        <f t="shared" si="820"/>
        <v>4037.0797229703726</v>
      </c>
      <c r="AH3836" s="45">
        <f t="shared" si="826"/>
        <v>-2.3510932624435377E-3</v>
      </c>
      <c r="AI3836" s="46">
        <f t="shared" si="827"/>
        <v>0.99764890673755646</v>
      </c>
      <c r="AK3836" s="38">
        <v>39091</v>
      </c>
      <c r="AL3836" s="19">
        <v>142.3526</v>
      </c>
      <c r="AM3836" s="19">
        <f t="shared" si="816"/>
        <v>-1.7671239216687784E-3</v>
      </c>
      <c r="AN3836" s="37">
        <f t="shared" si="817"/>
        <v>0.99823287607833122</v>
      </c>
      <c r="AQ3836" s="38">
        <v>39091</v>
      </c>
      <c r="AR3836" s="19">
        <f t="shared" si="818"/>
        <v>322.73896766800004</v>
      </c>
      <c r="AS3836" s="40">
        <f t="shared" si="815"/>
        <v>-1.7671239216686674E-3</v>
      </c>
      <c r="AT3836" s="51">
        <f t="shared" si="819"/>
        <v>0.99823287607833133</v>
      </c>
    </row>
    <row r="3837" spans="1:46">
      <c r="A3837" s="38">
        <v>39092</v>
      </c>
      <c r="B3837" s="37">
        <v>1.294</v>
      </c>
      <c r="D3837" s="38">
        <v>39092</v>
      </c>
      <c r="E3837" s="19">
        <v>1700.3642</v>
      </c>
      <c r="F3837" s="19">
        <v>1314.0372488408036</v>
      </c>
      <c r="G3837" s="19">
        <v>-7.1137064125770255E-4</v>
      </c>
      <c r="H3837" s="37">
        <f t="shared" si="821"/>
        <v>0.9992886293587423</v>
      </c>
      <c r="I3837" s="19"/>
      <c r="J3837" s="19"/>
      <c r="K3837" s="19"/>
      <c r="L3837" s="19"/>
      <c r="N3837" s="38">
        <v>39092</v>
      </c>
      <c r="O3837" s="19">
        <v>969.09389999999996</v>
      </c>
      <c r="P3837" s="19">
        <v>748.91336939721782</v>
      </c>
      <c r="Q3837" s="19">
        <v>-7.7126341202180537E-3</v>
      </c>
      <c r="R3837" s="37">
        <f t="shared" si="822"/>
        <v>0.99228736587978195</v>
      </c>
      <c r="T3837" s="39">
        <v>39092</v>
      </c>
      <c r="U3837" s="40">
        <v>316.34710000000001</v>
      </c>
      <c r="V3837" s="40">
        <f t="shared" si="823"/>
        <v>-6.3023896007730063E-4</v>
      </c>
      <c r="W3837" s="41">
        <f t="shared" si="824"/>
        <v>0.9993697610399227</v>
      </c>
      <c r="Y3837" s="42">
        <v>39092</v>
      </c>
      <c r="Z3837" s="43">
        <v>297.161</v>
      </c>
      <c r="AA3837" s="43">
        <f t="shared" si="825"/>
        <v>229.64528593508501</v>
      </c>
      <c r="AB3837" s="19">
        <f t="shared" si="828"/>
        <v>1.3565360434204976E-2</v>
      </c>
      <c r="AC3837" s="37">
        <f t="shared" si="829"/>
        <v>1.013565360434205</v>
      </c>
      <c r="AE3837" s="44">
        <v>39092</v>
      </c>
      <c r="AF3837" s="45">
        <v>5200.1459999999997</v>
      </c>
      <c r="AG3837" s="19">
        <f t="shared" si="820"/>
        <v>4018.6599690880985</v>
      </c>
      <c r="AH3837" s="45">
        <f t="shared" si="826"/>
        <v>-4.5626430851658517E-3</v>
      </c>
      <c r="AI3837" s="46">
        <f t="shared" si="827"/>
        <v>0.99543735691483415</v>
      </c>
      <c r="AK3837" s="38">
        <v>39092</v>
      </c>
      <c r="AL3837" s="19">
        <v>142.2842</v>
      </c>
      <c r="AM3837" s="19">
        <f t="shared" si="816"/>
        <v>-4.8049701937302736E-4</v>
      </c>
      <c r="AN3837" s="37">
        <f t="shared" si="817"/>
        <v>0.99951950298062697</v>
      </c>
      <c r="AQ3837" s="38">
        <v>39092</v>
      </c>
      <c r="AR3837" s="19">
        <f t="shared" si="818"/>
        <v>322.58389255600002</v>
      </c>
      <c r="AS3837" s="40">
        <f t="shared" si="815"/>
        <v>-4.8049701937313838E-4</v>
      </c>
      <c r="AT3837" s="51">
        <f t="shared" si="819"/>
        <v>0.99951950298062686</v>
      </c>
    </row>
    <row r="3838" spans="1:46">
      <c r="A3838" s="38">
        <v>39093</v>
      </c>
      <c r="B3838" s="37">
        <v>1.2904</v>
      </c>
      <c r="D3838" s="38">
        <v>39093</v>
      </c>
      <c r="E3838" s="19">
        <v>1712.1697999999999</v>
      </c>
      <c r="F3838" s="19">
        <v>1326.8519838809671</v>
      </c>
      <c r="G3838" s="19">
        <v>9.7521855270603641E-3</v>
      </c>
      <c r="H3838" s="37">
        <f t="shared" si="821"/>
        <v>1.0097521855270604</v>
      </c>
      <c r="I3838" s="19"/>
      <c r="J3838" s="19"/>
      <c r="K3838" s="19"/>
      <c r="L3838" s="19"/>
      <c r="N3838" s="38">
        <v>39093</v>
      </c>
      <c r="O3838" s="19">
        <v>976.61699999999996</v>
      </c>
      <c r="P3838" s="19">
        <v>756.83276503409797</v>
      </c>
      <c r="Q3838" s="19">
        <v>1.0574514971276594E-2</v>
      </c>
      <c r="R3838" s="37">
        <f t="shared" si="822"/>
        <v>1.0105745149712766</v>
      </c>
      <c r="T3838" s="39">
        <v>39093</v>
      </c>
      <c r="U3838" s="40">
        <v>316.18349999999998</v>
      </c>
      <c r="V3838" s="40">
        <f t="shared" si="823"/>
        <v>-5.1715346845293553E-4</v>
      </c>
      <c r="W3838" s="41">
        <f t="shared" si="824"/>
        <v>0.99948284653154706</v>
      </c>
      <c r="Y3838" s="42">
        <v>39093</v>
      </c>
      <c r="Z3838" s="43">
        <v>296.25</v>
      </c>
      <c r="AA3838" s="43">
        <f t="shared" si="825"/>
        <v>229.57997520148791</v>
      </c>
      <c r="AB3838" s="19">
        <f t="shared" si="828"/>
        <v>-2.8439832035376256E-4</v>
      </c>
      <c r="AC3838" s="37">
        <f t="shared" si="829"/>
        <v>0.99971560167964624</v>
      </c>
      <c r="AE3838" s="44">
        <v>39093</v>
      </c>
      <c r="AF3838" s="45">
        <v>5086.2997999999998</v>
      </c>
      <c r="AG3838" s="19">
        <f t="shared" si="820"/>
        <v>3941.6458462492251</v>
      </c>
      <c r="AH3838" s="45">
        <f t="shared" si="826"/>
        <v>-1.9164130190479689E-2</v>
      </c>
      <c r="AI3838" s="46">
        <f t="shared" si="827"/>
        <v>0.98083586980952031</v>
      </c>
      <c r="AK3838" s="38">
        <v>39093</v>
      </c>
      <c r="AL3838" s="19">
        <v>142.33519999999999</v>
      </c>
      <c r="AM3838" s="19">
        <f t="shared" si="816"/>
        <v>3.5843754963638119E-4</v>
      </c>
      <c r="AN3838" s="37">
        <f t="shared" si="817"/>
        <v>1.0003584375496364</v>
      </c>
      <c r="AQ3838" s="38">
        <v>39093</v>
      </c>
      <c r="AR3838" s="19">
        <f t="shared" si="818"/>
        <v>322.69951873600002</v>
      </c>
      <c r="AS3838" s="40">
        <f t="shared" si="815"/>
        <v>3.5843754963660324E-4</v>
      </c>
      <c r="AT3838" s="51">
        <f t="shared" si="819"/>
        <v>1.0003584375496366</v>
      </c>
    </row>
    <row r="3839" spans="1:46">
      <c r="A3839" s="38">
        <v>39094</v>
      </c>
      <c r="B3839" s="37">
        <v>1.2926</v>
      </c>
      <c r="D3839" s="38">
        <v>39094</v>
      </c>
      <c r="E3839" s="19">
        <v>1726.1898000000001</v>
      </c>
      <c r="F3839" s="19">
        <v>1335.4400433235342</v>
      </c>
      <c r="G3839" s="19">
        <v>6.4725075192242354E-3</v>
      </c>
      <c r="H3839" s="37">
        <f t="shared" si="821"/>
        <v>1.0064725075192242</v>
      </c>
      <c r="I3839" s="19"/>
      <c r="J3839" s="19"/>
      <c r="K3839" s="19"/>
      <c r="L3839" s="19"/>
      <c r="N3839" s="38">
        <v>39094</v>
      </c>
      <c r="O3839" s="19">
        <v>988.53800000000001</v>
      </c>
      <c r="P3839" s="19">
        <v>764.76713600495134</v>
      </c>
      <c r="Q3839" s="19">
        <v>1.0483651524383797E-2</v>
      </c>
      <c r="R3839" s="37">
        <f t="shared" si="822"/>
        <v>1.0104836515243838</v>
      </c>
      <c r="T3839" s="39">
        <v>39094</v>
      </c>
      <c r="U3839" s="40">
        <v>316.19490000000002</v>
      </c>
      <c r="V3839" s="40">
        <f t="shared" si="823"/>
        <v>3.6055012358371386E-5</v>
      </c>
      <c r="W3839" s="41">
        <f t="shared" si="824"/>
        <v>1.0000360550123584</v>
      </c>
      <c r="Y3839" s="42">
        <v>39094</v>
      </c>
      <c r="Z3839" s="43">
        <v>301.50599999999997</v>
      </c>
      <c r="AA3839" s="43">
        <f t="shared" si="825"/>
        <v>233.25545412347205</v>
      </c>
      <c r="AB3839" s="19">
        <f t="shared" si="828"/>
        <v>1.6009579749969083E-2</v>
      </c>
      <c r="AC3839" s="37">
        <f t="shared" si="829"/>
        <v>1.0160095797499691</v>
      </c>
      <c r="AE3839" s="44">
        <v>39094</v>
      </c>
      <c r="AF3839" s="45">
        <v>5165.0658999999996</v>
      </c>
      <c r="AG3839" s="19">
        <f t="shared" si="820"/>
        <v>3995.8733560266128</v>
      </c>
      <c r="AH3839" s="45">
        <f t="shared" si="826"/>
        <v>1.3757580435337591E-2</v>
      </c>
      <c r="AI3839" s="46">
        <f t="shared" si="827"/>
        <v>1.0137575804353376</v>
      </c>
      <c r="AK3839" s="38">
        <v>39094</v>
      </c>
      <c r="AL3839" s="19">
        <v>141.93889999999999</v>
      </c>
      <c r="AM3839" s="19">
        <f t="shared" si="816"/>
        <v>-2.7842726184387212E-3</v>
      </c>
      <c r="AN3839" s="37">
        <f t="shared" si="817"/>
        <v>0.99721572738156128</v>
      </c>
      <c r="AQ3839" s="38">
        <v>39094</v>
      </c>
      <c r="AR3839" s="19">
        <f t="shared" si="818"/>
        <v>321.801035302</v>
      </c>
      <c r="AS3839" s="40">
        <f t="shared" si="815"/>
        <v>-2.7842726184387212E-3</v>
      </c>
      <c r="AT3839" s="51">
        <f t="shared" si="819"/>
        <v>0.99721572738156128</v>
      </c>
    </row>
    <row r="3840" spans="1:46">
      <c r="A3840" s="38">
        <v>39097</v>
      </c>
      <c r="B3840" s="37">
        <v>1.2926</v>
      </c>
      <c r="D3840" s="38">
        <v>39097</v>
      </c>
      <c r="E3840" s="19">
        <v>1732.8884</v>
      </c>
      <c r="F3840" s="19">
        <v>1340.6223116199908</v>
      </c>
      <c r="G3840" s="19">
        <v>3.880569795974953E-3</v>
      </c>
      <c r="H3840" s="37">
        <f t="shared" si="821"/>
        <v>1.003880569795975</v>
      </c>
      <c r="I3840" s="19"/>
      <c r="J3840" s="19"/>
      <c r="K3840" s="19"/>
      <c r="L3840" s="19"/>
      <c r="N3840" s="38">
        <v>39097</v>
      </c>
      <c r="O3840" s="19">
        <v>1002.1875</v>
      </c>
      <c r="P3840" s="19">
        <v>775.32686059105686</v>
      </c>
      <c r="Q3840" s="19">
        <v>1.3807764597820293E-2</v>
      </c>
      <c r="R3840" s="37">
        <f t="shared" si="822"/>
        <v>1.0138077645978203</v>
      </c>
      <c r="T3840" s="39">
        <v>39097</v>
      </c>
      <c r="U3840" s="40">
        <v>315.91800000000001</v>
      </c>
      <c r="V3840" s="40">
        <f t="shared" si="823"/>
        <v>-8.7572569956062551E-4</v>
      </c>
      <c r="W3840" s="41">
        <f t="shared" si="824"/>
        <v>0.99912427430043937</v>
      </c>
      <c r="Y3840" s="38">
        <v>39097</v>
      </c>
      <c r="Z3840" s="43">
        <v>301.50599999999997</v>
      </c>
      <c r="AA3840" s="43">
        <f t="shared" si="825"/>
        <v>233.25545412347205</v>
      </c>
      <c r="AB3840" s="19">
        <f t="shared" si="828"/>
        <v>0</v>
      </c>
      <c r="AC3840" s="37">
        <f t="shared" si="829"/>
        <v>1</v>
      </c>
      <c r="AE3840" s="38">
        <v>39097</v>
      </c>
      <c r="AF3840" s="45">
        <v>5165.0658999999996</v>
      </c>
      <c r="AG3840" s="19">
        <f t="shared" si="820"/>
        <v>3995.8733560266128</v>
      </c>
      <c r="AH3840" s="45">
        <f t="shared" si="826"/>
        <v>0</v>
      </c>
      <c r="AI3840" s="46">
        <f t="shared" si="827"/>
        <v>1</v>
      </c>
      <c r="AK3840" s="38">
        <v>39097</v>
      </c>
      <c r="AL3840" s="19">
        <v>142.09899999999999</v>
      </c>
      <c r="AM3840" s="19">
        <f t="shared" si="816"/>
        <v>1.1279501250185398E-3</v>
      </c>
      <c r="AN3840" s="37">
        <f t="shared" si="817"/>
        <v>1.0011279501250185</v>
      </c>
      <c r="AQ3840" s="38">
        <v>39097</v>
      </c>
      <c r="AR3840" s="19">
        <f t="shared" si="818"/>
        <v>322.16401081999999</v>
      </c>
      <c r="AS3840" s="40">
        <f t="shared" si="815"/>
        <v>1.1279501250185398E-3</v>
      </c>
      <c r="AT3840" s="51">
        <f t="shared" si="819"/>
        <v>1.0011279501250185</v>
      </c>
    </row>
    <row r="3841" spans="1:46">
      <c r="A3841" s="38">
        <v>39098</v>
      </c>
      <c r="B3841" s="37">
        <v>1.2918000000000001</v>
      </c>
      <c r="D3841" s="38">
        <v>39098</v>
      </c>
      <c r="E3841" s="19">
        <v>1729.2705000000001</v>
      </c>
      <c r="F3841" s="19">
        <v>1338.651881096145</v>
      </c>
      <c r="G3841" s="19">
        <v>-1.4697879535249259E-3</v>
      </c>
      <c r="H3841" s="37">
        <f t="shared" si="821"/>
        <v>0.99853021204647507</v>
      </c>
      <c r="I3841" s="19"/>
      <c r="J3841" s="19"/>
      <c r="K3841" s="19"/>
      <c r="L3841" s="19"/>
      <c r="N3841" s="38">
        <v>39098</v>
      </c>
      <c r="O3841" s="19">
        <v>1000.3404</v>
      </c>
      <c r="P3841" s="19">
        <v>774.37714816535072</v>
      </c>
      <c r="Q3841" s="19">
        <v>-1.2249187716547594E-3</v>
      </c>
      <c r="R3841" s="37">
        <f t="shared" si="822"/>
        <v>0.99877508122834524</v>
      </c>
      <c r="T3841" s="39">
        <v>39098</v>
      </c>
      <c r="U3841" s="40">
        <v>316.29570000000001</v>
      </c>
      <c r="V3841" s="40">
        <f t="shared" si="823"/>
        <v>1.1955634056939335E-3</v>
      </c>
      <c r="W3841" s="41">
        <f t="shared" si="824"/>
        <v>1.0011955634056939</v>
      </c>
      <c r="Y3841" s="42">
        <v>39098</v>
      </c>
      <c r="Z3841" s="43">
        <v>299.26900000000001</v>
      </c>
      <c r="AA3841" s="43">
        <f t="shared" si="825"/>
        <v>231.66821489394641</v>
      </c>
      <c r="AB3841" s="19">
        <f t="shared" si="828"/>
        <v>-6.8047250405790516E-3</v>
      </c>
      <c r="AC3841" s="37">
        <f t="shared" si="829"/>
        <v>0.99319527495942095</v>
      </c>
      <c r="AE3841" s="44">
        <v>39098</v>
      </c>
      <c r="AF3841" s="45">
        <v>5070.4258</v>
      </c>
      <c r="AG3841" s="19">
        <f t="shared" si="820"/>
        <v>3925.0857717912986</v>
      </c>
      <c r="AH3841" s="45">
        <f t="shared" si="826"/>
        <v>-1.7715172110885802E-2</v>
      </c>
      <c r="AI3841" s="46">
        <f t="shared" si="827"/>
        <v>0.9822848278891142</v>
      </c>
      <c r="AK3841" s="38">
        <v>39098</v>
      </c>
      <c r="AL3841" s="19">
        <v>142.25550000000001</v>
      </c>
      <c r="AM3841" s="19">
        <f t="shared" si="816"/>
        <v>1.1013448370504886E-3</v>
      </c>
      <c r="AN3841" s="37">
        <f t="shared" si="817"/>
        <v>1.0011013448370505</v>
      </c>
      <c r="AQ3841" s="38">
        <v>39098</v>
      </c>
      <c r="AR3841" s="19">
        <f t="shared" si="818"/>
        <v>322.51882449000004</v>
      </c>
      <c r="AS3841" s="40">
        <f t="shared" si="815"/>
        <v>1.1013448370504886E-3</v>
      </c>
      <c r="AT3841" s="51">
        <f t="shared" si="819"/>
        <v>1.0011013448370505</v>
      </c>
    </row>
    <row r="3842" spans="1:46">
      <c r="A3842" s="38">
        <v>39099</v>
      </c>
      <c r="B3842" s="37">
        <v>1.2948</v>
      </c>
      <c r="D3842" s="38">
        <v>39099</v>
      </c>
      <c r="E3842" s="19">
        <v>1729.8963000000001</v>
      </c>
      <c r="F3842" s="19">
        <v>1336.0335959221502</v>
      </c>
      <c r="G3842" s="19">
        <v>-1.9559119222622989E-3</v>
      </c>
      <c r="H3842" s="37">
        <f t="shared" si="821"/>
        <v>0.9980440880777377</v>
      </c>
      <c r="I3842" s="19"/>
      <c r="J3842" s="19"/>
      <c r="K3842" s="19"/>
      <c r="L3842" s="19"/>
      <c r="N3842" s="38">
        <v>39099</v>
      </c>
      <c r="O3842" s="19">
        <v>998.83939999999996</v>
      </c>
      <c r="P3842" s="19">
        <v>771.42369477911643</v>
      </c>
      <c r="Q3842" s="19">
        <v>-3.8139728079935598E-3</v>
      </c>
      <c r="R3842" s="37">
        <f t="shared" si="822"/>
        <v>0.99618602719200644</v>
      </c>
      <c r="T3842" s="39">
        <v>39099</v>
      </c>
      <c r="U3842" s="40">
        <v>316.40809999999999</v>
      </c>
      <c r="V3842" s="40">
        <f t="shared" si="823"/>
        <v>3.5536366760591243E-4</v>
      </c>
      <c r="W3842" s="41">
        <f t="shared" si="824"/>
        <v>1.0003553636676059</v>
      </c>
      <c r="Y3842" s="42">
        <v>39099</v>
      </c>
      <c r="Z3842" s="43">
        <v>299.92399999999998</v>
      </c>
      <c r="AA3842" s="43">
        <f t="shared" si="825"/>
        <v>231.63731850478837</v>
      </c>
      <c r="AB3842" s="19">
        <f t="shared" si="828"/>
        <v>-1.3336481731940353E-4</v>
      </c>
      <c r="AC3842" s="37">
        <f t="shared" si="829"/>
        <v>0.9998666351826806</v>
      </c>
      <c r="AE3842" s="44">
        <v>39099</v>
      </c>
      <c r="AF3842" s="45">
        <v>5112.2109</v>
      </c>
      <c r="AG3842" s="19">
        <f t="shared" si="820"/>
        <v>3948.2629749768307</v>
      </c>
      <c r="AH3842" s="45">
        <f t="shared" si="826"/>
        <v>5.9048908821563995E-3</v>
      </c>
      <c r="AI3842" s="46">
        <f t="shared" si="827"/>
        <v>1.0059048908821564</v>
      </c>
      <c r="AK3842" s="38">
        <v>39099</v>
      </c>
      <c r="AL3842" s="19">
        <v>142.28700000000001</v>
      </c>
      <c r="AM3842" s="19">
        <f t="shared" si="816"/>
        <v>2.214325632401426E-4</v>
      </c>
      <c r="AN3842" s="37">
        <f t="shared" si="817"/>
        <v>1.0002214325632401</v>
      </c>
      <c r="AQ3842" s="38">
        <v>39099</v>
      </c>
      <c r="AR3842" s="19">
        <f t="shared" si="818"/>
        <v>322.59024066000006</v>
      </c>
      <c r="AS3842" s="40">
        <f t="shared" si="815"/>
        <v>2.214325632401426E-4</v>
      </c>
      <c r="AT3842" s="51">
        <f t="shared" si="819"/>
        <v>1.0002214325632401</v>
      </c>
    </row>
    <row r="3843" spans="1:46">
      <c r="A3843" s="38">
        <v>39100</v>
      </c>
      <c r="B3843" s="37">
        <v>1.2942</v>
      </c>
      <c r="D3843" s="38">
        <v>39100</v>
      </c>
      <c r="E3843" s="19">
        <v>1726.6522</v>
      </c>
      <c r="F3843" s="19">
        <v>1334.1463452325761</v>
      </c>
      <c r="G3843" s="19">
        <v>-1.4125772700135375E-3</v>
      </c>
      <c r="H3843" s="37">
        <f t="shared" si="821"/>
        <v>0.99858742272998646</v>
      </c>
      <c r="I3843" s="19"/>
      <c r="J3843" s="19"/>
      <c r="K3843" s="19"/>
      <c r="L3843" s="19"/>
      <c r="N3843" s="38">
        <v>39100</v>
      </c>
      <c r="O3843" s="19">
        <v>1002.3606</v>
      </c>
      <c r="P3843" s="19">
        <v>774.50208623087622</v>
      </c>
      <c r="Q3843" s="19">
        <v>3.9905326639484429E-3</v>
      </c>
      <c r="R3843" s="37">
        <f t="shared" si="822"/>
        <v>1.0039905326639484</v>
      </c>
      <c r="T3843" s="39">
        <v>39100</v>
      </c>
      <c r="U3843" s="40">
        <v>315.90179999999998</v>
      </c>
      <c r="V3843" s="40">
        <f t="shared" si="823"/>
        <v>-1.6001486687604594E-3</v>
      </c>
      <c r="W3843" s="41">
        <f t="shared" si="824"/>
        <v>0.99839985133123954</v>
      </c>
      <c r="Y3843" s="42">
        <v>39100</v>
      </c>
      <c r="Z3843" s="43">
        <v>297.613</v>
      </c>
      <c r="AA3843" s="43">
        <f t="shared" si="825"/>
        <v>229.95904806057797</v>
      </c>
      <c r="AB3843" s="19">
        <f t="shared" si="828"/>
        <v>-7.245250700722905E-3</v>
      </c>
      <c r="AC3843" s="37">
        <f t="shared" si="829"/>
        <v>0.99275474929927709</v>
      </c>
      <c r="AE3843" s="44">
        <v>39100</v>
      </c>
      <c r="AF3843" s="45">
        <v>5044.7788</v>
      </c>
      <c r="AG3843" s="19">
        <f t="shared" si="820"/>
        <v>3897.9901097202905</v>
      </c>
      <c r="AH3843" s="45">
        <f t="shared" si="826"/>
        <v>-1.2732906996103854E-2</v>
      </c>
      <c r="AI3843" s="46">
        <f t="shared" si="827"/>
        <v>0.98726709300389615</v>
      </c>
      <c r="AK3843" s="38">
        <v>39100</v>
      </c>
      <c r="AL3843" s="19">
        <v>142.05520000000001</v>
      </c>
      <c r="AM3843" s="19">
        <f t="shared" si="816"/>
        <v>-1.6291017450644762E-3</v>
      </c>
      <c r="AN3843" s="37">
        <f t="shared" si="817"/>
        <v>0.99837089825493552</v>
      </c>
      <c r="AQ3843" s="38">
        <v>39100</v>
      </c>
      <c r="AR3843" s="19">
        <f t="shared" si="818"/>
        <v>322.06470833600008</v>
      </c>
      <c r="AS3843" s="40">
        <f t="shared" si="815"/>
        <v>-1.6291017450644762E-3</v>
      </c>
      <c r="AT3843" s="51">
        <f t="shared" si="819"/>
        <v>0.99837089825493552</v>
      </c>
    </row>
    <row r="3844" spans="1:46">
      <c r="A3844" s="38">
        <v>39101</v>
      </c>
      <c r="B3844" s="37">
        <v>1.2968</v>
      </c>
      <c r="D3844" s="38">
        <v>39101</v>
      </c>
      <c r="E3844" s="19">
        <v>1733.3267000000001</v>
      </c>
      <c r="F3844" s="19">
        <v>1336.6183682911783</v>
      </c>
      <c r="G3844" s="19">
        <v>1.8528874792751449E-3</v>
      </c>
      <c r="H3844" s="37">
        <f t="shared" si="821"/>
        <v>1.0018528874792751</v>
      </c>
      <c r="I3844" s="19"/>
      <c r="J3844" s="19"/>
      <c r="K3844" s="19"/>
      <c r="L3844" s="19"/>
      <c r="N3844" s="38">
        <v>39101</v>
      </c>
      <c r="O3844" s="19">
        <v>1002.283</v>
      </c>
      <c r="P3844" s="19">
        <v>772.88942011104257</v>
      </c>
      <c r="Q3844" s="19">
        <v>-2.0821972574427416E-3</v>
      </c>
      <c r="R3844" s="37">
        <f t="shared" si="822"/>
        <v>0.99791780274255726</v>
      </c>
      <c r="T3844" s="39">
        <v>39101</v>
      </c>
      <c r="U3844" s="40">
        <v>316.3295</v>
      </c>
      <c r="V3844" s="40">
        <f t="shared" si="823"/>
        <v>1.3539017504806683E-3</v>
      </c>
      <c r="W3844" s="41">
        <f t="shared" si="824"/>
        <v>1.0013539017504807</v>
      </c>
      <c r="Y3844" s="42">
        <v>39101</v>
      </c>
      <c r="Z3844" s="43">
        <v>303.39600000000002</v>
      </c>
      <c r="AA3844" s="43">
        <f t="shared" si="825"/>
        <v>233.95743368291181</v>
      </c>
      <c r="AB3844" s="19">
        <f t="shared" si="828"/>
        <v>1.7387381170931526E-2</v>
      </c>
      <c r="AC3844" s="37">
        <f t="shared" si="829"/>
        <v>1.0173873811709315</v>
      </c>
      <c r="AE3844" s="44">
        <v>39101</v>
      </c>
      <c r="AF3844" s="45">
        <v>5173.0487999999996</v>
      </c>
      <c r="AG3844" s="19">
        <f t="shared" si="820"/>
        <v>3989.0876002467612</v>
      </c>
      <c r="AH3844" s="45">
        <f t="shared" si="826"/>
        <v>2.3370374978454622E-2</v>
      </c>
      <c r="AI3844" s="46">
        <f t="shared" si="827"/>
        <v>1.0233703749784546</v>
      </c>
      <c r="AK3844" s="38">
        <v>39101</v>
      </c>
      <c r="AL3844" s="19">
        <v>142.20849999999999</v>
      </c>
      <c r="AM3844" s="19">
        <f t="shared" si="816"/>
        <v>1.0791579611304503E-3</v>
      </c>
      <c r="AN3844" s="37">
        <f t="shared" si="817"/>
        <v>1.0010791579611305</v>
      </c>
      <c r="AQ3844" s="38">
        <v>39101</v>
      </c>
      <c r="AR3844" s="19">
        <f t="shared" si="818"/>
        <v>322.41226703000001</v>
      </c>
      <c r="AS3844" s="40">
        <f t="shared" si="815"/>
        <v>1.0791579611304503E-3</v>
      </c>
      <c r="AT3844" s="51">
        <f t="shared" si="819"/>
        <v>1.0010791579611305</v>
      </c>
    </row>
    <row r="3845" spans="1:46">
      <c r="A3845" s="38">
        <v>39104</v>
      </c>
      <c r="B3845" s="37">
        <v>1.2957000000000001</v>
      </c>
      <c r="D3845" s="38">
        <v>39104</v>
      </c>
      <c r="E3845" s="19">
        <v>1729.3771999999999</v>
      </c>
      <c r="F3845" s="19">
        <v>1334.7049471328239</v>
      </c>
      <c r="G3845" s="19">
        <v>-1.4315388773241677E-3</v>
      </c>
      <c r="H3845" s="37">
        <f t="shared" si="821"/>
        <v>0.99856846112267583</v>
      </c>
      <c r="I3845" s="19"/>
      <c r="J3845" s="19"/>
      <c r="K3845" s="19"/>
      <c r="L3845" s="19"/>
      <c r="N3845" s="38">
        <v>39104</v>
      </c>
      <c r="O3845" s="19">
        <v>1010.0297</v>
      </c>
      <c r="P3845" s="19">
        <v>779.52434977232383</v>
      </c>
      <c r="Q3845" s="19">
        <v>8.5845781927356146E-3</v>
      </c>
      <c r="R3845" s="37">
        <f t="shared" si="822"/>
        <v>1.0085845781927356</v>
      </c>
      <c r="T3845" s="39">
        <v>39104</v>
      </c>
      <c r="U3845" s="40">
        <v>316.46980000000002</v>
      </c>
      <c r="V3845" s="40">
        <f t="shared" si="823"/>
        <v>4.4352486884724485E-4</v>
      </c>
      <c r="W3845" s="41">
        <f t="shared" si="824"/>
        <v>1.0004435248688472</v>
      </c>
      <c r="Y3845" s="42">
        <v>39104</v>
      </c>
      <c r="Z3845" s="43">
        <v>305.20999999999998</v>
      </c>
      <c r="AA3845" s="43">
        <f t="shared" si="825"/>
        <v>235.55607007795012</v>
      </c>
      <c r="AB3845" s="19">
        <f t="shared" si="828"/>
        <v>6.8330224428987396E-3</v>
      </c>
      <c r="AC3845" s="37">
        <f t="shared" si="829"/>
        <v>1.0068330224428987</v>
      </c>
      <c r="AE3845" s="44">
        <v>39104</v>
      </c>
      <c r="AF3845" s="45">
        <v>5174.1831000000002</v>
      </c>
      <c r="AG3845" s="19">
        <f t="shared" si="820"/>
        <v>3993.349617967122</v>
      </c>
      <c r="AH3845" s="45">
        <f t="shared" si="826"/>
        <v>1.0684191844012592E-3</v>
      </c>
      <c r="AI3845" s="46">
        <f t="shared" si="827"/>
        <v>1.0010684191844013</v>
      </c>
      <c r="AK3845" s="38">
        <v>39104</v>
      </c>
      <c r="AL3845" s="19">
        <v>142.56209999999999</v>
      </c>
      <c r="AM3845" s="19">
        <f t="shared" si="816"/>
        <v>2.4864899074246161E-3</v>
      </c>
      <c r="AN3845" s="37">
        <f t="shared" si="817"/>
        <v>1.0024864899074246</v>
      </c>
      <c r="AQ3845" s="38">
        <v>39104</v>
      </c>
      <c r="AR3845" s="19">
        <f t="shared" si="818"/>
        <v>323.21394187800001</v>
      </c>
      <c r="AS3845" s="40">
        <f t="shared" ref="AS3845:AS3908" si="830">AR3845/AR3844-1</f>
        <v>2.4864899074246161E-3</v>
      </c>
      <c r="AT3845" s="51">
        <f t="shared" si="819"/>
        <v>1.0024864899074246</v>
      </c>
    </row>
    <row r="3846" spans="1:46">
      <c r="A3846" s="38">
        <v>39105</v>
      </c>
      <c r="B3846" s="37">
        <v>1.3025</v>
      </c>
      <c r="D3846" s="38">
        <v>39105</v>
      </c>
      <c r="E3846" s="19">
        <v>1736.8571999999999</v>
      </c>
      <c r="F3846" s="19">
        <v>1333.4796161228408</v>
      </c>
      <c r="G3846" s="19">
        <v>-9.1805384599452644E-4</v>
      </c>
      <c r="H3846" s="37">
        <f t="shared" si="821"/>
        <v>0.99908194615400547</v>
      </c>
      <c r="I3846" s="19"/>
      <c r="J3846" s="19"/>
      <c r="K3846" s="19"/>
      <c r="L3846" s="19"/>
      <c r="N3846" s="38">
        <v>39105</v>
      </c>
      <c r="O3846" s="19">
        <v>1012.3864</v>
      </c>
      <c r="P3846" s="19">
        <v>777.26403071017273</v>
      </c>
      <c r="Q3846" s="19">
        <v>-2.8996131587311069E-3</v>
      </c>
      <c r="R3846" s="37">
        <f t="shared" si="822"/>
        <v>0.99710038684126889</v>
      </c>
      <c r="T3846" s="39">
        <v>39105</v>
      </c>
      <c r="U3846" s="40">
        <v>316.33199999999999</v>
      </c>
      <c r="V3846" s="40">
        <f t="shared" si="823"/>
        <v>-4.3542859381850985E-4</v>
      </c>
      <c r="W3846" s="41">
        <f t="shared" si="824"/>
        <v>0.99956457140618149</v>
      </c>
      <c r="Y3846" s="42">
        <v>39105</v>
      </c>
      <c r="Z3846" s="43">
        <v>312.03300000000002</v>
      </c>
      <c r="AA3846" s="43">
        <f t="shared" si="825"/>
        <v>239.56468330134359</v>
      </c>
      <c r="AB3846" s="19">
        <f t="shared" si="828"/>
        <v>1.7017660474921925E-2</v>
      </c>
      <c r="AC3846" s="37">
        <f t="shared" si="829"/>
        <v>1.0170176604749219</v>
      </c>
      <c r="AE3846" s="44">
        <v>39105</v>
      </c>
      <c r="AF3846" s="45">
        <v>5332.1841000000004</v>
      </c>
      <c r="AG3846" s="19">
        <f t="shared" si="820"/>
        <v>4093.8073704414592</v>
      </c>
      <c r="AH3846" s="45">
        <f t="shared" si="826"/>
        <v>2.5156262808132768E-2</v>
      </c>
      <c r="AI3846" s="46">
        <f t="shared" si="827"/>
        <v>1.0251562628081328</v>
      </c>
      <c r="AK3846" s="38">
        <v>39105</v>
      </c>
      <c r="AL3846" s="19">
        <v>142.57380000000001</v>
      </c>
      <c r="AM3846" s="19">
        <f t="shared" si="816"/>
        <v>8.2069498134718089E-5</v>
      </c>
      <c r="AN3846" s="37">
        <f t="shared" si="817"/>
        <v>1.0000820694981347</v>
      </c>
      <c r="AQ3846" s="38">
        <v>39105</v>
      </c>
      <c r="AR3846" s="19">
        <f t="shared" si="818"/>
        <v>323.24046788400005</v>
      </c>
      <c r="AS3846" s="40">
        <f t="shared" si="830"/>
        <v>8.2069498134718089E-5</v>
      </c>
      <c r="AT3846" s="51">
        <f t="shared" si="819"/>
        <v>1.0000820694981347</v>
      </c>
    </row>
    <row r="3847" spans="1:46">
      <c r="A3847" s="38">
        <v>39106</v>
      </c>
      <c r="B3847" s="37">
        <v>1.2964</v>
      </c>
      <c r="D3847" s="38">
        <v>39106</v>
      </c>
      <c r="E3847" s="19">
        <v>1747.8484000000001</v>
      </c>
      <c r="F3847" s="19">
        <v>1348.2323356988584</v>
      </c>
      <c r="G3847" s="19">
        <v>1.1063325901382592E-2</v>
      </c>
      <c r="H3847" s="37">
        <f t="shared" si="821"/>
        <v>1.0110633259013826</v>
      </c>
      <c r="I3847" s="19"/>
      <c r="J3847" s="19"/>
      <c r="K3847" s="19"/>
      <c r="L3847" s="19"/>
      <c r="N3847" s="38">
        <v>39106</v>
      </c>
      <c r="O3847" s="19">
        <v>1023.6441</v>
      </c>
      <c r="P3847" s="19">
        <v>789.60513730330149</v>
      </c>
      <c r="Q3847" s="19">
        <v>1.5877624726636119E-2</v>
      </c>
      <c r="R3847" s="37">
        <f t="shared" si="822"/>
        <v>1.0158776247266361</v>
      </c>
      <c r="T3847" s="39">
        <v>39106</v>
      </c>
      <c r="U3847" s="40">
        <v>316.01819999999998</v>
      </c>
      <c r="V3847" s="40">
        <f t="shared" si="823"/>
        <v>-9.9199575129926831E-4</v>
      </c>
      <c r="W3847" s="41">
        <f t="shared" si="824"/>
        <v>0.99900800424870073</v>
      </c>
      <c r="Y3847" s="42">
        <v>39106</v>
      </c>
      <c r="Z3847" s="43">
        <v>310.35199999999998</v>
      </c>
      <c r="AA3847" s="43">
        <f t="shared" si="825"/>
        <v>239.39524838012957</v>
      </c>
      <c r="AB3847" s="19">
        <f t="shared" si="828"/>
        <v>-7.0726168347978735E-4</v>
      </c>
      <c r="AC3847" s="37">
        <f t="shared" si="829"/>
        <v>0.99929273831652021</v>
      </c>
      <c r="AE3847" s="44">
        <v>39106</v>
      </c>
      <c r="AF3847" s="45">
        <v>5329.3521000000001</v>
      </c>
      <c r="AG3847" s="19">
        <f t="shared" si="820"/>
        <v>4110.8856062943532</v>
      </c>
      <c r="AH3847" s="45">
        <f t="shared" si="826"/>
        <v>4.1717243405745563E-3</v>
      </c>
      <c r="AI3847" s="46">
        <f t="shared" si="827"/>
        <v>1.0041717243405746</v>
      </c>
      <c r="AK3847" s="38">
        <v>39106</v>
      </c>
      <c r="AL3847" s="19">
        <v>142.37090000000001</v>
      </c>
      <c r="AM3847" s="19">
        <f t="shared" si="816"/>
        <v>-1.4231226214073134E-3</v>
      </c>
      <c r="AN3847" s="37">
        <f t="shared" si="817"/>
        <v>0.99857687737859269</v>
      </c>
      <c r="AQ3847" s="38">
        <v>39106</v>
      </c>
      <c r="AR3847" s="19">
        <f t="shared" si="818"/>
        <v>322.78045706200004</v>
      </c>
      <c r="AS3847" s="40">
        <f t="shared" si="830"/>
        <v>-1.4231226214073134E-3</v>
      </c>
      <c r="AT3847" s="51">
        <f t="shared" si="819"/>
        <v>0.99857687737859269</v>
      </c>
    </row>
    <row r="3848" spans="1:46">
      <c r="A3848" s="38">
        <v>39107</v>
      </c>
      <c r="B3848" s="37">
        <v>1.298</v>
      </c>
      <c r="D3848" s="38">
        <v>39107</v>
      </c>
      <c r="E3848" s="19">
        <v>1735.6284000000001</v>
      </c>
      <c r="F3848" s="19">
        <v>1337.1559322033897</v>
      </c>
      <c r="G3848" s="19">
        <v>-8.2155005500050837E-3</v>
      </c>
      <c r="H3848" s="37">
        <f t="shared" si="821"/>
        <v>0.99178449944999492</v>
      </c>
      <c r="I3848" s="19"/>
      <c r="J3848" s="19"/>
      <c r="K3848" s="19"/>
      <c r="L3848" s="19"/>
      <c r="N3848" s="38">
        <v>39107</v>
      </c>
      <c r="O3848" s="19">
        <v>1020.1788</v>
      </c>
      <c r="P3848" s="19">
        <v>785.96209553158701</v>
      </c>
      <c r="Q3848" s="19">
        <v>-4.6137513544508568E-3</v>
      </c>
      <c r="R3848" s="37">
        <f t="shared" si="822"/>
        <v>0.99538624864554914</v>
      </c>
      <c r="T3848" s="39">
        <v>39107</v>
      </c>
      <c r="U3848" s="40">
        <v>316.22120000000001</v>
      </c>
      <c r="V3848" s="40">
        <f t="shared" si="823"/>
        <v>6.4236806614315078E-4</v>
      </c>
      <c r="W3848" s="41">
        <f t="shared" si="824"/>
        <v>1.0006423680661432</v>
      </c>
      <c r="Y3848" s="42">
        <v>39107</v>
      </c>
      <c r="Z3848" s="43">
        <v>307.38400000000001</v>
      </c>
      <c r="AA3848" s="43">
        <f t="shared" si="825"/>
        <v>236.81355932203391</v>
      </c>
      <c r="AB3848" s="19">
        <f t="shared" si="828"/>
        <v>-1.0784211781832309E-2</v>
      </c>
      <c r="AC3848" s="37">
        <f t="shared" si="829"/>
        <v>0.98921578821816769</v>
      </c>
      <c r="AE3848" s="44">
        <v>39107</v>
      </c>
      <c r="AF3848" s="45">
        <v>5256.8369000000002</v>
      </c>
      <c r="AG3848" s="19">
        <f t="shared" si="820"/>
        <v>4049.9513867488445</v>
      </c>
      <c r="AH3848" s="45">
        <f t="shared" si="826"/>
        <v>-1.4822650246508862E-2</v>
      </c>
      <c r="AI3848" s="46">
        <f t="shared" si="827"/>
        <v>0.98517734975349114</v>
      </c>
      <c r="AK3848" s="38">
        <v>39107</v>
      </c>
      <c r="AL3848" s="19">
        <v>142.1481</v>
      </c>
      <c r="AM3848" s="19">
        <f t="shared" si="816"/>
        <v>-1.5649265404658053E-3</v>
      </c>
      <c r="AN3848" s="37">
        <f t="shared" si="817"/>
        <v>0.99843507345953419</v>
      </c>
      <c r="AQ3848" s="38">
        <v>39107</v>
      </c>
      <c r="AR3848" s="19">
        <f t="shared" si="818"/>
        <v>322.27532935800002</v>
      </c>
      <c r="AS3848" s="40">
        <f t="shared" si="830"/>
        <v>-1.5649265404658053E-3</v>
      </c>
      <c r="AT3848" s="51">
        <f t="shared" si="819"/>
        <v>0.99843507345953419</v>
      </c>
    </row>
    <row r="3849" spans="1:46">
      <c r="A3849" s="38">
        <v>39108</v>
      </c>
      <c r="B3849" s="37">
        <v>1.2908999999999999</v>
      </c>
      <c r="D3849" s="38">
        <v>39108</v>
      </c>
      <c r="E3849" s="19">
        <v>1726.2838999999999</v>
      </c>
      <c r="F3849" s="19">
        <v>1337.2715934619257</v>
      </c>
      <c r="G3849" s="19">
        <v>8.6497958652786977E-5</v>
      </c>
      <c r="H3849" s="37">
        <f t="shared" si="821"/>
        <v>1.0000864979586528</v>
      </c>
      <c r="I3849" s="19"/>
      <c r="J3849" s="19"/>
      <c r="K3849" s="19"/>
      <c r="L3849" s="19"/>
      <c r="N3849" s="38">
        <v>39108</v>
      </c>
      <c r="O3849" s="19">
        <v>1008.1206</v>
      </c>
      <c r="P3849" s="19">
        <v>780.94399256332792</v>
      </c>
      <c r="Q3849" s="19">
        <v>-6.3846628187140819E-3</v>
      </c>
      <c r="R3849" s="37">
        <f t="shared" si="822"/>
        <v>0.99361533718128592</v>
      </c>
      <c r="T3849" s="39">
        <v>39108</v>
      </c>
      <c r="U3849" s="40">
        <v>315.69170000000003</v>
      </c>
      <c r="V3849" s="40">
        <f t="shared" si="823"/>
        <v>-1.6744607888401486E-3</v>
      </c>
      <c r="W3849" s="41">
        <f t="shared" si="824"/>
        <v>0.99832553921115985</v>
      </c>
      <c r="Y3849" s="42">
        <v>39108</v>
      </c>
      <c r="Z3849" s="43">
        <v>309.64800000000002</v>
      </c>
      <c r="AA3849" s="43">
        <f t="shared" si="825"/>
        <v>239.86985823843833</v>
      </c>
      <c r="AB3849" s="19">
        <f t="shared" si="828"/>
        <v>1.2905928719428861E-2</v>
      </c>
      <c r="AC3849" s="37">
        <f t="shared" si="829"/>
        <v>1.0129059287194289</v>
      </c>
      <c r="AE3849" s="44">
        <v>39108</v>
      </c>
      <c r="AF3849" s="45">
        <v>5328.9429</v>
      </c>
      <c r="AG3849" s="19">
        <f t="shared" si="820"/>
        <v>4128.0834301650011</v>
      </c>
      <c r="AH3849" s="45">
        <f t="shared" si="826"/>
        <v>1.9292094140141769E-2</v>
      </c>
      <c r="AI3849" s="46">
        <f t="shared" si="827"/>
        <v>1.0192920941401418</v>
      </c>
      <c r="AK3849" s="38">
        <v>39108</v>
      </c>
      <c r="AL3849" s="19">
        <v>142.03550000000001</v>
      </c>
      <c r="AM3849" s="19">
        <f t="shared" si="816"/>
        <v>-7.9213158670421446E-4</v>
      </c>
      <c r="AN3849" s="37">
        <f t="shared" si="817"/>
        <v>0.99920786841329579</v>
      </c>
      <c r="AQ3849" s="38">
        <v>39108</v>
      </c>
      <c r="AR3849" s="19">
        <f t="shared" si="818"/>
        <v>322.02004489000007</v>
      </c>
      <c r="AS3849" s="40">
        <f t="shared" si="830"/>
        <v>-7.9213158670410344E-4</v>
      </c>
      <c r="AT3849" s="51">
        <f t="shared" si="819"/>
        <v>0.9992078684132959</v>
      </c>
    </row>
    <row r="3850" spans="1:46">
      <c r="A3850" s="38">
        <v>39111</v>
      </c>
      <c r="B3850" s="37">
        <v>1.2948</v>
      </c>
      <c r="D3850" s="38">
        <v>39111</v>
      </c>
      <c r="E3850" s="19">
        <v>1728.3262999999999</v>
      </c>
      <c r="F3850" s="19">
        <v>1334.8210534445475</v>
      </c>
      <c r="G3850" s="19">
        <v>-1.8324923892493183E-3</v>
      </c>
      <c r="H3850" s="37">
        <f t="shared" si="821"/>
        <v>0.99816750761075068</v>
      </c>
      <c r="I3850" s="19"/>
      <c r="J3850" s="19"/>
      <c r="K3850" s="19"/>
      <c r="L3850" s="19"/>
      <c r="N3850" s="38">
        <v>39111</v>
      </c>
      <c r="O3850" s="19">
        <v>999.98910000000001</v>
      </c>
      <c r="P3850" s="19">
        <v>772.31163113994444</v>
      </c>
      <c r="Q3850" s="19">
        <v>-1.105375226083638E-2</v>
      </c>
      <c r="R3850" s="37">
        <f t="shared" si="822"/>
        <v>0.98894624773916362</v>
      </c>
      <c r="T3850" s="39">
        <v>39111</v>
      </c>
      <c r="U3850" s="40">
        <v>315.63600000000002</v>
      </c>
      <c r="V3850" s="40">
        <f t="shared" si="823"/>
        <v>-1.7643796146682433E-4</v>
      </c>
      <c r="W3850" s="41">
        <f t="shared" si="824"/>
        <v>0.99982356203853318</v>
      </c>
      <c r="Y3850" s="42">
        <v>39111</v>
      </c>
      <c r="Z3850" s="43">
        <v>304.18700000000001</v>
      </c>
      <c r="AA3850" s="43">
        <f t="shared" si="825"/>
        <v>234.92971887550203</v>
      </c>
      <c r="AB3850" s="19">
        <f t="shared" si="828"/>
        <v>-2.0595081846530472E-2</v>
      </c>
      <c r="AC3850" s="37">
        <f t="shared" si="829"/>
        <v>0.97940491815346953</v>
      </c>
      <c r="AE3850" s="44">
        <v>39111</v>
      </c>
      <c r="AF3850" s="45">
        <v>5213.9228999999996</v>
      </c>
      <c r="AG3850" s="19">
        <f t="shared" si="820"/>
        <v>4026.8171918442999</v>
      </c>
      <c r="AH3850" s="45">
        <f t="shared" si="826"/>
        <v>-2.4531054188663415E-2</v>
      </c>
      <c r="AI3850" s="46">
        <f t="shared" si="827"/>
        <v>0.97546894581133659</v>
      </c>
      <c r="AK3850" s="38">
        <v>39111</v>
      </c>
      <c r="AL3850" s="19">
        <v>141.8185</v>
      </c>
      <c r="AM3850" s="19">
        <f t="shared" si="816"/>
        <v>-1.5277870673178207E-3</v>
      </c>
      <c r="AN3850" s="37">
        <f t="shared" si="817"/>
        <v>0.99847221293268218</v>
      </c>
      <c r="AQ3850" s="38">
        <v>39111</v>
      </c>
      <c r="AR3850" s="19">
        <f t="shared" si="818"/>
        <v>321.52806683</v>
      </c>
      <c r="AS3850" s="40">
        <f t="shared" si="830"/>
        <v>-1.5277870673179317E-3</v>
      </c>
      <c r="AT3850" s="51">
        <f t="shared" si="819"/>
        <v>0.99847221293268207</v>
      </c>
    </row>
    <row r="3851" spans="1:46">
      <c r="A3851" s="38">
        <v>39112</v>
      </c>
      <c r="B3851" s="37">
        <v>1.2954000000000001</v>
      </c>
      <c r="D3851" s="38">
        <v>39112</v>
      </c>
      <c r="E3851" s="19">
        <v>1737.3961999999999</v>
      </c>
      <c r="F3851" s="19">
        <v>1341.2044156245174</v>
      </c>
      <c r="G3851" s="19">
        <v>4.7821857195744499E-3</v>
      </c>
      <c r="H3851" s="37">
        <f t="shared" si="821"/>
        <v>1.0047821857195744</v>
      </c>
      <c r="I3851" s="19"/>
      <c r="J3851" s="19"/>
      <c r="K3851" s="19"/>
      <c r="L3851" s="19"/>
      <c r="N3851" s="38">
        <v>39112</v>
      </c>
      <c r="O3851" s="19">
        <v>1005.2549</v>
      </c>
      <c r="P3851" s="19">
        <v>776.01891307704182</v>
      </c>
      <c r="Q3851" s="19">
        <v>4.8002409747802677E-3</v>
      </c>
      <c r="R3851" s="37">
        <f t="shared" si="822"/>
        <v>1.0048002409747803</v>
      </c>
      <c r="T3851" s="39">
        <v>39112</v>
      </c>
      <c r="U3851" s="40">
        <v>315.8981</v>
      </c>
      <c r="V3851" s="40">
        <f t="shared" si="823"/>
        <v>8.3038690136727489E-4</v>
      </c>
      <c r="W3851" s="41">
        <f t="shared" si="824"/>
        <v>1.0008303869013673</v>
      </c>
      <c r="Y3851" s="42">
        <v>39112</v>
      </c>
      <c r="Z3851" s="43">
        <v>311.99599999999998</v>
      </c>
      <c r="AA3851" s="43">
        <f t="shared" si="825"/>
        <v>240.84915856106218</v>
      </c>
      <c r="AB3851" s="19">
        <f t="shared" si="828"/>
        <v>2.5196640569331574E-2</v>
      </c>
      <c r="AC3851" s="37">
        <f t="shared" si="829"/>
        <v>1.0251966405693316</v>
      </c>
      <c r="AE3851" s="44">
        <v>39112</v>
      </c>
      <c r="AF3851" s="45">
        <v>5413.6908999999996</v>
      </c>
      <c r="AG3851" s="19">
        <f t="shared" si="820"/>
        <v>4179.1654315269407</v>
      </c>
      <c r="AH3851" s="45">
        <f t="shared" si="826"/>
        <v>3.7833413444046782E-2</v>
      </c>
      <c r="AI3851" s="46">
        <f t="shared" si="827"/>
        <v>1.0378334134440468</v>
      </c>
      <c r="AK3851" s="38">
        <v>39112</v>
      </c>
      <c r="AL3851" s="19">
        <v>141.8954</v>
      </c>
      <c r="AM3851" s="19">
        <f t="shared" si="816"/>
        <v>5.422423731740178E-4</v>
      </c>
      <c r="AN3851" s="37">
        <f t="shared" si="817"/>
        <v>1.000542242373174</v>
      </c>
      <c r="AQ3851" s="38">
        <v>39112</v>
      </c>
      <c r="AR3851" s="19">
        <f t="shared" si="818"/>
        <v>321.70241297199999</v>
      </c>
      <c r="AS3851" s="40">
        <f t="shared" si="830"/>
        <v>5.4224237317423984E-4</v>
      </c>
      <c r="AT3851" s="51">
        <f t="shared" si="819"/>
        <v>1.0005422423731742</v>
      </c>
    </row>
    <row r="3852" spans="1:46">
      <c r="A3852" s="38">
        <v>39113</v>
      </c>
      <c r="B3852" s="37">
        <v>1.2998000000000001</v>
      </c>
      <c r="D3852" s="38">
        <v>39113</v>
      </c>
      <c r="E3852" s="19">
        <v>1741.5410999999999</v>
      </c>
      <c r="F3852" s="19">
        <v>1339.8531312509615</v>
      </c>
      <c r="G3852" s="19">
        <v>-1.0075156015101339E-3</v>
      </c>
      <c r="H3852" s="37">
        <f t="shared" si="821"/>
        <v>0.99899248439848987</v>
      </c>
      <c r="I3852" s="19"/>
      <c r="J3852" s="19"/>
      <c r="K3852" s="19"/>
      <c r="L3852" s="19"/>
      <c r="N3852" s="38">
        <v>39113</v>
      </c>
      <c r="O3852" s="19">
        <v>1007.551</v>
      </c>
      <c r="P3852" s="19">
        <v>775.15848592091095</v>
      </c>
      <c r="Q3852" s="19">
        <v>-1.1087708580698186E-3</v>
      </c>
      <c r="R3852" s="37">
        <f t="shared" si="822"/>
        <v>0.99889122914193018</v>
      </c>
      <c r="T3852" s="39">
        <v>39113</v>
      </c>
      <c r="U3852" s="40">
        <v>315.80470000000003</v>
      </c>
      <c r="V3852" s="40">
        <f t="shared" si="823"/>
        <v>-2.9566496284716415E-4</v>
      </c>
      <c r="W3852" s="41">
        <f t="shared" si="824"/>
        <v>0.99970433503715284</v>
      </c>
      <c r="Y3852" s="42">
        <v>39113</v>
      </c>
      <c r="Z3852" s="43">
        <v>314.68400000000003</v>
      </c>
      <c r="AA3852" s="43">
        <f t="shared" si="825"/>
        <v>242.10186182489613</v>
      </c>
      <c r="AB3852" s="19">
        <f t="shared" si="828"/>
        <v>5.2011942716267967E-3</v>
      </c>
      <c r="AC3852" s="37">
        <f t="shared" si="829"/>
        <v>1.0052011942716268</v>
      </c>
      <c r="AE3852" s="44">
        <v>39113</v>
      </c>
      <c r="AF3852" s="45">
        <v>5498.7749000000003</v>
      </c>
      <c r="AG3852" s="19">
        <f t="shared" si="820"/>
        <v>4230.4776888752112</v>
      </c>
      <c r="AH3852" s="45">
        <f t="shared" si="826"/>
        <v>1.2278111070018749E-2</v>
      </c>
      <c r="AI3852" s="46">
        <f t="shared" si="827"/>
        <v>1.0122781110700187</v>
      </c>
      <c r="AK3852" s="38">
        <v>39113</v>
      </c>
      <c r="AL3852" s="19">
        <v>142.04060000000001</v>
      </c>
      <c r="AM3852" s="19">
        <f t="shared" si="816"/>
        <v>1.0232889861123695E-3</v>
      </c>
      <c r="AN3852" s="37">
        <f t="shared" si="817"/>
        <v>1.0010232889861124</v>
      </c>
      <c r="AQ3852" s="38">
        <v>39113</v>
      </c>
      <c r="AR3852" s="19">
        <f t="shared" si="818"/>
        <v>322.03160750800004</v>
      </c>
      <c r="AS3852" s="40">
        <f t="shared" si="830"/>
        <v>1.0232889861123695E-3</v>
      </c>
      <c r="AT3852" s="51">
        <f t="shared" si="819"/>
        <v>1.0010232889861124</v>
      </c>
    </row>
    <row r="3853" spans="1:46">
      <c r="A3853" s="38">
        <v>39114</v>
      </c>
      <c r="B3853" s="37">
        <v>1.3021</v>
      </c>
      <c r="D3853" s="38">
        <v>39114</v>
      </c>
      <c r="E3853" s="19">
        <v>1757.8807999999999</v>
      </c>
      <c r="F3853" s="19">
        <v>1350.0351739497733</v>
      </c>
      <c r="G3853" s="19">
        <v>7.5993722456022539E-3</v>
      </c>
      <c r="H3853" s="37">
        <f t="shared" si="821"/>
        <v>1.0075993722456023</v>
      </c>
      <c r="I3853" s="19"/>
      <c r="J3853" s="19"/>
      <c r="K3853" s="19"/>
      <c r="L3853" s="19"/>
      <c r="N3853" s="38">
        <v>39114</v>
      </c>
      <c r="O3853" s="19">
        <v>1020.0727000000001</v>
      </c>
      <c r="P3853" s="19">
        <v>783.40580600568319</v>
      </c>
      <c r="Q3853" s="19">
        <v>1.0639527573479635E-2</v>
      </c>
      <c r="R3853" s="37">
        <f t="shared" si="822"/>
        <v>1.0106395275734796</v>
      </c>
      <c r="T3853" s="39">
        <v>39114</v>
      </c>
      <c r="U3853" s="40">
        <v>316.24220000000003</v>
      </c>
      <c r="V3853" s="40">
        <f t="shared" si="823"/>
        <v>1.3853498697138367E-3</v>
      </c>
      <c r="W3853" s="41">
        <f t="shared" si="824"/>
        <v>1.0013853498697138</v>
      </c>
      <c r="Y3853" s="42">
        <v>39114</v>
      </c>
      <c r="Z3853" s="43">
        <v>312.31</v>
      </c>
      <c r="AA3853" s="43">
        <f t="shared" si="825"/>
        <v>239.85100990707318</v>
      </c>
      <c r="AB3853" s="19">
        <f t="shared" si="828"/>
        <v>-9.2971276670764658E-3</v>
      </c>
      <c r="AC3853" s="37">
        <f t="shared" si="829"/>
        <v>0.99070287233292353</v>
      </c>
      <c r="AE3853" s="44">
        <v>39114</v>
      </c>
      <c r="AF3853" s="45">
        <v>5439.2002000000002</v>
      </c>
      <c r="AG3853" s="19">
        <f t="shared" si="820"/>
        <v>4177.2522847707551</v>
      </c>
      <c r="AH3853" s="45">
        <f t="shared" si="826"/>
        <v>-1.2581417045271714E-2</v>
      </c>
      <c r="AI3853" s="46">
        <f t="shared" si="827"/>
        <v>0.98741858295472829</v>
      </c>
      <c r="AK3853" s="38">
        <v>39114</v>
      </c>
      <c r="AL3853" s="19">
        <v>142.11449999999999</v>
      </c>
      <c r="AM3853" s="19">
        <f t="shared" si="816"/>
        <v>5.2027378087649012E-4</v>
      </c>
      <c r="AN3853" s="37">
        <f t="shared" si="817"/>
        <v>1.0005202737808765</v>
      </c>
      <c r="AQ3853" s="38">
        <v>39114</v>
      </c>
      <c r="AR3853" s="19">
        <f t="shared" si="818"/>
        <v>322.19915211</v>
      </c>
      <c r="AS3853" s="40">
        <f t="shared" si="830"/>
        <v>5.2027378087671217E-4</v>
      </c>
      <c r="AT3853" s="51">
        <f t="shared" si="819"/>
        <v>1.0005202737808767</v>
      </c>
    </row>
    <row r="3854" spans="1:46">
      <c r="A3854" s="38">
        <v>39115</v>
      </c>
      <c r="B3854" s="37">
        <v>1.296</v>
      </c>
      <c r="D3854" s="38">
        <v>39115</v>
      </c>
      <c r="E3854" s="19">
        <v>1759.7905000000001</v>
      </c>
      <c r="F3854" s="19">
        <v>1357.8630401234568</v>
      </c>
      <c r="G3854" s="19">
        <v>5.7982683153223746E-3</v>
      </c>
      <c r="H3854" s="37">
        <f t="shared" si="821"/>
        <v>1.0057982683153224</v>
      </c>
      <c r="I3854" s="19"/>
      <c r="J3854" s="19"/>
      <c r="K3854" s="19"/>
      <c r="L3854" s="19"/>
      <c r="N3854" s="38">
        <v>39115</v>
      </c>
      <c r="O3854" s="19">
        <v>1027.8295000000001</v>
      </c>
      <c r="P3854" s="19">
        <v>793.07831790123453</v>
      </c>
      <c r="Q3854" s="19">
        <v>1.2346745226293532E-2</v>
      </c>
      <c r="R3854" s="37">
        <f t="shared" si="822"/>
        <v>1.0123467452262935</v>
      </c>
      <c r="T3854" s="39">
        <v>39115</v>
      </c>
      <c r="U3854" s="40">
        <v>315.80630000000002</v>
      </c>
      <c r="V3854" s="40">
        <f t="shared" si="823"/>
        <v>-1.3783739172065212E-3</v>
      </c>
      <c r="W3854" s="41">
        <f t="shared" si="824"/>
        <v>0.99862162608279348</v>
      </c>
      <c r="Y3854" s="42">
        <v>39115</v>
      </c>
      <c r="Z3854" s="43">
        <v>312.899</v>
      </c>
      <c r="AA3854" s="43">
        <f t="shared" si="825"/>
        <v>241.43441358024691</v>
      </c>
      <c r="AB3854" s="19">
        <f t="shared" si="828"/>
        <v>6.6016135341151472E-3</v>
      </c>
      <c r="AC3854" s="37">
        <f t="shared" si="829"/>
        <v>1.0066016135341151</v>
      </c>
      <c r="AE3854" s="44">
        <v>39115</v>
      </c>
      <c r="AF3854" s="45">
        <v>5506.6548000000003</v>
      </c>
      <c r="AG3854" s="19">
        <f t="shared" si="820"/>
        <v>4248.9620370370367</v>
      </c>
      <c r="AH3854" s="45">
        <f t="shared" si="826"/>
        <v>1.7166727642407009E-2</v>
      </c>
      <c r="AI3854" s="46">
        <f t="shared" si="827"/>
        <v>1.017166727642407</v>
      </c>
      <c r="AK3854" s="38">
        <v>39115</v>
      </c>
      <c r="AL3854" s="19">
        <v>142.33420000000001</v>
      </c>
      <c r="AM3854" s="19">
        <f t="shared" si="816"/>
        <v>1.5459365511614198E-3</v>
      </c>
      <c r="AN3854" s="37">
        <f t="shared" si="817"/>
        <v>1.0015459365511614</v>
      </c>
      <c r="AQ3854" s="38">
        <v>39115</v>
      </c>
      <c r="AR3854" s="19">
        <f t="shared" si="818"/>
        <v>322.69725155600003</v>
      </c>
      <c r="AS3854" s="40">
        <f t="shared" si="830"/>
        <v>1.5459365511611978E-3</v>
      </c>
      <c r="AT3854" s="51">
        <f t="shared" si="819"/>
        <v>1.0015459365511612</v>
      </c>
    </row>
    <row r="3855" spans="1:46">
      <c r="A3855" s="38">
        <v>39118</v>
      </c>
      <c r="B3855" s="37">
        <v>1.2932999999999999</v>
      </c>
      <c r="D3855" s="38">
        <v>39118</v>
      </c>
      <c r="E3855" s="19">
        <v>1756.0244</v>
      </c>
      <c r="F3855" s="19">
        <v>1357.7858192221449</v>
      </c>
      <c r="G3855" s="19">
        <v>-5.686943309457515E-5</v>
      </c>
      <c r="H3855" s="37">
        <f t="shared" si="821"/>
        <v>0.99994313056690542</v>
      </c>
      <c r="I3855" s="19"/>
      <c r="J3855" s="19"/>
      <c r="K3855" s="19"/>
      <c r="L3855" s="19"/>
      <c r="N3855" s="38">
        <v>39118</v>
      </c>
      <c r="O3855" s="19">
        <v>1030.5383999999999</v>
      </c>
      <c r="P3855" s="19">
        <v>796.82857805613548</v>
      </c>
      <c r="Q3855" s="19">
        <v>4.728738726366144E-3</v>
      </c>
      <c r="R3855" s="37">
        <f t="shared" si="822"/>
        <v>1.0047287387263661</v>
      </c>
      <c r="T3855" s="39">
        <v>39118</v>
      </c>
      <c r="U3855" s="40">
        <v>316.69400000000002</v>
      </c>
      <c r="V3855" s="40">
        <f t="shared" si="823"/>
        <v>2.8109002258662752E-3</v>
      </c>
      <c r="W3855" s="41">
        <f t="shared" si="824"/>
        <v>1.0028109002258663</v>
      </c>
      <c r="Y3855" s="42">
        <v>39118</v>
      </c>
      <c r="Z3855" s="43">
        <v>313.517</v>
      </c>
      <c r="AA3855" s="43">
        <f t="shared" si="825"/>
        <v>242.41629938915952</v>
      </c>
      <c r="AB3855" s="19">
        <f t="shared" si="828"/>
        <v>4.0668842289388607E-3</v>
      </c>
      <c r="AC3855" s="37">
        <f t="shared" si="829"/>
        <v>1.0040668842289389</v>
      </c>
      <c r="AE3855" s="44">
        <v>39118</v>
      </c>
      <c r="AF3855" s="45">
        <v>5507.8242</v>
      </c>
      <c r="AG3855" s="19">
        <f t="shared" si="820"/>
        <v>4258.7367200185572</v>
      </c>
      <c r="AH3855" s="45">
        <f t="shared" si="826"/>
        <v>2.3004872475482774E-3</v>
      </c>
      <c r="AI3855" s="46">
        <f t="shared" si="827"/>
        <v>1.0023004872475483</v>
      </c>
      <c r="AK3855" s="38">
        <v>39118</v>
      </c>
      <c r="AL3855" s="19">
        <v>142.62440000000001</v>
      </c>
      <c r="AM3855" s="19">
        <f t="shared" si="816"/>
        <v>2.0388634635948311E-3</v>
      </c>
      <c r="AN3855" s="37">
        <f t="shared" si="817"/>
        <v>1.0020388634635948</v>
      </c>
      <c r="AQ3855" s="38">
        <v>39118</v>
      </c>
      <c r="AR3855" s="19">
        <f t="shared" si="818"/>
        <v>323.35518719200007</v>
      </c>
      <c r="AS3855" s="40">
        <f t="shared" si="830"/>
        <v>2.0388634635950531E-3</v>
      </c>
      <c r="AT3855" s="51">
        <f t="shared" si="819"/>
        <v>1.0020388634635951</v>
      </c>
    </row>
    <row r="3856" spans="1:46">
      <c r="A3856" s="38">
        <v>39119</v>
      </c>
      <c r="B3856" s="37">
        <v>1.2968999999999999</v>
      </c>
      <c r="D3856" s="38">
        <v>39119</v>
      </c>
      <c r="E3856" s="19">
        <v>1761.9784</v>
      </c>
      <c r="F3856" s="19">
        <v>1358.607756958902</v>
      </c>
      <c r="G3856" s="19">
        <v>6.0535154007412828E-4</v>
      </c>
      <c r="H3856" s="37">
        <f t="shared" si="821"/>
        <v>1.0006053515400741</v>
      </c>
      <c r="I3856" s="19"/>
      <c r="J3856" s="19"/>
      <c r="K3856" s="19"/>
      <c r="L3856" s="19"/>
      <c r="N3856" s="38">
        <v>39119</v>
      </c>
      <c r="O3856" s="19">
        <v>1037.933</v>
      </c>
      <c r="P3856" s="19">
        <v>800.31845169249755</v>
      </c>
      <c r="Q3856" s="19">
        <v>4.3797044087896531E-3</v>
      </c>
      <c r="R3856" s="37">
        <f t="shared" si="822"/>
        <v>1.0043797044087897</v>
      </c>
      <c r="T3856" s="39">
        <v>39119</v>
      </c>
      <c r="U3856" s="40">
        <v>316.96969999999999</v>
      </c>
      <c r="V3856" s="40">
        <f t="shared" si="823"/>
        <v>8.7055643618128009E-4</v>
      </c>
      <c r="W3856" s="41">
        <f t="shared" si="824"/>
        <v>1.0008705564361813</v>
      </c>
      <c r="Y3856" s="42">
        <v>39119</v>
      </c>
      <c r="Z3856" s="43">
        <v>313.77499999999998</v>
      </c>
      <c r="AA3856" s="43">
        <f t="shared" si="825"/>
        <v>241.94232400339271</v>
      </c>
      <c r="AB3856" s="19">
        <f t="shared" si="828"/>
        <v>-1.9552125288651023E-3</v>
      </c>
      <c r="AC3856" s="37">
        <f t="shared" si="829"/>
        <v>0.9980447874711349</v>
      </c>
      <c r="AE3856" s="44">
        <v>39119</v>
      </c>
      <c r="AF3856" s="45">
        <v>5510.2719999999999</v>
      </c>
      <c r="AG3856" s="19">
        <f t="shared" si="820"/>
        <v>4248.8025291078729</v>
      </c>
      <c r="AH3856" s="45">
        <f t="shared" si="826"/>
        <v>-2.3326614354880482E-3</v>
      </c>
      <c r="AI3856" s="46">
        <f t="shared" si="827"/>
        <v>0.99766733856451195</v>
      </c>
      <c r="AK3856" s="38">
        <v>39119</v>
      </c>
      <c r="AL3856" s="19">
        <v>142.62520000000001</v>
      </c>
      <c r="AM3856" s="19">
        <f t="shared" si="816"/>
        <v>5.6091384081913276E-6</v>
      </c>
      <c r="AN3856" s="37">
        <f t="shared" si="817"/>
        <v>1.0000056091384082</v>
      </c>
      <c r="AQ3856" s="38">
        <v>39119</v>
      </c>
      <c r="AR3856" s="19">
        <f t="shared" si="818"/>
        <v>323.35700093600002</v>
      </c>
      <c r="AS3856" s="40">
        <f t="shared" si="830"/>
        <v>5.6091384081913276E-6</v>
      </c>
      <c r="AT3856" s="51">
        <f t="shared" si="819"/>
        <v>1.0000056091384082</v>
      </c>
    </row>
    <row r="3857" spans="1:46">
      <c r="A3857" s="38">
        <v>39120</v>
      </c>
      <c r="B3857" s="37">
        <v>1.302</v>
      </c>
      <c r="D3857" s="38">
        <v>39120</v>
      </c>
      <c r="E3857" s="19">
        <v>1768.1271999999999</v>
      </c>
      <c r="F3857" s="19">
        <v>1358.0086021505374</v>
      </c>
      <c r="G3857" s="19">
        <v>-4.4100646805200761E-4</v>
      </c>
      <c r="H3857" s="37">
        <f t="shared" si="821"/>
        <v>0.99955899353194799</v>
      </c>
      <c r="I3857" s="19"/>
      <c r="J3857" s="19"/>
      <c r="K3857" s="19"/>
      <c r="L3857" s="19"/>
      <c r="N3857" s="38">
        <v>39120</v>
      </c>
      <c r="O3857" s="19">
        <v>1037.8662999999999</v>
      </c>
      <c r="P3857" s="19">
        <v>797.13233486943159</v>
      </c>
      <c r="Q3857" s="19">
        <v>-3.9810613091926239E-3</v>
      </c>
      <c r="R3857" s="37">
        <f t="shared" si="822"/>
        <v>0.99601893869080738</v>
      </c>
      <c r="T3857" s="39">
        <v>39120</v>
      </c>
      <c r="U3857" s="40">
        <v>316.89060000000001</v>
      </c>
      <c r="V3857" s="40">
        <f t="shared" si="823"/>
        <v>-2.4955066683018945E-4</v>
      </c>
      <c r="W3857" s="41">
        <f t="shared" si="824"/>
        <v>0.99975044933316981</v>
      </c>
      <c r="Y3857" s="42">
        <v>39120</v>
      </c>
      <c r="Z3857" s="43">
        <v>311.976</v>
      </c>
      <c r="AA3857" s="43">
        <f t="shared" si="825"/>
        <v>239.61290322580643</v>
      </c>
      <c r="AB3857" s="19">
        <f t="shared" si="828"/>
        <v>-9.6280003392610336E-3</v>
      </c>
      <c r="AC3857" s="37">
        <f t="shared" si="829"/>
        <v>0.99037199966073897</v>
      </c>
      <c r="AE3857" s="44">
        <v>39120</v>
      </c>
      <c r="AF3857" s="45">
        <v>5448.23</v>
      </c>
      <c r="AG3857" s="19">
        <f t="shared" si="820"/>
        <v>4184.508448540706</v>
      </c>
      <c r="AH3857" s="45">
        <f t="shared" si="826"/>
        <v>-1.5132282596495905E-2</v>
      </c>
      <c r="AI3857" s="46">
        <f t="shared" si="827"/>
        <v>0.98486771740350409</v>
      </c>
      <c r="AK3857" s="38">
        <v>39120</v>
      </c>
      <c r="AL3857" s="19">
        <v>142.67570000000001</v>
      </c>
      <c r="AM3857" s="19">
        <f t="shared" ref="AM3857:AM3920" si="831">AL3857/AL3856-1</f>
        <v>3.54074875968724E-4</v>
      </c>
      <c r="AN3857" s="37">
        <f t="shared" ref="AN3857:AN3920" si="832">AL3857/AL3856</f>
        <v>1.0003540748759687</v>
      </c>
      <c r="AQ3857" s="38">
        <v>39120</v>
      </c>
      <c r="AR3857" s="19">
        <f t="shared" ref="AR3857:AR3920" si="833">AL3857*2.26718</f>
        <v>323.47149352600002</v>
      </c>
      <c r="AS3857" s="40">
        <f t="shared" si="830"/>
        <v>3.54074875968724E-4</v>
      </c>
      <c r="AT3857" s="51">
        <f t="shared" si="819"/>
        <v>1.0003540748759687</v>
      </c>
    </row>
    <row r="3858" spans="1:46">
      <c r="A3858" s="38">
        <v>39121</v>
      </c>
      <c r="B3858" s="37">
        <v>1.3033999999999999</v>
      </c>
      <c r="D3858" s="38">
        <v>39121</v>
      </c>
      <c r="E3858" s="19">
        <v>1761.8079</v>
      </c>
      <c r="F3858" s="19">
        <v>1351.7016265152679</v>
      </c>
      <c r="G3858" s="19">
        <v>-4.6442825364153562E-3</v>
      </c>
      <c r="H3858" s="37">
        <f t="shared" si="821"/>
        <v>0.99535571746358464</v>
      </c>
      <c r="I3858" s="19"/>
      <c r="J3858" s="19"/>
      <c r="K3858" s="19"/>
      <c r="L3858" s="19"/>
      <c r="N3858" s="38">
        <v>39121</v>
      </c>
      <c r="O3858" s="19">
        <v>1033.7691</v>
      </c>
      <c r="P3858" s="19">
        <v>793.13265306122457</v>
      </c>
      <c r="Q3858" s="19">
        <v>-5.0175882137087902E-3</v>
      </c>
      <c r="R3858" s="37">
        <f t="shared" si="822"/>
        <v>0.99498241178629121</v>
      </c>
      <c r="T3858" s="39">
        <v>39121</v>
      </c>
      <c r="U3858" s="40">
        <v>317.01400000000001</v>
      </c>
      <c r="V3858" s="40">
        <f t="shared" si="823"/>
        <v>3.8940883699289941E-4</v>
      </c>
      <c r="W3858" s="41">
        <f t="shared" si="824"/>
        <v>1.0003894088369929</v>
      </c>
      <c r="Y3858" s="42">
        <v>39121</v>
      </c>
      <c r="Z3858" s="43">
        <v>315.54899999999998</v>
      </c>
      <c r="AA3858" s="43">
        <f t="shared" si="825"/>
        <v>242.09682369188278</v>
      </c>
      <c r="AB3858" s="19">
        <f t="shared" si="828"/>
        <v>1.0366388590248521E-2</v>
      </c>
      <c r="AC3858" s="37">
        <f t="shared" si="829"/>
        <v>1.0103663885902485</v>
      </c>
      <c r="AE3858" s="44">
        <v>39121</v>
      </c>
      <c r="AF3858" s="45">
        <v>5566.9092000000001</v>
      </c>
      <c r="AG3858" s="19">
        <f t="shared" si="820"/>
        <v>4271.0673622832592</v>
      </c>
      <c r="AH3858" s="45">
        <f t="shared" si="826"/>
        <v>2.0685563144875241E-2</v>
      </c>
      <c r="AI3858" s="46">
        <f t="shared" si="827"/>
        <v>1.0206855631448752</v>
      </c>
      <c r="AK3858" s="38">
        <v>39121</v>
      </c>
      <c r="AL3858" s="19">
        <v>142.5796</v>
      </c>
      <c r="AM3858" s="19">
        <f t="shared" si="831"/>
        <v>-6.7355548281877731E-4</v>
      </c>
      <c r="AN3858" s="37">
        <f t="shared" si="832"/>
        <v>0.99932644451718122</v>
      </c>
      <c r="AQ3858" s="38">
        <v>39121</v>
      </c>
      <c r="AR3858" s="19">
        <f t="shared" si="833"/>
        <v>323.25361752800001</v>
      </c>
      <c r="AS3858" s="40">
        <f t="shared" si="830"/>
        <v>-6.7355548281877731E-4</v>
      </c>
      <c r="AT3858" s="51">
        <f t="shared" si="819"/>
        <v>0.99932644451718122</v>
      </c>
    </row>
    <row r="3859" spans="1:46">
      <c r="A3859" s="38">
        <v>39122</v>
      </c>
      <c r="B3859" s="37">
        <v>1.3005</v>
      </c>
      <c r="D3859" s="38">
        <v>39122</v>
      </c>
      <c r="E3859" s="19">
        <v>1758.3241</v>
      </c>
      <c r="F3859" s="19">
        <v>1352.0369857747021</v>
      </c>
      <c r="G3859" s="19">
        <v>2.4810154316279309E-4</v>
      </c>
      <c r="H3859" s="37">
        <f t="shared" si="821"/>
        <v>1.0002481015431628</v>
      </c>
      <c r="I3859" s="19"/>
      <c r="J3859" s="19"/>
      <c r="K3859" s="19"/>
      <c r="L3859" s="19"/>
      <c r="N3859" s="38">
        <v>39122</v>
      </c>
      <c r="O3859" s="19">
        <v>1032.9719</v>
      </c>
      <c r="P3859" s="19">
        <v>794.28827374086893</v>
      </c>
      <c r="Q3859" s="19">
        <v>1.4570332909431549E-3</v>
      </c>
      <c r="R3859" s="37">
        <f t="shared" si="822"/>
        <v>1.0014570332909432</v>
      </c>
      <c r="T3859" s="39">
        <v>39122</v>
      </c>
      <c r="U3859" s="40">
        <v>316.50740000000002</v>
      </c>
      <c r="V3859" s="40">
        <f t="shared" si="823"/>
        <v>-1.5980366797681E-3</v>
      </c>
      <c r="W3859" s="41">
        <f t="shared" si="824"/>
        <v>0.9984019633202319</v>
      </c>
      <c r="Y3859" s="42">
        <v>39122</v>
      </c>
      <c r="Z3859" s="43">
        <v>317.53800000000001</v>
      </c>
      <c r="AA3859" s="43">
        <f t="shared" si="825"/>
        <v>244.16608996539793</v>
      </c>
      <c r="AB3859" s="19">
        <f t="shared" si="828"/>
        <v>8.5472673369260121E-3</v>
      </c>
      <c r="AC3859" s="37">
        <f t="shared" si="829"/>
        <v>1.008547267336926</v>
      </c>
      <c r="AE3859" s="44">
        <v>39122</v>
      </c>
      <c r="AF3859" s="45">
        <v>5594.9291999999996</v>
      </c>
      <c r="AG3859" s="19">
        <f t="shared" si="820"/>
        <v>4302.1370242214534</v>
      </c>
      <c r="AH3859" s="45">
        <f t="shared" si="826"/>
        <v>7.2744490551852614E-3</v>
      </c>
      <c r="AI3859" s="46">
        <f t="shared" si="827"/>
        <v>1.0072744490551853</v>
      </c>
      <c r="AK3859" s="38">
        <v>39122</v>
      </c>
      <c r="AL3859" s="19">
        <v>142.26820000000001</v>
      </c>
      <c r="AM3859" s="19">
        <f t="shared" si="831"/>
        <v>-2.1840431590492981E-3</v>
      </c>
      <c r="AN3859" s="37">
        <f t="shared" si="832"/>
        <v>0.9978159568409507</v>
      </c>
      <c r="AQ3859" s="38">
        <v>39122</v>
      </c>
      <c r="AR3859" s="19">
        <f t="shared" si="833"/>
        <v>322.54761767600007</v>
      </c>
      <c r="AS3859" s="40">
        <f t="shared" si="830"/>
        <v>-2.1840431590491871E-3</v>
      </c>
      <c r="AT3859" s="51">
        <f t="shared" ref="AT3859:AT3922" si="834">AR3859/AR3858</f>
        <v>0.99781595684095081</v>
      </c>
    </row>
    <row r="3860" spans="1:46">
      <c r="A3860" s="38">
        <v>39125</v>
      </c>
      <c r="B3860" s="37">
        <v>1.2962</v>
      </c>
      <c r="D3860" s="38">
        <v>39125</v>
      </c>
      <c r="E3860" s="19">
        <v>1749.6527000000001</v>
      </c>
      <c r="F3860" s="19">
        <v>1349.8323561178831</v>
      </c>
      <c r="G3860" s="19">
        <v>-1.6305986300779729E-3</v>
      </c>
      <c r="H3860" s="37">
        <f t="shared" si="821"/>
        <v>0.99836940136992203</v>
      </c>
      <c r="I3860" s="19"/>
      <c r="J3860" s="19"/>
      <c r="K3860" s="19"/>
      <c r="L3860" s="19"/>
      <c r="N3860" s="38">
        <v>39125</v>
      </c>
      <c r="O3860" s="19">
        <v>1019.2601</v>
      </c>
      <c r="P3860" s="19">
        <v>786.34477704058008</v>
      </c>
      <c r="Q3860" s="19">
        <v>-1.0000772972358352E-2</v>
      </c>
      <c r="R3860" s="37">
        <f t="shared" si="822"/>
        <v>0.98999922702764165</v>
      </c>
      <c r="T3860" s="39">
        <v>39125</v>
      </c>
      <c r="U3860" s="40">
        <v>316.0367</v>
      </c>
      <c r="V3860" s="40">
        <f t="shared" si="823"/>
        <v>-1.4871690203768217E-3</v>
      </c>
      <c r="W3860" s="41">
        <f t="shared" si="824"/>
        <v>0.99851283097962318</v>
      </c>
      <c r="Y3860" s="42">
        <v>39125</v>
      </c>
      <c r="Z3860" s="43">
        <v>310.98099999999999</v>
      </c>
      <c r="AA3860" s="43">
        <f t="shared" si="825"/>
        <v>239.91745101064649</v>
      </c>
      <c r="AB3860" s="19">
        <f t="shared" si="828"/>
        <v>-1.7400610196745769E-2</v>
      </c>
      <c r="AC3860" s="37">
        <f t="shared" si="829"/>
        <v>0.98259938980325423</v>
      </c>
      <c r="AE3860" s="44">
        <v>39125</v>
      </c>
      <c r="AF3860" s="45">
        <v>5432.6571999999996</v>
      </c>
      <c r="AG3860" s="19">
        <f t="shared" si="820"/>
        <v>4191.2183305045519</v>
      </c>
      <c r="AH3860" s="45">
        <f t="shared" si="826"/>
        <v>-2.578223173562777E-2</v>
      </c>
      <c r="AI3860" s="46">
        <f t="shared" si="827"/>
        <v>0.97421776826437223</v>
      </c>
      <c r="AK3860" s="38">
        <v>39125</v>
      </c>
      <c r="AL3860" s="19">
        <v>142.15100000000001</v>
      </c>
      <c r="AM3860" s="19">
        <f t="shared" si="831"/>
        <v>-8.2379618214045713E-4</v>
      </c>
      <c r="AN3860" s="37">
        <f t="shared" si="832"/>
        <v>0.99917620381785954</v>
      </c>
      <c r="AQ3860" s="38">
        <v>39125</v>
      </c>
      <c r="AR3860" s="19">
        <f t="shared" si="833"/>
        <v>322.28190418000003</v>
      </c>
      <c r="AS3860" s="40">
        <f t="shared" si="830"/>
        <v>-8.2379618214067918E-4</v>
      </c>
      <c r="AT3860" s="51">
        <f t="shared" si="834"/>
        <v>0.99917620381785932</v>
      </c>
    </row>
    <row r="3861" spans="1:46">
      <c r="A3861" s="38">
        <v>39126</v>
      </c>
      <c r="B3861" s="37">
        <v>1.3024</v>
      </c>
      <c r="D3861" s="38">
        <v>39126</v>
      </c>
      <c r="E3861" s="19">
        <v>1762.6098</v>
      </c>
      <c r="F3861" s="19">
        <v>1353.3551904176904</v>
      </c>
      <c r="G3861" s="19">
        <v>2.6098309792623731E-3</v>
      </c>
      <c r="H3861" s="37">
        <f t="shared" si="821"/>
        <v>1.0026098309792624</v>
      </c>
      <c r="I3861" s="19"/>
      <c r="J3861" s="19"/>
      <c r="K3861" s="19"/>
      <c r="L3861" s="19"/>
      <c r="N3861" s="38">
        <v>39126</v>
      </c>
      <c r="O3861" s="19">
        <v>1023.1133</v>
      </c>
      <c r="P3861" s="19">
        <v>785.55996621621625</v>
      </c>
      <c r="Q3861" s="19">
        <v>-9.9804926195035115E-4</v>
      </c>
      <c r="R3861" s="37">
        <f t="shared" si="822"/>
        <v>0.99900195073804965</v>
      </c>
      <c r="T3861" s="39">
        <v>39126</v>
      </c>
      <c r="U3861" s="40">
        <v>316.07350000000002</v>
      </c>
      <c r="V3861" s="40">
        <f t="shared" si="823"/>
        <v>1.1644217269712875E-4</v>
      </c>
      <c r="W3861" s="41">
        <f t="shared" si="824"/>
        <v>1.0001164421726971</v>
      </c>
      <c r="Y3861" s="42">
        <v>39126</v>
      </c>
      <c r="Z3861" s="43">
        <v>316.392</v>
      </c>
      <c r="AA3861" s="43">
        <f t="shared" si="825"/>
        <v>242.92997542997543</v>
      </c>
      <c r="AB3861" s="19">
        <f t="shared" si="828"/>
        <v>1.2556503941829833E-2</v>
      </c>
      <c r="AC3861" s="37">
        <f t="shared" si="829"/>
        <v>1.0125565039418298</v>
      </c>
      <c r="AE3861" s="44">
        <v>39126</v>
      </c>
      <c r="AF3861" s="45">
        <v>5542.7168000000001</v>
      </c>
      <c r="AG3861" s="19">
        <f t="shared" si="820"/>
        <v>4255.771498771499</v>
      </c>
      <c r="AH3861" s="45">
        <f t="shared" si="826"/>
        <v>1.5402005616628411E-2</v>
      </c>
      <c r="AI3861" s="46">
        <f t="shared" si="827"/>
        <v>1.0154020056166284</v>
      </c>
      <c r="AK3861" s="38">
        <v>39126</v>
      </c>
      <c r="AL3861" s="19">
        <v>142.02600000000001</v>
      </c>
      <c r="AM3861" s="19">
        <f t="shared" si="831"/>
        <v>-8.7934661029465122E-4</v>
      </c>
      <c r="AN3861" s="37">
        <f t="shared" si="832"/>
        <v>0.99912065338970535</v>
      </c>
      <c r="AQ3861" s="38">
        <v>39126</v>
      </c>
      <c r="AR3861" s="19">
        <f t="shared" si="833"/>
        <v>321.99850668000005</v>
      </c>
      <c r="AS3861" s="40">
        <f t="shared" si="830"/>
        <v>-8.7934661029465122E-4</v>
      </c>
      <c r="AT3861" s="51">
        <f t="shared" si="834"/>
        <v>0.99912065338970535</v>
      </c>
    </row>
    <row r="3862" spans="1:46">
      <c r="A3862" s="38">
        <v>39127</v>
      </c>
      <c r="B3862" s="37">
        <v>1.3126</v>
      </c>
      <c r="D3862" s="38">
        <v>39127</v>
      </c>
      <c r="E3862" s="19">
        <v>1782.1828</v>
      </c>
      <c r="F3862" s="19">
        <v>1357.7501142770075</v>
      </c>
      <c r="G3862" s="19">
        <v>3.2474282364562956E-3</v>
      </c>
      <c r="H3862" s="37">
        <f t="shared" si="821"/>
        <v>1.0032474282364563</v>
      </c>
      <c r="I3862" s="19"/>
      <c r="J3862" s="19"/>
      <c r="K3862" s="19"/>
      <c r="L3862" s="19"/>
      <c r="N3862" s="38">
        <v>39127</v>
      </c>
      <c r="O3862" s="19">
        <v>1037.9438</v>
      </c>
      <c r="P3862" s="19">
        <v>790.754075879933</v>
      </c>
      <c r="Q3862" s="19">
        <v>6.6119836640035068E-3</v>
      </c>
      <c r="R3862" s="37">
        <f t="shared" si="822"/>
        <v>1.0066119836640035</v>
      </c>
      <c r="T3862" s="39">
        <v>39127</v>
      </c>
      <c r="U3862" s="40">
        <v>316.40230000000003</v>
      </c>
      <c r="V3862" s="40">
        <f t="shared" si="823"/>
        <v>1.0402643688889324E-3</v>
      </c>
      <c r="W3862" s="41">
        <f t="shared" si="824"/>
        <v>1.0010402643688889</v>
      </c>
      <c r="Y3862" s="42">
        <v>39127</v>
      </c>
      <c r="Z3862" s="43">
        <v>314.53100000000001</v>
      </c>
      <c r="AA3862" s="43">
        <f t="shared" si="825"/>
        <v>239.62440956879476</v>
      </c>
      <c r="AB3862" s="19">
        <f t="shared" si="828"/>
        <v>-1.360707280083473E-2</v>
      </c>
      <c r="AC3862" s="37">
        <f t="shared" si="829"/>
        <v>0.98639292719916527</v>
      </c>
      <c r="AE3862" s="44">
        <v>39127</v>
      </c>
      <c r="AF3862" s="45">
        <v>5462.3662000000004</v>
      </c>
      <c r="AG3862" s="19">
        <f t="shared" si="820"/>
        <v>4161.4857534664025</v>
      </c>
      <c r="AH3862" s="45">
        <f t="shared" si="826"/>
        <v>-2.2154795042993669E-2</v>
      </c>
      <c r="AI3862" s="46">
        <f t="shared" si="827"/>
        <v>0.97784520495700633</v>
      </c>
      <c r="AK3862" s="38">
        <v>39127</v>
      </c>
      <c r="AL3862" s="19">
        <v>142.2354</v>
      </c>
      <c r="AM3862" s="19">
        <f t="shared" si="831"/>
        <v>1.4743779308012961E-3</v>
      </c>
      <c r="AN3862" s="37">
        <f t="shared" si="832"/>
        <v>1.0014743779308013</v>
      </c>
      <c r="AQ3862" s="38">
        <v>39127</v>
      </c>
      <c r="AR3862" s="19">
        <f t="shared" si="833"/>
        <v>322.473254172</v>
      </c>
      <c r="AS3862" s="40">
        <f t="shared" si="830"/>
        <v>1.4743779308012961E-3</v>
      </c>
      <c r="AT3862" s="51">
        <f t="shared" si="834"/>
        <v>1.0014743779308013</v>
      </c>
    </row>
    <row r="3863" spans="1:46">
      <c r="A3863" s="38">
        <v>39128</v>
      </c>
      <c r="B3863" s="37">
        <v>1.3140000000000001</v>
      </c>
      <c r="D3863" s="38">
        <v>39128</v>
      </c>
      <c r="E3863" s="19">
        <v>1788.181</v>
      </c>
      <c r="F3863" s="19">
        <v>1360.8683409436833</v>
      </c>
      <c r="G3863" s="19">
        <v>2.2966130762112069E-3</v>
      </c>
      <c r="H3863" s="37">
        <f t="shared" si="821"/>
        <v>1.0022966130762112</v>
      </c>
      <c r="I3863" s="19"/>
      <c r="J3863" s="19"/>
      <c r="K3863" s="19"/>
      <c r="L3863" s="19"/>
      <c r="N3863" s="38">
        <v>39128</v>
      </c>
      <c r="O3863" s="19">
        <v>1045.5175999999999</v>
      </c>
      <c r="P3863" s="19">
        <v>795.67549467275489</v>
      </c>
      <c r="Q3863" s="19">
        <v>6.2237033522027918E-3</v>
      </c>
      <c r="R3863" s="37">
        <f t="shared" si="822"/>
        <v>1.0062237033522028</v>
      </c>
      <c r="T3863" s="39">
        <v>39128</v>
      </c>
      <c r="U3863" s="40">
        <v>317.35930000000002</v>
      </c>
      <c r="V3863" s="40">
        <f t="shared" si="823"/>
        <v>3.02463035192857E-3</v>
      </c>
      <c r="W3863" s="41">
        <f t="shared" si="824"/>
        <v>1.0030246303519286</v>
      </c>
      <c r="Y3863" s="42">
        <v>39128</v>
      </c>
      <c r="Z3863" s="43">
        <v>316.589</v>
      </c>
      <c r="AA3863" s="43">
        <f t="shared" si="825"/>
        <v>240.9353120243531</v>
      </c>
      <c r="AB3863" s="19">
        <f t="shared" si="828"/>
        <v>5.4706549216638756E-3</v>
      </c>
      <c r="AC3863" s="37">
        <f t="shared" si="829"/>
        <v>1.0054706549216639</v>
      </c>
      <c r="AE3863" s="44">
        <v>39128</v>
      </c>
      <c r="AF3863" s="45">
        <v>5478.0459000000001</v>
      </c>
      <c r="AG3863" s="19">
        <f t="shared" si="820"/>
        <v>4168.9847031963473</v>
      </c>
      <c r="AH3863" s="45">
        <f t="shared" si="826"/>
        <v>1.8019885623057341E-3</v>
      </c>
      <c r="AI3863" s="46">
        <f t="shared" si="827"/>
        <v>1.0018019885623057</v>
      </c>
      <c r="AK3863" s="38">
        <v>39128</v>
      </c>
      <c r="AL3863" s="19">
        <v>142.67349999999999</v>
      </c>
      <c r="AM3863" s="19">
        <f t="shared" si="831"/>
        <v>3.0801052339992641E-3</v>
      </c>
      <c r="AN3863" s="37">
        <f t="shared" si="832"/>
        <v>1.0030801052339993</v>
      </c>
      <c r="AQ3863" s="38">
        <v>39128</v>
      </c>
      <c r="AR3863" s="19">
        <f t="shared" si="833"/>
        <v>323.46650572999999</v>
      </c>
      <c r="AS3863" s="40">
        <f t="shared" si="830"/>
        <v>3.0801052339994861E-3</v>
      </c>
      <c r="AT3863" s="51">
        <f t="shared" si="834"/>
        <v>1.0030801052339995</v>
      </c>
    </row>
    <row r="3864" spans="1:46">
      <c r="A3864" s="38">
        <v>39129</v>
      </c>
      <c r="B3864" s="37">
        <v>1.3137000000000001</v>
      </c>
      <c r="D3864" s="38">
        <v>39129</v>
      </c>
      <c r="E3864" s="19">
        <v>1785.6324</v>
      </c>
      <c r="F3864" s="19">
        <v>1359.2390956839461</v>
      </c>
      <c r="G3864" s="19">
        <v>-1.1972100538450992E-3</v>
      </c>
      <c r="H3864" s="37">
        <f t="shared" si="821"/>
        <v>0.9988027899461549</v>
      </c>
      <c r="I3864" s="19"/>
      <c r="J3864" s="19"/>
      <c r="K3864" s="19"/>
      <c r="L3864" s="19"/>
      <c r="N3864" s="38">
        <v>39129</v>
      </c>
      <c r="O3864" s="19">
        <v>1047.6395</v>
      </c>
      <c r="P3864" s="19">
        <v>797.47240618101534</v>
      </c>
      <c r="Q3864" s="19">
        <v>2.2583471783299558E-3</v>
      </c>
      <c r="R3864" s="37">
        <f t="shared" si="822"/>
        <v>1.00225834717833</v>
      </c>
      <c r="T3864" s="39">
        <v>39129</v>
      </c>
      <c r="U3864" s="40">
        <v>317.62830000000002</v>
      </c>
      <c r="V3864" s="40">
        <f t="shared" si="823"/>
        <v>8.4761971683211534E-4</v>
      </c>
      <c r="W3864" s="41">
        <f t="shared" si="824"/>
        <v>1.0008476197168321</v>
      </c>
      <c r="Y3864" s="42">
        <v>39129</v>
      </c>
      <c r="Z3864" s="43">
        <v>319.52199999999999</v>
      </c>
      <c r="AA3864" s="43">
        <f t="shared" si="825"/>
        <v>243.22295805739512</v>
      </c>
      <c r="AB3864" s="19">
        <f t="shared" si="828"/>
        <v>9.4948557512017917E-3</v>
      </c>
      <c r="AC3864" s="37">
        <f t="shared" si="829"/>
        <v>1.0094948557512018</v>
      </c>
      <c r="AE3864" s="44">
        <v>39129</v>
      </c>
      <c r="AF3864" s="45">
        <v>5572.1337999999996</v>
      </c>
      <c r="AG3864" s="19">
        <f t="shared" si="820"/>
        <v>4241.5572809621672</v>
      </c>
      <c r="AH3864" s="45">
        <f t="shared" si="826"/>
        <v>1.7407734240468375E-2</v>
      </c>
      <c r="AI3864" s="46">
        <f t="shared" si="827"/>
        <v>1.0174077342404684</v>
      </c>
      <c r="AK3864" s="38">
        <v>39129</v>
      </c>
      <c r="AL3864" s="19">
        <v>142.61160000000001</v>
      </c>
      <c r="AM3864" s="19">
        <f t="shared" si="831"/>
        <v>-4.3385772410420298E-4</v>
      </c>
      <c r="AN3864" s="37">
        <f t="shared" si="832"/>
        <v>0.9995661422758958</v>
      </c>
      <c r="AQ3864" s="38">
        <v>39129</v>
      </c>
      <c r="AR3864" s="19">
        <f t="shared" si="833"/>
        <v>323.32616728800002</v>
      </c>
      <c r="AS3864" s="40">
        <f t="shared" si="830"/>
        <v>-4.3385772410420298E-4</v>
      </c>
      <c r="AT3864" s="51">
        <f t="shared" si="834"/>
        <v>0.9995661422758958</v>
      </c>
    </row>
    <row r="3865" spans="1:46">
      <c r="A3865" s="38">
        <v>39132</v>
      </c>
      <c r="B3865" s="37">
        <v>1.3137000000000001</v>
      </c>
      <c r="D3865" s="38">
        <v>39132</v>
      </c>
      <c r="E3865" s="19">
        <v>1788.7824000000001</v>
      </c>
      <c r="F3865" s="19">
        <v>1361.6369034026034</v>
      </c>
      <c r="G3865" s="19">
        <v>1.7640808936936203E-3</v>
      </c>
      <c r="H3865" s="37">
        <f t="shared" si="821"/>
        <v>1.0017640808936936</v>
      </c>
      <c r="I3865" s="19"/>
      <c r="J3865" s="19"/>
      <c r="K3865" s="19"/>
      <c r="L3865" s="19"/>
      <c r="N3865" s="38">
        <v>39132</v>
      </c>
      <c r="O3865" s="19">
        <v>1050.1613</v>
      </c>
      <c r="P3865" s="19">
        <v>799.39202253178041</v>
      </c>
      <c r="Q3865" s="19">
        <v>2.4071257336135687E-3</v>
      </c>
      <c r="R3865" s="37">
        <f t="shared" si="822"/>
        <v>1.0024071257336136</v>
      </c>
      <c r="T3865" s="39">
        <v>39132</v>
      </c>
      <c r="U3865" s="40">
        <v>317.39080000000001</v>
      </c>
      <c r="V3865" s="40">
        <f t="shared" si="823"/>
        <v>-7.4772934275690872E-4</v>
      </c>
      <c r="W3865" s="41">
        <f t="shared" si="824"/>
        <v>0.99925227065724309</v>
      </c>
      <c r="Y3865" s="38">
        <v>39132</v>
      </c>
      <c r="Z3865" s="43">
        <v>319.52199999999999</v>
      </c>
      <c r="AA3865" s="43">
        <f t="shared" si="825"/>
        <v>243.22295805739512</v>
      </c>
      <c r="AB3865" s="19">
        <f t="shared" si="828"/>
        <v>0</v>
      </c>
      <c r="AC3865" s="37">
        <f t="shared" si="829"/>
        <v>1</v>
      </c>
      <c r="AE3865" s="38">
        <v>39132</v>
      </c>
      <c r="AF3865" s="45">
        <v>5572.1337999999996</v>
      </c>
      <c r="AG3865" s="19">
        <f t="shared" si="820"/>
        <v>4241.5572809621672</v>
      </c>
      <c r="AH3865" s="45">
        <f t="shared" si="826"/>
        <v>0</v>
      </c>
      <c r="AI3865" s="46">
        <f t="shared" si="827"/>
        <v>1</v>
      </c>
      <c r="AK3865" s="38">
        <v>39132</v>
      </c>
      <c r="AL3865" s="19">
        <v>142.51130000000001</v>
      </c>
      <c r="AM3865" s="19">
        <f t="shared" si="831"/>
        <v>-7.0330884724667531E-4</v>
      </c>
      <c r="AN3865" s="37">
        <f t="shared" si="832"/>
        <v>0.99929669115275332</v>
      </c>
      <c r="AQ3865" s="38">
        <v>39132</v>
      </c>
      <c r="AR3865" s="19">
        <f t="shared" si="833"/>
        <v>323.09876913400007</v>
      </c>
      <c r="AS3865" s="40">
        <f t="shared" si="830"/>
        <v>-7.0330884724656428E-4</v>
      </c>
      <c r="AT3865" s="51">
        <f t="shared" si="834"/>
        <v>0.99929669115275344</v>
      </c>
    </row>
    <row r="3866" spans="1:46">
      <c r="A3866" s="38">
        <v>39133</v>
      </c>
      <c r="B3866" s="37">
        <v>1.3133999999999999</v>
      </c>
      <c r="D3866" s="38">
        <v>39133</v>
      </c>
      <c r="E3866" s="19">
        <v>1789.9218000000001</v>
      </c>
      <c r="F3866" s="19">
        <v>1362.8154408405667</v>
      </c>
      <c r="G3866" s="19">
        <v>8.6552988907562245E-4</v>
      </c>
      <c r="H3866" s="37">
        <f t="shared" si="821"/>
        <v>1.0008655298890756</v>
      </c>
      <c r="I3866" s="19"/>
      <c r="J3866" s="19"/>
      <c r="K3866" s="19"/>
      <c r="L3866" s="19"/>
      <c r="N3866" s="38">
        <v>39133</v>
      </c>
      <c r="O3866" s="19">
        <v>1047.0515</v>
      </c>
      <c r="P3866" s="19">
        <v>797.20686767169184</v>
      </c>
      <c r="Q3866" s="19">
        <v>-2.733520974062098E-3</v>
      </c>
      <c r="R3866" s="37">
        <f t="shared" si="822"/>
        <v>0.9972664790259379</v>
      </c>
      <c r="T3866" s="39">
        <v>39133</v>
      </c>
      <c r="U3866" s="40">
        <v>316.87630000000001</v>
      </c>
      <c r="V3866" s="40">
        <f t="shared" si="823"/>
        <v>-1.6210299731435063E-3</v>
      </c>
      <c r="W3866" s="41">
        <f t="shared" si="824"/>
        <v>0.99837897002685649</v>
      </c>
      <c r="Y3866" s="42">
        <v>39133</v>
      </c>
      <c r="Z3866" s="43">
        <v>317.51100000000002</v>
      </c>
      <c r="AA3866" s="43">
        <f t="shared" si="825"/>
        <v>241.74737322978532</v>
      </c>
      <c r="AB3866" s="19">
        <f t="shared" si="828"/>
        <v>-6.066799118780497E-3</v>
      </c>
      <c r="AC3866" s="37">
        <f t="shared" si="829"/>
        <v>0.9939332008812195</v>
      </c>
      <c r="AE3866" s="44">
        <v>39133</v>
      </c>
      <c r="AF3866" s="45">
        <v>5511.4291999999996</v>
      </c>
      <c r="AG3866" s="19">
        <f t="shared" si="820"/>
        <v>4196.306684939851</v>
      </c>
      <c r="AH3866" s="45">
        <f t="shared" si="826"/>
        <v>-1.0668392060958154E-2</v>
      </c>
      <c r="AI3866" s="46">
        <f t="shared" si="827"/>
        <v>0.98933160793904185</v>
      </c>
      <c r="AK3866" s="38">
        <v>39133</v>
      </c>
      <c r="AL3866" s="19">
        <v>142.5462</v>
      </c>
      <c r="AM3866" s="19">
        <f t="shared" si="831"/>
        <v>2.4489286112738817E-4</v>
      </c>
      <c r="AN3866" s="37">
        <f t="shared" si="832"/>
        <v>1.0002448928611274</v>
      </c>
      <c r="AQ3866" s="38">
        <v>39133</v>
      </c>
      <c r="AR3866" s="19">
        <f t="shared" si="833"/>
        <v>323.17789371600003</v>
      </c>
      <c r="AS3866" s="40">
        <f t="shared" si="830"/>
        <v>2.4489286112738817E-4</v>
      </c>
      <c r="AT3866" s="51">
        <f t="shared" si="834"/>
        <v>1.0002448928611274</v>
      </c>
    </row>
    <row r="3867" spans="1:46">
      <c r="A3867" s="38">
        <v>39134</v>
      </c>
      <c r="B3867" s="37">
        <v>1.3126</v>
      </c>
      <c r="D3867" s="38">
        <v>39134</v>
      </c>
      <c r="E3867" s="19">
        <v>1783.2013999999999</v>
      </c>
      <c r="F3867" s="19">
        <v>1358.5261313423739</v>
      </c>
      <c r="G3867" s="19">
        <v>-3.1473883914517886E-3</v>
      </c>
      <c r="H3867" s="37">
        <f t="shared" si="821"/>
        <v>0.99685261160854821</v>
      </c>
      <c r="I3867" s="19"/>
      <c r="J3867" s="19"/>
      <c r="K3867" s="19"/>
      <c r="L3867" s="19"/>
      <c r="N3867" s="38">
        <v>39134</v>
      </c>
      <c r="O3867" s="19">
        <v>1048.3623</v>
      </c>
      <c r="P3867" s="19">
        <v>798.69137589516993</v>
      </c>
      <c r="Q3867" s="19">
        <v>1.8621367723710147E-3</v>
      </c>
      <c r="R3867" s="37">
        <f t="shared" si="822"/>
        <v>1.001862136772371</v>
      </c>
      <c r="T3867" s="39">
        <v>39134</v>
      </c>
      <c r="U3867" s="40">
        <v>317.64260000000002</v>
      </c>
      <c r="V3867" s="40">
        <f t="shared" si="823"/>
        <v>2.4182938263290765E-3</v>
      </c>
      <c r="W3867" s="41">
        <f t="shared" si="824"/>
        <v>1.0024182938263291</v>
      </c>
      <c r="Y3867" s="42">
        <v>39134</v>
      </c>
      <c r="Z3867" s="43">
        <v>322.72699999999998</v>
      </c>
      <c r="AA3867" s="43">
        <f t="shared" si="825"/>
        <v>245.86850525674234</v>
      </c>
      <c r="AB3867" s="19">
        <f t="shared" si="828"/>
        <v>1.7047267037064273E-2</v>
      </c>
      <c r="AC3867" s="37">
        <f t="shared" si="829"/>
        <v>1.0170472670370643</v>
      </c>
      <c r="AE3867" s="44">
        <v>39134</v>
      </c>
      <c r="AF3867" s="45">
        <v>5613.4712</v>
      </c>
      <c r="AG3867" s="19">
        <f t="shared" si="820"/>
        <v>4276.6046015541669</v>
      </c>
      <c r="AH3867" s="45">
        <f t="shared" si="826"/>
        <v>1.9135378475195308E-2</v>
      </c>
      <c r="AI3867" s="46">
        <f t="shared" si="827"/>
        <v>1.0191353784751953</v>
      </c>
      <c r="AK3867" s="38">
        <v>39134</v>
      </c>
      <c r="AL3867" s="19">
        <v>142.7039</v>
      </c>
      <c r="AM3867" s="19">
        <f t="shared" si="831"/>
        <v>1.1063079899709116E-3</v>
      </c>
      <c r="AN3867" s="37">
        <f t="shared" si="832"/>
        <v>1.0011063079899709</v>
      </c>
      <c r="AQ3867" s="38">
        <v>39134</v>
      </c>
      <c r="AR3867" s="19">
        <f t="shared" si="833"/>
        <v>323.53542800200006</v>
      </c>
      <c r="AS3867" s="40">
        <f t="shared" si="830"/>
        <v>1.1063079899711337E-3</v>
      </c>
      <c r="AT3867" s="51">
        <f t="shared" si="834"/>
        <v>1.0011063079899711</v>
      </c>
    </row>
    <row r="3868" spans="1:46">
      <c r="A3868" s="38">
        <v>39135</v>
      </c>
      <c r="B3868" s="37">
        <v>1.3133999999999999</v>
      </c>
      <c r="D3868" s="38">
        <v>39135</v>
      </c>
      <c r="E3868" s="19">
        <v>1785.2342000000001</v>
      </c>
      <c r="F3868" s="19">
        <v>1359.2463834323132</v>
      </c>
      <c r="G3868" s="19">
        <v>5.3017168630220546E-4</v>
      </c>
      <c r="H3868" s="37">
        <f t="shared" si="821"/>
        <v>1.0005301716863022</v>
      </c>
      <c r="I3868" s="19"/>
      <c r="J3868" s="19"/>
      <c r="K3868" s="19"/>
      <c r="L3868" s="19"/>
      <c r="N3868" s="38">
        <v>39135</v>
      </c>
      <c r="O3868" s="19">
        <v>1055.4665</v>
      </c>
      <c r="P3868" s="19">
        <v>803.61390284757124</v>
      </c>
      <c r="Q3868" s="19">
        <v>6.1632403966853655E-3</v>
      </c>
      <c r="R3868" s="37">
        <f t="shared" si="822"/>
        <v>1.0061632403966854</v>
      </c>
      <c r="T3868" s="39">
        <v>39135</v>
      </c>
      <c r="U3868" s="40">
        <v>317.31330000000003</v>
      </c>
      <c r="V3868" s="40">
        <f t="shared" si="823"/>
        <v>-1.0366997373777442E-3</v>
      </c>
      <c r="W3868" s="41">
        <f t="shared" si="824"/>
        <v>0.99896330026262226</v>
      </c>
      <c r="Y3868" s="42">
        <v>39135</v>
      </c>
      <c r="Z3868" s="43">
        <v>327.23599999999999</v>
      </c>
      <c r="AA3868" s="43">
        <f t="shared" si="825"/>
        <v>249.15181970458354</v>
      </c>
      <c r="AB3868" s="19">
        <f t="shared" si="828"/>
        <v>1.3353944802375839E-2</v>
      </c>
      <c r="AC3868" s="37">
        <f t="shared" si="829"/>
        <v>1.0133539448023758</v>
      </c>
      <c r="AE3868" s="44">
        <v>39135</v>
      </c>
      <c r="AF3868" s="45">
        <v>5709.1400999999996</v>
      </c>
      <c r="AG3868" s="19">
        <f t="shared" si="820"/>
        <v>4346.8403380539057</v>
      </c>
      <c r="AH3868" s="45">
        <f t="shared" si="826"/>
        <v>1.6423247656380147E-2</v>
      </c>
      <c r="AI3868" s="46">
        <f t="shared" si="827"/>
        <v>1.0164232476563801</v>
      </c>
      <c r="AK3868" s="38">
        <v>39135</v>
      </c>
      <c r="AL3868" s="19">
        <v>142.3982</v>
      </c>
      <c r="AM3868" s="19">
        <f t="shared" si="831"/>
        <v>-2.142197935725676E-3</v>
      </c>
      <c r="AN3868" s="37">
        <f t="shared" si="832"/>
        <v>0.99785780206427432</v>
      </c>
      <c r="AQ3868" s="38">
        <v>39135</v>
      </c>
      <c r="AR3868" s="19">
        <f t="shared" si="833"/>
        <v>322.84235107600006</v>
      </c>
      <c r="AS3868" s="40">
        <f t="shared" si="830"/>
        <v>-2.142197935725676E-3</v>
      </c>
      <c r="AT3868" s="51">
        <f t="shared" si="834"/>
        <v>0.99785780206427432</v>
      </c>
    </row>
    <row r="3869" spans="1:46">
      <c r="A3869" s="38">
        <v>39136</v>
      </c>
      <c r="B3869" s="37">
        <v>1.3164</v>
      </c>
      <c r="D3869" s="38">
        <v>39136</v>
      </c>
      <c r="E3869" s="19">
        <v>1788.8481999999999</v>
      </c>
      <c r="F3869" s="19">
        <v>1358.8941051352172</v>
      </c>
      <c r="G3869" s="19">
        <v>-2.5917177444056971E-4</v>
      </c>
      <c r="H3869" s="37">
        <f t="shared" si="821"/>
        <v>0.99974082822555943</v>
      </c>
      <c r="I3869" s="19"/>
      <c r="J3869" s="19"/>
      <c r="K3869" s="19"/>
      <c r="L3869" s="19"/>
      <c r="N3869" s="38">
        <v>39136</v>
      </c>
      <c r="O3869" s="19">
        <v>1051.3893</v>
      </c>
      <c r="P3869" s="19">
        <v>798.68527803099369</v>
      </c>
      <c r="Q3869" s="19">
        <v>-6.1330755965186556E-3</v>
      </c>
      <c r="R3869" s="37">
        <f t="shared" si="822"/>
        <v>0.99386692440348134</v>
      </c>
      <c r="T3869" s="39">
        <v>39136</v>
      </c>
      <c r="U3869" s="40">
        <v>317.38869999999997</v>
      </c>
      <c r="V3869" s="40">
        <f t="shared" si="823"/>
        <v>2.376200430298514E-4</v>
      </c>
      <c r="W3869" s="41">
        <f t="shared" si="824"/>
        <v>1.0002376200430299</v>
      </c>
      <c r="Y3869" s="42">
        <v>39136</v>
      </c>
      <c r="Z3869" s="43">
        <v>329.565</v>
      </c>
      <c r="AA3869" s="43">
        <f t="shared" si="825"/>
        <v>250.35323609845031</v>
      </c>
      <c r="AB3869" s="19">
        <f t="shared" si="828"/>
        <v>4.8220253630548715E-3</v>
      </c>
      <c r="AC3869" s="37">
        <f t="shared" si="829"/>
        <v>1.0048220253630549</v>
      </c>
      <c r="AE3869" s="44">
        <v>39136</v>
      </c>
      <c r="AF3869" s="45">
        <v>5750.7040999999999</v>
      </c>
      <c r="AG3869" s="19">
        <f t="shared" si="820"/>
        <v>4368.5081282285018</v>
      </c>
      <c r="AH3869" s="45">
        <f t="shared" si="826"/>
        <v>4.9847218875072041E-3</v>
      </c>
      <c r="AI3869" s="46">
        <f t="shared" si="827"/>
        <v>1.0049847218875072</v>
      </c>
      <c r="AK3869" s="38">
        <v>39136</v>
      </c>
      <c r="AL3869" s="19">
        <v>142.77170000000001</v>
      </c>
      <c r="AM3869" s="19">
        <f t="shared" si="831"/>
        <v>2.6229264133956764E-3</v>
      </c>
      <c r="AN3869" s="37">
        <f t="shared" si="832"/>
        <v>1.0026229264133957</v>
      </c>
      <c r="AQ3869" s="38">
        <v>39136</v>
      </c>
      <c r="AR3869" s="19">
        <f t="shared" si="833"/>
        <v>323.68914280600006</v>
      </c>
      <c r="AS3869" s="40">
        <f t="shared" si="830"/>
        <v>2.6229264133956764E-3</v>
      </c>
      <c r="AT3869" s="51">
        <f t="shared" si="834"/>
        <v>1.0026229264133957</v>
      </c>
    </row>
    <row r="3870" spans="1:46">
      <c r="A3870" s="38">
        <v>39139</v>
      </c>
      <c r="B3870" s="37">
        <v>1.3159000000000001</v>
      </c>
      <c r="D3870" s="38">
        <v>39139</v>
      </c>
      <c r="E3870" s="19">
        <v>1792.3083999999999</v>
      </c>
      <c r="F3870" s="19">
        <v>1362.0399726422979</v>
      </c>
      <c r="G3870" s="19">
        <v>2.3150203501454136E-3</v>
      </c>
      <c r="H3870" s="37">
        <f t="shared" si="821"/>
        <v>1.0023150203501454</v>
      </c>
      <c r="I3870" s="19"/>
      <c r="J3870" s="19"/>
      <c r="K3870" s="19"/>
      <c r="L3870" s="19"/>
      <c r="N3870" s="38">
        <v>39139</v>
      </c>
      <c r="O3870" s="19">
        <v>1051.5871999999999</v>
      </c>
      <c r="P3870" s="19">
        <v>799.13914431187766</v>
      </c>
      <c r="Q3870" s="19">
        <v>5.6826674206744698E-4</v>
      </c>
      <c r="R3870" s="37">
        <f t="shared" si="822"/>
        <v>1.0005682667420674</v>
      </c>
      <c r="T3870" s="39">
        <v>39139</v>
      </c>
      <c r="U3870" s="40">
        <v>318.11610000000002</v>
      </c>
      <c r="V3870" s="40">
        <f t="shared" si="823"/>
        <v>2.2918270247178629E-3</v>
      </c>
      <c r="W3870" s="41">
        <f t="shared" si="824"/>
        <v>1.0022918270247179</v>
      </c>
      <c r="Y3870" s="42">
        <v>39139</v>
      </c>
      <c r="Z3870" s="43">
        <v>329.923</v>
      </c>
      <c r="AA3870" s="43">
        <f t="shared" si="825"/>
        <v>250.72041948476326</v>
      </c>
      <c r="AB3870" s="19">
        <f t="shared" si="828"/>
        <v>1.4666612344829133E-3</v>
      </c>
      <c r="AC3870" s="37">
        <f t="shared" si="829"/>
        <v>1.0014666612344829</v>
      </c>
      <c r="AE3870" s="44">
        <v>39139</v>
      </c>
      <c r="AF3870" s="45">
        <v>5764.96</v>
      </c>
      <c r="AG3870" s="19">
        <f t="shared" si="820"/>
        <v>4381.0015958659469</v>
      </c>
      <c r="AH3870" s="45">
        <f t="shared" si="826"/>
        <v>2.8598934168657664E-3</v>
      </c>
      <c r="AI3870" s="46">
        <f t="shared" si="827"/>
        <v>1.0028598934168658</v>
      </c>
      <c r="AK3870" s="38">
        <v>39139</v>
      </c>
      <c r="AL3870" s="19">
        <v>143.1901</v>
      </c>
      <c r="AM3870" s="19">
        <f t="shared" si="831"/>
        <v>2.9305527636078743E-3</v>
      </c>
      <c r="AN3870" s="37">
        <f t="shared" si="832"/>
        <v>1.0029305527636079</v>
      </c>
      <c r="AQ3870" s="38">
        <v>39139</v>
      </c>
      <c r="AR3870" s="19">
        <f t="shared" si="833"/>
        <v>324.63773091800005</v>
      </c>
      <c r="AS3870" s="40">
        <f t="shared" si="830"/>
        <v>2.9305527636078743E-3</v>
      </c>
      <c r="AT3870" s="51">
        <f t="shared" si="834"/>
        <v>1.0029305527636079</v>
      </c>
    </row>
    <row r="3871" spans="1:46">
      <c r="A3871" s="38">
        <v>39140</v>
      </c>
      <c r="B3871" s="37">
        <v>1.3246</v>
      </c>
      <c r="D3871" s="38">
        <v>39140</v>
      </c>
      <c r="E3871" s="19">
        <v>1747.9072000000001</v>
      </c>
      <c r="F3871" s="19">
        <v>1319.5736071266799</v>
      </c>
      <c r="G3871" s="19">
        <v>-3.1178501636214939E-2</v>
      </c>
      <c r="H3871" s="37">
        <f t="shared" si="821"/>
        <v>0.96882149836378506</v>
      </c>
      <c r="I3871" s="19"/>
      <c r="J3871" s="19"/>
      <c r="K3871" s="19"/>
      <c r="L3871" s="19"/>
      <c r="N3871" s="38">
        <v>39140</v>
      </c>
      <c r="O3871" s="19">
        <v>1019.2923</v>
      </c>
      <c r="P3871" s="19">
        <v>769.50951230560167</v>
      </c>
      <c r="Q3871" s="19">
        <v>-3.7076937373390018E-2</v>
      </c>
      <c r="R3871" s="37">
        <f t="shared" si="822"/>
        <v>0.96292306262660998</v>
      </c>
      <c r="T3871" s="39">
        <v>39140</v>
      </c>
      <c r="U3871" s="40">
        <v>318.58539999999999</v>
      </c>
      <c r="V3871" s="40">
        <f t="shared" si="823"/>
        <v>1.475247558988535E-3</v>
      </c>
      <c r="W3871" s="41">
        <f t="shared" si="824"/>
        <v>1.0014752475589885</v>
      </c>
      <c r="Y3871" s="42">
        <v>39140</v>
      </c>
      <c r="Z3871" s="43">
        <v>327.07600000000002</v>
      </c>
      <c r="AA3871" s="43">
        <f t="shared" si="825"/>
        <v>246.9243545221199</v>
      </c>
      <c r="AB3871" s="19">
        <f t="shared" si="828"/>
        <v>-1.5140629432753627E-2</v>
      </c>
      <c r="AC3871" s="37">
        <f t="shared" si="829"/>
        <v>0.98485937056724637</v>
      </c>
      <c r="AE3871" s="44">
        <v>39140</v>
      </c>
      <c r="AF3871" s="45">
        <v>5744.3062</v>
      </c>
      <c r="AG3871" s="19">
        <f t="shared" si="820"/>
        <v>4336.6346066737124</v>
      </c>
      <c r="AH3871" s="45">
        <f t="shared" si="826"/>
        <v>-1.012713376642016E-2</v>
      </c>
      <c r="AI3871" s="46">
        <f t="shared" si="827"/>
        <v>0.98987286623357984</v>
      </c>
      <c r="AK3871" s="38">
        <v>39140</v>
      </c>
      <c r="AL3871" s="19">
        <v>143.45580000000001</v>
      </c>
      <c r="AM3871" s="19">
        <f t="shared" si="831"/>
        <v>1.8555752108562196E-3</v>
      </c>
      <c r="AN3871" s="37">
        <f t="shared" si="832"/>
        <v>1.0018555752108562</v>
      </c>
      <c r="AQ3871" s="38">
        <v>39140</v>
      </c>
      <c r="AR3871" s="19">
        <f t="shared" si="833"/>
        <v>325.24012064400006</v>
      </c>
      <c r="AS3871" s="40">
        <f t="shared" si="830"/>
        <v>1.8555752108559975E-3</v>
      </c>
      <c r="AT3871" s="51">
        <f t="shared" si="834"/>
        <v>1.001855575210856</v>
      </c>
    </row>
    <row r="3872" spans="1:46">
      <c r="A3872" s="38">
        <v>39141</v>
      </c>
      <c r="B3872" s="37">
        <v>1.323</v>
      </c>
      <c r="D3872" s="38">
        <v>39141</v>
      </c>
      <c r="E3872" s="19">
        <v>1733.1703</v>
      </c>
      <c r="F3872" s="19">
        <v>1310.0304610733183</v>
      </c>
      <c r="G3872" s="19">
        <v>-7.2319922146225624E-3</v>
      </c>
      <c r="H3872" s="37">
        <f t="shared" si="821"/>
        <v>0.99276800778537744</v>
      </c>
      <c r="I3872" s="19"/>
      <c r="J3872" s="19"/>
      <c r="K3872" s="19"/>
      <c r="L3872" s="19"/>
      <c r="N3872" s="38">
        <v>39141</v>
      </c>
      <c r="O3872" s="19">
        <v>1001.4154</v>
      </c>
      <c r="P3872" s="19">
        <v>756.92773998488281</v>
      </c>
      <c r="Q3872" s="19">
        <v>-1.6350379195471443E-2</v>
      </c>
      <c r="R3872" s="37">
        <f t="shared" si="822"/>
        <v>0.98364962080452856</v>
      </c>
      <c r="T3872" s="39">
        <v>39141</v>
      </c>
      <c r="U3872" s="40">
        <v>319.06060000000002</v>
      </c>
      <c r="V3872" s="40">
        <f t="shared" si="823"/>
        <v>1.4915937767394638E-3</v>
      </c>
      <c r="W3872" s="41">
        <f t="shared" si="824"/>
        <v>1.0014915937767395</v>
      </c>
      <c r="Y3872" s="42">
        <v>39141</v>
      </c>
      <c r="Z3872" s="43">
        <v>325.28100000000001</v>
      </c>
      <c r="AA3872" s="43">
        <f t="shared" si="825"/>
        <v>245.86621315192744</v>
      </c>
      <c r="AB3872" s="19">
        <f t="shared" si="828"/>
        <v>-4.2852855573534132E-3</v>
      </c>
      <c r="AC3872" s="37">
        <f t="shared" si="829"/>
        <v>0.99571471444264659</v>
      </c>
      <c r="AE3872" s="44">
        <v>39141</v>
      </c>
      <c r="AF3872" s="45">
        <v>5735.0581000000002</v>
      </c>
      <c r="AG3872" s="19">
        <f t="shared" si="820"/>
        <v>4334.8889644746787</v>
      </c>
      <c r="AH3872" s="45">
        <f t="shared" si="826"/>
        <v>-4.0253384418120763E-4</v>
      </c>
      <c r="AI3872" s="46">
        <f t="shared" si="827"/>
        <v>0.99959746615581879</v>
      </c>
      <c r="AK3872" s="38">
        <v>39141</v>
      </c>
      <c r="AL3872" s="19">
        <v>143.5085</v>
      </c>
      <c r="AM3872" s="19">
        <f t="shared" si="831"/>
        <v>3.6736053892538756E-4</v>
      </c>
      <c r="AN3872" s="37">
        <f t="shared" si="832"/>
        <v>1.0003673605389254</v>
      </c>
      <c r="AQ3872" s="38">
        <v>39141</v>
      </c>
      <c r="AR3872" s="19">
        <f t="shared" si="833"/>
        <v>325.35960103000002</v>
      </c>
      <c r="AS3872" s="40">
        <f t="shared" si="830"/>
        <v>3.6736053892538756E-4</v>
      </c>
      <c r="AT3872" s="51">
        <f t="shared" si="834"/>
        <v>1.0003673605389254</v>
      </c>
    </row>
    <row r="3873" spans="1:46">
      <c r="A3873" s="38">
        <v>39142</v>
      </c>
      <c r="B3873" s="37">
        <v>1.3172999999999999</v>
      </c>
      <c r="D3873" s="38">
        <v>39142</v>
      </c>
      <c r="E3873" s="19">
        <v>1722.8726999999999</v>
      </c>
      <c r="F3873" s="19">
        <v>1307.8818036893647</v>
      </c>
      <c r="G3873" s="19">
        <v>-1.6401583381452367E-3</v>
      </c>
      <c r="H3873" s="37">
        <f t="shared" si="821"/>
        <v>0.99835984166185476</v>
      </c>
      <c r="I3873" s="19"/>
      <c r="J3873" s="19"/>
      <c r="K3873" s="19"/>
      <c r="L3873" s="19"/>
      <c r="N3873" s="38">
        <v>39142</v>
      </c>
      <c r="O3873" s="19">
        <v>986.59109999999998</v>
      </c>
      <c r="P3873" s="19">
        <v>748.94944204053752</v>
      </c>
      <c r="Q3873" s="19">
        <v>-1.054036934160274E-2</v>
      </c>
      <c r="R3873" s="37">
        <f t="shared" si="822"/>
        <v>0.98945963065839726</v>
      </c>
      <c r="T3873" s="39">
        <v>39142</v>
      </c>
      <c r="U3873" s="40">
        <v>318.78769999999997</v>
      </c>
      <c r="V3873" s="40">
        <f t="shared" si="823"/>
        <v>-8.5532340878202717E-4</v>
      </c>
      <c r="W3873" s="41">
        <f t="shared" si="824"/>
        <v>0.99914467659121797</v>
      </c>
      <c r="Y3873" s="42">
        <v>39142</v>
      </c>
      <c r="Z3873" s="43">
        <v>322.94200000000001</v>
      </c>
      <c r="AA3873" s="43">
        <f t="shared" si="825"/>
        <v>245.15448265391333</v>
      </c>
      <c r="AB3873" s="19">
        <f t="shared" si="828"/>
        <v>-2.8947877339059458E-3</v>
      </c>
      <c r="AC3873" s="37">
        <f t="shared" si="829"/>
        <v>0.99710521226609405</v>
      </c>
      <c r="AE3873" s="44">
        <v>39142</v>
      </c>
      <c r="AF3873" s="45">
        <v>5736.1239999999998</v>
      </c>
      <c r="AG3873" s="19">
        <f t="shared" si="820"/>
        <v>4354.4553252865708</v>
      </c>
      <c r="AH3873" s="45">
        <f t="shared" si="826"/>
        <v>4.5136936544956097E-3</v>
      </c>
      <c r="AI3873" s="46">
        <f t="shared" si="827"/>
        <v>1.0045136936544956</v>
      </c>
      <c r="AK3873" s="38">
        <v>39142</v>
      </c>
      <c r="AL3873" s="19">
        <v>143.48699999999999</v>
      </c>
      <c r="AM3873" s="19">
        <f t="shared" si="831"/>
        <v>-1.4981690979976037E-4</v>
      </c>
      <c r="AN3873" s="37">
        <f t="shared" si="832"/>
        <v>0.99985018309020024</v>
      </c>
      <c r="AQ3873" s="38">
        <v>39142</v>
      </c>
      <c r="AR3873" s="19">
        <f t="shared" si="833"/>
        <v>325.31085666000001</v>
      </c>
      <c r="AS3873" s="40">
        <f t="shared" si="830"/>
        <v>-1.4981690979976037E-4</v>
      </c>
      <c r="AT3873" s="51">
        <f t="shared" si="834"/>
        <v>0.99985018309020024</v>
      </c>
    </row>
    <row r="3874" spans="1:46">
      <c r="A3874" s="38">
        <v>39143</v>
      </c>
      <c r="B3874" s="37">
        <v>1.3182</v>
      </c>
      <c r="D3874" s="38">
        <v>39143</v>
      </c>
      <c r="E3874" s="19">
        <v>1709.6709000000001</v>
      </c>
      <c r="F3874" s="19">
        <v>1296.9738279472008</v>
      </c>
      <c r="G3874" s="19">
        <v>-8.3401846492503484E-3</v>
      </c>
      <c r="H3874" s="37">
        <f t="shared" si="821"/>
        <v>0.99165981535074965</v>
      </c>
      <c r="I3874" s="19"/>
      <c r="J3874" s="19"/>
      <c r="K3874" s="19"/>
      <c r="L3874" s="19"/>
      <c r="N3874" s="38">
        <v>39143</v>
      </c>
      <c r="O3874" s="19">
        <v>981.51369999999997</v>
      </c>
      <c r="P3874" s="19">
        <v>744.58632984372628</v>
      </c>
      <c r="Q3874" s="19">
        <v>-5.8256431634741146E-3</v>
      </c>
      <c r="R3874" s="37">
        <f t="shared" si="822"/>
        <v>0.99417435683652589</v>
      </c>
      <c r="T3874" s="39">
        <v>39143</v>
      </c>
      <c r="U3874" s="40">
        <v>319.4855</v>
      </c>
      <c r="V3874" s="40">
        <f t="shared" si="823"/>
        <v>2.1889175774347791E-3</v>
      </c>
      <c r="W3874" s="41">
        <f t="shared" si="824"/>
        <v>1.0021889175774348</v>
      </c>
      <c r="Y3874" s="42">
        <v>39143</v>
      </c>
      <c r="Z3874" s="43">
        <v>319.79599999999999</v>
      </c>
      <c r="AA3874" s="43">
        <f t="shared" si="825"/>
        <v>242.6005158549537</v>
      </c>
      <c r="AB3874" s="19">
        <f t="shared" si="828"/>
        <v>-1.0417785435990146E-2</v>
      </c>
      <c r="AC3874" s="37">
        <f t="shared" si="829"/>
        <v>0.98958221456400985</v>
      </c>
      <c r="AE3874" s="44">
        <v>39143</v>
      </c>
      <c r="AF3874" s="45">
        <v>5699.7290000000003</v>
      </c>
      <c r="AG3874" s="19">
        <f t="shared" si="820"/>
        <v>4323.8727052040658</v>
      </c>
      <c r="AH3874" s="45">
        <f t="shared" si="826"/>
        <v>-7.0232940282817236E-3</v>
      </c>
      <c r="AI3874" s="46">
        <f t="shared" si="827"/>
        <v>0.99297670597171828</v>
      </c>
      <c r="AK3874" s="38">
        <v>39143</v>
      </c>
      <c r="AL3874" s="19">
        <v>143.62100000000001</v>
      </c>
      <c r="AM3874" s="19">
        <f t="shared" si="831"/>
        <v>9.3388251200465788E-4</v>
      </c>
      <c r="AN3874" s="37">
        <f t="shared" si="832"/>
        <v>1.0009338825120047</v>
      </c>
      <c r="AQ3874" s="38">
        <v>39143</v>
      </c>
      <c r="AR3874" s="19">
        <f t="shared" si="833"/>
        <v>325.61465878000007</v>
      </c>
      <c r="AS3874" s="40">
        <f t="shared" si="830"/>
        <v>9.3388251200465788E-4</v>
      </c>
      <c r="AT3874" s="51">
        <f t="shared" si="834"/>
        <v>1.0009338825120047</v>
      </c>
    </row>
    <row r="3875" spans="1:46">
      <c r="A3875" s="38">
        <v>39146</v>
      </c>
      <c r="B3875" s="37">
        <v>1.3093999999999999</v>
      </c>
      <c r="D3875" s="38">
        <v>39146</v>
      </c>
      <c r="E3875" s="19">
        <v>1683.5965000000001</v>
      </c>
      <c r="F3875" s="19">
        <v>1285.7770734687645</v>
      </c>
      <c r="G3875" s="19">
        <v>-8.6329841336568736E-3</v>
      </c>
      <c r="H3875" s="37">
        <f t="shared" si="821"/>
        <v>0.99136701586634313</v>
      </c>
      <c r="I3875" s="19"/>
      <c r="J3875" s="19"/>
      <c r="K3875" s="19"/>
      <c r="L3875" s="19"/>
      <c r="N3875" s="38">
        <v>39146</v>
      </c>
      <c r="O3875" s="19">
        <v>944.19090000000006</v>
      </c>
      <c r="P3875" s="19">
        <v>721.08668092256005</v>
      </c>
      <c r="Q3875" s="19">
        <v>-3.156067735771928E-2</v>
      </c>
      <c r="R3875" s="37">
        <f t="shared" si="822"/>
        <v>0.96843932264228072</v>
      </c>
      <c r="T3875" s="39">
        <v>39146</v>
      </c>
      <c r="U3875" s="40">
        <v>320.06650000000002</v>
      </c>
      <c r="V3875" s="40">
        <f t="shared" si="823"/>
        <v>1.8185488856301557E-3</v>
      </c>
      <c r="W3875" s="41">
        <f t="shared" si="824"/>
        <v>1.0018185488856302</v>
      </c>
      <c r="Y3875" s="42">
        <v>39146</v>
      </c>
      <c r="Z3875" s="43">
        <v>315.846</v>
      </c>
      <c r="AA3875" s="43">
        <f t="shared" si="825"/>
        <v>241.21429662440815</v>
      </c>
      <c r="AB3875" s="19">
        <f t="shared" si="828"/>
        <v>-5.7139995175209402E-3</v>
      </c>
      <c r="AC3875" s="37">
        <f t="shared" si="829"/>
        <v>0.99428600048247906</v>
      </c>
      <c r="AE3875" s="44">
        <v>39146</v>
      </c>
      <c r="AF3875" s="45">
        <v>5597.0321999999996</v>
      </c>
      <c r="AG3875" s="19">
        <f t="shared" si="820"/>
        <v>4274.5014510462806</v>
      </c>
      <c r="AH3875" s="45">
        <f t="shared" si="826"/>
        <v>-1.141829501556868E-2</v>
      </c>
      <c r="AI3875" s="46">
        <f t="shared" si="827"/>
        <v>0.98858170498443132</v>
      </c>
      <c r="AK3875" s="38">
        <v>39146</v>
      </c>
      <c r="AL3875" s="19">
        <v>143.86330000000001</v>
      </c>
      <c r="AM3875" s="19">
        <f t="shared" si="831"/>
        <v>1.6870791875840396E-3</v>
      </c>
      <c r="AN3875" s="37">
        <f t="shared" si="832"/>
        <v>1.001687079187584</v>
      </c>
      <c r="AQ3875" s="38">
        <v>39146</v>
      </c>
      <c r="AR3875" s="19">
        <f t="shared" si="833"/>
        <v>326.16399649400006</v>
      </c>
      <c r="AS3875" s="40">
        <f t="shared" si="830"/>
        <v>1.6870791875840396E-3</v>
      </c>
      <c r="AT3875" s="51">
        <f t="shared" si="834"/>
        <v>1.001687079187584</v>
      </c>
    </row>
    <row r="3876" spans="1:46">
      <c r="A3876" s="38">
        <v>39147</v>
      </c>
      <c r="B3876" s="37">
        <v>1.3108</v>
      </c>
      <c r="D3876" s="38">
        <v>39147</v>
      </c>
      <c r="E3876" s="19">
        <v>1707.1967999999999</v>
      </c>
      <c r="F3876" s="19">
        <v>1302.4083002746415</v>
      </c>
      <c r="G3876" s="19">
        <v>1.2934766958481614E-2</v>
      </c>
      <c r="H3876" s="37">
        <f t="shared" si="821"/>
        <v>1.0129347669584816</v>
      </c>
      <c r="I3876" s="19"/>
      <c r="J3876" s="19"/>
      <c r="K3876" s="19"/>
      <c r="L3876" s="19"/>
      <c r="N3876" s="38">
        <v>39147</v>
      </c>
      <c r="O3876" s="19">
        <v>967.15729999999996</v>
      </c>
      <c r="P3876" s="19">
        <v>737.83742752517549</v>
      </c>
      <c r="Q3876" s="19">
        <v>2.322986548743966E-2</v>
      </c>
      <c r="R3876" s="37">
        <f t="shared" si="822"/>
        <v>1.0232298654874397</v>
      </c>
      <c r="T3876" s="39">
        <v>39147</v>
      </c>
      <c r="U3876" s="40">
        <v>319.52730000000003</v>
      </c>
      <c r="V3876" s="40">
        <f t="shared" si="823"/>
        <v>-1.6846499086908828E-3</v>
      </c>
      <c r="W3876" s="41">
        <f t="shared" si="824"/>
        <v>0.99831535009130912</v>
      </c>
      <c r="Y3876" s="42">
        <v>39147</v>
      </c>
      <c r="Z3876" s="43">
        <v>318.81599999999997</v>
      </c>
      <c r="AA3876" s="43">
        <f t="shared" si="825"/>
        <v>243.22245956667683</v>
      </c>
      <c r="AB3876" s="19">
        <f t="shared" si="828"/>
        <v>8.3252235475725911E-3</v>
      </c>
      <c r="AC3876" s="37">
        <f t="shared" si="829"/>
        <v>1.0083252235475726</v>
      </c>
      <c r="AE3876" s="44">
        <v>39147</v>
      </c>
      <c r="AF3876" s="45">
        <v>5651.0532000000003</v>
      </c>
      <c r="AG3876" s="19">
        <f t="shared" si="820"/>
        <v>4311.148306377785</v>
      </c>
      <c r="AH3876" s="45">
        <f t="shared" si="826"/>
        <v>8.5733636428020343E-3</v>
      </c>
      <c r="AI3876" s="46">
        <f t="shared" si="827"/>
        <v>1.008573363642802</v>
      </c>
      <c r="AK3876" s="38">
        <v>39147</v>
      </c>
      <c r="AL3876" s="19">
        <v>143.93219999999999</v>
      </c>
      <c r="AM3876" s="19">
        <f t="shared" si="831"/>
        <v>4.7892687016060087E-4</v>
      </c>
      <c r="AN3876" s="37">
        <f t="shared" si="832"/>
        <v>1.0004789268701606</v>
      </c>
      <c r="AQ3876" s="38">
        <v>39147</v>
      </c>
      <c r="AR3876" s="19">
        <f t="shared" si="833"/>
        <v>326.32020519600002</v>
      </c>
      <c r="AS3876" s="40">
        <f t="shared" si="830"/>
        <v>4.7892687016060087E-4</v>
      </c>
      <c r="AT3876" s="51">
        <f t="shared" si="834"/>
        <v>1.0004789268701606</v>
      </c>
    </row>
    <row r="3877" spans="1:46">
      <c r="A3877" s="38">
        <v>39148</v>
      </c>
      <c r="B3877" s="37">
        <v>1.3148</v>
      </c>
      <c r="D3877" s="38">
        <v>39148</v>
      </c>
      <c r="E3877" s="19">
        <v>1711.3217999999999</v>
      </c>
      <c r="F3877" s="19">
        <v>1301.5833586857316</v>
      </c>
      <c r="G3877" s="19">
        <v>-6.3339706045795197E-4</v>
      </c>
      <c r="H3877" s="37">
        <f t="shared" si="821"/>
        <v>0.99936660293954205</v>
      </c>
      <c r="I3877" s="19"/>
      <c r="J3877" s="19"/>
      <c r="K3877" s="19"/>
      <c r="L3877" s="19"/>
      <c r="N3877" s="38">
        <v>39148</v>
      </c>
      <c r="O3877" s="19">
        <v>968.89679999999998</v>
      </c>
      <c r="P3877" s="19">
        <v>736.91572862792816</v>
      </c>
      <c r="Q3877" s="19">
        <v>-1.2491896762933941E-3</v>
      </c>
      <c r="R3877" s="37">
        <f t="shared" si="822"/>
        <v>0.99875081032370661</v>
      </c>
      <c r="T3877" s="39">
        <v>39148</v>
      </c>
      <c r="U3877" s="40">
        <v>319.36</v>
      </c>
      <c r="V3877" s="40">
        <f t="shared" si="823"/>
        <v>-5.2358593459778113E-4</v>
      </c>
      <c r="W3877" s="41">
        <f t="shared" si="824"/>
        <v>0.99947641406540222</v>
      </c>
      <c r="Y3877" s="42">
        <v>39148</v>
      </c>
      <c r="Z3877" s="43">
        <v>322.14499999999998</v>
      </c>
      <c r="AA3877" s="43">
        <f t="shared" si="825"/>
        <v>245.01445086705201</v>
      </c>
      <c r="AB3877" s="19">
        <f t="shared" si="828"/>
        <v>7.3677048721889626E-3</v>
      </c>
      <c r="AC3877" s="37">
        <f t="shared" si="829"/>
        <v>1.007367704872189</v>
      </c>
      <c r="AE3877" s="44">
        <v>39148</v>
      </c>
      <c r="AF3877" s="45">
        <v>5727.7870999999996</v>
      </c>
      <c r="AG3877" s="19">
        <f t="shared" si="820"/>
        <v>4356.3942044417399</v>
      </c>
      <c r="AH3877" s="45">
        <f t="shared" si="826"/>
        <v>1.0495091991388872E-2</v>
      </c>
      <c r="AI3877" s="46">
        <f t="shared" si="827"/>
        <v>1.0104950919913889</v>
      </c>
      <c r="AK3877" s="38">
        <v>39148</v>
      </c>
      <c r="AL3877" s="19">
        <v>143.88329999999999</v>
      </c>
      <c r="AM3877" s="19">
        <f t="shared" si="831"/>
        <v>-3.3974329580177542E-4</v>
      </c>
      <c r="AN3877" s="37">
        <f t="shared" si="832"/>
        <v>0.99966025670419822</v>
      </c>
      <c r="AQ3877" s="38">
        <v>39148</v>
      </c>
      <c r="AR3877" s="19">
        <f t="shared" si="833"/>
        <v>326.20934009400003</v>
      </c>
      <c r="AS3877" s="40">
        <f t="shared" si="830"/>
        <v>-3.3974329580177542E-4</v>
      </c>
      <c r="AT3877" s="51">
        <f t="shared" si="834"/>
        <v>0.99966025670419822</v>
      </c>
    </row>
    <row r="3878" spans="1:46">
      <c r="A3878" s="38">
        <v>39149</v>
      </c>
      <c r="B3878" s="37">
        <v>1.3129</v>
      </c>
      <c r="D3878" s="38">
        <v>39149</v>
      </c>
      <c r="E3878" s="19">
        <v>1726.8121000000001</v>
      </c>
      <c r="F3878" s="19">
        <v>1315.2655190798996</v>
      </c>
      <c r="G3878" s="19">
        <v>1.0511935561302366E-2</v>
      </c>
      <c r="H3878" s="37">
        <f t="shared" si="821"/>
        <v>1.0105119355613024</v>
      </c>
      <c r="I3878" s="19"/>
      <c r="J3878" s="19"/>
      <c r="K3878" s="19"/>
      <c r="L3878" s="19"/>
      <c r="N3878" s="38">
        <v>39149</v>
      </c>
      <c r="O3878" s="19">
        <v>987.28480000000002</v>
      </c>
      <c r="P3878" s="19">
        <v>751.98781323787045</v>
      </c>
      <c r="Q3878" s="19">
        <v>2.0452928366728074E-2</v>
      </c>
      <c r="R3878" s="37">
        <f t="shared" si="822"/>
        <v>1.0204529283667281</v>
      </c>
      <c r="T3878" s="39">
        <v>39149</v>
      </c>
      <c r="U3878" s="40">
        <v>319.42739999999998</v>
      </c>
      <c r="V3878" s="40">
        <f t="shared" si="823"/>
        <v>2.1104709418828804E-4</v>
      </c>
      <c r="W3878" s="41">
        <f t="shared" si="824"/>
        <v>1.0002110470941883</v>
      </c>
      <c r="Y3878" s="42">
        <v>39149</v>
      </c>
      <c r="Z3878" s="43">
        <v>323.08199999999999</v>
      </c>
      <c r="AA3878" s="43">
        <f t="shared" si="825"/>
        <v>246.08271764795492</v>
      </c>
      <c r="AB3878" s="19">
        <f t="shared" si="828"/>
        <v>4.3600154077547693E-3</v>
      </c>
      <c r="AC3878" s="37">
        <f t="shared" si="829"/>
        <v>1.0043600154077548</v>
      </c>
      <c r="AE3878" s="44">
        <v>39149</v>
      </c>
      <c r="AF3878" s="45">
        <v>5727.0087999999996</v>
      </c>
      <c r="AG3878" s="19">
        <f t="shared" si="820"/>
        <v>4362.1058724960012</v>
      </c>
      <c r="AH3878" s="45">
        <f t="shared" si="826"/>
        <v>1.3110999111232147E-3</v>
      </c>
      <c r="AI3878" s="46">
        <f t="shared" si="827"/>
        <v>1.0013110999111232</v>
      </c>
      <c r="AK3878" s="38">
        <v>39149</v>
      </c>
      <c r="AL3878" s="19">
        <v>143.79089999999999</v>
      </c>
      <c r="AM3878" s="19">
        <f t="shared" si="831"/>
        <v>-6.4218710580032923E-4</v>
      </c>
      <c r="AN3878" s="37">
        <f t="shared" si="832"/>
        <v>0.99935781289419967</v>
      </c>
      <c r="AQ3878" s="38">
        <v>39149</v>
      </c>
      <c r="AR3878" s="19">
        <f t="shared" si="833"/>
        <v>325.99985266200002</v>
      </c>
      <c r="AS3878" s="40">
        <f t="shared" si="830"/>
        <v>-6.4218710580032923E-4</v>
      </c>
      <c r="AT3878" s="51">
        <f t="shared" si="834"/>
        <v>0.99935781289419967</v>
      </c>
    </row>
    <row r="3879" spans="1:46">
      <c r="A3879" s="38">
        <v>39150</v>
      </c>
      <c r="B3879" s="37">
        <v>1.3118000000000001</v>
      </c>
      <c r="D3879" s="38">
        <v>39150</v>
      </c>
      <c r="E3879" s="19">
        <v>1729.0319999999999</v>
      </c>
      <c r="F3879" s="19">
        <v>1318.0606799817044</v>
      </c>
      <c r="G3879" s="19">
        <v>2.1251685391707742E-3</v>
      </c>
      <c r="H3879" s="37">
        <f t="shared" si="821"/>
        <v>1.0021251685391708</v>
      </c>
      <c r="I3879" s="19"/>
      <c r="J3879" s="19"/>
      <c r="K3879" s="19"/>
      <c r="L3879" s="19"/>
      <c r="N3879" s="38">
        <v>39150</v>
      </c>
      <c r="O3879" s="19">
        <v>994.71709999999996</v>
      </c>
      <c r="P3879" s="19">
        <v>758.28411343192556</v>
      </c>
      <c r="Q3879" s="19">
        <v>8.3728753089027386E-3</v>
      </c>
      <c r="R3879" s="37">
        <f t="shared" si="822"/>
        <v>1.0083728753089027</v>
      </c>
      <c r="T3879" s="39">
        <v>39150</v>
      </c>
      <c r="U3879" s="40">
        <v>319.65440000000001</v>
      </c>
      <c r="V3879" s="40">
        <f t="shared" si="823"/>
        <v>7.1064661328379408E-4</v>
      </c>
      <c r="W3879" s="41">
        <f t="shared" si="824"/>
        <v>1.0007106466132838</v>
      </c>
      <c r="Y3879" s="42">
        <v>39150</v>
      </c>
      <c r="Z3879" s="43">
        <v>319.654</v>
      </c>
      <c r="AA3879" s="43">
        <f t="shared" si="825"/>
        <v>243.67586522335719</v>
      </c>
      <c r="AB3879" s="19">
        <f t="shared" si="828"/>
        <v>-9.7806641913024128E-3</v>
      </c>
      <c r="AC3879" s="37">
        <f t="shared" si="829"/>
        <v>0.99021933580869759</v>
      </c>
      <c r="AE3879" s="44">
        <v>39150</v>
      </c>
      <c r="AF3879" s="45">
        <v>5626.1190999999999</v>
      </c>
      <c r="AG3879" s="19">
        <f t="shared" si="820"/>
        <v>4288.8543223052293</v>
      </c>
      <c r="AH3879" s="45">
        <f t="shared" si="826"/>
        <v>-1.6792703417089938E-2</v>
      </c>
      <c r="AI3879" s="46">
        <f t="shared" si="827"/>
        <v>0.98320729658291006</v>
      </c>
      <c r="AK3879" s="38">
        <v>39150</v>
      </c>
      <c r="AL3879" s="19">
        <v>143.57400000000001</v>
      </c>
      <c r="AM3879" s="19">
        <f t="shared" si="831"/>
        <v>-1.508440381136622E-3</v>
      </c>
      <c r="AN3879" s="37">
        <f t="shared" si="832"/>
        <v>0.99849155961886338</v>
      </c>
      <c r="AQ3879" s="38">
        <v>39150</v>
      </c>
      <c r="AR3879" s="19">
        <f t="shared" si="833"/>
        <v>325.50810132000004</v>
      </c>
      <c r="AS3879" s="40">
        <f t="shared" si="830"/>
        <v>-1.5084403811367331E-3</v>
      </c>
      <c r="AT3879" s="51">
        <f t="shared" si="834"/>
        <v>0.99849155961886327</v>
      </c>
    </row>
    <row r="3880" spans="1:46">
      <c r="A3880" s="38">
        <v>39153</v>
      </c>
      <c r="B3880" s="37">
        <v>1.3186</v>
      </c>
      <c r="D3880" s="38">
        <v>39153</v>
      </c>
      <c r="E3880" s="19">
        <v>1735.1402</v>
      </c>
      <c r="F3880" s="19">
        <v>1315.8957985742454</v>
      </c>
      <c r="G3880" s="19">
        <v>-1.6424747664037787E-3</v>
      </c>
      <c r="H3880" s="37">
        <f t="shared" si="821"/>
        <v>0.99835752523359622</v>
      </c>
      <c r="I3880" s="19"/>
      <c r="J3880" s="19"/>
      <c r="K3880" s="19"/>
      <c r="L3880" s="19"/>
      <c r="N3880" s="38">
        <v>39153</v>
      </c>
      <c r="O3880" s="19">
        <v>1001.7516000000001</v>
      </c>
      <c r="P3880" s="19">
        <v>759.70847868951921</v>
      </c>
      <c r="Q3880" s="19">
        <v>1.8784057747789351E-3</v>
      </c>
      <c r="R3880" s="37">
        <f t="shared" si="822"/>
        <v>1.0018784057747789</v>
      </c>
      <c r="T3880" s="39">
        <v>39153</v>
      </c>
      <c r="U3880" s="40">
        <v>319.21319999999997</v>
      </c>
      <c r="V3880" s="40">
        <f t="shared" si="823"/>
        <v>-1.3802406599128236E-3</v>
      </c>
      <c r="W3880" s="41">
        <f t="shared" si="824"/>
        <v>0.99861975934008718</v>
      </c>
      <c r="Y3880" s="42">
        <v>39153</v>
      </c>
      <c r="Z3880" s="43">
        <v>318.64299999999997</v>
      </c>
      <c r="AA3880" s="43">
        <f t="shared" si="825"/>
        <v>241.65251023813133</v>
      </c>
      <c r="AB3880" s="19">
        <f t="shared" si="828"/>
        <v>-8.3034689683822993E-3</v>
      </c>
      <c r="AC3880" s="37">
        <f t="shared" si="829"/>
        <v>0.9916965310316177</v>
      </c>
      <c r="AE3880" s="44">
        <v>39153</v>
      </c>
      <c r="AF3880" s="45">
        <v>5572.5571</v>
      </c>
      <c r="AG3880" s="19">
        <f t="shared" si="820"/>
        <v>4226.116411345366</v>
      </c>
      <c r="AH3880" s="45">
        <f t="shared" si="826"/>
        <v>-1.4628128223796111E-2</v>
      </c>
      <c r="AI3880" s="46">
        <f t="shared" si="827"/>
        <v>0.98537187177620389</v>
      </c>
      <c r="AK3880" s="38">
        <v>39153</v>
      </c>
      <c r="AL3880" s="19">
        <v>143.76050000000001</v>
      </c>
      <c r="AM3880" s="19">
        <f t="shared" si="831"/>
        <v>1.298981709780378E-3</v>
      </c>
      <c r="AN3880" s="37">
        <f t="shared" si="832"/>
        <v>1.0012989817097804</v>
      </c>
      <c r="AQ3880" s="38">
        <v>39153</v>
      </c>
      <c r="AR3880" s="19">
        <f t="shared" si="833"/>
        <v>325.93093039000007</v>
      </c>
      <c r="AS3880" s="40">
        <f t="shared" si="830"/>
        <v>1.298981709780378E-3</v>
      </c>
      <c r="AT3880" s="51">
        <f t="shared" si="834"/>
        <v>1.0012989817097804</v>
      </c>
    </row>
    <row r="3881" spans="1:46">
      <c r="A3881" s="38">
        <v>39154</v>
      </c>
      <c r="B3881" s="37">
        <v>1.3199000000000001</v>
      </c>
      <c r="D3881" s="38">
        <v>39154</v>
      </c>
      <c r="E3881" s="19">
        <v>1711.0636999999999</v>
      </c>
      <c r="F3881" s="19">
        <v>1296.3585877718008</v>
      </c>
      <c r="G3881" s="19">
        <v>-1.4847080463067819E-2</v>
      </c>
      <c r="H3881" s="37">
        <f t="shared" si="821"/>
        <v>0.98515291953693218</v>
      </c>
      <c r="I3881" s="19"/>
      <c r="J3881" s="19"/>
      <c r="K3881" s="19"/>
      <c r="L3881" s="19"/>
      <c r="N3881" s="38">
        <v>39154</v>
      </c>
      <c r="O3881" s="19">
        <v>994.51710000000003</v>
      </c>
      <c r="P3881" s="19">
        <v>753.47912720660656</v>
      </c>
      <c r="Q3881" s="19">
        <v>-8.1996603403164947E-3</v>
      </c>
      <c r="R3881" s="37">
        <f t="shared" si="822"/>
        <v>0.99180033965968351</v>
      </c>
      <c r="T3881" s="39">
        <v>39154</v>
      </c>
      <c r="U3881" s="40">
        <v>319.54610000000002</v>
      </c>
      <c r="V3881" s="40">
        <f t="shared" si="823"/>
        <v>1.0428766730199435E-3</v>
      </c>
      <c r="W3881" s="41">
        <f t="shared" si="824"/>
        <v>1.0010428766730199</v>
      </c>
      <c r="Y3881" s="42">
        <v>39154</v>
      </c>
      <c r="Z3881" s="43">
        <v>316.54899999999998</v>
      </c>
      <c r="AA3881" s="43">
        <f t="shared" si="825"/>
        <v>239.82801727403589</v>
      </c>
      <c r="AB3881" s="19">
        <f t="shared" si="828"/>
        <v>-7.5500683286821024E-3</v>
      </c>
      <c r="AC3881" s="37">
        <f t="shared" si="829"/>
        <v>0.9924499316713179</v>
      </c>
      <c r="AE3881" s="44">
        <v>39154</v>
      </c>
      <c r="AF3881" s="45">
        <v>5543.0111999999999</v>
      </c>
      <c r="AG3881" s="19">
        <f t="shared" ref="AG3881:AG3944" si="835">AF3881/B3881</f>
        <v>4199.5690582619891</v>
      </c>
      <c r="AH3881" s="45">
        <f t="shared" si="826"/>
        <v>-6.281737297180956E-3</v>
      </c>
      <c r="AI3881" s="46">
        <f t="shared" si="827"/>
        <v>0.99371826270281904</v>
      </c>
      <c r="AK3881" s="38">
        <v>39154</v>
      </c>
      <c r="AL3881" s="19">
        <v>143.9743</v>
      </c>
      <c r="AM3881" s="19">
        <f t="shared" si="831"/>
        <v>1.4871957178779205E-3</v>
      </c>
      <c r="AN3881" s="37">
        <f t="shared" si="832"/>
        <v>1.0014871957178779</v>
      </c>
      <c r="AQ3881" s="38">
        <v>39154</v>
      </c>
      <c r="AR3881" s="19">
        <f t="shared" si="833"/>
        <v>326.41565347400001</v>
      </c>
      <c r="AS3881" s="40">
        <f t="shared" si="830"/>
        <v>1.4871957178776984E-3</v>
      </c>
      <c r="AT3881" s="51">
        <f t="shared" si="834"/>
        <v>1.0014871957178777</v>
      </c>
    </row>
    <row r="3882" spans="1:46">
      <c r="A3882" s="38">
        <v>39155</v>
      </c>
      <c r="B3882" s="37">
        <v>1.3227</v>
      </c>
      <c r="D3882" s="38">
        <v>39155</v>
      </c>
      <c r="E3882" s="19">
        <v>1695.8726999999999</v>
      </c>
      <c r="F3882" s="19">
        <v>1282.1295078249036</v>
      </c>
      <c r="G3882" s="19">
        <v>-1.0976191372600308E-2</v>
      </c>
      <c r="H3882" s="37">
        <f t="shared" ref="H3882:H3945" si="836">(F3882/F3881)</f>
        <v>0.98902380862739969</v>
      </c>
      <c r="I3882" s="19"/>
      <c r="J3882" s="19"/>
      <c r="K3882" s="19"/>
      <c r="L3882" s="19"/>
      <c r="N3882" s="38">
        <v>39155</v>
      </c>
      <c r="O3882" s="19">
        <v>975.97</v>
      </c>
      <c r="P3882" s="19">
        <v>737.86194904362287</v>
      </c>
      <c r="Q3882" s="19">
        <v>-2.0726756188829909E-2</v>
      </c>
      <c r="R3882" s="37">
        <f t="shared" ref="R3882:R3945" si="837">P3882/P3881</f>
        <v>0.97927324381117009</v>
      </c>
      <c r="T3882" s="39">
        <v>39155</v>
      </c>
      <c r="U3882" s="40">
        <v>320.27010000000001</v>
      </c>
      <c r="V3882" s="40">
        <f t="shared" ref="V3882:V3945" si="838">U3882/U3881-1</f>
        <v>2.2657137733803623E-3</v>
      </c>
      <c r="W3882" s="41">
        <f t="shared" ref="W3882:W3945" si="839">U3882/U3881</f>
        <v>1.0022657137733804</v>
      </c>
      <c r="Y3882" s="42">
        <v>39155</v>
      </c>
      <c r="Z3882" s="43">
        <v>316.75700000000001</v>
      </c>
      <c r="AA3882" s="43">
        <f t="shared" ref="AA3882:AA3945" si="840">Z3882/B3882</f>
        <v>239.47758373024874</v>
      </c>
      <c r="AB3882" s="19">
        <f t="shared" si="828"/>
        <v>-1.4611868445159049E-3</v>
      </c>
      <c r="AC3882" s="37">
        <f t="shared" si="829"/>
        <v>0.9985388131554841</v>
      </c>
      <c r="AE3882" s="44">
        <v>39155</v>
      </c>
      <c r="AF3882" s="45">
        <v>5557.1361999999999</v>
      </c>
      <c r="AG3882" s="19">
        <f t="shared" si="835"/>
        <v>4201.3579798896199</v>
      </c>
      <c r="AH3882" s="45">
        <f t="shared" ref="AH3882:AH3945" si="841">AG3882/AG3881-1</f>
        <v>4.2597742835326358E-4</v>
      </c>
      <c r="AI3882" s="46">
        <f t="shared" ref="AI3882:AI3945" si="842">(AG3882/AG3881)</f>
        <v>1.0004259774283533</v>
      </c>
      <c r="AK3882" s="38">
        <v>39155</v>
      </c>
      <c r="AL3882" s="19">
        <v>144.20070000000001</v>
      </c>
      <c r="AM3882" s="19">
        <f t="shared" si="831"/>
        <v>1.5725028703039712E-3</v>
      </c>
      <c r="AN3882" s="37">
        <f t="shared" si="832"/>
        <v>1.001572502870304</v>
      </c>
      <c r="AQ3882" s="38">
        <v>39155</v>
      </c>
      <c r="AR3882" s="19">
        <f t="shared" si="833"/>
        <v>326.92894302600007</v>
      </c>
      <c r="AS3882" s="40">
        <f t="shared" si="830"/>
        <v>1.5725028703041932E-3</v>
      </c>
      <c r="AT3882" s="51">
        <f t="shared" si="834"/>
        <v>1.0015725028703042</v>
      </c>
    </row>
    <row r="3883" spans="1:46">
      <c r="A3883" s="38">
        <v>39156</v>
      </c>
      <c r="B3883" s="37">
        <v>1.3249</v>
      </c>
      <c r="D3883" s="38">
        <v>39156</v>
      </c>
      <c r="E3883" s="19">
        <v>1713.5057999999999</v>
      </c>
      <c r="F3883" s="19">
        <v>1293.3095327949279</v>
      </c>
      <c r="G3883" s="19">
        <v>8.7198874230660639E-3</v>
      </c>
      <c r="H3883" s="37">
        <f t="shared" si="836"/>
        <v>1.0087198874230661</v>
      </c>
      <c r="I3883" s="19"/>
      <c r="J3883" s="19"/>
      <c r="K3883" s="19"/>
      <c r="L3883" s="19"/>
      <c r="N3883" s="38">
        <v>39156</v>
      </c>
      <c r="O3883" s="19">
        <v>988.96159999999998</v>
      </c>
      <c r="P3883" s="19">
        <v>746.44244848667824</v>
      </c>
      <c r="Q3883" s="19">
        <v>1.1628868319035757E-2</v>
      </c>
      <c r="R3883" s="37">
        <f t="shared" si="837"/>
        <v>1.0116288683190358</v>
      </c>
      <c r="T3883" s="39">
        <v>39156</v>
      </c>
      <c r="U3883" s="40">
        <v>319.9529</v>
      </c>
      <c r="V3883" s="40">
        <f t="shared" si="838"/>
        <v>-9.9041402865895911E-4</v>
      </c>
      <c r="W3883" s="41">
        <f t="shared" si="839"/>
        <v>0.99900958597134104</v>
      </c>
      <c r="Y3883" s="42">
        <v>39156</v>
      </c>
      <c r="Z3883" s="43">
        <v>317.49099999999999</v>
      </c>
      <c r="AA3883" s="43">
        <f t="shared" si="840"/>
        <v>239.63393463657633</v>
      </c>
      <c r="AB3883" s="19">
        <f t="shared" ref="AB3883:AB3946" si="843">AA3883/AA3882-1</f>
        <v>6.5288326319379308E-4</v>
      </c>
      <c r="AC3883" s="37">
        <f t="shared" ref="AC3883:AC3946" si="844">(AA3883/AA3882)</f>
        <v>1.0006528832631938</v>
      </c>
      <c r="AE3883" s="44">
        <v>39156</v>
      </c>
      <c r="AF3883" s="45">
        <v>5538.5308000000005</v>
      </c>
      <c r="AG3883" s="19">
        <f t="shared" si="835"/>
        <v>4180.338742546608</v>
      </c>
      <c r="AH3883" s="45">
        <f t="shared" si="841"/>
        <v>-5.0029627191072734E-3</v>
      </c>
      <c r="AI3883" s="46">
        <f t="shared" si="842"/>
        <v>0.99499703728089273</v>
      </c>
      <c r="AK3883" s="38">
        <v>39156</v>
      </c>
      <c r="AL3883" s="19">
        <v>143.9622</v>
      </c>
      <c r="AM3883" s="19">
        <f t="shared" si="831"/>
        <v>-1.6539448144150537E-3</v>
      </c>
      <c r="AN3883" s="37">
        <f t="shared" si="832"/>
        <v>0.99834605518558495</v>
      </c>
      <c r="AQ3883" s="38">
        <v>39156</v>
      </c>
      <c r="AR3883" s="19">
        <f t="shared" si="833"/>
        <v>326.388220596</v>
      </c>
      <c r="AS3883" s="40">
        <f t="shared" si="830"/>
        <v>-1.6539448144151647E-3</v>
      </c>
      <c r="AT3883" s="51">
        <f t="shared" si="834"/>
        <v>0.99834605518558484</v>
      </c>
    </row>
    <row r="3884" spans="1:46">
      <c r="A3884" s="38">
        <v>39157</v>
      </c>
      <c r="B3884" s="37">
        <v>1.3307</v>
      </c>
      <c r="D3884" s="38">
        <v>39157</v>
      </c>
      <c r="E3884" s="19">
        <v>1711.6456000000001</v>
      </c>
      <c r="F3884" s="19">
        <v>1286.2745923198318</v>
      </c>
      <c r="G3884" s="19">
        <v>-5.4394870653223792E-3</v>
      </c>
      <c r="H3884" s="37">
        <f t="shared" si="836"/>
        <v>0.99456051293467762</v>
      </c>
      <c r="I3884" s="19"/>
      <c r="J3884" s="19"/>
      <c r="K3884" s="19"/>
      <c r="L3884" s="19"/>
      <c r="N3884" s="38">
        <v>39157</v>
      </c>
      <c r="O3884" s="19">
        <v>988.07550000000003</v>
      </c>
      <c r="P3884" s="19">
        <v>742.52310813857366</v>
      </c>
      <c r="Q3884" s="19">
        <v>-5.2506932799046835E-3</v>
      </c>
      <c r="R3884" s="37">
        <f t="shared" si="837"/>
        <v>0.99474930672009532</v>
      </c>
      <c r="T3884" s="39">
        <v>39157</v>
      </c>
      <c r="U3884" s="40">
        <v>320.28980000000001</v>
      </c>
      <c r="V3884" s="40">
        <f t="shared" si="838"/>
        <v>1.052967483651468E-3</v>
      </c>
      <c r="W3884" s="41">
        <f t="shared" si="839"/>
        <v>1.0010529674836515</v>
      </c>
      <c r="Y3884" s="42">
        <v>39157</v>
      </c>
      <c r="Z3884" s="43">
        <v>317.84100000000001</v>
      </c>
      <c r="AA3884" s="43">
        <f t="shared" si="840"/>
        <v>238.85248365521906</v>
      </c>
      <c r="AB3884" s="19">
        <f t="shared" si="843"/>
        <v>-3.2610196988268614E-3</v>
      </c>
      <c r="AC3884" s="37">
        <f t="shared" si="844"/>
        <v>0.99673898030117314</v>
      </c>
      <c r="AE3884" s="44">
        <v>39157</v>
      </c>
      <c r="AF3884" s="45">
        <v>5529.7421999999997</v>
      </c>
      <c r="AG3884" s="19">
        <f t="shared" si="835"/>
        <v>4155.5137897347258</v>
      </c>
      <c r="AH3884" s="45">
        <f t="shared" si="841"/>
        <v>-5.9385026766417548E-3</v>
      </c>
      <c r="AI3884" s="46">
        <f t="shared" si="842"/>
        <v>0.99406149732335825</v>
      </c>
      <c r="AK3884" s="38">
        <v>39157</v>
      </c>
      <c r="AL3884" s="19">
        <v>144.00819999999999</v>
      </c>
      <c r="AM3884" s="19">
        <f t="shared" si="831"/>
        <v>3.1952832062853709E-4</v>
      </c>
      <c r="AN3884" s="37">
        <f t="shared" si="832"/>
        <v>1.0003195283206285</v>
      </c>
      <c r="AQ3884" s="38">
        <v>39157</v>
      </c>
      <c r="AR3884" s="19">
        <f t="shared" si="833"/>
        <v>326.49251087599998</v>
      </c>
      <c r="AS3884" s="40">
        <f t="shared" si="830"/>
        <v>3.1952832062853709E-4</v>
      </c>
      <c r="AT3884" s="51">
        <f t="shared" si="834"/>
        <v>1.0003195283206285</v>
      </c>
    </row>
    <row r="3885" spans="1:46">
      <c r="A3885" s="38">
        <v>39160</v>
      </c>
      <c r="B3885" s="37">
        <v>1.3299000000000001</v>
      </c>
      <c r="D3885" s="38">
        <v>39160</v>
      </c>
      <c r="E3885" s="19">
        <v>1731.2478000000001</v>
      </c>
      <c r="F3885" s="19">
        <v>1301.7879539815024</v>
      </c>
      <c r="G3885" s="19">
        <v>1.2060691981555793E-2</v>
      </c>
      <c r="H3885" s="37">
        <f t="shared" si="836"/>
        <v>1.0120606919815558</v>
      </c>
      <c r="I3885" s="19"/>
      <c r="J3885" s="19"/>
      <c r="K3885" s="19"/>
      <c r="L3885" s="19"/>
      <c r="N3885" s="38">
        <v>39160</v>
      </c>
      <c r="O3885" s="19">
        <v>1000.2501</v>
      </c>
      <c r="P3885" s="19">
        <v>752.12429505977889</v>
      </c>
      <c r="Q3885" s="19">
        <v>1.293048905275751E-2</v>
      </c>
      <c r="R3885" s="37">
        <f t="shared" si="837"/>
        <v>1.0129304890527575</v>
      </c>
      <c r="T3885" s="39">
        <v>39160</v>
      </c>
      <c r="U3885" s="40">
        <v>319.65789999999998</v>
      </c>
      <c r="V3885" s="40">
        <f t="shared" si="838"/>
        <v>-1.9729007917206332E-3</v>
      </c>
      <c r="W3885" s="41">
        <f t="shared" si="839"/>
        <v>0.99802709920827937</v>
      </c>
      <c r="Y3885" s="42">
        <v>39160</v>
      </c>
      <c r="Z3885" s="43">
        <v>317.649</v>
      </c>
      <c r="AA3885" s="43">
        <f t="shared" si="840"/>
        <v>238.8517933679224</v>
      </c>
      <c r="AB3885" s="19">
        <f t="shared" si="843"/>
        <v>-2.8900151511912497E-6</v>
      </c>
      <c r="AC3885" s="37">
        <f t="shared" si="844"/>
        <v>0.99999710998484881</v>
      </c>
      <c r="AE3885" s="44">
        <v>39160</v>
      </c>
      <c r="AF3885" s="45">
        <v>5529.0410000000002</v>
      </c>
      <c r="AG3885" s="19">
        <f t="shared" si="835"/>
        <v>4157.4862771636963</v>
      </c>
      <c r="AH3885" s="45">
        <f t="shared" si="841"/>
        <v>4.7466752097968801E-4</v>
      </c>
      <c r="AI3885" s="46">
        <f t="shared" si="842"/>
        <v>1.0004746675209797</v>
      </c>
      <c r="AK3885" s="38">
        <v>39160</v>
      </c>
      <c r="AL3885" s="19">
        <v>143.84950000000001</v>
      </c>
      <c r="AM3885" s="19">
        <f t="shared" si="831"/>
        <v>-1.102020579383578E-3</v>
      </c>
      <c r="AN3885" s="37">
        <f t="shared" si="832"/>
        <v>0.99889797942061642</v>
      </c>
      <c r="AQ3885" s="38">
        <v>39160</v>
      </c>
      <c r="AR3885" s="19">
        <f t="shared" si="833"/>
        <v>326.13270941000002</v>
      </c>
      <c r="AS3885" s="40">
        <f t="shared" si="830"/>
        <v>-1.102020579383578E-3</v>
      </c>
      <c r="AT3885" s="51">
        <f t="shared" si="834"/>
        <v>0.99889797942061642</v>
      </c>
    </row>
    <row r="3886" spans="1:46">
      <c r="A3886" s="38">
        <v>39161</v>
      </c>
      <c r="B3886" s="37">
        <v>1.3290999999999999</v>
      </c>
      <c r="D3886" s="38">
        <v>39161</v>
      </c>
      <c r="E3886" s="19">
        <v>1743.4348</v>
      </c>
      <c r="F3886" s="19">
        <v>1311.7408772853812</v>
      </c>
      <c r="G3886" s="19">
        <v>7.6455795073522292E-3</v>
      </c>
      <c r="H3886" s="37">
        <f t="shared" si="836"/>
        <v>1.0076455795073522</v>
      </c>
      <c r="I3886" s="19"/>
      <c r="J3886" s="19"/>
      <c r="K3886" s="19"/>
      <c r="L3886" s="19"/>
      <c r="N3886" s="38">
        <v>39161</v>
      </c>
      <c r="O3886" s="19">
        <v>1005.4930000000001</v>
      </c>
      <c r="P3886" s="19">
        <v>756.52170641787677</v>
      </c>
      <c r="Q3886" s="19">
        <v>5.8466551166898029E-3</v>
      </c>
      <c r="R3886" s="37">
        <f t="shared" si="837"/>
        <v>1.0058466551166898</v>
      </c>
      <c r="T3886" s="39">
        <v>39161</v>
      </c>
      <c r="U3886" s="40">
        <v>319.69549999999998</v>
      </c>
      <c r="V3886" s="40">
        <f t="shared" si="838"/>
        <v>1.1762574927765002E-4</v>
      </c>
      <c r="W3886" s="41">
        <f t="shared" si="839"/>
        <v>1.0001176257492777</v>
      </c>
      <c r="Y3886" s="42">
        <v>39161</v>
      </c>
      <c r="Z3886" s="43">
        <v>317.81299999999999</v>
      </c>
      <c r="AA3886" s="43">
        <f t="shared" si="840"/>
        <v>239.1189526747423</v>
      </c>
      <c r="AB3886" s="19">
        <f t="shared" si="843"/>
        <v>1.1185149713670572E-3</v>
      </c>
      <c r="AC3886" s="37">
        <f t="shared" si="844"/>
        <v>1.0011185149713671</v>
      </c>
      <c r="AE3886" s="44">
        <v>39161</v>
      </c>
      <c r="AF3886" s="45">
        <v>5511.9331000000002</v>
      </c>
      <c r="AG3886" s="19">
        <f t="shared" si="835"/>
        <v>4147.1169212248897</v>
      </c>
      <c r="AH3886" s="45">
        <f t="shared" si="841"/>
        <v>-2.4941407493666023E-3</v>
      </c>
      <c r="AI3886" s="46">
        <f t="shared" si="842"/>
        <v>0.9975058592506334</v>
      </c>
      <c r="AK3886" s="38">
        <v>39161</v>
      </c>
      <c r="AL3886" s="19">
        <v>143.9957</v>
      </c>
      <c r="AM3886" s="19">
        <f t="shared" si="831"/>
        <v>1.0163399942300089E-3</v>
      </c>
      <c r="AN3886" s="37">
        <f t="shared" si="832"/>
        <v>1.00101633999423</v>
      </c>
      <c r="AQ3886" s="38">
        <v>39161</v>
      </c>
      <c r="AR3886" s="19">
        <f t="shared" si="833"/>
        <v>326.46417112600005</v>
      </c>
      <c r="AS3886" s="40">
        <f t="shared" si="830"/>
        <v>1.0163399942302309E-3</v>
      </c>
      <c r="AT3886" s="51">
        <f t="shared" si="834"/>
        <v>1.0010163399942302</v>
      </c>
    </row>
    <row r="3887" spans="1:46">
      <c r="A3887" s="38">
        <v>39162</v>
      </c>
      <c r="B3887" s="37">
        <v>1.3305</v>
      </c>
      <c r="D3887" s="38">
        <v>39162</v>
      </c>
      <c r="E3887" s="19">
        <v>1761.5399</v>
      </c>
      <c r="F3887" s="19">
        <v>1323.9683577602405</v>
      </c>
      <c r="G3887" s="19">
        <v>9.3215670004611617E-3</v>
      </c>
      <c r="H3887" s="37">
        <f t="shared" si="836"/>
        <v>1.0093215670004612</v>
      </c>
      <c r="I3887" s="19"/>
      <c r="J3887" s="19"/>
      <c r="K3887" s="19"/>
      <c r="L3887" s="19"/>
      <c r="N3887" s="38">
        <v>39162</v>
      </c>
      <c r="O3887" s="19">
        <v>1017.6765</v>
      </c>
      <c r="P3887" s="19">
        <v>764.88275084554675</v>
      </c>
      <c r="Q3887" s="19">
        <v>1.1051955755849274E-2</v>
      </c>
      <c r="R3887" s="37">
        <f t="shared" si="837"/>
        <v>1.0110519557558493</v>
      </c>
      <c r="T3887" s="39">
        <v>39162</v>
      </c>
      <c r="U3887" s="40">
        <v>320.11520000000002</v>
      </c>
      <c r="V3887" s="40">
        <f t="shared" si="838"/>
        <v>1.3128117224046054E-3</v>
      </c>
      <c r="W3887" s="41">
        <f t="shared" si="839"/>
        <v>1.0013128117224046</v>
      </c>
      <c r="Y3887" s="42">
        <v>39162</v>
      </c>
      <c r="Z3887" s="43">
        <v>318.91899999999998</v>
      </c>
      <c r="AA3887" s="43">
        <f t="shared" si="840"/>
        <v>239.69860954528372</v>
      </c>
      <c r="AB3887" s="19">
        <f t="shared" si="843"/>
        <v>2.4241360379739785E-3</v>
      </c>
      <c r="AC3887" s="37">
        <f t="shared" si="844"/>
        <v>1.002424136037974</v>
      </c>
      <c r="AE3887" s="44">
        <v>39162</v>
      </c>
      <c r="AF3887" s="45">
        <v>5539.1288999999997</v>
      </c>
      <c r="AG3887" s="19">
        <f t="shared" si="835"/>
        <v>4163.1934611048473</v>
      </c>
      <c r="AH3887" s="45">
        <f t="shared" si="841"/>
        <v>3.8765581451727371E-3</v>
      </c>
      <c r="AI3887" s="46">
        <f t="shared" si="842"/>
        <v>1.0038765581451727</v>
      </c>
      <c r="AK3887" s="38">
        <v>39162</v>
      </c>
      <c r="AL3887" s="19">
        <v>143.8563</v>
      </c>
      <c r="AM3887" s="19">
        <f t="shared" si="831"/>
        <v>-9.680844636332786E-4</v>
      </c>
      <c r="AN3887" s="37">
        <f t="shared" si="832"/>
        <v>0.99903191553636672</v>
      </c>
      <c r="AQ3887" s="38">
        <v>39162</v>
      </c>
      <c r="AR3887" s="19">
        <f t="shared" si="833"/>
        <v>326.14812623400002</v>
      </c>
      <c r="AS3887" s="40">
        <f t="shared" si="830"/>
        <v>-9.6808446363338962E-4</v>
      </c>
      <c r="AT3887" s="51">
        <f t="shared" si="834"/>
        <v>0.99903191553636661</v>
      </c>
    </row>
    <row r="3888" spans="1:46">
      <c r="A3888" s="38">
        <v>39163</v>
      </c>
      <c r="B3888" s="37">
        <v>1.3359000000000001</v>
      </c>
      <c r="D3888" s="38">
        <v>39163</v>
      </c>
      <c r="E3888" s="19">
        <v>1776.3275000000001</v>
      </c>
      <c r="F3888" s="19">
        <v>1329.6859794894826</v>
      </c>
      <c r="G3888" s="19">
        <v>4.3185486237107273E-3</v>
      </c>
      <c r="H3888" s="37">
        <f t="shared" si="836"/>
        <v>1.0043185486237107</v>
      </c>
      <c r="I3888" s="19"/>
      <c r="J3888" s="19"/>
      <c r="K3888" s="19"/>
      <c r="L3888" s="19"/>
      <c r="N3888" s="38">
        <v>39163</v>
      </c>
      <c r="O3888" s="19">
        <v>1031.6398999999999</v>
      </c>
      <c r="P3888" s="19">
        <v>772.24335653866297</v>
      </c>
      <c r="Q3888" s="19">
        <v>9.6231817033125555E-3</v>
      </c>
      <c r="R3888" s="37">
        <f t="shared" si="837"/>
        <v>1.0096231817033126</v>
      </c>
      <c r="T3888" s="39">
        <v>39163</v>
      </c>
      <c r="U3888" s="40">
        <v>320.38339999999999</v>
      </c>
      <c r="V3888" s="40">
        <f t="shared" si="838"/>
        <v>8.3782338358173725E-4</v>
      </c>
      <c r="W3888" s="41">
        <f t="shared" si="839"/>
        <v>1.0008378233835817</v>
      </c>
      <c r="Y3888" s="42">
        <v>39163</v>
      </c>
      <c r="Z3888" s="43">
        <v>323.78699999999998</v>
      </c>
      <c r="AA3888" s="43">
        <f t="shared" si="840"/>
        <v>242.37368066472038</v>
      </c>
      <c r="AB3888" s="19">
        <f t="shared" si="843"/>
        <v>1.116014450192826E-2</v>
      </c>
      <c r="AC3888" s="37">
        <f t="shared" si="844"/>
        <v>1.0111601445019283</v>
      </c>
      <c r="AE3888" s="44">
        <v>39163</v>
      </c>
      <c r="AF3888" s="45">
        <v>5669.5132000000003</v>
      </c>
      <c r="AG3888" s="19">
        <f t="shared" si="835"/>
        <v>4243.9652668612916</v>
      </c>
      <c r="AH3888" s="45">
        <f t="shared" si="841"/>
        <v>1.9401405798473048E-2</v>
      </c>
      <c r="AI3888" s="46">
        <f t="shared" si="842"/>
        <v>1.019401405798473</v>
      </c>
      <c r="AK3888" s="38">
        <v>39163</v>
      </c>
      <c r="AL3888" s="19">
        <v>143.64400000000001</v>
      </c>
      <c r="AM3888" s="19">
        <f t="shared" si="831"/>
        <v>-1.4757782592768054E-3</v>
      </c>
      <c r="AN3888" s="37">
        <f t="shared" si="832"/>
        <v>0.99852422174072319</v>
      </c>
      <c r="AQ3888" s="38">
        <v>39163</v>
      </c>
      <c r="AR3888" s="19">
        <f t="shared" si="833"/>
        <v>325.66680392000006</v>
      </c>
      <c r="AS3888" s="40">
        <f t="shared" si="830"/>
        <v>-1.4757782592766944E-3</v>
      </c>
      <c r="AT3888" s="51">
        <f t="shared" si="834"/>
        <v>0.99852422174072331</v>
      </c>
    </row>
    <row r="3889" spans="1:46">
      <c r="A3889" s="38">
        <v>39164</v>
      </c>
      <c r="B3889" s="37">
        <v>1.3302</v>
      </c>
      <c r="D3889" s="38">
        <v>39164</v>
      </c>
      <c r="E3889" s="19">
        <v>1778.6896999999999</v>
      </c>
      <c r="F3889" s="19">
        <v>1337.1596000601412</v>
      </c>
      <c r="G3889" s="19">
        <v>5.6205906401509687E-3</v>
      </c>
      <c r="H3889" s="37">
        <f t="shared" si="836"/>
        <v>1.005620590640151</v>
      </c>
      <c r="I3889" s="19"/>
      <c r="J3889" s="19"/>
      <c r="K3889" s="19"/>
      <c r="L3889" s="19"/>
      <c r="N3889" s="38">
        <v>39164</v>
      </c>
      <c r="O3889" s="19">
        <v>1033.6590000000001</v>
      </c>
      <c r="P3889" s="19">
        <v>777.07036535859277</v>
      </c>
      <c r="Q3889" s="19">
        <v>6.2506317199870765E-3</v>
      </c>
      <c r="R3889" s="37">
        <f t="shared" si="837"/>
        <v>1.0062506317199871</v>
      </c>
      <c r="T3889" s="39">
        <v>39164</v>
      </c>
      <c r="U3889" s="40">
        <v>319.81610000000001</v>
      </c>
      <c r="V3889" s="40">
        <f t="shared" si="838"/>
        <v>-1.7706909908565827E-3</v>
      </c>
      <c r="W3889" s="41">
        <f t="shared" si="839"/>
        <v>0.99822930900914342</v>
      </c>
      <c r="Y3889" s="42">
        <v>39164</v>
      </c>
      <c r="Z3889" s="43">
        <v>322.43599999999998</v>
      </c>
      <c r="AA3889" s="43">
        <f t="shared" si="840"/>
        <v>242.39663208540065</v>
      </c>
      <c r="AB3889" s="19">
        <f t="shared" si="843"/>
        <v>9.4694360449176784E-5</v>
      </c>
      <c r="AC3889" s="37">
        <f t="shared" si="844"/>
        <v>1.0000946943604492</v>
      </c>
      <c r="AE3889" s="44">
        <v>39164</v>
      </c>
      <c r="AF3889" s="45">
        <v>5678.8252000000002</v>
      </c>
      <c r="AG3889" s="19">
        <f t="shared" si="835"/>
        <v>4269.1514058036382</v>
      </c>
      <c r="AH3889" s="45">
        <f t="shared" si="841"/>
        <v>5.9345770661722863E-3</v>
      </c>
      <c r="AI3889" s="46">
        <f t="shared" si="842"/>
        <v>1.0059345770661723</v>
      </c>
      <c r="AK3889" s="38">
        <v>39164</v>
      </c>
      <c r="AL3889" s="19">
        <v>143.2894</v>
      </c>
      <c r="AM3889" s="19">
        <f t="shared" si="831"/>
        <v>-2.4686029350338146E-3</v>
      </c>
      <c r="AN3889" s="37">
        <f t="shared" si="832"/>
        <v>0.99753139706496619</v>
      </c>
      <c r="AQ3889" s="38">
        <v>39164</v>
      </c>
      <c r="AR3889" s="19">
        <f t="shared" si="833"/>
        <v>324.86286189200001</v>
      </c>
      <c r="AS3889" s="40">
        <f t="shared" si="830"/>
        <v>-2.4686029350340366E-3</v>
      </c>
      <c r="AT3889" s="51">
        <f t="shared" si="834"/>
        <v>0.99753139706496596</v>
      </c>
    </row>
    <row r="3890" spans="1:46">
      <c r="A3890" s="38">
        <v>39167</v>
      </c>
      <c r="B3890" s="37">
        <v>1.3335999999999999</v>
      </c>
      <c r="D3890" s="38">
        <v>39167</v>
      </c>
      <c r="E3890" s="19">
        <v>1776.6432</v>
      </c>
      <c r="F3890" s="19">
        <v>1332.2159568086383</v>
      </c>
      <c r="G3890" s="19">
        <v>-3.6971228051464466E-3</v>
      </c>
      <c r="H3890" s="37">
        <f t="shared" si="836"/>
        <v>0.99630287719485355</v>
      </c>
      <c r="I3890" s="19"/>
      <c r="J3890" s="19"/>
      <c r="K3890" s="19"/>
      <c r="L3890" s="19"/>
      <c r="N3890" s="38">
        <v>39167</v>
      </c>
      <c r="O3890" s="19">
        <v>1035.8353</v>
      </c>
      <c r="P3890" s="19">
        <v>776.72113077384529</v>
      </c>
      <c r="Q3890" s="19">
        <v>-4.4942466000019721E-4</v>
      </c>
      <c r="R3890" s="37">
        <f t="shared" si="837"/>
        <v>0.9995505753399998</v>
      </c>
      <c r="T3890" s="39">
        <v>39167</v>
      </c>
      <c r="U3890" s="40">
        <v>319.1626</v>
      </c>
      <c r="V3890" s="40">
        <f t="shared" si="838"/>
        <v>-2.0433617944812799E-3</v>
      </c>
      <c r="W3890" s="41">
        <f t="shared" si="839"/>
        <v>0.99795663820551872</v>
      </c>
      <c r="Y3890" s="42">
        <v>39167</v>
      </c>
      <c r="Z3890" s="43">
        <v>323.49200000000002</v>
      </c>
      <c r="AA3890" s="43">
        <f t="shared" si="840"/>
        <v>242.57048590281946</v>
      </c>
      <c r="AB3890" s="19">
        <f t="shared" si="843"/>
        <v>7.1722868392631867E-4</v>
      </c>
      <c r="AC3890" s="37">
        <f t="shared" si="844"/>
        <v>1.0007172286839263</v>
      </c>
      <c r="AE3890" s="44">
        <v>39167</v>
      </c>
      <c r="AF3890" s="45">
        <v>5730.9027999999998</v>
      </c>
      <c r="AG3890" s="19">
        <f t="shared" si="835"/>
        <v>4297.317636472706</v>
      </c>
      <c r="AH3890" s="45">
        <f t="shared" si="841"/>
        <v>6.5976181193241334E-3</v>
      </c>
      <c r="AI3890" s="46">
        <f t="shared" si="842"/>
        <v>1.0065976181193241</v>
      </c>
      <c r="AK3890" s="38">
        <v>39167</v>
      </c>
      <c r="AL3890" s="19">
        <v>143.3329</v>
      </c>
      <c r="AM3890" s="19">
        <f t="shared" si="831"/>
        <v>3.0358142332920224E-4</v>
      </c>
      <c r="AN3890" s="37">
        <f t="shared" si="832"/>
        <v>1.0003035814233292</v>
      </c>
      <c r="AQ3890" s="38">
        <v>39167</v>
      </c>
      <c r="AR3890" s="19">
        <f t="shared" si="833"/>
        <v>324.96148422200002</v>
      </c>
      <c r="AS3890" s="40">
        <f t="shared" si="830"/>
        <v>3.0358142332942428E-4</v>
      </c>
      <c r="AT3890" s="51">
        <f t="shared" si="834"/>
        <v>1.0003035814233294</v>
      </c>
    </row>
    <row r="3891" spans="1:46">
      <c r="A3891" s="38">
        <v>39168</v>
      </c>
      <c r="B3891" s="37">
        <v>1.3357000000000001</v>
      </c>
      <c r="D3891" s="38">
        <v>39168</v>
      </c>
      <c r="E3891" s="19">
        <v>1769.7626</v>
      </c>
      <c r="F3891" s="19">
        <v>1324.9701280227596</v>
      </c>
      <c r="G3891" s="19">
        <v>-5.4389295885903799E-3</v>
      </c>
      <c r="H3891" s="37">
        <f t="shared" si="836"/>
        <v>0.99456107041140962</v>
      </c>
      <c r="I3891" s="19"/>
      <c r="J3891" s="19"/>
      <c r="K3891" s="19"/>
      <c r="L3891" s="19"/>
      <c r="N3891" s="38">
        <v>39168</v>
      </c>
      <c r="O3891" s="19">
        <v>1032.1572000000001</v>
      </c>
      <c r="P3891" s="19">
        <v>772.74627536123387</v>
      </c>
      <c r="Q3891" s="19">
        <v>-5.1174807213643092E-3</v>
      </c>
      <c r="R3891" s="37">
        <f t="shared" si="837"/>
        <v>0.99488251927863569</v>
      </c>
      <c r="T3891" s="39">
        <v>39168</v>
      </c>
      <c r="U3891" s="40">
        <v>319.1019</v>
      </c>
      <c r="V3891" s="40">
        <f t="shared" si="838"/>
        <v>-1.9018519087132812E-4</v>
      </c>
      <c r="W3891" s="41">
        <f t="shared" si="839"/>
        <v>0.99980981480912867</v>
      </c>
      <c r="Y3891" s="42">
        <v>39168</v>
      </c>
      <c r="Z3891" s="43">
        <v>323.83499999999998</v>
      </c>
      <c r="AA3891" s="43">
        <f t="shared" si="840"/>
        <v>242.44590851239047</v>
      </c>
      <c r="AB3891" s="19">
        <f t="shared" si="843"/>
        <v>-5.1357192102463589E-4</v>
      </c>
      <c r="AC3891" s="37">
        <f t="shared" si="844"/>
        <v>0.99948642807897536</v>
      </c>
      <c r="AE3891" s="44">
        <v>39168</v>
      </c>
      <c r="AF3891" s="45">
        <v>5740.8739999999998</v>
      </c>
      <c r="AG3891" s="19">
        <f t="shared" si="835"/>
        <v>4298.0265029572502</v>
      </c>
      <c r="AH3891" s="45">
        <f t="shared" si="841"/>
        <v>1.6495557101192659E-4</v>
      </c>
      <c r="AI3891" s="46">
        <f t="shared" si="842"/>
        <v>1.0001649555710119</v>
      </c>
      <c r="AK3891" s="38">
        <v>39168</v>
      </c>
      <c r="AL3891" s="19">
        <v>143.14060000000001</v>
      </c>
      <c r="AM3891" s="19">
        <f t="shared" si="831"/>
        <v>-1.3416319630733531E-3</v>
      </c>
      <c r="AN3891" s="37">
        <f t="shared" si="832"/>
        <v>0.99865836803692665</v>
      </c>
      <c r="AQ3891" s="38">
        <v>39168</v>
      </c>
      <c r="AR3891" s="19">
        <f t="shared" si="833"/>
        <v>324.52550550800004</v>
      </c>
      <c r="AS3891" s="40">
        <f t="shared" si="830"/>
        <v>-1.3416319630733531E-3</v>
      </c>
      <c r="AT3891" s="51">
        <f t="shared" si="834"/>
        <v>0.99865836803692665</v>
      </c>
    </row>
    <row r="3892" spans="1:46">
      <c r="A3892" s="38">
        <v>39169</v>
      </c>
      <c r="B3892" s="37">
        <v>1.3331</v>
      </c>
      <c r="D3892" s="38">
        <v>39169</v>
      </c>
      <c r="E3892" s="19">
        <v>1760.7599</v>
      </c>
      <c r="F3892" s="19">
        <v>1320.8010651864076</v>
      </c>
      <c r="G3892" s="19">
        <v>-3.1465334562473801E-3</v>
      </c>
      <c r="H3892" s="37">
        <f t="shared" si="836"/>
        <v>0.99685346654375262</v>
      </c>
      <c r="I3892" s="19"/>
      <c r="J3892" s="19"/>
      <c r="K3892" s="19"/>
      <c r="L3892" s="19"/>
      <c r="N3892" s="38">
        <v>39169</v>
      </c>
      <c r="O3892" s="19">
        <v>1022.9388</v>
      </c>
      <c r="P3892" s="19">
        <v>767.33838421723806</v>
      </c>
      <c r="Q3892" s="19">
        <v>-6.9982752637245405E-3</v>
      </c>
      <c r="R3892" s="37">
        <f t="shared" si="837"/>
        <v>0.99300172473627546</v>
      </c>
      <c r="T3892" s="39">
        <v>39169</v>
      </c>
      <c r="U3892" s="40">
        <v>319.10180000000003</v>
      </c>
      <c r="V3892" s="40">
        <f t="shared" si="838"/>
        <v>-3.1337951911236672E-7</v>
      </c>
      <c r="W3892" s="41">
        <f t="shared" si="839"/>
        <v>0.99999968662048089</v>
      </c>
      <c r="Y3892" s="42">
        <v>39169</v>
      </c>
      <c r="Z3892" s="43">
        <v>326.22500000000002</v>
      </c>
      <c r="AA3892" s="43">
        <f t="shared" si="840"/>
        <v>244.71157452554201</v>
      </c>
      <c r="AB3892" s="19">
        <f t="shared" si="843"/>
        <v>9.3450371138588118E-3</v>
      </c>
      <c r="AC3892" s="37">
        <f t="shared" si="844"/>
        <v>1.0093450371138588</v>
      </c>
      <c r="AE3892" s="44">
        <v>39169</v>
      </c>
      <c r="AF3892" s="45">
        <v>5814.7489999999998</v>
      </c>
      <c r="AG3892" s="19">
        <f t="shared" si="835"/>
        <v>4361.8250693871423</v>
      </c>
      <c r="AH3892" s="45">
        <f t="shared" si="841"/>
        <v>1.4843688466321892E-2</v>
      </c>
      <c r="AI3892" s="46">
        <f t="shared" si="842"/>
        <v>1.0148436884663219</v>
      </c>
      <c r="AK3892" s="38">
        <v>39169</v>
      </c>
      <c r="AL3892" s="19">
        <v>143.13059999999999</v>
      </c>
      <c r="AM3892" s="19">
        <f t="shared" si="831"/>
        <v>-6.9861381047808813E-5</v>
      </c>
      <c r="AN3892" s="37">
        <f t="shared" si="832"/>
        <v>0.99993013861895219</v>
      </c>
      <c r="AQ3892" s="38">
        <v>39169</v>
      </c>
      <c r="AR3892" s="19">
        <f t="shared" si="833"/>
        <v>324.50283370800003</v>
      </c>
      <c r="AS3892" s="40">
        <f t="shared" si="830"/>
        <v>-6.9861381047808813E-5</v>
      </c>
      <c r="AT3892" s="51">
        <f t="shared" si="834"/>
        <v>0.99993013861895219</v>
      </c>
    </row>
    <row r="3893" spans="1:46">
      <c r="A3893" s="38">
        <v>39170</v>
      </c>
      <c r="B3893" s="37">
        <v>1.3335999999999999</v>
      </c>
      <c r="D3893" s="38">
        <v>39170</v>
      </c>
      <c r="E3893" s="19">
        <v>1767.3869</v>
      </c>
      <c r="F3893" s="19">
        <v>1325.2751199760048</v>
      </c>
      <c r="G3893" s="19">
        <v>3.3873797557588681E-3</v>
      </c>
      <c r="H3893" s="37">
        <f t="shared" si="836"/>
        <v>1.0033873797557589</v>
      </c>
      <c r="I3893" s="19"/>
      <c r="J3893" s="19"/>
      <c r="K3893" s="19"/>
      <c r="L3893" s="19"/>
      <c r="N3893" s="38">
        <v>39170</v>
      </c>
      <c r="O3893" s="19">
        <v>1035.3883000000001</v>
      </c>
      <c r="P3893" s="19">
        <v>776.38594781043798</v>
      </c>
      <c r="Q3893" s="19">
        <v>1.1790839321076607E-2</v>
      </c>
      <c r="R3893" s="37">
        <f t="shared" si="837"/>
        <v>1.0117908393210766</v>
      </c>
      <c r="T3893" s="39">
        <v>39170</v>
      </c>
      <c r="U3893" s="40">
        <v>318.7355</v>
      </c>
      <c r="V3893" s="40">
        <f t="shared" si="838"/>
        <v>-1.1479095385862337E-3</v>
      </c>
      <c r="W3893" s="41">
        <f t="shared" si="839"/>
        <v>0.99885209046141377</v>
      </c>
      <c r="Y3893" s="42">
        <v>39170</v>
      </c>
      <c r="Z3893" s="43">
        <v>329.10399999999998</v>
      </c>
      <c r="AA3893" s="43">
        <f t="shared" si="840"/>
        <v>246.77864427114577</v>
      </c>
      <c r="AB3893" s="19">
        <f t="shared" si="843"/>
        <v>8.446963530889251E-3</v>
      </c>
      <c r="AC3893" s="37">
        <f t="shared" si="844"/>
        <v>1.0084469635308893</v>
      </c>
      <c r="AE3893" s="44">
        <v>39170</v>
      </c>
      <c r="AF3893" s="45">
        <v>5920.1782000000003</v>
      </c>
      <c r="AG3893" s="19">
        <f t="shared" si="835"/>
        <v>4439.2458008398326</v>
      </c>
      <c r="AH3893" s="45">
        <f t="shared" si="841"/>
        <v>1.7749618616311968E-2</v>
      </c>
      <c r="AI3893" s="46">
        <f t="shared" si="842"/>
        <v>1.017749618616312</v>
      </c>
      <c r="AK3893" s="38">
        <v>39170</v>
      </c>
      <c r="AL3893" s="19">
        <v>142.91929999999999</v>
      </c>
      <c r="AM3893" s="19">
        <f t="shared" si="831"/>
        <v>-1.476274116086973E-3</v>
      </c>
      <c r="AN3893" s="37">
        <f t="shared" si="832"/>
        <v>0.99852372588391303</v>
      </c>
      <c r="AQ3893" s="38">
        <v>39170</v>
      </c>
      <c r="AR3893" s="19">
        <f t="shared" si="833"/>
        <v>324.023778574</v>
      </c>
      <c r="AS3893" s="40">
        <f t="shared" si="830"/>
        <v>-1.476274116087084E-3</v>
      </c>
      <c r="AT3893" s="51">
        <f t="shared" si="834"/>
        <v>0.99852372588391292</v>
      </c>
    </row>
    <row r="3894" spans="1:46">
      <c r="A3894" s="38">
        <v>39171</v>
      </c>
      <c r="B3894" s="37">
        <v>1.3373999999999999</v>
      </c>
      <c r="D3894" s="38">
        <v>39171</v>
      </c>
      <c r="E3894" s="19">
        <v>1765.5192999999999</v>
      </c>
      <c r="F3894" s="19">
        <v>1320.1131299536414</v>
      </c>
      <c r="G3894" s="19">
        <v>-3.8950327705969956E-3</v>
      </c>
      <c r="H3894" s="37">
        <f t="shared" si="836"/>
        <v>0.996104967229403</v>
      </c>
      <c r="I3894" s="19"/>
      <c r="J3894" s="19"/>
      <c r="K3894" s="19"/>
      <c r="L3894" s="19"/>
      <c r="N3894" s="38">
        <v>39171</v>
      </c>
      <c r="O3894" s="19">
        <v>1040.5831000000001</v>
      </c>
      <c r="P3894" s="19">
        <v>778.06422910124127</v>
      </c>
      <c r="Q3894" s="19">
        <v>2.1616585095807217E-3</v>
      </c>
      <c r="R3894" s="37">
        <f t="shared" si="837"/>
        <v>1.0021616585095807</v>
      </c>
      <c r="T3894" s="39">
        <v>39171</v>
      </c>
      <c r="U3894" s="40">
        <v>318.65109999999999</v>
      </c>
      <c r="V3894" s="40">
        <f t="shared" si="838"/>
        <v>-2.6479635936382806E-4</v>
      </c>
      <c r="W3894" s="41">
        <f t="shared" si="839"/>
        <v>0.99973520364063617</v>
      </c>
      <c r="Y3894" s="42">
        <v>39171</v>
      </c>
      <c r="Z3894" s="43">
        <v>328.452</v>
      </c>
      <c r="AA3894" s="43">
        <f t="shared" si="840"/>
        <v>245.58995065051593</v>
      </c>
      <c r="AB3894" s="19">
        <f t="shared" si="843"/>
        <v>-4.8168415226552685E-3</v>
      </c>
      <c r="AC3894" s="37">
        <f t="shared" si="844"/>
        <v>0.99518315847734473</v>
      </c>
      <c r="AE3894" s="44">
        <v>39171</v>
      </c>
      <c r="AF3894" s="45">
        <v>5920.5469000000003</v>
      </c>
      <c r="AG3894" s="19">
        <f t="shared" si="835"/>
        <v>4426.9081052788997</v>
      </c>
      <c r="AH3894" s="45">
        <f t="shared" si="841"/>
        <v>-2.7792323548740949E-3</v>
      </c>
      <c r="AI3894" s="46">
        <f t="shared" si="842"/>
        <v>0.99722076764512591</v>
      </c>
      <c r="AK3894" s="38">
        <v>39171</v>
      </c>
      <c r="AL3894" s="19">
        <v>142.81899999999999</v>
      </c>
      <c r="AM3894" s="19">
        <f t="shared" si="831"/>
        <v>-7.0179464914821299E-4</v>
      </c>
      <c r="AN3894" s="37">
        <f t="shared" si="832"/>
        <v>0.99929820535085179</v>
      </c>
      <c r="AQ3894" s="38">
        <v>39171</v>
      </c>
      <c r="AR3894" s="19">
        <f t="shared" si="833"/>
        <v>323.79638041999999</v>
      </c>
      <c r="AS3894" s="40">
        <f t="shared" si="830"/>
        <v>-7.0179464914821299E-4</v>
      </c>
      <c r="AT3894" s="51">
        <f t="shared" si="834"/>
        <v>0.99929820535085179</v>
      </c>
    </row>
    <row r="3895" spans="1:46">
      <c r="A3895" s="38">
        <v>39174</v>
      </c>
      <c r="B3895" s="37">
        <v>1.3373999999999999</v>
      </c>
      <c r="D3895" s="38">
        <v>39174</v>
      </c>
      <c r="E3895" s="19">
        <v>1770.2121</v>
      </c>
      <c r="F3895" s="19">
        <v>1323.6220278151638</v>
      </c>
      <c r="G3895" s="19">
        <v>2.6580281506976E-3</v>
      </c>
      <c r="H3895" s="37">
        <f t="shared" si="836"/>
        <v>1.0026580281506976</v>
      </c>
      <c r="I3895" s="19"/>
      <c r="J3895" s="19"/>
      <c r="K3895" s="19"/>
      <c r="L3895" s="19"/>
      <c r="N3895" s="38">
        <v>39174</v>
      </c>
      <c r="O3895" s="19">
        <v>1039.6686</v>
      </c>
      <c r="P3895" s="19">
        <v>777.38043965903989</v>
      </c>
      <c r="Q3895" s="19">
        <v>-8.7883418441070393E-4</v>
      </c>
      <c r="R3895" s="37">
        <f t="shared" si="837"/>
        <v>0.9991211658155893</v>
      </c>
      <c r="T3895" s="39">
        <v>39174</v>
      </c>
      <c r="U3895" s="40">
        <v>318.68040000000002</v>
      </c>
      <c r="V3895" s="40">
        <f t="shared" si="838"/>
        <v>9.1950098399351532E-5</v>
      </c>
      <c r="W3895" s="41">
        <f t="shared" si="839"/>
        <v>1.0000919500983994</v>
      </c>
      <c r="Y3895" s="42">
        <v>39174</v>
      </c>
      <c r="Z3895" s="43">
        <v>327.63900000000001</v>
      </c>
      <c r="AA3895" s="43">
        <f t="shared" si="840"/>
        <v>244.98205473306419</v>
      </c>
      <c r="AB3895" s="19">
        <f t="shared" si="843"/>
        <v>-2.4752475247523664E-3</v>
      </c>
      <c r="AC3895" s="37">
        <f t="shared" si="844"/>
        <v>0.99752475247524763</v>
      </c>
      <c r="AE3895" s="44">
        <v>39174</v>
      </c>
      <c r="AF3895" s="45">
        <v>5910.9647999999997</v>
      </c>
      <c r="AG3895" s="19">
        <f t="shared" si="835"/>
        <v>4419.7433826828174</v>
      </c>
      <c r="AH3895" s="45">
        <f t="shared" si="841"/>
        <v>-1.618448457861299E-3</v>
      </c>
      <c r="AI3895" s="46">
        <f t="shared" si="842"/>
        <v>0.9983815515421387</v>
      </c>
      <c r="AK3895" s="38">
        <v>39174</v>
      </c>
      <c r="AL3895" s="19">
        <v>142.85669999999999</v>
      </c>
      <c r="AM3895" s="19">
        <f t="shared" si="831"/>
        <v>2.639704801181697E-4</v>
      </c>
      <c r="AN3895" s="37">
        <f t="shared" si="832"/>
        <v>1.0002639704801182</v>
      </c>
      <c r="AQ3895" s="38">
        <v>39174</v>
      </c>
      <c r="AR3895" s="19">
        <f t="shared" si="833"/>
        <v>323.88185310599999</v>
      </c>
      <c r="AS3895" s="40">
        <f t="shared" si="830"/>
        <v>2.639704801181697E-4</v>
      </c>
      <c r="AT3895" s="51">
        <f t="shared" si="834"/>
        <v>1.0002639704801182</v>
      </c>
    </row>
    <row r="3896" spans="1:46">
      <c r="A3896" s="38">
        <v>39175</v>
      </c>
      <c r="B3896" s="37">
        <v>1.3363</v>
      </c>
      <c r="D3896" s="38">
        <v>39175</v>
      </c>
      <c r="E3896" s="19">
        <v>1787.0977</v>
      </c>
      <c r="F3896" s="19">
        <v>1337.3476764199656</v>
      </c>
      <c r="G3896" s="19">
        <v>1.0369764416400695E-2</v>
      </c>
      <c r="H3896" s="37">
        <f t="shared" si="836"/>
        <v>1.0103697644164007</v>
      </c>
      <c r="I3896" s="19"/>
      <c r="J3896" s="19"/>
      <c r="K3896" s="19"/>
      <c r="L3896" s="19"/>
      <c r="N3896" s="38">
        <v>39175</v>
      </c>
      <c r="O3896" s="19">
        <v>1050.0350000000001</v>
      </c>
      <c r="P3896" s="19">
        <v>785.77789418543739</v>
      </c>
      <c r="Q3896" s="19">
        <v>1.0802245719072401E-2</v>
      </c>
      <c r="R3896" s="37">
        <f t="shared" si="837"/>
        <v>1.0108022457190724</v>
      </c>
      <c r="T3896" s="39">
        <v>39175</v>
      </c>
      <c r="U3896" s="40">
        <v>318.33710000000002</v>
      </c>
      <c r="V3896" s="40">
        <f t="shared" si="838"/>
        <v>-1.0772548296035245E-3</v>
      </c>
      <c r="W3896" s="41">
        <f t="shared" si="839"/>
        <v>0.99892274517039648</v>
      </c>
      <c r="Y3896" s="42">
        <v>39175</v>
      </c>
      <c r="Z3896" s="43">
        <v>326.46800000000002</v>
      </c>
      <c r="AA3896" s="43">
        <f t="shared" si="840"/>
        <v>244.30741599940134</v>
      </c>
      <c r="AB3896" s="19">
        <f t="shared" si="843"/>
        <v>-2.7538291912766466E-3</v>
      </c>
      <c r="AC3896" s="37">
        <f t="shared" si="844"/>
        <v>0.99724617080872335</v>
      </c>
      <c r="AE3896" s="44">
        <v>39175</v>
      </c>
      <c r="AF3896" s="45">
        <v>5850.5342000000001</v>
      </c>
      <c r="AG3896" s="19">
        <f t="shared" si="835"/>
        <v>4378.1592456783656</v>
      </c>
      <c r="AH3896" s="45">
        <f t="shared" si="841"/>
        <v>-9.4087220464844634E-3</v>
      </c>
      <c r="AI3896" s="46">
        <f t="shared" si="842"/>
        <v>0.99059127795351554</v>
      </c>
      <c r="AK3896" s="38">
        <v>39175</v>
      </c>
      <c r="AL3896" s="19">
        <v>142.61609999999999</v>
      </c>
      <c r="AM3896" s="19">
        <f t="shared" si="831"/>
        <v>-1.6842052210361835E-3</v>
      </c>
      <c r="AN3896" s="37">
        <f t="shared" si="832"/>
        <v>0.99831579477896382</v>
      </c>
      <c r="AQ3896" s="38">
        <v>39175</v>
      </c>
      <c r="AR3896" s="19">
        <f t="shared" si="833"/>
        <v>323.33636959799998</v>
      </c>
      <c r="AS3896" s="40">
        <f t="shared" si="830"/>
        <v>-1.6842052210362946E-3</v>
      </c>
      <c r="AT3896" s="51">
        <f t="shared" si="834"/>
        <v>0.99831579477896371</v>
      </c>
    </row>
    <row r="3897" spans="1:46">
      <c r="A3897" s="38">
        <v>39176</v>
      </c>
      <c r="B3897" s="37">
        <v>1.3364</v>
      </c>
      <c r="D3897" s="38">
        <v>39176</v>
      </c>
      <c r="E3897" s="19">
        <v>1793.962</v>
      </c>
      <c r="F3897" s="19">
        <v>1342.3840167614487</v>
      </c>
      <c r="G3897" s="19">
        <v>3.7659169939752157E-3</v>
      </c>
      <c r="H3897" s="37">
        <f t="shared" si="836"/>
        <v>1.0037659169939752</v>
      </c>
      <c r="I3897" s="19"/>
      <c r="J3897" s="19"/>
      <c r="K3897" s="19"/>
      <c r="L3897" s="19"/>
      <c r="N3897" s="38">
        <v>39176</v>
      </c>
      <c r="O3897" s="19">
        <v>1061.6503</v>
      </c>
      <c r="P3897" s="19">
        <v>794.41058066447169</v>
      </c>
      <c r="Q3897" s="19">
        <v>1.0986166120113605E-2</v>
      </c>
      <c r="R3897" s="37">
        <f t="shared" si="837"/>
        <v>1.0109861661201136</v>
      </c>
      <c r="T3897" s="39">
        <v>39176</v>
      </c>
      <c r="U3897" s="40">
        <v>318.31130000000002</v>
      </c>
      <c r="V3897" s="40">
        <f t="shared" si="838"/>
        <v>-8.104616144333221E-5</v>
      </c>
      <c r="W3897" s="41">
        <f t="shared" si="839"/>
        <v>0.99991895383855667</v>
      </c>
      <c r="Y3897" s="42">
        <v>39176</v>
      </c>
      <c r="Z3897" s="43">
        <v>330.47500000000002</v>
      </c>
      <c r="AA3897" s="43">
        <f t="shared" si="840"/>
        <v>247.28748877581563</v>
      </c>
      <c r="AB3897" s="19">
        <f t="shared" si="843"/>
        <v>1.2198044681630105E-2</v>
      </c>
      <c r="AC3897" s="37">
        <f t="shared" si="844"/>
        <v>1.0121980446816301</v>
      </c>
      <c r="AE3897" s="44">
        <v>39176</v>
      </c>
      <c r="AF3897" s="45">
        <v>5897.1089000000002</v>
      </c>
      <c r="AG3897" s="19">
        <f t="shared" si="835"/>
        <v>4412.6825052379527</v>
      </c>
      <c r="AH3897" s="45">
        <f t="shared" si="841"/>
        <v>7.8853366500235555E-3</v>
      </c>
      <c r="AI3897" s="46">
        <f t="shared" si="842"/>
        <v>1.0078853366500236</v>
      </c>
      <c r="AK3897" s="38">
        <v>39176</v>
      </c>
      <c r="AL3897" s="19">
        <v>142.8759</v>
      </c>
      <c r="AM3897" s="19">
        <f t="shared" si="831"/>
        <v>1.8216737100511526E-3</v>
      </c>
      <c r="AN3897" s="37">
        <f t="shared" si="832"/>
        <v>1.0018216737100512</v>
      </c>
      <c r="AQ3897" s="38">
        <v>39176</v>
      </c>
      <c r="AR3897" s="19">
        <f t="shared" si="833"/>
        <v>323.92538296200001</v>
      </c>
      <c r="AS3897" s="40">
        <f t="shared" si="830"/>
        <v>1.8216737100511526E-3</v>
      </c>
      <c r="AT3897" s="51">
        <f t="shared" si="834"/>
        <v>1.0018216737100512</v>
      </c>
    </row>
    <row r="3898" spans="1:46">
      <c r="A3898" s="38">
        <v>39177</v>
      </c>
      <c r="B3898" s="37">
        <v>1.3426</v>
      </c>
      <c r="D3898" s="38">
        <v>39177</v>
      </c>
      <c r="E3898" s="19">
        <v>1799.3894</v>
      </c>
      <c r="F3898" s="19">
        <v>1340.2274690898257</v>
      </c>
      <c r="G3898" s="19">
        <v>-1.6065057723391174E-3</v>
      </c>
      <c r="H3898" s="37">
        <f t="shared" si="836"/>
        <v>0.99839349422766088</v>
      </c>
      <c r="I3898" s="19"/>
      <c r="J3898" s="19"/>
      <c r="K3898" s="19"/>
      <c r="L3898" s="19"/>
      <c r="N3898" s="38">
        <v>39177</v>
      </c>
      <c r="O3898" s="19">
        <v>1064.9854</v>
      </c>
      <c r="P3898" s="19">
        <v>793.22612840756744</v>
      </c>
      <c r="Q3898" s="19">
        <v>-1.4909824790017012E-3</v>
      </c>
      <c r="R3898" s="37">
        <f t="shared" si="837"/>
        <v>0.9985090175209983</v>
      </c>
      <c r="T3898" s="39">
        <v>39177</v>
      </c>
      <c r="U3898" s="40">
        <v>318.57350000000002</v>
      </c>
      <c r="V3898" s="40">
        <f t="shared" si="838"/>
        <v>8.2372193509949732E-4</v>
      </c>
      <c r="W3898" s="41">
        <f t="shared" si="839"/>
        <v>1.0008237219350995</v>
      </c>
      <c r="Y3898" s="42">
        <v>39177</v>
      </c>
      <c r="Z3898" s="43">
        <v>331.62700000000001</v>
      </c>
      <c r="AA3898" s="43">
        <f t="shared" si="840"/>
        <v>247.00357515268882</v>
      </c>
      <c r="AB3898" s="19">
        <f t="shared" si="843"/>
        <v>-1.1481115544191844E-3</v>
      </c>
      <c r="AC3898" s="37">
        <f t="shared" si="844"/>
        <v>0.99885188844558082</v>
      </c>
      <c r="AE3898" s="44">
        <v>39177</v>
      </c>
      <c r="AF3898" s="45">
        <v>5908.6260000000002</v>
      </c>
      <c r="AG3898" s="19">
        <f t="shared" si="835"/>
        <v>4400.8833606435273</v>
      </c>
      <c r="AH3898" s="45">
        <f t="shared" si="841"/>
        <v>-2.6739165077975802E-3</v>
      </c>
      <c r="AI3898" s="46">
        <f t="shared" si="842"/>
        <v>0.99732608349220242</v>
      </c>
      <c r="AK3898" s="38">
        <v>39177</v>
      </c>
      <c r="AL3898" s="19">
        <v>142.69399999999999</v>
      </c>
      <c r="AM3898" s="19">
        <f t="shared" si="831"/>
        <v>-1.2731328376585083E-3</v>
      </c>
      <c r="AN3898" s="37">
        <f t="shared" si="832"/>
        <v>0.99872686716234149</v>
      </c>
      <c r="AQ3898" s="38">
        <v>39177</v>
      </c>
      <c r="AR3898" s="19">
        <f t="shared" si="833"/>
        <v>323.51298292000001</v>
      </c>
      <c r="AS3898" s="40">
        <f t="shared" si="830"/>
        <v>-1.2731328376583972E-3</v>
      </c>
      <c r="AT3898" s="51">
        <f t="shared" si="834"/>
        <v>0.9987268671623416</v>
      </c>
    </row>
    <row r="3899" spans="1:46">
      <c r="A3899" s="38">
        <v>39178</v>
      </c>
      <c r="B3899" s="37">
        <v>1.3380000000000001</v>
      </c>
      <c r="D3899" s="38">
        <v>39178</v>
      </c>
      <c r="E3899" s="19">
        <v>1798.9328</v>
      </c>
      <c r="F3899" s="19">
        <v>1344.4938714499251</v>
      </c>
      <c r="G3899" s="19">
        <v>3.1833419762667958E-3</v>
      </c>
      <c r="H3899" s="37">
        <f t="shared" si="836"/>
        <v>1.0031833419762668</v>
      </c>
      <c r="I3899" s="19"/>
      <c r="J3899" s="19"/>
      <c r="K3899" s="19"/>
      <c r="L3899" s="19"/>
      <c r="N3899" s="38">
        <v>39178</v>
      </c>
      <c r="O3899" s="19">
        <v>1065.1632999999999</v>
      </c>
      <c r="P3899" s="19">
        <v>796.086173393124</v>
      </c>
      <c r="Q3899" s="19">
        <v>3.6055859522658995E-3</v>
      </c>
      <c r="R3899" s="37">
        <f t="shared" si="837"/>
        <v>1.0036055859522659</v>
      </c>
      <c r="T3899" s="38">
        <v>39178</v>
      </c>
      <c r="U3899" s="40">
        <v>318.57350000000002</v>
      </c>
      <c r="V3899" s="40">
        <f t="shared" si="838"/>
        <v>0</v>
      </c>
      <c r="W3899" s="41">
        <f t="shared" si="839"/>
        <v>1</v>
      </c>
      <c r="Y3899" s="38">
        <v>39178</v>
      </c>
      <c r="Z3899" s="43">
        <v>331.62700000000001</v>
      </c>
      <c r="AA3899" s="43">
        <f t="shared" si="840"/>
        <v>247.85276532137519</v>
      </c>
      <c r="AB3899" s="19">
        <f t="shared" si="843"/>
        <v>3.4379671150970292E-3</v>
      </c>
      <c r="AC3899" s="37">
        <f t="shared" si="844"/>
        <v>1.003437967115097</v>
      </c>
      <c r="AE3899" s="38">
        <v>39178</v>
      </c>
      <c r="AF3899" s="45">
        <v>5908.6260000000002</v>
      </c>
      <c r="AG3899" s="19">
        <f t="shared" si="835"/>
        <v>4416.0134529147981</v>
      </c>
      <c r="AH3899" s="45">
        <f t="shared" si="841"/>
        <v>3.4379671150972513E-3</v>
      </c>
      <c r="AI3899" s="46">
        <f t="shared" si="842"/>
        <v>1.0034379671150973</v>
      </c>
      <c r="AK3899" s="38">
        <v>39178</v>
      </c>
      <c r="AL3899" s="19">
        <v>142.69399999999999</v>
      </c>
      <c r="AM3899" s="19">
        <f t="shared" si="831"/>
        <v>0</v>
      </c>
      <c r="AN3899" s="37">
        <f t="shared" si="832"/>
        <v>1</v>
      </c>
      <c r="AQ3899" s="38">
        <v>39178</v>
      </c>
      <c r="AR3899" s="19">
        <f t="shared" si="833"/>
        <v>323.51298292000001</v>
      </c>
      <c r="AS3899" s="40">
        <f t="shared" si="830"/>
        <v>0</v>
      </c>
      <c r="AT3899" s="51">
        <f t="shared" si="834"/>
        <v>1</v>
      </c>
    </row>
    <row r="3900" spans="1:46">
      <c r="A3900" s="38">
        <v>39181</v>
      </c>
      <c r="B3900" s="37">
        <v>1.3367</v>
      </c>
      <c r="D3900" s="38">
        <v>39181</v>
      </c>
      <c r="E3900" s="19">
        <v>1797.4056</v>
      </c>
      <c r="F3900" s="19">
        <v>1344.6589361861299</v>
      </c>
      <c r="G3900" s="19">
        <v>1.2277091008749963E-4</v>
      </c>
      <c r="H3900" s="37">
        <f t="shared" si="836"/>
        <v>1.0001227709100875</v>
      </c>
      <c r="I3900" s="19"/>
      <c r="J3900" s="19"/>
      <c r="K3900" s="19"/>
      <c r="L3900" s="19"/>
      <c r="N3900" s="38">
        <v>39181</v>
      </c>
      <c r="O3900" s="19">
        <v>1072.4525000000001</v>
      </c>
      <c r="P3900" s="19">
        <v>802.31353332834601</v>
      </c>
      <c r="Q3900" s="19">
        <v>7.8224696563682361E-3</v>
      </c>
      <c r="R3900" s="37">
        <f t="shared" si="837"/>
        <v>1.0078224696563682</v>
      </c>
      <c r="T3900" s="38">
        <v>39181</v>
      </c>
      <c r="U3900" s="40">
        <v>318.57350000000002</v>
      </c>
      <c r="V3900" s="40">
        <f t="shared" si="838"/>
        <v>0</v>
      </c>
      <c r="W3900" s="41">
        <f t="shared" si="839"/>
        <v>1</v>
      </c>
      <c r="Y3900" s="42">
        <v>39181</v>
      </c>
      <c r="Z3900" s="43">
        <v>329.40899999999999</v>
      </c>
      <c r="AA3900" s="43">
        <f t="shared" si="840"/>
        <v>246.43450288022743</v>
      </c>
      <c r="AB3900" s="19">
        <f t="shared" si="843"/>
        <v>-5.7221973670892323E-3</v>
      </c>
      <c r="AC3900" s="37">
        <f t="shared" si="844"/>
        <v>0.99427780263291077</v>
      </c>
      <c r="AE3900" s="44">
        <v>39181</v>
      </c>
      <c r="AF3900" s="45">
        <v>5791.8510999999999</v>
      </c>
      <c r="AG3900" s="19">
        <f t="shared" si="835"/>
        <v>4332.9476322286228</v>
      </c>
      <c r="AH3900" s="45">
        <f t="shared" si="841"/>
        <v>-1.8810137598504695E-2</v>
      </c>
      <c r="AI3900" s="46">
        <f t="shared" si="842"/>
        <v>0.98118986240149531</v>
      </c>
      <c r="AK3900" s="38">
        <v>39181</v>
      </c>
      <c r="AL3900" s="19">
        <v>142.69399999999999</v>
      </c>
      <c r="AM3900" s="19">
        <f t="shared" si="831"/>
        <v>0</v>
      </c>
      <c r="AN3900" s="37">
        <f t="shared" si="832"/>
        <v>1</v>
      </c>
      <c r="AQ3900" s="38">
        <v>39181</v>
      </c>
      <c r="AR3900" s="19">
        <f t="shared" si="833"/>
        <v>323.51298292000001</v>
      </c>
      <c r="AS3900" s="40">
        <f t="shared" si="830"/>
        <v>0</v>
      </c>
      <c r="AT3900" s="51">
        <f t="shared" si="834"/>
        <v>1</v>
      </c>
    </row>
    <row r="3901" spans="1:46">
      <c r="A3901" s="38">
        <v>39182</v>
      </c>
      <c r="B3901" s="37">
        <v>1.3435999999999999</v>
      </c>
      <c r="D3901" s="38">
        <v>39182</v>
      </c>
      <c r="E3901" s="19">
        <v>1808.1692</v>
      </c>
      <c r="F3901" s="19">
        <v>1345.7645132479906</v>
      </c>
      <c r="G3901" s="19">
        <v>8.2219887296952621E-4</v>
      </c>
      <c r="H3901" s="37">
        <f t="shared" si="836"/>
        <v>1.0008221988729695</v>
      </c>
      <c r="I3901" s="19"/>
      <c r="J3901" s="19"/>
      <c r="K3901" s="19"/>
      <c r="L3901" s="19"/>
      <c r="N3901" s="38">
        <v>39182</v>
      </c>
      <c r="O3901" s="19">
        <v>1076.3909000000001</v>
      </c>
      <c r="P3901" s="19">
        <v>801.12451622506717</v>
      </c>
      <c r="Q3901" s="19">
        <v>-1.4819856002507015E-3</v>
      </c>
      <c r="R3901" s="37">
        <f t="shared" si="837"/>
        <v>0.9985180143997493</v>
      </c>
      <c r="T3901" s="39">
        <v>39182</v>
      </c>
      <c r="U3901" s="40">
        <v>317.70600000000002</v>
      </c>
      <c r="V3901" s="40">
        <f t="shared" si="838"/>
        <v>-2.723076464301033E-3</v>
      </c>
      <c r="W3901" s="41">
        <f t="shared" si="839"/>
        <v>0.99727692353569897</v>
      </c>
      <c r="Y3901" s="42">
        <v>39182</v>
      </c>
      <c r="Z3901" s="43">
        <v>332.57299999999998</v>
      </c>
      <c r="AA3901" s="43">
        <f t="shared" si="840"/>
        <v>247.52381661208693</v>
      </c>
      <c r="AB3901" s="19">
        <f t="shared" si="843"/>
        <v>4.4202971545301839E-3</v>
      </c>
      <c r="AC3901" s="37">
        <f t="shared" si="844"/>
        <v>1.0044202971545302</v>
      </c>
      <c r="AE3901" s="44">
        <v>39182</v>
      </c>
      <c r="AF3901" s="45">
        <v>5859.3071</v>
      </c>
      <c r="AG3901" s="19">
        <f t="shared" si="835"/>
        <v>4360.9013843405783</v>
      </c>
      <c r="AH3901" s="45">
        <f t="shared" si="841"/>
        <v>6.4514401014299505E-3</v>
      </c>
      <c r="AI3901" s="46">
        <f t="shared" si="842"/>
        <v>1.00645144010143</v>
      </c>
      <c r="AK3901" s="38">
        <v>39182</v>
      </c>
      <c r="AL3901" s="19">
        <v>142.51130000000001</v>
      </c>
      <c r="AM3901" s="19">
        <f t="shared" si="831"/>
        <v>-1.2803621736021675E-3</v>
      </c>
      <c r="AN3901" s="37">
        <f t="shared" si="832"/>
        <v>0.99871963782639783</v>
      </c>
      <c r="AQ3901" s="38">
        <v>39182</v>
      </c>
      <c r="AR3901" s="19">
        <f t="shared" si="833"/>
        <v>323.09876913400007</v>
      </c>
      <c r="AS3901" s="40">
        <f t="shared" si="830"/>
        <v>-1.2803621736020565E-3</v>
      </c>
      <c r="AT3901" s="51">
        <f t="shared" si="834"/>
        <v>0.99871963782639794</v>
      </c>
    </row>
    <row r="3902" spans="1:46">
      <c r="A3902" s="38">
        <v>39183</v>
      </c>
      <c r="B3902" s="37">
        <v>1.3435999999999999</v>
      </c>
      <c r="D3902" s="38">
        <v>39183</v>
      </c>
      <c r="E3902" s="19">
        <v>1801.8927000000001</v>
      </c>
      <c r="F3902" s="19">
        <v>1341.0931080678774</v>
      </c>
      <c r="G3902" s="19">
        <v>-3.4711906385752611E-3</v>
      </c>
      <c r="H3902" s="37">
        <f t="shared" si="836"/>
        <v>0.99652880936142474</v>
      </c>
      <c r="I3902" s="19"/>
      <c r="J3902" s="19"/>
      <c r="K3902" s="19"/>
      <c r="L3902" s="19"/>
      <c r="N3902" s="38">
        <v>39183</v>
      </c>
      <c r="O3902" s="19">
        <v>1080.162</v>
      </c>
      <c r="P3902" s="19">
        <v>803.9312295325991</v>
      </c>
      <c r="Q3902" s="19">
        <v>3.503467002554439E-3</v>
      </c>
      <c r="R3902" s="37">
        <f t="shared" si="837"/>
        <v>1.0035034670025544</v>
      </c>
      <c r="T3902" s="39">
        <v>39183</v>
      </c>
      <c r="U3902" s="40">
        <v>317.7765</v>
      </c>
      <c r="V3902" s="40">
        <f t="shared" si="838"/>
        <v>2.2190326906001978E-4</v>
      </c>
      <c r="W3902" s="41">
        <f t="shared" si="839"/>
        <v>1.00022190326906</v>
      </c>
      <c r="Y3902" s="42">
        <v>39183</v>
      </c>
      <c r="Z3902" s="43">
        <v>332.61799999999999</v>
      </c>
      <c r="AA3902" s="43">
        <f t="shared" si="840"/>
        <v>247.55730872283419</v>
      </c>
      <c r="AB3902" s="19">
        <f t="shared" si="843"/>
        <v>1.3530863900568235E-4</v>
      </c>
      <c r="AC3902" s="37">
        <f t="shared" si="844"/>
        <v>1.0001353086390057</v>
      </c>
      <c r="AE3902" s="44">
        <v>39183</v>
      </c>
      <c r="AF3902" s="45">
        <v>5864.6992</v>
      </c>
      <c r="AG3902" s="19">
        <f t="shared" si="835"/>
        <v>4364.9145579041387</v>
      </c>
      <c r="AH3902" s="45">
        <f t="shared" si="841"/>
        <v>9.2026239757947437E-4</v>
      </c>
      <c r="AI3902" s="46">
        <f t="shared" si="842"/>
        <v>1.0009202623975795</v>
      </c>
      <c r="AK3902" s="38">
        <v>39183</v>
      </c>
      <c r="AL3902" s="19">
        <v>142.38380000000001</v>
      </c>
      <c r="AM3902" s="19">
        <f t="shared" si="831"/>
        <v>-8.9466589666920004E-4</v>
      </c>
      <c r="AN3902" s="37">
        <f t="shared" si="832"/>
        <v>0.9991053341033308</v>
      </c>
      <c r="AQ3902" s="38">
        <v>39183</v>
      </c>
      <c r="AR3902" s="19">
        <f t="shared" si="833"/>
        <v>322.80970368400006</v>
      </c>
      <c r="AS3902" s="40">
        <f t="shared" si="830"/>
        <v>-8.9466589666931107E-4</v>
      </c>
      <c r="AT3902" s="51">
        <f t="shared" si="834"/>
        <v>0.99910533410333069</v>
      </c>
    </row>
    <row r="3903" spans="1:46">
      <c r="A3903" s="38">
        <v>39184</v>
      </c>
      <c r="B3903" s="37">
        <v>1.3484</v>
      </c>
      <c r="D3903" s="38">
        <v>39184</v>
      </c>
      <c r="E3903" s="19">
        <v>1807.5404000000001</v>
      </c>
      <c r="F3903" s="19">
        <v>1340.5075645209138</v>
      </c>
      <c r="G3903" s="19">
        <v>-4.3661662522986866E-4</v>
      </c>
      <c r="H3903" s="37">
        <f t="shared" si="836"/>
        <v>0.99956338337477013</v>
      </c>
      <c r="I3903" s="19"/>
      <c r="J3903" s="19"/>
      <c r="K3903" s="19"/>
      <c r="L3903" s="19"/>
      <c r="N3903" s="38">
        <v>39184</v>
      </c>
      <c r="O3903" s="19">
        <v>1080.0326</v>
      </c>
      <c r="P3903" s="19">
        <v>800.97345001483234</v>
      </c>
      <c r="Q3903" s="19">
        <v>-3.6791449431394785E-3</v>
      </c>
      <c r="R3903" s="37">
        <f t="shared" si="837"/>
        <v>0.99632085505686052</v>
      </c>
      <c r="T3903" s="39">
        <v>39184</v>
      </c>
      <c r="U3903" s="40">
        <v>317.59320000000002</v>
      </c>
      <c r="V3903" s="40">
        <f t="shared" si="838"/>
        <v>-5.7682050120122508E-4</v>
      </c>
      <c r="W3903" s="41">
        <f t="shared" si="839"/>
        <v>0.99942317949879877</v>
      </c>
      <c r="Y3903" s="42">
        <v>39184</v>
      </c>
      <c r="Z3903" s="43">
        <v>332.78800000000001</v>
      </c>
      <c r="AA3903" s="43">
        <f t="shared" si="840"/>
        <v>246.80213586472857</v>
      </c>
      <c r="AB3903" s="19">
        <f t="shared" si="843"/>
        <v>-3.0504971232786504E-3</v>
      </c>
      <c r="AC3903" s="37">
        <f t="shared" si="844"/>
        <v>0.99694950287672135</v>
      </c>
      <c r="AE3903" s="44">
        <v>39184</v>
      </c>
      <c r="AF3903" s="45">
        <v>5928.0941999999995</v>
      </c>
      <c r="AG3903" s="19">
        <f t="shared" si="835"/>
        <v>4396.3914268762974</v>
      </c>
      <c r="AH3903" s="45">
        <f t="shared" si="841"/>
        <v>7.2113367981416765E-3</v>
      </c>
      <c r="AI3903" s="46">
        <f t="shared" si="842"/>
        <v>1.0072113367981417</v>
      </c>
      <c r="AK3903" s="38">
        <v>39184</v>
      </c>
      <c r="AL3903" s="19">
        <v>142.07390000000001</v>
      </c>
      <c r="AM3903" s="19">
        <f t="shared" si="831"/>
        <v>-2.1765116537133533E-3</v>
      </c>
      <c r="AN3903" s="37">
        <f t="shared" si="832"/>
        <v>0.99782348834628665</v>
      </c>
      <c r="AQ3903" s="38">
        <v>39184</v>
      </c>
      <c r="AR3903" s="19">
        <f t="shared" si="833"/>
        <v>322.10710460200005</v>
      </c>
      <c r="AS3903" s="40">
        <f t="shared" si="830"/>
        <v>-2.1765116537134643E-3</v>
      </c>
      <c r="AT3903" s="51">
        <f t="shared" si="834"/>
        <v>0.99782348834628654</v>
      </c>
    </row>
    <row r="3904" spans="1:46">
      <c r="A3904" s="38">
        <v>39185</v>
      </c>
      <c r="B3904" s="37">
        <v>1.3517999999999999</v>
      </c>
      <c r="D3904" s="38">
        <v>39185</v>
      </c>
      <c r="E3904" s="19">
        <v>1813.0854999999999</v>
      </c>
      <c r="F3904" s="19">
        <v>1341.2379789909751</v>
      </c>
      <c r="G3904" s="19">
        <v>5.4487903641353697E-4</v>
      </c>
      <c r="H3904" s="37">
        <f t="shared" si="836"/>
        <v>1.0005448790364135</v>
      </c>
      <c r="I3904" s="19"/>
      <c r="J3904" s="19"/>
      <c r="K3904" s="19"/>
      <c r="L3904" s="19"/>
      <c r="N3904" s="38">
        <v>39185</v>
      </c>
      <c r="O3904" s="19">
        <v>1086.3931</v>
      </c>
      <c r="P3904" s="19">
        <v>803.66407752626139</v>
      </c>
      <c r="Q3904" s="19">
        <v>3.3591968764747904E-3</v>
      </c>
      <c r="R3904" s="37">
        <f t="shared" si="837"/>
        <v>1.0033591968764748</v>
      </c>
      <c r="T3904" s="39">
        <v>39185</v>
      </c>
      <c r="U3904" s="40">
        <v>316.92680000000001</v>
      </c>
      <c r="V3904" s="40">
        <f t="shared" si="838"/>
        <v>-2.0982817012454857E-3</v>
      </c>
      <c r="W3904" s="41">
        <f t="shared" si="839"/>
        <v>0.99790171829875451</v>
      </c>
      <c r="Y3904" s="42">
        <v>39185</v>
      </c>
      <c r="Z3904" s="43">
        <v>333.654</v>
      </c>
      <c r="AA3904" s="43">
        <f t="shared" si="840"/>
        <v>246.82201509098982</v>
      </c>
      <c r="AB3904" s="19">
        <f t="shared" si="843"/>
        <v>8.0547221326110474E-5</v>
      </c>
      <c r="AC3904" s="37">
        <f t="shared" si="844"/>
        <v>1.0000805472213261</v>
      </c>
      <c r="AE3904" s="44">
        <v>39185</v>
      </c>
      <c r="AF3904" s="45">
        <v>5932.5448999999999</v>
      </c>
      <c r="AG3904" s="19">
        <f t="shared" si="835"/>
        <v>4388.6262021009024</v>
      </c>
      <c r="AH3904" s="45">
        <f t="shared" si="841"/>
        <v>-1.7662723860127905E-3</v>
      </c>
      <c r="AI3904" s="46">
        <f t="shared" si="842"/>
        <v>0.99823372761398721</v>
      </c>
      <c r="AK3904" s="38">
        <v>39185</v>
      </c>
      <c r="AL3904" s="19">
        <v>141.62530000000001</v>
      </c>
      <c r="AM3904" s="19">
        <f t="shared" si="831"/>
        <v>-3.1575116893390875E-3</v>
      </c>
      <c r="AN3904" s="37">
        <f t="shared" si="832"/>
        <v>0.99684248831066091</v>
      </c>
      <c r="AQ3904" s="38">
        <v>39185</v>
      </c>
      <c r="AR3904" s="19">
        <f t="shared" si="833"/>
        <v>321.09004765400005</v>
      </c>
      <c r="AS3904" s="40">
        <f t="shared" si="830"/>
        <v>-3.1575116893391986E-3</v>
      </c>
      <c r="AT3904" s="51">
        <f t="shared" si="834"/>
        <v>0.9968424883106608</v>
      </c>
    </row>
    <row r="3905" spans="1:46">
      <c r="A3905" s="38">
        <v>39188</v>
      </c>
      <c r="B3905" s="37">
        <v>1.355</v>
      </c>
      <c r="D3905" s="38">
        <v>39188</v>
      </c>
      <c r="E3905" s="19">
        <v>1834.1960999999999</v>
      </c>
      <c r="F3905" s="19">
        <v>1353.6502583025829</v>
      </c>
      <c r="G3905" s="19">
        <v>9.2543452437467977E-3</v>
      </c>
      <c r="H3905" s="37">
        <f t="shared" si="836"/>
        <v>1.0092543452437468</v>
      </c>
      <c r="I3905" s="19"/>
      <c r="J3905" s="19"/>
      <c r="K3905" s="19"/>
      <c r="L3905" s="19"/>
      <c r="N3905" s="38">
        <v>39188</v>
      </c>
      <c r="O3905" s="19">
        <v>1099.6452999999999</v>
      </c>
      <c r="P3905" s="19">
        <v>811.54634686346856</v>
      </c>
      <c r="Q3905" s="19">
        <v>9.8079154682009229E-3</v>
      </c>
      <c r="R3905" s="37">
        <f t="shared" si="837"/>
        <v>1.0098079154682009</v>
      </c>
      <c r="T3905" s="39">
        <v>39188</v>
      </c>
      <c r="U3905" s="40">
        <v>316.69889999999998</v>
      </c>
      <c r="V3905" s="40">
        <f t="shared" si="838"/>
        <v>-7.1909349414445156E-4</v>
      </c>
      <c r="W3905" s="41">
        <f t="shared" si="839"/>
        <v>0.99928090650585555</v>
      </c>
      <c r="Y3905" s="42">
        <v>39188</v>
      </c>
      <c r="Z3905" s="43">
        <v>330.315</v>
      </c>
      <c r="AA3905" s="43">
        <f t="shared" si="840"/>
        <v>243.7749077490775</v>
      </c>
      <c r="AB3905" s="19">
        <f t="shared" si="843"/>
        <v>-1.2345362875305188E-2</v>
      </c>
      <c r="AC3905" s="37">
        <f t="shared" si="844"/>
        <v>0.98765463712469481</v>
      </c>
      <c r="AE3905" s="44">
        <v>39188</v>
      </c>
      <c r="AF3905" s="45">
        <v>5860.9731000000002</v>
      </c>
      <c r="AG3905" s="19">
        <f t="shared" si="835"/>
        <v>4325.4414022140227</v>
      </c>
      <c r="AH3905" s="45">
        <f t="shared" si="841"/>
        <v>-1.4397398406050699E-2</v>
      </c>
      <c r="AI3905" s="46">
        <f t="shared" si="842"/>
        <v>0.9856026015939493</v>
      </c>
      <c r="AK3905" s="38">
        <v>39188</v>
      </c>
      <c r="AL3905" s="19">
        <v>141.8997</v>
      </c>
      <c r="AM3905" s="19">
        <f t="shared" si="831"/>
        <v>1.9375069284937041E-3</v>
      </c>
      <c r="AN3905" s="37">
        <f t="shared" si="832"/>
        <v>1.0019375069284937</v>
      </c>
      <c r="AQ3905" s="38">
        <v>39188</v>
      </c>
      <c r="AR3905" s="19">
        <f t="shared" si="833"/>
        <v>321.71216184600001</v>
      </c>
      <c r="AS3905" s="40">
        <f t="shared" si="830"/>
        <v>1.9375069284937041E-3</v>
      </c>
      <c r="AT3905" s="51">
        <f t="shared" si="834"/>
        <v>1.0019375069284937</v>
      </c>
    </row>
    <row r="3906" spans="1:46">
      <c r="A3906" s="38">
        <v>39189</v>
      </c>
      <c r="B3906" s="37">
        <v>1.3569</v>
      </c>
      <c r="D3906" s="38">
        <v>39189</v>
      </c>
      <c r="E3906" s="19">
        <v>1837.5084999999999</v>
      </c>
      <c r="F3906" s="19">
        <v>1354.1959613825632</v>
      </c>
      <c r="G3906" s="19">
        <v>4.0313447039452832E-4</v>
      </c>
      <c r="H3906" s="37">
        <f t="shared" si="836"/>
        <v>1.0004031344703945</v>
      </c>
      <c r="I3906" s="19"/>
      <c r="J3906" s="19"/>
      <c r="K3906" s="19"/>
      <c r="L3906" s="19"/>
      <c r="N3906" s="38">
        <v>39189</v>
      </c>
      <c r="O3906" s="19">
        <v>1097.2117000000001</v>
      </c>
      <c r="P3906" s="19">
        <v>808.61647873830054</v>
      </c>
      <c r="Q3906" s="19">
        <v>-3.610228961650308E-3</v>
      </c>
      <c r="R3906" s="37">
        <f t="shared" si="837"/>
        <v>0.99638977103834969</v>
      </c>
      <c r="T3906" s="39">
        <v>39189</v>
      </c>
      <c r="U3906" s="40">
        <v>316.45690000000002</v>
      </c>
      <c r="V3906" s="40">
        <f t="shared" si="838"/>
        <v>-7.6413274564568479E-4</v>
      </c>
      <c r="W3906" s="41">
        <f t="shared" si="839"/>
        <v>0.99923586725435432</v>
      </c>
      <c r="Y3906" s="42">
        <v>39189</v>
      </c>
      <c r="Z3906" s="43">
        <v>329.55799999999999</v>
      </c>
      <c r="AA3906" s="43">
        <f t="shared" si="840"/>
        <v>242.87567248876115</v>
      </c>
      <c r="AB3906" s="19">
        <f t="shared" si="843"/>
        <v>-3.6887933570338705E-3</v>
      </c>
      <c r="AC3906" s="37">
        <f t="shared" si="844"/>
        <v>0.99631120664296613</v>
      </c>
      <c r="AE3906" s="44">
        <v>39189</v>
      </c>
      <c r="AF3906" s="45">
        <v>5804.4418999999998</v>
      </c>
      <c r="AG3906" s="19">
        <f t="shared" si="835"/>
        <v>4277.7226766895128</v>
      </c>
      <c r="AH3906" s="45">
        <f t="shared" si="841"/>
        <v>-1.1032105417052795E-2</v>
      </c>
      <c r="AI3906" s="46">
        <f t="shared" si="842"/>
        <v>0.9889678945829472</v>
      </c>
      <c r="AK3906" s="38">
        <v>39189</v>
      </c>
      <c r="AL3906" s="19">
        <v>142.13290000000001</v>
      </c>
      <c r="AM3906" s="19">
        <f t="shared" si="831"/>
        <v>1.6434143271621959E-3</v>
      </c>
      <c r="AN3906" s="37">
        <f t="shared" si="832"/>
        <v>1.0016434143271622</v>
      </c>
      <c r="AQ3906" s="38">
        <v>39189</v>
      </c>
      <c r="AR3906" s="19">
        <f t="shared" si="833"/>
        <v>322.24086822200002</v>
      </c>
      <c r="AS3906" s="40">
        <f t="shared" si="830"/>
        <v>1.6434143271619739E-3</v>
      </c>
      <c r="AT3906" s="51">
        <f t="shared" si="834"/>
        <v>1.001643414327162</v>
      </c>
    </row>
    <row r="3907" spans="1:46">
      <c r="A3907" s="38">
        <v>39190</v>
      </c>
      <c r="B3907" s="37">
        <v>1.3573999999999999</v>
      </c>
      <c r="D3907" s="38">
        <v>39190</v>
      </c>
      <c r="E3907" s="19">
        <v>1839.5101</v>
      </c>
      <c r="F3907" s="19">
        <v>1355.1717253573008</v>
      </c>
      <c r="G3907" s="19">
        <v>7.2054857831771457E-4</v>
      </c>
      <c r="H3907" s="37">
        <f t="shared" si="836"/>
        <v>1.0007205485783177</v>
      </c>
      <c r="I3907" s="19"/>
      <c r="J3907" s="19"/>
      <c r="K3907" s="19"/>
      <c r="L3907" s="19"/>
      <c r="N3907" s="38">
        <v>39190</v>
      </c>
      <c r="O3907" s="19">
        <v>1094.1479999999999</v>
      </c>
      <c r="P3907" s="19">
        <v>806.06158833063205</v>
      </c>
      <c r="Q3907" s="19">
        <v>-3.1595824161967379E-3</v>
      </c>
      <c r="R3907" s="37">
        <f t="shared" si="837"/>
        <v>0.99684041758380326</v>
      </c>
      <c r="T3907" s="39">
        <v>39190</v>
      </c>
      <c r="U3907" s="40">
        <v>317.4923</v>
      </c>
      <c r="V3907" s="40">
        <f t="shared" si="838"/>
        <v>3.271851553876548E-3</v>
      </c>
      <c r="W3907" s="41">
        <f t="shared" si="839"/>
        <v>1.0032718515538765</v>
      </c>
      <c r="Y3907" s="42">
        <v>39190</v>
      </c>
      <c r="Z3907" s="43">
        <v>329.14400000000001</v>
      </c>
      <c r="AA3907" s="43">
        <f t="shared" si="840"/>
        <v>242.48121408575219</v>
      </c>
      <c r="AB3907" s="19">
        <f t="shared" si="843"/>
        <v>-1.6241165653477774E-3</v>
      </c>
      <c r="AC3907" s="37">
        <f t="shared" si="844"/>
        <v>0.99837588343465222</v>
      </c>
      <c r="AE3907" s="44">
        <v>39190</v>
      </c>
      <c r="AF3907" s="45">
        <v>5797.8179</v>
      </c>
      <c r="AG3907" s="19">
        <f t="shared" si="835"/>
        <v>4271.2670546633271</v>
      </c>
      <c r="AH3907" s="45">
        <f t="shared" si="841"/>
        <v>-1.5091258863890733E-3</v>
      </c>
      <c r="AI3907" s="46">
        <f t="shared" si="842"/>
        <v>0.99849087411361093</v>
      </c>
      <c r="AK3907" s="38">
        <v>39190</v>
      </c>
      <c r="AL3907" s="19">
        <v>142.38399999999999</v>
      </c>
      <c r="AM3907" s="19">
        <f t="shared" si="831"/>
        <v>1.7666564180423006E-3</v>
      </c>
      <c r="AN3907" s="37">
        <f t="shared" si="832"/>
        <v>1.0017666564180423</v>
      </c>
      <c r="AQ3907" s="38">
        <v>39190</v>
      </c>
      <c r="AR3907" s="19">
        <f t="shared" si="833"/>
        <v>322.81015711999999</v>
      </c>
      <c r="AS3907" s="40">
        <f t="shared" si="830"/>
        <v>1.7666564180425226E-3</v>
      </c>
      <c r="AT3907" s="51">
        <f t="shared" si="834"/>
        <v>1.0017666564180425</v>
      </c>
    </row>
    <row r="3908" spans="1:46">
      <c r="A3908" s="38">
        <v>39191</v>
      </c>
      <c r="B3908" s="37">
        <v>1.3605</v>
      </c>
      <c r="D3908" s="38">
        <v>39191</v>
      </c>
      <c r="E3908" s="19">
        <v>1832.5068000000001</v>
      </c>
      <c r="F3908" s="19">
        <v>1346.9362734288866</v>
      </c>
      <c r="G3908" s="19">
        <v>-6.0770541285037893E-3</v>
      </c>
      <c r="H3908" s="37">
        <f t="shared" si="836"/>
        <v>0.99392294587149621</v>
      </c>
      <c r="I3908" s="19"/>
      <c r="J3908" s="19"/>
      <c r="K3908" s="19"/>
      <c r="L3908" s="19"/>
      <c r="N3908" s="38">
        <v>39191</v>
      </c>
      <c r="O3908" s="19">
        <v>1081.4892</v>
      </c>
      <c r="P3908" s="19">
        <v>794.92039691289961</v>
      </c>
      <c r="Q3908" s="19">
        <v>-1.3821761983232594E-2</v>
      </c>
      <c r="R3908" s="37">
        <f t="shared" si="837"/>
        <v>0.98617823801676741</v>
      </c>
      <c r="T3908" s="39">
        <v>39191</v>
      </c>
      <c r="U3908" s="40">
        <v>317.89240000000001</v>
      </c>
      <c r="V3908" s="40">
        <f t="shared" si="838"/>
        <v>1.2601880423557255E-3</v>
      </c>
      <c r="W3908" s="41">
        <f t="shared" si="839"/>
        <v>1.0012601880423557</v>
      </c>
      <c r="Y3908" s="42">
        <v>39191</v>
      </c>
      <c r="Z3908" s="43">
        <v>328.68700000000001</v>
      </c>
      <c r="AA3908" s="43">
        <f t="shared" si="840"/>
        <v>241.59279676589489</v>
      </c>
      <c r="AB3908" s="19">
        <f t="shared" si="843"/>
        <v>-3.6638604075246439E-3</v>
      </c>
      <c r="AC3908" s="37">
        <f t="shared" si="844"/>
        <v>0.99633613959247536</v>
      </c>
      <c r="AE3908" s="44">
        <v>39191</v>
      </c>
      <c r="AF3908" s="45">
        <v>5763.0879000000004</v>
      </c>
      <c r="AG3908" s="19">
        <f t="shared" si="835"/>
        <v>4236.0072767364945</v>
      </c>
      <c r="AH3908" s="45">
        <f t="shared" si="841"/>
        <v>-8.2551096608057817E-3</v>
      </c>
      <c r="AI3908" s="46">
        <f t="shared" si="842"/>
        <v>0.99174489033919422</v>
      </c>
      <c r="AK3908" s="38">
        <v>39191</v>
      </c>
      <c r="AL3908" s="19">
        <v>142.0968</v>
      </c>
      <c r="AM3908" s="19">
        <f t="shared" si="831"/>
        <v>-2.0170805708505934E-3</v>
      </c>
      <c r="AN3908" s="37">
        <f t="shared" si="832"/>
        <v>0.99798291942914941</v>
      </c>
      <c r="AQ3908" s="38">
        <v>39191</v>
      </c>
      <c r="AR3908" s="19">
        <f t="shared" si="833"/>
        <v>322.15902302400002</v>
      </c>
      <c r="AS3908" s="40">
        <f t="shared" si="830"/>
        <v>-2.0170805708505934E-3</v>
      </c>
      <c r="AT3908" s="51">
        <f t="shared" si="834"/>
        <v>0.99798291942914941</v>
      </c>
    </row>
    <row r="3909" spans="1:46">
      <c r="A3909" s="38">
        <v>39192</v>
      </c>
      <c r="B3909" s="37">
        <v>1.3601000000000001</v>
      </c>
      <c r="D3909" s="38">
        <v>39192</v>
      </c>
      <c r="E3909" s="19">
        <v>1848.4085</v>
      </c>
      <c r="F3909" s="19">
        <v>1359.0239688258216</v>
      </c>
      <c r="G3909" s="19">
        <v>8.9742147682780882E-3</v>
      </c>
      <c r="H3909" s="37">
        <f t="shared" si="836"/>
        <v>1.0089742147682781</v>
      </c>
      <c r="I3909" s="19"/>
      <c r="J3909" s="19"/>
      <c r="K3909" s="19"/>
      <c r="L3909" s="19"/>
      <c r="N3909" s="38">
        <v>39192</v>
      </c>
      <c r="O3909" s="19">
        <v>1098.7475999999999</v>
      </c>
      <c r="P3909" s="19">
        <v>807.84324682008662</v>
      </c>
      <c r="Q3909" s="19">
        <v>1.6256784902454857E-2</v>
      </c>
      <c r="R3909" s="37">
        <f t="shared" si="837"/>
        <v>1.0162567849024549</v>
      </c>
      <c r="T3909" s="39">
        <v>39192</v>
      </c>
      <c r="U3909" s="40">
        <v>317.15449999999998</v>
      </c>
      <c r="V3909" s="40">
        <f t="shared" si="838"/>
        <v>-2.3212256725861913E-3</v>
      </c>
      <c r="W3909" s="41">
        <f t="shared" si="839"/>
        <v>0.99767877432741381</v>
      </c>
      <c r="Y3909" s="42">
        <v>39192</v>
      </c>
      <c r="Z3909" s="43">
        <v>330.03800000000001</v>
      </c>
      <c r="AA3909" s="43">
        <f t="shared" si="840"/>
        <v>242.65715756194396</v>
      </c>
      <c r="AB3909" s="19">
        <f t="shared" si="843"/>
        <v>4.4055982227004797E-3</v>
      </c>
      <c r="AC3909" s="37">
        <f t="shared" si="844"/>
        <v>1.0044055982227005</v>
      </c>
      <c r="AE3909" s="44">
        <v>39192</v>
      </c>
      <c r="AF3909" s="45">
        <v>5805.5562</v>
      </c>
      <c r="AG3909" s="19">
        <f t="shared" si="835"/>
        <v>4268.4774648922867</v>
      </c>
      <c r="AH3909" s="45">
        <f t="shared" si="841"/>
        <v>7.665281486675779E-3</v>
      </c>
      <c r="AI3909" s="46">
        <f t="shared" si="842"/>
        <v>1.0076652814866758</v>
      </c>
      <c r="AK3909" s="38">
        <v>39192</v>
      </c>
      <c r="AL3909" s="19">
        <v>142.04939999999999</v>
      </c>
      <c r="AM3909" s="19">
        <f t="shared" si="831"/>
        <v>-3.3357542182521627E-4</v>
      </c>
      <c r="AN3909" s="37">
        <f t="shared" si="832"/>
        <v>0.99966642457817478</v>
      </c>
      <c r="AQ3909" s="38">
        <v>39192</v>
      </c>
      <c r="AR3909" s="19">
        <f t="shared" si="833"/>
        <v>322.05155869200001</v>
      </c>
      <c r="AS3909" s="40">
        <f t="shared" ref="AS3909:AS3972" si="845">AR3909/AR3908-1</f>
        <v>-3.3357542182510524E-4</v>
      </c>
      <c r="AT3909" s="51">
        <f t="shared" si="834"/>
        <v>0.99966642457817489</v>
      </c>
    </row>
    <row r="3910" spans="1:46">
      <c r="A3910" s="38">
        <v>39195</v>
      </c>
      <c r="B3910" s="37">
        <v>1.3580000000000001</v>
      </c>
      <c r="D3910" s="38">
        <v>39195</v>
      </c>
      <c r="E3910" s="19">
        <v>1844.8012000000001</v>
      </c>
      <c r="F3910" s="19">
        <v>1358.4692194403535</v>
      </c>
      <c r="G3910" s="19">
        <v>-4.08196910572034E-4</v>
      </c>
      <c r="H3910" s="37">
        <f t="shared" si="836"/>
        <v>0.99959180308942797</v>
      </c>
      <c r="I3910" s="19"/>
      <c r="J3910" s="19"/>
      <c r="K3910" s="19"/>
      <c r="L3910" s="19"/>
      <c r="N3910" s="38">
        <v>39195</v>
      </c>
      <c r="O3910" s="19">
        <v>1100.2597000000001</v>
      </c>
      <c r="P3910" s="19">
        <v>810.20596465390281</v>
      </c>
      <c r="Q3910" s="19">
        <v>2.9247231354803116E-3</v>
      </c>
      <c r="R3910" s="37">
        <f t="shared" si="837"/>
        <v>1.0029247231354803</v>
      </c>
      <c r="T3910" s="39">
        <v>39195</v>
      </c>
      <c r="U3910" s="40">
        <v>317.47669999999999</v>
      </c>
      <c r="V3910" s="40">
        <f t="shared" si="838"/>
        <v>1.0159086502004033E-3</v>
      </c>
      <c r="W3910" s="41">
        <f t="shared" si="839"/>
        <v>1.0010159086502004</v>
      </c>
      <c r="Y3910" s="42">
        <v>39195</v>
      </c>
      <c r="Z3910" s="43">
        <v>332.45499999999998</v>
      </c>
      <c r="AA3910" s="43">
        <f t="shared" si="840"/>
        <v>244.8122238586156</v>
      </c>
      <c r="AB3910" s="19">
        <f t="shared" si="843"/>
        <v>8.8811157203203539E-3</v>
      </c>
      <c r="AC3910" s="37">
        <f t="shared" si="844"/>
        <v>1.0088811157203204</v>
      </c>
      <c r="AE3910" s="44">
        <v>39195</v>
      </c>
      <c r="AF3910" s="45">
        <v>5909.1938</v>
      </c>
      <c r="AG3910" s="19">
        <f t="shared" si="835"/>
        <v>4351.3945508100142</v>
      </c>
      <c r="AH3910" s="45">
        <f t="shared" si="841"/>
        <v>1.942544773861643E-2</v>
      </c>
      <c r="AI3910" s="46">
        <f t="shared" si="842"/>
        <v>1.0194254477386164</v>
      </c>
      <c r="AK3910" s="38">
        <v>39195</v>
      </c>
      <c r="AL3910" s="19">
        <v>142.34350000000001</v>
      </c>
      <c r="AM3910" s="19">
        <f t="shared" si="831"/>
        <v>2.0704064923893206E-3</v>
      </c>
      <c r="AN3910" s="37">
        <f t="shared" si="832"/>
        <v>1.0020704064923893</v>
      </c>
      <c r="AQ3910" s="38">
        <v>39195</v>
      </c>
      <c r="AR3910" s="19">
        <f t="shared" si="833"/>
        <v>322.71833633000006</v>
      </c>
      <c r="AS3910" s="40">
        <f t="shared" si="845"/>
        <v>2.0704064923893206E-3</v>
      </c>
      <c r="AT3910" s="51">
        <f t="shared" si="834"/>
        <v>1.0020704064923893</v>
      </c>
    </row>
    <row r="3911" spans="1:46">
      <c r="A3911" s="38">
        <v>39196</v>
      </c>
      <c r="B3911" s="37">
        <v>1.3622000000000001</v>
      </c>
      <c r="D3911" s="38">
        <v>39196</v>
      </c>
      <c r="E3911" s="19">
        <v>1841.2263</v>
      </c>
      <c r="F3911" s="19">
        <v>1351.6563647041551</v>
      </c>
      <c r="G3911" s="19">
        <v>-5.0150968742634916E-3</v>
      </c>
      <c r="H3911" s="37">
        <f t="shared" si="836"/>
        <v>0.99498490312573651</v>
      </c>
      <c r="I3911" s="19"/>
      <c r="J3911" s="19"/>
      <c r="K3911" s="19"/>
      <c r="L3911" s="19"/>
      <c r="N3911" s="38">
        <v>39196</v>
      </c>
      <c r="O3911" s="19">
        <v>1099.5354</v>
      </c>
      <c r="P3911" s="19">
        <v>807.17618558214645</v>
      </c>
      <c r="Q3911" s="19">
        <v>-3.7395171153185025E-3</v>
      </c>
      <c r="R3911" s="37">
        <f t="shared" si="837"/>
        <v>0.9962604828846815</v>
      </c>
      <c r="T3911" s="39">
        <v>39196</v>
      </c>
      <c r="U3911" s="40">
        <v>317.67239999999998</v>
      </c>
      <c r="V3911" s="40">
        <f t="shared" si="838"/>
        <v>6.1642318948118557E-4</v>
      </c>
      <c r="W3911" s="41">
        <f t="shared" si="839"/>
        <v>1.0006164231894812</v>
      </c>
      <c r="Y3911" s="42">
        <v>39196</v>
      </c>
      <c r="Z3911" s="43">
        <v>329.05700000000002</v>
      </c>
      <c r="AA3911" s="43">
        <f t="shared" si="840"/>
        <v>241.56291293495815</v>
      </c>
      <c r="AB3911" s="19">
        <f t="shared" si="843"/>
        <v>-1.3272666178360426E-2</v>
      </c>
      <c r="AC3911" s="37">
        <f t="shared" si="844"/>
        <v>0.98672733382163957</v>
      </c>
      <c r="AE3911" s="44">
        <v>39196</v>
      </c>
      <c r="AF3911" s="45">
        <v>5834.8729999999996</v>
      </c>
      <c r="AG3911" s="19">
        <f t="shared" si="835"/>
        <v>4283.4187344002348</v>
      </c>
      <c r="AH3911" s="45">
        <f t="shared" si="841"/>
        <v>-1.5621616384367099E-2</v>
      </c>
      <c r="AI3911" s="46">
        <f t="shared" si="842"/>
        <v>0.9843783836156329</v>
      </c>
      <c r="AK3911" s="38">
        <v>39196</v>
      </c>
      <c r="AL3911" s="19">
        <v>142.46170000000001</v>
      </c>
      <c r="AM3911" s="19">
        <f t="shared" si="831"/>
        <v>8.303856516103103E-4</v>
      </c>
      <c r="AN3911" s="37">
        <f t="shared" si="832"/>
        <v>1.0008303856516103</v>
      </c>
      <c r="AQ3911" s="38">
        <v>39196</v>
      </c>
      <c r="AR3911" s="19">
        <f t="shared" si="833"/>
        <v>322.98631700600004</v>
      </c>
      <c r="AS3911" s="40">
        <f t="shared" si="845"/>
        <v>8.303856516103103E-4</v>
      </c>
      <c r="AT3911" s="51">
        <f t="shared" si="834"/>
        <v>1.0008303856516103</v>
      </c>
    </row>
    <row r="3912" spans="1:46">
      <c r="A3912" s="38">
        <v>39197</v>
      </c>
      <c r="B3912" s="37">
        <v>1.3647</v>
      </c>
      <c r="D3912" s="38">
        <v>39197</v>
      </c>
      <c r="E3912" s="19">
        <v>1854.9458</v>
      </c>
      <c r="F3912" s="19">
        <v>1359.2333846266579</v>
      </c>
      <c r="G3912" s="19">
        <v>5.6057294741191921E-3</v>
      </c>
      <c r="H3912" s="37">
        <f t="shared" si="836"/>
        <v>1.0056057294741192</v>
      </c>
      <c r="I3912" s="19"/>
      <c r="J3912" s="19"/>
      <c r="K3912" s="19"/>
      <c r="L3912" s="19"/>
      <c r="N3912" s="38">
        <v>39197</v>
      </c>
      <c r="O3912" s="19">
        <v>1102.4903999999999</v>
      </c>
      <c r="P3912" s="19">
        <v>807.86282699494382</v>
      </c>
      <c r="Q3912" s="19">
        <v>8.5067104934744009E-4</v>
      </c>
      <c r="R3912" s="37">
        <f t="shared" si="837"/>
        <v>1.0008506710493474</v>
      </c>
      <c r="T3912" s="39">
        <v>39197</v>
      </c>
      <c r="U3912" s="40">
        <v>317.41239999999999</v>
      </c>
      <c r="V3912" s="40">
        <f t="shared" si="838"/>
        <v>-8.1845322413909294E-4</v>
      </c>
      <c r="W3912" s="41">
        <f t="shared" si="839"/>
        <v>0.99918154677586091</v>
      </c>
      <c r="Y3912" s="42">
        <v>39197</v>
      </c>
      <c r="Z3912" s="43">
        <v>333.24299999999999</v>
      </c>
      <c r="AA3912" s="43">
        <f t="shared" si="840"/>
        <v>244.18773356781711</v>
      </c>
      <c r="AB3912" s="19">
        <f t="shared" si="843"/>
        <v>1.0865991807135211E-2</v>
      </c>
      <c r="AC3912" s="37">
        <f t="shared" si="844"/>
        <v>1.0108659918071352</v>
      </c>
      <c r="AE3912" s="44">
        <v>39197</v>
      </c>
      <c r="AF3912" s="45">
        <v>5925.1890000000003</v>
      </c>
      <c r="AG3912" s="19">
        <f t="shared" si="835"/>
        <v>4341.7520334139372</v>
      </c>
      <c r="AH3912" s="45">
        <f t="shared" si="841"/>
        <v>1.3618397506932167E-2</v>
      </c>
      <c r="AI3912" s="46">
        <f t="shared" si="842"/>
        <v>1.0136183975069322</v>
      </c>
      <c r="AK3912" s="38">
        <v>39197</v>
      </c>
      <c r="AL3912" s="19">
        <v>142.32509999999999</v>
      </c>
      <c r="AM3912" s="19">
        <f t="shared" si="831"/>
        <v>-9.5885420432306745E-4</v>
      </c>
      <c r="AN3912" s="37">
        <f t="shared" si="832"/>
        <v>0.99904114579567693</v>
      </c>
      <c r="AQ3912" s="38">
        <v>39197</v>
      </c>
      <c r="AR3912" s="19">
        <f t="shared" si="833"/>
        <v>322.67662021799998</v>
      </c>
      <c r="AS3912" s="40">
        <f t="shared" si="845"/>
        <v>-9.5885420432317847E-4</v>
      </c>
      <c r="AT3912" s="51">
        <f t="shared" si="834"/>
        <v>0.99904114579567682</v>
      </c>
    </row>
    <row r="3913" spans="1:46">
      <c r="A3913" s="38">
        <v>39198</v>
      </c>
      <c r="B3913" s="37">
        <v>1.359</v>
      </c>
      <c r="D3913" s="38">
        <v>39198</v>
      </c>
      <c r="E3913" s="19">
        <v>1853.0166999999999</v>
      </c>
      <c r="F3913" s="19">
        <v>1363.5148638704929</v>
      </c>
      <c r="G3913" s="19">
        <v>3.1499220753845592E-3</v>
      </c>
      <c r="H3913" s="37">
        <f t="shared" si="836"/>
        <v>1.0031499220753846</v>
      </c>
      <c r="I3913" s="19"/>
      <c r="J3913" s="19"/>
      <c r="K3913" s="19"/>
      <c r="L3913" s="19"/>
      <c r="N3913" s="38">
        <v>39198</v>
      </c>
      <c r="O3913" s="19">
        <v>1103.4667999999999</v>
      </c>
      <c r="P3913" s="19">
        <v>811.96968359087555</v>
      </c>
      <c r="Q3913" s="19">
        <v>5.0836063483801208E-3</v>
      </c>
      <c r="R3913" s="37">
        <f t="shared" si="837"/>
        <v>1.0050836063483801</v>
      </c>
      <c r="T3913" s="39">
        <v>39198</v>
      </c>
      <c r="U3913" s="40">
        <v>317.12520000000001</v>
      </c>
      <c r="V3913" s="40">
        <f t="shared" si="838"/>
        <v>-9.0481657301344498E-4</v>
      </c>
      <c r="W3913" s="41">
        <f t="shared" si="839"/>
        <v>0.99909518342698656</v>
      </c>
      <c r="Y3913" s="42">
        <v>39198</v>
      </c>
      <c r="Z3913" s="43">
        <v>329.19600000000003</v>
      </c>
      <c r="AA3913" s="43">
        <f t="shared" si="840"/>
        <v>242.23399558498897</v>
      </c>
      <c r="AB3913" s="19">
        <f t="shared" si="843"/>
        <v>-8.0009669375367132E-3</v>
      </c>
      <c r="AC3913" s="37">
        <f t="shared" si="844"/>
        <v>0.99199903306246329</v>
      </c>
      <c r="AE3913" s="44">
        <v>39198</v>
      </c>
      <c r="AF3913" s="45">
        <v>5859.8140000000003</v>
      </c>
      <c r="AG3913" s="19">
        <f t="shared" si="835"/>
        <v>4311.8572479764534</v>
      </c>
      <c r="AH3913" s="45">
        <f t="shared" si="841"/>
        <v>-6.8854198045892323E-3</v>
      </c>
      <c r="AI3913" s="46">
        <f t="shared" si="842"/>
        <v>0.99311458019541077</v>
      </c>
      <c r="AK3913" s="38">
        <v>39198</v>
      </c>
      <c r="AL3913" s="19">
        <v>142.09700000000001</v>
      </c>
      <c r="AM3913" s="19">
        <f t="shared" si="831"/>
        <v>-1.602668819484343E-3</v>
      </c>
      <c r="AN3913" s="37">
        <f t="shared" si="832"/>
        <v>0.99839733118051566</v>
      </c>
      <c r="AQ3913" s="38">
        <v>39198</v>
      </c>
      <c r="AR3913" s="19">
        <f t="shared" si="833"/>
        <v>322.15947646000006</v>
      </c>
      <c r="AS3913" s="40">
        <f t="shared" si="845"/>
        <v>-1.602668819484121E-3</v>
      </c>
      <c r="AT3913" s="51">
        <f t="shared" si="834"/>
        <v>0.99839733118051588</v>
      </c>
    </row>
    <row r="3914" spans="1:46">
      <c r="A3914" s="38">
        <v>39199</v>
      </c>
      <c r="B3914" s="37">
        <v>1.3625</v>
      </c>
      <c r="D3914" s="38">
        <v>39199</v>
      </c>
      <c r="E3914" s="19">
        <v>1851.4740999999999</v>
      </c>
      <c r="F3914" s="19">
        <v>1358.8800733944954</v>
      </c>
      <c r="G3914" s="19">
        <v>-3.3991492126761447E-3</v>
      </c>
      <c r="H3914" s="37">
        <f t="shared" si="836"/>
        <v>0.99660085078732386</v>
      </c>
      <c r="I3914" s="19"/>
      <c r="J3914" s="19"/>
      <c r="K3914" s="19"/>
      <c r="L3914" s="19"/>
      <c r="N3914" s="38">
        <v>39199</v>
      </c>
      <c r="O3914" s="19">
        <v>1094.9860000000001</v>
      </c>
      <c r="P3914" s="19">
        <v>803.6594495412844</v>
      </c>
      <c r="Q3914" s="19">
        <v>-1.0234660502150494E-2</v>
      </c>
      <c r="R3914" s="37">
        <f t="shared" si="837"/>
        <v>0.98976533949784951</v>
      </c>
      <c r="T3914" s="39">
        <v>39199</v>
      </c>
      <c r="U3914" s="40">
        <v>317.12689999999998</v>
      </c>
      <c r="V3914" s="40">
        <f t="shared" si="838"/>
        <v>5.3606588186205784E-6</v>
      </c>
      <c r="W3914" s="41">
        <f t="shared" si="839"/>
        <v>1.0000053606588186</v>
      </c>
      <c r="Y3914" s="42">
        <v>39199</v>
      </c>
      <c r="Z3914" s="43">
        <v>332.77800000000002</v>
      </c>
      <c r="AA3914" s="43">
        <f t="shared" si="840"/>
        <v>244.24073394495414</v>
      </c>
      <c r="AB3914" s="19">
        <f t="shared" si="843"/>
        <v>8.2842969877905404E-3</v>
      </c>
      <c r="AC3914" s="37">
        <f t="shared" si="844"/>
        <v>1.0082842969877905</v>
      </c>
      <c r="AE3914" s="44">
        <v>39199</v>
      </c>
      <c r="AF3914" s="45">
        <v>5941.9530999999997</v>
      </c>
      <c r="AG3914" s="19">
        <f t="shared" si="835"/>
        <v>4361.0664954128433</v>
      </c>
      <c r="AH3914" s="45">
        <f t="shared" si="841"/>
        <v>1.1412540955404671E-2</v>
      </c>
      <c r="AI3914" s="46">
        <f t="shared" si="842"/>
        <v>1.0114125409554047</v>
      </c>
      <c r="AK3914" s="38">
        <v>39199</v>
      </c>
      <c r="AL3914" s="19">
        <v>142.0941</v>
      </c>
      <c r="AM3914" s="19">
        <f t="shared" si="831"/>
        <v>-2.0408594129439628E-5</v>
      </c>
      <c r="AN3914" s="37">
        <f t="shared" si="832"/>
        <v>0.99997959140587056</v>
      </c>
      <c r="AQ3914" s="38">
        <v>39199</v>
      </c>
      <c r="AR3914" s="19">
        <f t="shared" si="833"/>
        <v>322.152901638</v>
      </c>
      <c r="AS3914" s="40">
        <f t="shared" si="845"/>
        <v>-2.040859412955065E-5</v>
      </c>
      <c r="AT3914" s="51">
        <f t="shared" si="834"/>
        <v>0.99997959140587045</v>
      </c>
    </row>
    <row r="3915" spans="1:46">
      <c r="A3915" s="38">
        <v>39202</v>
      </c>
      <c r="B3915" s="37">
        <v>1.3660000000000001</v>
      </c>
      <c r="D3915" s="38">
        <v>39202</v>
      </c>
      <c r="E3915" s="19">
        <v>1844.4575</v>
      </c>
      <c r="F3915" s="19">
        <v>1350.2617130307465</v>
      </c>
      <c r="G3915" s="19">
        <v>-6.3422523683198673E-3</v>
      </c>
      <c r="H3915" s="37">
        <f t="shared" si="836"/>
        <v>0.99365774763168013</v>
      </c>
      <c r="I3915" s="19"/>
      <c r="J3915" s="19"/>
      <c r="K3915" s="19"/>
      <c r="L3915" s="19"/>
      <c r="N3915" s="38">
        <v>39202</v>
      </c>
      <c r="O3915" s="19">
        <v>1088.6679999999999</v>
      </c>
      <c r="P3915" s="19">
        <v>796.97510980966308</v>
      </c>
      <c r="Q3915" s="19">
        <v>-8.3173783813985658E-3</v>
      </c>
      <c r="R3915" s="37">
        <f t="shared" si="837"/>
        <v>0.99168262161860143</v>
      </c>
      <c r="T3915" s="39">
        <v>39202</v>
      </c>
      <c r="U3915" s="40">
        <v>317.1748</v>
      </c>
      <c r="V3915" s="40">
        <f t="shared" si="838"/>
        <v>1.5104363584428349E-4</v>
      </c>
      <c r="W3915" s="41">
        <f t="shared" si="839"/>
        <v>1.0001510436358443</v>
      </c>
      <c r="Y3915" s="42">
        <v>39202</v>
      </c>
      <c r="Z3915" s="43">
        <v>332.24599999999998</v>
      </c>
      <c r="AA3915" s="43">
        <f t="shared" si="840"/>
        <v>243.22547584187404</v>
      </c>
      <c r="AB3915" s="19">
        <f t="shared" si="843"/>
        <v>-4.1567927129997351E-3</v>
      </c>
      <c r="AC3915" s="37">
        <f t="shared" si="844"/>
        <v>0.99584320728700026</v>
      </c>
      <c r="AE3915" s="44">
        <v>39202</v>
      </c>
      <c r="AF3915" s="45">
        <v>5904.2632000000003</v>
      </c>
      <c r="AG3915" s="19">
        <f t="shared" si="835"/>
        <v>4322.3010248901901</v>
      </c>
      <c r="AH3915" s="45">
        <f t="shared" si="841"/>
        <v>-8.8889886369374338E-3</v>
      </c>
      <c r="AI3915" s="46">
        <f t="shared" si="842"/>
        <v>0.99111101136306257</v>
      </c>
      <c r="AK3915" s="38">
        <v>39202</v>
      </c>
      <c r="AL3915" s="19">
        <v>142.65700000000001</v>
      </c>
      <c r="AM3915" s="19">
        <f t="shared" si="831"/>
        <v>3.9614593427876876E-3</v>
      </c>
      <c r="AN3915" s="37">
        <f t="shared" si="832"/>
        <v>1.0039614593427877</v>
      </c>
      <c r="AQ3915" s="38">
        <v>39202</v>
      </c>
      <c r="AR3915" s="19">
        <f t="shared" si="833"/>
        <v>323.42909726000005</v>
      </c>
      <c r="AS3915" s="40">
        <f t="shared" si="845"/>
        <v>3.9614593427876876E-3</v>
      </c>
      <c r="AT3915" s="51">
        <f t="shared" si="834"/>
        <v>1.0039614593427877</v>
      </c>
    </row>
    <row r="3916" spans="1:46">
      <c r="A3916" s="38">
        <v>39203</v>
      </c>
      <c r="B3916" s="37">
        <v>1.36</v>
      </c>
      <c r="D3916" s="38">
        <v>39203</v>
      </c>
      <c r="E3916" s="19">
        <v>1842.1895999999999</v>
      </c>
      <c r="F3916" s="19">
        <v>1354.5511764705882</v>
      </c>
      <c r="G3916" s="19">
        <v>3.1767644734692624E-3</v>
      </c>
      <c r="H3916" s="37">
        <f t="shared" si="836"/>
        <v>1.0031767644734693</v>
      </c>
      <c r="I3916" s="19"/>
      <c r="J3916" s="19"/>
      <c r="K3916" s="19"/>
      <c r="L3916" s="19"/>
      <c r="N3916" s="38">
        <v>39203</v>
      </c>
      <c r="O3916" s="19">
        <v>1087.7906</v>
      </c>
      <c r="P3916" s="19">
        <v>799.84602941176468</v>
      </c>
      <c r="Q3916" s="19">
        <v>3.6022700919571271E-3</v>
      </c>
      <c r="R3916" s="37">
        <f t="shared" si="837"/>
        <v>1.0036022700919571</v>
      </c>
      <c r="T3916" s="38">
        <v>39203</v>
      </c>
      <c r="U3916" s="40">
        <v>317.1748</v>
      </c>
      <c r="V3916" s="40">
        <f t="shared" si="838"/>
        <v>0</v>
      </c>
      <c r="W3916" s="41">
        <f t="shared" si="839"/>
        <v>1</v>
      </c>
      <c r="Y3916" s="42">
        <v>39203</v>
      </c>
      <c r="Z3916" s="43">
        <v>332.08100000000002</v>
      </c>
      <c r="AA3916" s="43">
        <f t="shared" si="840"/>
        <v>244.17720588235295</v>
      </c>
      <c r="AB3916" s="19">
        <f t="shared" si="843"/>
        <v>3.9129537610511633E-3</v>
      </c>
      <c r="AC3916" s="37">
        <f t="shared" si="844"/>
        <v>1.0039129537610512</v>
      </c>
      <c r="AE3916" s="44">
        <v>39203</v>
      </c>
      <c r="AF3916" s="45">
        <v>5861.6059999999998</v>
      </c>
      <c r="AG3916" s="19">
        <f t="shared" si="835"/>
        <v>4310.0044117647058</v>
      </c>
      <c r="AH3916" s="45">
        <f t="shared" si="841"/>
        <v>-2.8449228905329527E-3</v>
      </c>
      <c r="AI3916" s="46">
        <f t="shared" si="842"/>
        <v>0.99715507710946705</v>
      </c>
      <c r="AK3916" s="38">
        <v>39203</v>
      </c>
      <c r="AL3916" s="19">
        <v>142.65700000000001</v>
      </c>
      <c r="AM3916" s="19">
        <f t="shared" si="831"/>
        <v>0</v>
      </c>
      <c r="AN3916" s="37">
        <f t="shared" si="832"/>
        <v>1</v>
      </c>
      <c r="AQ3916" s="38">
        <v>39203</v>
      </c>
      <c r="AR3916" s="19">
        <f t="shared" si="833"/>
        <v>323.42909726000005</v>
      </c>
      <c r="AS3916" s="40">
        <f t="shared" si="845"/>
        <v>0</v>
      </c>
      <c r="AT3916" s="51">
        <f t="shared" si="834"/>
        <v>1</v>
      </c>
    </row>
    <row r="3917" spans="1:46">
      <c r="A3917" s="38">
        <v>39204</v>
      </c>
      <c r="B3917" s="37">
        <v>1.3597999999999999</v>
      </c>
      <c r="D3917" s="38">
        <v>39204</v>
      </c>
      <c r="E3917" s="19">
        <v>1854.2394999999999</v>
      </c>
      <c r="F3917" s="19">
        <v>1363.6119282247389</v>
      </c>
      <c r="G3917" s="19">
        <v>6.6891173338754495E-3</v>
      </c>
      <c r="H3917" s="37">
        <f t="shared" si="836"/>
        <v>1.0066891173338754</v>
      </c>
      <c r="I3917" s="19"/>
      <c r="J3917" s="19"/>
      <c r="K3917" s="19"/>
      <c r="L3917" s="19"/>
      <c r="N3917" s="38">
        <v>39204</v>
      </c>
      <c r="O3917" s="19">
        <v>1094.5903000000001</v>
      </c>
      <c r="P3917" s="19">
        <v>804.96418590969267</v>
      </c>
      <c r="Q3917" s="19">
        <v>6.3989271806375037E-3</v>
      </c>
      <c r="R3917" s="37">
        <f t="shared" si="837"/>
        <v>1.0063989271806375</v>
      </c>
      <c r="T3917" s="39">
        <v>39204</v>
      </c>
      <c r="U3917" s="40">
        <v>317.25299999999999</v>
      </c>
      <c r="V3917" s="40">
        <f t="shared" si="838"/>
        <v>2.4655174370713517E-4</v>
      </c>
      <c r="W3917" s="41">
        <f t="shared" si="839"/>
        <v>1.0002465517437071</v>
      </c>
      <c r="Y3917" s="42">
        <v>39204</v>
      </c>
      <c r="Z3917" s="43">
        <v>330.78699999999998</v>
      </c>
      <c r="AA3917" s="43">
        <f t="shared" si="840"/>
        <v>243.26150904544787</v>
      </c>
      <c r="AB3917" s="19">
        <f t="shared" si="843"/>
        <v>-3.7501323417807875E-3</v>
      </c>
      <c r="AC3917" s="37">
        <f t="shared" si="844"/>
        <v>0.99624986765821921</v>
      </c>
      <c r="AE3917" s="44">
        <v>39204</v>
      </c>
      <c r="AF3917" s="45">
        <v>5815.0249000000003</v>
      </c>
      <c r="AG3917" s="19">
        <f t="shared" si="835"/>
        <v>4276.382482718047</v>
      </c>
      <c r="AH3917" s="45">
        <f t="shared" si="841"/>
        <v>-7.800903626660638E-3</v>
      </c>
      <c r="AI3917" s="46">
        <f t="shared" si="842"/>
        <v>0.99219909637333936</v>
      </c>
      <c r="AK3917" s="38">
        <v>39204</v>
      </c>
      <c r="AL3917" s="19">
        <v>142.16749999999999</v>
      </c>
      <c r="AM3917" s="19">
        <f t="shared" si="831"/>
        <v>-3.4313072614734486E-3</v>
      </c>
      <c r="AN3917" s="37">
        <f t="shared" si="832"/>
        <v>0.99656869273852655</v>
      </c>
      <c r="AQ3917" s="38">
        <v>39204</v>
      </c>
      <c r="AR3917" s="19">
        <f t="shared" si="833"/>
        <v>322.31931265000003</v>
      </c>
      <c r="AS3917" s="40">
        <f t="shared" si="845"/>
        <v>-3.4313072614733375E-3</v>
      </c>
      <c r="AT3917" s="51">
        <f t="shared" si="834"/>
        <v>0.99656869273852666</v>
      </c>
    </row>
    <row r="3918" spans="1:46">
      <c r="A3918" s="38">
        <v>39205</v>
      </c>
      <c r="B3918" s="37">
        <v>1.3566</v>
      </c>
      <c r="D3918" s="38">
        <v>39205</v>
      </c>
      <c r="E3918" s="19">
        <v>1859.4766999999999</v>
      </c>
      <c r="F3918" s="19">
        <v>1370.689001916556</v>
      </c>
      <c r="G3918" s="19">
        <v>5.1899470408935944E-3</v>
      </c>
      <c r="H3918" s="37">
        <f t="shared" si="836"/>
        <v>1.0051899470408936</v>
      </c>
      <c r="I3918" s="19"/>
      <c r="J3918" s="19"/>
      <c r="K3918" s="19"/>
      <c r="L3918" s="19"/>
      <c r="N3918" s="38">
        <v>39205</v>
      </c>
      <c r="O3918" s="19">
        <v>1107.4998000000001</v>
      </c>
      <c r="P3918" s="19">
        <v>816.37903582485626</v>
      </c>
      <c r="Q3918" s="19">
        <v>1.4180568669975857E-2</v>
      </c>
      <c r="R3918" s="37">
        <f t="shared" si="837"/>
        <v>1.0141805686699759</v>
      </c>
      <c r="T3918" s="39">
        <v>39205</v>
      </c>
      <c r="U3918" s="40">
        <v>317.12729999999999</v>
      </c>
      <c r="V3918" s="40">
        <f t="shared" si="838"/>
        <v>-3.962137473877414E-4</v>
      </c>
      <c r="W3918" s="41">
        <f t="shared" si="839"/>
        <v>0.99960378625261226</v>
      </c>
      <c r="Y3918" s="42">
        <v>39205</v>
      </c>
      <c r="Z3918" s="43">
        <v>333.39800000000002</v>
      </c>
      <c r="AA3918" s="43">
        <f t="shared" si="840"/>
        <v>245.75998820580864</v>
      </c>
      <c r="AB3918" s="19">
        <f t="shared" si="843"/>
        <v>1.0270754177940988E-2</v>
      </c>
      <c r="AC3918" s="37">
        <f t="shared" si="844"/>
        <v>1.010270754177941</v>
      </c>
      <c r="AE3918" s="44">
        <v>39205</v>
      </c>
      <c r="AF3918" s="45">
        <v>5825.7089999999998</v>
      </c>
      <c r="AG3918" s="19">
        <f t="shared" si="835"/>
        <v>4294.3454223794779</v>
      </c>
      <c r="AH3918" s="45">
        <f t="shared" si="841"/>
        <v>4.2004988407897681E-3</v>
      </c>
      <c r="AI3918" s="46">
        <f t="shared" si="842"/>
        <v>1.0042004988407898</v>
      </c>
      <c r="AK3918" s="38">
        <v>39205</v>
      </c>
      <c r="AL3918" s="19">
        <v>142.0359</v>
      </c>
      <c r="AM3918" s="19">
        <f t="shared" si="831"/>
        <v>-9.2566866548260407E-4</v>
      </c>
      <c r="AN3918" s="37">
        <f t="shared" si="832"/>
        <v>0.9990743313345174</v>
      </c>
      <c r="AQ3918" s="38">
        <v>39205</v>
      </c>
      <c r="AR3918" s="19">
        <f t="shared" si="833"/>
        <v>322.02095176200004</v>
      </c>
      <c r="AS3918" s="40">
        <f t="shared" si="845"/>
        <v>-9.2566866548260407E-4</v>
      </c>
      <c r="AT3918" s="51">
        <f t="shared" si="834"/>
        <v>0.9990743313345174</v>
      </c>
    </row>
    <row r="3919" spans="1:46">
      <c r="A3919" s="38">
        <v>39206</v>
      </c>
      <c r="B3919" s="37">
        <v>1.3587</v>
      </c>
      <c r="D3919" s="38">
        <v>39206</v>
      </c>
      <c r="E3919" s="19">
        <v>1869.2387000000001</v>
      </c>
      <c r="F3919" s="19">
        <v>1375.7552807831016</v>
      </c>
      <c r="G3919" s="19">
        <v>3.6961548968890146E-3</v>
      </c>
      <c r="H3919" s="37">
        <f t="shared" si="836"/>
        <v>1.003696154896889</v>
      </c>
      <c r="I3919" s="19"/>
      <c r="J3919" s="19"/>
      <c r="K3919" s="19"/>
      <c r="L3919" s="19"/>
      <c r="N3919" s="38">
        <v>39206</v>
      </c>
      <c r="O3919" s="19">
        <v>1117.4141</v>
      </c>
      <c r="P3919" s="19">
        <v>822.41414587473321</v>
      </c>
      <c r="Q3919" s="19">
        <v>7.3925343315304204E-3</v>
      </c>
      <c r="R3919" s="37">
        <f t="shared" si="837"/>
        <v>1.0073925343315304</v>
      </c>
      <c r="T3919" s="39">
        <v>39206</v>
      </c>
      <c r="U3919" s="40">
        <v>317.0625</v>
      </c>
      <c r="V3919" s="40">
        <f t="shared" si="838"/>
        <v>-2.0433434775246617E-4</v>
      </c>
      <c r="W3919" s="41">
        <f t="shared" si="839"/>
        <v>0.99979566565224753</v>
      </c>
      <c r="Y3919" s="42">
        <v>39206</v>
      </c>
      <c r="Z3919" s="43">
        <v>334.26499999999999</v>
      </c>
      <c r="AA3919" s="43">
        <f t="shared" si="840"/>
        <v>246.01825274159123</v>
      </c>
      <c r="AB3919" s="19">
        <f t="shared" si="843"/>
        <v>1.0508811367875293E-3</v>
      </c>
      <c r="AC3919" s="37">
        <f t="shared" si="844"/>
        <v>1.0010508811367875</v>
      </c>
      <c r="AE3919" s="44">
        <v>39206</v>
      </c>
      <c r="AF3919" s="45">
        <v>5798.5020000000004</v>
      </c>
      <c r="AG3919" s="19">
        <f t="shared" si="835"/>
        <v>4267.6838154117913</v>
      </c>
      <c r="AH3919" s="45">
        <f t="shared" si="841"/>
        <v>-6.208538053027346E-3</v>
      </c>
      <c r="AI3919" s="46">
        <f t="shared" si="842"/>
        <v>0.99379146194697265</v>
      </c>
      <c r="AK3919" s="38">
        <v>39206</v>
      </c>
      <c r="AL3919" s="19">
        <v>142.33920000000001</v>
      </c>
      <c r="AM3919" s="19">
        <f t="shared" si="831"/>
        <v>2.1353756339066443E-3</v>
      </c>
      <c r="AN3919" s="37">
        <f t="shared" si="832"/>
        <v>1.0021353756339066</v>
      </c>
      <c r="AQ3919" s="38">
        <v>39206</v>
      </c>
      <c r="AR3919" s="19">
        <f t="shared" si="833"/>
        <v>322.70858745600003</v>
      </c>
      <c r="AS3919" s="40">
        <f t="shared" si="845"/>
        <v>2.1353756339066443E-3</v>
      </c>
      <c r="AT3919" s="51">
        <f t="shared" si="834"/>
        <v>1.0021353756339066</v>
      </c>
    </row>
    <row r="3920" spans="1:46">
      <c r="A3920" s="38">
        <v>39209</v>
      </c>
      <c r="B3920" s="37">
        <v>1.3615999999999999</v>
      </c>
      <c r="D3920" s="38">
        <v>39209</v>
      </c>
      <c r="E3920" s="19">
        <v>1878.7399</v>
      </c>
      <c r="F3920" s="19">
        <v>1379.8030992949473</v>
      </c>
      <c r="G3920" s="19">
        <v>2.9422518440500589E-3</v>
      </c>
      <c r="H3920" s="37">
        <f t="shared" si="836"/>
        <v>1.0029422518440501</v>
      </c>
      <c r="I3920" s="19"/>
      <c r="J3920" s="19"/>
      <c r="K3920" s="19"/>
      <c r="L3920" s="19"/>
      <c r="N3920" s="38">
        <v>39209</v>
      </c>
      <c r="O3920" s="19">
        <v>1122.2774999999999</v>
      </c>
      <c r="P3920" s="19">
        <v>824.23435663924795</v>
      </c>
      <c r="Q3920" s="19">
        <v>2.21325322970789E-3</v>
      </c>
      <c r="R3920" s="37">
        <f t="shared" si="837"/>
        <v>1.0022132532297079</v>
      </c>
      <c r="T3920" s="39">
        <v>39209</v>
      </c>
      <c r="U3920" s="40">
        <v>317.0994</v>
      </c>
      <c r="V3920" s="40">
        <f t="shared" si="838"/>
        <v>1.1638083973974922E-4</v>
      </c>
      <c r="W3920" s="41">
        <f t="shared" si="839"/>
        <v>1.0001163808397397</v>
      </c>
      <c r="Y3920" s="42">
        <v>39209</v>
      </c>
      <c r="Z3920" s="43">
        <v>331.86599999999999</v>
      </c>
      <c r="AA3920" s="43">
        <f t="shared" si="840"/>
        <v>243.73237367802585</v>
      </c>
      <c r="AB3920" s="19">
        <f t="shared" si="843"/>
        <v>-9.2915019031793999E-3</v>
      </c>
      <c r="AC3920" s="37">
        <f t="shared" si="844"/>
        <v>0.9907084980968206</v>
      </c>
      <c r="AE3920" s="44">
        <v>39209</v>
      </c>
      <c r="AF3920" s="45">
        <v>5741.6698999999999</v>
      </c>
      <c r="AG3920" s="19">
        <f t="shared" si="835"/>
        <v>4216.8550969447706</v>
      </c>
      <c r="AH3920" s="45">
        <f t="shared" si="841"/>
        <v>-1.1910141581591427E-2</v>
      </c>
      <c r="AI3920" s="46">
        <f t="shared" si="842"/>
        <v>0.98808985841840857</v>
      </c>
      <c r="AK3920" s="38">
        <v>39209</v>
      </c>
      <c r="AL3920" s="19">
        <v>142.27770000000001</v>
      </c>
      <c r="AM3920" s="19">
        <f t="shared" si="831"/>
        <v>-4.3206650030347404E-4</v>
      </c>
      <c r="AN3920" s="37">
        <f t="shared" si="832"/>
        <v>0.99956793349969653</v>
      </c>
      <c r="AQ3920" s="38">
        <v>39209</v>
      </c>
      <c r="AR3920" s="19">
        <f t="shared" si="833"/>
        <v>322.56915588600003</v>
      </c>
      <c r="AS3920" s="40">
        <f t="shared" si="845"/>
        <v>-4.3206650030347404E-4</v>
      </c>
      <c r="AT3920" s="51">
        <f t="shared" si="834"/>
        <v>0.99956793349969653</v>
      </c>
    </row>
    <row r="3921" spans="1:46">
      <c r="A3921" s="38">
        <v>39210</v>
      </c>
      <c r="B3921" s="37">
        <v>1.3532</v>
      </c>
      <c r="D3921" s="38">
        <v>39210</v>
      </c>
      <c r="E3921" s="19">
        <v>1868.0236</v>
      </c>
      <c r="F3921" s="19">
        <v>1380.4490097546557</v>
      </c>
      <c r="G3921" s="19">
        <v>4.6811784959643887E-4</v>
      </c>
      <c r="H3921" s="37">
        <f t="shared" si="836"/>
        <v>1.0004681178495964</v>
      </c>
      <c r="I3921" s="19"/>
      <c r="J3921" s="19"/>
      <c r="K3921" s="19"/>
      <c r="L3921" s="19"/>
      <c r="N3921" s="38">
        <v>39210</v>
      </c>
      <c r="O3921" s="19">
        <v>1115.1675</v>
      </c>
      <c r="P3921" s="19">
        <v>824.09658587052911</v>
      </c>
      <c r="Q3921" s="19">
        <v>-1.6714999515499152E-4</v>
      </c>
      <c r="R3921" s="37">
        <f t="shared" si="837"/>
        <v>0.99983285000484501</v>
      </c>
      <c r="T3921" s="39">
        <v>39210</v>
      </c>
      <c r="U3921" s="40">
        <v>317.4076</v>
      </c>
      <c r="V3921" s="40">
        <f t="shared" si="838"/>
        <v>9.7193498316294757E-4</v>
      </c>
      <c r="W3921" s="41">
        <f t="shared" si="839"/>
        <v>1.0009719349831629</v>
      </c>
      <c r="Y3921" s="42">
        <v>39210</v>
      </c>
      <c r="Z3921" s="43">
        <v>330.28199999999998</v>
      </c>
      <c r="AA3921" s="43">
        <f t="shared" si="840"/>
        <v>244.07478569317175</v>
      </c>
      <c r="AB3921" s="19">
        <f t="shared" si="843"/>
        <v>1.4048688320666969E-3</v>
      </c>
      <c r="AC3921" s="37">
        <f t="shared" si="844"/>
        <v>1.0014048688320667</v>
      </c>
      <c r="AE3921" s="44">
        <v>39210</v>
      </c>
      <c r="AF3921" s="45">
        <v>5755.21</v>
      </c>
      <c r="AG3921" s="19">
        <f t="shared" si="835"/>
        <v>4253.037245048773</v>
      </c>
      <c r="AH3921" s="45">
        <f t="shared" si="841"/>
        <v>8.5803631550482873E-3</v>
      </c>
      <c r="AI3921" s="46">
        <f t="shared" si="842"/>
        <v>1.0085803631550483</v>
      </c>
      <c r="AK3921" s="38">
        <v>39210</v>
      </c>
      <c r="AL3921" s="19">
        <v>142.41380000000001</v>
      </c>
      <c r="AM3921" s="19">
        <f t="shared" ref="AM3921:AM3984" si="846">AL3921/AL3920-1</f>
        <v>9.5657998407339129E-4</v>
      </c>
      <c r="AN3921" s="37">
        <f t="shared" ref="AN3921:AN3984" si="847">AL3921/AL3920</f>
        <v>1.0009565799840734</v>
      </c>
      <c r="AQ3921" s="38">
        <v>39210</v>
      </c>
      <c r="AR3921" s="19">
        <f t="shared" ref="AR3921:AR3984" si="848">AL3921*2.26718</f>
        <v>322.87771908400003</v>
      </c>
      <c r="AS3921" s="40">
        <f t="shared" si="845"/>
        <v>9.5657998407339129E-4</v>
      </c>
      <c r="AT3921" s="51">
        <f t="shared" si="834"/>
        <v>1.0009565799840734</v>
      </c>
    </row>
    <row r="3922" spans="1:46">
      <c r="A3922" s="38">
        <v>39211</v>
      </c>
      <c r="B3922" s="37">
        <v>1.3549</v>
      </c>
      <c r="D3922" s="38">
        <v>39211</v>
      </c>
      <c r="E3922" s="19">
        <v>1876.155</v>
      </c>
      <c r="F3922" s="19">
        <v>1384.7184294043841</v>
      </c>
      <c r="G3922" s="19">
        <v>3.0927760602235121E-3</v>
      </c>
      <c r="H3922" s="37">
        <f t="shared" si="836"/>
        <v>1.0030927760602235</v>
      </c>
      <c r="I3922" s="19"/>
      <c r="J3922" s="19"/>
      <c r="K3922" s="19"/>
      <c r="L3922" s="19"/>
      <c r="N3922" s="38">
        <v>39211</v>
      </c>
      <c r="O3922" s="19">
        <v>1121.5008</v>
      </c>
      <c r="P3922" s="19">
        <v>827.7369547568087</v>
      </c>
      <c r="Q3922" s="19">
        <v>4.417405615670722E-3</v>
      </c>
      <c r="R3922" s="37">
        <f t="shared" si="837"/>
        <v>1.0044174056156707</v>
      </c>
      <c r="T3922" s="39">
        <v>39211</v>
      </c>
      <c r="U3922" s="40">
        <v>317.38159999999999</v>
      </c>
      <c r="V3922" s="40">
        <f t="shared" si="838"/>
        <v>-8.1913602572925015E-5</v>
      </c>
      <c r="W3922" s="41">
        <f t="shared" si="839"/>
        <v>0.99991808639742707</v>
      </c>
      <c r="Y3922" s="42">
        <v>39211</v>
      </c>
      <c r="Z3922" s="43">
        <v>329.86900000000003</v>
      </c>
      <c r="AA3922" s="43">
        <f t="shared" si="840"/>
        <v>243.46372426009302</v>
      </c>
      <c r="AB3922" s="19">
        <f t="shared" si="843"/>
        <v>-2.5035827905914854E-3</v>
      </c>
      <c r="AC3922" s="37">
        <f t="shared" si="844"/>
        <v>0.99749641720940851</v>
      </c>
      <c r="AE3922" s="44">
        <v>39211</v>
      </c>
      <c r="AF3922" s="45">
        <v>5723.3301000000001</v>
      </c>
      <c r="AG3922" s="19">
        <f t="shared" si="835"/>
        <v>4224.1715993800281</v>
      </c>
      <c r="AH3922" s="45">
        <f t="shared" si="841"/>
        <v>-6.787066278892584E-3</v>
      </c>
      <c r="AI3922" s="46">
        <f t="shared" si="842"/>
        <v>0.99321293372110742</v>
      </c>
      <c r="AK3922" s="38">
        <v>39211</v>
      </c>
      <c r="AL3922" s="19">
        <v>142.33789999999999</v>
      </c>
      <c r="AM3922" s="19">
        <f t="shared" si="846"/>
        <v>-5.3295396934860406E-4</v>
      </c>
      <c r="AN3922" s="37">
        <f t="shared" si="847"/>
        <v>0.9994670460306514</v>
      </c>
      <c r="AQ3922" s="38">
        <v>39211</v>
      </c>
      <c r="AR3922" s="19">
        <f t="shared" si="848"/>
        <v>322.70564012200003</v>
      </c>
      <c r="AS3922" s="40">
        <f t="shared" si="845"/>
        <v>-5.3295396934849304E-4</v>
      </c>
      <c r="AT3922" s="51">
        <f t="shared" si="834"/>
        <v>0.99946704603065151</v>
      </c>
    </row>
    <row r="3923" spans="1:46">
      <c r="A3923" s="38">
        <v>39212</v>
      </c>
      <c r="B3923" s="37">
        <v>1.3512</v>
      </c>
      <c r="D3923" s="38">
        <v>39212</v>
      </c>
      <c r="E3923" s="19">
        <v>1855.5006000000001</v>
      </c>
      <c r="F3923" s="19">
        <v>1373.224245115453</v>
      </c>
      <c r="G3923" s="19">
        <v>-8.3007375686299234E-3</v>
      </c>
      <c r="H3923" s="37">
        <f t="shared" si="836"/>
        <v>0.99169926243137008</v>
      </c>
      <c r="I3923" s="19"/>
      <c r="J3923" s="19"/>
      <c r="K3923" s="19"/>
      <c r="L3923" s="19"/>
      <c r="N3923" s="38">
        <v>39212</v>
      </c>
      <c r="O3923" s="19">
        <v>1116.5885000000001</v>
      </c>
      <c r="P3923" s="19">
        <v>826.36804322084083</v>
      </c>
      <c r="Q3923" s="19">
        <v>-1.6538001935288982E-3</v>
      </c>
      <c r="R3923" s="37">
        <f t="shared" si="837"/>
        <v>0.9983461998064711</v>
      </c>
      <c r="T3923" s="39">
        <v>39212</v>
      </c>
      <c r="U3923" s="40">
        <v>317.43090000000001</v>
      </c>
      <c r="V3923" s="40">
        <f t="shared" si="838"/>
        <v>1.5533351649876792E-4</v>
      </c>
      <c r="W3923" s="41">
        <f t="shared" si="839"/>
        <v>1.0001553335164988</v>
      </c>
      <c r="Y3923" s="42">
        <v>39212</v>
      </c>
      <c r="Z3923" s="43">
        <v>328.63900000000001</v>
      </c>
      <c r="AA3923" s="43">
        <f t="shared" si="840"/>
        <v>243.22010065127296</v>
      </c>
      <c r="AB3923" s="19">
        <f t="shared" si="843"/>
        <v>-1.0006567079364759E-3</v>
      </c>
      <c r="AC3923" s="37">
        <f t="shared" si="844"/>
        <v>0.99899934329206352</v>
      </c>
      <c r="AE3923" s="44">
        <v>39212</v>
      </c>
      <c r="AF3923" s="45">
        <v>5737.5497999999998</v>
      </c>
      <c r="AG3923" s="19">
        <f t="shared" si="835"/>
        <v>4246.2624333925396</v>
      </c>
      <c r="AH3923" s="45">
        <f t="shared" si="841"/>
        <v>5.2296251449051034E-3</v>
      </c>
      <c r="AI3923" s="46">
        <f t="shared" si="842"/>
        <v>1.0052296251449051</v>
      </c>
      <c r="AK3923" s="38">
        <v>39212</v>
      </c>
      <c r="AL3923" s="19">
        <v>142.2629</v>
      </c>
      <c r="AM3923" s="19">
        <f t="shared" si="846"/>
        <v>-5.2691517859959625E-4</v>
      </c>
      <c r="AN3923" s="37">
        <f t="shared" si="847"/>
        <v>0.9994730848214004</v>
      </c>
      <c r="AQ3923" s="38">
        <v>39212</v>
      </c>
      <c r="AR3923" s="19">
        <f t="shared" si="848"/>
        <v>322.53560162200006</v>
      </c>
      <c r="AS3923" s="40">
        <f t="shared" si="845"/>
        <v>-5.2691517859959625E-4</v>
      </c>
      <c r="AT3923" s="51">
        <f t="shared" ref="AT3923:AT3986" si="849">AR3923/AR3922</f>
        <v>0.9994730848214004</v>
      </c>
    </row>
    <row r="3924" spans="1:46">
      <c r="A3924" s="38">
        <v>39213</v>
      </c>
      <c r="B3924" s="37">
        <v>1.3519000000000001</v>
      </c>
      <c r="D3924" s="38">
        <v>39213</v>
      </c>
      <c r="E3924" s="19">
        <v>1866.6467</v>
      </c>
      <c r="F3924" s="19">
        <v>1380.7579702640726</v>
      </c>
      <c r="G3924" s="19">
        <v>5.4861579785072667E-3</v>
      </c>
      <c r="H3924" s="37">
        <f t="shared" si="836"/>
        <v>1.0054861579785073</v>
      </c>
      <c r="I3924" s="19"/>
      <c r="J3924" s="19"/>
      <c r="K3924" s="19"/>
      <c r="L3924" s="19"/>
      <c r="N3924" s="38">
        <v>39213</v>
      </c>
      <c r="O3924" s="19">
        <v>1113.1749</v>
      </c>
      <c r="P3924" s="19">
        <v>823.41511946149853</v>
      </c>
      <c r="Q3924" s="19">
        <v>-3.5733760321042807E-3</v>
      </c>
      <c r="R3924" s="37">
        <f t="shared" si="837"/>
        <v>0.99642662396789572</v>
      </c>
      <c r="T3924" s="39">
        <v>39213</v>
      </c>
      <c r="U3924" s="40">
        <v>318.27569999999997</v>
      </c>
      <c r="V3924" s="40">
        <f t="shared" si="838"/>
        <v>2.6613666155372862E-3</v>
      </c>
      <c r="W3924" s="41">
        <f t="shared" si="839"/>
        <v>1.0026613666155373</v>
      </c>
      <c r="Y3924" s="42">
        <v>39213</v>
      </c>
      <c r="Z3924" s="43">
        <v>333.17099999999999</v>
      </c>
      <c r="AA3924" s="43">
        <f t="shared" si="840"/>
        <v>246.4464827280124</v>
      </c>
      <c r="AB3924" s="19">
        <f t="shared" si="843"/>
        <v>1.3265277286293786E-2</v>
      </c>
      <c r="AC3924" s="37">
        <f t="shared" si="844"/>
        <v>1.0132652772862938</v>
      </c>
      <c r="AE3924" s="44">
        <v>39213</v>
      </c>
      <c r="AF3924" s="45">
        <v>5815.9399000000003</v>
      </c>
      <c r="AG3924" s="19">
        <f t="shared" si="835"/>
        <v>4302.0488941489757</v>
      </c>
      <c r="AH3924" s="45">
        <f t="shared" si="841"/>
        <v>1.3137779784342163E-2</v>
      </c>
      <c r="AI3924" s="46">
        <f t="shared" si="842"/>
        <v>1.0131377797843422</v>
      </c>
      <c r="AK3924" s="38">
        <v>39213</v>
      </c>
      <c r="AL3924" s="19">
        <v>142.39619999999999</v>
      </c>
      <c r="AM3924" s="19">
        <f t="shared" si="846"/>
        <v>9.3699762903742823E-4</v>
      </c>
      <c r="AN3924" s="37">
        <f t="shared" si="847"/>
        <v>1.0009369976290374</v>
      </c>
      <c r="AQ3924" s="38">
        <v>39213</v>
      </c>
      <c r="AR3924" s="19">
        <f t="shared" si="848"/>
        <v>322.83781671600002</v>
      </c>
      <c r="AS3924" s="40">
        <f t="shared" si="845"/>
        <v>9.3699762903742823E-4</v>
      </c>
      <c r="AT3924" s="51">
        <f t="shared" si="849"/>
        <v>1.0009369976290374</v>
      </c>
    </row>
    <row r="3925" spans="1:46">
      <c r="A3925" s="38">
        <v>39216</v>
      </c>
      <c r="B3925" s="37">
        <v>1.3544</v>
      </c>
      <c r="D3925" s="38">
        <v>39216</v>
      </c>
      <c r="E3925" s="19">
        <v>1866.0977</v>
      </c>
      <c r="F3925" s="19">
        <v>1377.8039722386295</v>
      </c>
      <c r="G3925" s="19">
        <v>-2.1394032039359079E-3</v>
      </c>
      <c r="H3925" s="37">
        <f t="shared" si="836"/>
        <v>0.99786059679606409</v>
      </c>
      <c r="I3925" s="19"/>
      <c r="J3925" s="19"/>
      <c r="K3925" s="19"/>
      <c r="L3925" s="19"/>
      <c r="N3925" s="38">
        <v>39216</v>
      </c>
      <c r="O3925" s="19">
        <v>1121.8877</v>
      </c>
      <c r="P3925" s="19">
        <v>828.32818960425277</v>
      </c>
      <c r="Q3925" s="19">
        <v>5.9666989670621451E-3</v>
      </c>
      <c r="R3925" s="37">
        <f t="shared" si="837"/>
        <v>1.0059666989670621</v>
      </c>
      <c r="T3925" s="39">
        <v>39216</v>
      </c>
      <c r="U3925" s="40">
        <v>316.93290000000002</v>
      </c>
      <c r="V3925" s="40">
        <f t="shared" si="838"/>
        <v>-4.2189837301432886E-3</v>
      </c>
      <c r="W3925" s="41">
        <f t="shared" si="839"/>
        <v>0.99578101626985671</v>
      </c>
      <c r="Y3925" s="42">
        <v>39216</v>
      </c>
      <c r="Z3925" s="43">
        <v>331.09399999999999</v>
      </c>
      <c r="AA3925" s="43">
        <f t="shared" si="840"/>
        <v>244.45806261075015</v>
      </c>
      <c r="AB3925" s="19">
        <f t="shared" si="843"/>
        <v>-8.0683647632201483E-3</v>
      </c>
      <c r="AC3925" s="37">
        <f t="shared" si="844"/>
        <v>0.99193163523677985</v>
      </c>
      <c r="AE3925" s="44">
        <v>39216</v>
      </c>
      <c r="AF3925" s="45">
        <v>5787.6298999999999</v>
      </c>
      <c r="AG3925" s="19">
        <f t="shared" si="835"/>
        <v>4273.2057737743644</v>
      </c>
      <c r="AH3925" s="45">
        <f t="shared" si="841"/>
        <v>-6.704507801814974E-3</v>
      </c>
      <c r="AI3925" s="46">
        <f t="shared" si="842"/>
        <v>0.99329549219818503</v>
      </c>
      <c r="AK3925" s="38">
        <v>39216</v>
      </c>
      <c r="AL3925" s="19">
        <v>141.9676</v>
      </c>
      <c r="AM3925" s="19">
        <f t="shared" si="846"/>
        <v>-3.0099117813536802E-3</v>
      </c>
      <c r="AN3925" s="37">
        <f t="shared" si="847"/>
        <v>0.99699008821864632</v>
      </c>
      <c r="AQ3925" s="38">
        <v>39216</v>
      </c>
      <c r="AR3925" s="19">
        <f t="shared" si="848"/>
        <v>321.86610336800004</v>
      </c>
      <c r="AS3925" s="40">
        <f t="shared" si="845"/>
        <v>-3.0099117813536802E-3</v>
      </c>
      <c r="AT3925" s="51">
        <f t="shared" si="849"/>
        <v>0.99699008821864632</v>
      </c>
    </row>
    <row r="3926" spans="1:46">
      <c r="A3926" s="38">
        <v>39217</v>
      </c>
      <c r="B3926" s="37">
        <v>1.3603000000000001</v>
      </c>
      <c r="D3926" s="38">
        <v>39217</v>
      </c>
      <c r="E3926" s="19">
        <v>1867.8142</v>
      </c>
      <c r="F3926" s="19">
        <v>1373.0899066382415</v>
      </c>
      <c r="G3926" s="19">
        <v>-3.421434177409699E-3</v>
      </c>
      <c r="H3926" s="37">
        <f t="shared" si="836"/>
        <v>0.9965785658225903</v>
      </c>
      <c r="I3926" s="19"/>
      <c r="J3926" s="19"/>
      <c r="K3926" s="19"/>
      <c r="L3926" s="19"/>
      <c r="N3926" s="38">
        <v>39217</v>
      </c>
      <c r="O3926" s="19">
        <v>1115.9706000000001</v>
      </c>
      <c r="P3926" s="19">
        <v>820.38565022421528</v>
      </c>
      <c r="Q3926" s="19">
        <v>-9.5886382713018525E-3</v>
      </c>
      <c r="R3926" s="37">
        <f t="shared" si="837"/>
        <v>0.99041136172869815</v>
      </c>
      <c r="T3926" s="39">
        <v>39217</v>
      </c>
      <c r="U3926" s="40">
        <v>316.26369999999997</v>
      </c>
      <c r="V3926" s="40">
        <f t="shared" si="838"/>
        <v>-2.1114879521818564E-3</v>
      </c>
      <c r="W3926" s="41">
        <f t="shared" si="839"/>
        <v>0.99788851204781814</v>
      </c>
      <c r="Y3926" s="42">
        <v>39217</v>
      </c>
      <c r="Z3926" s="43">
        <v>332.94200000000001</v>
      </c>
      <c r="AA3926" s="43">
        <f t="shared" si="840"/>
        <v>244.75630375652429</v>
      </c>
      <c r="AB3926" s="19">
        <f t="shared" si="843"/>
        <v>1.2200094469743128E-3</v>
      </c>
      <c r="AC3926" s="37">
        <f t="shared" si="844"/>
        <v>1.0012200094469743</v>
      </c>
      <c r="AE3926" s="44">
        <v>39217</v>
      </c>
      <c r="AF3926" s="45">
        <v>5838.5298000000003</v>
      </c>
      <c r="AG3926" s="19">
        <f t="shared" si="835"/>
        <v>4292.0898331250455</v>
      </c>
      <c r="AH3926" s="45">
        <f t="shared" si="841"/>
        <v>4.4191785629834612E-3</v>
      </c>
      <c r="AI3926" s="46">
        <f t="shared" si="842"/>
        <v>1.0044191785629835</v>
      </c>
      <c r="AK3926" s="38">
        <v>39217</v>
      </c>
      <c r="AL3926" s="19">
        <v>141.69130000000001</v>
      </c>
      <c r="AM3926" s="19">
        <f t="shared" si="846"/>
        <v>-1.9462187146925825E-3</v>
      </c>
      <c r="AN3926" s="37">
        <f t="shared" si="847"/>
        <v>0.99805378128530742</v>
      </c>
      <c r="AQ3926" s="38">
        <v>39217</v>
      </c>
      <c r="AR3926" s="19">
        <f t="shared" si="848"/>
        <v>321.23968153400006</v>
      </c>
      <c r="AS3926" s="40">
        <f t="shared" si="845"/>
        <v>-1.9462187146925825E-3</v>
      </c>
      <c r="AT3926" s="51">
        <f t="shared" si="849"/>
        <v>0.99805378128530742</v>
      </c>
    </row>
    <row r="3927" spans="1:46">
      <c r="A3927" s="38">
        <v>39218</v>
      </c>
      <c r="B3927" s="37">
        <v>1.3522000000000001</v>
      </c>
      <c r="D3927" s="38">
        <v>39218</v>
      </c>
      <c r="E3927" s="19">
        <v>1872.8024</v>
      </c>
      <c r="F3927" s="19">
        <v>1385.0039934920869</v>
      </c>
      <c r="G3927" s="19">
        <v>8.6768439533686514E-3</v>
      </c>
      <c r="H3927" s="37">
        <f t="shared" si="836"/>
        <v>1.0086768439533687</v>
      </c>
      <c r="I3927" s="19"/>
      <c r="J3927" s="19"/>
      <c r="K3927" s="19"/>
      <c r="L3927" s="19"/>
      <c r="N3927" s="38">
        <v>39218</v>
      </c>
      <c r="O3927" s="19">
        <v>1128.9146000000001</v>
      </c>
      <c r="P3927" s="19">
        <v>834.87250406744567</v>
      </c>
      <c r="Q3927" s="19">
        <v>1.7658590004921537E-2</v>
      </c>
      <c r="R3927" s="37">
        <f t="shared" si="837"/>
        <v>1.0176585900049215</v>
      </c>
      <c r="T3927" s="39">
        <v>39218</v>
      </c>
      <c r="U3927" s="40">
        <v>316.2792</v>
      </c>
      <c r="V3927" s="40">
        <f t="shared" si="838"/>
        <v>4.9009734598204346E-5</v>
      </c>
      <c r="W3927" s="41">
        <f t="shared" si="839"/>
        <v>1.0000490097345982</v>
      </c>
      <c r="Y3927" s="42">
        <v>39218</v>
      </c>
      <c r="Z3927" s="43">
        <v>332.17599999999999</v>
      </c>
      <c r="AA3927" s="43">
        <f t="shared" si="840"/>
        <v>245.65596805206329</v>
      </c>
      <c r="AB3927" s="19">
        <f t="shared" si="843"/>
        <v>3.6757553604582771E-3</v>
      </c>
      <c r="AC3927" s="37">
        <f t="shared" si="844"/>
        <v>1.0036757553604583</v>
      </c>
      <c r="AE3927" s="44">
        <v>39218</v>
      </c>
      <c r="AF3927" s="45">
        <v>5805.9502000000002</v>
      </c>
      <c r="AG3927" s="19">
        <f t="shared" si="835"/>
        <v>4293.7067001922796</v>
      </c>
      <c r="AH3927" s="45">
        <f t="shared" si="841"/>
        <v>3.7670858022487153E-4</v>
      </c>
      <c r="AI3927" s="46">
        <f t="shared" si="842"/>
        <v>1.0003767085802249</v>
      </c>
      <c r="AK3927" s="38">
        <v>39218</v>
      </c>
      <c r="AL3927" s="19">
        <v>141.7304</v>
      </c>
      <c r="AM3927" s="19">
        <f t="shared" si="846"/>
        <v>2.7595201681385184E-4</v>
      </c>
      <c r="AN3927" s="37">
        <f t="shared" si="847"/>
        <v>1.0002759520168139</v>
      </c>
      <c r="AQ3927" s="38">
        <v>39218</v>
      </c>
      <c r="AR3927" s="19">
        <f t="shared" si="848"/>
        <v>321.32832827200002</v>
      </c>
      <c r="AS3927" s="40">
        <f t="shared" si="845"/>
        <v>2.7595201681385184E-4</v>
      </c>
      <c r="AT3927" s="51">
        <f t="shared" si="849"/>
        <v>1.0002759520168139</v>
      </c>
    </row>
    <row r="3928" spans="1:46">
      <c r="A3928" s="38">
        <v>39219</v>
      </c>
      <c r="B3928" s="37">
        <v>1.3493999999999999</v>
      </c>
      <c r="D3928" s="38">
        <v>39219</v>
      </c>
      <c r="E3928" s="19">
        <v>1869.8424</v>
      </c>
      <c r="F3928" s="19">
        <v>1385.6843041351713</v>
      </c>
      <c r="G3928" s="19">
        <v>4.9119760396432177E-4</v>
      </c>
      <c r="H3928" s="37">
        <f t="shared" si="836"/>
        <v>1.0004911976039643</v>
      </c>
      <c r="I3928" s="19"/>
      <c r="J3928" s="19"/>
      <c r="K3928" s="19"/>
      <c r="L3928" s="19"/>
      <c r="N3928" s="38">
        <v>39219</v>
      </c>
      <c r="O3928" s="19">
        <v>1128.1944000000001</v>
      </c>
      <c r="P3928" s="19">
        <v>836.07114273010234</v>
      </c>
      <c r="Q3928" s="19">
        <v>1.4357146232710782E-3</v>
      </c>
      <c r="R3928" s="37">
        <f t="shared" si="837"/>
        <v>1.0014357146232711</v>
      </c>
      <c r="T3928" s="39">
        <v>39219</v>
      </c>
      <c r="U3928" s="40">
        <v>316.40800000000002</v>
      </c>
      <c r="V3928" s="40">
        <f t="shared" si="838"/>
        <v>4.0723512643259241E-4</v>
      </c>
      <c r="W3928" s="41">
        <f t="shared" si="839"/>
        <v>1.0004072351264326</v>
      </c>
      <c r="Y3928" s="42">
        <v>39219</v>
      </c>
      <c r="Z3928" s="43">
        <v>333.49</v>
      </c>
      <c r="AA3928" s="43">
        <f t="shared" si="840"/>
        <v>247.13946939380466</v>
      </c>
      <c r="AB3928" s="19">
        <f t="shared" si="843"/>
        <v>6.0389387382071558E-3</v>
      </c>
      <c r="AC3928" s="37">
        <f t="shared" si="844"/>
        <v>1.0060389387382072</v>
      </c>
      <c r="AE3928" s="44">
        <v>39219</v>
      </c>
      <c r="AF3928" s="45">
        <v>5899.52</v>
      </c>
      <c r="AG3928" s="19">
        <f t="shared" si="835"/>
        <v>4371.9579072180231</v>
      </c>
      <c r="AH3928" s="45">
        <f t="shared" si="841"/>
        <v>1.8224627923989045E-2</v>
      </c>
      <c r="AI3928" s="46">
        <f t="shared" si="842"/>
        <v>1.018224627923989</v>
      </c>
      <c r="AK3928" s="38">
        <v>39219</v>
      </c>
      <c r="AL3928" s="19">
        <v>141.63720000000001</v>
      </c>
      <c r="AM3928" s="19">
        <f t="shared" si="846"/>
        <v>-6.5758651637193299E-4</v>
      </c>
      <c r="AN3928" s="37">
        <f t="shared" si="847"/>
        <v>0.99934241348362807</v>
      </c>
      <c r="AQ3928" s="38">
        <v>39219</v>
      </c>
      <c r="AR3928" s="19">
        <f t="shared" si="848"/>
        <v>321.11702709600007</v>
      </c>
      <c r="AS3928" s="40">
        <f t="shared" si="845"/>
        <v>-6.5758651637182197E-4</v>
      </c>
      <c r="AT3928" s="51">
        <f t="shared" si="849"/>
        <v>0.99934241348362818</v>
      </c>
    </row>
    <row r="3929" spans="1:46">
      <c r="A3929" s="38">
        <v>39220</v>
      </c>
      <c r="B3929" s="37">
        <v>1.3511</v>
      </c>
      <c r="D3929" s="38">
        <v>39220</v>
      </c>
      <c r="E3929" s="19">
        <v>1880.8512000000001</v>
      </c>
      <c r="F3929" s="19">
        <v>1392.0888165198728</v>
      </c>
      <c r="G3929" s="19">
        <v>4.6219130617191073E-3</v>
      </c>
      <c r="H3929" s="37">
        <f t="shared" si="836"/>
        <v>1.0046219130617191</v>
      </c>
      <c r="I3929" s="19"/>
      <c r="J3929" s="19"/>
      <c r="K3929" s="19"/>
      <c r="L3929" s="19"/>
      <c r="N3929" s="38">
        <v>39220</v>
      </c>
      <c r="O3929" s="19">
        <v>1131.0696</v>
      </c>
      <c r="P3929" s="19">
        <v>837.14721338168908</v>
      </c>
      <c r="Q3929" s="19">
        <v>1.2870563240263699E-3</v>
      </c>
      <c r="R3929" s="37">
        <f t="shared" si="837"/>
        <v>1.0012870563240264</v>
      </c>
      <c r="T3929" s="39">
        <v>39220</v>
      </c>
      <c r="U3929" s="40">
        <v>316.25560000000002</v>
      </c>
      <c r="V3929" s="40">
        <f t="shared" si="838"/>
        <v>-4.8165659528198734E-4</v>
      </c>
      <c r="W3929" s="41">
        <f t="shared" si="839"/>
        <v>0.99951834340471801</v>
      </c>
      <c r="Y3929" s="42">
        <v>39220</v>
      </c>
      <c r="Z3929" s="43">
        <v>333.14699999999999</v>
      </c>
      <c r="AA3929" s="43">
        <f t="shared" si="840"/>
        <v>246.57464288357633</v>
      </c>
      <c r="AB3929" s="19">
        <f t="shared" si="843"/>
        <v>-2.2854565141446903E-3</v>
      </c>
      <c r="AC3929" s="37">
        <f t="shared" si="844"/>
        <v>0.99771454348585531</v>
      </c>
      <c r="AE3929" s="44">
        <v>39220</v>
      </c>
      <c r="AF3929" s="45">
        <v>5885.3397999999997</v>
      </c>
      <c r="AG3929" s="19">
        <f t="shared" si="835"/>
        <v>4355.9616608689212</v>
      </c>
      <c r="AH3929" s="45">
        <f t="shared" si="841"/>
        <v>-3.6588289934568197E-3</v>
      </c>
      <c r="AI3929" s="46">
        <f t="shared" si="842"/>
        <v>0.99634117100654318</v>
      </c>
      <c r="AK3929" s="38">
        <v>39220</v>
      </c>
      <c r="AL3929" s="19">
        <v>141.71889999999999</v>
      </c>
      <c r="AM3929" s="19">
        <f t="shared" si="846"/>
        <v>5.7682586213214648E-4</v>
      </c>
      <c r="AN3929" s="37">
        <f t="shared" si="847"/>
        <v>1.0005768258621321</v>
      </c>
      <c r="AQ3929" s="38">
        <v>39220</v>
      </c>
      <c r="AR3929" s="19">
        <f t="shared" si="848"/>
        <v>321.30225570200002</v>
      </c>
      <c r="AS3929" s="40">
        <f t="shared" si="845"/>
        <v>5.7682586213214648E-4</v>
      </c>
      <c r="AT3929" s="51">
        <f t="shared" si="849"/>
        <v>1.0005768258621321</v>
      </c>
    </row>
    <row r="3930" spans="1:46">
      <c r="A3930" s="38">
        <v>39223</v>
      </c>
      <c r="B3930" s="37">
        <v>1.3456999999999999</v>
      </c>
      <c r="D3930" s="38">
        <v>39223</v>
      </c>
      <c r="E3930" s="19">
        <v>1882.8639000000001</v>
      </c>
      <c r="F3930" s="19">
        <v>1399.1706175224792</v>
      </c>
      <c r="G3930" s="19">
        <v>5.0871761331368059E-3</v>
      </c>
      <c r="H3930" s="37">
        <f t="shared" si="836"/>
        <v>1.0050871761331368</v>
      </c>
      <c r="I3930" s="19"/>
      <c r="J3930" s="19"/>
      <c r="K3930" s="19"/>
      <c r="L3930" s="19"/>
      <c r="N3930" s="38">
        <v>39223</v>
      </c>
      <c r="O3930" s="19">
        <v>1140.5029</v>
      </c>
      <c r="P3930" s="19">
        <v>847.5164598350301</v>
      </c>
      <c r="Q3930" s="19">
        <v>1.2386407417464884E-2</v>
      </c>
      <c r="R3930" s="37">
        <f t="shared" si="837"/>
        <v>1.0123864074174649</v>
      </c>
      <c r="T3930" s="39">
        <v>39223</v>
      </c>
      <c r="U3930" s="40">
        <v>316.24709999999999</v>
      </c>
      <c r="V3930" s="40">
        <f t="shared" si="838"/>
        <v>-2.6876994431157541E-5</v>
      </c>
      <c r="W3930" s="41">
        <f t="shared" si="839"/>
        <v>0.99997312300556884</v>
      </c>
      <c r="Y3930" s="42">
        <v>39223</v>
      </c>
      <c r="Z3930" s="43">
        <v>336.26</v>
      </c>
      <c r="AA3930" s="43">
        <f t="shared" si="840"/>
        <v>249.87738723341013</v>
      </c>
      <c r="AB3930" s="19">
        <f t="shared" si="843"/>
        <v>1.3394501199351705E-2</v>
      </c>
      <c r="AC3930" s="37">
        <f t="shared" si="844"/>
        <v>1.0133945011993517</v>
      </c>
      <c r="AE3930" s="44">
        <v>39223</v>
      </c>
      <c r="AF3930" s="45">
        <v>5953.02</v>
      </c>
      <c r="AG3930" s="19">
        <f t="shared" si="835"/>
        <v>4423.734859181096</v>
      </c>
      <c r="AH3930" s="45">
        <f t="shared" si="841"/>
        <v>1.5558722410484949E-2</v>
      </c>
      <c r="AI3930" s="46">
        <f t="shared" si="842"/>
        <v>1.0155587224104849</v>
      </c>
      <c r="AK3930" s="38">
        <v>39223</v>
      </c>
      <c r="AL3930" s="19">
        <v>141.5949</v>
      </c>
      <c r="AM3930" s="19">
        <f t="shared" si="846"/>
        <v>-8.7497151050419664E-4</v>
      </c>
      <c r="AN3930" s="37">
        <f t="shared" si="847"/>
        <v>0.9991250284894958</v>
      </c>
      <c r="AQ3930" s="38">
        <v>39223</v>
      </c>
      <c r="AR3930" s="19">
        <f t="shared" si="848"/>
        <v>321.02112538200004</v>
      </c>
      <c r="AS3930" s="40">
        <f t="shared" si="845"/>
        <v>-8.7497151050419664E-4</v>
      </c>
      <c r="AT3930" s="51">
        <f t="shared" si="849"/>
        <v>0.9991250284894958</v>
      </c>
    </row>
    <row r="3931" spans="1:46">
      <c r="A3931" s="38">
        <v>39224</v>
      </c>
      <c r="B3931" s="37">
        <v>1.3464</v>
      </c>
      <c r="D3931" s="38">
        <v>39224</v>
      </c>
      <c r="E3931" s="19">
        <v>1884.8776</v>
      </c>
      <c r="F3931" s="19">
        <v>1399.9387997623292</v>
      </c>
      <c r="G3931" s="19">
        <v>5.4902685221480674E-4</v>
      </c>
      <c r="H3931" s="37">
        <f t="shared" si="836"/>
        <v>1.0005490268522148</v>
      </c>
      <c r="I3931" s="19"/>
      <c r="J3931" s="19"/>
      <c r="K3931" s="19"/>
      <c r="L3931" s="19"/>
      <c r="N3931" s="38">
        <v>39224</v>
      </c>
      <c r="O3931" s="19">
        <v>1144.3670999999999</v>
      </c>
      <c r="P3931" s="19">
        <v>849.9458556149732</v>
      </c>
      <c r="Q3931" s="19">
        <v>2.8664880212663224E-3</v>
      </c>
      <c r="R3931" s="37">
        <f t="shared" si="837"/>
        <v>1.0028664880212663</v>
      </c>
      <c r="T3931" s="39">
        <v>39224</v>
      </c>
      <c r="U3931" s="40">
        <v>316.23219999999998</v>
      </c>
      <c r="V3931" s="40">
        <f t="shared" si="838"/>
        <v>-4.7115056549196233E-5</v>
      </c>
      <c r="W3931" s="41">
        <f t="shared" si="839"/>
        <v>0.9999528849434508</v>
      </c>
      <c r="Y3931" s="42">
        <v>39224</v>
      </c>
      <c r="Z3931" s="43">
        <v>330.64800000000002</v>
      </c>
      <c r="AA3931" s="43">
        <f t="shared" si="840"/>
        <v>245.57932263814618</v>
      </c>
      <c r="AB3931" s="19">
        <f t="shared" si="843"/>
        <v>-1.7200694480005607E-2</v>
      </c>
      <c r="AC3931" s="37">
        <f t="shared" si="844"/>
        <v>0.98279930551999439</v>
      </c>
      <c r="AE3931" s="44">
        <v>39224</v>
      </c>
      <c r="AF3931" s="45">
        <v>5854.8198000000002</v>
      </c>
      <c r="AG3931" s="19">
        <f t="shared" si="835"/>
        <v>4348.4995543672012</v>
      </c>
      <c r="AH3931" s="45">
        <f t="shared" si="841"/>
        <v>-1.7007191255540621E-2</v>
      </c>
      <c r="AI3931" s="46">
        <f t="shared" si="842"/>
        <v>0.98299280874445938</v>
      </c>
      <c r="AK3931" s="38">
        <v>39224</v>
      </c>
      <c r="AL3931" s="19">
        <v>141.5359</v>
      </c>
      <c r="AM3931" s="19">
        <f t="shared" si="846"/>
        <v>-4.1668167426933689E-4</v>
      </c>
      <c r="AN3931" s="37">
        <f t="shared" si="847"/>
        <v>0.99958331832573066</v>
      </c>
      <c r="AQ3931" s="38">
        <v>39224</v>
      </c>
      <c r="AR3931" s="19">
        <f t="shared" si="848"/>
        <v>320.88736176200001</v>
      </c>
      <c r="AS3931" s="40">
        <f t="shared" si="845"/>
        <v>-4.1668167426944791E-4</v>
      </c>
      <c r="AT3931" s="51">
        <f t="shared" si="849"/>
        <v>0.99958331832573055</v>
      </c>
    </row>
    <row r="3932" spans="1:46">
      <c r="A3932" s="38">
        <v>39225</v>
      </c>
      <c r="B3932" s="37">
        <v>1.3482000000000001</v>
      </c>
      <c r="D3932" s="38">
        <v>39225</v>
      </c>
      <c r="E3932" s="19">
        <v>1891.4682</v>
      </c>
      <c r="F3932" s="19">
        <v>1402.9581664441478</v>
      </c>
      <c r="G3932" s="19">
        <v>2.1567847696850606E-3</v>
      </c>
      <c r="H3932" s="37">
        <f t="shared" si="836"/>
        <v>1.0021567847696851</v>
      </c>
      <c r="I3932" s="19"/>
      <c r="J3932" s="19"/>
      <c r="K3932" s="19"/>
      <c r="L3932" s="19"/>
      <c r="N3932" s="38">
        <v>39225</v>
      </c>
      <c r="O3932" s="19">
        <v>1142.9726000000001</v>
      </c>
      <c r="P3932" s="19">
        <v>847.77673935617861</v>
      </c>
      <c r="Q3932" s="19">
        <v>-2.5520640455680699E-3</v>
      </c>
      <c r="R3932" s="37">
        <f t="shared" si="837"/>
        <v>0.99744793595443193</v>
      </c>
      <c r="T3932" s="39">
        <v>39225</v>
      </c>
      <c r="U3932" s="40">
        <v>315.8177</v>
      </c>
      <c r="V3932" s="40">
        <f t="shared" si="838"/>
        <v>-1.3107457115372201E-3</v>
      </c>
      <c r="W3932" s="41">
        <f t="shared" si="839"/>
        <v>0.99868925428846278</v>
      </c>
      <c r="Y3932" s="42">
        <v>39225</v>
      </c>
      <c r="Z3932" s="43">
        <v>330.12</v>
      </c>
      <c r="AA3932" s="43">
        <f t="shared" si="840"/>
        <v>244.85981308411215</v>
      </c>
      <c r="AB3932" s="19">
        <f t="shared" si="843"/>
        <v>-2.9298458286498574E-3</v>
      </c>
      <c r="AC3932" s="37">
        <f t="shared" si="844"/>
        <v>0.99707015417135014</v>
      </c>
      <c r="AE3932" s="44">
        <v>39225</v>
      </c>
      <c r="AF3932" s="45">
        <v>5869.5801000000001</v>
      </c>
      <c r="AG3932" s="19">
        <f t="shared" si="835"/>
        <v>4353.6419670672003</v>
      </c>
      <c r="AH3932" s="45">
        <f t="shared" si="841"/>
        <v>1.1825717435878236E-3</v>
      </c>
      <c r="AI3932" s="46">
        <f t="shared" si="842"/>
        <v>1.0011825717435878</v>
      </c>
      <c r="AK3932" s="38">
        <v>39225</v>
      </c>
      <c r="AL3932" s="19">
        <v>141.2893</v>
      </c>
      <c r="AM3932" s="19">
        <f t="shared" si="846"/>
        <v>-1.7423141407939546E-3</v>
      </c>
      <c r="AN3932" s="37">
        <f t="shared" si="847"/>
        <v>0.99825768585920605</v>
      </c>
      <c r="AQ3932" s="38">
        <v>39225</v>
      </c>
      <c r="AR3932" s="19">
        <f t="shared" si="848"/>
        <v>320.328275174</v>
      </c>
      <c r="AS3932" s="40">
        <f t="shared" si="845"/>
        <v>-1.7423141407939546E-3</v>
      </c>
      <c r="AT3932" s="51">
        <f t="shared" si="849"/>
        <v>0.99825768585920605</v>
      </c>
    </row>
    <row r="3933" spans="1:46">
      <c r="A3933" s="38">
        <v>39226</v>
      </c>
      <c r="B3933" s="37">
        <v>1.3429</v>
      </c>
      <c r="D3933" s="38">
        <v>39226</v>
      </c>
      <c r="E3933" s="19">
        <v>1873.5278000000001</v>
      </c>
      <c r="F3933" s="19">
        <v>1395.1357509866707</v>
      </c>
      <c r="G3933" s="19">
        <v>-5.5756583799667636E-3</v>
      </c>
      <c r="H3933" s="37">
        <f t="shared" si="836"/>
        <v>0.99442434162003324</v>
      </c>
      <c r="I3933" s="19"/>
      <c r="J3933" s="19"/>
      <c r="K3933" s="19"/>
      <c r="L3933" s="19"/>
      <c r="N3933" s="38">
        <v>39226</v>
      </c>
      <c r="O3933" s="19">
        <v>1128.8506</v>
      </c>
      <c r="P3933" s="19">
        <v>840.60659766177673</v>
      </c>
      <c r="Q3933" s="19">
        <v>-8.457582476073866E-3</v>
      </c>
      <c r="R3933" s="37">
        <f t="shared" si="837"/>
        <v>0.99154241752392613</v>
      </c>
      <c r="T3933" s="39">
        <v>39226</v>
      </c>
      <c r="U3933" s="40">
        <v>315.90129999999999</v>
      </c>
      <c r="V3933" s="40">
        <f t="shared" si="838"/>
        <v>2.64709672700425E-4</v>
      </c>
      <c r="W3933" s="41">
        <f t="shared" si="839"/>
        <v>1.0002647096727004</v>
      </c>
      <c r="Y3933" s="42">
        <v>39226</v>
      </c>
      <c r="Z3933" s="43">
        <v>328.036</v>
      </c>
      <c r="AA3933" s="43">
        <f t="shared" si="840"/>
        <v>244.27433167026584</v>
      </c>
      <c r="AB3933" s="19">
        <f t="shared" si="843"/>
        <v>-2.3910882168532988E-3</v>
      </c>
      <c r="AC3933" s="37">
        <f t="shared" si="844"/>
        <v>0.9976089117831467</v>
      </c>
      <c r="AE3933" s="44">
        <v>39226</v>
      </c>
      <c r="AF3933" s="45">
        <v>5816.3599000000004</v>
      </c>
      <c r="AG3933" s="19">
        <f t="shared" si="835"/>
        <v>4331.1936108422078</v>
      </c>
      <c r="AH3933" s="45">
        <f t="shared" si="841"/>
        <v>-5.156224695278433E-3</v>
      </c>
      <c r="AI3933" s="46">
        <f t="shared" si="842"/>
        <v>0.99484377530472157</v>
      </c>
      <c r="AK3933" s="38">
        <v>39226</v>
      </c>
      <c r="AL3933" s="19">
        <v>141.3777</v>
      </c>
      <c r="AM3933" s="19">
        <f t="shared" si="846"/>
        <v>6.256666286832413E-4</v>
      </c>
      <c r="AN3933" s="37">
        <f t="shared" si="847"/>
        <v>1.0006256666286832</v>
      </c>
      <c r="AQ3933" s="38">
        <v>39226</v>
      </c>
      <c r="AR3933" s="19">
        <f t="shared" si="848"/>
        <v>320.52869388600004</v>
      </c>
      <c r="AS3933" s="40">
        <f t="shared" si="845"/>
        <v>6.256666286832413E-4</v>
      </c>
      <c r="AT3933" s="51">
        <f t="shared" si="849"/>
        <v>1.0006256666286832</v>
      </c>
    </row>
    <row r="3934" spans="1:46">
      <c r="A3934" s="38">
        <v>39227</v>
      </c>
      <c r="B3934" s="37">
        <v>1.3452</v>
      </c>
      <c r="D3934" s="38">
        <v>39227</v>
      </c>
      <c r="E3934" s="19">
        <v>1876.7041999999999</v>
      </c>
      <c r="F3934" s="19">
        <v>1395.1116562592922</v>
      </c>
      <c r="G3934" s="19">
        <v>-1.7270525367485412E-5</v>
      </c>
      <c r="H3934" s="37">
        <f t="shared" si="836"/>
        <v>0.99998272947463251</v>
      </c>
      <c r="I3934" s="19"/>
      <c r="J3934" s="19"/>
      <c r="K3934" s="19"/>
      <c r="L3934" s="19"/>
      <c r="N3934" s="38">
        <v>39227</v>
      </c>
      <c r="O3934" s="19">
        <v>1130.5192</v>
      </c>
      <c r="P3934" s="19">
        <v>840.4097531965507</v>
      </c>
      <c r="Q3934" s="19">
        <v>-2.3416954586552574E-4</v>
      </c>
      <c r="R3934" s="37">
        <f t="shared" si="837"/>
        <v>0.99976583045413447</v>
      </c>
      <c r="T3934" s="39">
        <v>39227</v>
      </c>
      <c r="U3934" s="40">
        <v>315.90609999999998</v>
      </c>
      <c r="V3934" s="40">
        <f t="shared" si="838"/>
        <v>1.5194619332081771E-5</v>
      </c>
      <c r="W3934" s="41">
        <f t="shared" si="839"/>
        <v>1.0000151946193321</v>
      </c>
      <c r="Y3934" s="42">
        <v>39227</v>
      </c>
      <c r="Z3934" s="43">
        <v>331.721</v>
      </c>
      <c r="AA3934" s="43">
        <f t="shared" si="840"/>
        <v>246.59604519774012</v>
      </c>
      <c r="AB3934" s="19">
        <f t="shared" si="843"/>
        <v>9.5045333318453107E-3</v>
      </c>
      <c r="AC3934" s="37">
        <f t="shared" si="844"/>
        <v>1.0095045333318453</v>
      </c>
      <c r="AE3934" s="44">
        <v>39227</v>
      </c>
      <c r="AF3934" s="45">
        <v>5869.5698000000002</v>
      </c>
      <c r="AG3934" s="19">
        <f t="shared" si="835"/>
        <v>4363.3435920309248</v>
      </c>
      <c r="AH3934" s="45">
        <f t="shared" si="841"/>
        <v>7.4228917193257526E-3</v>
      </c>
      <c r="AI3934" s="46">
        <f t="shared" si="842"/>
        <v>1.0074228917193258</v>
      </c>
      <c r="AK3934" s="38">
        <v>39227</v>
      </c>
      <c r="AL3934" s="19">
        <v>141.22669999999999</v>
      </c>
      <c r="AM3934" s="19">
        <f t="shared" si="846"/>
        <v>-1.0680609459625678E-3</v>
      </c>
      <c r="AN3934" s="37">
        <f t="shared" si="847"/>
        <v>0.99893193905403743</v>
      </c>
      <c r="AQ3934" s="38">
        <v>39227</v>
      </c>
      <c r="AR3934" s="19">
        <f t="shared" si="848"/>
        <v>320.18634970599999</v>
      </c>
      <c r="AS3934" s="40">
        <f t="shared" si="845"/>
        <v>-1.0680609459626789E-3</v>
      </c>
      <c r="AT3934" s="51">
        <f t="shared" si="849"/>
        <v>0.99893193905403732</v>
      </c>
    </row>
    <row r="3935" spans="1:46">
      <c r="A3935" s="38">
        <v>39230</v>
      </c>
      <c r="B3935" s="37">
        <v>1.3452</v>
      </c>
      <c r="D3935" s="38">
        <v>39230</v>
      </c>
      <c r="E3935" s="19">
        <v>1878.8362999999999</v>
      </c>
      <c r="F3935" s="19">
        <v>1396.6966250371693</v>
      </c>
      <c r="G3935" s="19">
        <v>1.1360874025860834E-3</v>
      </c>
      <c r="H3935" s="37">
        <f t="shared" si="836"/>
        <v>1.0011360874025861</v>
      </c>
      <c r="I3935" s="19"/>
      <c r="J3935" s="19"/>
      <c r="K3935" s="19"/>
      <c r="L3935" s="19"/>
      <c r="N3935" s="38">
        <v>39230</v>
      </c>
      <c r="O3935" s="19">
        <v>1134.2850000000001</v>
      </c>
      <c r="P3935" s="19">
        <v>843.20918822479939</v>
      </c>
      <c r="Q3935" s="19">
        <v>3.3310358638758419E-3</v>
      </c>
      <c r="R3935" s="37">
        <f t="shared" si="837"/>
        <v>1.0033310358638758</v>
      </c>
      <c r="T3935" s="38">
        <v>39230</v>
      </c>
      <c r="U3935" s="40">
        <v>315.90609999999998</v>
      </c>
      <c r="V3935" s="40">
        <f t="shared" si="838"/>
        <v>0</v>
      </c>
      <c r="W3935" s="41">
        <f t="shared" si="839"/>
        <v>1</v>
      </c>
      <c r="Y3935" s="38">
        <v>39230</v>
      </c>
      <c r="Z3935" s="43">
        <v>331.721</v>
      </c>
      <c r="AA3935" s="43">
        <f t="shared" si="840"/>
        <v>246.59604519774012</v>
      </c>
      <c r="AB3935" s="19">
        <f t="shared" si="843"/>
        <v>0</v>
      </c>
      <c r="AC3935" s="37">
        <f t="shared" si="844"/>
        <v>1</v>
      </c>
      <c r="AE3935" s="38">
        <v>39230</v>
      </c>
      <c r="AF3935" s="45">
        <v>5869.5698000000002</v>
      </c>
      <c r="AG3935" s="19">
        <f t="shared" si="835"/>
        <v>4363.3435920309248</v>
      </c>
      <c r="AH3935" s="45">
        <f t="shared" si="841"/>
        <v>0</v>
      </c>
      <c r="AI3935" s="46">
        <f t="shared" si="842"/>
        <v>1</v>
      </c>
      <c r="AK3935" s="38">
        <v>39230</v>
      </c>
      <c r="AL3935" s="19">
        <v>141.22669999999999</v>
      </c>
      <c r="AM3935" s="19">
        <f t="shared" si="846"/>
        <v>0</v>
      </c>
      <c r="AN3935" s="37">
        <f t="shared" si="847"/>
        <v>1</v>
      </c>
      <c r="AQ3935" s="38">
        <v>39230</v>
      </c>
      <c r="AR3935" s="19">
        <f t="shared" si="848"/>
        <v>320.18634970599999</v>
      </c>
      <c r="AS3935" s="40">
        <f t="shared" si="845"/>
        <v>0</v>
      </c>
      <c r="AT3935" s="51">
        <f t="shared" si="849"/>
        <v>1</v>
      </c>
    </row>
    <row r="3936" spans="1:46">
      <c r="A3936" s="38">
        <v>39231</v>
      </c>
      <c r="B3936" s="37">
        <v>1.3483000000000001</v>
      </c>
      <c r="D3936" s="38">
        <v>39231</v>
      </c>
      <c r="E3936" s="19">
        <v>1884.3583000000001</v>
      </c>
      <c r="F3936" s="19">
        <v>1397.5808796261961</v>
      </c>
      <c r="G3936" s="19">
        <v>6.3310426414409093E-4</v>
      </c>
      <c r="H3936" s="37">
        <f t="shared" si="836"/>
        <v>1.0006331042641441</v>
      </c>
      <c r="I3936" s="19"/>
      <c r="J3936" s="19"/>
      <c r="K3936" s="19"/>
      <c r="L3936" s="19"/>
      <c r="N3936" s="38">
        <v>39231</v>
      </c>
      <c r="O3936" s="19">
        <v>1132.1983</v>
      </c>
      <c r="P3936" s="19">
        <v>839.72283616405844</v>
      </c>
      <c r="Q3936" s="19">
        <v>-4.1346229493546272E-3</v>
      </c>
      <c r="R3936" s="37">
        <f t="shared" si="837"/>
        <v>0.99586537705064537</v>
      </c>
      <c r="T3936" s="39">
        <v>39231</v>
      </c>
      <c r="U3936" s="40">
        <v>315.94650000000001</v>
      </c>
      <c r="V3936" s="40">
        <f t="shared" si="838"/>
        <v>1.2788610286418312E-4</v>
      </c>
      <c r="W3936" s="41">
        <f t="shared" si="839"/>
        <v>1.0001278861028642</v>
      </c>
      <c r="Y3936" s="42">
        <v>39231</v>
      </c>
      <c r="Z3936" s="43">
        <v>327.50200000000001</v>
      </c>
      <c r="AA3936" s="43">
        <f t="shared" si="840"/>
        <v>242.89994808277089</v>
      </c>
      <c r="AB3936" s="19">
        <f t="shared" si="843"/>
        <v>-1.4988468740467442E-2</v>
      </c>
      <c r="AC3936" s="37">
        <f t="shared" si="844"/>
        <v>0.98501153125953256</v>
      </c>
      <c r="AE3936" s="44">
        <v>39231</v>
      </c>
      <c r="AF3936" s="45">
        <v>5745.7241000000004</v>
      </c>
      <c r="AG3936" s="19">
        <f t="shared" si="835"/>
        <v>4261.458206630572</v>
      </c>
      <c r="AH3936" s="45">
        <f t="shared" si="841"/>
        <v>-2.3350300807489233E-2</v>
      </c>
      <c r="AI3936" s="46">
        <f t="shared" si="842"/>
        <v>0.97664969919251077</v>
      </c>
      <c r="AK3936" s="38">
        <v>39231</v>
      </c>
      <c r="AL3936" s="19">
        <v>141.1678</v>
      </c>
      <c r="AM3936" s="19">
        <f t="shared" si="846"/>
        <v>-4.1705994687968317E-4</v>
      </c>
      <c r="AN3936" s="37">
        <f t="shared" si="847"/>
        <v>0.99958294005312032</v>
      </c>
      <c r="AQ3936" s="38">
        <v>39231</v>
      </c>
      <c r="AR3936" s="19">
        <f t="shared" si="848"/>
        <v>320.05281280400004</v>
      </c>
      <c r="AS3936" s="40">
        <f t="shared" si="845"/>
        <v>-4.1705994687957215E-4</v>
      </c>
      <c r="AT3936" s="51">
        <f t="shared" si="849"/>
        <v>0.99958294005312043</v>
      </c>
    </row>
    <row r="3937" spans="1:46">
      <c r="A3937" s="38">
        <v>39232</v>
      </c>
      <c r="B3937" s="37">
        <v>1.3419000000000001</v>
      </c>
      <c r="D3937" s="38">
        <v>39232</v>
      </c>
      <c r="E3937" s="19">
        <v>1888.1627000000001</v>
      </c>
      <c r="F3937" s="19">
        <v>1407.0815261942023</v>
      </c>
      <c r="G3937" s="19">
        <v>6.7979225435219615E-3</v>
      </c>
      <c r="H3937" s="37">
        <f t="shared" si="836"/>
        <v>1.006797922543522</v>
      </c>
      <c r="I3937" s="19"/>
      <c r="J3937" s="19"/>
      <c r="K3937" s="19"/>
      <c r="L3937" s="19"/>
      <c r="N3937" s="38">
        <v>39232</v>
      </c>
      <c r="O3937" s="19">
        <v>1124.5742</v>
      </c>
      <c r="P3937" s="19">
        <v>838.04620314479462</v>
      </c>
      <c r="Q3937" s="19">
        <v>-1.9966504983035538E-3</v>
      </c>
      <c r="R3937" s="37">
        <f t="shared" si="837"/>
        <v>0.99800334950169645</v>
      </c>
      <c r="T3937" s="39">
        <v>39232</v>
      </c>
      <c r="U3937" s="40">
        <v>315.85930000000002</v>
      </c>
      <c r="V3937" s="40">
        <f t="shared" si="838"/>
        <v>-2.7599609427542138E-4</v>
      </c>
      <c r="W3937" s="41">
        <f t="shared" si="839"/>
        <v>0.99972400390572458</v>
      </c>
      <c r="Y3937" s="42">
        <v>39232</v>
      </c>
      <c r="Z3937" s="43">
        <v>330.154</v>
      </c>
      <c r="AA3937" s="43">
        <f t="shared" si="840"/>
        <v>246.03472687979729</v>
      </c>
      <c r="AB3937" s="19">
        <f t="shared" si="843"/>
        <v>1.2905637987037366E-2</v>
      </c>
      <c r="AC3937" s="37">
        <f t="shared" si="844"/>
        <v>1.0129056379870374</v>
      </c>
      <c r="AE3937" s="44">
        <v>39232</v>
      </c>
      <c r="AF3937" s="45">
        <v>5774.0698000000002</v>
      </c>
      <c r="AG3937" s="19">
        <f t="shared" si="835"/>
        <v>4302.9061778075866</v>
      </c>
      <c r="AH3937" s="45">
        <f t="shared" si="841"/>
        <v>9.7262413866980868E-3</v>
      </c>
      <c r="AI3937" s="46">
        <f t="shared" si="842"/>
        <v>1.0097262413866981</v>
      </c>
      <c r="AK3937" s="38">
        <v>39232</v>
      </c>
      <c r="AL3937" s="19">
        <v>141.2561</v>
      </c>
      <c r="AM3937" s="19">
        <f t="shared" si="846"/>
        <v>6.2549674925871379E-4</v>
      </c>
      <c r="AN3937" s="37">
        <f t="shared" si="847"/>
        <v>1.0006254967492587</v>
      </c>
      <c r="AQ3937" s="38">
        <v>39232</v>
      </c>
      <c r="AR3937" s="19">
        <f t="shared" si="848"/>
        <v>320.25300479800006</v>
      </c>
      <c r="AS3937" s="40">
        <f t="shared" si="845"/>
        <v>6.2549674925871379E-4</v>
      </c>
      <c r="AT3937" s="51">
        <f t="shared" si="849"/>
        <v>1.0006254967492587</v>
      </c>
    </row>
    <row r="3938" spans="1:46">
      <c r="A3938" s="38">
        <v>39233</v>
      </c>
      <c r="B3938" s="37">
        <v>1.3452999999999999</v>
      </c>
      <c r="D3938" s="38">
        <v>39233</v>
      </c>
      <c r="E3938" s="19">
        <v>1897.9190000000001</v>
      </c>
      <c r="F3938" s="19">
        <v>1410.7775217423625</v>
      </c>
      <c r="G3938" s="19">
        <v>2.6267103073671638E-3</v>
      </c>
      <c r="H3938" s="37">
        <f t="shared" si="836"/>
        <v>1.0026267103073672</v>
      </c>
      <c r="I3938" s="19"/>
      <c r="J3938" s="19"/>
      <c r="K3938" s="19"/>
      <c r="L3938" s="19"/>
      <c r="N3938" s="38">
        <v>39233</v>
      </c>
      <c r="O3938" s="19">
        <v>1142.1431</v>
      </c>
      <c r="P3938" s="19">
        <v>848.98766074481534</v>
      </c>
      <c r="Q3938" s="19">
        <v>1.3055912142985182E-2</v>
      </c>
      <c r="R3938" s="37">
        <f t="shared" si="837"/>
        <v>1.0130559121429852</v>
      </c>
      <c r="T3938" s="39">
        <v>39233</v>
      </c>
      <c r="U3938" s="40">
        <v>315.92899999999997</v>
      </c>
      <c r="V3938" s="40">
        <f t="shared" si="838"/>
        <v>2.2066787332186699E-4</v>
      </c>
      <c r="W3938" s="41">
        <f t="shared" si="839"/>
        <v>1.0002206678733219</v>
      </c>
      <c r="Y3938" s="42">
        <v>39233</v>
      </c>
      <c r="Z3938" s="43">
        <v>332.67599999999999</v>
      </c>
      <c r="AA3938" s="43">
        <f t="shared" si="840"/>
        <v>247.28759384523897</v>
      </c>
      <c r="AB3938" s="19">
        <f t="shared" si="843"/>
        <v>5.0922362925367448E-3</v>
      </c>
      <c r="AC3938" s="37">
        <f t="shared" si="844"/>
        <v>1.0050922362925367</v>
      </c>
      <c r="AE3938" s="44">
        <v>39233</v>
      </c>
      <c r="AF3938" s="45">
        <v>5812.5497999999998</v>
      </c>
      <c r="AG3938" s="19">
        <f t="shared" si="835"/>
        <v>4320.6346539805245</v>
      </c>
      <c r="AH3938" s="45">
        <f t="shared" si="841"/>
        <v>4.120116832752041E-3</v>
      </c>
      <c r="AI3938" s="46">
        <f t="shared" si="842"/>
        <v>1.004120116832752</v>
      </c>
      <c r="AK3938" s="38">
        <v>39233</v>
      </c>
      <c r="AL3938" s="19">
        <v>141.08439999999999</v>
      </c>
      <c r="AM3938" s="19">
        <f t="shared" si="846"/>
        <v>-1.2155227278681791E-3</v>
      </c>
      <c r="AN3938" s="37">
        <f t="shared" si="847"/>
        <v>0.99878447727213182</v>
      </c>
      <c r="AQ3938" s="38">
        <v>39233</v>
      </c>
      <c r="AR3938" s="19">
        <f t="shared" si="848"/>
        <v>319.863729992</v>
      </c>
      <c r="AS3938" s="40">
        <f t="shared" si="845"/>
        <v>-1.2155227278681791E-3</v>
      </c>
      <c r="AT3938" s="51">
        <f t="shared" si="849"/>
        <v>0.99878447727213182</v>
      </c>
    </row>
    <row r="3939" spans="1:46">
      <c r="A3939" s="38">
        <v>39234</v>
      </c>
      <c r="B3939" s="37">
        <v>1.3440000000000001</v>
      </c>
      <c r="D3939" s="38">
        <v>39234</v>
      </c>
      <c r="E3939" s="19">
        <v>1907.8812</v>
      </c>
      <c r="F3939" s="19">
        <v>1419.5544642857142</v>
      </c>
      <c r="G3939" s="19">
        <v>6.2213512818887207E-3</v>
      </c>
      <c r="H3939" s="37">
        <f t="shared" si="836"/>
        <v>1.0062213512818887</v>
      </c>
      <c r="I3939" s="19"/>
      <c r="J3939" s="19"/>
      <c r="K3939" s="19"/>
      <c r="L3939" s="19"/>
      <c r="N3939" s="38">
        <v>39234</v>
      </c>
      <c r="O3939" s="19">
        <v>1161.0228999999999</v>
      </c>
      <c r="P3939" s="19">
        <v>863.85632440476184</v>
      </c>
      <c r="Q3939" s="19">
        <v>1.7513403724739973E-2</v>
      </c>
      <c r="R3939" s="37">
        <f t="shared" si="837"/>
        <v>1.01751340372474</v>
      </c>
      <c r="T3939" s="39">
        <v>39234</v>
      </c>
      <c r="U3939" s="40">
        <v>315.5471</v>
      </c>
      <c r="V3939" s="40">
        <f t="shared" si="838"/>
        <v>-1.2088159048393443E-3</v>
      </c>
      <c r="W3939" s="41">
        <f t="shared" si="839"/>
        <v>0.99879118409516066</v>
      </c>
      <c r="Y3939" s="42">
        <v>39234</v>
      </c>
      <c r="Z3939" s="43">
        <v>335.23599999999999</v>
      </c>
      <c r="AA3939" s="43">
        <f t="shared" si="840"/>
        <v>249.43154761904759</v>
      </c>
      <c r="AB3939" s="19">
        <f t="shared" si="843"/>
        <v>8.6698800391513675E-3</v>
      </c>
      <c r="AC3939" s="37">
        <f t="shared" si="844"/>
        <v>1.0086698800391514</v>
      </c>
      <c r="AE3939" s="44">
        <v>39234</v>
      </c>
      <c r="AF3939" s="45">
        <v>5876.3999000000003</v>
      </c>
      <c r="AG3939" s="19">
        <f t="shared" si="835"/>
        <v>4372.3213541666664</v>
      </c>
      <c r="AH3939" s="45">
        <f t="shared" si="841"/>
        <v>1.1962756475723646E-2</v>
      </c>
      <c r="AI3939" s="46">
        <f t="shared" si="842"/>
        <v>1.0119627564757236</v>
      </c>
      <c r="AK3939" s="38">
        <v>39234</v>
      </c>
      <c r="AL3939" s="19">
        <v>140.76859999999999</v>
      </c>
      <c r="AM3939" s="19">
        <f t="shared" si="846"/>
        <v>-2.2383764611820789E-3</v>
      </c>
      <c r="AN3939" s="37">
        <f t="shared" si="847"/>
        <v>0.99776162353881792</v>
      </c>
      <c r="AQ3939" s="38">
        <v>39234</v>
      </c>
      <c r="AR3939" s="19">
        <f t="shared" si="848"/>
        <v>319.14775454800002</v>
      </c>
      <c r="AS3939" s="40">
        <f t="shared" si="845"/>
        <v>-2.2383764611820789E-3</v>
      </c>
      <c r="AT3939" s="51">
        <f t="shared" si="849"/>
        <v>0.99776162353881792</v>
      </c>
    </row>
    <row r="3940" spans="1:46">
      <c r="A3940" s="38">
        <v>39237</v>
      </c>
      <c r="B3940" s="37">
        <v>1.3488</v>
      </c>
      <c r="D3940" s="38">
        <v>39237</v>
      </c>
      <c r="E3940" s="19">
        <v>1913.7607</v>
      </c>
      <c r="F3940" s="19">
        <v>1418.8617289442468</v>
      </c>
      <c r="G3940" s="19">
        <v>-4.8799490184825434E-4</v>
      </c>
      <c r="H3940" s="37">
        <f t="shared" si="836"/>
        <v>0.99951200509815175</v>
      </c>
      <c r="I3940" s="19"/>
      <c r="J3940" s="19"/>
      <c r="K3940" s="19"/>
      <c r="L3940" s="19"/>
      <c r="N3940" s="38">
        <v>39237</v>
      </c>
      <c r="O3940" s="19">
        <v>1164.4295999999999</v>
      </c>
      <c r="P3940" s="19">
        <v>863.30782918149464</v>
      </c>
      <c r="Q3940" s="19">
        <v>-6.3493801894098922E-4</v>
      </c>
      <c r="R3940" s="37">
        <f t="shared" si="837"/>
        <v>0.99936506198105901</v>
      </c>
      <c r="T3940" s="39">
        <v>39237</v>
      </c>
      <c r="U3940" s="40">
        <v>315.47739999999999</v>
      </c>
      <c r="V3940" s="40">
        <f t="shared" si="838"/>
        <v>-2.2088620050697561E-4</v>
      </c>
      <c r="W3940" s="41">
        <f t="shared" si="839"/>
        <v>0.99977911379949302</v>
      </c>
      <c r="Y3940" s="42">
        <v>39237</v>
      </c>
      <c r="Z3940" s="43">
        <v>338.32499999999999</v>
      </c>
      <c r="AA3940" s="43">
        <f t="shared" si="840"/>
        <v>250.83407473309609</v>
      </c>
      <c r="AB3940" s="19">
        <f t="shared" si="843"/>
        <v>5.6228938457718591E-3</v>
      </c>
      <c r="AC3940" s="37">
        <f t="shared" si="844"/>
        <v>1.0056228938457719</v>
      </c>
      <c r="AE3940" s="44">
        <v>39237</v>
      </c>
      <c r="AF3940" s="45">
        <v>5971.27</v>
      </c>
      <c r="AG3940" s="19">
        <f t="shared" si="835"/>
        <v>4427.0981613285885</v>
      </c>
      <c r="AH3940" s="45">
        <f t="shared" si="841"/>
        <v>1.2528083533869694E-2</v>
      </c>
      <c r="AI3940" s="46">
        <f t="shared" si="842"/>
        <v>1.0125280835338697</v>
      </c>
      <c r="AK3940" s="38">
        <v>39237</v>
      </c>
      <c r="AL3940" s="19">
        <v>140.89680000000001</v>
      </c>
      <c r="AM3940" s="19">
        <f t="shared" si="846"/>
        <v>9.1071446331092432E-4</v>
      </c>
      <c r="AN3940" s="37">
        <f t="shared" si="847"/>
        <v>1.0009107144633109</v>
      </c>
      <c r="AQ3940" s="38">
        <v>39237</v>
      </c>
      <c r="AR3940" s="19">
        <f t="shared" si="848"/>
        <v>319.43840702400007</v>
      </c>
      <c r="AS3940" s="40">
        <f t="shared" si="845"/>
        <v>9.1071446331092432E-4</v>
      </c>
      <c r="AT3940" s="51">
        <f t="shared" si="849"/>
        <v>1.0009107144633109</v>
      </c>
    </row>
    <row r="3941" spans="1:46">
      <c r="A3941" s="38">
        <v>39238</v>
      </c>
      <c r="B3941" s="37">
        <v>1.3526</v>
      </c>
      <c r="D3941" s="38">
        <v>39238</v>
      </c>
      <c r="E3941" s="19">
        <v>1907.4894999999999</v>
      </c>
      <c r="F3941" s="19">
        <v>1410.2391690078366</v>
      </c>
      <c r="G3941" s="19">
        <v>-6.0770967040080226E-3</v>
      </c>
      <c r="H3941" s="37">
        <f t="shared" si="836"/>
        <v>0.99392290329599198</v>
      </c>
      <c r="I3941" s="19"/>
      <c r="J3941" s="19"/>
      <c r="K3941" s="19"/>
      <c r="L3941" s="19"/>
      <c r="N3941" s="38">
        <v>39238</v>
      </c>
      <c r="O3941" s="19">
        <v>1165.6931999999999</v>
      </c>
      <c r="P3941" s="19">
        <v>861.81664941593965</v>
      </c>
      <c r="Q3941" s="19">
        <v>-1.727286276285489E-3</v>
      </c>
      <c r="R3941" s="37">
        <f t="shared" si="837"/>
        <v>0.99827271372371451</v>
      </c>
      <c r="T3941" s="39">
        <v>39238</v>
      </c>
      <c r="U3941" s="40">
        <v>315.1841</v>
      </c>
      <c r="V3941" s="40">
        <f t="shared" si="838"/>
        <v>-9.2970209593457032E-4</v>
      </c>
      <c r="W3941" s="41">
        <f t="shared" si="839"/>
        <v>0.99907029790406543</v>
      </c>
      <c r="Y3941" s="42">
        <v>39238</v>
      </c>
      <c r="Z3941" s="43">
        <v>336.92700000000002</v>
      </c>
      <c r="AA3941" s="43">
        <f t="shared" si="840"/>
        <v>249.09581546650895</v>
      </c>
      <c r="AB3941" s="19">
        <f t="shared" si="843"/>
        <v>-6.9299167923526639E-3</v>
      </c>
      <c r="AC3941" s="37">
        <f t="shared" si="844"/>
        <v>0.99307008320764734</v>
      </c>
      <c r="AE3941" s="44">
        <v>39238</v>
      </c>
      <c r="AF3941" s="45">
        <v>5936.9902000000002</v>
      </c>
      <c r="AG3941" s="19">
        <f t="shared" si="835"/>
        <v>4389.3170190743749</v>
      </c>
      <c r="AH3941" s="45">
        <f t="shared" si="841"/>
        <v>-8.5340647253403512E-3</v>
      </c>
      <c r="AI3941" s="46">
        <f t="shared" si="842"/>
        <v>0.99146593527465965</v>
      </c>
      <c r="AK3941" s="38">
        <v>39238</v>
      </c>
      <c r="AL3941" s="19">
        <v>140.62639999999999</v>
      </c>
      <c r="AM3941" s="19">
        <f t="shared" si="846"/>
        <v>-1.9191351400459356E-3</v>
      </c>
      <c r="AN3941" s="37">
        <f t="shared" si="847"/>
        <v>0.99808086485995406</v>
      </c>
      <c r="AQ3941" s="38">
        <v>39238</v>
      </c>
      <c r="AR3941" s="19">
        <f t="shared" si="848"/>
        <v>318.825361552</v>
      </c>
      <c r="AS3941" s="40">
        <f t="shared" si="845"/>
        <v>-1.9191351400459356E-3</v>
      </c>
      <c r="AT3941" s="51">
        <f t="shared" si="849"/>
        <v>0.99808086485995406</v>
      </c>
    </row>
    <row r="3942" spans="1:46">
      <c r="A3942" s="38">
        <v>39239</v>
      </c>
      <c r="B3942" s="37">
        <v>1.3492</v>
      </c>
      <c r="D3942" s="38">
        <v>39239</v>
      </c>
      <c r="E3942" s="19">
        <v>1888.4147</v>
      </c>
      <c r="F3942" s="19">
        <v>1399.6551289653128</v>
      </c>
      <c r="G3942" s="19">
        <v>-7.5051383305216879E-3</v>
      </c>
      <c r="H3942" s="37">
        <f t="shared" si="836"/>
        <v>0.99249486166947831</v>
      </c>
      <c r="I3942" s="19"/>
      <c r="J3942" s="19"/>
      <c r="K3942" s="19"/>
      <c r="L3942" s="19"/>
      <c r="N3942" s="38">
        <v>39239</v>
      </c>
      <c r="O3942" s="19">
        <v>1152.7904000000001</v>
      </c>
      <c r="P3942" s="19">
        <v>854.42514082419223</v>
      </c>
      <c r="Q3942" s="19">
        <v>-8.5766602406169845E-3</v>
      </c>
      <c r="R3942" s="37">
        <f t="shared" si="837"/>
        <v>0.99142333975938302</v>
      </c>
      <c r="T3942" s="39">
        <v>39239</v>
      </c>
      <c r="U3942" s="40">
        <v>314.89859999999999</v>
      </c>
      <c r="V3942" s="40">
        <f t="shared" si="838"/>
        <v>-9.0581980499659931E-4</v>
      </c>
      <c r="W3942" s="41">
        <f t="shared" si="839"/>
        <v>0.9990941801950034</v>
      </c>
      <c r="Y3942" s="42">
        <v>39239</v>
      </c>
      <c r="Z3942" s="43">
        <v>334.89100000000002</v>
      </c>
      <c r="AA3942" s="43">
        <f t="shared" si="840"/>
        <v>248.21449747998815</v>
      </c>
      <c r="AB3942" s="19">
        <f t="shared" si="843"/>
        <v>-3.5380682123071772E-3</v>
      </c>
      <c r="AC3942" s="37">
        <f t="shared" si="844"/>
        <v>0.99646193178769282</v>
      </c>
      <c r="AE3942" s="44">
        <v>39239</v>
      </c>
      <c r="AF3942" s="45">
        <v>5932.52</v>
      </c>
      <c r="AG3942" s="19">
        <f t="shared" si="835"/>
        <v>4397.0649273643648</v>
      </c>
      <c r="AH3942" s="45">
        <f t="shared" si="841"/>
        <v>1.7651740023152396E-3</v>
      </c>
      <c r="AI3942" s="46">
        <f t="shared" si="842"/>
        <v>1.0017651740023152</v>
      </c>
      <c r="AK3942" s="38">
        <v>39239</v>
      </c>
      <c r="AL3942" s="19">
        <v>140.9564</v>
      </c>
      <c r="AM3942" s="19">
        <f t="shared" si="846"/>
        <v>2.3466433045289392E-3</v>
      </c>
      <c r="AN3942" s="37">
        <f t="shared" si="847"/>
        <v>1.0023466433045289</v>
      </c>
      <c r="AQ3942" s="38">
        <v>39239</v>
      </c>
      <c r="AR3942" s="19">
        <f t="shared" si="848"/>
        <v>319.57353095200006</v>
      </c>
      <c r="AS3942" s="40">
        <f t="shared" si="845"/>
        <v>2.3466433045289392E-3</v>
      </c>
      <c r="AT3942" s="51">
        <f t="shared" si="849"/>
        <v>1.0023466433045289</v>
      </c>
    </row>
    <row r="3943" spans="1:46">
      <c r="A3943" s="38">
        <v>39240</v>
      </c>
      <c r="B3943" s="37">
        <v>1.3455999999999999</v>
      </c>
      <c r="D3943" s="38">
        <v>39240</v>
      </c>
      <c r="E3943" s="19">
        <v>1861.8119999999999</v>
      </c>
      <c r="F3943" s="19">
        <v>1383.6296076099882</v>
      </c>
      <c r="G3943" s="19">
        <v>-1.1449621427223611E-2</v>
      </c>
      <c r="H3943" s="37">
        <f t="shared" si="836"/>
        <v>0.98855037857277639</v>
      </c>
      <c r="I3943" s="19"/>
      <c r="J3943" s="19"/>
      <c r="K3943" s="19"/>
      <c r="L3943" s="19"/>
      <c r="N3943" s="38">
        <v>39240</v>
      </c>
      <c r="O3943" s="19">
        <v>1147.9885999999999</v>
      </c>
      <c r="P3943" s="19">
        <v>853.14253864447085</v>
      </c>
      <c r="Q3943" s="19">
        <v>-1.5011287922592764E-3</v>
      </c>
      <c r="R3943" s="37">
        <f t="shared" si="837"/>
        <v>0.99849887120774072</v>
      </c>
      <c r="T3943" s="39">
        <v>39240</v>
      </c>
      <c r="U3943" s="40">
        <v>314.87619999999998</v>
      </c>
      <c r="V3943" s="40">
        <f t="shared" si="838"/>
        <v>-7.1134009487550109E-5</v>
      </c>
      <c r="W3943" s="41">
        <f t="shared" si="839"/>
        <v>0.99992886599051245</v>
      </c>
      <c r="Y3943" s="42">
        <v>39240</v>
      </c>
      <c r="Z3943" s="43">
        <v>333.65300000000002</v>
      </c>
      <c r="AA3943" s="43">
        <f t="shared" si="840"/>
        <v>247.95853151010704</v>
      </c>
      <c r="AB3943" s="19">
        <f t="shared" si="843"/>
        <v>-1.0312289269153174E-3</v>
      </c>
      <c r="AC3943" s="37">
        <f t="shared" si="844"/>
        <v>0.99896877107308468</v>
      </c>
      <c r="AE3943" s="44">
        <v>39240</v>
      </c>
      <c r="AF3943" s="45">
        <v>5951.3999000000003</v>
      </c>
      <c r="AG3943" s="19">
        <f t="shared" si="835"/>
        <v>4422.8596165279432</v>
      </c>
      <c r="AH3943" s="45">
        <f t="shared" si="841"/>
        <v>5.8663425693465943E-3</v>
      </c>
      <c r="AI3943" s="46">
        <f t="shared" si="842"/>
        <v>1.0058663425693466</v>
      </c>
      <c r="AK3943" s="38">
        <v>39240</v>
      </c>
      <c r="AL3943" s="19">
        <v>140.2645</v>
      </c>
      <c r="AM3943" s="19">
        <f t="shared" si="846"/>
        <v>-4.908610038281358E-3</v>
      </c>
      <c r="AN3943" s="37">
        <f t="shared" si="847"/>
        <v>0.99509138996171864</v>
      </c>
      <c r="AQ3943" s="38">
        <v>39240</v>
      </c>
      <c r="AR3943" s="19">
        <f t="shared" si="848"/>
        <v>318.00486911000002</v>
      </c>
      <c r="AS3943" s="40">
        <f t="shared" si="845"/>
        <v>-4.908610038281469E-3</v>
      </c>
      <c r="AT3943" s="51">
        <f t="shared" si="849"/>
        <v>0.99509138996171853</v>
      </c>
    </row>
    <row r="3944" spans="1:46">
      <c r="A3944" s="38">
        <v>39241</v>
      </c>
      <c r="B3944" s="37">
        <v>1.3359000000000001</v>
      </c>
      <c r="D3944" s="38">
        <v>39241</v>
      </c>
      <c r="E3944" s="19">
        <v>1863.1934000000001</v>
      </c>
      <c r="F3944" s="19">
        <v>1394.7102328018564</v>
      </c>
      <c r="G3944" s="19">
        <v>8.0083753129627233E-3</v>
      </c>
      <c r="H3944" s="37">
        <f t="shared" si="836"/>
        <v>1.0080083753129627</v>
      </c>
      <c r="I3944" s="19"/>
      <c r="J3944" s="19"/>
      <c r="K3944" s="19"/>
      <c r="L3944" s="19"/>
      <c r="N3944" s="38">
        <v>39241</v>
      </c>
      <c r="O3944" s="19">
        <v>1134.415</v>
      </c>
      <c r="P3944" s="19">
        <v>849.17658507373301</v>
      </c>
      <c r="Q3944" s="19">
        <v>-4.6486412188978532E-3</v>
      </c>
      <c r="R3944" s="37">
        <f t="shared" si="837"/>
        <v>0.99535135878110215</v>
      </c>
      <c r="T3944" s="39">
        <v>39241</v>
      </c>
      <c r="U3944" s="40">
        <v>314.10739999999998</v>
      </c>
      <c r="V3944" s="40">
        <f t="shared" si="838"/>
        <v>-2.4415945060312083E-3</v>
      </c>
      <c r="W3944" s="41">
        <f t="shared" si="839"/>
        <v>0.99755840549396879</v>
      </c>
      <c r="Y3944" s="42">
        <v>39241</v>
      </c>
      <c r="Z3944" s="43">
        <v>327.428</v>
      </c>
      <c r="AA3944" s="43">
        <f t="shared" si="840"/>
        <v>245.09918407066397</v>
      </c>
      <c r="AB3944" s="19">
        <f t="shared" si="843"/>
        <v>-1.1531554982315728E-2</v>
      </c>
      <c r="AC3944" s="37">
        <f t="shared" si="844"/>
        <v>0.98846844501768427</v>
      </c>
      <c r="AE3944" s="44">
        <v>39241</v>
      </c>
      <c r="AF3944" s="45">
        <v>5800.3900999999996</v>
      </c>
      <c r="AG3944" s="19">
        <f t="shared" si="835"/>
        <v>4341.9343513736048</v>
      </c>
      <c r="AH3944" s="45">
        <f t="shared" si="841"/>
        <v>-1.82970458415469E-2</v>
      </c>
      <c r="AI3944" s="46">
        <f t="shared" si="842"/>
        <v>0.9817029541584531</v>
      </c>
      <c r="AK3944" s="38">
        <v>39241</v>
      </c>
      <c r="AL3944" s="19">
        <v>140.01689999999999</v>
      </c>
      <c r="AM3944" s="19">
        <f t="shared" si="846"/>
        <v>-1.7652363926724535E-3</v>
      </c>
      <c r="AN3944" s="37">
        <f t="shared" si="847"/>
        <v>0.99823476360732755</v>
      </c>
      <c r="AQ3944" s="38">
        <v>39241</v>
      </c>
      <c r="AR3944" s="19">
        <f t="shared" si="848"/>
        <v>317.44351534200001</v>
      </c>
      <c r="AS3944" s="40">
        <f t="shared" si="845"/>
        <v>-1.7652363926724535E-3</v>
      </c>
      <c r="AT3944" s="51">
        <f t="shared" si="849"/>
        <v>0.99823476360732755</v>
      </c>
    </row>
    <row r="3945" spans="1:46">
      <c r="A3945" s="38">
        <v>39244</v>
      </c>
      <c r="B3945" s="37">
        <v>1.3359000000000001</v>
      </c>
      <c r="D3945" s="38">
        <v>39244</v>
      </c>
      <c r="E3945" s="19">
        <v>1869.5843</v>
      </c>
      <c r="F3945" s="19">
        <v>1399.4941986675649</v>
      </c>
      <c r="G3945" s="19">
        <v>3.430078702511441E-3</v>
      </c>
      <c r="H3945" s="37">
        <f t="shared" si="836"/>
        <v>1.0034300787025114</v>
      </c>
      <c r="I3945" s="19"/>
      <c r="J3945" s="19"/>
      <c r="K3945" s="19"/>
      <c r="L3945" s="19"/>
      <c r="N3945" s="38">
        <v>39244</v>
      </c>
      <c r="O3945" s="19">
        <v>1142.7964999999999</v>
      </c>
      <c r="P3945" s="19">
        <v>855.45063253237504</v>
      </c>
      <c r="Q3945" s="19">
        <v>7.3883896105040314E-3</v>
      </c>
      <c r="R3945" s="37">
        <f t="shared" si="837"/>
        <v>1.007388389610504</v>
      </c>
      <c r="T3945" s="39">
        <v>39244</v>
      </c>
      <c r="U3945" s="40">
        <v>314.22719999999998</v>
      </c>
      <c r="V3945" s="40">
        <f t="shared" si="838"/>
        <v>3.8139820965699123E-4</v>
      </c>
      <c r="W3945" s="41">
        <f t="shared" si="839"/>
        <v>1.000381398209657</v>
      </c>
      <c r="Y3945" s="42">
        <v>39244</v>
      </c>
      <c r="Z3945" s="43">
        <v>332.27499999999998</v>
      </c>
      <c r="AA3945" s="43">
        <f t="shared" si="840"/>
        <v>248.72744965940561</v>
      </c>
      <c r="AB3945" s="19">
        <f t="shared" si="843"/>
        <v>1.4803254455941328E-2</v>
      </c>
      <c r="AC3945" s="37">
        <f t="shared" si="844"/>
        <v>1.0148032544559413</v>
      </c>
      <c r="AE3945" s="44">
        <v>39244</v>
      </c>
      <c r="AF3945" s="45">
        <v>5890.3701000000001</v>
      </c>
      <c r="AG3945" s="19">
        <f t="shared" ref="AG3945:AG4008" si="850">AF3945/B3945</f>
        <v>4409.2896923422413</v>
      </c>
      <c r="AH3945" s="45">
        <f t="shared" si="841"/>
        <v>1.5512749737297993E-2</v>
      </c>
      <c r="AI3945" s="46">
        <f t="shared" si="842"/>
        <v>1.015512749737298</v>
      </c>
      <c r="AK3945" s="38">
        <v>39244</v>
      </c>
      <c r="AL3945" s="19">
        <v>140.1191</v>
      </c>
      <c r="AM3945" s="19">
        <f t="shared" si="846"/>
        <v>7.2991188920767947E-4</v>
      </c>
      <c r="AN3945" s="37">
        <f t="shared" si="847"/>
        <v>1.0007299118892077</v>
      </c>
      <c r="AQ3945" s="38">
        <v>39244</v>
      </c>
      <c r="AR3945" s="19">
        <f t="shared" si="848"/>
        <v>317.67522113800004</v>
      </c>
      <c r="AS3945" s="40">
        <f t="shared" si="845"/>
        <v>7.2991188920767947E-4</v>
      </c>
      <c r="AT3945" s="51">
        <f t="shared" si="849"/>
        <v>1.0007299118892077</v>
      </c>
    </row>
    <row r="3946" spans="1:46">
      <c r="A3946" s="38">
        <v>39245</v>
      </c>
      <c r="B3946" s="37">
        <v>1.3325</v>
      </c>
      <c r="D3946" s="38">
        <v>39245</v>
      </c>
      <c r="E3946" s="19">
        <v>1854.0193999999999</v>
      </c>
      <c r="F3946" s="19">
        <v>1391.3841651031894</v>
      </c>
      <c r="G3946" s="19">
        <v>-5.7949747645233973E-3</v>
      </c>
      <c r="H3946" s="37">
        <f t="shared" ref="H3946:H4009" si="851">(F3946/F3945)</f>
        <v>0.9942050252354766</v>
      </c>
      <c r="I3946" s="19"/>
      <c r="J3946" s="19"/>
      <c r="K3946" s="19"/>
      <c r="L3946" s="19"/>
      <c r="N3946" s="38">
        <v>39245</v>
      </c>
      <c r="O3946" s="19">
        <v>1142.7238</v>
      </c>
      <c r="P3946" s="19">
        <v>857.5788367729831</v>
      </c>
      <c r="Q3946" s="19">
        <v>2.4878165491653004E-3</v>
      </c>
      <c r="R3946" s="37">
        <f t="shared" ref="R3946:R4009" si="852">P3946/P3945</f>
        <v>1.0024878165491653</v>
      </c>
      <c r="T3946" s="39">
        <v>39245</v>
      </c>
      <c r="U3946" s="40">
        <v>314.0412</v>
      </c>
      <c r="V3946" s="40">
        <f t="shared" ref="V3946:V4009" si="853">U3946/U3945-1</f>
        <v>-5.9192838812160975E-4</v>
      </c>
      <c r="W3946" s="41">
        <f t="shared" ref="W3946:W4009" si="854">U3946/U3945</f>
        <v>0.99940807161187839</v>
      </c>
      <c r="Y3946" s="42">
        <v>39245</v>
      </c>
      <c r="Z3946" s="43">
        <v>330.43599999999998</v>
      </c>
      <c r="AA3946" s="43">
        <f t="shared" ref="AA3946:AA4009" si="855">Z3946/B3946</f>
        <v>247.98198874296435</v>
      </c>
      <c r="AB3946" s="19">
        <f t="shared" si="843"/>
        <v>-2.997099505752443E-3</v>
      </c>
      <c r="AC3946" s="37">
        <f t="shared" si="844"/>
        <v>0.99700290049424756</v>
      </c>
      <c r="AE3946" s="44">
        <v>39245</v>
      </c>
      <c r="AF3946" s="45">
        <v>5854.29</v>
      </c>
      <c r="AG3946" s="19">
        <f t="shared" si="850"/>
        <v>4393.4634146341459</v>
      </c>
      <c r="AH3946" s="45">
        <f t="shared" ref="AH3946:AH4009" si="856">AG3946/AG3945-1</f>
        <v>-3.5893032239594502E-3</v>
      </c>
      <c r="AI3946" s="46">
        <f t="shared" ref="AI3946:AI4009" si="857">(AG3946/AG3945)</f>
        <v>0.99641069677604055</v>
      </c>
      <c r="AK3946" s="38">
        <v>39245</v>
      </c>
      <c r="AL3946" s="19">
        <v>139.76769999999999</v>
      </c>
      <c r="AM3946" s="19">
        <f t="shared" si="846"/>
        <v>-2.5078665221230922E-3</v>
      </c>
      <c r="AN3946" s="37">
        <f t="shared" si="847"/>
        <v>0.99749213347787691</v>
      </c>
      <c r="AQ3946" s="38">
        <v>39245</v>
      </c>
      <c r="AR3946" s="19">
        <f t="shared" si="848"/>
        <v>316.878534086</v>
      </c>
      <c r="AS3946" s="40">
        <f t="shared" si="845"/>
        <v>-2.5078665221230922E-3</v>
      </c>
      <c r="AT3946" s="51">
        <f t="shared" si="849"/>
        <v>0.99749213347787691</v>
      </c>
    </row>
    <row r="3947" spans="1:46">
      <c r="A3947" s="38">
        <v>39246</v>
      </c>
      <c r="B3947" s="37">
        <v>1.3294999999999999</v>
      </c>
      <c r="D3947" s="38">
        <v>39246</v>
      </c>
      <c r="E3947" s="19">
        <v>1867.6927000000001</v>
      </c>
      <c r="F3947" s="19">
        <v>1404.8083490033848</v>
      </c>
      <c r="G3947" s="19">
        <v>9.6480786808434971E-3</v>
      </c>
      <c r="H3947" s="37">
        <f t="shared" si="851"/>
        <v>1.0096480786808435</v>
      </c>
      <c r="I3947" s="19"/>
      <c r="J3947" s="19"/>
      <c r="K3947" s="19"/>
      <c r="L3947" s="19"/>
      <c r="N3947" s="38">
        <v>39246</v>
      </c>
      <c r="O3947" s="19">
        <v>1144.0445</v>
      </c>
      <c r="P3947" s="19">
        <v>860.50733358405421</v>
      </c>
      <c r="Q3947" s="19">
        <v>3.414842677427643E-3</v>
      </c>
      <c r="R3947" s="37">
        <f t="shared" si="852"/>
        <v>1.0034148426774276</v>
      </c>
      <c r="T3947" s="39">
        <v>39246</v>
      </c>
      <c r="U3947" s="40">
        <v>312.91539999999998</v>
      </c>
      <c r="V3947" s="40">
        <f t="shared" si="853"/>
        <v>-3.5848799456887903E-3</v>
      </c>
      <c r="W3947" s="41">
        <f t="shared" si="854"/>
        <v>0.99641512005431121</v>
      </c>
      <c r="Y3947" s="42">
        <v>39246</v>
      </c>
      <c r="Z3947" s="43">
        <v>332.18400000000003</v>
      </c>
      <c r="AA3947" s="43">
        <f t="shared" si="855"/>
        <v>249.85633696878529</v>
      </c>
      <c r="AB3947" s="19">
        <f t="shared" ref="AB3947:AB4010" si="858">AA3947/AA3946-1</f>
        <v>7.5584046862520182E-3</v>
      </c>
      <c r="AC3947" s="37">
        <f t="shared" ref="AC3947:AC4010" si="859">(AA3947/AA3946)</f>
        <v>1.007558404686252</v>
      </c>
      <c r="AE3947" s="44">
        <v>39246</v>
      </c>
      <c r="AF3947" s="45">
        <v>5920.02</v>
      </c>
      <c r="AG3947" s="19">
        <f t="shared" si="850"/>
        <v>4452.8168484392636</v>
      </c>
      <c r="AH3947" s="45">
        <f t="shared" si="856"/>
        <v>1.3509486298990847E-2</v>
      </c>
      <c r="AI3947" s="46">
        <f t="shared" si="857"/>
        <v>1.0135094862989908</v>
      </c>
      <c r="AK3947" s="38">
        <v>39246</v>
      </c>
      <c r="AL3947" s="19">
        <v>139.53880000000001</v>
      </c>
      <c r="AM3947" s="19">
        <f t="shared" si="846"/>
        <v>-1.6377174411540407E-3</v>
      </c>
      <c r="AN3947" s="37">
        <f t="shared" si="847"/>
        <v>0.99836228255884596</v>
      </c>
      <c r="AQ3947" s="38">
        <v>39246</v>
      </c>
      <c r="AR3947" s="19">
        <f t="shared" si="848"/>
        <v>316.35957658400002</v>
      </c>
      <c r="AS3947" s="40">
        <f t="shared" si="845"/>
        <v>-1.6377174411540407E-3</v>
      </c>
      <c r="AT3947" s="51">
        <f t="shared" si="849"/>
        <v>0.99836228255884596</v>
      </c>
    </row>
    <row r="3948" spans="1:46">
      <c r="A3948" s="38">
        <v>39247</v>
      </c>
      <c r="B3948" s="37">
        <v>1.3310999999999999</v>
      </c>
      <c r="D3948" s="38">
        <v>39247</v>
      </c>
      <c r="E3948" s="19">
        <v>1883.7566999999999</v>
      </c>
      <c r="F3948" s="19">
        <v>1415.1879648411089</v>
      </c>
      <c r="G3948" s="19">
        <v>7.3886347878611147E-3</v>
      </c>
      <c r="H3948" s="37">
        <f t="shared" si="851"/>
        <v>1.0073886347878611</v>
      </c>
      <c r="I3948" s="19"/>
      <c r="J3948" s="19"/>
      <c r="K3948" s="19"/>
      <c r="L3948" s="19"/>
      <c r="N3948" s="38">
        <v>39247</v>
      </c>
      <c r="O3948" s="19">
        <v>1168.0184999999999</v>
      </c>
      <c r="P3948" s="19">
        <v>877.48366013071893</v>
      </c>
      <c r="Q3948" s="19">
        <v>1.9728276429623826E-2</v>
      </c>
      <c r="R3948" s="37">
        <f t="shared" si="852"/>
        <v>1.0197282764296238</v>
      </c>
      <c r="T3948" s="39">
        <v>39247</v>
      </c>
      <c r="U3948" s="40">
        <v>312.98149999999998</v>
      </c>
      <c r="V3948" s="40">
        <f t="shared" si="853"/>
        <v>2.1123920395105245E-4</v>
      </c>
      <c r="W3948" s="41">
        <f t="shared" si="854"/>
        <v>1.0002112392039511</v>
      </c>
      <c r="Y3948" s="42">
        <v>39247</v>
      </c>
      <c r="Z3948" s="43">
        <v>337.30099999999999</v>
      </c>
      <c r="AA3948" s="43">
        <f t="shared" si="855"/>
        <v>253.40019532717301</v>
      </c>
      <c r="AB3948" s="19">
        <f t="shared" si="858"/>
        <v>1.4183584060269316E-2</v>
      </c>
      <c r="AC3948" s="37">
        <f t="shared" si="859"/>
        <v>1.0141835840602693</v>
      </c>
      <c r="AE3948" s="44">
        <v>39247</v>
      </c>
      <c r="AF3948" s="45">
        <v>6029.0698000000002</v>
      </c>
      <c r="AG3948" s="19">
        <f t="shared" si="850"/>
        <v>4529.3890767034791</v>
      </c>
      <c r="AH3948" s="45">
        <f t="shared" si="856"/>
        <v>1.7196357018603781E-2</v>
      </c>
      <c r="AI3948" s="46">
        <f t="shared" si="857"/>
        <v>1.0171963570186038</v>
      </c>
      <c r="AK3948" s="38">
        <v>39247</v>
      </c>
      <c r="AL3948" s="19">
        <v>139.5052</v>
      </c>
      <c r="AM3948" s="19">
        <f t="shared" si="846"/>
        <v>-2.4079324173642558E-4</v>
      </c>
      <c r="AN3948" s="37">
        <f t="shared" si="847"/>
        <v>0.99975920675826357</v>
      </c>
      <c r="AQ3948" s="38">
        <v>39247</v>
      </c>
      <c r="AR3948" s="19">
        <f t="shared" si="848"/>
        <v>316.28339933600006</v>
      </c>
      <c r="AS3948" s="40">
        <f t="shared" si="845"/>
        <v>-2.4079324173620353E-4</v>
      </c>
      <c r="AT3948" s="51">
        <f t="shared" si="849"/>
        <v>0.9997592067582638</v>
      </c>
    </row>
    <row r="3949" spans="1:46">
      <c r="A3949" s="38">
        <v>39248</v>
      </c>
      <c r="B3949" s="37">
        <v>1.3365</v>
      </c>
      <c r="D3949" s="38">
        <v>39248</v>
      </c>
      <c r="E3949" s="19">
        <v>1902.7134000000001</v>
      </c>
      <c r="F3949" s="19">
        <v>1423.6538720538722</v>
      </c>
      <c r="G3949" s="19">
        <v>5.9821786385201303E-3</v>
      </c>
      <c r="H3949" s="37">
        <f t="shared" si="851"/>
        <v>1.0059821786385201</v>
      </c>
      <c r="I3949" s="19"/>
      <c r="J3949" s="19"/>
      <c r="K3949" s="19"/>
      <c r="L3949" s="19"/>
      <c r="N3949" s="38">
        <v>39248</v>
      </c>
      <c r="O3949" s="19">
        <v>1182.6442</v>
      </c>
      <c r="P3949" s="19">
        <v>884.88155630377844</v>
      </c>
      <c r="Q3949" s="19">
        <v>8.430807898984094E-3</v>
      </c>
      <c r="R3949" s="37">
        <f t="shared" si="852"/>
        <v>1.0084308078989841</v>
      </c>
      <c r="T3949" s="39">
        <v>39248</v>
      </c>
      <c r="U3949" s="40">
        <v>312.90989999999999</v>
      </c>
      <c r="V3949" s="40">
        <f t="shared" si="853"/>
        <v>-2.2876751501288428E-4</v>
      </c>
      <c r="W3949" s="41">
        <f t="shared" si="854"/>
        <v>0.99977123248498712</v>
      </c>
      <c r="Y3949" s="42">
        <v>39248</v>
      </c>
      <c r="Z3949" s="43">
        <v>340.58800000000002</v>
      </c>
      <c r="AA3949" s="43">
        <f t="shared" si="855"/>
        <v>254.83576505798729</v>
      </c>
      <c r="AB3949" s="19">
        <f t="shared" si="858"/>
        <v>5.6652274042676698E-3</v>
      </c>
      <c r="AC3949" s="37">
        <f t="shared" si="859"/>
        <v>1.0056652274042677</v>
      </c>
      <c r="AE3949" s="44">
        <v>39248</v>
      </c>
      <c r="AF3949" s="45">
        <v>6067.98</v>
      </c>
      <c r="AG3949" s="19">
        <f t="shared" si="850"/>
        <v>4540.2020202020194</v>
      </c>
      <c r="AH3949" s="45">
        <f t="shared" si="856"/>
        <v>2.3872851979434007E-3</v>
      </c>
      <c r="AI3949" s="46">
        <f t="shared" si="857"/>
        <v>1.0023872851979434</v>
      </c>
      <c r="AK3949" s="38">
        <v>39248</v>
      </c>
      <c r="AL3949" s="19">
        <v>139.43680000000001</v>
      </c>
      <c r="AM3949" s="19">
        <f t="shared" si="846"/>
        <v>-4.9030430406893366E-4</v>
      </c>
      <c r="AN3949" s="37">
        <f t="shared" si="847"/>
        <v>0.99950969569593107</v>
      </c>
      <c r="AQ3949" s="38">
        <v>39248</v>
      </c>
      <c r="AR3949" s="19">
        <f t="shared" si="848"/>
        <v>316.12832422400004</v>
      </c>
      <c r="AS3949" s="40">
        <f t="shared" si="845"/>
        <v>-4.9030430406904468E-4</v>
      </c>
      <c r="AT3949" s="51">
        <f t="shared" si="849"/>
        <v>0.99950969569593096</v>
      </c>
    </row>
    <row r="3950" spans="1:46">
      <c r="A3950" s="38">
        <v>39251</v>
      </c>
      <c r="B3950" s="37">
        <v>1.3401000000000001</v>
      </c>
      <c r="D3950" s="38">
        <v>39251</v>
      </c>
      <c r="E3950" s="19">
        <v>1903.2181</v>
      </c>
      <c r="F3950" s="19">
        <v>1420.2060294007908</v>
      </c>
      <c r="G3950" s="19">
        <v>-2.4218264851886273E-3</v>
      </c>
      <c r="H3950" s="37">
        <f t="shared" si="851"/>
        <v>0.99757817351481137</v>
      </c>
      <c r="I3950" s="19"/>
      <c r="J3950" s="19"/>
      <c r="K3950" s="19"/>
      <c r="L3950" s="19"/>
      <c r="N3950" s="38">
        <v>39251</v>
      </c>
      <c r="O3950" s="19">
        <v>1196.7665999999999</v>
      </c>
      <c r="P3950" s="19">
        <v>893.04275800313394</v>
      </c>
      <c r="Q3950" s="19">
        <v>9.2229311835196892E-3</v>
      </c>
      <c r="R3950" s="37">
        <f t="shared" si="852"/>
        <v>1.0092229311835197</v>
      </c>
      <c r="T3950" s="39">
        <v>39251</v>
      </c>
      <c r="U3950" s="40">
        <v>313.43970000000002</v>
      </c>
      <c r="V3950" s="40">
        <f t="shared" si="853"/>
        <v>1.6931391432486453E-3</v>
      </c>
      <c r="W3950" s="41">
        <f t="shared" si="854"/>
        <v>1.0016931391432486</v>
      </c>
      <c r="Y3950" s="42">
        <v>39251</v>
      </c>
      <c r="Z3950" s="43">
        <v>339.98099999999999</v>
      </c>
      <c r="AA3950" s="43">
        <f t="shared" si="855"/>
        <v>253.69823147526301</v>
      </c>
      <c r="AB3950" s="19">
        <f t="shared" si="858"/>
        <v>-4.463790953618374E-3</v>
      </c>
      <c r="AC3950" s="37">
        <f t="shared" si="859"/>
        <v>0.99553620904638163</v>
      </c>
      <c r="AE3950" s="44">
        <v>39251</v>
      </c>
      <c r="AF3950" s="45">
        <v>6100.0497999999998</v>
      </c>
      <c r="AG3950" s="19">
        <f t="shared" si="850"/>
        <v>4551.9362734124315</v>
      </c>
      <c r="AH3950" s="45">
        <f t="shared" si="856"/>
        <v>2.5845222653528843E-3</v>
      </c>
      <c r="AI3950" s="46">
        <f t="shared" si="857"/>
        <v>1.0025845222653529</v>
      </c>
      <c r="AK3950" s="38">
        <v>39251</v>
      </c>
      <c r="AL3950" s="19">
        <v>139.37860000000001</v>
      </c>
      <c r="AM3950" s="19">
        <f t="shared" si="846"/>
        <v>-4.1739339973378975E-4</v>
      </c>
      <c r="AN3950" s="37">
        <f t="shared" si="847"/>
        <v>0.99958260660026621</v>
      </c>
      <c r="AQ3950" s="38">
        <v>39251</v>
      </c>
      <c r="AR3950" s="19">
        <f t="shared" si="848"/>
        <v>315.99637434800002</v>
      </c>
      <c r="AS3950" s="40">
        <f t="shared" si="845"/>
        <v>-4.1739339973390077E-4</v>
      </c>
      <c r="AT3950" s="51">
        <f t="shared" si="849"/>
        <v>0.9995826066002661</v>
      </c>
    </row>
    <row r="3951" spans="1:46">
      <c r="A3951" s="38">
        <v>39252</v>
      </c>
      <c r="B3951" s="37">
        <v>1.3415999999999999</v>
      </c>
      <c r="D3951" s="38">
        <v>39252</v>
      </c>
      <c r="E3951" s="19">
        <v>1903.7593999999999</v>
      </c>
      <c r="F3951" s="19">
        <v>1419.0216159809183</v>
      </c>
      <c r="G3951" s="19">
        <v>-8.3397295558040874E-4</v>
      </c>
      <c r="H3951" s="37">
        <f t="shared" si="851"/>
        <v>0.99916602704441959</v>
      </c>
      <c r="I3951" s="19"/>
      <c r="J3951" s="19"/>
      <c r="K3951" s="19"/>
      <c r="L3951" s="19"/>
      <c r="N3951" s="38">
        <v>39252</v>
      </c>
      <c r="O3951" s="19">
        <v>1196.7691</v>
      </c>
      <c r="P3951" s="19">
        <v>892.04613893858084</v>
      </c>
      <c r="Q3951" s="19">
        <v>-1.1159813520928985E-3</v>
      </c>
      <c r="R3951" s="37">
        <f t="shared" si="852"/>
        <v>0.9988840186479071</v>
      </c>
      <c r="T3951" s="39">
        <v>39252</v>
      </c>
      <c r="U3951" s="40">
        <v>313.58760000000001</v>
      </c>
      <c r="V3951" s="40">
        <f t="shared" si="853"/>
        <v>4.7186109481334171E-4</v>
      </c>
      <c r="W3951" s="41">
        <f t="shared" si="854"/>
        <v>1.0004718610948133</v>
      </c>
      <c r="Y3951" s="42">
        <v>39252</v>
      </c>
      <c r="Z3951" s="43">
        <v>335.13200000000001</v>
      </c>
      <c r="AA3951" s="43">
        <f t="shared" si="855"/>
        <v>249.80023852116878</v>
      </c>
      <c r="AB3951" s="19">
        <f t="shared" si="858"/>
        <v>-1.5364683196360085E-2</v>
      </c>
      <c r="AC3951" s="37">
        <f t="shared" si="859"/>
        <v>0.98463531680363992</v>
      </c>
      <c r="AE3951" s="44">
        <v>39252</v>
      </c>
      <c r="AF3951" s="45">
        <v>6043.6698999999999</v>
      </c>
      <c r="AG3951" s="19">
        <f t="shared" si="850"/>
        <v>4504.8225253428745</v>
      </c>
      <c r="AH3951" s="45">
        <f t="shared" si="856"/>
        <v>-1.0350265302426442E-2</v>
      </c>
      <c r="AI3951" s="46">
        <f t="shared" si="857"/>
        <v>0.98964973469757356</v>
      </c>
      <c r="AK3951" s="38">
        <v>39252</v>
      </c>
      <c r="AL3951" s="19">
        <v>139.73650000000001</v>
      </c>
      <c r="AM3951" s="19">
        <f t="shared" si="846"/>
        <v>2.5678260507711048E-3</v>
      </c>
      <c r="AN3951" s="37">
        <f t="shared" si="847"/>
        <v>1.0025678260507711</v>
      </c>
      <c r="AQ3951" s="38">
        <v>39252</v>
      </c>
      <c r="AR3951" s="19">
        <f t="shared" si="848"/>
        <v>316.80779807000005</v>
      </c>
      <c r="AS3951" s="40">
        <f t="shared" si="845"/>
        <v>2.5678260507711048E-3</v>
      </c>
      <c r="AT3951" s="51">
        <f t="shared" si="849"/>
        <v>1.0025678260507711</v>
      </c>
    </row>
    <row r="3952" spans="1:46">
      <c r="A3952" s="38">
        <v>39253</v>
      </c>
      <c r="B3952" s="37">
        <v>1.3426</v>
      </c>
      <c r="D3952" s="38">
        <v>39253</v>
      </c>
      <c r="E3952" s="19">
        <v>1893.7005999999999</v>
      </c>
      <c r="F3952" s="19">
        <v>1410.4726649784</v>
      </c>
      <c r="G3952" s="19">
        <v>-6.0245389543335248E-3</v>
      </c>
      <c r="H3952" s="37">
        <f t="shared" si="851"/>
        <v>0.99397546104566648</v>
      </c>
      <c r="I3952" s="19"/>
      <c r="J3952" s="19"/>
      <c r="K3952" s="19"/>
      <c r="L3952" s="19"/>
      <c r="N3952" s="38">
        <v>39253</v>
      </c>
      <c r="O3952" s="19">
        <v>1199.7054000000001</v>
      </c>
      <c r="P3952" s="19">
        <v>893.56874720691201</v>
      </c>
      <c r="Q3952" s="19">
        <v>1.7068716536825512E-3</v>
      </c>
      <c r="R3952" s="37">
        <f t="shared" si="852"/>
        <v>1.0017068716536826</v>
      </c>
      <c r="T3952" s="39">
        <v>39253</v>
      </c>
      <c r="U3952" s="40">
        <v>314.1712</v>
      </c>
      <c r="V3952" s="40">
        <f t="shared" si="853"/>
        <v>1.8610429749135182E-3</v>
      </c>
      <c r="W3952" s="41">
        <f t="shared" si="854"/>
        <v>1.0018610429749135</v>
      </c>
      <c r="Y3952" s="42">
        <v>39253</v>
      </c>
      <c r="Z3952" s="43">
        <v>335.17899999999997</v>
      </c>
      <c r="AA3952" s="43">
        <f t="shared" si="855"/>
        <v>249.64918814241022</v>
      </c>
      <c r="AB3952" s="19">
        <f t="shared" si="858"/>
        <v>-6.046846858624999E-4</v>
      </c>
      <c r="AC3952" s="37">
        <f t="shared" si="859"/>
        <v>0.9993953153141375</v>
      </c>
      <c r="AE3952" s="44">
        <v>39253</v>
      </c>
      <c r="AF3952" s="45">
        <v>6010.8701000000001</v>
      </c>
      <c r="AG3952" s="19">
        <f t="shared" si="850"/>
        <v>4477.0371666914943</v>
      </c>
      <c r="AH3952" s="45">
        <f t="shared" si="856"/>
        <v>-6.167914162004684E-3</v>
      </c>
      <c r="AI3952" s="46">
        <f t="shared" si="857"/>
        <v>0.99383208583799532</v>
      </c>
      <c r="AK3952" s="38">
        <v>39253</v>
      </c>
      <c r="AL3952" s="19">
        <v>139.61160000000001</v>
      </c>
      <c r="AM3952" s="19">
        <f t="shared" si="846"/>
        <v>-8.9382516379044041E-4</v>
      </c>
      <c r="AN3952" s="37">
        <f t="shared" si="847"/>
        <v>0.99910617483620956</v>
      </c>
      <c r="AQ3952" s="38">
        <v>39253</v>
      </c>
      <c r="AR3952" s="19">
        <f t="shared" si="848"/>
        <v>316.52462728800003</v>
      </c>
      <c r="AS3952" s="40">
        <f t="shared" si="845"/>
        <v>-8.9382516379044041E-4</v>
      </c>
      <c r="AT3952" s="51">
        <f t="shared" si="849"/>
        <v>0.99910617483620956</v>
      </c>
    </row>
    <row r="3953" spans="1:46">
      <c r="A3953" s="38">
        <v>39254</v>
      </c>
      <c r="B3953" s="37">
        <v>1.3399000000000001</v>
      </c>
      <c r="D3953" s="38">
        <v>39254</v>
      </c>
      <c r="E3953" s="19">
        <v>1892.9077</v>
      </c>
      <c r="F3953" s="19">
        <v>1412.7231136651988</v>
      </c>
      <c r="G3953" s="19">
        <v>1.595528040122085E-3</v>
      </c>
      <c r="H3953" s="37">
        <f t="shared" si="851"/>
        <v>1.0015955280401221</v>
      </c>
      <c r="I3953" s="19"/>
      <c r="J3953" s="19"/>
      <c r="K3953" s="19"/>
      <c r="L3953" s="19"/>
      <c r="N3953" s="38">
        <v>39254</v>
      </c>
      <c r="O3953" s="19">
        <v>1203.0657000000001</v>
      </c>
      <c r="P3953" s="19">
        <v>897.87722964400325</v>
      </c>
      <c r="Q3953" s="19">
        <v>4.8216574836110748E-3</v>
      </c>
      <c r="R3953" s="37">
        <f t="shared" si="852"/>
        <v>1.0048216574836111</v>
      </c>
      <c r="T3953" s="39">
        <v>39254</v>
      </c>
      <c r="U3953" s="40">
        <v>313.00150000000002</v>
      </c>
      <c r="V3953" s="40">
        <f t="shared" si="853"/>
        <v>-3.7231293002031318E-3</v>
      </c>
      <c r="W3953" s="41">
        <f t="shared" si="854"/>
        <v>0.99627687069979687</v>
      </c>
      <c r="Y3953" s="42">
        <v>39254</v>
      </c>
      <c r="Z3953" s="43">
        <v>332.95400000000001</v>
      </c>
      <c r="AA3953" s="43">
        <f t="shared" si="855"/>
        <v>248.49167848346892</v>
      </c>
      <c r="AB3953" s="19">
        <f t="shared" si="858"/>
        <v>-4.6365448554193112E-3</v>
      </c>
      <c r="AC3953" s="37">
        <f t="shared" si="859"/>
        <v>0.99536345514458069</v>
      </c>
      <c r="AE3953" s="44">
        <v>39254</v>
      </c>
      <c r="AF3953" s="45">
        <v>5993.98</v>
      </c>
      <c r="AG3953" s="19">
        <f t="shared" si="850"/>
        <v>4473.453242779311</v>
      </c>
      <c r="AH3953" s="45">
        <f t="shared" si="856"/>
        <v>-8.0051243238432601E-4</v>
      </c>
      <c r="AI3953" s="46">
        <f t="shared" si="857"/>
        <v>0.99919948756761567</v>
      </c>
      <c r="AK3953" s="38">
        <v>39254</v>
      </c>
      <c r="AL3953" s="19">
        <v>139.6352</v>
      </c>
      <c r="AM3953" s="19">
        <f t="shared" si="846"/>
        <v>1.6904039492415812E-4</v>
      </c>
      <c r="AN3953" s="37">
        <f t="shared" si="847"/>
        <v>1.0001690403949242</v>
      </c>
      <c r="AQ3953" s="38">
        <v>39254</v>
      </c>
      <c r="AR3953" s="19">
        <f t="shared" si="848"/>
        <v>316.57813273600004</v>
      </c>
      <c r="AS3953" s="40">
        <f t="shared" si="845"/>
        <v>1.6904039492415812E-4</v>
      </c>
      <c r="AT3953" s="51">
        <f t="shared" si="849"/>
        <v>1.0001690403949242</v>
      </c>
    </row>
    <row r="3954" spans="1:46">
      <c r="A3954" s="38">
        <v>39255</v>
      </c>
      <c r="B3954" s="37">
        <v>1.3438000000000001</v>
      </c>
      <c r="D3954" s="38">
        <v>39255</v>
      </c>
      <c r="E3954" s="19">
        <v>1878.5409999999999</v>
      </c>
      <c r="F3954" s="19">
        <v>1397.9319839261793</v>
      </c>
      <c r="G3954" s="19">
        <v>-1.0469942479135241E-2</v>
      </c>
      <c r="H3954" s="37">
        <f t="shared" si="851"/>
        <v>0.98953005752086476</v>
      </c>
      <c r="I3954" s="19"/>
      <c r="J3954" s="19"/>
      <c r="K3954" s="19"/>
      <c r="L3954" s="19"/>
      <c r="N3954" s="38">
        <v>39255</v>
      </c>
      <c r="O3954" s="19">
        <v>1199.9718</v>
      </c>
      <c r="P3954" s="19">
        <v>892.96904301235293</v>
      </c>
      <c r="Q3954" s="19">
        <v>-5.4664340174840342E-3</v>
      </c>
      <c r="R3954" s="37">
        <f t="shared" si="852"/>
        <v>0.99453356598251597</v>
      </c>
      <c r="T3954" s="39">
        <v>39255</v>
      </c>
      <c r="U3954" s="40">
        <v>313.27359999999999</v>
      </c>
      <c r="V3954" s="40">
        <f t="shared" si="853"/>
        <v>8.6932490738855783E-4</v>
      </c>
      <c r="W3954" s="41">
        <f t="shared" si="854"/>
        <v>1.0008693249073886</v>
      </c>
      <c r="Y3954" s="42">
        <v>39255</v>
      </c>
      <c r="Z3954" s="43">
        <v>330.084</v>
      </c>
      <c r="AA3954" s="43">
        <f t="shared" si="855"/>
        <v>245.63476707843427</v>
      </c>
      <c r="AB3954" s="19">
        <f t="shared" si="858"/>
        <v>-1.1497010372621852E-2</v>
      </c>
      <c r="AC3954" s="37">
        <f t="shared" si="859"/>
        <v>0.98850298962737815</v>
      </c>
      <c r="AE3954" s="44">
        <v>39255</v>
      </c>
      <c r="AF3954" s="45">
        <v>5990.23</v>
      </c>
      <c r="AG3954" s="19">
        <f t="shared" si="850"/>
        <v>4457.6797142431906</v>
      </c>
      <c r="AH3954" s="45">
        <f t="shared" si="856"/>
        <v>-3.5260295972872058E-3</v>
      </c>
      <c r="AI3954" s="46">
        <f t="shared" si="857"/>
        <v>0.99647397040271279</v>
      </c>
      <c r="AK3954" s="38">
        <v>39255</v>
      </c>
      <c r="AL3954" s="19">
        <v>139.59399999999999</v>
      </c>
      <c r="AM3954" s="19">
        <f t="shared" si="846"/>
        <v>-2.9505454212119808E-4</v>
      </c>
      <c r="AN3954" s="37">
        <f t="shared" si="847"/>
        <v>0.9997049454578788</v>
      </c>
      <c r="AQ3954" s="38">
        <v>39255</v>
      </c>
      <c r="AR3954" s="19">
        <f t="shared" si="848"/>
        <v>316.48472492000002</v>
      </c>
      <c r="AS3954" s="40">
        <f t="shared" si="845"/>
        <v>-2.950545421213091E-4</v>
      </c>
      <c r="AT3954" s="51">
        <f t="shared" si="849"/>
        <v>0.99970494545787869</v>
      </c>
    </row>
    <row r="3955" spans="1:46">
      <c r="A3955" s="38">
        <v>39258</v>
      </c>
      <c r="B3955" s="37">
        <v>1.345</v>
      </c>
      <c r="D3955" s="38">
        <v>39258</v>
      </c>
      <c r="E3955" s="19">
        <v>1873.2252000000001</v>
      </c>
      <c r="F3955" s="19">
        <v>1392.7324907063198</v>
      </c>
      <c r="G3955" s="19">
        <v>-3.7194178827330004E-3</v>
      </c>
      <c r="H3955" s="37">
        <f t="shared" si="851"/>
        <v>0.996280582117267</v>
      </c>
      <c r="I3955" s="19"/>
      <c r="J3955" s="19"/>
      <c r="K3955" s="19"/>
      <c r="L3955" s="19"/>
      <c r="N3955" s="38">
        <v>39258</v>
      </c>
      <c r="O3955" s="19">
        <v>1192.2637</v>
      </c>
      <c r="P3955" s="19">
        <v>886.44141263940526</v>
      </c>
      <c r="Q3955" s="19">
        <v>-7.3100298650077278E-3</v>
      </c>
      <c r="R3955" s="37">
        <f t="shared" si="852"/>
        <v>0.99268997013499227</v>
      </c>
      <c r="T3955" s="39">
        <v>39258</v>
      </c>
      <c r="U3955" s="40">
        <v>313.52319999999997</v>
      </c>
      <c r="V3955" s="40">
        <f t="shared" si="853"/>
        <v>7.9674763529391512E-4</v>
      </c>
      <c r="W3955" s="41">
        <f t="shared" si="854"/>
        <v>1.0007967476352939</v>
      </c>
      <c r="Y3955" s="42">
        <v>39258</v>
      </c>
      <c r="Z3955" s="43">
        <v>328.98500000000001</v>
      </c>
      <c r="AA3955" s="43">
        <f t="shared" si="855"/>
        <v>244.59851301115242</v>
      </c>
      <c r="AB3955" s="19">
        <f t="shared" si="858"/>
        <v>-4.2186783231339398E-3</v>
      </c>
      <c r="AC3955" s="37">
        <f t="shared" si="859"/>
        <v>0.99578132167686606</v>
      </c>
      <c r="AE3955" s="44">
        <v>39258</v>
      </c>
      <c r="AF3955" s="45">
        <v>5981.6000999999997</v>
      </c>
      <c r="AG3955" s="19">
        <f t="shared" si="850"/>
        <v>4447.2863197026018</v>
      </c>
      <c r="AH3955" s="45">
        <f t="shared" si="856"/>
        <v>-2.3315705045788837E-3</v>
      </c>
      <c r="AI3955" s="46">
        <f t="shared" si="857"/>
        <v>0.99766842949542112</v>
      </c>
      <c r="AK3955" s="38">
        <v>39258</v>
      </c>
      <c r="AL3955" s="19">
        <v>139.92310000000001</v>
      </c>
      <c r="AM3955" s="19">
        <f t="shared" si="846"/>
        <v>2.3575511841484875E-3</v>
      </c>
      <c r="AN3955" s="37">
        <f t="shared" si="847"/>
        <v>1.0023575511841485</v>
      </c>
      <c r="AQ3955" s="38">
        <v>39258</v>
      </c>
      <c r="AR3955" s="19">
        <f t="shared" si="848"/>
        <v>317.23085385800005</v>
      </c>
      <c r="AS3955" s="40">
        <f t="shared" si="845"/>
        <v>2.3575511841484875E-3</v>
      </c>
      <c r="AT3955" s="51">
        <f t="shared" si="849"/>
        <v>1.0023575511841485</v>
      </c>
    </row>
    <row r="3956" spans="1:46">
      <c r="A3956" s="38">
        <v>39259</v>
      </c>
      <c r="B3956" s="37">
        <v>1.3468</v>
      </c>
      <c r="D3956" s="38">
        <v>39259</v>
      </c>
      <c r="E3956" s="19">
        <v>1866.7157</v>
      </c>
      <c r="F3956" s="19">
        <v>1386.0377932877932</v>
      </c>
      <c r="G3956" s="19">
        <v>-4.8068796148580395E-3</v>
      </c>
      <c r="H3956" s="37">
        <f t="shared" si="851"/>
        <v>0.99519312038514196</v>
      </c>
      <c r="I3956" s="19"/>
      <c r="J3956" s="19"/>
      <c r="K3956" s="19"/>
      <c r="L3956" s="19"/>
      <c r="N3956" s="38">
        <v>39259</v>
      </c>
      <c r="O3956" s="19">
        <v>1185.3103000000001</v>
      </c>
      <c r="P3956" s="19">
        <v>880.09377784377796</v>
      </c>
      <c r="Q3956" s="19">
        <v>-7.1608057849271711E-3</v>
      </c>
      <c r="R3956" s="37">
        <f t="shared" si="852"/>
        <v>0.99283919421507283</v>
      </c>
      <c r="T3956" s="39">
        <v>39259</v>
      </c>
      <c r="U3956" s="40">
        <v>313.8424</v>
      </c>
      <c r="V3956" s="40">
        <f t="shared" si="853"/>
        <v>1.0181064750551805E-3</v>
      </c>
      <c r="W3956" s="41">
        <f t="shared" si="854"/>
        <v>1.0010181064750552</v>
      </c>
      <c r="Y3956" s="42">
        <v>39259</v>
      </c>
      <c r="Z3956" s="43">
        <v>325.68099999999998</v>
      </c>
      <c r="AA3956" s="43">
        <f t="shared" si="855"/>
        <v>241.81838431838432</v>
      </c>
      <c r="AB3956" s="19">
        <f t="shared" si="858"/>
        <v>-1.1366089918303568E-2</v>
      </c>
      <c r="AC3956" s="37">
        <f t="shared" si="859"/>
        <v>0.98863391008169643</v>
      </c>
      <c r="AE3956" s="44">
        <v>39259</v>
      </c>
      <c r="AF3956" s="45">
        <v>5899.3301000000001</v>
      </c>
      <c r="AG3956" s="19">
        <f t="shared" si="850"/>
        <v>4380.2569795069794</v>
      </c>
      <c r="AH3956" s="45">
        <f t="shared" si="856"/>
        <v>-1.5071964199531163E-2</v>
      </c>
      <c r="AI3956" s="46">
        <f t="shared" si="857"/>
        <v>0.98492803580046884</v>
      </c>
      <c r="AK3956" s="38">
        <v>39259</v>
      </c>
      <c r="AL3956" s="19">
        <v>140.11349999999999</v>
      </c>
      <c r="AM3956" s="19">
        <f t="shared" si="846"/>
        <v>1.3607474391288399E-3</v>
      </c>
      <c r="AN3956" s="37">
        <f t="shared" si="847"/>
        <v>1.0013607474391288</v>
      </c>
      <c r="AQ3956" s="38">
        <v>39259</v>
      </c>
      <c r="AR3956" s="19">
        <f t="shared" si="848"/>
        <v>317.66252493000002</v>
      </c>
      <c r="AS3956" s="40">
        <f t="shared" si="845"/>
        <v>1.3607474391290619E-3</v>
      </c>
      <c r="AT3956" s="51">
        <f t="shared" si="849"/>
        <v>1.0013607474391291</v>
      </c>
    </row>
    <row r="3957" spans="1:46">
      <c r="A3957" s="38">
        <v>39260</v>
      </c>
      <c r="B3957" s="37">
        <v>1.3432999999999999</v>
      </c>
      <c r="D3957" s="38">
        <v>39260</v>
      </c>
      <c r="E3957" s="19">
        <v>1867.4903999999999</v>
      </c>
      <c r="F3957" s="19">
        <v>1390.2258616839129</v>
      </c>
      <c r="G3957" s="19">
        <v>3.0216119765285043E-3</v>
      </c>
      <c r="H3957" s="37">
        <f t="shared" si="851"/>
        <v>1.0030216119765285</v>
      </c>
      <c r="I3957" s="19"/>
      <c r="J3957" s="19"/>
      <c r="K3957" s="19"/>
      <c r="L3957" s="19"/>
      <c r="N3957" s="38">
        <v>39260</v>
      </c>
      <c r="O3957" s="19">
        <v>1178.6233999999999</v>
      </c>
      <c r="P3957" s="19">
        <v>877.40891833544254</v>
      </c>
      <c r="Q3957" s="19">
        <v>-3.050651619096012E-3</v>
      </c>
      <c r="R3957" s="37">
        <f t="shared" si="852"/>
        <v>0.99694934838090399</v>
      </c>
      <c r="T3957" s="39">
        <v>39260</v>
      </c>
      <c r="U3957" s="40">
        <v>314.43150000000003</v>
      </c>
      <c r="V3957" s="40">
        <f t="shared" si="853"/>
        <v>1.8770567647967695E-3</v>
      </c>
      <c r="W3957" s="41">
        <f t="shared" si="854"/>
        <v>1.0018770567647968</v>
      </c>
      <c r="Y3957" s="42">
        <v>39260</v>
      </c>
      <c r="Z3957" s="43">
        <v>326.54000000000002</v>
      </c>
      <c r="AA3957" s="43">
        <f t="shared" si="855"/>
        <v>243.08791781433786</v>
      </c>
      <c r="AB3957" s="19">
        <f t="shared" si="858"/>
        <v>5.2499461508355161E-3</v>
      </c>
      <c r="AC3957" s="37">
        <f t="shared" si="859"/>
        <v>1.0052499461508355</v>
      </c>
      <c r="AE3957" s="44">
        <v>39260</v>
      </c>
      <c r="AF3957" s="45">
        <v>5950.7201999999997</v>
      </c>
      <c r="AG3957" s="19">
        <f t="shared" si="850"/>
        <v>4429.9264497878357</v>
      </c>
      <c r="AH3957" s="45">
        <f t="shared" si="856"/>
        <v>1.1339396412866742E-2</v>
      </c>
      <c r="AI3957" s="46">
        <f t="shared" si="857"/>
        <v>1.0113393964128667</v>
      </c>
      <c r="AK3957" s="38">
        <v>39260</v>
      </c>
      <c r="AL3957" s="19">
        <v>140.4735</v>
      </c>
      <c r="AM3957" s="19">
        <f t="shared" si="846"/>
        <v>2.5693455662731957E-3</v>
      </c>
      <c r="AN3957" s="37">
        <f t="shared" si="847"/>
        <v>1.0025693455662732</v>
      </c>
      <c r="AQ3957" s="38">
        <v>39260</v>
      </c>
      <c r="AR3957" s="19">
        <f t="shared" si="848"/>
        <v>318.47870973000005</v>
      </c>
      <c r="AS3957" s="40">
        <f t="shared" si="845"/>
        <v>2.5693455662731957E-3</v>
      </c>
      <c r="AT3957" s="51">
        <f t="shared" si="849"/>
        <v>1.0025693455662732</v>
      </c>
    </row>
    <row r="3958" spans="1:46">
      <c r="A3958" s="38">
        <v>39261</v>
      </c>
      <c r="B3958" s="37">
        <v>1.3466</v>
      </c>
      <c r="D3958" s="38">
        <v>39261</v>
      </c>
      <c r="E3958" s="19">
        <v>1877.1405999999999</v>
      </c>
      <c r="F3958" s="19">
        <v>1393.985296301797</v>
      </c>
      <c r="G3958" s="19">
        <v>2.7041898165600653E-3</v>
      </c>
      <c r="H3958" s="37">
        <f t="shared" si="851"/>
        <v>1.0027041898165601</v>
      </c>
      <c r="I3958" s="19"/>
      <c r="J3958" s="19"/>
      <c r="K3958" s="19"/>
      <c r="L3958" s="19"/>
      <c r="N3958" s="38">
        <v>39261</v>
      </c>
      <c r="O3958" s="19">
        <v>1191.5393999999999</v>
      </c>
      <c r="P3958" s="19">
        <v>884.85028961829789</v>
      </c>
      <c r="Q3958" s="19">
        <v>8.4810755023696505E-3</v>
      </c>
      <c r="R3958" s="37">
        <f t="shared" si="852"/>
        <v>1.0084810755023697</v>
      </c>
      <c r="T3958" s="39">
        <v>39261</v>
      </c>
      <c r="U3958" s="40">
        <v>314.0899</v>
      </c>
      <c r="V3958" s="40">
        <f t="shared" si="853"/>
        <v>-1.0864051470671487E-3</v>
      </c>
      <c r="W3958" s="41">
        <f t="shared" si="854"/>
        <v>0.99891359485293285</v>
      </c>
      <c r="Y3958" s="42">
        <v>39261</v>
      </c>
      <c r="Z3958" s="43">
        <v>325.94400000000002</v>
      </c>
      <c r="AA3958" s="43">
        <f t="shared" si="855"/>
        <v>242.04960641615924</v>
      </c>
      <c r="AB3958" s="19">
        <f t="shared" si="858"/>
        <v>-4.2713410337886781E-3</v>
      </c>
      <c r="AC3958" s="37">
        <f t="shared" si="859"/>
        <v>0.99572865896621132</v>
      </c>
      <c r="AE3958" s="44">
        <v>39261</v>
      </c>
      <c r="AF3958" s="45">
        <v>5954.3999000000003</v>
      </c>
      <c r="AG3958" s="19">
        <f t="shared" si="850"/>
        <v>4421.8029852963018</v>
      </c>
      <c r="AH3958" s="45">
        <f t="shared" si="856"/>
        <v>-1.8337696085051203E-3</v>
      </c>
      <c r="AI3958" s="46">
        <f t="shared" si="857"/>
        <v>0.99816623039149488</v>
      </c>
      <c r="AK3958" s="38">
        <v>39261</v>
      </c>
      <c r="AL3958" s="19">
        <v>140.3981</v>
      </c>
      <c r="AM3958" s="19">
        <f t="shared" si="846"/>
        <v>-5.3675604295477797E-4</v>
      </c>
      <c r="AN3958" s="37">
        <f t="shared" si="847"/>
        <v>0.99946324395704522</v>
      </c>
      <c r="AQ3958" s="38">
        <v>39261</v>
      </c>
      <c r="AR3958" s="19">
        <f t="shared" si="848"/>
        <v>318.30776435800004</v>
      </c>
      <c r="AS3958" s="40">
        <f t="shared" si="845"/>
        <v>-5.3675604295477797E-4</v>
      </c>
      <c r="AT3958" s="51">
        <f t="shared" si="849"/>
        <v>0.99946324395704522</v>
      </c>
    </row>
    <row r="3959" spans="1:46">
      <c r="A3959" s="38">
        <v>39262</v>
      </c>
      <c r="B3959" s="37">
        <v>1.3520000000000001</v>
      </c>
      <c r="D3959" s="38">
        <v>39262</v>
      </c>
      <c r="E3959" s="19">
        <v>1884.2257</v>
      </c>
      <c r="F3959" s="19">
        <v>1393.6580621301773</v>
      </c>
      <c r="G3959" s="19">
        <v>-2.3474721898997242E-4</v>
      </c>
      <c r="H3959" s="37">
        <f t="shared" si="851"/>
        <v>0.99976525278101003</v>
      </c>
      <c r="I3959" s="19"/>
      <c r="J3959" s="19"/>
      <c r="K3959" s="19"/>
      <c r="L3959" s="19"/>
      <c r="N3959" s="38">
        <v>39262</v>
      </c>
      <c r="O3959" s="19">
        <v>1195.2846999999999</v>
      </c>
      <c r="P3959" s="19">
        <v>884.08631656804721</v>
      </c>
      <c r="Q3959" s="19">
        <v>-8.6339243961852663E-4</v>
      </c>
      <c r="R3959" s="37">
        <f t="shared" si="852"/>
        <v>0.99913660756038147</v>
      </c>
      <c r="T3959" s="39">
        <v>39262</v>
      </c>
      <c r="U3959" s="40">
        <v>314.74880000000002</v>
      </c>
      <c r="V3959" s="40">
        <f t="shared" si="853"/>
        <v>2.0978070291339801E-3</v>
      </c>
      <c r="W3959" s="41">
        <f t="shared" si="854"/>
        <v>1.002097807029134</v>
      </c>
      <c r="Y3959" s="42">
        <v>39262</v>
      </c>
      <c r="Z3959" s="43">
        <v>328.029</v>
      </c>
      <c r="AA3959" s="43">
        <f t="shared" si="855"/>
        <v>242.62499999999997</v>
      </c>
      <c r="AB3959" s="19">
        <f t="shared" si="858"/>
        <v>2.3771721522714007E-3</v>
      </c>
      <c r="AC3959" s="37">
        <f t="shared" si="859"/>
        <v>1.0023771721522714</v>
      </c>
      <c r="AE3959" s="44">
        <v>39262</v>
      </c>
      <c r="AF3959" s="45">
        <v>5999.7798000000003</v>
      </c>
      <c r="AG3959" s="19">
        <f t="shared" si="850"/>
        <v>4437.706952662722</v>
      </c>
      <c r="AH3959" s="45">
        <f t="shared" si="856"/>
        <v>3.5967155070693035E-3</v>
      </c>
      <c r="AI3959" s="46">
        <f t="shared" si="857"/>
        <v>1.0035967155070693</v>
      </c>
      <c r="AK3959" s="38">
        <v>39262</v>
      </c>
      <c r="AL3959" s="19">
        <v>140.23570000000001</v>
      </c>
      <c r="AM3959" s="19">
        <f t="shared" si="846"/>
        <v>-1.1567108101889767E-3</v>
      </c>
      <c r="AN3959" s="37">
        <f t="shared" si="847"/>
        <v>0.99884328918981102</v>
      </c>
      <c r="AQ3959" s="38">
        <v>39262</v>
      </c>
      <c r="AR3959" s="19">
        <f t="shared" si="848"/>
        <v>317.93957432600007</v>
      </c>
      <c r="AS3959" s="40">
        <f t="shared" si="845"/>
        <v>-1.1567108101889767E-3</v>
      </c>
      <c r="AT3959" s="51">
        <f t="shared" si="849"/>
        <v>0.99884328918981102</v>
      </c>
    </row>
    <row r="3960" spans="1:46">
      <c r="A3960" s="38">
        <v>39265</v>
      </c>
      <c r="B3960" s="37">
        <v>1.3627</v>
      </c>
      <c r="D3960" s="38">
        <v>39265</v>
      </c>
      <c r="E3960" s="19">
        <v>1901.4129</v>
      </c>
      <c r="F3960" s="19">
        <v>1395.32758494166</v>
      </c>
      <c r="G3960" s="19">
        <v>1.1979429221906646E-3</v>
      </c>
      <c r="H3960" s="37">
        <f t="shared" si="851"/>
        <v>1.0011979429221907</v>
      </c>
      <c r="I3960" s="19"/>
      <c r="J3960" s="19"/>
      <c r="K3960" s="19"/>
      <c r="L3960" s="19"/>
      <c r="N3960" s="38">
        <v>39265</v>
      </c>
      <c r="O3960" s="19">
        <v>1210.4419</v>
      </c>
      <c r="P3960" s="19">
        <v>888.26733690467461</v>
      </c>
      <c r="Q3960" s="19">
        <v>4.7291992402480609E-3</v>
      </c>
      <c r="R3960" s="37">
        <f t="shared" si="852"/>
        <v>1.0047291992402481</v>
      </c>
      <c r="T3960" s="39">
        <v>39265</v>
      </c>
      <c r="U3960" s="40">
        <v>315.09039999999999</v>
      </c>
      <c r="V3960" s="40">
        <f t="shared" si="853"/>
        <v>1.0853099360506047E-3</v>
      </c>
      <c r="W3960" s="41">
        <f t="shared" si="854"/>
        <v>1.0010853099360506</v>
      </c>
      <c r="Y3960" s="42">
        <v>39265</v>
      </c>
      <c r="Z3960" s="43">
        <v>329.71800000000002</v>
      </c>
      <c r="AA3960" s="43">
        <f t="shared" si="855"/>
        <v>241.95934541718648</v>
      </c>
      <c r="AB3960" s="19">
        <f t="shared" si="858"/>
        <v>-2.7435531491539766E-3</v>
      </c>
      <c r="AC3960" s="37">
        <f t="shared" si="859"/>
        <v>0.99725644685084602</v>
      </c>
      <c r="AE3960" s="44">
        <v>39265</v>
      </c>
      <c r="AF3960" s="45">
        <v>6037.4198999999999</v>
      </c>
      <c r="AG3960" s="19">
        <f t="shared" si="850"/>
        <v>4430.4835253540759</v>
      </c>
      <c r="AH3960" s="45">
        <f t="shared" si="856"/>
        <v>-1.6277386915581893E-3</v>
      </c>
      <c r="AI3960" s="46">
        <f t="shared" si="857"/>
        <v>0.99837226130844181</v>
      </c>
      <c r="AK3960" s="38">
        <v>39265</v>
      </c>
      <c r="AL3960" s="19">
        <v>140.79429999999999</v>
      </c>
      <c r="AM3960" s="19">
        <f t="shared" si="846"/>
        <v>3.9832938402988294E-3</v>
      </c>
      <c r="AN3960" s="37">
        <f t="shared" si="847"/>
        <v>1.0039832938402988</v>
      </c>
      <c r="AQ3960" s="38">
        <v>39265</v>
      </c>
      <c r="AR3960" s="19">
        <f t="shared" si="848"/>
        <v>319.20602107400003</v>
      </c>
      <c r="AS3960" s="40">
        <f t="shared" si="845"/>
        <v>3.9832938402988294E-3</v>
      </c>
      <c r="AT3960" s="51">
        <f t="shared" si="849"/>
        <v>1.0039832938402988</v>
      </c>
    </row>
    <row r="3961" spans="1:46">
      <c r="A3961" s="38">
        <v>39266</v>
      </c>
      <c r="B3961" s="37">
        <v>1.3614999999999999</v>
      </c>
      <c r="D3961" s="38">
        <v>39266</v>
      </c>
      <c r="E3961" s="19">
        <v>1910.4468999999999</v>
      </c>
      <c r="F3961" s="19">
        <v>1403.1927286081527</v>
      </c>
      <c r="G3961" s="19">
        <v>5.6367721468228993E-3</v>
      </c>
      <c r="H3961" s="37">
        <f t="shared" si="851"/>
        <v>1.0056367721468229</v>
      </c>
      <c r="I3961" s="19"/>
      <c r="J3961" s="19"/>
      <c r="K3961" s="19"/>
      <c r="L3961" s="19"/>
      <c r="N3961" s="38">
        <v>39266</v>
      </c>
      <c r="O3961" s="19">
        <v>1228.828</v>
      </c>
      <c r="P3961" s="19">
        <v>902.55453543885426</v>
      </c>
      <c r="Q3961" s="19">
        <v>1.608434526475544E-2</v>
      </c>
      <c r="R3961" s="37">
        <f t="shared" si="852"/>
        <v>1.0160843452647554</v>
      </c>
      <c r="T3961" s="39">
        <v>39266</v>
      </c>
      <c r="U3961" s="40">
        <v>314.90640000000002</v>
      </c>
      <c r="V3961" s="40">
        <f t="shared" si="853"/>
        <v>-5.8395939704913857E-4</v>
      </c>
      <c r="W3961" s="41">
        <f t="shared" si="854"/>
        <v>0.99941604060295086</v>
      </c>
      <c r="Y3961" s="42">
        <v>39266</v>
      </c>
      <c r="Z3961" s="43">
        <v>329.03899999999999</v>
      </c>
      <c r="AA3961" s="43">
        <f t="shared" si="855"/>
        <v>241.67388909291222</v>
      </c>
      <c r="AB3961" s="19">
        <f t="shared" si="858"/>
        <v>-1.1797697823247022E-3</v>
      </c>
      <c r="AC3961" s="37">
        <f t="shared" si="859"/>
        <v>0.9988202302176753</v>
      </c>
      <c r="AE3961" s="44">
        <v>39266</v>
      </c>
      <c r="AF3961" s="45">
        <v>6050.7798000000003</v>
      </c>
      <c r="AG3961" s="19">
        <f t="shared" si="850"/>
        <v>4444.2011017260375</v>
      </c>
      <c r="AH3961" s="45">
        <f t="shared" si="856"/>
        <v>3.096180426687134E-3</v>
      </c>
      <c r="AI3961" s="46">
        <f t="shared" si="857"/>
        <v>1.0030961804266871</v>
      </c>
      <c r="AK3961" s="38">
        <v>39266</v>
      </c>
      <c r="AL3961" s="19">
        <v>140.3912</v>
      </c>
      <c r="AM3961" s="19">
        <f t="shared" si="846"/>
        <v>-2.8630420407643742E-3</v>
      </c>
      <c r="AN3961" s="37">
        <f t="shared" si="847"/>
        <v>0.99713695795923563</v>
      </c>
      <c r="AQ3961" s="38">
        <v>39266</v>
      </c>
      <c r="AR3961" s="19">
        <f t="shared" si="848"/>
        <v>318.29212081600002</v>
      </c>
      <c r="AS3961" s="40">
        <f t="shared" si="845"/>
        <v>-2.8630420407644852E-3</v>
      </c>
      <c r="AT3961" s="51">
        <f t="shared" si="849"/>
        <v>0.99713695795923551</v>
      </c>
    </row>
    <row r="3962" spans="1:46">
      <c r="A3962" s="38">
        <v>39267</v>
      </c>
      <c r="B3962" s="37">
        <v>1.3614999999999999</v>
      </c>
      <c r="D3962" s="38">
        <v>39267</v>
      </c>
      <c r="E3962" s="19">
        <v>1914.0649000000001</v>
      </c>
      <c r="F3962" s="19">
        <v>1405.8500918105033</v>
      </c>
      <c r="G3962" s="19">
        <v>1.8937977286885843E-3</v>
      </c>
      <c r="H3962" s="37">
        <f t="shared" si="851"/>
        <v>1.0018937977286886</v>
      </c>
      <c r="I3962" s="19"/>
      <c r="J3962" s="19"/>
      <c r="K3962" s="19"/>
      <c r="L3962" s="19"/>
      <c r="N3962" s="38">
        <v>39267</v>
      </c>
      <c r="O3962" s="19">
        <v>1236.2887000000001</v>
      </c>
      <c r="P3962" s="19">
        <v>908.03430040396631</v>
      </c>
      <c r="Q3962" s="19">
        <v>6.0713948575390475E-3</v>
      </c>
      <c r="R3962" s="37">
        <f t="shared" si="852"/>
        <v>1.006071394857539</v>
      </c>
      <c r="T3962" s="39">
        <v>39267</v>
      </c>
      <c r="U3962" s="40">
        <v>313.88080000000002</v>
      </c>
      <c r="V3962" s="40">
        <f t="shared" si="853"/>
        <v>-3.2568407628424945E-3</v>
      </c>
      <c r="W3962" s="41">
        <f t="shared" si="854"/>
        <v>0.99674315923715751</v>
      </c>
      <c r="Y3962" s="38">
        <v>39267</v>
      </c>
      <c r="Z3962" s="43">
        <v>329.03899999999999</v>
      </c>
      <c r="AA3962" s="43">
        <f t="shared" si="855"/>
        <v>241.67388909291222</v>
      </c>
      <c r="AB3962" s="19">
        <f t="shared" si="858"/>
        <v>0</v>
      </c>
      <c r="AC3962" s="37">
        <f t="shared" si="859"/>
        <v>1</v>
      </c>
      <c r="AE3962" s="38">
        <v>39267</v>
      </c>
      <c r="AF3962" s="45">
        <v>6050.7798000000003</v>
      </c>
      <c r="AG3962" s="19">
        <f t="shared" si="850"/>
        <v>4444.2011017260375</v>
      </c>
      <c r="AH3962" s="45">
        <f t="shared" si="856"/>
        <v>0</v>
      </c>
      <c r="AI3962" s="46">
        <f t="shared" si="857"/>
        <v>1</v>
      </c>
      <c r="AK3962" s="38">
        <v>39267</v>
      </c>
      <c r="AL3962" s="19">
        <v>140.14080000000001</v>
      </c>
      <c r="AM3962" s="19">
        <f t="shared" si="846"/>
        <v>-1.7835875752895136E-3</v>
      </c>
      <c r="AN3962" s="37">
        <f t="shared" si="847"/>
        <v>0.99821641242471049</v>
      </c>
      <c r="AQ3962" s="38">
        <v>39267</v>
      </c>
      <c r="AR3962" s="19">
        <f t="shared" si="848"/>
        <v>317.72441894400004</v>
      </c>
      <c r="AS3962" s="40">
        <f t="shared" si="845"/>
        <v>-1.7835875752896246E-3</v>
      </c>
      <c r="AT3962" s="51">
        <f t="shared" si="849"/>
        <v>0.99821641242471038</v>
      </c>
    </row>
    <row r="3963" spans="1:46">
      <c r="A3963" s="38">
        <v>39268</v>
      </c>
      <c r="B3963" s="37">
        <v>1.3592</v>
      </c>
      <c r="D3963" s="38">
        <v>39268</v>
      </c>
      <c r="E3963" s="19">
        <v>1910.4033999999999</v>
      </c>
      <c r="F3963" s="19">
        <v>1405.5351677457327</v>
      </c>
      <c r="G3963" s="19">
        <v>-2.2400970530578324E-4</v>
      </c>
      <c r="H3963" s="37">
        <f t="shared" si="851"/>
        <v>0.99977599029469422</v>
      </c>
      <c r="I3963" s="19"/>
      <c r="J3963" s="19"/>
      <c r="K3963" s="19"/>
      <c r="L3963" s="19"/>
      <c r="N3963" s="38">
        <v>39268</v>
      </c>
      <c r="O3963" s="19">
        <v>1238.4214999999999</v>
      </c>
      <c r="P3963" s="19">
        <v>911.14000882872278</v>
      </c>
      <c r="Q3963" s="19">
        <v>3.4202545249388816E-3</v>
      </c>
      <c r="R3963" s="37">
        <f t="shared" si="852"/>
        <v>1.0034202545249389</v>
      </c>
      <c r="T3963" s="39">
        <v>39268</v>
      </c>
      <c r="U3963" s="40">
        <v>313.78160000000003</v>
      </c>
      <c r="V3963" s="40">
        <f t="shared" si="853"/>
        <v>-3.1604354264425094E-4</v>
      </c>
      <c r="W3963" s="41">
        <f t="shared" si="854"/>
        <v>0.99968395645735575</v>
      </c>
      <c r="Y3963" s="42">
        <v>39268</v>
      </c>
      <c r="Z3963" s="43">
        <v>330.54599999999999</v>
      </c>
      <c r="AA3963" s="43">
        <f t="shared" si="855"/>
        <v>243.19158328428486</v>
      </c>
      <c r="AB3963" s="19">
        <f t="shared" si="858"/>
        <v>6.2799262140775802E-3</v>
      </c>
      <c r="AC3963" s="37">
        <f t="shared" si="859"/>
        <v>1.0062799262140776</v>
      </c>
      <c r="AE3963" s="44">
        <v>39268</v>
      </c>
      <c r="AF3963" s="45">
        <v>6100.52</v>
      </c>
      <c r="AG3963" s="19">
        <f t="shared" si="850"/>
        <v>4488.316656856975</v>
      </c>
      <c r="AH3963" s="45">
        <f t="shared" si="856"/>
        <v>9.9265434036734934E-3</v>
      </c>
      <c r="AI3963" s="46">
        <f t="shared" si="857"/>
        <v>1.0099265434036735</v>
      </c>
      <c r="AK3963" s="38">
        <v>39268</v>
      </c>
      <c r="AL3963" s="19">
        <v>139.8451</v>
      </c>
      <c r="AM3963" s="19">
        <f t="shared" si="846"/>
        <v>-2.1100207791022729E-3</v>
      </c>
      <c r="AN3963" s="37">
        <f t="shared" si="847"/>
        <v>0.99788997922089773</v>
      </c>
      <c r="AQ3963" s="38">
        <v>39268</v>
      </c>
      <c r="AR3963" s="19">
        <f t="shared" si="848"/>
        <v>317.05401381800004</v>
      </c>
      <c r="AS3963" s="40">
        <f t="shared" si="845"/>
        <v>-2.1100207791021619E-3</v>
      </c>
      <c r="AT3963" s="51">
        <f t="shared" si="849"/>
        <v>0.99788997922089784</v>
      </c>
    </row>
    <row r="3964" spans="1:46">
      <c r="A3964" s="38">
        <v>39269</v>
      </c>
      <c r="B3964" s="37">
        <v>1.3626</v>
      </c>
      <c r="D3964" s="38">
        <v>39269</v>
      </c>
      <c r="E3964" s="19">
        <v>1919.0316</v>
      </c>
      <c r="F3964" s="19">
        <v>1408.3601937472479</v>
      </c>
      <c r="G3964" s="19">
        <v>2.0099290763717637E-3</v>
      </c>
      <c r="H3964" s="37">
        <f t="shared" si="851"/>
        <v>1.0020099290763718</v>
      </c>
      <c r="I3964" s="19"/>
      <c r="J3964" s="19"/>
      <c r="K3964" s="19"/>
      <c r="L3964" s="19"/>
      <c r="N3964" s="38">
        <v>39269</v>
      </c>
      <c r="O3964" s="19">
        <v>1248.2131999999999</v>
      </c>
      <c r="P3964" s="19">
        <v>916.05254660208413</v>
      </c>
      <c r="Q3964" s="19">
        <v>5.3916387446057978E-3</v>
      </c>
      <c r="R3964" s="37">
        <f t="shared" si="852"/>
        <v>1.0053916387446058</v>
      </c>
      <c r="T3964" s="39">
        <v>39269</v>
      </c>
      <c r="U3964" s="40">
        <v>313.4067</v>
      </c>
      <c r="V3964" s="40">
        <f t="shared" si="853"/>
        <v>-1.1947800635857542E-3</v>
      </c>
      <c r="W3964" s="41">
        <f t="shared" si="854"/>
        <v>0.99880521993641425</v>
      </c>
      <c r="Y3964" s="42">
        <v>39269</v>
      </c>
      <c r="Z3964" s="43">
        <v>332.13299999999998</v>
      </c>
      <c r="AA3964" s="43">
        <f t="shared" si="855"/>
        <v>243.74944958168206</v>
      </c>
      <c r="AB3964" s="19">
        <f t="shared" si="858"/>
        <v>2.293937519807443E-3</v>
      </c>
      <c r="AC3964" s="37">
        <f t="shared" si="859"/>
        <v>1.0022939375198074</v>
      </c>
      <c r="AE3964" s="44">
        <v>39269</v>
      </c>
      <c r="AF3964" s="45">
        <v>6146.5897999999997</v>
      </c>
      <c r="AG3964" s="19">
        <f t="shared" si="850"/>
        <v>4510.9274915602518</v>
      </c>
      <c r="AH3964" s="45">
        <f t="shared" si="856"/>
        <v>5.0377093311215759E-3</v>
      </c>
      <c r="AI3964" s="46">
        <f t="shared" si="857"/>
        <v>1.0050377093311216</v>
      </c>
      <c r="AK3964" s="38">
        <v>39269</v>
      </c>
      <c r="AL3964" s="19">
        <v>139.6362</v>
      </c>
      <c r="AM3964" s="19">
        <f t="shared" si="846"/>
        <v>-1.4937956353135995E-3</v>
      </c>
      <c r="AN3964" s="37">
        <f t="shared" si="847"/>
        <v>0.9985062043646864</v>
      </c>
      <c r="AQ3964" s="38">
        <v>39269</v>
      </c>
      <c r="AR3964" s="19">
        <f t="shared" si="848"/>
        <v>316.58039991600003</v>
      </c>
      <c r="AS3964" s="40">
        <f t="shared" si="845"/>
        <v>-1.4937956353137105E-3</v>
      </c>
      <c r="AT3964" s="51">
        <f t="shared" si="849"/>
        <v>0.99850620436468629</v>
      </c>
    </row>
    <row r="3965" spans="1:46">
      <c r="A3965" s="38">
        <v>39272</v>
      </c>
      <c r="B3965" s="37">
        <v>1.3623000000000001</v>
      </c>
      <c r="D3965" s="38">
        <v>39272</v>
      </c>
      <c r="E3965" s="19">
        <v>1924.2292</v>
      </c>
      <c r="F3965" s="19">
        <v>1412.4856492696174</v>
      </c>
      <c r="G3965" s="19">
        <v>2.9292616623826095E-3</v>
      </c>
      <c r="H3965" s="37">
        <f t="shared" si="851"/>
        <v>1.0029292616623826</v>
      </c>
      <c r="I3965" s="19"/>
      <c r="J3965" s="19"/>
      <c r="K3965" s="19"/>
      <c r="L3965" s="19"/>
      <c r="N3965" s="38">
        <v>39272</v>
      </c>
      <c r="O3965" s="19">
        <v>1263.2639999999999</v>
      </c>
      <c r="P3965" s="19">
        <v>927.30235630918287</v>
      </c>
      <c r="Q3965" s="19">
        <v>1.2280747156729888E-2</v>
      </c>
      <c r="R3965" s="37">
        <f t="shared" si="852"/>
        <v>1.0122807471567299</v>
      </c>
      <c r="T3965" s="39">
        <v>39272</v>
      </c>
      <c r="U3965" s="40">
        <v>313.0686</v>
      </c>
      <c r="V3965" s="40">
        <f t="shared" si="853"/>
        <v>-1.0787899556710112E-3</v>
      </c>
      <c r="W3965" s="41">
        <f t="shared" si="854"/>
        <v>0.99892121004432899</v>
      </c>
      <c r="Y3965" s="42">
        <v>39272</v>
      </c>
      <c r="Z3965" s="43">
        <v>332.47699999999998</v>
      </c>
      <c r="AA3965" s="43">
        <f t="shared" si="855"/>
        <v>244.05564119503777</v>
      </c>
      <c r="AB3965" s="19">
        <f t="shared" si="858"/>
        <v>1.2561735580580713E-3</v>
      </c>
      <c r="AC3965" s="37">
        <f t="shared" si="859"/>
        <v>1.0012561735580581</v>
      </c>
      <c r="AE3965" s="44">
        <v>39272</v>
      </c>
      <c r="AF3965" s="45">
        <v>6134.8198000000002</v>
      </c>
      <c r="AG3965" s="19">
        <f t="shared" si="850"/>
        <v>4503.2810687807387</v>
      </c>
      <c r="AH3965" s="45">
        <f t="shared" si="856"/>
        <v>-1.6950888245974571E-3</v>
      </c>
      <c r="AI3965" s="46">
        <f t="shared" si="857"/>
        <v>0.99830491117540254</v>
      </c>
      <c r="AK3965" s="38">
        <v>39272</v>
      </c>
      <c r="AL3965" s="19">
        <v>139.75049999999999</v>
      </c>
      <c r="AM3965" s="19">
        <f t="shared" si="846"/>
        <v>8.1855564674482295E-4</v>
      </c>
      <c r="AN3965" s="37">
        <f t="shared" si="847"/>
        <v>1.0008185556467448</v>
      </c>
      <c r="AQ3965" s="38">
        <v>39272</v>
      </c>
      <c r="AR3965" s="19">
        <f t="shared" si="848"/>
        <v>316.83953859000002</v>
      </c>
      <c r="AS3965" s="40">
        <f t="shared" si="845"/>
        <v>8.1855564674482295E-4</v>
      </c>
      <c r="AT3965" s="51">
        <f t="shared" si="849"/>
        <v>1.0008185556467448</v>
      </c>
    </row>
    <row r="3966" spans="1:46">
      <c r="A3966" s="38">
        <v>39273</v>
      </c>
      <c r="B3966" s="37">
        <v>1.3714</v>
      </c>
      <c r="D3966" s="38">
        <v>39273</v>
      </c>
      <c r="E3966" s="19">
        <v>1909.1407999999999</v>
      </c>
      <c r="F3966" s="19">
        <v>1392.1108356424093</v>
      </c>
      <c r="G3966" s="19">
        <v>-1.4424793368869815E-2</v>
      </c>
      <c r="H3966" s="37">
        <f t="shared" si="851"/>
        <v>0.98557520663113019</v>
      </c>
      <c r="I3966" s="19"/>
      <c r="J3966" s="19"/>
      <c r="K3966" s="19"/>
      <c r="L3966" s="19"/>
      <c r="N3966" s="38">
        <v>39273</v>
      </c>
      <c r="O3966" s="19">
        <v>1260.0345</v>
      </c>
      <c r="P3966" s="19">
        <v>918.79429779787085</v>
      </c>
      <c r="Q3966" s="19">
        <v>-9.1750640483385659E-3</v>
      </c>
      <c r="R3966" s="37">
        <f t="shared" si="852"/>
        <v>0.99082493595166143</v>
      </c>
      <c r="T3966" s="39">
        <v>39273</v>
      </c>
      <c r="U3966" s="40">
        <v>313.41140000000001</v>
      </c>
      <c r="V3966" s="40">
        <f t="shared" si="853"/>
        <v>1.0949676843989842E-3</v>
      </c>
      <c r="W3966" s="41">
        <f t="shared" si="854"/>
        <v>1.001094967684399</v>
      </c>
      <c r="Y3966" s="42">
        <v>39273</v>
      </c>
      <c r="Z3966" s="43">
        <v>335.54300000000001</v>
      </c>
      <c r="AA3966" s="43">
        <f t="shared" si="855"/>
        <v>244.6718681639201</v>
      </c>
      <c r="AB3966" s="19">
        <f t="shared" si="858"/>
        <v>2.5249445817556726E-3</v>
      </c>
      <c r="AC3966" s="37">
        <f t="shared" si="859"/>
        <v>1.0025249445817557</v>
      </c>
      <c r="AE3966" s="44">
        <v>39273</v>
      </c>
      <c r="AF3966" s="45">
        <v>6189.29</v>
      </c>
      <c r="AG3966" s="19">
        <f t="shared" si="850"/>
        <v>4513.1179816246176</v>
      </c>
      <c r="AH3966" s="45">
        <f t="shared" si="856"/>
        <v>2.184387937069765E-3</v>
      </c>
      <c r="AI3966" s="46">
        <f t="shared" si="857"/>
        <v>1.0021843879370698</v>
      </c>
      <c r="AK3966" s="38">
        <v>39273</v>
      </c>
      <c r="AL3966" s="19">
        <v>140.358</v>
      </c>
      <c r="AM3966" s="19">
        <f t="shared" si="846"/>
        <v>4.3470327476469173E-3</v>
      </c>
      <c r="AN3966" s="37">
        <f t="shared" si="847"/>
        <v>1.0043470327476469</v>
      </c>
      <c r="AQ3966" s="38">
        <v>39273</v>
      </c>
      <c r="AR3966" s="19">
        <f t="shared" si="848"/>
        <v>318.21685044000003</v>
      </c>
      <c r="AS3966" s="40">
        <f t="shared" si="845"/>
        <v>4.3470327476466952E-3</v>
      </c>
      <c r="AT3966" s="51">
        <f t="shared" si="849"/>
        <v>1.0043470327476467</v>
      </c>
    </row>
    <row r="3967" spans="1:46">
      <c r="A3967" s="38">
        <v>39274</v>
      </c>
      <c r="B3967" s="37">
        <v>1.3756999999999999</v>
      </c>
      <c r="D3967" s="38">
        <v>39274</v>
      </c>
      <c r="E3967" s="19">
        <v>1911.8816999999999</v>
      </c>
      <c r="F3967" s="19">
        <v>1389.7519081195028</v>
      </c>
      <c r="G3967" s="19">
        <v>-1.6944969197211224E-3</v>
      </c>
      <c r="H3967" s="37">
        <f t="shared" si="851"/>
        <v>0.99830550308027888</v>
      </c>
      <c r="I3967" s="19"/>
      <c r="J3967" s="19"/>
      <c r="K3967" s="19"/>
      <c r="L3967" s="19"/>
      <c r="N3967" s="38">
        <v>39274</v>
      </c>
      <c r="O3967" s="19">
        <v>1257.5476000000001</v>
      </c>
      <c r="P3967" s="19">
        <v>914.11470524096831</v>
      </c>
      <c r="Q3967" s="19">
        <v>-5.0931885059782855E-3</v>
      </c>
      <c r="R3967" s="37">
        <f t="shared" si="852"/>
        <v>0.99490681149402171</v>
      </c>
      <c r="T3967" s="39">
        <v>39274</v>
      </c>
      <c r="U3967" s="40">
        <v>314.53219999999999</v>
      </c>
      <c r="V3967" s="40">
        <f t="shared" si="853"/>
        <v>3.5761302875390033E-3</v>
      </c>
      <c r="W3967" s="41">
        <f t="shared" si="854"/>
        <v>1.003576130287539</v>
      </c>
      <c r="Y3967" s="42">
        <v>39274</v>
      </c>
      <c r="Z3967" s="43">
        <v>335.55900000000003</v>
      </c>
      <c r="AA3967" s="43">
        <f t="shared" si="855"/>
        <v>243.91873228174751</v>
      </c>
      <c r="AB3967" s="19">
        <f t="shared" si="858"/>
        <v>-3.0781466125399115E-3</v>
      </c>
      <c r="AC3967" s="37">
        <f t="shared" si="859"/>
        <v>0.99692185338746009</v>
      </c>
      <c r="AE3967" s="44">
        <v>39274</v>
      </c>
      <c r="AF3967" s="45">
        <v>6174.2402000000002</v>
      </c>
      <c r="AG3967" s="19">
        <f t="shared" si="850"/>
        <v>4488.0716726030387</v>
      </c>
      <c r="AH3967" s="45">
        <f t="shared" si="856"/>
        <v>-5.5496685713859462E-3</v>
      </c>
      <c r="AI3967" s="46">
        <f t="shared" si="857"/>
        <v>0.99445033142861405</v>
      </c>
      <c r="AK3967" s="38">
        <v>39274</v>
      </c>
      <c r="AL3967" s="19">
        <v>140.357</v>
      </c>
      <c r="AM3967" s="19">
        <f t="shared" si="846"/>
        <v>-7.1246384246714811E-6</v>
      </c>
      <c r="AN3967" s="37">
        <f t="shared" si="847"/>
        <v>0.99999287536157533</v>
      </c>
      <c r="AQ3967" s="38">
        <v>39274</v>
      </c>
      <c r="AR3967" s="19">
        <f t="shared" si="848"/>
        <v>318.21458326000004</v>
      </c>
      <c r="AS3967" s="40">
        <f t="shared" si="845"/>
        <v>-7.1246384245604588E-6</v>
      </c>
      <c r="AT3967" s="51">
        <f t="shared" si="849"/>
        <v>0.99999287536157544</v>
      </c>
    </row>
    <row r="3968" spans="1:46">
      <c r="A3968" s="38">
        <v>39275</v>
      </c>
      <c r="B3968" s="37">
        <v>1.3775999999999999</v>
      </c>
      <c r="D3968" s="38">
        <v>39275</v>
      </c>
      <c r="E3968" s="19">
        <v>1936.7372</v>
      </c>
      <c r="F3968" s="19">
        <v>1405.8777584204415</v>
      </c>
      <c r="G3968" s="19">
        <v>1.1603402166044718E-2</v>
      </c>
      <c r="H3968" s="37">
        <f t="shared" si="851"/>
        <v>1.0116034021660447</v>
      </c>
      <c r="I3968" s="19"/>
      <c r="J3968" s="19"/>
      <c r="K3968" s="19"/>
      <c r="L3968" s="19"/>
      <c r="N3968" s="38">
        <v>39275</v>
      </c>
      <c r="O3968" s="19">
        <v>1276.1732</v>
      </c>
      <c r="P3968" s="19">
        <v>926.37427409988391</v>
      </c>
      <c r="Q3968" s="19">
        <v>1.3411411925250638E-2</v>
      </c>
      <c r="R3968" s="37">
        <f t="shared" si="852"/>
        <v>1.0134114119252506</v>
      </c>
      <c r="T3968" s="39">
        <v>39275</v>
      </c>
      <c r="U3968" s="40">
        <v>314.1583</v>
      </c>
      <c r="V3968" s="40">
        <f t="shared" si="853"/>
        <v>-1.1887495143581006E-3</v>
      </c>
      <c r="W3968" s="41">
        <f t="shared" si="854"/>
        <v>0.9988112504856419</v>
      </c>
      <c r="Y3968" s="42">
        <v>39275</v>
      </c>
      <c r="Z3968" s="43">
        <v>336.03</v>
      </c>
      <c r="AA3968" s="43">
        <f t="shared" si="855"/>
        <v>243.92421602787456</v>
      </c>
      <c r="AB3968" s="19">
        <f t="shared" si="858"/>
        <v>2.2481857279821327E-5</v>
      </c>
      <c r="AC3968" s="37">
        <f t="shared" si="859"/>
        <v>1.0000224818572798</v>
      </c>
      <c r="AE3968" s="44">
        <v>39275</v>
      </c>
      <c r="AF3968" s="45">
        <v>6180.77</v>
      </c>
      <c r="AG3968" s="19">
        <f t="shared" si="850"/>
        <v>4486.6216608594659</v>
      </c>
      <c r="AH3968" s="45">
        <f t="shared" si="856"/>
        <v>-3.2308123607382999E-4</v>
      </c>
      <c r="AI3968" s="46">
        <f t="shared" si="857"/>
        <v>0.99967691876392617</v>
      </c>
      <c r="AK3968" s="38">
        <v>39275</v>
      </c>
      <c r="AL3968" s="19">
        <v>140.06700000000001</v>
      </c>
      <c r="AM3968" s="19">
        <f t="shared" si="846"/>
        <v>-2.066159863775896E-3</v>
      </c>
      <c r="AN3968" s="37">
        <f t="shared" si="847"/>
        <v>0.9979338401362241</v>
      </c>
      <c r="AQ3968" s="38">
        <v>39275</v>
      </c>
      <c r="AR3968" s="19">
        <f t="shared" si="848"/>
        <v>317.55710106000004</v>
      </c>
      <c r="AS3968" s="40">
        <f t="shared" si="845"/>
        <v>-2.066159863776007E-3</v>
      </c>
      <c r="AT3968" s="51">
        <f t="shared" si="849"/>
        <v>0.99793384013622399</v>
      </c>
    </row>
    <row r="3969" spans="1:46">
      <c r="A3969" s="38">
        <v>39276</v>
      </c>
      <c r="B3969" s="37">
        <v>1.3788</v>
      </c>
      <c r="D3969" s="38">
        <v>39276</v>
      </c>
      <c r="E3969" s="19">
        <v>1946.8617999999999</v>
      </c>
      <c r="F3969" s="19">
        <v>1411.9972439802725</v>
      </c>
      <c r="G3969" s="19">
        <v>4.3527863807351075E-3</v>
      </c>
      <c r="H3969" s="37">
        <f t="shared" si="851"/>
        <v>1.0043527863807351</v>
      </c>
      <c r="I3969" s="19"/>
      <c r="J3969" s="19"/>
      <c r="K3969" s="19"/>
      <c r="L3969" s="19"/>
      <c r="N3969" s="38">
        <v>39276</v>
      </c>
      <c r="O3969" s="19">
        <v>1294.1965</v>
      </c>
      <c r="P3969" s="19">
        <v>938.63975921090798</v>
      </c>
      <c r="Q3969" s="19">
        <v>1.3240312748259209E-2</v>
      </c>
      <c r="R3969" s="37">
        <f t="shared" si="852"/>
        <v>1.0132403127482592</v>
      </c>
      <c r="T3969" s="39">
        <v>39276</v>
      </c>
      <c r="U3969" s="40">
        <v>313.40649999999999</v>
      </c>
      <c r="V3969" s="40">
        <f t="shared" si="853"/>
        <v>-2.3930610778070127E-3</v>
      </c>
      <c r="W3969" s="41">
        <f t="shared" si="854"/>
        <v>0.99760693892219299</v>
      </c>
      <c r="Y3969" s="42">
        <v>39276</v>
      </c>
      <c r="Z3969" s="43">
        <v>338.06299999999999</v>
      </c>
      <c r="AA3969" s="43">
        <f t="shared" si="855"/>
        <v>245.18639396576731</v>
      </c>
      <c r="AB3969" s="19">
        <f t="shared" si="858"/>
        <v>5.17446753932993E-3</v>
      </c>
      <c r="AC3969" s="37">
        <f t="shared" si="859"/>
        <v>1.0051744675393299</v>
      </c>
      <c r="AE3969" s="44">
        <v>39276</v>
      </c>
      <c r="AF3969" s="45">
        <v>6239.3900999999996</v>
      </c>
      <c r="AG3969" s="19">
        <f t="shared" si="850"/>
        <v>4525.2321583986068</v>
      </c>
      <c r="AH3969" s="45">
        <f t="shared" si="856"/>
        <v>8.6056949878283717E-3</v>
      </c>
      <c r="AI3969" s="46">
        <f t="shared" si="857"/>
        <v>1.0086056949878284</v>
      </c>
      <c r="AK3969" s="38">
        <v>39276</v>
      </c>
      <c r="AL3969" s="19">
        <v>140.0198</v>
      </c>
      <c r="AM3969" s="19">
        <f t="shared" si="846"/>
        <v>-3.3698158738315609E-4</v>
      </c>
      <c r="AN3969" s="37">
        <f t="shared" si="847"/>
        <v>0.99966301841261684</v>
      </c>
      <c r="AQ3969" s="38">
        <v>39276</v>
      </c>
      <c r="AR3969" s="19">
        <f t="shared" si="848"/>
        <v>317.45009016400002</v>
      </c>
      <c r="AS3969" s="40">
        <f t="shared" si="845"/>
        <v>-3.3698158738326711E-4</v>
      </c>
      <c r="AT3969" s="51">
        <f t="shared" si="849"/>
        <v>0.99966301841261673</v>
      </c>
    </row>
    <row r="3970" spans="1:46">
      <c r="A3970" s="38">
        <v>39279</v>
      </c>
      <c r="B3970" s="37">
        <v>1.3785000000000001</v>
      </c>
      <c r="D3970" s="38">
        <v>39279</v>
      </c>
      <c r="E3970" s="19">
        <v>1945.9897000000001</v>
      </c>
      <c r="F3970" s="19">
        <v>1411.6718897352193</v>
      </c>
      <c r="G3970" s="19">
        <v>-2.3042130318617904E-4</v>
      </c>
      <c r="H3970" s="37">
        <f t="shared" si="851"/>
        <v>0.99976957869681382</v>
      </c>
      <c r="I3970" s="19"/>
      <c r="J3970" s="19"/>
      <c r="K3970" s="19"/>
      <c r="L3970" s="19"/>
      <c r="N3970" s="38">
        <v>39279</v>
      </c>
      <c r="O3970" s="19">
        <v>1287.7565999999999</v>
      </c>
      <c r="P3970" s="19">
        <v>934.17236126224145</v>
      </c>
      <c r="Q3970" s="19">
        <v>-4.7594382241192834E-3</v>
      </c>
      <c r="R3970" s="37">
        <f t="shared" si="852"/>
        <v>0.99524056177588072</v>
      </c>
      <c r="T3970" s="39">
        <v>39279</v>
      </c>
      <c r="U3970" s="40">
        <v>314.02010000000001</v>
      </c>
      <c r="V3970" s="40">
        <f t="shared" si="853"/>
        <v>1.9578406957099226E-3</v>
      </c>
      <c r="W3970" s="41">
        <f t="shared" si="854"/>
        <v>1.0019578406957099</v>
      </c>
      <c r="Y3970" s="42">
        <v>39279</v>
      </c>
      <c r="Z3970" s="43">
        <v>331.548</v>
      </c>
      <c r="AA3970" s="43">
        <f t="shared" si="855"/>
        <v>240.51360174102285</v>
      </c>
      <c r="AB3970" s="19">
        <f t="shared" si="858"/>
        <v>-1.9058122064460337E-2</v>
      </c>
      <c r="AC3970" s="37">
        <f t="shared" si="859"/>
        <v>0.98094187793553966</v>
      </c>
      <c r="AE3970" s="44">
        <v>39279</v>
      </c>
      <c r="AF3970" s="45">
        <v>6175.2597999999998</v>
      </c>
      <c r="AG3970" s="19">
        <f t="shared" si="850"/>
        <v>4479.6951759158501</v>
      </c>
      <c r="AH3970" s="45">
        <f t="shared" si="856"/>
        <v>-1.0062905258516386E-2</v>
      </c>
      <c r="AI3970" s="46">
        <f t="shared" si="857"/>
        <v>0.98993709474148361</v>
      </c>
      <c r="AK3970" s="38">
        <v>39279</v>
      </c>
      <c r="AL3970" s="19">
        <v>140.33789999999999</v>
      </c>
      <c r="AM3970" s="19">
        <f t="shared" si="846"/>
        <v>2.2718215566654987E-3</v>
      </c>
      <c r="AN3970" s="37">
        <f t="shared" si="847"/>
        <v>1.0022718215566655</v>
      </c>
      <c r="AQ3970" s="38">
        <v>39279</v>
      </c>
      <c r="AR3970" s="19">
        <f t="shared" si="848"/>
        <v>318.17128012199998</v>
      </c>
      <c r="AS3970" s="40">
        <f t="shared" si="845"/>
        <v>2.2718215566654987E-3</v>
      </c>
      <c r="AT3970" s="51">
        <f t="shared" si="849"/>
        <v>1.0022718215566655</v>
      </c>
    </row>
    <row r="3971" spans="1:46">
      <c r="A3971" s="38">
        <v>39280</v>
      </c>
      <c r="B3971" s="37">
        <v>1.3782000000000001</v>
      </c>
      <c r="D3971" s="38">
        <v>39280</v>
      </c>
      <c r="E3971" s="19">
        <v>1943.4132999999999</v>
      </c>
      <c r="F3971" s="19">
        <v>1410.1097808736031</v>
      </c>
      <c r="G3971" s="19">
        <v>-1.1065665279410553E-3</v>
      </c>
      <c r="H3971" s="37">
        <f t="shared" si="851"/>
        <v>0.99889343347205894</v>
      </c>
      <c r="I3971" s="19"/>
      <c r="J3971" s="19"/>
      <c r="K3971" s="19"/>
      <c r="L3971" s="19"/>
      <c r="N3971" s="38">
        <v>39280</v>
      </c>
      <c r="O3971" s="19">
        <v>1287.7012</v>
      </c>
      <c r="P3971" s="19">
        <v>934.33551008561881</v>
      </c>
      <c r="Q3971" s="19">
        <v>1.7464531187472154E-4</v>
      </c>
      <c r="R3971" s="37">
        <f t="shared" si="852"/>
        <v>1.0001746453118747</v>
      </c>
      <c r="T3971" s="39">
        <v>39280</v>
      </c>
      <c r="U3971" s="40">
        <v>314.60930000000002</v>
      </c>
      <c r="V3971" s="40">
        <f t="shared" si="853"/>
        <v>1.8763130130841077E-3</v>
      </c>
      <c r="W3971" s="41">
        <f t="shared" si="854"/>
        <v>1.0018763130130841</v>
      </c>
      <c r="Y3971" s="42">
        <v>39280</v>
      </c>
      <c r="Z3971" s="43">
        <v>329.06299999999999</v>
      </c>
      <c r="AA3971" s="43">
        <f t="shared" si="855"/>
        <v>238.76287911768972</v>
      </c>
      <c r="AB3971" s="19">
        <f t="shared" si="858"/>
        <v>-7.2791002698394669E-3</v>
      </c>
      <c r="AC3971" s="37">
        <f t="shared" si="859"/>
        <v>0.99272089973016053</v>
      </c>
      <c r="AE3971" s="44">
        <v>39280</v>
      </c>
      <c r="AF3971" s="45">
        <v>6142.0698000000002</v>
      </c>
      <c r="AG3971" s="19">
        <f t="shared" si="850"/>
        <v>4456.5881584675662</v>
      </c>
      <c r="AH3971" s="45">
        <f t="shared" si="856"/>
        <v>-5.1581673620370028E-3</v>
      </c>
      <c r="AI3971" s="46">
        <f t="shared" si="857"/>
        <v>0.994841832637963</v>
      </c>
      <c r="AK3971" s="38">
        <v>39280</v>
      </c>
      <c r="AL3971" s="19">
        <v>140.18369999999999</v>
      </c>
      <c r="AM3971" s="19">
        <f t="shared" si="846"/>
        <v>-1.098776595630957E-3</v>
      </c>
      <c r="AN3971" s="37">
        <f t="shared" si="847"/>
        <v>0.99890122340436904</v>
      </c>
      <c r="AQ3971" s="38">
        <v>39280</v>
      </c>
      <c r="AR3971" s="19">
        <f t="shared" si="848"/>
        <v>317.82168096599997</v>
      </c>
      <c r="AS3971" s="40">
        <f t="shared" si="845"/>
        <v>-1.098776595630957E-3</v>
      </c>
      <c r="AT3971" s="51">
        <f t="shared" si="849"/>
        <v>0.99890122340436904</v>
      </c>
    </row>
    <row r="3972" spans="1:46">
      <c r="A3972" s="38">
        <v>39281</v>
      </c>
      <c r="B3972" s="37">
        <v>1.3808</v>
      </c>
      <c r="D3972" s="38">
        <v>39281</v>
      </c>
      <c r="E3972" s="19">
        <v>1934.202</v>
      </c>
      <c r="F3972" s="19">
        <v>1400.7836037079953</v>
      </c>
      <c r="G3972" s="19">
        <v>-6.613795104541409E-3</v>
      </c>
      <c r="H3972" s="37">
        <f t="shared" si="851"/>
        <v>0.99338620489545859</v>
      </c>
      <c r="I3972" s="19"/>
      <c r="J3972" s="19"/>
      <c r="K3972" s="19"/>
      <c r="L3972" s="19"/>
      <c r="N3972" s="38">
        <v>39281</v>
      </c>
      <c r="O3972" s="19">
        <v>1279.0151000000001</v>
      </c>
      <c r="P3972" s="19">
        <v>926.28555909617614</v>
      </c>
      <c r="Q3972" s="19">
        <v>-8.6156962916940083E-3</v>
      </c>
      <c r="R3972" s="37">
        <f t="shared" si="852"/>
        <v>0.99138430370830599</v>
      </c>
      <c r="T3972" s="39">
        <v>39281</v>
      </c>
      <c r="U3972" s="40">
        <v>314.5745</v>
      </c>
      <c r="V3972" s="40">
        <f t="shared" si="853"/>
        <v>-1.1061338619045014E-4</v>
      </c>
      <c r="W3972" s="41">
        <f t="shared" si="854"/>
        <v>0.99988938661380955</v>
      </c>
      <c r="Y3972" s="42">
        <v>39281</v>
      </c>
      <c r="Z3972" s="43">
        <v>334.95299999999997</v>
      </c>
      <c r="AA3972" s="43">
        <f t="shared" si="855"/>
        <v>242.5789397450753</v>
      </c>
      <c r="AB3972" s="19">
        <f t="shared" si="858"/>
        <v>1.598263784340026E-2</v>
      </c>
      <c r="AC3972" s="37">
        <f t="shared" si="859"/>
        <v>1.0159826378434003</v>
      </c>
      <c r="AE3972" s="44">
        <v>39281</v>
      </c>
      <c r="AF3972" s="45">
        <v>6246.8397999999997</v>
      </c>
      <c r="AG3972" s="19">
        <f t="shared" si="850"/>
        <v>4524.0728563151797</v>
      </c>
      <c r="AH3972" s="45">
        <f t="shared" si="856"/>
        <v>1.5142682125426354E-2</v>
      </c>
      <c r="AI3972" s="46">
        <f t="shared" si="857"/>
        <v>1.0151426821254264</v>
      </c>
      <c r="AK3972" s="38">
        <v>39281</v>
      </c>
      <c r="AL3972" s="19">
        <v>140.58260000000001</v>
      </c>
      <c r="AM3972" s="19">
        <f t="shared" si="846"/>
        <v>2.8455519436283438E-3</v>
      </c>
      <c r="AN3972" s="37">
        <f t="shared" si="847"/>
        <v>1.0028455519436283</v>
      </c>
      <c r="AQ3972" s="38">
        <v>39281</v>
      </c>
      <c r="AR3972" s="19">
        <f t="shared" si="848"/>
        <v>318.72605906800004</v>
      </c>
      <c r="AS3972" s="40">
        <f t="shared" si="845"/>
        <v>2.8455519436285659E-3</v>
      </c>
      <c r="AT3972" s="51">
        <f t="shared" si="849"/>
        <v>1.0028455519436286</v>
      </c>
    </row>
    <row r="3973" spans="1:46">
      <c r="A3973" s="38">
        <v>39282</v>
      </c>
      <c r="B3973" s="37">
        <v>1.3811</v>
      </c>
      <c r="D3973" s="38">
        <v>39282</v>
      </c>
      <c r="E3973" s="19">
        <v>1947.1524999999999</v>
      </c>
      <c r="F3973" s="19">
        <v>1409.8562739845052</v>
      </c>
      <c r="G3973" s="19">
        <v>6.4768535643147107E-3</v>
      </c>
      <c r="H3973" s="37">
        <f t="shared" si="851"/>
        <v>1.0064768535643147</v>
      </c>
      <c r="I3973" s="19"/>
      <c r="J3973" s="19"/>
      <c r="K3973" s="19"/>
      <c r="L3973" s="19"/>
      <c r="N3973" s="38">
        <v>39282</v>
      </c>
      <c r="O3973" s="19">
        <v>1292.6343999999999</v>
      </c>
      <c r="P3973" s="19">
        <v>935.9455506480341</v>
      </c>
      <c r="Q3973" s="19">
        <v>1.0428740313390694E-2</v>
      </c>
      <c r="R3973" s="37">
        <f t="shared" si="852"/>
        <v>1.0104287403133907</v>
      </c>
      <c r="T3973" s="39">
        <v>39282</v>
      </c>
      <c r="U3973" s="40">
        <v>314.55200000000002</v>
      </c>
      <c r="V3973" s="40">
        <f t="shared" si="853"/>
        <v>-7.1525187197218898E-5</v>
      </c>
      <c r="W3973" s="41">
        <f t="shared" si="854"/>
        <v>0.99992847481280278</v>
      </c>
      <c r="Y3973" s="42">
        <v>39282</v>
      </c>
      <c r="Z3973" s="43">
        <v>337.80200000000002</v>
      </c>
      <c r="AA3973" s="43">
        <f t="shared" si="855"/>
        <v>244.58909564839621</v>
      </c>
      <c r="AB3973" s="19">
        <f t="shared" si="858"/>
        <v>8.286605199253394E-3</v>
      </c>
      <c r="AC3973" s="37">
        <f t="shared" si="859"/>
        <v>1.0082866051992534</v>
      </c>
      <c r="AE3973" s="44">
        <v>39282</v>
      </c>
      <c r="AF3973" s="45">
        <v>6307.1099000000004</v>
      </c>
      <c r="AG3973" s="19">
        <f t="shared" si="850"/>
        <v>4566.7293461733407</v>
      </c>
      <c r="AH3973" s="45">
        <f t="shared" si="856"/>
        <v>9.4287804845176737E-3</v>
      </c>
      <c r="AI3973" s="46">
        <f t="shared" si="857"/>
        <v>1.0094287804845177</v>
      </c>
      <c r="AK3973" s="38">
        <v>39282</v>
      </c>
      <c r="AL3973" s="19">
        <v>140.7003</v>
      </c>
      <c r="AM3973" s="19">
        <f t="shared" si="846"/>
        <v>8.3723021198922609E-4</v>
      </c>
      <c r="AN3973" s="37">
        <f t="shared" si="847"/>
        <v>1.0008372302119892</v>
      </c>
      <c r="AQ3973" s="38">
        <v>39282</v>
      </c>
      <c r="AR3973" s="19">
        <f t="shared" si="848"/>
        <v>318.99290615400002</v>
      </c>
      <c r="AS3973" s="40">
        <f t="shared" ref="AS3973:AS4036" si="860">AR3973/AR3972-1</f>
        <v>8.3723021198922609E-4</v>
      </c>
      <c r="AT3973" s="51">
        <f t="shared" si="849"/>
        <v>1.0008372302119892</v>
      </c>
    </row>
    <row r="3974" spans="1:46">
      <c r="A3974" s="38">
        <v>39283</v>
      </c>
      <c r="B3974" s="37">
        <v>1.3831</v>
      </c>
      <c r="D3974" s="38">
        <v>39283</v>
      </c>
      <c r="E3974" s="19">
        <v>1932.2723000000001</v>
      </c>
      <c r="F3974" s="19">
        <v>1397.0589979032609</v>
      </c>
      <c r="G3974" s="19">
        <v>-9.0770075768623615E-3</v>
      </c>
      <c r="H3974" s="37">
        <f t="shared" si="851"/>
        <v>0.99092299242313764</v>
      </c>
      <c r="I3974" s="19"/>
      <c r="J3974" s="19"/>
      <c r="K3974" s="19"/>
      <c r="L3974" s="19"/>
      <c r="N3974" s="38">
        <v>39283</v>
      </c>
      <c r="O3974" s="19">
        <v>1300.5209</v>
      </c>
      <c r="P3974" s="19">
        <v>940.29419420143154</v>
      </c>
      <c r="Q3974" s="19">
        <v>4.646256986196029E-3</v>
      </c>
      <c r="R3974" s="37">
        <f t="shared" si="852"/>
        <v>1.004646256986196</v>
      </c>
      <c r="T3974" s="39">
        <v>39283</v>
      </c>
      <c r="U3974" s="40">
        <v>315.35419999999999</v>
      </c>
      <c r="V3974" s="40">
        <f t="shared" si="853"/>
        <v>2.5502937511125978E-3</v>
      </c>
      <c r="W3974" s="41">
        <f t="shared" si="854"/>
        <v>1.0025502937511126</v>
      </c>
      <c r="Y3974" s="42">
        <v>39283</v>
      </c>
      <c r="Z3974" s="43">
        <v>336.33699999999999</v>
      </c>
      <c r="AA3974" s="43">
        <f t="shared" si="855"/>
        <v>243.17619839490999</v>
      </c>
      <c r="AB3974" s="19">
        <f t="shared" si="858"/>
        <v>-5.7766158779102295E-3</v>
      </c>
      <c r="AC3974" s="37">
        <f t="shared" si="859"/>
        <v>0.99422338412208977</v>
      </c>
      <c r="AE3974" s="44">
        <v>39283</v>
      </c>
      <c r="AF3974" s="45">
        <v>6288.5698000000002</v>
      </c>
      <c r="AG3974" s="19">
        <f t="shared" si="850"/>
        <v>4546.7209890824961</v>
      </c>
      <c r="AH3974" s="45">
        <f t="shared" si="856"/>
        <v>-4.3813319279826235E-3</v>
      </c>
      <c r="AI3974" s="46">
        <f t="shared" si="857"/>
        <v>0.99561866807201738</v>
      </c>
      <c r="AK3974" s="38">
        <v>39283</v>
      </c>
      <c r="AL3974" s="19">
        <v>141.47059999999999</v>
      </c>
      <c r="AM3974" s="19">
        <f t="shared" si="846"/>
        <v>5.474757338825853E-3</v>
      </c>
      <c r="AN3974" s="37">
        <f t="shared" si="847"/>
        <v>1.0054747573388259</v>
      </c>
      <c r="AQ3974" s="38">
        <v>39283</v>
      </c>
      <c r="AR3974" s="19">
        <f t="shared" si="848"/>
        <v>320.73931490799998</v>
      </c>
      <c r="AS3974" s="40">
        <f t="shared" si="860"/>
        <v>5.474757338825631E-3</v>
      </c>
      <c r="AT3974" s="51">
        <f t="shared" si="849"/>
        <v>1.0054747573388256</v>
      </c>
    </row>
    <row r="3975" spans="1:46">
      <c r="A3975" s="38">
        <v>39286</v>
      </c>
      <c r="B3975" s="37">
        <v>1.3816999999999999</v>
      </c>
      <c r="D3975" s="38">
        <v>39286</v>
      </c>
      <c r="E3975" s="19">
        <v>1936.557</v>
      </c>
      <c r="F3975" s="19">
        <v>1401.5755952811755</v>
      </c>
      <c r="G3975" s="19">
        <v>3.2329324564626116E-3</v>
      </c>
      <c r="H3975" s="37">
        <f t="shared" si="851"/>
        <v>1.0032329324564626</v>
      </c>
      <c r="I3975" s="19"/>
      <c r="J3975" s="19"/>
      <c r="K3975" s="19"/>
      <c r="L3975" s="19"/>
      <c r="N3975" s="38">
        <v>39286</v>
      </c>
      <c r="O3975" s="19">
        <v>1314.3969999999999</v>
      </c>
      <c r="P3975" s="19">
        <v>951.28971556777879</v>
      </c>
      <c r="Q3975" s="19">
        <v>1.1693703347477769E-2</v>
      </c>
      <c r="R3975" s="37">
        <f t="shared" si="852"/>
        <v>1.0116937033474778</v>
      </c>
      <c r="T3975" s="39">
        <v>39286</v>
      </c>
      <c r="U3975" s="40">
        <v>316.17599999999999</v>
      </c>
      <c r="V3975" s="40">
        <f t="shared" si="853"/>
        <v>2.605958633181249E-3</v>
      </c>
      <c r="W3975" s="41">
        <f t="shared" si="854"/>
        <v>1.0026059586331812</v>
      </c>
      <c r="Y3975" s="42">
        <v>39286</v>
      </c>
      <c r="Z3975" s="43">
        <v>330.11399999999998</v>
      </c>
      <c r="AA3975" s="43">
        <f t="shared" si="855"/>
        <v>238.91872331186218</v>
      </c>
      <c r="AB3975" s="19">
        <f t="shared" si="858"/>
        <v>-1.7507778767615334E-2</v>
      </c>
      <c r="AC3975" s="37">
        <f t="shared" si="859"/>
        <v>0.98249222123238467</v>
      </c>
      <c r="AE3975" s="44">
        <v>39286</v>
      </c>
      <c r="AF3975" s="45">
        <v>6197.9502000000002</v>
      </c>
      <c r="AG3975" s="19">
        <f t="shared" si="850"/>
        <v>4485.7423463848882</v>
      </c>
      <c r="AH3975" s="45">
        <f t="shared" si="856"/>
        <v>-1.3411564695530842E-2</v>
      </c>
      <c r="AI3975" s="46">
        <f t="shared" si="857"/>
        <v>0.98658843530446916</v>
      </c>
      <c r="AK3975" s="38">
        <v>39286</v>
      </c>
      <c r="AL3975" s="19">
        <v>141.55670000000001</v>
      </c>
      <c r="AM3975" s="19">
        <f t="shared" si="846"/>
        <v>6.0860701799536621E-4</v>
      </c>
      <c r="AN3975" s="37">
        <f t="shared" si="847"/>
        <v>1.0006086070179954</v>
      </c>
      <c r="AQ3975" s="38">
        <v>39286</v>
      </c>
      <c r="AR3975" s="19">
        <f t="shared" si="848"/>
        <v>320.93451910600004</v>
      </c>
      <c r="AS3975" s="40">
        <f t="shared" si="860"/>
        <v>6.0860701799536621E-4</v>
      </c>
      <c r="AT3975" s="51">
        <f t="shared" si="849"/>
        <v>1.0006086070179954</v>
      </c>
    </row>
    <row r="3976" spans="1:46">
      <c r="A3976" s="38">
        <v>39287</v>
      </c>
      <c r="B3976" s="37">
        <v>1.3824000000000001</v>
      </c>
      <c r="D3976" s="38">
        <v>39287</v>
      </c>
      <c r="E3976" s="19">
        <v>1909.3703</v>
      </c>
      <c r="F3976" s="19">
        <v>1381.1995804398148</v>
      </c>
      <c r="G3976" s="19">
        <v>-1.4537934956889043E-2</v>
      </c>
      <c r="H3976" s="37">
        <f t="shared" si="851"/>
        <v>0.98546206504311096</v>
      </c>
      <c r="I3976" s="19"/>
      <c r="J3976" s="19"/>
      <c r="K3976" s="19"/>
      <c r="L3976" s="19"/>
      <c r="N3976" s="38">
        <v>39287</v>
      </c>
      <c r="O3976" s="19">
        <v>1307.3117</v>
      </c>
      <c r="P3976" s="19">
        <v>945.68265335648141</v>
      </c>
      <c r="Q3976" s="19">
        <v>-5.8941688525989688E-3</v>
      </c>
      <c r="R3976" s="37">
        <f t="shared" si="852"/>
        <v>0.99410583114740103</v>
      </c>
      <c r="T3976" s="39">
        <v>39287</v>
      </c>
      <c r="U3976" s="40">
        <v>316.14260000000002</v>
      </c>
      <c r="V3976" s="40">
        <f t="shared" si="853"/>
        <v>-1.0563736652990929E-4</v>
      </c>
      <c r="W3976" s="41">
        <f t="shared" si="854"/>
        <v>0.99989436263347009</v>
      </c>
      <c r="Y3976" s="42">
        <v>39287</v>
      </c>
      <c r="Z3976" s="43">
        <v>328.72399999999999</v>
      </c>
      <c r="AA3976" s="43">
        <f t="shared" si="855"/>
        <v>237.79224537037035</v>
      </c>
      <c r="AB3976" s="19">
        <f t="shared" si="858"/>
        <v>-4.7149002216181346E-3</v>
      </c>
      <c r="AC3976" s="37">
        <f t="shared" si="859"/>
        <v>0.99528509977838187</v>
      </c>
      <c r="AE3976" s="44">
        <v>39287</v>
      </c>
      <c r="AF3976" s="45">
        <v>6127.2798000000003</v>
      </c>
      <c r="AG3976" s="19">
        <f t="shared" si="850"/>
        <v>4432.3493923611113</v>
      </c>
      <c r="AH3976" s="45">
        <f t="shared" si="856"/>
        <v>-1.1902813380890387E-2</v>
      </c>
      <c r="AI3976" s="46">
        <f t="shared" si="857"/>
        <v>0.98809718661910961</v>
      </c>
      <c r="AK3976" s="38">
        <v>39287</v>
      </c>
      <c r="AL3976" s="19">
        <v>141.61150000000001</v>
      </c>
      <c r="AM3976" s="19">
        <f t="shared" si="846"/>
        <v>3.8712402874607754E-4</v>
      </c>
      <c r="AN3976" s="37">
        <f t="shared" si="847"/>
        <v>1.0003871240287461</v>
      </c>
      <c r="AQ3976" s="38">
        <v>39287</v>
      </c>
      <c r="AR3976" s="19">
        <f t="shared" si="848"/>
        <v>321.05876057000006</v>
      </c>
      <c r="AS3976" s="40">
        <f t="shared" si="860"/>
        <v>3.8712402874607754E-4</v>
      </c>
      <c r="AT3976" s="51">
        <f t="shared" si="849"/>
        <v>1.0003871240287461</v>
      </c>
    </row>
    <row r="3977" spans="1:46">
      <c r="A3977" s="38">
        <v>39288</v>
      </c>
      <c r="B3977" s="37">
        <v>1.3711</v>
      </c>
      <c r="D3977" s="38">
        <v>39288</v>
      </c>
      <c r="E3977" s="19">
        <v>1900.11</v>
      </c>
      <c r="F3977" s="19">
        <v>1385.8288965064546</v>
      </c>
      <c r="G3977" s="19">
        <v>3.3516633889838499E-3</v>
      </c>
      <c r="H3977" s="37">
        <f t="shared" si="851"/>
        <v>1.0033516633889838</v>
      </c>
      <c r="I3977" s="19"/>
      <c r="J3977" s="19"/>
      <c r="K3977" s="19"/>
      <c r="L3977" s="19"/>
      <c r="N3977" s="38">
        <v>39288</v>
      </c>
      <c r="O3977" s="19">
        <v>1297.2059999999999</v>
      </c>
      <c r="P3977" s="19">
        <v>946.10604624024495</v>
      </c>
      <c r="Q3977" s="19">
        <v>4.4771137787158466E-4</v>
      </c>
      <c r="R3977" s="37">
        <f t="shared" si="852"/>
        <v>1.0004477113778716</v>
      </c>
      <c r="T3977" s="39">
        <v>39288</v>
      </c>
      <c r="U3977" s="40">
        <v>316.62720000000002</v>
      </c>
      <c r="V3977" s="40">
        <f t="shared" si="853"/>
        <v>1.5328525798168346E-3</v>
      </c>
      <c r="W3977" s="41">
        <f t="shared" si="854"/>
        <v>1.0015328525798168</v>
      </c>
      <c r="Y3977" s="42">
        <v>39288</v>
      </c>
      <c r="Z3977" s="43">
        <v>328.99799999999999</v>
      </c>
      <c r="AA3977" s="43">
        <f t="shared" si="855"/>
        <v>239.95186346728903</v>
      </c>
      <c r="AB3977" s="19">
        <f t="shared" si="858"/>
        <v>9.0819534234809485E-3</v>
      </c>
      <c r="AC3977" s="37">
        <f t="shared" si="859"/>
        <v>1.0090819534234809</v>
      </c>
      <c r="AE3977" s="44">
        <v>39288</v>
      </c>
      <c r="AF3977" s="45">
        <v>6203.1201000000001</v>
      </c>
      <c r="AG3977" s="19">
        <f t="shared" si="850"/>
        <v>4524.1923273284228</v>
      </c>
      <c r="AH3977" s="45">
        <f t="shared" si="856"/>
        <v>2.072105035889038E-2</v>
      </c>
      <c r="AI3977" s="46">
        <f t="shared" si="857"/>
        <v>1.0207210503588904</v>
      </c>
      <c r="AK3977" s="38">
        <v>39288</v>
      </c>
      <c r="AL3977" s="19">
        <v>141.83519999999999</v>
      </c>
      <c r="AM3977" s="19">
        <f t="shared" si="846"/>
        <v>1.5796739671565252E-3</v>
      </c>
      <c r="AN3977" s="37">
        <f t="shared" si="847"/>
        <v>1.0015796739671565</v>
      </c>
      <c r="AQ3977" s="38">
        <v>39288</v>
      </c>
      <c r="AR3977" s="19">
        <f t="shared" si="848"/>
        <v>321.56592873599999</v>
      </c>
      <c r="AS3977" s="40">
        <f t="shared" si="860"/>
        <v>1.5796739671563031E-3</v>
      </c>
      <c r="AT3977" s="51">
        <f t="shared" si="849"/>
        <v>1.0015796739671563</v>
      </c>
    </row>
    <row r="3978" spans="1:46">
      <c r="A3978" s="38">
        <v>39289</v>
      </c>
      <c r="B3978" s="37">
        <v>1.373</v>
      </c>
      <c r="D3978" s="38">
        <v>39289</v>
      </c>
      <c r="E3978" s="19">
        <v>1858.1747</v>
      </c>
      <c r="F3978" s="19">
        <v>1353.368317552804</v>
      </c>
      <c r="G3978" s="19">
        <v>-2.3423222762550822E-2</v>
      </c>
      <c r="H3978" s="37">
        <f t="shared" si="851"/>
        <v>0.97657677723744918</v>
      </c>
      <c r="I3978" s="19"/>
      <c r="J3978" s="19"/>
      <c r="K3978" s="19"/>
      <c r="L3978" s="19"/>
      <c r="N3978" s="38">
        <v>39289</v>
      </c>
      <c r="O3978" s="19">
        <v>1268.1389999999999</v>
      </c>
      <c r="P3978" s="19">
        <v>923.62636562272394</v>
      </c>
      <c r="Q3978" s="19">
        <v>-2.3760212406266246E-2</v>
      </c>
      <c r="R3978" s="37">
        <f t="shared" si="852"/>
        <v>0.97623978759373375</v>
      </c>
      <c r="T3978" s="39">
        <v>39289</v>
      </c>
      <c r="U3978" s="40">
        <v>316.67970000000003</v>
      </c>
      <c r="V3978" s="40">
        <f t="shared" si="853"/>
        <v>1.658101388637423E-4</v>
      </c>
      <c r="W3978" s="41">
        <f t="shared" si="854"/>
        <v>1.0001658101388637</v>
      </c>
      <c r="Y3978" s="42">
        <v>39289</v>
      </c>
      <c r="Z3978" s="43">
        <v>327.411</v>
      </c>
      <c r="AA3978" s="43">
        <f t="shared" si="855"/>
        <v>238.46394756008741</v>
      </c>
      <c r="AB3978" s="19">
        <f t="shared" si="858"/>
        <v>-6.2008933196072702E-3</v>
      </c>
      <c r="AC3978" s="37">
        <f t="shared" si="859"/>
        <v>0.99379910668039273</v>
      </c>
      <c r="AE3978" s="44">
        <v>39289</v>
      </c>
      <c r="AF3978" s="45">
        <v>6163.3397999999997</v>
      </c>
      <c r="AG3978" s="19">
        <f t="shared" si="850"/>
        <v>4488.9583394027677</v>
      </c>
      <c r="AH3978" s="45">
        <f t="shared" si="856"/>
        <v>-7.7879067414583503E-3</v>
      </c>
      <c r="AI3978" s="46">
        <f t="shared" si="857"/>
        <v>0.99221209325854165</v>
      </c>
      <c r="AK3978" s="38">
        <v>39289</v>
      </c>
      <c r="AL3978" s="19">
        <v>142.2484</v>
      </c>
      <c r="AM3978" s="19">
        <f t="shared" si="846"/>
        <v>2.913240154771346E-3</v>
      </c>
      <c r="AN3978" s="37">
        <f t="shared" si="847"/>
        <v>1.0029132401547713</v>
      </c>
      <c r="AQ3978" s="38">
        <v>39289</v>
      </c>
      <c r="AR3978" s="19">
        <f t="shared" si="848"/>
        <v>322.50272751200004</v>
      </c>
      <c r="AS3978" s="40">
        <f t="shared" si="860"/>
        <v>2.913240154771346E-3</v>
      </c>
      <c r="AT3978" s="51">
        <f t="shared" si="849"/>
        <v>1.0029132401547713</v>
      </c>
    </row>
    <row r="3979" spans="1:46">
      <c r="A3979" s="38">
        <v>39290</v>
      </c>
      <c r="B3979" s="37">
        <v>1.3647</v>
      </c>
      <c r="D3979" s="38">
        <v>39290</v>
      </c>
      <c r="E3979" s="19">
        <v>1830.5523000000001</v>
      </c>
      <c r="F3979" s="19">
        <v>1341.3587601670697</v>
      </c>
      <c r="G3979" s="19">
        <v>-8.873827789503963E-3</v>
      </c>
      <c r="H3979" s="37">
        <f t="shared" si="851"/>
        <v>0.99112617221049604</v>
      </c>
      <c r="I3979" s="19"/>
      <c r="J3979" s="19"/>
      <c r="K3979" s="19"/>
      <c r="L3979" s="19"/>
      <c r="N3979" s="38">
        <v>39290</v>
      </c>
      <c r="O3979" s="19">
        <v>1227.5134</v>
      </c>
      <c r="P3979" s="19">
        <v>899.47490290906433</v>
      </c>
      <c r="Q3979" s="19">
        <v>-2.6148520237808781E-2</v>
      </c>
      <c r="R3979" s="37">
        <f t="shared" si="852"/>
        <v>0.97385147976219122</v>
      </c>
      <c r="T3979" s="39">
        <v>39290</v>
      </c>
      <c r="U3979" s="40">
        <v>317.50279999999998</v>
      </c>
      <c r="V3979" s="40">
        <f t="shared" si="853"/>
        <v>2.5991561820979392E-3</v>
      </c>
      <c r="W3979" s="41">
        <f t="shared" si="854"/>
        <v>1.0025991561820979</v>
      </c>
      <c r="Y3979" s="42">
        <v>39290</v>
      </c>
      <c r="Z3979" s="43">
        <v>330.483</v>
      </c>
      <c r="AA3979" s="43">
        <f t="shared" si="855"/>
        <v>242.16531105737525</v>
      </c>
      <c r="AB3979" s="19">
        <f t="shared" si="858"/>
        <v>1.5521690113576625E-2</v>
      </c>
      <c r="AC3979" s="37">
        <f t="shared" si="859"/>
        <v>1.0155216901135766</v>
      </c>
      <c r="AE3979" s="44">
        <v>39290</v>
      </c>
      <c r="AF3979" s="45">
        <v>6251.9399000000003</v>
      </c>
      <c r="AG3979" s="19">
        <f t="shared" si="850"/>
        <v>4581.1826042353632</v>
      </c>
      <c r="AH3979" s="45">
        <f t="shared" si="856"/>
        <v>2.0544691632149448E-2</v>
      </c>
      <c r="AI3979" s="46">
        <f t="shared" si="857"/>
        <v>1.0205446916321494</v>
      </c>
      <c r="AK3979" s="38">
        <v>39290</v>
      </c>
      <c r="AL3979" s="19">
        <v>142.32910000000001</v>
      </c>
      <c r="AM3979" s="19">
        <f t="shared" si="846"/>
        <v>5.6731745313132187E-4</v>
      </c>
      <c r="AN3979" s="37">
        <f t="shared" si="847"/>
        <v>1.0005673174531313</v>
      </c>
      <c r="AQ3979" s="38">
        <v>39290</v>
      </c>
      <c r="AR3979" s="19">
        <f t="shared" si="848"/>
        <v>322.68568893800006</v>
      </c>
      <c r="AS3979" s="40">
        <f t="shared" si="860"/>
        <v>5.6731745313132187E-4</v>
      </c>
      <c r="AT3979" s="51">
        <f t="shared" si="849"/>
        <v>1.0005673174531313</v>
      </c>
    </row>
    <row r="3980" spans="1:46">
      <c r="A3980" s="38">
        <v>39293</v>
      </c>
      <c r="B3980" s="37">
        <v>1.3681000000000001</v>
      </c>
      <c r="D3980" s="38">
        <v>39293</v>
      </c>
      <c r="E3980" s="19">
        <v>1840.77</v>
      </c>
      <c r="F3980" s="19">
        <v>1345.4937504568379</v>
      </c>
      <c r="G3980" s="19">
        <v>3.0826878032639282E-3</v>
      </c>
      <c r="H3980" s="37">
        <f t="shared" si="851"/>
        <v>1.0030826878032639</v>
      </c>
      <c r="I3980" s="19"/>
      <c r="J3980" s="19"/>
      <c r="K3980" s="19"/>
      <c r="L3980" s="19"/>
      <c r="N3980" s="38">
        <v>39293</v>
      </c>
      <c r="O3980" s="19">
        <v>1238.1187</v>
      </c>
      <c r="P3980" s="19">
        <v>904.99137489949555</v>
      </c>
      <c r="Q3980" s="19">
        <v>6.1329915627328369E-3</v>
      </c>
      <c r="R3980" s="37">
        <f t="shared" si="852"/>
        <v>1.0061329915627328</v>
      </c>
      <c r="T3980" s="39">
        <v>39293</v>
      </c>
      <c r="U3980" s="40">
        <v>318.3612</v>
      </c>
      <c r="V3980" s="40">
        <f t="shared" si="853"/>
        <v>2.7035982044882889E-3</v>
      </c>
      <c r="W3980" s="41">
        <f t="shared" si="854"/>
        <v>1.0027035982044883</v>
      </c>
      <c r="Y3980" s="42">
        <v>39293</v>
      </c>
      <c r="Z3980" s="43">
        <v>332.87799999999999</v>
      </c>
      <c r="AA3980" s="43">
        <f t="shared" si="855"/>
        <v>243.314085227688</v>
      </c>
      <c r="AB3980" s="19">
        <f t="shared" si="858"/>
        <v>4.743760224355853E-3</v>
      </c>
      <c r="AC3980" s="37">
        <f t="shared" si="859"/>
        <v>1.0047437602243559</v>
      </c>
      <c r="AE3980" s="44">
        <v>39293</v>
      </c>
      <c r="AF3980" s="45">
        <v>6258.6298999999999</v>
      </c>
      <c r="AG3980" s="19">
        <f t="shared" si="850"/>
        <v>4574.6874497478248</v>
      </c>
      <c r="AH3980" s="45">
        <f t="shared" si="856"/>
        <v>-1.4177899133585026E-3</v>
      </c>
      <c r="AI3980" s="46">
        <f t="shared" si="857"/>
        <v>0.9985822100866415</v>
      </c>
      <c r="AK3980" s="38">
        <v>39293</v>
      </c>
      <c r="AL3980" s="19">
        <v>142.49080000000001</v>
      </c>
      <c r="AM3980" s="19">
        <f t="shared" si="846"/>
        <v>1.1360993640794348E-3</v>
      </c>
      <c r="AN3980" s="37">
        <f t="shared" si="847"/>
        <v>1.0011360993640794</v>
      </c>
      <c r="AQ3980" s="38">
        <v>39293</v>
      </c>
      <c r="AR3980" s="19">
        <f t="shared" si="848"/>
        <v>323.05229194400005</v>
      </c>
      <c r="AS3980" s="40">
        <f t="shared" si="860"/>
        <v>1.1360993640794348E-3</v>
      </c>
      <c r="AT3980" s="51">
        <f t="shared" si="849"/>
        <v>1.0011360993640794</v>
      </c>
    </row>
    <row r="3981" spans="1:46">
      <c r="A3981" s="38">
        <v>39294</v>
      </c>
      <c r="B3981" s="37">
        <v>1.3711</v>
      </c>
      <c r="D3981" s="38">
        <v>39294</v>
      </c>
      <c r="E3981" s="19">
        <v>1842.7505000000001</v>
      </c>
      <c r="F3981" s="19">
        <v>1343.9942382029028</v>
      </c>
      <c r="G3981" s="19">
        <v>-1.1144698765237493E-3</v>
      </c>
      <c r="H3981" s="37">
        <f t="shared" si="851"/>
        <v>0.99888553012347625</v>
      </c>
      <c r="I3981" s="19"/>
      <c r="J3981" s="19"/>
      <c r="K3981" s="19"/>
      <c r="L3981" s="19"/>
      <c r="N3981" s="38">
        <v>39294</v>
      </c>
      <c r="O3981" s="19">
        <v>1258.7914000000001</v>
      </c>
      <c r="P3981" s="19">
        <v>918.08868791481302</v>
      </c>
      <c r="Q3981" s="19">
        <v>1.4472307005988894E-2</v>
      </c>
      <c r="R3981" s="37">
        <f t="shared" si="852"/>
        <v>1.0144723070059889</v>
      </c>
      <c r="T3981" s="39">
        <v>39294</v>
      </c>
      <c r="U3981" s="40">
        <v>318.17020000000002</v>
      </c>
      <c r="V3981" s="40">
        <f t="shared" si="853"/>
        <v>-5.9994748103719964E-4</v>
      </c>
      <c r="W3981" s="41">
        <f t="shared" si="854"/>
        <v>0.9994000525189628</v>
      </c>
      <c r="Y3981" s="42">
        <v>39294</v>
      </c>
      <c r="Z3981" s="43">
        <v>334.83600000000001</v>
      </c>
      <c r="AA3981" s="43">
        <f t="shared" si="855"/>
        <v>244.20975858799505</v>
      </c>
      <c r="AB3981" s="19">
        <f t="shared" si="858"/>
        <v>3.6811406107826183E-3</v>
      </c>
      <c r="AC3981" s="37">
        <f t="shared" si="859"/>
        <v>1.0036811406107826</v>
      </c>
      <c r="AE3981" s="44">
        <v>39294</v>
      </c>
      <c r="AF3981" s="45">
        <v>6332.5298000000003</v>
      </c>
      <c r="AG3981" s="19">
        <f t="shared" si="850"/>
        <v>4618.5761797097221</v>
      </c>
      <c r="AH3981" s="45">
        <f t="shared" si="856"/>
        <v>9.5938204399770299E-3</v>
      </c>
      <c r="AI3981" s="46">
        <f t="shared" si="857"/>
        <v>1.009593820439977</v>
      </c>
      <c r="AK3981" s="38">
        <v>39294</v>
      </c>
      <c r="AL3981" s="19">
        <v>142.23230000000001</v>
      </c>
      <c r="AM3981" s="19">
        <f t="shared" si="846"/>
        <v>-1.8141522119322628E-3</v>
      </c>
      <c r="AN3981" s="37">
        <f t="shared" si="847"/>
        <v>0.99818584778806774</v>
      </c>
      <c r="AQ3981" s="38">
        <v>39294</v>
      </c>
      <c r="AR3981" s="19">
        <f t="shared" si="848"/>
        <v>322.46622591400006</v>
      </c>
      <c r="AS3981" s="40">
        <f t="shared" si="860"/>
        <v>-1.8141522119322628E-3</v>
      </c>
      <c r="AT3981" s="51">
        <f t="shared" si="849"/>
        <v>0.99818584778806774</v>
      </c>
    </row>
    <row r="3982" spans="1:46">
      <c r="A3982" s="38">
        <v>39295</v>
      </c>
      <c r="B3982" s="37">
        <v>1.3682000000000001</v>
      </c>
      <c r="D3982" s="38">
        <v>39295</v>
      </c>
      <c r="E3982" s="19">
        <v>1832.0635</v>
      </c>
      <c r="F3982" s="19">
        <v>1339.0319397748867</v>
      </c>
      <c r="G3982" s="19">
        <v>-3.6922021590295451E-3</v>
      </c>
      <c r="H3982" s="37">
        <f t="shared" si="851"/>
        <v>0.99630779784097045</v>
      </c>
      <c r="I3982" s="19"/>
      <c r="J3982" s="19"/>
      <c r="K3982" s="19"/>
      <c r="L3982" s="19"/>
      <c r="N3982" s="38">
        <v>39295</v>
      </c>
      <c r="O3982" s="19">
        <v>1215.7530999999999</v>
      </c>
      <c r="P3982" s="19">
        <v>888.57849729571683</v>
      </c>
      <c r="Q3982" s="19">
        <v>-3.2143071805100343E-2</v>
      </c>
      <c r="R3982" s="37">
        <f t="shared" si="852"/>
        <v>0.96785692819489966</v>
      </c>
      <c r="T3982" s="39">
        <v>39295</v>
      </c>
      <c r="U3982" s="40">
        <v>318.61320000000001</v>
      </c>
      <c r="V3982" s="40">
        <f t="shared" si="853"/>
        <v>1.3923365544603605E-3</v>
      </c>
      <c r="W3982" s="41">
        <f t="shared" si="854"/>
        <v>1.0013923365544604</v>
      </c>
      <c r="Y3982" s="42">
        <v>39295</v>
      </c>
      <c r="Z3982" s="43">
        <v>331.72300000000001</v>
      </c>
      <c r="AA3982" s="43">
        <f t="shared" si="855"/>
        <v>242.45212688203478</v>
      </c>
      <c r="AB3982" s="19">
        <f t="shared" si="858"/>
        <v>-7.1972214219562236E-3</v>
      </c>
      <c r="AC3982" s="37">
        <f t="shared" si="859"/>
        <v>0.99280277857804378</v>
      </c>
      <c r="AE3982" s="44">
        <v>39295</v>
      </c>
      <c r="AF3982" s="45">
        <v>6247.5</v>
      </c>
      <c r="AG3982" s="19">
        <f t="shared" si="850"/>
        <v>4566.2183891243967</v>
      </c>
      <c r="AH3982" s="45">
        <f t="shared" si="856"/>
        <v>-1.1336348811424424E-2</v>
      </c>
      <c r="AI3982" s="46">
        <f t="shared" si="857"/>
        <v>0.98866365118857558</v>
      </c>
      <c r="AK3982" s="38">
        <v>39295</v>
      </c>
      <c r="AL3982" s="19">
        <v>142.32</v>
      </c>
      <c r="AM3982" s="19">
        <f t="shared" si="846"/>
        <v>6.1659693332649645E-4</v>
      </c>
      <c r="AN3982" s="37">
        <f t="shared" si="847"/>
        <v>1.0006165969333265</v>
      </c>
      <c r="AQ3982" s="38">
        <v>39295</v>
      </c>
      <c r="AR3982" s="19">
        <f t="shared" si="848"/>
        <v>322.66505760000001</v>
      </c>
      <c r="AS3982" s="40">
        <f t="shared" si="860"/>
        <v>6.1659693332649645E-4</v>
      </c>
      <c r="AT3982" s="51">
        <f t="shared" si="849"/>
        <v>1.0006165969333265</v>
      </c>
    </row>
    <row r="3983" spans="1:46">
      <c r="A3983" s="38">
        <v>39296</v>
      </c>
      <c r="B3983" s="37">
        <v>1.3693</v>
      </c>
      <c r="D3983" s="38">
        <v>39296</v>
      </c>
      <c r="E3983" s="19">
        <v>1842.3371999999999</v>
      </c>
      <c r="F3983" s="19">
        <v>1345.4591397064194</v>
      </c>
      <c r="G3983" s="19">
        <v>4.7998854550199699E-3</v>
      </c>
      <c r="H3983" s="37">
        <f t="shared" si="851"/>
        <v>1.00479988545502</v>
      </c>
      <c r="I3983" s="19"/>
      <c r="J3983" s="19"/>
      <c r="K3983" s="19"/>
      <c r="L3983" s="19"/>
      <c r="N3983" s="38">
        <v>39296</v>
      </c>
      <c r="O3983" s="19">
        <v>1223.1591000000001</v>
      </c>
      <c r="P3983" s="19">
        <v>893.27327831738853</v>
      </c>
      <c r="Q3983" s="19">
        <v>5.28347358838821E-3</v>
      </c>
      <c r="R3983" s="37">
        <f t="shared" si="852"/>
        <v>1.0052834735883882</v>
      </c>
      <c r="T3983" s="39">
        <v>39296</v>
      </c>
      <c r="U3983" s="40">
        <v>318.90870000000001</v>
      </c>
      <c r="V3983" s="40">
        <f t="shared" si="853"/>
        <v>9.2745686619388756E-4</v>
      </c>
      <c r="W3983" s="41">
        <f t="shared" si="854"/>
        <v>1.0009274568661939</v>
      </c>
      <c r="Y3983" s="42">
        <v>39296</v>
      </c>
      <c r="Z3983" s="43">
        <v>330.93</v>
      </c>
      <c r="AA3983" s="43">
        <f t="shared" si="855"/>
        <v>241.67822975242825</v>
      </c>
      <c r="AB3983" s="19">
        <f t="shared" si="858"/>
        <v>-3.1919585097435199E-3</v>
      </c>
      <c r="AC3983" s="37">
        <f t="shared" si="859"/>
        <v>0.99680804149025648</v>
      </c>
      <c r="AE3983" s="44">
        <v>39296</v>
      </c>
      <c r="AF3983" s="45">
        <v>6247.3798999999999</v>
      </c>
      <c r="AG3983" s="19">
        <f t="shared" si="850"/>
        <v>4562.4624990871253</v>
      </c>
      <c r="AH3983" s="45">
        <f t="shared" si="856"/>
        <v>-8.2253841520529836E-4</v>
      </c>
      <c r="AI3983" s="46">
        <f t="shared" si="857"/>
        <v>0.9991774615847947</v>
      </c>
      <c r="AK3983" s="38">
        <v>39296</v>
      </c>
      <c r="AL3983" s="19">
        <v>142.1405</v>
      </c>
      <c r="AM3983" s="19">
        <f t="shared" si="846"/>
        <v>-1.2612422709387117E-3</v>
      </c>
      <c r="AN3983" s="37">
        <f t="shared" si="847"/>
        <v>0.99873875772906129</v>
      </c>
      <c r="AQ3983" s="38">
        <v>39296</v>
      </c>
      <c r="AR3983" s="19">
        <f t="shared" si="848"/>
        <v>322.25809879000002</v>
      </c>
      <c r="AS3983" s="40">
        <f t="shared" si="860"/>
        <v>-1.2612422709387117E-3</v>
      </c>
      <c r="AT3983" s="51">
        <f t="shared" si="849"/>
        <v>0.99873875772906129</v>
      </c>
    </row>
    <row r="3984" spans="1:46">
      <c r="A3984" s="38">
        <v>39297</v>
      </c>
      <c r="B3984" s="37">
        <v>1.3785000000000001</v>
      </c>
      <c r="D3984" s="38">
        <v>39297</v>
      </c>
      <c r="E3984" s="19">
        <v>1815.6954000000001</v>
      </c>
      <c r="F3984" s="19">
        <v>1317.1529923830251</v>
      </c>
      <c r="G3984" s="19">
        <v>-2.1038280902064943E-2</v>
      </c>
      <c r="H3984" s="37">
        <f t="shared" si="851"/>
        <v>0.97896171909793506</v>
      </c>
      <c r="I3984" s="19"/>
      <c r="J3984" s="19"/>
      <c r="K3984" s="19"/>
      <c r="L3984" s="19"/>
      <c r="N3984" s="38">
        <v>39297</v>
      </c>
      <c r="O3984" s="19">
        <v>1222.5795000000001</v>
      </c>
      <c r="P3984" s="19">
        <v>886.89118607181717</v>
      </c>
      <c r="Q3984" s="19">
        <v>-7.1446134128102523E-3</v>
      </c>
      <c r="R3984" s="37">
        <f t="shared" si="852"/>
        <v>0.99285538658718975</v>
      </c>
      <c r="T3984" s="39">
        <v>39297</v>
      </c>
      <c r="U3984" s="40">
        <v>317.63659999999999</v>
      </c>
      <c r="V3984" s="40">
        <f t="shared" si="853"/>
        <v>-3.9889159499255644E-3</v>
      </c>
      <c r="W3984" s="41">
        <f t="shared" si="854"/>
        <v>0.99601108405007444</v>
      </c>
      <c r="Y3984" s="42">
        <v>39297</v>
      </c>
      <c r="Z3984" s="43">
        <v>329.43799999999999</v>
      </c>
      <c r="AA3984" s="43">
        <f t="shared" si="855"/>
        <v>238.98295248458467</v>
      </c>
      <c r="AB3984" s="19">
        <f t="shared" si="858"/>
        <v>-1.1152337844433036E-2</v>
      </c>
      <c r="AC3984" s="37">
        <f t="shared" si="859"/>
        <v>0.98884766215556696</v>
      </c>
      <c r="AE3984" s="44">
        <v>39297</v>
      </c>
      <c r="AF3984" s="45">
        <v>6178.96</v>
      </c>
      <c r="AG3984" s="19">
        <f t="shared" si="850"/>
        <v>4482.379397896264</v>
      </c>
      <c r="AH3984" s="45">
        <f t="shared" si="856"/>
        <v>-1.7552604806480021E-2</v>
      </c>
      <c r="AI3984" s="46">
        <f t="shared" si="857"/>
        <v>0.98244739519351998</v>
      </c>
      <c r="AK3984" s="38">
        <v>39297</v>
      </c>
      <c r="AL3984" s="19">
        <v>142.5472</v>
      </c>
      <c r="AM3984" s="19">
        <f t="shared" si="846"/>
        <v>2.8612534780727561E-3</v>
      </c>
      <c r="AN3984" s="37">
        <f t="shared" si="847"/>
        <v>1.0028612534780728</v>
      </c>
      <c r="AQ3984" s="38">
        <v>39297</v>
      </c>
      <c r="AR3984" s="19">
        <f t="shared" si="848"/>
        <v>323.18016089600002</v>
      </c>
      <c r="AS3984" s="40">
        <f t="shared" si="860"/>
        <v>2.8612534780727561E-3</v>
      </c>
      <c r="AT3984" s="51">
        <f t="shared" si="849"/>
        <v>1.0028612534780728</v>
      </c>
    </row>
    <row r="3985" spans="1:46">
      <c r="A3985" s="38">
        <v>39300</v>
      </c>
      <c r="B3985" s="37">
        <v>1.3789</v>
      </c>
      <c r="D3985" s="38">
        <v>39300</v>
      </c>
      <c r="E3985" s="19">
        <v>1830.1681000000001</v>
      </c>
      <c r="F3985" s="19">
        <v>1327.2667343534702</v>
      </c>
      <c r="G3985" s="19">
        <v>7.6784868796047068E-3</v>
      </c>
      <c r="H3985" s="37">
        <f t="shared" si="851"/>
        <v>1.0076784868796047</v>
      </c>
      <c r="I3985" s="19"/>
      <c r="J3985" s="19"/>
      <c r="K3985" s="19"/>
      <c r="L3985" s="19"/>
      <c r="N3985" s="38">
        <v>39300</v>
      </c>
      <c r="O3985" s="19">
        <v>1198.2579000000001</v>
      </c>
      <c r="P3985" s="19">
        <v>868.99550366233962</v>
      </c>
      <c r="Q3985" s="19">
        <v>-2.0177991043907384E-2</v>
      </c>
      <c r="R3985" s="37">
        <f t="shared" si="852"/>
        <v>0.97982200895609262</v>
      </c>
      <c r="T3985" s="39">
        <v>39300</v>
      </c>
      <c r="U3985" s="40">
        <v>318.77460000000002</v>
      </c>
      <c r="V3985" s="40">
        <f t="shared" si="853"/>
        <v>3.5827105566550443E-3</v>
      </c>
      <c r="W3985" s="41">
        <f t="shared" si="854"/>
        <v>1.003582710556655</v>
      </c>
      <c r="Y3985" s="42">
        <v>39300</v>
      </c>
      <c r="Z3985" s="43">
        <v>325.529</v>
      </c>
      <c r="AA3985" s="43">
        <f t="shared" si="855"/>
        <v>236.07875843063312</v>
      </c>
      <c r="AB3985" s="19">
        <f t="shared" si="858"/>
        <v>-1.2152306362266052E-2</v>
      </c>
      <c r="AC3985" s="37">
        <f t="shared" si="859"/>
        <v>0.98784769363773395</v>
      </c>
      <c r="AE3985" s="44">
        <v>39300</v>
      </c>
      <c r="AF3985" s="45">
        <v>6008.3599000000004</v>
      </c>
      <c r="AG3985" s="19">
        <f t="shared" si="850"/>
        <v>4357.357241279281</v>
      </c>
      <c r="AH3985" s="45">
        <f t="shared" si="856"/>
        <v>-2.7891917555140533E-2</v>
      </c>
      <c r="AI3985" s="46">
        <f t="shared" si="857"/>
        <v>0.97210808244485947</v>
      </c>
      <c r="AK3985" s="38">
        <v>39300</v>
      </c>
      <c r="AL3985" s="19">
        <v>142.60429999999999</v>
      </c>
      <c r="AM3985" s="19">
        <f t="shared" ref="AM3985:AM4048" si="861">AL3985/AL3984-1</f>
        <v>4.0056907466423652E-4</v>
      </c>
      <c r="AN3985" s="37">
        <f t="shared" ref="AN3985:AN4048" si="862">AL3985/AL3984</f>
        <v>1.0004005690746642</v>
      </c>
      <c r="AQ3985" s="38">
        <v>39300</v>
      </c>
      <c r="AR3985" s="19">
        <f t="shared" ref="AR3985:AR4048" si="863">AL3985*2.26718</f>
        <v>323.30961687400003</v>
      </c>
      <c r="AS3985" s="40">
        <f t="shared" si="860"/>
        <v>4.0056907466445857E-4</v>
      </c>
      <c r="AT3985" s="51">
        <f t="shared" si="849"/>
        <v>1.0004005690746645</v>
      </c>
    </row>
    <row r="3986" spans="1:46">
      <c r="A3986" s="38">
        <v>39301</v>
      </c>
      <c r="B3986" s="37">
        <v>1.3747</v>
      </c>
      <c r="D3986" s="38">
        <v>39301</v>
      </c>
      <c r="E3986" s="19">
        <v>1841.3326999999999</v>
      </c>
      <c r="F3986" s="19">
        <v>1339.443296719284</v>
      </c>
      <c r="G3986" s="19">
        <v>9.1741637537123832E-3</v>
      </c>
      <c r="H3986" s="37">
        <f t="shared" si="851"/>
        <v>1.0091741637537124</v>
      </c>
      <c r="I3986" s="19"/>
      <c r="J3986" s="19"/>
      <c r="K3986" s="19"/>
      <c r="L3986" s="19"/>
      <c r="N3986" s="38">
        <v>39301</v>
      </c>
      <c r="O3986" s="19">
        <v>1203.5807</v>
      </c>
      <c r="P3986" s="19">
        <v>875.52244125991126</v>
      </c>
      <c r="Q3986" s="19">
        <v>7.5108991589303287E-3</v>
      </c>
      <c r="R3986" s="37">
        <f t="shared" si="852"/>
        <v>1.0075108991589303</v>
      </c>
      <c r="T3986" s="39">
        <v>39301</v>
      </c>
      <c r="U3986" s="40">
        <v>318.19720000000001</v>
      </c>
      <c r="V3986" s="40">
        <f t="shared" si="853"/>
        <v>-1.8113111897873901E-3</v>
      </c>
      <c r="W3986" s="41">
        <f t="shared" si="854"/>
        <v>0.99818868881021261</v>
      </c>
      <c r="Y3986" s="42">
        <v>39301</v>
      </c>
      <c r="Z3986" s="43">
        <v>326.19900000000001</v>
      </c>
      <c r="AA3986" s="43">
        <f t="shared" si="855"/>
        <v>237.28740816178075</v>
      </c>
      <c r="AB3986" s="19">
        <f t="shared" si="858"/>
        <v>5.1196886123185958E-3</v>
      </c>
      <c r="AC3986" s="37">
        <f t="shared" si="859"/>
        <v>1.0051196886123186</v>
      </c>
      <c r="AE3986" s="44">
        <v>39301</v>
      </c>
      <c r="AF3986" s="45">
        <v>6028.77</v>
      </c>
      <c r="AG3986" s="19">
        <f t="shared" si="850"/>
        <v>4385.516840037827</v>
      </c>
      <c r="AH3986" s="45">
        <f t="shared" si="856"/>
        <v>6.4625407556160308E-3</v>
      </c>
      <c r="AI3986" s="46">
        <f t="shared" si="857"/>
        <v>1.006462540755616</v>
      </c>
      <c r="AK3986" s="38">
        <v>39301</v>
      </c>
      <c r="AL3986" s="19">
        <v>142.452</v>
      </c>
      <c r="AM3986" s="19">
        <f t="shared" si="861"/>
        <v>-1.0679902359185256E-3</v>
      </c>
      <c r="AN3986" s="37">
        <f t="shared" si="862"/>
        <v>0.99893200976408147</v>
      </c>
      <c r="AQ3986" s="38">
        <v>39301</v>
      </c>
      <c r="AR3986" s="19">
        <f t="shared" si="863"/>
        <v>322.96432536000003</v>
      </c>
      <c r="AS3986" s="40">
        <f t="shared" si="860"/>
        <v>-1.0679902359185256E-3</v>
      </c>
      <c r="AT3986" s="51">
        <f t="shared" si="849"/>
        <v>0.99893200976408147</v>
      </c>
    </row>
    <row r="3987" spans="1:46">
      <c r="A3987" s="38">
        <v>39302</v>
      </c>
      <c r="B3987" s="37">
        <v>1.3808</v>
      </c>
      <c r="D3987" s="38">
        <v>39302</v>
      </c>
      <c r="E3987" s="19">
        <v>1872.3969</v>
      </c>
      <c r="F3987" s="19">
        <v>1356.0232473928156</v>
      </c>
      <c r="G3987" s="19">
        <v>1.2378240059987E-2</v>
      </c>
      <c r="H3987" s="37">
        <f t="shared" si="851"/>
        <v>1.012378240059987</v>
      </c>
      <c r="I3987" s="19"/>
      <c r="J3987" s="19"/>
      <c r="K3987" s="19"/>
      <c r="L3987" s="19"/>
      <c r="N3987" s="38">
        <v>39302</v>
      </c>
      <c r="O3987" s="19">
        <v>1237.6472000000001</v>
      </c>
      <c r="P3987" s="19">
        <v>896.32618771726538</v>
      </c>
      <c r="Q3987" s="19">
        <v>2.3761522808503521E-2</v>
      </c>
      <c r="R3987" s="37">
        <f t="shared" si="852"/>
        <v>1.0237615228085035</v>
      </c>
      <c r="T3987" s="39">
        <v>39302</v>
      </c>
      <c r="U3987" s="40">
        <v>317.06509999999997</v>
      </c>
      <c r="V3987" s="40">
        <f t="shared" si="853"/>
        <v>-3.5578565744766033E-3</v>
      </c>
      <c r="W3987" s="41">
        <f t="shared" si="854"/>
        <v>0.9964421434255234</v>
      </c>
      <c r="Y3987" s="42">
        <v>39302</v>
      </c>
      <c r="Z3987" s="43">
        <v>327.07799999999997</v>
      </c>
      <c r="AA3987" s="43">
        <f t="shared" si="855"/>
        <v>236.87572421784469</v>
      </c>
      <c r="AB3987" s="19">
        <f t="shared" si="858"/>
        <v>-1.7349590824279337E-3</v>
      </c>
      <c r="AC3987" s="37">
        <f t="shared" si="859"/>
        <v>0.99826504091757207</v>
      </c>
      <c r="AE3987" s="44">
        <v>39302</v>
      </c>
      <c r="AF3987" s="45">
        <v>6016.48</v>
      </c>
      <c r="AG3987" s="19">
        <f t="shared" si="850"/>
        <v>4357.2421784472763</v>
      </c>
      <c r="AH3987" s="45">
        <f t="shared" si="856"/>
        <v>-6.4472814999626538E-3</v>
      </c>
      <c r="AI3987" s="46">
        <f t="shared" si="857"/>
        <v>0.99355271850003735</v>
      </c>
      <c r="AK3987" s="38">
        <v>39302</v>
      </c>
      <c r="AL3987" s="19">
        <v>141.83099999999999</v>
      </c>
      <c r="AM3987" s="19">
        <f t="shared" si="861"/>
        <v>-4.3593631539045052E-3</v>
      </c>
      <c r="AN3987" s="37">
        <f t="shared" si="862"/>
        <v>0.99564063684609549</v>
      </c>
      <c r="AQ3987" s="38">
        <v>39302</v>
      </c>
      <c r="AR3987" s="19">
        <f t="shared" si="863"/>
        <v>321.55640657999999</v>
      </c>
      <c r="AS3987" s="40">
        <f t="shared" si="860"/>
        <v>-4.3593631539046163E-3</v>
      </c>
      <c r="AT3987" s="51">
        <f t="shared" ref="AT3987:AT4050" si="864">AR3987/AR3986</f>
        <v>0.99564063684609538</v>
      </c>
    </row>
    <row r="3988" spans="1:46">
      <c r="A3988" s="38">
        <v>39303</v>
      </c>
      <c r="B3988" s="37">
        <v>1.3701000000000001</v>
      </c>
      <c r="D3988" s="38">
        <v>39303</v>
      </c>
      <c r="E3988" s="19">
        <v>1831.8963000000001</v>
      </c>
      <c r="F3988" s="19">
        <v>1337.052988832932</v>
      </c>
      <c r="G3988" s="19">
        <v>-1.3989626355121243E-2</v>
      </c>
      <c r="H3988" s="37">
        <f t="shared" si="851"/>
        <v>0.98601037364487876</v>
      </c>
      <c r="I3988" s="19"/>
      <c r="J3988" s="19"/>
      <c r="K3988" s="19"/>
      <c r="L3988" s="19"/>
      <c r="N3988" s="38">
        <v>39303</v>
      </c>
      <c r="O3988" s="19">
        <v>1221.8695</v>
      </c>
      <c r="P3988" s="19">
        <v>891.81045179183991</v>
      </c>
      <c r="Q3988" s="19">
        <v>-5.0380497494176835E-3</v>
      </c>
      <c r="R3988" s="37">
        <f t="shared" si="852"/>
        <v>0.99496195025058232</v>
      </c>
      <c r="T3988" s="39">
        <v>39303</v>
      </c>
      <c r="U3988" s="40">
        <v>318.18720000000002</v>
      </c>
      <c r="V3988" s="40">
        <f t="shared" si="853"/>
        <v>3.5390208509231691E-3</v>
      </c>
      <c r="W3988" s="41">
        <f t="shared" si="854"/>
        <v>1.0035390208509232</v>
      </c>
      <c r="Y3988" s="42">
        <v>39303</v>
      </c>
      <c r="Z3988" s="43">
        <v>325.65600000000001</v>
      </c>
      <c r="AA3988" s="43">
        <f t="shared" si="855"/>
        <v>237.68776001751695</v>
      </c>
      <c r="AB3988" s="19">
        <f t="shared" si="858"/>
        <v>3.4281089898662298E-3</v>
      </c>
      <c r="AC3988" s="37">
        <f t="shared" si="859"/>
        <v>1.0034281089898662</v>
      </c>
      <c r="AE3988" s="44">
        <v>39303</v>
      </c>
      <c r="AF3988" s="45">
        <v>5994.0897999999997</v>
      </c>
      <c r="AG3988" s="19">
        <f t="shared" si="850"/>
        <v>4374.9286913363985</v>
      </c>
      <c r="AH3988" s="45">
        <f t="shared" si="856"/>
        <v>4.0591071519060495E-3</v>
      </c>
      <c r="AI3988" s="46">
        <f t="shared" si="857"/>
        <v>1.004059107151906</v>
      </c>
      <c r="AK3988" s="38">
        <v>39303</v>
      </c>
      <c r="AL3988" s="19">
        <v>142.2047</v>
      </c>
      <c r="AM3988" s="19">
        <f t="shared" si="861"/>
        <v>2.6348259548336639E-3</v>
      </c>
      <c r="AN3988" s="37">
        <f t="shared" si="862"/>
        <v>1.0026348259548337</v>
      </c>
      <c r="AQ3988" s="38">
        <v>39303</v>
      </c>
      <c r="AR3988" s="19">
        <f t="shared" si="863"/>
        <v>322.40365174600004</v>
      </c>
      <c r="AS3988" s="40">
        <f t="shared" si="860"/>
        <v>2.6348259548336639E-3</v>
      </c>
      <c r="AT3988" s="51">
        <f t="shared" si="864"/>
        <v>1.0026348259548337</v>
      </c>
    </row>
    <row r="3989" spans="1:46">
      <c r="A3989" s="38">
        <v>39304</v>
      </c>
      <c r="B3989" s="37">
        <v>1.3686</v>
      </c>
      <c r="D3989" s="38">
        <v>39304</v>
      </c>
      <c r="E3989" s="19">
        <v>1804.3311000000001</v>
      </c>
      <c r="F3989" s="19">
        <v>1318.3772468215695</v>
      </c>
      <c r="G3989" s="19">
        <v>-1.3967839844301055E-2</v>
      </c>
      <c r="H3989" s="37">
        <f t="shared" si="851"/>
        <v>0.98603216015569894</v>
      </c>
      <c r="I3989" s="19"/>
      <c r="J3989" s="19"/>
      <c r="K3989" s="19"/>
      <c r="L3989" s="19"/>
      <c r="N3989" s="38">
        <v>39304</v>
      </c>
      <c r="O3989" s="19">
        <v>1181.5038999999999</v>
      </c>
      <c r="P3989" s="19">
        <v>863.29380388718391</v>
      </c>
      <c r="Q3989" s="19">
        <v>-3.1976131079603176E-2</v>
      </c>
      <c r="R3989" s="37">
        <f t="shared" si="852"/>
        <v>0.96802386892039682</v>
      </c>
      <c r="T3989" s="39">
        <v>39304</v>
      </c>
      <c r="U3989" s="40">
        <v>318.55950000000001</v>
      </c>
      <c r="V3989" s="40">
        <f t="shared" si="853"/>
        <v>1.1700659234563648E-3</v>
      </c>
      <c r="W3989" s="41">
        <f t="shared" si="854"/>
        <v>1.0011700659234564</v>
      </c>
      <c r="Y3989" s="42">
        <v>39304</v>
      </c>
      <c r="Z3989" s="43">
        <v>325.86200000000002</v>
      </c>
      <c r="AA3989" s="43">
        <f t="shared" si="855"/>
        <v>238.09878708168932</v>
      </c>
      <c r="AB3989" s="19">
        <f t="shared" si="858"/>
        <v>1.7292731613192114E-3</v>
      </c>
      <c r="AC3989" s="37">
        <f t="shared" si="859"/>
        <v>1.0017292731613192</v>
      </c>
      <c r="AE3989" s="44">
        <v>39304</v>
      </c>
      <c r="AF3989" s="45">
        <v>5992.3100999999997</v>
      </c>
      <c r="AG3989" s="19">
        <f t="shared" si="850"/>
        <v>4378.4232792634803</v>
      </c>
      <c r="AH3989" s="45">
        <f t="shared" si="856"/>
        <v>7.9877597410948908E-4</v>
      </c>
      <c r="AI3989" s="46">
        <f t="shared" si="857"/>
        <v>1.0007987759741095</v>
      </c>
      <c r="AK3989" s="38">
        <v>39304</v>
      </c>
      <c r="AL3989" s="19">
        <v>142.48429999999999</v>
      </c>
      <c r="AM3989" s="19">
        <f t="shared" si="861"/>
        <v>1.9661797394880942E-3</v>
      </c>
      <c r="AN3989" s="37">
        <f t="shared" si="862"/>
        <v>1.0019661797394881</v>
      </c>
      <c r="AQ3989" s="38">
        <v>39304</v>
      </c>
      <c r="AR3989" s="19">
        <f t="shared" si="863"/>
        <v>323.037555274</v>
      </c>
      <c r="AS3989" s="40">
        <f t="shared" si="860"/>
        <v>1.9661797394880942E-3</v>
      </c>
      <c r="AT3989" s="51">
        <f t="shared" si="864"/>
        <v>1.0019661797394881</v>
      </c>
    </row>
    <row r="3990" spans="1:46">
      <c r="A3990" s="38">
        <v>39307</v>
      </c>
      <c r="B3990" s="37">
        <v>1.3624000000000001</v>
      </c>
      <c r="D3990" s="38">
        <v>39307</v>
      </c>
      <c r="E3990" s="19">
        <v>1813.9869000000001</v>
      </c>
      <c r="F3990" s="19">
        <v>1331.4642542571933</v>
      </c>
      <c r="G3990" s="19">
        <v>9.9266029258124888E-3</v>
      </c>
      <c r="H3990" s="37">
        <f t="shared" si="851"/>
        <v>1.0099266029258125</v>
      </c>
      <c r="I3990" s="19"/>
      <c r="J3990" s="19"/>
      <c r="K3990" s="19"/>
      <c r="L3990" s="19"/>
      <c r="N3990" s="38">
        <v>39307</v>
      </c>
      <c r="O3990" s="19">
        <v>1193.4842000000001</v>
      </c>
      <c r="P3990" s="19">
        <v>876.01600117439818</v>
      </c>
      <c r="Q3990" s="19">
        <v>1.4736810608311446E-2</v>
      </c>
      <c r="R3990" s="37">
        <f t="shared" si="852"/>
        <v>1.0147368106083114</v>
      </c>
      <c r="T3990" s="39">
        <v>39307</v>
      </c>
      <c r="U3990" s="40">
        <v>318.58260000000001</v>
      </c>
      <c r="V3990" s="40">
        <f t="shared" si="853"/>
        <v>7.2513925969852622E-5</v>
      </c>
      <c r="W3990" s="41">
        <f t="shared" si="854"/>
        <v>1.0000725139259699</v>
      </c>
      <c r="Y3990" s="42">
        <v>39307</v>
      </c>
      <c r="Z3990" s="43">
        <v>327.04300000000001</v>
      </c>
      <c r="AA3990" s="43">
        <f t="shared" si="855"/>
        <v>240.04917792131533</v>
      </c>
      <c r="AB3990" s="19">
        <f t="shared" si="858"/>
        <v>8.1915194257451418E-3</v>
      </c>
      <c r="AC3990" s="37">
        <f t="shared" si="859"/>
        <v>1.0081915194257451</v>
      </c>
      <c r="AE3990" s="44">
        <v>39307</v>
      </c>
      <c r="AF3990" s="45">
        <v>6008.4902000000002</v>
      </c>
      <c r="AG3990" s="19">
        <f t="shared" si="850"/>
        <v>4410.2247504403995</v>
      </c>
      <c r="AH3990" s="45">
        <f t="shared" si="856"/>
        <v>7.2632244871191354E-3</v>
      </c>
      <c r="AI3990" s="46">
        <f t="shared" si="857"/>
        <v>1.0072632244871191</v>
      </c>
      <c r="AK3990" s="38">
        <v>39307</v>
      </c>
      <c r="AL3990" s="19">
        <v>142.3982</v>
      </c>
      <c r="AM3990" s="19">
        <f t="shared" si="861"/>
        <v>-6.0427710281052427E-4</v>
      </c>
      <c r="AN3990" s="37">
        <f t="shared" si="862"/>
        <v>0.99939572289718948</v>
      </c>
      <c r="AQ3990" s="38">
        <v>39307</v>
      </c>
      <c r="AR3990" s="19">
        <f t="shared" si="863"/>
        <v>322.84235107600006</v>
      </c>
      <c r="AS3990" s="40">
        <f t="shared" si="860"/>
        <v>-6.0427710281041325E-4</v>
      </c>
      <c r="AT3990" s="51">
        <f t="shared" si="864"/>
        <v>0.99939572289718959</v>
      </c>
    </row>
    <row r="3991" spans="1:46">
      <c r="A3991" s="38">
        <v>39308</v>
      </c>
      <c r="B3991" s="37">
        <v>1.3581000000000001</v>
      </c>
      <c r="D3991" s="38">
        <v>39308</v>
      </c>
      <c r="E3991" s="19">
        <v>1788.0126</v>
      </c>
      <c r="F3991" s="19">
        <v>1316.5544510713496</v>
      </c>
      <c r="G3991" s="19">
        <v>-1.1198049919981967E-2</v>
      </c>
      <c r="H3991" s="37">
        <f t="shared" si="851"/>
        <v>0.98880195008001803</v>
      </c>
      <c r="I3991" s="19"/>
      <c r="J3991" s="19"/>
      <c r="K3991" s="19"/>
      <c r="L3991" s="19"/>
      <c r="N3991" s="38">
        <v>39308</v>
      </c>
      <c r="O3991" s="19">
        <v>1176.5675000000001</v>
      </c>
      <c r="P3991" s="19">
        <v>866.33348059789409</v>
      </c>
      <c r="Q3991" s="19">
        <v>-1.105290378660162E-2</v>
      </c>
      <c r="R3991" s="37">
        <f t="shared" si="852"/>
        <v>0.98894709621339838</v>
      </c>
      <c r="T3991" s="39">
        <v>39308</v>
      </c>
      <c r="U3991" s="40">
        <v>318.70190000000002</v>
      </c>
      <c r="V3991" s="40">
        <f t="shared" si="853"/>
        <v>3.7447117325295487E-4</v>
      </c>
      <c r="W3991" s="41">
        <f t="shared" si="854"/>
        <v>1.000374471173253</v>
      </c>
      <c r="Y3991" s="42">
        <v>39308</v>
      </c>
      <c r="Z3991" s="43">
        <v>326.42700000000002</v>
      </c>
      <c r="AA3991" s="43">
        <f t="shared" si="855"/>
        <v>240.35564391429202</v>
      </c>
      <c r="AB3991" s="19">
        <f t="shared" si="858"/>
        <v>1.2766800354431229E-3</v>
      </c>
      <c r="AC3991" s="37">
        <f t="shared" si="859"/>
        <v>1.0012766800354431</v>
      </c>
      <c r="AE3991" s="44">
        <v>39308</v>
      </c>
      <c r="AF3991" s="45">
        <v>6029.2597999999998</v>
      </c>
      <c r="AG3991" s="19">
        <f t="shared" si="850"/>
        <v>4439.4814814814808</v>
      </c>
      <c r="AH3991" s="45">
        <f t="shared" si="856"/>
        <v>6.6338412885103004E-3</v>
      </c>
      <c r="AI3991" s="46">
        <f t="shared" si="857"/>
        <v>1.0066338412885103</v>
      </c>
      <c r="AK3991" s="38">
        <v>39308</v>
      </c>
      <c r="AL3991" s="19">
        <v>142.57550000000001</v>
      </c>
      <c r="AM3991" s="19">
        <f t="shared" si="861"/>
        <v>1.2451000082867036E-3</v>
      </c>
      <c r="AN3991" s="37">
        <f t="shared" si="862"/>
        <v>1.0012451000082867</v>
      </c>
      <c r="AQ3991" s="38">
        <v>39308</v>
      </c>
      <c r="AR3991" s="19">
        <f t="shared" si="863"/>
        <v>323.24432209000003</v>
      </c>
      <c r="AS3991" s="40">
        <f t="shared" si="860"/>
        <v>1.2451000082864816E-3</v>
      </c>
      <c r="AT3991" s="51">
        <f t="shared" si="864"/>
        <v>1.0012451000082865</v>
      </c>
    </row>
    <row r="3992" spans="1:46">
      <c r="A3992" s="38">
        <v>39309</v>
      </c>
      <c r="B3992" s="37">
        <v>1.3479000000000001</v>
      </c>
      <c r="D3992" s="38">
        <v>39309</v>
      </c>
      <c r="E3992" s="19">
        <v>1761.7271000000001</v>
      </c>
      <c r="F3992" s="19">
        <v>1307.016173306625</v>
      </c>
      <c r="G3992" s="19">
        <v>-7.2448790530181828E-3</v>
      </c>
      <c r="H3992" s="37">
        <f t="shared" si="851"/>
        <v>0.99275512094698182</v>
      </c>
      <c r="I3992" s="19"/>
      <c r="J3992" s="19"/>
      <c r="K3992" s="19"/>
      <c r="L3992" s="19"/>
      <c r="N3992" s="38">
        <v>39309</v>
      </c>
      <c r="O3992" s="19">
        <v>1148.4372000000001</v>
      </c>
      <c r="P3992" s="19">
        <v>852.01958602270201</v>
      </c>
      <c r="Q3992" s="19">
        <v>-1.6522384157788061E-2</v>
      </c>
      <c r="R3992" s="37">
        <f t="shared" si="852"/>
        <v>0.98347761584221194</v>
      </c>
      <c r="T3992" s="39">
        <v>39309</v>
      </c>
      <c r="U3992" s="40">
        <v>319.37849999999997</v>
      </c>
      <c r="V3992" s="40">
        <f t="shared" si="853"/>
        <v>2.1229870295720321E-3</v>
      </c>
      <c r="W3992" s="41">
        <f t="shared" si="854"/>
        <v>1.002122987029572</v>
      </c>
      <c r="Y3992" s="42">
        <v>39309</v>
      </c>
      <c r="Z3992" s="43">
        <v>325.55500000000001</v>
      </c>
      <c r="AA3992" s="43">
        <f t="shared" si="855"/>
        <v>241.52756139179462</v>
      </c>
      <c r="AB3992" s="19">
        <f t="shared" si="858"/>
        <v>4.8757643399481854E-3</v>
      </c>
      <c r="AC3992" s="37">
        <f t="shared" si="859"/>
        <v>1.0048757643399482</v>
      </c>
      <c r="AE3992" s="44">
        <v>39309</v>
      </c>
      <c r="AF3992" s="45">
        <v>6077.2402000000002</v>
      </c>
      <c r="AG3992" s="19">
        <f t="shared" si="850"/>
        <v>4508.6728985829805</v>
      </c>
      <c r="AH3992" s="45">
        <f t="shared" si="856"/>
        <v>1.5585472625602614E-2</v>
      </c>
      <c r="AI3992" s="46">
        <f t="shared" si="857"/>
        <v>1.0155854726256026</v>
      </c>
      <c r="AK3992" s="38">
        <v>39309</v>
      </c>
      <c r="AL3992" s="19">
        <v>142.76079999999999</v>
      </c>
      <c r="AM3992" s="19">
        <f t="shared" si="861"/>
        <v>1.2996622841932037E-3</v>
      </c>
      <c r="AN3992" s="37">
        <f t="shared" si="862"/>
        <v>1.0012996622841932</v>
      </c>
      <c r="AQ3992" s="38">
        <v>39309</v>
      </c>
      <c r="AR3992" s="19">
        <f t="shared" si="863"/>
        <v>323.66443054400003</v>
      </c>
      <c r="AS3992" s="40">
        <f t="shared" si="860"/>
        <v>1.2996622841932037E-3</v>
      </c>
      <c r="AT3992" s="51">
        <f t="shared" si="864"/>
        <v>1.0012996622841932</v>
      </c>
    </row>
    <row r="3993" spans="1:46">
      <c r="A3993" s="38">
        <v>39310</v>
      </c>
      <c r="B3993" s="37">
        <v>1.3402000000000001</v>
      </c>
      <c r="D3993" s="38">
        <v>39310</v>
      </c>
      <c r="E3993" s="19">
        <v>1736.8531</v>
      </c>
      <c r="F3993" s="19">
        <v>1295.9656021489329</v>
      </c>
      <c r="G3993" s="19">
        <v>-8.4548082750461884E-3</v>
      </c>
      <c r="H3993" s="37">
        <f t="shared" si="851"/>
        <v>0.99154519172495381</v>
      </c>
      <c r="I3993" s="19"/>
      <c r="J3993" s="19"/>
      <c r="K3993" s="19"/>
      <c r="L3993" s="19"/>
      <c r="N3993" s="38">
        <v>39310</v>
      </c>
      <c r="O3993" s="19">
        <v>1083.8368</v>
      </c>
      <c r="P3993" s="19">
        <v>808.7127294433667</v>
      </c>
      <c r="Q3993" s="19">
        <v>-5.0828475412748819E-2</v>
      </c>
      <c r="R3993" s="37">
        <f t="shared" si="852"/>
        <v>0.94917152458725118</v>
      </c>
      <c r="T3993" s="39">
        <v>39310</v>
      </c>
      <c r="U3993" s="40">
        <v>319.93950000000001</v>
      </c>
      <c r="V3993" s="40">
        <f t="shared" si="853"/>
        <v>1.7565365232790064E-3</v>
      </c>
      <c r="W3993" s="41">
        <f t="shared" si="854"/>
        <v>1.001756536523279</v>
      </c>
      <c r="Y3993" s="42">
        <v>39310</v>
      </c>
      <c r="Z3993" s="43">
        <v>314.601</v>
      </c>
      <c r="AA3993" s="43">
        <f t="shared" si="855"/>
        <v>234.74182957767496</v>
      </c>
      <c r="AB3993" s="19">
        <f t="shared" si="858"/>
        <v>-2.8095062008729355E-2</v>
      </c>
      <c r="AC3993" s="37">
        <f t="shared" si="859"/>
        <v>0.97190493799127065</v>
      </c>
      <c r="AE3993" s="44">
        <v>39310</v>
      </c>
      <c r="AF3993" s="45">
        <v>5894.5</v>
      </c>
      <c r="AG3993" s="19">
        <f t="shared" si="850"/>
        <v>4398.2241456499032</v>
      </c>
      <c r="AH3993" s="45">
        <f t="shared" si="856"/>
        <v>-2.4496954074399557E-2</v>
      </c>
      <c r="AI3993" s="46">
        <f t="shared" si="857"/>
        <v>0.97550304592560044</v>
      </c>
      <c r="AK3993" s="38">
        <v>39310</v>
      </c>
      <c r="AL3993" s="19">
        <v>143.44370000000001</v>
      </c>
      <c r="AM3993" s="19">
        <f t="shared" si="861"/>
        <v>4.7835260099411414E-3</v>
      </c>
      <c r="AN3993" s="37">
        <f t="shared" si="862"/>
        <v>1.0047835260099411</v>
      </c>
      <c r="AQ3993" s="38">
        <v>39310</v>
      </c>
      <c r="AR3993" s="19">
        <f t="shared" si="863"/>
        <v>325.21268776600004</v>
      </c>
      <c r="AS3993" s="40">
        <f t="shared" si="860"/>
        <v>4.7835260099411414E-3</v>
      </c>
      <c r="AT3993" s="51">
        <f t="shared" si="864"/>
        <v>1.0047835260099411</v>
      </c>
    </row>
    <row r="3994" spans="1:46">
      <c r="A3994" s="38">
        <v>39311</v>
      </c>
      <c r="B3994" s="37">
        <v>1.3492</v>
      </c>
      <c r="D3994" s="38">
        <v>39311</v>
      </c>
      <c r="E3994" s="19">
        <v>1766.1865</v>
      </c>
      <c r="F3994" s="19">
        <v>1309.0620367625261</v>
      </c>
      <c r="G3994" s="19">
        <v>1.010554183836132E-2</v>
      </c>
      <c r="H3994" s="37">
        <f t="shared" si="851"/>
        <v>1.0101055418383613</v>
      </c>
      <c r="I3994" s="19"/>
      <c r="J3994" s="19"/>
      <c r="K3994" s="19"/>
      <c r="L3994" s="19"/>
      <c r="N3994" s="38">
        <v>39311</v>
      </c>
      <c r="O3994" s="19">
        <v>1085.1439</v>
      </c>
      <c r="P3994" s="19">
        <v>804.28691076193309</v>
      </c>
      <c r="Q3994" s="19">
        <v>-5.4726709748712521E-3</v>
      </c>
      <c r="R3994" s="37">
        <f t="shared" si="852"/>
        <v>0.99452732902512875</v>
      </c>
      <c r="T3994" s="39">
        <v>39311</v>
      </c>
      <c r="U3994" s="40">
        <v>320.59859999999998</v>
      </c>
      <c r="V3994" s="40">
        <f t="shared" si="853"/>
        <v>2.0600769833045707E-3</v>
      </c>
      <c r="W3994" s="41">
        <f t="shared" si="854"/>
        <v>1.0020600769833046</v>
      </c>
      <c r="Y3994" s="42">
        <v>39311</v>
      </c>
      <c r="Z3994" s="43">
        <v>319.57299999999998</v>
      </c>
      <c r="AA3994" s="43">
        <f t="shared" si="855"/>
        <v>236.86110287577824</v>
      </c>
      <c r="AB3994" s="19">
        <f t="shared" si="858"/>
        <v>9.0281024984599778E-3</v>
      </c>
      <c r="AC3994" s="37">
        <f t="shared" si="859"/>
        <v>1.00902810249846</v>
      </c>
      <c r="AE3994" s="44">
        <v>39311</v>
      </c>
      <c r="AF3994" s="45">
        <v>5982.3100999999997</v>
      </c>
      <c r="AG3994" s="19">
        <f t="shared" si="850"/>
        <v>4433.968351615772</v>
      </c>
      <c r="AH3994" s="45">
        <f t="shared" si="856"/>
        <v>8.1269632429310512E-3</v>
      </c>
      <c r="AI3994" s="46">
        <f t="shared" si="857"/>
        <v>1.0081269632429311</v>
      </c>
      <c r="AK3994" s="38">
        <v>39311</v>
      </c>
      <c r="AL3994" s="19">
        <v>143.28639999999999</v>
      </c>
      <c r="AM3994" s="19">
        <f t="shared" si="861"/>
        <v>-1.0965974804053591E-3</v>
      </c>
      <c r="AN3994" s="37">
        <f t="shared" si="862"/>
        <v>0.99890340251959464</v>
      </c>
      <c r="AQ3994" s="38">
        <v>39311</v>
      </c>
      <c r="AR3994" s="19">
        <f t="shared" si="863"/>
        <v>324.85606035199999</v>
      </c>
      <c r="AS3994" s="40">
        <f t="shared" si="860"/>
        <v>-1.0965974804053591E-3</v>
      </c>
      <c r="AT3994" s="51">
        <f t="shared" si="864"/>
        <v>0.99890340251959464</v>
      </c>
    </row>
    <row r="3995" spans="1:46">
      <c r="A3995" s="38">
        <v>39314</v>
      </c>
      <c r="B3995" s="37">
        <v>1.3468</v>
      </c>
      <c r="D3995" s="38">
        <v>39314</v>
      </c>
      <c r="E3995" s="19">
        <v>1777.2344000000001</v>
      </c>
      <c r="F3995" s="19">
        <v>1319.5978615978615</v>
      </c>
      <c r="G3995" s="19">
        <v>8.048377035966725E-3</v>
      </c>
      <c r="H3995" s="37">
        <f t="shared" si="851"/>
        <v>1.0080483770359667</v>
      </c>
      <c r="I3995" s="19"/>
      <c r="J3995" s="19"/>
      <c r="K3995" s="19"/>
      <c r="L3995" s="19"/>
      <c r="N3995" s="38">
        <v>39314</v>
      </c>
      <c r="O3995" s="19">
        <v>1126.1358</v>
      </c>
      <c r="P3995" s="19">
        <v>836.15666765666765</v>
      </c>
      <c r="Q3995" s="19">
        <v>3.9624860815580254E-2</v>
      </c>
      <c r="R3995" s="37">
        <f t="shared" si="852"/>
        <v>1.0396248608155803</v>
      </c>
      <c r="T3995" s="39">
        <v>39314</v>
      </c>
      <c r="U3995" s="40">
        <v>319.91329999999999</v>
      </c>
      <c r="V3995" s="40">
        <f t="shared" si="853"/>
        <v>-2.1375639194930462E-3</v>
      </c>
      <c r="W3995" s="41">
        <f t="shared" si="854"/>
        <v>0.99786243608050695</v>
      </c>
      <c r="Y3995" s="42">
        <v>39314</v>
      </c>
      <c r="Z3995" s="43">
        <v>314.80700000000002</v>
      </c>
      <c r="AA3995" s="43">
        <f t="shared" si="855"/>
        <v>233.74443124443127</v>
      </c>
      <c r="AB3995" s="19">
        <f t="shared" si="858"/>
        <v>-1.3158224771846583E-2</v>
      </c>
      <c r="AC3995" s="37">
        <f t="shared" si="859"/>
        <v>0.98684177522815342</v>
      </c>
      <c r="AE3995" s="44">
        <v>39314</v>
      </c>
      <c r="AF3995" s="45">
        <v>5883.5497999999998</v>
      </c>
      <c r="AG3995" s="19">
        <f t="shared" si="850"/>
        <v>4368.5400950400945</v>
      </c>
      <c r="AH3995" s="45">
        <f t="shared" si="856"/>
        <v>-1.4756139734699469E-2</v>
      </c>
      <c r="AI3995" s="46">
        <f t="shared" si="857"/>
        <v>0.98524386026530053</v>
      </c>
      <c r="AK3995" s="38">
        <v>39314</v>
      </c>
      <c r="AL3995" s="19">
        <v>143.31469999999999</v>
      </c>
      <c r="AM3995" s="19">
        <f t="shared" si="861"/>
        <v>1.975065323716052E-4</v>
      </c>
      <c r="AN3995" s="37">
        <f t="shared" si="862"/>
        <v>1.0001975065323716</v>
      </c>
      <c r="AQ3995" s="38">
        <v>39314</v>
      </c>
      <c r="AR3995" s="19">
        <f t="shared" si="863"/>
        <v>324.92022154599999</v>
      </c>
      <c r="AS3995" s="40">
        <f t="shared" si="860"/>
        <v>1.975065323716052E-4</v>
      </c>
      <c r="AT3995" s="51">
        <f t="shared" si="864"/>
        <v>1.0001975065323716</v>
      </c>
    </row>
    <row r="3996" spans="1:46">
      <c r="A3996" s="38">
        <v>39315</v>
      </c>
      <c r="B3996" s="37">
        <v>1.3483000000000001</v>
      </c>
      <c r="D3996" s="38">
        <v>39315</v>
      </c>
      <c r="E3996" s="19">
        <v>1784.1348</v>
      </c>
      <c r="F3996" s="19">
        <v>1323.2476451828227</v>
      </c>
      <c r="G3996" s="19">
        <v>2.765830175370132E-3</v>
      </c>
      <c r="H3996" s="37">
        <f t="shared" si="851"/>
        <v>1.0027658301753701</v>
      </c>
      <c r="I3996" s="19"/>
      <c r="J3996" s="19"/>
      <c r="K3996" s="19"/>
      <c r="L3996" s="19"/>
      <c r="N3996" s="38">
        <v>39315</v>
      </c>
      <c r="O3996" s="19">
        <v>1124.1431</v>
      </c>
      <c r="P3996" s="19">
        <v>833.74849810872945</v>
      </c>
      <c r="Q3996" s="19">
        <v>-2.8800458587349143E-3</v>
      </c>
      <c r="R3996" s="37">
        <f t="shared" si="852"/>
        <v>0.99711995414126509</v>
      </c>
      <c r="T3996" s="39">
        <v>39315</v>
      </c>
      <c r="U3996" s="40">
        <v>321.4726</v>
      </c>
      <c r="V3996" s="40">
        <f t="shared" si="853"/>
        <v>4.8741330854329412E-3</v>
      </c>
      <c r="W3996" s="41">
        <f t="shared" si="854"/>
        <v>1.0048741330854329</v>
      </c>
      <c r="Y3996" s="42">
        <v>39315</v>
      </c>
      <c r="Z3996" s="43">
        <v>313.58999999999997</v>
      </c>
      <c r="AA3996" s="43">
        <f t="shared" si="855"/>
        <v>232.5817696358377</v>
      </c>
      <c r="AB3996" s="19">
        <f t="shared" si="858"/>
        <v>-4.9740719058146698E-3</v>
      </c>
      <c r="AC3996" s="37">
        <f t="shared" si="859"/>
        <v>0.99502592809418533</v>
      </c>
      <c r="AE3996" s="44">
        <v>39315</v>
      </c>
      <c r="AF3996" s="45">
        <v>5816.4399000000003</v>
      </c>
      <c r="AG3996" s="19">
        <f t="shared" si="850"/>
        <v>4313.9063264852039</v>
      </c>
      <c r="AH3996" s="45">
        <f t="shared" si="856"/>
        <v>-1.2506184529911923E-2</v>
      </c>
      <c r="AI3996" s="46">
        <f t="shared" si="857"/>
        <v>0.98749381547008808</v>
      </c>
      <c r="AK3996" s="38">
        <v>39315</v>
      </c>
      <c r="AL3996" s="19">
        <v>143.64420000000001</v>
      </c>
      <c r="AM3996" s="19">
        <f t="shared" si="861"/>
        <v>2.2991360969950581E-3</v>
      </c>
      <c r="AN3996" s="37">
        <f t="shared" si="862"/>
        <v>1.0022991360969951</v>
      </c>
      <c r="AQ3996" s="38">
        <v>39315</v>
      </c>
      <c r="AR3996" s="19">
        <f t="shared" si="863"/>
        <v>325.66725735600005</v>
      </c>
      <c r="AS3996" s="40">
        <f t="shared" si="860"/>
        <v>2.2991360969950581E-3</v>
      </c>
      <c r="AT3996" s="51">
        <f t="shared" si="864"/>
        <v>1.0022991360969951</v>
      </c>
    </row>
    <row r="3997" spans="1:46">
      <c r="A3997" s="38">
        <v>39316</v>
      </c>
      <c r="B3997" s="37">
        <v>1.3534999999999999</v>
      </c>
      <c r="D3997" s="38">
        <v>39316</v>
      </c>
      <c r="E3997" s="19">
        <v>1806.1751999999999</v>
      </c>
      <c r="F3997" s="19">
        <v>1334.447875877355</v>
      </c>
      <c r="G3997" s="19">
        <v>8.4641984705629003E-3</v>
      </c>
      <c r="H3997" s="37">
        <f t="shared" si="851"/>
        <v>1.0084641984705629</v>
      </c>
      <c r="I3997" s="19"/>
      <c r="J3997" s="19"/>
      <c r="K3997" s="19"/>
      <c r="L3997" s="19"/>
      <c r="N3997" s="38">
        <v>39316</v>
      </c>
      <c r="O3997" s="19">
        <v>1153.123</v>
      </c>
      <c r="P3997" s="19">
        <v>851.95640930919842</v>
      </c>
      <c r="Q3997" s="19">
        <v>2.1838613492883852E-2</v>
      </c>
      <c r="R3997" s="37">
        <f t="shared" si="852"/>
        <v>1.0218386134928839</v>
      </c>
      <c r="T3997" s="39">
        <v>39316</v>
      </c>
      <c r="U3997" s="40">
        <v>320.41919999999999</v>
      </c>
      <c r="V3997" s="40">
        <f t="shared" si="853"/>
        <v>-3.2767955962654804E-3</v>
      </c>
      <c r="W3997" s="41">
        <f t="shared" si="854"/>
        <v>0.99672320440373452</v>
      </c>
      <c r="Y3997" s="42">
        <v>39316</v>
      </c>
      <c r="Z3997" s="43">
        <v>315.34500000000003</v>
      </c>
      <c r="AA3997" s="43">
        <f t="shared" si="855"/>
        <v>232.98485408200963</v>
      </c>
      <c r="AB3997" s="19">
        <f t="shared" si="858"/>
        <v>1.7330870205478632E-3</v>
      </c>
      <c r="AC3997" s="37">
        <f t="shared" si="859"/>
        <v>1.0017330870205479</v>
      </c>
      <c r="AE3997" s="44">
        <v>39316</v>
      </c>
      <c r="AF3997" s="45">
        <v>5818.98</v>
      </c>
      <c r="AG3997" s="19">
        <f t="shared" si="850"/>
        <v>4299.2094569634282</v>
      </c>
      <c r="AH3997" s="45">
        <f t="shared" si="856"/>
        <v>-3.4068587515552196E-3</v>
      </c>
      <c r="AI3997" s="46">
        <f t="shared" si="857"/>
        <v>0.99659314124844478</v>
      </c>
      <c r="AK3997" s="38">
        <v>39316</v>
      </c>
      <c r="AL3997" s="19">
        <v>143.1978</v>
      </c>
      <c r="AM3997" s="19">
        <f t="shared" si="861"/>
        <v>-3.1076785557649922E-3</v>
      </c>
      <c r="AN3997" s="37">
        <f t="shared" si="862"/>
        <v>0.99689232144423501</v>
      </c>
      <c r="AQ3997" s="38">
        <v>39316</v>
      </c>
      <c r="AR3997" s="19">
        <f t="shared" si="863"/>
        <v>324.65518820400001</v>
      </c>
      <c r="AS3997" s="40">
        <f t="shared" si="860"/>
        <v>-3.1076785557649922E-3</v>
      </c>
      <c r="AT3997" s="51">
        <f t="shared" si="864"/>
        <v>0.99689232144423501</v>
      </c>
    </row>
    <row r="3998" spans="1:46">
      <c r="A3998" s="38">
        <v>39317</v>
      </c>
      <c r="B3998" s="37">
        <v>1.3560000000000001</v>
      </c>
      <c r="D3998" s="38">
        <v>39317</v>
      </c>
      <c r="E3998" s="19">
        <v>1816.0255999999999</v>
      </c>
      <c r="F3998" s="19">
        <v>1339.2519174041297</v>
      </c>
      <c r="G3998" s="19">
        <v>3.6000218619376412E-3</v>
      </c>
      <c r="H3998" s="37">
        <f t="shared" si="851"/>
        <v>1.0036000218619376</v>
      </c>
      <c r="I3998" s="19"/>
      <c r="J3998" s="19"/>
      <c r="K3998" s="19"/>
      <c r="L3998" s="19"/>
      <c r="N3998" s="38">
        <v>39317</v>
      </c>
      <c r="O3998" s="19">
        <v>1173.4421</v>
      </c>
      <c r="P3998" s="19">
        <v>865.37028023598816</v>
      </c>
      <c r="Q3998" s="19">
        <v>1.5744785508059245E-2</v>
      </c>
      <c r="R3998" s="37">
        <f t="shared" si="852"/>
        <v>1.0157447855080592</v>
      </c>
      <c r="T3998" s="39">
        <v>39317</v>
      </c>
      <c r="U3998" s="40">
        <v>319.70490000000001</v>
      </c>
      <c r="V3998" s="40">
        <f t="shared" si="853"/>
        <v>-2.2292671600203651E-3</v>
      </c>
      <c r="W3998" s="41">
        <f t="shared" si="854"/>
        <v>0.99777073283997963</v>
      </c>
      <c r="Y3998" s="42">
        <v>39317</v>
      </c>
      <c r="Z3998" s="43">
        <v>317.68200000000002</v>
      </c>
      <c r="AA3998" s="43">
        <f t="shared" si="855"/>
        <v>234.27876106194691</v>
      </c>
      <c r="AB3998" s="19">
        <f t="shared" si="858"/>
        <v>5.5536098474531226E-3</v>
      </c>
      <c r="AC3998" s="37">
        <f t="shared" si="859"/>
        <v>1.0055536098474531</v>
      </c>
      <c r="AE3998" s="44">
        <v>39317</v>
      </c>
      <c r="AF3998" s="45">
        <v>5874.71</v>
      </c>
      <c r="AG3998" s="19">
        <f t="shared" si="850"/>
        <v>4332.3820058997044</v>
      </c>
      <c r="AH3998" s="45">
        <f t="shared" si="856"/>
        <v>7.7159648229156996E-3</v>
      </c>
      <c r="AI3998" s="46">
        <f t="shared" si="857"/>
        <v>1.0077159648229157</v>
      </c>
      <c r="AK3998" s="38">
        <v>39317</v>
      </c>
      <c r="AL3998" s="19">
        <v>143.33090000000001</v>
      </c>
      <c r="AM3998" s="19">
        <f t="shared" si="861"/>
        <v>9.2948355351829548E-4</v>
      </c>
      <c r="AN3998" s="37">
        <f t="shared" si="862"/>
        <v>1.0009294835535183</v>
      </c>
      <c r="AQ3998" s="38">
        <v>39317</v>
      </c>
      <c r="AR3998" s="19">
        <f t="shared" si="863"/>
        <v>324.95694986200004</v>
      </c>
      <c r="AS3998" s="40">
        <f t="shared" si="860"/>
        <v>9.2948355351829548E-4</v>
      </c>
      <c r="AT3998" s="51">
        <f t="shared" si="864"/>
        <v>1.0009294835535183</v>
      </c>
    </row>
    <row r="3999" spans="1:46">
      <c r="A3999" s="38">
        <v>39318</v>
      </c>
      <c r="B3999" s="37">
        <v>1.3645</v>
      </c>
      <c r="D3999" s="38">
        <v>39318</v>
      </c>
      <c r="E3999" s="19">
        <v>1830.9172000000001</v>
      </c>
      <c r="F3999" s="19">
        <v>1341.8227922315866</v>
      </c>
      <c r="G3999" s="19">
        <v>1.9196349798327184E-3</v>
      </c>
      <c r="H3999" s="37">
        <f t="shared" si="851"/>
        <v>1.0019196349798327</v>
      </c>
      <c r="I3999" s="19"/>
      <c r="J3999" s="19"/>
      <c r="K3999" s="19"/>
      <c r="L3999" s="19"/>
      <c r="N3999" s="38">
        <v>39318</v>
      </c>
      <c r="O3999" s="19">
        <v>1178.6113</v>
      </c>
      <c r="P3999" s="19">
        <v>863.76790032979113</v>
      </c>
      <c r="Q3999" s="19">
        <v>-1.8516696757370221E-3</v>
      </c>
      <c r="R3999" s="37">
        <f t="shared" si="852"/>
        <v>0.99814833032426298</v>
      </c>
      <c r="T3999" s="39">
        <v>39318</v>
      </c>
      <c r="U3999" s="40">
        <v>321.55349999999999</v>
      </c>
      <c r="V3999" s="40">
        <f t="shared" si="853"/>
        <v>5.7822072792752532E-3</v>
      </c>
      <c r="W3999" s="41">
        <f t="shared" si="854"/>
        <v>1.0057822072792753</v>
      </c>
      <c r="Y3999" s="42">
        <v>39318</v>
      </c>
      <c r="Z3999" s="43">
        <v>320.18700000000001</v>
      </c>
      <c r="AA3999" s="43">
        <f t="shared" si="855"/>
        <v>234.65518504946868</v>
      </c>
      <c r="AB3999" s="19">
        <f t="shared" si="858"/>
        <v>1.606735436944895E-3</v>
      </c>
      <c r="AC3999" s="37">
        <f t="shared" si="859"/>
        <v>1.0016067354369449</v>
      </c>
      <c r="AE3999" s="44">
        <v>39318</v>
      </c>
      <c r="AF3999" s="45">
        <v>5939.6000999999997</v>
      </c>
      <c r="AG3999" s="19">
        <f t="shared" si="850"/>
        <v>4352.9498717478928</v>
      </c>
      <c r="AH3999" s="45">
        <f t="shared" si="856"/>
        <v>4.7474728267682398E-3</v>
      </c>
      <c r="AI3999" s="46">
        <f t="shared" si="857"/>
        <v>1.0047474728267682</v>
      </c>
      <c r="AK3999" s="38">
        <v>39318</v>
      </c>
      <c r="AL3999" s="19">
        <v>143.44990000000001</v>
      </c>
      <c r="AM3999" s="19">
        <f t="shared" si="861"/>
        <v>8.302466530245578E-4</v>
      </c>
      <c r="AN3999" s="37">
        <f t="shared" si="862"/>
        <v>1.0008302466530246</v>
      </c>
      <c r="AQ3999" s="38">
        <v>39318</v>
      </c>
      <c r="AR3999" s="19">
        <f t="shared" si="863"/>
        <v>325.22674428200008</v>
      </c>
      <c r="AS3999" s="40">
        <f t="shared" si="860"/>
        <v>8.3024665302477985E-4</v>
      </c>
      <c r="AT3999" s="51">
        <f t="shared" si="864"/>
        <v>1.0008302466530248</v>
      </c>
    </row>
    <row r="4000" spans="1:46">
      <c r="A4000" s="38">
        <v>39321</v>
      </c>
      <c r="B4000" s="37">
        <v>1.3645</v>
      </c>
      <c r="D4000" s="38">
        <v>39321</v>
      </c>
      <c r="E4000" s="19">
        <v>1826.0838000000001</v>
      </c>
      <c r="F4000" s="19">
        <v>1338.2805423231953</v>
      </c>
      <c r="G4000" s="19">
        <v>-2.6398790726308574E-3</v>
      </c>
      <c r="H4000" s="37">
        <f t="shared" si="851"/>
        <v>0.99736012092736914</v>
      </c>
      <c r="I4000" s="19"/>
      <c r="J4000" s="19"/>
      <c r="K4000" s="19"/>
      <c r="L4000" s="19"/>
      <c r="N4000" s="38">
        <v>39321</v>
      </c>
      <c r="O4000" s="19">
        <v>1201.0316</v>
      </c>
      <c r="P4000" s="19">
        <v>880.19904727006224</v>
      </c>
      <c r="Q4000" s="19">
        <v>1.9022641306764898E-2</v>
      </c>
      <c r="R4000" s="37">
        <f t="shared" si="852"/>
        <v>1.0190226413067649</v>
      </c>
      <c r="T4000" s="39">
        <v>39321</v>
      </c>
      <c r="U4000" s="40">
        <v>320.3458</v>
      </c>
      <c r="V4000" s="40">
        <f t="shared" si="853"/>
        <v>-3.7558291233029673E-3</v>
      </c>
      <c r="W4000" s="41">
        <f t="shared" si="854"/>
        <v>0.99624417087669703</v>
      </c>
      <c r="Y4000" s="42">
        <v>39321</v>
      </c>
      <c r="Z4000" s="43">
        <v>319.43799999999999</v>
      </c>
      <c r="AA4000" s="43">
        <f t="shared" si="855"/>
        <v>234.10626603151337</v>
      </c>
      <c r="AB4000" s="19">
        <f t="shared" si="858"/>
        <v>-2.339257996108568E-3</v>
      </c>
      <c r="AC4000" s="37">
        <f t="shared" si="859"/>
        <v>0.99766074200389143</v>
      </c>
      <c r="AE4000" s="44">
        <v>39321</v>
      </c>
      <c r="AF4000" s="45">
        <v>5956.2002000000002</v>
      </c>
      <c r="AG4000" s="19">
        <f t="shared" si="850"/>
        <v>4365.115573470136</v>
      </c>
      <c r="AH4000" s="45">
        <f t="shared" si="856"/>
        <v>2.7948177857968215E-3</v>
      </c>
      <c r="AI4000" s="46">
        <f t="shared" si="857"/>
        <v>1.0027948177857968</v>
      </c>
      <c r="AK4000" s="38">
        <v>39321</v>
      </c>
      <c r="AL4000" s="19">
        <v>143.685</v>
      </c>
      <c r="AM4000" s="19">
        <f t="shared" si="861"/>
        <v>1.6388997134191285E-3</v>
      </c>
      <c r="AN4000" s="37">
        <f t="shared" si="862"/>
        <v>1.0016388997134191</v>
      </c>
      <c r="AQ4000" s="38">
        <v>39321</v>
      </c>
      <c r="AR4000" s="19">
        <f t="shared" si="863"/>
        <v>325.75975830000004</v>
      </c>
      <c r="AS4000" s="40">
        <f t="shared" si="860"/>
        <v>1.6388997134189065E-3</v>
      </c>
      <c r="AT4000" s="51">
        <f t="shared" si="864"/>
        <v>1.0016388997134189</v>
      </c>
    </row>
    <row r="4001" spans="1:46">
      <c r="A4001" s="38">
        <v>39322</v>
      </c>
      <c r="B4001" s="37">
        <v>1.3626</v>
      </c>
      <c r="D4001" s="38">
        <v>39322</v>
      </c>
      <c r="E4001" s="19">
        <v>1793.6225999999999</v>
      </c>
      <c r="F4001" s="19">
        <v>1316.3236459709378</v>
      </c>
      <c r="G4001" s="19">
        <v>-1.6406796376297383E-2</v>
      </c>
      <c r="H4001" s="37">
        <f t="shared" si="851"/>
        <v>0.98359320362370262</v>
      </c>
      <c r="I4001" s="19"/>
      <c r="J4001" s="19"/>
      <c r="K4001" s="19"/>
      <c r="L4001" s="19"/>
      <c r="N4001" s="38">
        <v>39322</v>
      </c>
      <c r="O4001" s="19">
        <v>1190.9570000000001</v>
      </c>
      <c r="P4001" s="19">
        <v>874.03273154263911</v>
      </c>
      <c r="Q4001" s="19">
        <v>-7.0055923674854359E-3</v>
      </c>
      <c r="R4001" s="37">
        <f t="shared" si="852"/>
        <v>0.99299440763251456</v>
      </c>
      <c r="T4001" s="39">
        <v>39322</v>
      </c>
      <c r="U4001" s="40">
        <v>321.4769</v>
      </c>
      <c r="V4001" s="40">
        <f t="shared" si="853"/>
        <v>3.5308719514974829E-3</v>
      </c>
      <c r="W4001" s="41">
        <f t="shared" si="854"/>
        <v>1.0035308719514975</v>
      </c>
      <c r="Y4001" s="42">
        <v>39322</v>
      </c>
      <c r="Z4001" s="43">
        <v>318.601</v>
      </c>
      <c r="AA4001" s="43">
        <f t="shared" si="855"/>
        <v>233.81843534419491</v>
      </c>
      <c r="AB4001" s="19">
        <f t="shared" si="858"/>
        <v>-1.2294873272623574E-3</v>
      </c>
      <c r="AC4001" s="37">
        <f t="shared" si="859"/>
        <v>0.99877051267273764</v>
      </c>
      <c r="AE4001" s="44">
        <v>39322</v>
      </c>
      <c r="AF4001" s="45">
        <v>5946.1899000000003</v>
      </c>
      <c r="AG4001" s="19">
        <f t="shared" si="850"/>
        <v>4363.8557904007048</v>
      </c>
      <c r="AH4001" s="45">
        <f t="shared" si="856"/>
        <v>-2.8860245467221546E-4</v>
      </c>
      <c r="AI4001" s="46">
        <f t="shared" si="857"/>
        <v>0.99971139754532778</v>
      </c>
      <c r="AK4001" s="38">
        <v>39322</v>
      </c>
      <c r="AL4001" s="19">
        <v>143.7329</v>
      </c>
      <c r="AM4001" s="19">
        <f t="shared" si="861"/>
        <v>3.3336813167683665E-4</v>
      </c>
      <c r="AN4001" s="37">
        <f t="shared" si="862"/>
        <v>1.0003333681316768</v>
      </c>
      <c r="AQ4001" s="38">
        <v>39322</v>
      </c>
      <c r="AR4001" s="19">
        <f t="shared" si="863"/>
        <v>325.86835622200005</v>
      </c>
      <c r="AS4001" s="40">
        <f t="shared" si="860"/>
        <v>3.3336813167683665E-4</v>
      </c>
      <c r="AT4001" s="51">
        <f t="shared" si="864"/>
        <v>1.0003333681316768</v>
      </c>
    </row>
    <row r="4002" spans="1:46">
      <c r="A4002" s="38">
        <v>39323</v>
      </c>
      <c r="B4002" s="37">
        <v>1.3674999999999999</v>
      </c>
      <c r="D4002" s="38">
        <v>39323</v>
      </c>
      <c r="E4002" s="19">
        <v>1812.9870000000001</v>
      </c>
      <c r="F4002" s="19">
        <v>1325.767458866545</v>
      </c>
      <c r="G4002" s="19">
        <v>7.1743852087693405E-3</v>
      </c>
      <c r="H4002" s="37">
        <f t="shared" si="851"/>
        <v>1.0071743852087693</v>
      </c>
      <c r="I4002" s="19"/>
      <c r="J4002" s="19"/>
      <c r="K4002" s="19"/>
      <c r="L4002" s="19"/>
      <c r="N4002" s="38">
        <v>39323</v>
      </c>
      <c r="O4002" s="19">
        <v>1188.2615000000001</v>
      </c>
      <c r="P4002" s="19">
        <v>868.92979890310801</v>
      </c>
      <c r="Q4002" s="19">
        <v>-5.8383770485627151E-3</v>
      </c>
      <c r="R4002" s="37">
        <f t="shared" si="852"/>
        <v>0.99416162295143728</v>
      </c>
      <c r="T4002" s="39">
        <v>39323</v>
      </c>
      <c r="U4002" s="40">
        <v>322.35930000000002</v>
      </c>
      <c r="V4002" s="40">
        <f t="shared" si="853"/>
        <v>2.7448317437428482E-3</v>
      </c>
      <c r="W4002" s="41">
        <f t="shared" si="854"/>
        <v>1.0027448317437428</v>
      </c>
      <c r="Y4002" s="42">
        <v>39323</v>
      </c>
      <c r="Z4002" s="43">
        <v>320.38799999999998</v>
      </c>
      <c r="AA4002" s="43">
        <f t="shared" si="855"/>
        <v>234.28738574040219</v>
      </c>
      <c r="AB4002" s="19">
        <f t="shared" si="858"/>
        <v>2.0056177158014332E-3</v>
      </c>
      <c r="AC4002" s="37">
        <f t="shared" si="859"/>
        <v>1.0020056177158014</v>
      </c>
      <c r="AE4002" s="44">
        <v>39323</v>
      </c>
      <c r="AF4002" s="45">
        <v>6029.6899000000003</v>
      </c>
      <c r="AG4002" s="19">
        <f t="shared" si="850"/>
        <v>4409.2796343692871</v>
      </c>
      <c r="AH4002" s="45">
        <f t="shared" si="856"/>
        <v>1.0409107484372626E-2</v>
      </c>
      <c r="AI4002" s="46">
        <f t="shared" si="857"/>
        <v>1.0104091074843726</v>
      </c>
      <c r="AK4002" s="38">
        <v>39323</v>
      </c>
      <c r="AL4002" s="19">
        <v>143.7388</v>
      </c>
      <c r="AM4002" s="19">
        <f t="shared" si="861"/>
        <v>4.1048361231199593E-5</v>
      </c>
      <c r="AN4002" s="37">
        <f t="shared" si="862"/>
        <v>1.0000410483612312</v>
      </c>
      <c r="AQ4002" s="38">
        <v>39323</v>
      </c>
      <c r="AR4002" s="19">
        <f t="shared" si="863"/>
        <v>325.88173258400002</v>
      </c>
      <c r="AS4002" s="40">
        <f t="shared" si="860"/>
        <v>4.1048361230977548E-5</v>
      </c>
      <c r="AT4002" s="51">
        <f t="shared" si="864"/>
        <v>1.000041048361231</v>
      </c>
    </row>
    <row r="4003" spans="1:46">
      <c r="A4003" s="38">
        <v>39324</v>
      </c>
      <c r="B4003" s="37">
        <v>1.3648</v>
      </c>
      <c r="D4003" s="38">
        <v>39324</v>
      </c>
      <c r="E4003" s="19">
        <v>1817.1543999999999</v>
      </c>
      <c r="F4003" s="19">
        <v>1331.4437280187572</v>
      </c>
      <c r="G4003" s="19">
        <v>4.2814968147317778E-3</v>
      </c>
      <c r="H4003" s="37">
        <f t="shared" si="851"/>
        <v>1.0042814968147318</v>
      </c>
      <c r="I4003" s="19"/>
      <c r="J4003" s="19"/>
      <c r="K4003" s="19"/>
      <c r="L4003" s="19"/>
      <c r="N4003" s="38">
        <v>39324</v>
      </c>
      <c r="O4003" s="19">
        <v>1203.8391999999999</v>
      </c>
      <c r="P4003" s="19">
        <v>882.06271981242662</v>
      </c>
      <c r="Q4003" s="19">
        <v>1.511390324730133E-2</v>
      </c>
      <c r="R4003" s="37">
        <f t="shared" si="852"/>
        <v>1.0151139032473013</v>
      </c>
      <c r="T4003" s="39">
        <v>39324</v>
      </c>
      <c r="U4003" s="40">
        <v>321.50880000000001</v>
      </c>
      <c r="V4003" s="40">
        <f t="shared" si="853"/>
        <v>-2.638360363730774E-3</v>
      </c>
      <c r="W4003" s="41">
        <f t="shared" si="854"/>
        <v>0.99736163963626923</v>
      </c>
      <c r="Y4003" s="42">
        <v>39324</v>
      </c>
      <c r="Z4003" s="43">
        <v>321.72300000000001</v>
      </c>
      <c r="AA4003" s="43">
        <f t="shared" si="855"/>
        <v>235.72904454865181</v>
      </c>
      <c r="AB4003" s="19">
        <f t="shared" si="858"/>
        <v>6.1533778427449448E-3</v>
      </c>
      <c r="AC4003" s="37">
        <f t="shared" si="859"/>
        <v>1.0061533778427449</v>
      </c>
      <c r="AE4003" s="44">
        <v>39324</v>
      </c>
      <c r="AF4003" s="45">
        <v>6038.5897999999997</v>
      </c>
      <c r="AG4003" s="19">
        <f t="shared" si="850"/>
        <v>4424.5235932004689</v>
      </c>
      <c r="AH4003" s="45">
        <f t="shared" si="856"/>
        <v>3.4572447418301788E-3</v>
      </c>
      <c r="AI4003" s="46">
        <f t="shared" si="857"/>
        <v>1.0034572447418302</v>
      </c>
      <c r="AK4003" s="38">
        <v>39324</v>
      </c>
      <c r="AL4003" s="19">
        <v>143.63570000000001</v>
      </c>
      <c r="AM4003" s="19">
        <f t="shared" si="861"/>
        <v>-7.1727327624815373E-4</v>
      </c>
      <c r="AN4003" s="37">
        <f t="shared" si="862"/>
        <v>0.99928272672375185</v>
      </c>
      <c r="AQ4003" s="38">
        <v>39324</v>
      </c>
      <c r="AR4003" s="19">
        <f t="shared" si="863"/>
        <v>325.64798632600008</v>
      </c>
      <c r="AS4003" s="40">
        <f t="shared" si="860"/>
        <v>-7.1727327624815373E-4</v>
      </c>
      <c r="AT4003" s="51">
        <f t="shared" si="864"/>
        <v>0.99928272672375185</v>
      </c>
    </row>
    <row r="4004" spans="1:46">
      <c r="A4004" s="38">
        <v>39325</v>
      </c>
      <c r="B4004" s="37">
        <v>1.3641000000000001</v>
      </c>
      <c r="D4004" s="38">
        <v>39325</v>
      </c>
      <c r="E4004" s="19">
        <v>1842.211</v>
      </c>
      <c r="F4004" s="19">
        <v>1350.4955648412872</v>
      </c>
      <c r="G4004" s="19">
        <v>1.4309156610681439E-2</v>
      </c>
      <c r="H4004" s="37">
        <f t="shared" si="851"/>
        <v>1.0143091566106814</v>
      </c>
      <c r="I4004" s="19"/>
      <c r="J4004" s="19"/>
      <c r="K4004" s="19"/>
      <c r="L4004" s="19"/>
      <c r="N4004" s="38">
        <v>39325</v>
      </c>
      <c r="O4004" s="19">
        <v>1232.5546999999999</v>
      </c>
      <c r="P4004" s="19">
        <v>903.56623414705655</v>
      </c>
      <c r="Q4004" s="19">
        <v>2.4378668150948135E-2</v>
      </c>
      <c r="R4004" s="37">
        <f t="shared" si="852"/>
        <v>1.0243786681509481</v>
      </c>
      <c r="T4004" s="39">
        <v>39325</v>
      </c>
      <c r="U4004" s="40">
        <v>321.37700000000001</v>
      </c>
      <c r="V4004" s="40">
        <f t="shared" si="853"/>
        <v>-4.0994212289058307E-4</v>
      </c>
      <c r="W4004" s="41">
        <f t="shared" si="854"/>
        <v>0.99959005787710942</v>
      </c>
      <c r="Y4004" s="42">
        <v>39325</v>
      </c>
      <c r="Z4004" s="43">
        <v>322.678</v>
      </c>
      <c r="AA4004" s="43">
        <f t="shared" si="855"/>
        <v>236.55010629719226</v>
      </c>
      <c r="AB4004" s="19">
        <f t="shared" si="858"/>
        <v>3.4830741799871667E-3</v>
      </c>
      <c r="AC4004" s="37">
        <f t="shared" si="859"/>
        <v>1.0034830741799872</v>
      </c>
      <c r="AE4004" s="44">
        <v>39325</v>
      </c>
      <c r="AF4004" s="45">
        <v>6067.3999000000003</v>
      </c>
      <c r="AG4004" s="19">
        <f t="shared" si="850"/>
        <v>4447.9143024704936</v>
      </c>
      <c r="AH4004" s="45">
        <f t="shared" si="856"/>
        <v>5.2866051626374588E-3</v>
      </c>
      <c r="AI4004" s="46">
        <f t="shared" si="857"/>
        <v>1.0052866051626375</v>
      </c>
      <c r="AK4004" s="38">
        <v>39325</v>
      </c>
      <c r="AL4004" s="19">
        <v>143.5933</v>
      </c>
      <c r="AM4004" s="19">
        <f t="shared" si="861"/>
        <v>-2.9519123727606011E-4</v>
      </c>
      <c r="AN4004" s="37">
        <f t="shared" si="862"/>
        <v>0.99970480876272394</v>
      </c>
      <c r="AQ4004" s="38">
        <v>39325</v>
      </c>
      <c r="AR4004" s="19">
        <f t="shared" si="863"/>
        <v>325.55185789400002</v>
      </c>
      <c r="AS4004" s="40">
        <f t="shared" si="860"/>
        <v>-2.9519123727617114E-4</v>
      </c>
      <c r="AT4004" s="51">
        <f t="shared" si="864"/>
        <v>0.99970480876272383</v>
      </c>
    </row>
    <row r="4005" spans="1:46">
      <c r="A4005" s="38">
        <v>39328</v>
      </c>
      <c r="B4005" s="37">
        <v>1.3641000000000001</v>
      </c>
      <c r="D4005" s="38">
        <v>39328</v>
      </c>
      <c r="E4005" s="19">
        <v>1843.5038999999999</v>
      </c>
      <c r="F4005" s="19">
        <v>1351.4433692544533</v>
      </c>
      <c r="G4005" s="19">
        <v>7.0181971554816869E-4</v>
      </c>
      <c r="H4005" s="37">
        <f t="shared" si="851"/>
        <v>1.0007018197155482</v>
      </c>
      <c r="I4005" s="19"/>
      <c r="J4005" s="19"/>
      <c r="K4005" s="19"/>
      <c r="L4005" s="19"/>
      <c r="N4005" s="38">
        <v>39328</v>
      </c>
      <c r="O4005" s="19">
        <v>1238.5029999999999</v>
      </c>
      <c r="P4005" s="19">
        <v>907.92683820834236</v>
      </c>
      <c r="Q4005" s="19">
        <v>4.825992712534255E-3</v>
      </c>
      <c r="R4005" s="37">
        <f t="shared" si="852"/>
        <v>1.0048259927125343</v>
      </c>
      <c r="T4005" s="39">
        <v>39328</v>
      </c>
      <c r="U4005" s="40">
        <v>321.55160000000001</v>
      </c>
      <c r="V4005" s="40">
        <f t="shared" si="853"/>
        <v>5.4328716740781324E-4</v>
      </c>
      <c r="W4005" s="41">
        <f t="shared" si="854"/>
        <v>1.0005432871674078</v>
      </c>
      <c r="Y4005" s="38">
        <v>39328</v>
      </c>
      <c r="Z4005" s="43">
        <v>322.678</v>
      </c>
      <c r="AA4005" s="43">
        <f t="shared" si="855"/>
        <v>236.55010629719226</v>
      </c>
      <c r="AB4005" s="19">
        <f t="shared" si="858"/>
        <v>0</v>
      </c>
      <c r="AC4005" s="37">
        <f t="shared" si="859"/>
        <v>1</v>
      </c>
      <c r="AE4005" s="38">
        <v>39328</v>
      </c>
      <c r="AF4005" s="45">
        <v>6067.3999000000003</v>
      </c>
      <c r="AG4005" s="19">
        <f t="shared" si="850"/>
        <v>4447.9143024704936</v>
      </c>
      <c r="AH4005" s="45">
        <f t="shared" si="856"/>
        <v>0</v>
      </c>
      <c r="AI4005" s="46">
        <f t="shared" si="857"/>
        <v>1</v>
      </c>
      <c r="AK4005" s="38">
        <v>39328</v>
      </c>
      <c r="AL4005" s="19">
        <v>143.42080000000001</v>
      </c>
      <c r="AM4005" s="19">
        <f t="shared" si="861"/>
        <v>-1.201309531851269E-3</v>
      </c>
      <c r="AN4005" s="37">
        <f t="shared" si="862"/>
        <v>0.99879869046814873</v>
      </c>
      <c r="AQ4005" s="38">
        <v>39328</v>
      </c>
      <c r="AR4005" s="19">
        <f t="shared" si="863"/>
        <v>325.16076934400007</v>
      </c>
      <c r="AS4005" s="40">
        <f t="shared" si="860"/>
        <v>-1.201309531851269E-3</v>
      </c>
      <c r="AT4005" s="51">
        <f t="shared" si="864"/>
        <v>0.99879869046814873</v>
      </c>
    </row>
    <row r="4006" spans="1:46">
      <c r="A4006" s="38">
        <v>39329</v>
      </c>
      <c r="B4006" s="37">
        <v>1.3606</v>
      </c>
      <c r="D4006" s="38">
        <v>39329</v>
      </c>
      <c r="E4006" s="19">
        <v>1855.6438000000001</v>
      </c>
      <c r="F4006" s="19">
        <v>1363.8422754667058</v>
      </c>
      <c r="G4006" s="19">
        <v>9.1745658710751243E-3</v>
      </c>
      <c r="H4006" s="37">
        <f t="shared" si="851"/>
        <v>1.0091745658710751</v>
      </c>
      <c r="I4006" s="19"/>
      <c r="J4006" s="19"/>
      <c r="K4006" s="19"/>
      <c r="L4006" s="19"/>
      <c r="N4006" s="38">
        <v>39329</v>
      </c>
      <c r="O4006" s="19">
        <v>1237.4276</v>
      </c>
      <c r="P4006" s="19">
        <v>909.47199764809636</v>
      </c>
      <c r="Q4006" s="19">
        <v>1.7018545710172361E-3</v>
      </c>
      <c r="R4006" s="37">
        <f t="shared" si="852"/>
        <v>1.0017018545710172</v>
      </c>
      <c r="T4006" s="39">
        <v>39329</v>
      </c>
      <c r="U4006" s="40">
        <v>321.77339999999998</v>
      </c>
      <c r="V4006" s="40">
        <f t="shared" si="853"/>
        <v>6.8978042715373E-4</v>
      </c>
      <c r="W4006" s="41">
        <f t="shared" si="854"/>
        <v>1.0006897804271537</v>
      </c>
      <c r="Y4006" s="42">
        <v>39329</v>
      </c>
      <c r="Z4006" s="43">
        <v>325.70800000000003</v>
      </c>
      <c r="AA4006" s="43">
        <f t="shared" si="855"/>
        <v>239.38556519182714</v>
      </c>
      <c r="AB4006" s="19">
        <f t="shared" si="858"/>
        <v>1.1986715791505675E-2</v>
      </c>
      <c r="AC4006" s="37">
        <f t="shared" si="859"/>
        <v>1.0119867157915057</v>
      </c>
      <c r="AE4006" s="44">
        <v>39329</v>
      </c>
      <c r="AF4006" s="45">
        <v>6143.6201000000001</v>
      </c>
      <c r="AG4006" s="19">
        <f t="shared" si="850"/>
        <v>4515.3756430986332</v>
      </c>
      <c r="AH4006" s="45">
        <f t="shared" si="856"/>
        <v>1.5166960521399764E-2</v>
      </c>
      <c r="AI4006" s="46">
        <f t="shared" si="857"/>
        <v>1.0151669605213998</v>
      </c>
      <c r="AK4006" s="38">
        <v>39329</v>
      </c>
      <c r="AL4006" s="19">
        <v>143.31989999999999</v>
      </c>
      <c r="AM4006" s="19">
        <f t="shared" si="861"/>
        <v>-7.0352417501517994E-4</v>
      </c>
      <c r="AN4006" s="37">
        <f t="shared" si="862"/>
        <v>0.99929647582498482</v>
      </c>
      <c r="AQ4006" s="38">
        <v>39329</v>
      </c>
      <c r="AR4006" s="19">
        <f t="shared" si="863"/>
        <v>324.93201088199999</v>
      </c>
      <c r="AS4006" s="40">
        <f t="shared" si="860"/>
        <v>-7.0352417501529096E-4</v>
      </c>
      <c r="AT4006" s="51">
        <f t="shared" si="864"/>
        <v>0.99929647582498471</v>
      </c>
    </row>
    <row r="4007" spans="1:46">
      <c r="A4007" s="38">
        <v>39330</v>
      </c>
      <c r="B4007" s="37">
        <v>1.3669</v>
      </c>
      <c r="D4007" s="38">
        <v>39330</v>
      </c>
      <c r="E4007" s="19">
        <v>1836.1292000000001</v>
      </c>
      <c r="F4007" s="19">
        <v>1343.2798302728802</v>
      </c>
      <c r="G4007" s="19">
        <v>-1.5076849840857998E-2</v>
      </c>
      <c r="H4007" s="37">
        <f t="shared" si="851"/>
        <v>0.984923150159142</v>
      </c>
      <c r="I4007" s="19"/>
      <c r="J4007" s="19"/>
      <c r="K4007" s="19"/>
      <c r="L4007" s="19"/>
      <c r="N4007" s="38">
        <v>39330</v>
      </c>
      <c r="O4007" s="19">
        <v>1231.1528000000001</v>
      </c>
      <c r="P4007" s="19">
        <v>900.68973589874906</v>
      </c>
      <c r="Q4007" s="19">
        <v>-9.6564399696288383E-3</v>
      </c>
      <c r="R4007" s="37">
        <f t="shared" si="852"/>
        <v>0.99034356003037116</v>
      </c>
      <c r="T4007" s="39">
        <v>39330</v>
      </c>
      <c r="U4007" s="40">
        <v>321.87180000000001</v>
      </c>
      <c r="V4007" s="40">
        <f t="shared" si="853"/>
        <v>3.0580526544454756E-4</v>
      </c>
      <c r="W4007" s="41">
        <f t="shared" si="854"/>
        <v>1.0003058052654445</v>
      </c>
      <c r="Y4007" s="42">
        <v>39330</v>
      </c>
      <c r="Z4007" s="43">
        <v>325.51299999999998</v>
      </c>
      <c r="AA4007" s="43">
        <f t="shared" si="855"/>
        <v>238.13958592435435</v>
      </c>
      <c r="AB4007" s="19">
        <f t="shared" si="858"/>
        <v>-5.2049055943467204E-3</v>
      </c>
      <c r="AC4007" s="37">
        <f t="shared" si="859"/>
        <v>0.99479509440565328</v>
      </c>
      <c r="AE4007" s="44">
        <v>39330</v>
      </c>
      <c r="AF4007" s="45">
        <v>6175.9198999999999</v>
      </c>
      <c r="AG4007" s="19">
        <f t="shared" si="850"/>
        <v>4518.1943814470696</v>
      </c>
      <c r="AH4007" s="45">
        <f t="shared" si="856"/>
        <v>6.2425334484506045E-4</v>
      </c>
      <c r="AI4007" s="46">
        <f t="shared" si="857"/>
        <v>1.0006242533448451</v>
      </c>
      <c r="AK4007" s="38">
        <v>39330</v>
      </c>
      <c r="AL4007" s="19">
        <v>143.8724</v>
      </c>
      <c r="AM4007" s="19">
        <f t="shared" si="861"/>
        <v>3.8550124581444578E-3</v>
      </c>
      <c r="AN4007" s="37">
        <f t="shared" si="862"/>
        <v>1.0038550124581445</v>
      </c>
      <c r="AQ4007" s="38">
        <v>39330</v>
      </c>
      <c r="AR4007" s="19">
        <f t="shared" si="863"/>
        <v>326.18462783200005</v>
      </c>
      <c r="AS4007" s="40">
        <f t="shared" si="860"/>
        <v>3.8550124581444578E-3</v>
      </c>
      <c r="AT4007" s="51">
        <f t="shared" si="864"/>
        <v>1.0038550124581445</v>
      </c>
    </row>
    <row r="4008" spans="1:46">
      <c r="A4008" s="38">
        <v>39331</v>
      </c>
      <c r="B4008" s="37">
        <v>1.3696999999999999</v>
      </c>
      <c r="D4008" s="38">
        <v>39331</v>
      </c>
      <c r="E4008" s="19">
        <v>1844.8739</v>
      </c>
      <c r="F4008" s="19">
        <v>1346.9182302694021</v>
      </c>
      <c r="G4008" s="19">
        <v>2.7085942292328635E-3</v>
      </c>
      <c r="H4008" s="37">
        <f t="shared" si="851"/>
        <v>1.0027085942292329</v>
      </c>
      <c r="I4008" s="19"/>
      <c r="J4008" s="19"/>
      <c r="K4008" s="19"/>
      <c r="L4008" s="19"/>
      <c r="N4008" s="38">
        <v>39331</v>
      </c>
      <c r="O4008" s="19">
        <v>1241.2910999999999</v>
      </c>
      <c r="P4008" s="19">
        <v>906.25034679126816</v>
      </c>
      <c r="Q4008" s="19">
        <v>6.1737251696005746E-3</v>
      </c>
      <c r="R4008" s="37">
        <f t="shared" si="852"/>
        <v>1.0061737251696006</v>
      </c>
      <c r="T4008" s="39">
        <v>39331</v>
      </c>
      <c r="U4008" s="40">
        <v>322.55590000000001</v>
      </c>
      <c r="V4008" s="40">
        <f t="shared" si="853"/>
        <v>2.1253803532959026E-3</v>
      </c>
      <c r="W4008" s="41">
        <f t="shared" si="854"/>
        <v>1.0021253803532959</v>
      </c>
      <c r="Y4008" s="42">
        <v>39331</v>
      </c>
      <c r="Z4008" s="43">
        <v>325.423</v>
      </c>
      <c r="AA4008" s="43">
        <f t="shared" si="855"/>
        <v>237.58706286048042</v>
      </c>
      <c r="AB4008" s="19">
        <f t="shared" si="858"/>
        <v>-2.3201647123441971E-3</v>
      </c>
      <c r="AC4008" s="37">
        <f t="shared" si="859"/>
        <v>0.9976798352876558</v>
      </c>
      <c r="AE4008" s="44">
        <v>39331</v>
      </c>
      <c r="AF4008" s="45">
        <v>6205.5097999999998</v>
      </c>
      <c r="AG4008" s="19">
        <f t="shared" si="850"/>
        <v>4530.5612907936047</v>
      </c>
      <c r="AH4008" s="45">
        <f t="shared" si="856"/>
        <v>2.7371353028362577E-3</v>
      </c>
      <c r="AI4008" s="46">
        <f t="shared" si="857"/>
        <v>1.0027371353028363</v>
      </c>
      <c r="AK4008" s="38">
        <v>39331</v>
      </c>
      <c r="AL4008" s="19">
        <v>143.9034</v>
      </c>
      <c r="AM4008" s="19">
        <f t="shared" si="861"/>
        <v>2.1546870699307163E-4</v>
      </c>
      <c r="AN4008" s="37">
        <f t="shared" si="862"/>
        <v>1.0002154687069931</v>
      </c>
      <c r="AQ4008" s="38">
        <v>39331</v>
      </c>
      <c r="AR4008" s="19">
        <f t="shared" si="863"/>
        <v>326.25491041200002</v>
      </c>
      <c r="AS4008" s="40">
        <f t="shared" si="860"/>
        <v>2.1546870699307163E-4</v>
      </c>
      <c r="AT4008" s="51">
        <f t="shared" si="864"/>
        <v>1.0002154687069931</v>
      </c>
    </row>
    <row r="4009" spans="1:46">
      <c r="A4009" s="38">
        <v>39332</v>
      </c>
      <c r="B4009" s="37">
        <v>1.3772</v>
      </c>
      <c r="D4009" s="38">
        <v>39332</v>
      </c>
      <c r="E4009" s="19">
        <v>1820.5504000000001</v>
      </c>
      <c r="F4009" s="19">
        <v>1321.9215800174268</v>
      </c>
      <c r="G4009" s="19">
        <v>-1.8558402203061486E-2</v>
      </c>
      <c r="H4009" s="37">
        <f t="shared" si="851"/>
        <v>0.98144159779693851</v>
      </c>
      <c r="I4009" s="19"/>
      <c r="J4009" s="19"/>
      <c r="K4009" s="19"/>
      <c r="L4009" s="19"/>
      <c r="N4009" s="38">
        <v>39332</v>
      </c>
      <c r="O4009" s="19">
        <v>1235.165</v>
      </c>
      <c r="P4009" s="19">
        <v>896.86683125181526</v>
      </c>
      <c r="Q4009" s="19">
        <v>-1.0354220081323917E-2</v>
      </c>
      <c r="R4009" s="37">
        <f t="shared" si="852"/>
        <v>0.98964577991867608</v>
      </c>
      <c r="T4009" s="39">
        <v>39332</v>
      </c>
      <c r="U4009" s="40">
        <v>322.28699999999998</v>
      </c>
      <c r="V4009" s="40">
        <f t="shared" si="853"/>
        <v>-8.3365394959455941E-4</v>
      </c>
      <c r="W4009" s="41">
        <f t="shared" si="854"/>
        <v>0.99916634605040544</v>
      </c>
      <c r="Y4009" s="42">
        <v>39332</v>
      </c>
      <c r="Z4009" s="43">
        <v>325.99299999999999</v>
      </c>
      <c r="AA4009" s="43">
        <f t="shared" si="855"/>
        <v>236.70708684286959</v>
      </c>
      <c r="AB4009" s="19">
        <f t="shared" si="858"/>
        <v>-3.7038044370605316E-3</v>
      </c>
      <c r="AC4009" s="37">
        <f t="shared" si="859"/>
        <v>0.99629619556293947</v>
      </c>
      <c r="AE4009" s="44">
        <v>39332</v>
      </c>
      <c r="AF4009" s="45">
        <v>6221.6801999999998</v>
      </c>
      <c r="AG4009" s="19">
        <f t="shared" ref="AG4009:AG4072" si="865">AF4009/B4009</f>
        <v>4517.630119082196</v>
      </c>
      <c r="AH4009" s="45">
        <f t="shared" si="856"/>
        <v>-2.8542096401357187E-3</v>
      </c>
      <c r="AI4009" s="46">
        <f t="shared" si="857"/>
        <v>0.99714579035986428</v>
      </c>
      <c r="AK4009" s="38">
        <v>39332</v>
      </c>
      <c r="AL4009" s="19">
        <v>144.55539999999999</v>
      </c>
      <c r="AM4009" s="19">
        <f t="shared" si="861"/>
        <v>4.5308172009832504E-3</v>
      </c>
      <c r="AN4009" s="37">
        <f t="shared" si="862"/>
        <v>1.0045308172009833</v>
      </c>
      <c r="AQ4009" s="38">
        <v>39332</v>
      </c>
      <c r="AR4009" s="19">
        <f t="shared" si="863"/>
        <v>327.73311177200003</v>
      </c>
      <c r="AS4009" s="40">
        <f t="shared" si="860"/>
        <v>4.5308172009834724E-3</v>
      </c>
      <c r="AT4009" s="51">
        <f t="shared" si="864"/>
        <v>1.0045308172009835</v>
      </c>
    </row>
    <row r="4010" spans="1:46">
      <c r="A4010" s="38">
        <v>39335</v>
      </c>
      <c r="B4010" s="37">
        <v>1.3794</v>
      </c>
      <c r="D4010" s="38">
        <v>39335</v>
      </c>
      <c r="E4010" s="19">
        <v>1810.162</v>
      </c>
      <c r="F4010" s="19">
        <v>1312.2821516601421</v>
      </c>
      <c r="G4010" s="19">
        <v>-7.2919819927272922E-3</v>
      </c>
      <c r="H4010" s="37">
        <f t="shared" ref="H4010:H4073" si="866">(F4010/F4009)</f>
        <v>0.99270801800727271</v>
      </c>
      <c r="I4010" s="19"/>
      <c r="J4010" s="19"/>
      <c r="K4010" s="19"/>
      <c r="L4010" s="19"/>
      <c r="N4010" s="38">
        <v>39335</v>
      </c>
      <c r="O4010" s="19">
        <v>1220.6518000000001</v>
      </c>
      <c r="P4010" s="19">
        <v>884.91503552269114</v>
      </c>
      <c r="Q4010" s="19">
        <v>-1.3326165393408806E-2</v>
      </c>
      <c r="R4010" s="37">
        <f t="shared" ref="R4010:R4073" si="867">P4010/P4009</f>
        <v>0.98667383460659119</v>
      </c>
      <c r="T4010" s="39">
        <v>39335</v>
      </c>
      <c r="U4010" s="40">
        <v>323.88150000000002</v>
      </c>
      <c r="V4010" s="40">
        <f t="shared" ref="V4010:V4073" si="868">U4010/U4009-1</f>
        <v>4.9474536670732761E-3</v>
      </c>
      <c r="W4010" s="41">
        <f t="shared" ref="W4010:W4073" si="869">U4010/U4009</f>
        <v>1.0049474536670733</v>
      </c>
      <c r="Y4010" s="42">
        <v>39335</v>
      </c>
      <c r="Z4010" s="43">
        <v>328.99</v>
      </c>
      <c r="AA4010" s="43">
        <f t="shared" ref="AA4010:AA4073" si="870">Z4010/B4010</f>
        <v>238.502247353922</v>
      </c>
      <c r="AB4010" s="19">
        <f t="shared" si="858"/>
        <v>7.5838900093603279E-3</v>
      </c>
      <c r="AC4010" s="37">
        <f t="shared" si="859"/>
        <v>1.0075838900093603</v>
      </c>
      <c r="AE4010" s="44">
        <v>39335</v>
      </c>
      <c r="AF4010" s="45">
        <v>6289.6801999999998</v>
      </c>
      <c r="AG4010" s="19">
        <f t="shared" si="865"/>
        <v>4559.7217630853993</v>
      </c>
      <c r="AH4010" s="45">
        <f t="shared" ref="AH4010:AH4073" si="871">AG4010/AG4009-1</f>
        <v>9.3171957184832177E-3</v>
      </c>
      <c r="AI4010" s="46">
        <f t="shared" ref="AI4010:AI4073" si="872">(AG4010/AG4009)</f>
        <v>1.0093171957184832</v>
      </c>
      <c r="AK4010" s="38">
        <v>39335</v>
      </c>
      <c r="AL4010" s="19">
        <v>144.99160000000001</v>
      </c>
      <c r="AM4010" s="19">
        <f t="shared" si="861"/>
        <v>3.0175282279321092E-3</v>
      </c>
      <c r="AN4010" s="37">
        <f t="shared" si="862"/>
        <v>1.0030175282279321</v>
      </c>
      <c r="AQ4010" s="38">
        <v>39335</v>
      </c>
      <c r="AR4010" s="19">
        <f t="shared" si="863"/>
        <v>328.72205568800007</v>
      </c>
      <c r="AS4010" s="40">
        <f t="shared" si="860"/>
        <v>3.0175282279321092E-3</v>
      </c>
      <c r="AT4010" s="51">
        <f t="shared" si="864"/>
        <v>1.0030175282279321</v>
      </c>
    </row>
    <row r="4011" spans="1:46">
      <c r="A4011" s="38">
        <v>39336</v>
      </c>
      <c r="B4011" s="37">
        <v>1.3836999999999999</v>
      </c>
      <c r="D4011" s="38">
        <v>39336</v>
      </c>
      <c r="E4011" s="19">
        <v>1835.7615000000001</v>
      </c>
      <c r="F4011" s="19">
        <v>1326.7048493170487</v>
      </c>
      <c r="G4011" s="19">
        <v>1.0990546231739007E-2</v>
      </c>
      <c r="H4011" s="37">
        <f t="shared" si="866"/>
        <v>1.010990546231739</v>
      </c>
      <c r="I4011" s="19"/>
      <c r="J4011" s="19"/>
      <c r="K4011" s="19"/>
      <c r="L4011" s="19"/>
      <c r="N4011" s="38">
        <v>39336</v>
      </c>
      <c r="O4011" s="19">
        <v>1234.8776</v>
      </c>
      <c r="P4011" s="19">
        <v>892.44605044446052</v>
      </c>
      <c r="Q4011" s="19">
        <v>8.5104384256744492E-3</v>
      </c>
      <c r="R4011" s="37">
        <f t="shared" si="867"/>
        <v>1.0085104384256744</v>
      </c>
      <c r="T4011" s="39">
        <v>39336</v>
      </c>
      <c r="U4011" s="40">
        <v>324.49869999999999</v>
      </c>
      <c r="V4011" s="40">
        <f t="shared" si="868"/>
        <v>1.9056352400490528E-3</v>
      </c>
      <c r="W4011" s="41">
        <f t="shared" si="869"/>
        <v>1.0019056352400491</v>
      </c>
      <c r="Y4011" s="42">
        <v>39336</v>
      </c>
      <c r="Z4011" s="43">
        <v>332.24099999999999</v>
      </c>
      <c r="AA4011" s="43">
        <f t="shared" si="870"/>
        <v>240.11057310110573</v>
      </c>
      <c r="AB4011" s="19">
        <f t="shared" ref="AB4011:AB4074" si="873">AA4011/AA4010-1</f>
        <v>6.7434406385156187E-3</v>
      </c>
      <c r="AC4011" s="37">
        <f t="shared" ref="AC4011:AC4074" si="874">(AA4011/AA4010)</f>
        <v>1.0067434406385156</v>
      </c>
      <c r="AE4011" s="44">
        <v>39336</v>
      </c>
      <c r="AF4011" s="45">
        <v>6360.0600999999997</v>
      </c>
      <c r="AG4011" s="19">
        <f t="shared" si="865"/>
        <v>4596.4154802341545</v>
      </c>
      <c r="AH4011" s="45">
        <f t="shared" si="871"/>
        <v>8.0473588204044155E-3</v>
      </c>
      <c r="AI4011" s="46">
        <f t="shared" si="872"/>
        <v>1.0080473588204044</v>
      </c>
      <c r="AK4011" s="38">
        <v>39336</v>
      </c>
      <c r="AL4011" s="19">
        <v>144.74879999999999</v>
      </c>
      <c r="AM4011" s="19">
        <f t="shared" si="861"/>
        <v>-1.6745797687591768E-3</v>
      </c>
      <c r="AN4011" s="37">
        <f t="shared" si="862"/>
        <v>0.99832542023124082</v>
      </c>
      <c r="AQ4011" s="38">
        <v>39336</v>
      </c>
      <c r="AR4011" s="19">
        <f t="shared" si="863"/>
        <v>328.17158438400003</v>
      </c>
      <c r="AS4011" s="40">
        <f t="shared" si="860"/>
        <v>-1.6745797687591768E-3</v>
      </c>
      <c r="AT4011" s="51">
        <f t="shared" si="864"/>
        <v>0.99832542023124082</v>
      </c>
    </row>
    <row r="4012" spans="1:46">
      <c r="A4012" s="38">
        <v>39337</v>
      </c>
      <c r="B4012" s="37">
        <v>1.3904000000000001</v>
      </c>
      <c r="D4012" s="38">
        <v>39337</v>
      </c>
      <c r="E4012" s="19">
        <v>1840.9882</v>
      </c>
      <c r="F4012" s="19">
        <v>1324.070914844649</v>
      </c>
      <c r="G4012" s="19">
        <v>-1.9853206037164783E-3</v>
      </c>
      <c r="H4012" s="37">
        <f t="shared" si="866"/>
        <v>0.99801467939628352</v>
      </c>
      <c r="I4012" s="19"/>
      <c r="J4012" s="19"/>
      <c r="K4012" s="19"/>
      <c r="L4012" s="19"/>
      <c r="N4012" s="38">
        <v>39337</v>
      </c>
      <c r="O4012" s="19">
        <v>1237.0507</v>
      </c>
      <c r="P4012" s="19">
        <v>889.70850115074791</v>
      </c>
      <c r="Q4012" s="19">
        <v>-3.0674675431072718E-3</v>
      </c>
      <c r="R4012" s="37">
        <f t="shared" si="867"/>
        <v>0.99693253245689273</v>
      </c>
      <c r="T4012" s="39">
        <v>39337</v>
      </c>
      <c r="U4012" s="40">
        <v>323.88630000000001</v>
      </c>
      <c r="V4012" s="40">
        <f t="shared" si="868"/>
        <v>-1.8872186544968139E-3</v>
      </c>
      <c r="W4012" s="41">
        <f t="shared" si="869"/>
        <v>0.99811278134550319</v>
      </c>
      <c r="Y4012" s="42">
        <v>39337</v>
      </c>
      <c r="Z4012" s="43">
        <v>336.64</v>
      </c>
      <c r="AA4012" s="43">
        <f t="shared" si="870"/>
        <v>242.11737629459145</v>
      </c>
      <c r="AB4012" s="19">
        <f t="shared" si="873"/>
        <v>8.3578293432364781E-3</v>
      </c>
      <c r="AC4012" s="37">
        <f t="shared" si="874"/>
        <v>1.0083578293432365</v>
      </c>
      <c r="AE4012" s="44">
        <v>39337</v>
      </c>
      <c r="AF4012" s="45">
        <v>6461.9902000000002</v>
      </c>
      <c r="AG4012" s="19">
        <f t="shared" si="865"/>
        <v>4647.5763808975835</v>
      </c>
      <c r="AH4012" s="45">
        <f t="shared" si="871"/>
        <v>1.1130608380255147E-2</v>
      </c>
      <c r="AI4012" s="46">
        <f t="shared" si="872"/>
        <v>1.0111306083802551</v>
      </c>
      <c r="AK4012" s="38">
        <v>39337</v>
      </c>
      <c r="AL4012" s="19">
        <v>144.5539</v>
      </c>
      <c r="AM4012" s="19">
        <f t="shared" si="861"/>
        <v>-1.3464705752309625E-3</v>
      </c>
      <c r="AN4012" s="37">
        <f t="shared" si="862"/>
        <v>0.99865352942476904</v>
      </c>
      <c r="AQ4012" s="38">
        <v>39337</v>
      </c>
      <c r="AR4012" s="19">
        <f t="shared" si="863"/>
        <v>327.72971100200004</v>
      </c>
      <c r="AS4012" s="40">
        <f t="shared" si="860"/>
        <v>-1.3464705752309625E-3</v>
      </c>
      <c r="AT4012" s="51">
        <f t="shared" si="864"/>
        <v>0.99865352942476904</v>
      </c>
    </row>
    <row r="4013" spans="1:46">
      <c r="A4013" s="38">
        <v>39338</v>
      </c>
      <c r="B4013" s="37">
        <v>1.3885000000000001</v>
      </c>
      <c r="D4013" s="38">
        <v>39338</v>
      </c>
      <c r="E4013" s="19">
        <v>1852.1491000000001</v>
      </c>
      <c r="F4013" s="19">
        <v>1333.9208498379546</v>
      </c>
      <c r="G4013" s="19">
        <v>7.4391294928952689E-3</v>
      </c>
      <c r="H4013" s="37">
        <f t="shared" si="866"/>
        <v>1.0074391294928953</v>
      </c>
      <c r="I4013" s="19"/>
      <c r="J4013" s="19"/>
      <c r="K4013" s="19"/>
      <c r="L4013" s="19"/>
      <c r="N4013" s="38">
        <v>39338</v>
      </c>
      <c r="O4013" s="19">
        <v>1250.2498000000001</v>
      </c>
      <c r="P4013" s="19">
        <v>900.43197695354695</v>
      </c>
      <c r="Q4013" s="19">
        <v>1.2052796830567925E-2</v>
      </c>
      <c r="R4013" s="37">
        <f t="shared" si="867"/>
        <v>1.0120527968305679</v>
      </c>
      <c r="T4013" s="39">
        <v>39338</v>
      </c>
      <c r="U4013" s="40">
        <v>324.37509999999997</v>
      </c>
      <c r="V4013" s="40">
        <f t="shared" si="868"/>
        <v>1.5091715827435515E-3</v>
      </c>
      <c r="W4013" s="41">
        <f t="shared" si="869"/>
        <v>1.0015091715827436</v>
      </c>
      <c r="Y4013" s="42">
        <v>39338</v>
      </c>
      <c r="Z4013" s="43">
        <v>335.23700000000002</v>
      </c>
      <c r="AA4013" s="43">
        <f t="shared" si="870"/>
        <v>241.43824270795824</v>
      </c>
      <c r="AB4013" s="19">
        <f t="shared" si="873"/>
        <v>-2.8049766482142191E-3</v>
      </c>
      <c r="AC4013" s="37">
        <f t="shared" si="874"/>
        <v>0.99719502335178578</v>
      </c>
      <c r="AE4013" s="44">
        <v>39338</v>
      </c>
      <c r="AF4013" s="45">
        <v>6449.2597999999998</v>
      </c>
      <c r="AG4013" s="19">
        <f t="shared" si="865"/>
        <v>4644.7675909254585</v>
      </c>
      <c r="AH4013" s="45">
        <f t="shared" si="871"/>
        <v>-6.0435584957130306E-4</v>
      </c>
      <c r="AI4013" s="46">
        <f t="shared" si="872"/>
        <v>0.9993956441504287</v>
      </c>
      <c r="AK4013" s="38">
        <v>39338</v>
      </c>
      <c r="AL4013" s="19">
        <v>144.2972</v>
      </c>
      <c r="AM4013" s="19">
        <f t="shared" si="861"/>
        <v>-1.7758081933451075E-3</v>
      </c>
      <c r="AN4013" s="37">
        <f t="shared" si="862"/>
        <v>0.99822419180665489</v>
      </c>
      <c r="AQ4013" s="38">
        <v>39338</v>
      </c>
      <c r="AR4013" s="19">
        <f t="shared" si="863"/>
        <v>327.14772589600005</v>
      </c>
      <c r="AS4013" s="40">
        <f t="shared" si="860"/>
        <v>-1.7758081933451075E-3</v>
      </c>
      <c r="AT4013" s="51">
        <f t="shared" si="864"/>
        <v>0.99822419180665489</v>
      </c>
    </row>
    <row r="4014" spans="1:46">
      <c r="A4014" s="38">
        <v>39339</v>
      </c>
      <c r="B4014" s="37">
        <v>1.3848</v>
      </c>
      <c r="D4014" s="38">
        <v>39339</v>
      </c>
      <c r="E4014" s="19">
        <v>1849.3722</v>
      </c>
      <c r="F4014" s="19">
        <v>1335.4796360485268</v>
      </c>
      <c r="G4014" s="19">
        <v>1.1685747402190305E-3</v>
      </c>
      <c r="H4014" s="37">
        <f t="shared" si="866"/>
        <v>1.001168574740219</v>
      </c>
      <c r="I4014" s="19"/>
      <c r="J4014" s="19"/>
      <c r="K4014" s="19"/>
      <c r="L4014" s="19"/>
      <c r="N4014" s="38">
        <v>39339</v>
      </c>
      <c r="O4014" s="19">
        <v>1257.5105000000001</v>
      </c>
      <c r="P4014" s="19">
        <v>908.08095031773541</v>
      </c>
      <c r="Q4014" s="19">
        <v>8.4947820157024179E-3</v>
      </c>
      <c r="R4014" s="37">
        <f t="shared" si="867"/>
        <v>1.0084947820157024</v>
      </c>
      <c r="T4014" s="39">
        <v>39339</v>
      </c>
      <c r="U4014" s="40">
        <v>323.28899999999999</v>
      </c>
      <c r="V4014" s="40">
        <f t="shared" si="868"/>
        <v>-3.3482841315500833E-3</v>
      </c>
      <c r="W4014" s="41">
        <f t="shared" si="869"/>
        <v>0.99665171586844992</v>
      </c>
      <c r="Y4014" s="42">
        <v>39339</v>
      </c>
      <c r="Z4014" s="43">
        <v>336.40199999999999</v>
      </c>
      <c r="AA4014" s="43">
        <f t="shared" si="870"/>
        <v>242.92461005199306</v>
      </c>
      <c r="AB4014" s="19">
        <f t="shared" si="873"/>
        <v>6.1563045164834129E-3</v>
      </c>
      <c r="AC4014" s="37">
        <f t="shared" si="874"/>
        <v>1.0061563045164834</v>
      </c>
      <c r="AE4014" s="44">
        <v>39339</v>
      </c>
      <c r="AF4014" s="45">
        <v>6434.6899000000003</v>
      </c>
      <c r="AG4014" s="19">
        <f t="shared" si="865"/>
        <v>4646.6564846909305</v>
      </c>
      <c r="AH4014" s="45">
        <f t="shared" si="871"/>
        <v>4.0667131960758773E-4</v>
      </c>
      <c r="AI4014" s="46">
        <f t="shared" si="872"/>
        <v>1.0004066713196076</v>
      </c>
      <c r="AK4014" s="38">
        <v>39339</v>
      </c>
      <c r="AL4014" s="19">
        <v>144.322</v>
      </c>
      <c r="AM4014" s="19">
        <f t="shared" si="861"/>
        <v>1.7186750678455098E-4</v>
      </c>
      <c r="AN4014" s="37">
        <f t="shared" si="862"/>
        <v>1.0001718675067846</v>
      </c>
      <c r="AQ4014" s="38">
        <v>39339</v>
      </c>
      <c r="AR4014" s="19">
        <f t="shared" si="863"/>
        <v>327.20395196000004</v>
      </c>
      <c r="AS4014" s="40">
        <f t="shared" si="860"/>
        <v>1.7186750678455098E-4</v>
      </c>
      <c r="AT4014" s="51">
        <f t="shared" si="864"/>
        <v>1.0001718675067846</v>
      </c>
    </row>
    <row r="4015" spans="1:46">
      <c r="A4015" s="38">
        <v>39342</v>
      </c>
      <c r="B4015" s="37">
        <v>1.3859999999999999</v>
      </c>
      <c r="D4015" s="38">
        <v>39342</v>
      </c>
      <c r="E4015" s="19">
        <v>1834.798</v>
      </c>
      <c r="F4015" s="19">
        <v>1323.8080808080808</v>
      </c>
      <c r="G4015" s="19">
        <v>-8.7395980630451398E-3</v>
      </c>
      <c r="H4015" s="37">
        <f t="shared" si="866"/>
        <v>0.99126040193695486</v>
      </c>
      <c r="I4015" s="19"/>
      <c r="J4015" s="19"/>
      <c r="K4015" s="19"/>
      <c r="L4015" s="19"/>
      <c r="N4015" s="38">
        <v>39342</v>
      </c>
      <c r="O4015" s="19">
        <v>1247.5050000000001</v>
      </c>
      <c r="P4015" s="19">
        <v>900.07575757575773</v>
      </c>
      <c r="Q4015" s="19">
        <v>-8.8155056431661327E-3</v>
      </c>
      <c r="R4015" s="37">
        <f t="shared" si="867"/>
        <v>0.99118449435683387</v>
      </c>
      <c r="T4015" s="39">
        <v>39342</v>
      </c>
      <c r="U4015" s="40">
        <v>322.97770000000003</v>
      </c>
      <c r="V4015" s="40">
        <f t="shared" si="868"/>
        <v>-9.6291553377925165E-4</v>
      </c>
      <c r="W4015" s="41">
        <f t="shared" si="869"/>
        <v>0.99903708446622075</v>
      </c>
      <c r="Y4015" s="42">
        <v>39342</v>
      </c>
      <c r="Z4015" s="43">
        <v>340.83199999999999</v>
      </c>
      <c r="AA4015" s="43">
        <f t="shared" si="870"/>
        <v>245.91053391053393</v>
      </c>
      <c r="AB4015" s="19">
        <f t="shared" si="873"/>
        <v>1.2291565922043945E-2</v>
      </c>
      <c r="AC4015" s="37">
        <f t="shared" si="874"/>
        <v>1.0122915659220439</v>
      </c>
      <c r="AE4015" s="44">
        <v>39342</v>
      </c>
      <c r="AF4015" s="45">
        <v>6520.5600999999997</v>
      </c>
      <c r="AG4015" s="19">
        <f t="shared" si="865"/>
        <v>4704.5888167388166</v>
      </c>
      <c r="AH4015" s="45">
        <f t="shared" si="871"/>
        <v>1.2467530629550971E-2</v>
      </c>
      <c r="AI4015" s="46">
        <f t="shared" si="872"/>
        <v>1.012467530629551</v>
      </c>
      <c r="AK4015" s="38">
        <v>39342</v>
      </c>
      <c r="AL4015" s="19">
        <v>144.44890000000001</v>
      </c>
      <c r="AM4015" s="19">
        <f t="shared" si="861"/>
        <v>8.7928382367219449E-4</v>
      </c>
      <c r="AN4015" s="37">
        <f t="shared" si="862"/>
        <v>1.0008792838236722</v>
      </c>
      <c r="AQ4015" s="38">
        <v>39342</v>
      </c>
      <c r="AR4015" s="19">
        <f t="shared" si="863"/>
        <v>327.49165710200003</v>
      </c>
      <c r="AS4015" s="40">
        <f t="shared" si="860"/>
        <v>8.7928382367197244E-4</v>
      </c>
      <c r="AT4015" s="51">
        <f t="shared" si="864"/>
        <v>1.000879283823672</v>
      </c>
    </row>
    <row r="4016" spans="1:46">
      <c r="A4016" s="38">
        <v>39343</v>
      </c>
      <c r="B4016" s="37">
        <v>1.3869</v>
      </c>
      <c r="D4016" s="38">
        <v>39343</v>
      </c>
      <c r="E4016" s="19">
        <v>1864.8421000000001</v>
      </c>
      <c r="F4016" s="19">
        <v>1344.6117960920037</v>
      </c>
      <c r="G4016" s="19">
        <v>1.5715053855256622E-2</v>
      </c>
      <c r="H4016" s="37">
        <f t="shared" si="866"/>
        <v>1.0157150538552566</v>
      </c>
      <c r="I4016" s="19"/>
      <c r="J4016" s="19"/>
      <c r="K4016" s="19"/>
      <c r="L4016" s="19"/>
      <c r="N4016" s="38">
        <v>39343</v>
      </c>
      <c r="O4016" s="19">
        <v>1258.1661999999999</v>
      </c>
      <c r="P4016" s="19">
        <v>907.17874396135255</v>
      </c>
      <c r="Q4016" s="19">
        <v>7.8915428238239826E-3</v>
      </c>
      <c r="R4016" s="37">
        <f t="shared" si="867"/>
        <v>1.007891542823824</v>
      </c>
      <c r="T4016" s="39">
        <v>39343</v>
      </c>
      <c r="U4016" s="40">
        <v>323.03109999999998</v>
      </c>
      <c r="V4016" s="40">
        <f t="shared" si="868"/>
        <v>1.6533649227157277E-4</v>
      </c>
      <c r="W4016" s="41">
        <f t="shared" si="869"/>
        <v>1.0001653364922716</v>
      </c>
      <c r="Y4016" s="42">
        <v>39343</v>
      </c>
      <c r="Z4016" s="43">
        <v>341.99200000000002</v>
      </c>
      <c r="AA4016" s="43">
        <f t="shared" si="870"/>
        <v>246.58735308962434</v>
      </c>
      <c r="AB4016" s="19">
        <f t="shared" si="873"/>
        <v>2.7522984409307227E-3</v>
      </c>
      <c r="AC4016" s="37">
        <f t="shared" si="874"/>
        <v>1.0027522984409307</v>
      </c>
      <c r="AE4016" s="44">
        <v>39343</v>
      </c>
      <c r="AF4016" s="45">
        <v>6559.7597999999998</v>
      </c>
      <c r="AG4016" s="19">
        <f t="shared" si="865"/>
        <v>4729.8001297858527</v>
      </c>
      <c r="AH4016" s="45">
        <f t="shared" si="871"/>
        <v>5.3588770515575757E-3</v>
      </c>
      <c r="AI4016" s="46">
        <f t="shared" si="872"/>
        <v>1.0053588770515576</v>
      </c>
      <c r="AK4016" s="38">
        <v>39343</v>
      </c>
      <c r="AL4016" s="19">
        <v>144.01320000000001</v>
      </c>
      <c r="AM4016" s="19">
        <f t="shared" si="861"/>
        <v>-3.0162915743906504E-3</v>
      </c>
      <c r="AN4016" s="37">
        <f t="shared" si="862"/>
        <v>0.99698370842560935</v>
      </c>
      <c r="AQ4016" s="38">
        <v>39343</v>
      </c>
      <c r="AR4016" s="19">
        <f t="shared" si="863"/>
        <v>326.50384677600005</v>
      </c>
      <c r="AS4016" s="40">
        <f t="shared" si="860"/>
        <v>-3.0162915743906504E-3</v>
      </c>
      <c r="AT4016" s="51">
        <f t="shared" si="864"/>
        <v>0.99698370842560935</v>
      </c>
    </row>
    <row r="4017" spans="1:46">
      <c r="A4017" s="38">
        <v>39344</v>
      </c>
      <c r="B4017" s="37">
        <v>1.395</v>
      </c>
      <c r="D4017" s="38">
        <v>39344</v>
      </c>
      <c r="E4017" s="19">
        <v>1900.7292</v>
      </c>
      <c r="F4017" s="19">
        <v>1362.5298924731183</v>
      </c>
      <c r="G4017" s="19">
        <v>1.3325850950580698E-2</v>
      </c>
      <c r="H4017" s="37">
        <f t="shared" si="866"/>
        <v>1.0133258509505807</v>
      </c>
      <c r="I4017" s="19"/>
      <c r="J4017" s="19"/>
      <c r="K4017" s="19"/>
      <c r="L4017" s="19"/>
      <c r="N4017" s="38">
        <v>39344</v>
      </c>
      <c r="O4017" s="19">
        <v>1300.9123</v>
      </c>
      <c r="P4017" s="19">
        <v>932.55362007168458</v>
      </c>
      <c r="Q4017" s="19">
        <v>2.7971197825390259E-2</v>
      </c>
      <c r="R4017" s="37">
        <f t="shared" si="867"/>
        <v>1.0279711978253903</v>
      </c>
      <c r="T4017" s="39">
        <v>39344</v>
      </c>
      <c r="U4017" s="40">
        <v>321.8646</v>
      </c>
      <c r="V4017" s="40">
        <f t="shared" si="868"/>
        <v>-3.6111074134966836E-3</v>
      </c>
      <c r="W4017" s="41">
        <f t="shared" si="869"/>
        <v>0.99638889258650332</v>
      </c>
      <c r="Y4017" s="42">
        <v>39344</v>
      </c>
      <c r="Z4017" s="43">
        <v>343.387</v>
      </c>
      <c r="AA4017" s="43">
        <f t="shared" si="870"/>
        <v>246.15555555555557</v>
      </c>
      <c r="AB4017" s="19">
        <f t="shared" si="873"/>
        <v>-1.7510935928325422E-3</v>
      </c>
      <c r="AC4017" s="37">
        <f t="shared" si="874"/>
        <v>0.99824890640716746</v>
      </c>
      <c r="AE4017" s="44">
        <v>39344</v>
      </c>
      <c r="AF4017" s="45">
        <v>6596.9902000000002</v>
      </c>
      <c r="AG4017" s="19">
        <f t="shared" si="865"/>
        <v>4729.0252329749101</v>
      </c>
      <c r="AH4017" s="45">
        <f t="shared" si="871"/>
        <v>-1.6383288715793309E-4</v>
      </c>
      <c r="AI4017" s="46">
        <f t="shared" si="872"/>
        <v>0.99983616711284207</v>
      </c>
      <c r="AK4017" s="38">
        <v>39344</v>
      </c>
      <c r="AL4017" s="19">
        <v>143.58160000000001</v>
      </c>
      <c r="AM4017" s="19">
        <f t="shared" si="861"/>
        <v>-2.9969475020346081E-3</v>
      </c>
      <c r="AN4017" s="37">
        <f t="shared" si="862"/>
        <v>0.99700305249796539</v>
      </c>
      <c r="AQ4017" s="38">
        <v>39344</v>
      </c>
      <c r="AR4017" s="19">
        <f t="shared" si="863"/>
        <v>325.52533188800004</v>
      </c>
      <c r="AS4017" s="40">
        <f t="shared" si="860"/>
        <v>-2.9969475020346081E-3</v>
      </c>
      <c r="AT4017" s="51">
        <f t="shared" si="864"/>
        <v>0.99700305249796539</v>
      </c>
    </row>
    <row r="4018" spans="1:46">
      <c r="A4018" s="38">
        <v>39345</v>
      </c>
      <c r="B4018" s="37">
        <v>1.4092</v>
      </c>
      <c r="D4018" s="38">
        <v>39345</v>
      </c>
      <c r="E4018" s="19">
        <v>1901.0648000000001</v>
      </c>
      <c r="F4018" s="19">
        <v>1349.0383196139655</v>
      </c>
      <c r="G4018" s="19">
        <v>-9.9018545821877302E-3</v>
      </c>
      <c r="H4018" s="37">
        <f t="shared" si="866"/>
        <v>0.99009814541781227</v>
      </c>
      <c r="I4018" s="19"/>
      <c r="J4018" s="19"/>
      <c r="K4018" s="19"/>
      <c r="L4018" s="19"/>
      <c r="N4018" s="38">
        <v>39345</v>
      </c>
      <c r="O4018" s="19">
        <v>1310.0281</v>
      </c>
      <c r="P4018" s="19">
        <v>929.6253902923645</v>
      </c>
      <c r="Q4018" s="19">
        <v>-3.1400122376823436E-3</v>
      </c>
      <c r="R4018" s="37">
        <f t="shared" si="867"/>
        <v>0.99685998776231766</v>
      </c>
      <c r="T4018" s="39">
        <v>39345</v>
      </c>
      <c r="U4018" s="40">
        <v>321.72570000000002</v>
      </c>
      <c r="V4018" s="40">
        <f t="shared" si="868"/>
        <v>-4.3154792418920174E-4</v>
      </c>
      <c r="W4018" s="41">
        <f t="shared" si="869"/>
        <v>0.9995684520758108</v>
      </c>
      <c r="Y4018" s="42">
        <v>39345</v>
      </c>
      <c r="Z4018" s="43">
        <v>346.11599999999999</v>
      </c>
      <c r="AA4018" s="43">
        <f t="shared" si="870"/>
        <v>245.61169457848425</v>
      </c>
      <c r="AB4018" s="19">
        <f t="shared" si="873"/>
        <v>-2.2094198761586359E-3</v>
      </c>
      <c r="AC4018" s="37">
        <f t="shared" si="874"/>
        <v>0.99779058012384136</v>
      </c>
      <c r="AE4018" s="44">
        <v>39345</v>
      </c>
      <c r="AF4018" s="45">
        <v>6651.0698000000002</v>
      </c>
      <c r="AG4018" s="19">
        <f t="shared" si="865"/>
        <v>4719.7486517172865</v>
      </c>
      <c r="AH4018" s="45">
        <f t="shared" si="871"/>
        <v>-1.9616265087653018E-3</v>
      </c>
      <c r="AI4018" s="46">
        <f t="shared" si="872"/>
        <v>0.9980383734912347</v>
      </c>
      <c r="AK4018" s="38">
        <v>39345</v>
      </c>
      <c r="AL4018" s="19">
        <v>143.26669999999999</v>
      </c>
      <c r="AM4018" s="19">
        <f t="shared" si="861"/>
        <v>-2.1931779559499764E-3</v>
      </c>
      <c r="AN4018" s="37">
        <f t="shared" si="862"/>
        <v>0.99780682204405002</v>
      </c>
      <c r="AQ4018" s="38">
        <v>39345</v>
      </c>
      <c r="AR4018" s="19">
        <f t="shared" si="863"/>
        <v>324.81139690599997</v>
      </c>
      <c r="AS4018" s="40">
        <f t="shared" si="860"/>
        <v>-2.1931779559499764E-3</v>
      </c>
      <c r="AT4018" s="51">
        <f t="shared" si="864"/>
        <v>0.99780682204405002</v>
      </c>
    </row>
    <row r="4019" spans="1:46">
      <c r="A4019" s="38">
        <v>39346</v>
      </c>
      <c r="B4019" s="37">
        <v>1.4076</v>
      </c>
      <c r="D4019" s="38">
        <v>39346</v>
      </c>
      <c r="E4019" s="19">
        <v>1905.9613999999999</v>
      </c>
      <c r="F4019" s="19">
        <v>1354.0504404660414</v>
      </c>
      <c r="G4019" s="19">
        <v>3.7153287487861064E-3</v>
      </c>
      <c r="H4019" s="37">
        <f t="shared" si="866"/>
        <v>1.0037153287487861</v>
      </c>
      <c r="I4019" s="19"/>
      <c r="J4019" s="19"/>
      <c r="K4019" s="19"/>
      <c r="L4019" s="19"/>
      <c r="N4019" s="38">
        <v>39346</v>
      </c>
      <c r="O4019" s="19">
        <v>1318.5516</v>
      </c>
      <c r="P4019" s="19">
        <v>936.73742540494459</v>
      </c>
      <c r="Q4019" s="19">
        <v>7.6504312240690542E-3</v>
      </c>
      <c r="R4019" s="37">
        <f t="shared" si="867"/>
        <v>1.0076504312240691</v>
      </c>
      <c r="T4019" s="39">
        <v>39346</v>
      </c>
      <c r="U4019" s="40">
        <v>321.17869999999999</v>
      </c>
      <c r="V4019" s="40">
        <f t="shared" si="868"/>
        <v>-1.7002061072523E-3</v>
      </c>
      <c r="W4019" s="41">
        <f t="shared" si="869"/>
        <v>0.9982997938927477</v>
      </c>
      <c r="Y4019" s="42">
        <v>39346</v>
      </c>
      <c r="Z4019" s="43">
        <v>346.21899999999999</v>
      </c>
      <c r="AA4019" s="43">
        <f t="shared" si="870"/>
        <v>245.96405228758169</v>
      </c>
      <c r="AB4019" s="19">
        <f t="shared" si="873"/>
        <v>1.4346129149189757E-3</v>
      </c>
      <c r="AC4019" s="37">
        <f t="shared" si="874"/>
        <v>1.001434612914919</v>
      </c>
      <c r="AE4019" s="44">
        <v>39346</v>
      </c>
      <c r="AF4019" s="45">
        <v>6663.5497999999998</v>
      </c>
      <c r="AG4019" s="19">
        <f t="shared" si="865"/>
        <v>4733.9796817277638</v>
      </c>
      <c r="AH4019" s="45">
        <f t="shared" si="871"/>
        <v>3.0152092962194565E-3</v>
      </c>
      <c r="AI4019" s="46">
        <f t="shared" si="872"/>
        <v>1.0030152092962195</v>
      </c>
      <c r="AK4019" s="38">
        <v>39346</v>
      </c>
      <c r="AL4019" s="19">
        <v>143.1514</v>
      </c>
      <c r="AM4019" s="19">
        <f t="shared" si="861"/>
        <v>-8.0479273969447096E-4</v>
      </c>
      <c r="AN4019" s="37">
        <f t="shared" si="862"/>
        <v>0.99919520726030553</v>
      </c>
      <c r="AQ4019" s="38">
        <v>39346</v>
      </c>
      <c r="AR4019" s="19">
        <f t="shared" si="863"/>
        <v>324.549991052</v>
      </c>
      <c r="AS4019" s="40">
        <f t="shared" si="860"/>
        <v>-8.0479273969447096E-4</v>
      </c>
      <c r="AT4019" s="51">
        <f t="shared" si="864"/>
        <v>0.99919520726030553</v>
      </c>
    </row>
    <row r="4020" spans="1:46">
      <c r="A4020" s="38">
        <v>39349</v>
      </c>
      <c r="B4020" s="37">
        <v>1.4086000000000001</v>
      </c>
      <c r="D4020" s="38">
        <v>39349</v>
      </c>
      <c r="E4020" s="19">
        <v>1903.3497</v>
      </c>
      <c r="F4020" s="19">
        <v>1351.235056084055</v>
      </c>
      <c r="G4020" s="19">
        <v>-2.0792315395705696E-3</v>
      </c>
      <c r="H4020" s="37">
        <f t="shared" si="866"/>
        <v>0.99792076846042943</v>
      </c>
      <c r="I4020" s="19"/>
      <c r="J4020" s="19"/>
      <c r="K4020" s="19"/>
      <c r="L4020" s="19"/>
      <c r="N4020" s="38">
        <v>39349</v>
      </c>
      <c r="O4020" s="19">
        <v>1333.9657999999999</v>
      </c>
      <c r="P4020" s="19">
        <v>947.01533437455623</v>
      </c>
      <c r="Q4020" s="19">
        <v>1.0972027689796437E-2</v>
      </c>
      <c r="R4020" s="37">
        <f t="shared" si="867"/>
        <v>1.0109720276897964</v>
      </c>
      <c r="T4020" s="39">
        <v>39349</v>
      </c>
      <c r="U4020" s="40">
        <v>320.66590000000002</v>
      </c>
      <c r="V4020" s="40">
        <f t="shared" si="868"/>
        <v>-1.5966189538719755E-3</v>
      </c>
      <c r="W4020" s="41">
        <f t="shared" si="869"/>
        <v>0.99840338104612802</v>
      </c>
      <c r="Y4020" s="42">
        <v>39349</v>
      </c>
      <c r="Z4020" s="43">
        <v>347.553</v>
      </c>
      <c r="AA4020" s="43">
        <f t="shared" si="870"/>
        <v>246.73647593355102</v>
      </c>
      <c r="AB4020" s="19">
        <f t="shared" si="873"/>
        <v>3.140392422329219E-3</v>
      </c>
      <c r="AC4020" s="37">
        <f t="shared" si="874"/>
        <v>1.0031403924223292</v>
      </c>
      <c r="AE4020" s="44">
        <v>39349</v>
      </c>
      <c r="AF4020" s="45">
        <v>6659.3397999999997</v>
      </c>
      <c r="AG4020" s="19">
        <f t="shared" si="865"/>
        <v>4727.6301292063035</v>
      </c>
      <c r="AH4020" s="45">
        <f t="shared" si="871"/>
        <v>-1.3412716040941408E-3</v>
      </c>
      <c r="AI4020" s="46">
        <f t="shared" si="872"/>
        <v>0.99865872839590586</v>
      </c>
      <c r="AK4020" s="38">
        <v>39349</v>
      </c>
      <c r="AL4020" s="19">
        <v>143.07169999999999</v>
      </c>
      <c r="AM4020" s="19">
        <f t="shared" si="861"/>
        <v>-5.5675319975911908E-4</v>
      </c>
      <c r="AN4020" s="37">
        <f t="shared" si="862"/>
        <v>0.99944324680024088</v>
      </c>
      <c r="AQ4020" s="38">
        <v>39349</v>
      </c>
      <c r="AR4020" s="19">
        <f t="shared" si="863"/>
        <v>324.36929680600002</v>
      </c>
      <c r="AS4020" s="40">
        <f t="shared" si="860"/>
        <v>-5.5675319975900806E-4</v>
      </c>
      <c r="AT4020" s="51">
        <f t="shared" si="864"/>
        <v>0.99944324680024099</v>
      </c>
    </row>
    <row r="4021" spans="1:46">
      <c r="A4021" s="38">
        <v>39350</v>
      </c>
      <c r="B4021" s="37">
        <v>1.4128000000000001</v>
      </c>
      <c r="D4021" s="38">
        <v>39350</v>
      </c>
      <c r="E4021" s="19">
        <v>1901.7668000000001</v>
      </c>
      <c r="F4021" s="19">
        <v>1346.097678369196</v>
      </c>
      <c r="G4021" s="19">
        <v>-3.8019867022599518E-3</v>
      </c>
      <c r="H4021" s="37">
        <f t="shared" si="866"/>
        <v>0.99619801329774005</v>
      </c>
      <c r="I4021" s="19"/>
      <c r="J4021" s="19"/>
      <c r="K4021" s="19"/>
      <c r="L4021" s="19"/>
      <c r="N4021" s="38">
        <v>39350</v>
      </c>
      <c r="O4021" s="19">
        <v>1328.9262000000001</v>
      </c>
      <c r="P4021" s="19">
        <v>940.63292751981885</v>
      </c>
      <c r="Q4021" s="19">
        <v>-6.7394968413606593E-3</v>
      </c>
      <c r="R4021" s="37">
        <f t="shared" si="867"/>
        <v>0.99326050315863934</v>
      </c>
      <c r="T4021" s="39">
        <v>39350</v>
      </c>
      <c r="U4021" s="40">
        <v>321.87709999999998</v>
      </c>
      <c r="V4021" s="40">
        <f t="shared" si="868"/>
        <v>3.7771400077151185E-3</v>
      </c>
      <c r="W4021" s="41">
        <f t="shared" si="869"/>
        <v>1.0037771400077151</v>
      </c>
      <c r="Y4021" s="42">
        <v>39350</v>
      </c>
      <c r="Z4021" s="43">
        <v>345.38600000000002</v>
      </c>
      <c r="AA4021" s="43">
        <f t="shared" si="870"/>
        <v>244.46913929784824</v>
      </c>
      <c r="AB4021" s="19">
        <f t="shared" si="873"/>
        <v>-9.1893046098031617E-3</v>
      </c>
      <c r="AC4021" s="37">
        <f t="shared" si="874"/>
        <v>0.99081069539019684</v>
      </c>
      <c r="AE4021" s="44">
        <v>39350</v>
      </c>
      <c r="AF4021" s="45">
        <v>6579.3999000000003</v>
      </c>
      <c r="AG4021" s="19">
        <f t="shared" si="865"/>
        <v>4656.9931342015852</v>
      </c>
      <c r="AH4021" s="45">
        <f t="shared" si="871"/>
        <v>-1.4941311624261377E-2</v>
      </c>
      <c r="AI4021" s="46">
        <f t="shared" si="872"/>
        <v>0.98505868837573862</v>
      </c>
      <c r="AK4021" s="38">
        <v>39350</v>
      </c>
      <c r="AL4021" s="19">
        <v>143.4434</v>
      </c>
      <c r="AM4021" s="19">
        <f t="shared" si="861"/>
        <v>2.5979980667036884E-3</v>
      </c>
      <c r="AN4021" s="37">
        <f t="shared" si="862"/>
        <v>1.0025979980667037</v>
      </c>
      <c r="AQ4021" s="38">
        <v>39350</v>
      </c>
      <c r="AR4021" s="19">
        <f t="shared" si="863"/>
        <v>325.21200761200004</v>
      </c>
      <c r="AS4021" s="40">
        <f t="shared" si="860"/>
        <v>2.5979980667036884E-3</v>
      </c>
      <c r="AT4021" s="51">
        <f t="shared" si="864"/>
        <v>1.0025979980667037</v>
      </c>
    </row>
    <row r="4022" spans="1:46">
      <c r="A4022" s="38">
        <v>39351</v>
      </c>
      <c r="B4022" s="37">
        <v>1.4126000000000001</v>
      </c>
      <c r="D4022" s="38">
        <v>39351</v>
      </c>
      <c r="E4022" s="19">
        <v>1910.0803000000001</v>
      </c>
      <c r="F4022" s="19">
        <v>1352.1735098400113</v>
      </c>
      <c r="G4022" s="19">
        <v>4.513663137861057E-3</v>
      </c>
      <c r="H4022" s="37">
        <f t="shared" si="866"/>
        <v>1.0045136631378611</v>
      </c>
      <c r="I4022" s="19"/>
      <c r="J4022" s="19"/>
      <c r="K4022" s="19"/>
      <c r="L4022" s="19"/>
      <c r="N4022" s="38">
        <v>39351</v>
      </c>
      <c r="O4022" s="19">
        <v>1341.9267</v>
      </c>
      <c r="P4022" s="19">
        <v>949.96934730284579</v>
      </c>
      <c r="Q4022" s="19">
        <v>9.9256782426748735E-3</v>
      </c>
      <c r="R4022" s="37">
        <f t="shared" si="867"/>
        <v>1.0099256782426749</v>
      </c>
      <c r="T4022" s="39">
        <v>39351</v>
      </c>
      <c r="U4022" s="40">
        <v>321.35750000000002</v>
      </c>
      <c r="V4022" s="40">
        <f t="shared" si="868"/>
        <v>-1.6142807301294804E-3</v>
      </c>
      <c r="W4022" s="41">
        <f t="shared" si="869"/>
        <v>0.99838571926987052</v>
      </c>
      <c r="Y4022" s="42">
        <v>39351</v>
      </c>
      <c r="Z4022" s="43">
        <v>346.76299999999998</v>
      </c>
      <c r="AA4022" s="43">
        <f t="shared" si="870"/>
        <v>245.47855019113689</v>
      </c>
      <c r="AB4022" s="19">
        <f t="shared" si="873"/>
        <v>4.1289910709705335E-3</v>
      </c>
      <c r="AC4022" s="37">
        <f t="shared" si="874"/>
        <v>1.0041289910709705</v>
      </c>
      <c r="AE4022" s="44">
        <v>39351</v>
      </c>
      <c r="AF4022" s="45">
        <v>6606.9102000000003</v>
      </c>
      <c r="AG4022" s="19">
        <f t="shared" si="865"/>
        <v>4677.1274246071071</v>
      </c>
      <c r="AH4022" s="45">
        <f t="shared" si="871"/>
        <v>4.3234528858659971E-3</v>
      </c>
      <c r="AI4022" s="46">
        <f t="shared" si="872"/>
        <v>1.004323452885866</v>
      </c>
      <c r="AK4022" s="38">
        <v>39351</v>
      </c>
      <c r="AL4022" s="19">
        <v>143.01560000000001</v>
      </c>
      <c r="AM4022" s="19">
        <f t="shared" si="861"/>
        <v>-2.9823609869815693E-3</v>
      </c>
      <c r="AN4022" s="37">
        <f t="shared" si="862"/>
        <v>0.99701763901301843</v>
      </c>
      <c r="AQ4022" s="38">
        <v>39351</v>
      </c>
      <c r="AR4022" s="19">
        <f t="shared" si="863"/>
        <v>324.24210800800006</v>
      </c>
      <c r="AS4022" s="40">
        <f t="shared" si="860"/>
        <v>-2.9823609869815693E-3</v>
      </c>
      <c r="AT4022" s="51">
        <f t="shared" si="864"/>
        <v>0.99701763901301843</v>
      </c>
    </row>
    <row r="4023" spans="1:46">
      <c r="A4023" s="38">
        <v>39352</v>
      </c>
      <c r="B4023" s="37">
        <v>1.4137999999999999</v>
      </c>
      <c r="D4023" s="38">
        <v>39352</v>
      </c>
      <c r="E4023" s="19">
        <v>1927.5302999999999</v>
      </c>
      <c r="F4023" s="19">
        <v>1363.3684396661479</v>
      </c>
      <c r="G4023" s="19">
        <v>8.2792110218614656E-3</v>
      </c>
      <c r="H4023" s="37">
        <f t="shared" si="866"/>
        <v>1.0082792110218615</v>
      </c>
      <c r="I4023" s="19"/>
      <c r="J4023" s="19"/>
      <c r="K4023" s="19"/>
      <c r="L4023" s="19"/>
      <c r="N4023" s="38">
        <v>39352</v>
      </c>
      <c r="O4023" s="19">
        <v>1366.3439000000001</v>
      </c>
      <c r="P4023" s="19">
        <v>966.43365398217577</v>
      </c>
      <c r="Q4023" s="19">
        <v>1.7331408351306754E-2</v>
      </c>
      <c r="R4023" s="37">
        <f t="shared" si="867"/>
        <v>1.0173314083513068</v>
      </c>
      <c r="T4023" s="39">
        <v>39352</v>
      </c>
      <c r="U4023" s="40">
        <v>320.91910000000001</v>
      </c>
      <c r="V4023" s="40">
        <f t="shared" si="868"/>
        <v>-1.3642127537089044E-3</v>
      </c>
      <c r="W4023" s="41">
        <f t="shared" si="869"/>
        <v>0.9986357872462911</v>
      </c>
      <c r="Y4023" s="42">
        <v>39352</v>
      </c>
      <c r="Z4023" s="43">
        <v>351.334</v>
      </c>
      <c r="AA4023" s="43">
        <f t="shared" si="870"/>
        <v>248.50332437402744</v>
      </c>
      <c r="AB4023" s="19">
        <f t="shared" si="873"/>
        <v>1.232194902786965E-2</v>
      </c>
      <c r="AC4023" s="37">
        <f t="shared" si="874"/>
        <v>1.0123219490278696</v>
      </c>
      <c r="AE4023" s="44">
        <v>39352</v>
      </c>
      <c r="AF4023" s="45">
        <v>6752.73</v>
      </c>
      <c r="AG4023" s="19">
        <f t="shared" si="865"/>
        <v>4776.2979204979483</v>
      </c>
      <c r="AH4023" s="45">
        <f t="shared" si="871"/>
        <v>2.1203291441043381E-2</v>
      </c>
      <c r="AI4023" s="46">
        <f t="shared" si="872"/>
        <v>1.0212032914410434</v>
      </c>
      <c r="AK4023" s="38">
        <v>39352</v>
      </c>
      <c r="AL4023" s="19">
        <v>143.13220000000001</v>
      </c>
      <c r="AM4023" s="19">
        <f t="shared" si="861"/>
        <v>8.1529567403837433E-4</v>
      </c>
      <c r="AN4023" s="37">
        <f t="shared" si="862"/>
        <v>1.0008152956740384</v>
      </c>
      <c r="AQ4023" s="38">
        <v>39352</v>
      </c>
      <c r="AR4023" s="19">
        <f t="shared" si="863"/>
        <v>324.50646119600003</v>
      </c>
      <c r="AS4023" s="40">
        <f t="shared" si="860"/>
        <v>8.1529567403837433E-4</v>
      </c>
      <c r="AT4023" s="51">
        <f t="shared" si="864"/>
        <v>1.0008152956740384</v>
      </c>
    </row>
    <row r="4024" spans="1:46">
      <c r="A4024" s="38">
        <v>39353</v>
      </c>
      <c r="B4024" s="37">
        <v>1.4218999999999999</v>
      </c>
      <c r="D4024" s="38">
        <v>39353</v>
      </c>
      <c r="E4024" s="19">
        <v>1930.2559000000001</v>
      </c>
      <c r="F4024" s="19">
        <v>1357.518742527604</v>
      </c>
      <c r="G4024" s="19">
        <v>-4.290620912404508E-3</v>
      </c>
      <c r="H4024" s="37">
        <f t="shared" si="866"/>
        <v>0.99570937908759549</v>
      </c>
      <c r="I4024" s="19"/>
      <c r="J4024" s="19"/>
      <c r="K4024" s="19"/>
      <c r="L4024" s="19"/>
      <c r="N4024" s="38">
        <v>39353</v>
      </c>
      <c r="O4024" s="19">
        <v>1368.6623</v>
      </c>
      <c r="P4024" s="19">
        <v>962.55875940642807</v>
      </c>
      <c r="Q4024" s="19">
        <v>-4.0094781051769335E-3</v>
      </c>
      <c r="R4024" s="37">
        <f t="shared" si="867"/>
        <v>0.99599052189482307</v>
      </c>
      <c r="T4024" s="39">
        <v>39353</v>
      </c>
      <c r="U4024" s="40">
        <v>321.23610000000002</v>
      </c>
      <c r="V4024" s="40">
        <f t="shared" si="868"/>
        <v>9.8778788797559969E-4</v>
      </c>
      <c r="W4024" s="41">
        <f t="shared" si="869"/>
        <v>1.0009877878879756</v>
      </c>
      <c r="Y4024" s="42">
        <v>39353</v>
      </c>
      <c r="Z4024" s="43">
        <v>348.50700000000001</v>
      </c>
      <c r="AA4024" s="43">
        <f t="shared" si="870"/>
        <v>245.0995147338069</v>
      </c>
      <c r="AB4024" s="19">
        <f t="shared" si="873"/>
        <v>-1.3697239861054755E-2</v>
      </c>
      <c r="AC4024" s="37">
        <f t="shared" si="874"/>
        <v>0.98630276013894524</v>
      </c>
      <c r="AE4024" s="44">
        <v>39353</v>
      </c>
      <c r="AF4024" s="45">
        <v>6687.8397999999997</v>
      </c>
      <c r="AG4024" s="19">
        <f t="shared" si="865"/>
        <v>4703.4529854420143</v>
      </c>
      <c r="AH4024" s="45">
        <f t="shared" si="871"/>
        <v>-1.5251338226477174E-2</v>
      </c>
      <c r="AI4024" s="46">
        <f t="shared" si="872"/>
        <v>0.98474866177352283</v>
      </c>
      <c r="AK4024" s="38">
        <v>39353</v>
      </c>
      <c r="AL4024" s="19">
        <v>143.61320000000001</v>
      </c>
      <c r="AM4024" s="19">
        <f t="shared" si="861"/>
        <v>3.3605296362384518E-3</v>
      </c>
      <c r="AN4024" s="37">
        <f t="shared" si="862"/>
        <v>1.0033605296362385</v>
      </c>
      <c r="AQ4024" s="38">
        <v>39353</v>
      </c>
      <c r="AR4024" s="19">
        <f t="shared" si="863"/>
        <v>325.59697477600002</v>
      </c>
      <c r="AS4024" s="40">
        <f t="shared" si="860"/>
        <v>3.3605296362384518E-3</v>
      </c>
      <c r="AT4024" s="51">
        <f t="shared" si="864"/>
        <v>1.0033605296362385</v>
      </c>
    </row>
    <row r="4025" spans="1:46">
      <c r="A4025" s="38">
        <v>39356</v>
      </c>
      <c r="B4025" s="37">
        <v>1.4229000000000001</v>
      </c>
      <c r="D4025" s="38">
        <v>39356</v>
      </c>
      <c r="E4025" s="19">
        <v>1948.6048000000001</v>
      </c>
      <c r="F4025" s="19">
        <v>1369.4601166631528</v>
      </c>
      <c r="G4025" s="19">
        <v>8.7964709152485998E-3</v>
      </c>
      <c r="H4025" s="37">
        <f t="shared" si="866"/>
        <v>1.0087964709152486</v>
      </c>
      <c r="I4025" s="19"/>
      <c r="J4025" s="19"/>
      <c r="K4025" s="19"/>
      <c r="L4025" s="19"/>
      <c r="N4025" s="38">
        <v>39356</v>
      </c>
      <c r="O4025" s="19">
        <v>1383.6258</v>
      </c>
      <c r="P4025" s="19">
        <v>972.39848197343451</v>
      </c>
      <c r="Q4025" s="19">
        <v>1.0222464312801272E-2</v>
      </c>
      <c r="R4025" s="37">
        <f t="shared" si="867"/>
        <v>1.0102224643128013</v>
      </c>
      <c r="T4025" s="39">
        <v>39356</v>
      </c>
      <c r="U4025" s="40">
        <v>321.22800000000001</v>
      </c>
      <c r="V4025" s="40">
        <f t="shared" si="868"/>
        <v>-2.5215098801156799E-5</v>
      </c>
      <c r="W4025" s="41">
        <f t="shared" si="869"/>
        <v>0.99997478490119884</v>
      </c>
      <c r="Y4025" s="42">
        <v>39356</v>
      </c>
      <c r="Z4025" s="43">
        <v>348.29399999999998</v>
      </c>
      <c r="AA4025" s="43">
        <f t="shared" si="870"/>
        <v>244.77756694075478</v>
      </c>
      <c r="AB4025" s="19">
        <f t="shared" si="873"/>
        <v>-1.3135390879976949E-3</v>
      </c>
      <c r="AC4025" s="37">
        <f t="shared" si="874"/>
        <v>0.99868646091200231</v>
      </c>
      <c r="AE4025" s="44">
        <v>39356</v>
      </c>
      <c r="AF4025" s="45">
        <v>6623.77</v>
      </c>
      <c r="AG4025" s="19">
        <f t="shared" si="865"/>
        <v>4655.1198257080614</v>
      </c>
      <c r="AH4025" s="45">
        <f t="shared" si="871"/>
        <v>-1.0276101384143144E-2</v>
      </c>
      <c r="AI4025" s="46">
        <f t="shared" si="872"/>
        <v>0.98972389861585686</v>
      </c>
      <c r="AK4025" s="38">
        <v>39356</v>
      </c>
      <c r="AL4025" s="19">
        <v>143.68819999999999</v>
      </c>
      <c r="AM4025" s="19">
        <f t="shared" si="861"/>
        <v>5.2223611757118427E-4</v>
      </c>
      <c r="AN4025" s="37">
        <f t="shared" si="862"/>
        <v>1.0005222361175712</v>
      </c>
      <c r="AQ4025" s="38">
        <v>39356</v>
      </c>
      <c r="AR4025" s="19">
        <f t="shared" si="863"/>
        <v>325.767013276</v>
      </c>
      <c r="AS4025" s="40">
        <f t="shared" si="860"/>
        <v>5.2223611757118427E-4</v>
      </c>
      <c r="AT4025" s="51">
        <f t="shared" si="864"/>
        <v>1.0005222361175712</v>
      </c>
    </row>
    <row r="4026" spans="1:46">
      <c r="A4026" s="38">
        <v>39357</v>
      </c>
      <c r="B4026" s="37">
        <v>1.4162999999999999</v>
      </c>
      <c r="D4026" s="38">
        <v>39357</v>
      </c>
      <c r="E4026" s="19">
        <v>1950.0688</v>
      </c>
      <c r="F4026" s="19">
        <v>1376.8755207230108</v>
      </c>
      <c r="G4026" s="19">
        <v>5.4148375477531818E-3</v>
      </c>
      <c r="H4026" s="37">
        <f t="shared" si="866"/>
        <v>1.0054148375477532</v>
      </c>
      <c r="I4026" s="19"/>
      <c r="J4026" s="19"/>
      <c r="K4026" s="19"/>
      <c r="L4026" s="19"/>
      <c r="N4026" s="38">
        <v>39357</v>
      </c>
      <c r="O4026" s="19">
        <v>1413.405</v>
      </c>
      <c r="P4026" s="19">
        <v>997.95594153780985</v>
      </c>
      <c r="Q4026" s="19">
        <v>2.6282907715474479E-2</v>
      </c>
      <c r="R4026" s="37">
        <f t="shared" si="867"/>
        <v>1.0262829077154745</v>
      </c>
      <c r="T4026" s="39">
        <v>39357</v>
      </c>
      <c r="U4026" s="40">
        <v>321.10820000000001</v>
      </c>
      <c r="V4026" s="40">
        <f t="shared" si="868"/>
        <v>-3.7294382805985737E-4</v>
      </c>
      <c r="W4026" s="41">
        <f t="shared" si="869"/>
        <v>0.99962705617194014</v>
      </c>
      <c r="Y4026" s="42">
        <v>39357</v>
      </c>
      <c r="Z4026" s="43">
        <v>345.21300000000002</v>
      </c>
      <c r="AA4026" s="43">
        <f t="shared" si="870"/>
        <v>243.7428510908706</v>
      </c>
      <c r="AB4026" s="19">
        <f t="shared" si="873"/>
        <v>-4.2271678030635362E-3</v>
      </c>
      <c r="AC4026" s="37">
        <f t="shared" si="874"/>
        <v>0.99577283219693646</v>
      </c>
      <c r="AE4026" s="44">
        <v>39357</v>
      </c>
      <c r="AF4026" s="45">
        <v>6590.2798000000003</v>
      </c>
      <c r="AG4026" s="19">
        <f t="shared" si="865"/>
        <v>4653.1665607569021</v>
      </c>
      <c r="AH4026" s="45">
        <f t="shared" si="871"/>
        <v>-4.1959498880617119E-4</v>
      </c>
      <c r="AI4026" s="46">
        <f t="shared" si="872"/>
        <v>0.99958040501119383</v>
      </c>
      <c r="AK4026" s="38">
        <v>39357</v>
      </c>
      <c r="AL4026" s="19">
        <v>143.7492</v>
      </c>
      <c r="AM4026" s="19">
        <f t="shared" si="861"/>
        <v>4.2453033721634448E-4</v>
      </c>
      <c r="AN4026" s="37">
        <f t="shared" si="862"/>
        <v>1.0004245303372163</v>
      </c>
      <c r="AQ4026" s="38">
        <v>39357</v>
      </c>
      <c r="AR4026" s="19">
        <f t="shared" si="863"/>
        <v>325.905311256</v>
      </c>
      <c r="AS4026" s="40">
        <f t="shared" si="860"/>
        <v>4.2453033721634448E-4</v>
      </c>
      <c r="AT4026" s="51">
        <f t="shared" si="864"/>
        <v>1.0004245303372163</v>
      </c>
    </row>
    <row r="4027" spans="1:46">
      <c r="A4027" s="38">
        <v>39358</v>
      </c>
      <c r="B4027" s="37">
        <v>1.4135</v>
      </c>
      <c r="D4027" s="38">
        <v>39358</v>
      </c>
      <c r="E4027" s="19">
        <v>1947.3741</v>
      </c>
      <c r="F4027" s="19">
        <v>1377.696568800849</v>
      </c>
      <c r="G4027" s="19">
        <v>5.9631249556035826E-4</v>
      </c>
      <c r="H4027" s="37">
        <f t="shared" si="866"/>
        <v>1.0005963124955604</v>
      </c>
      <c r="I4027" s="19"/>
      <c r="J4027" s="19"/>
      <c r="K4027" s="19"/>
      <c r="L4027" s="19"/>
      <c r="N4027" s="38">
        <v>39358</v>
      </c>
      <c r="O4027" s="19">
        <v>1401.08</v>
      </c>
      <c r="P4027" s="19">
        <v>991.21330031835862</v>
      </c>
      <c r="Q4027" s="19">
        <v>-6.7564518019312958E-3</v>
      </c>
      <c r="R4027" s="37">
        <f t="shared" si="867"/>
        <v>0.9932435481980687</v>
      </c>
      <c r="T4027" s="39">
        <v>39358</v>
      </c>
      <c r="U4027" s="40">
        <v>321.97969999999998</v>
      </c>
      <c r="V4027" s="40">
        <f t="shared" si="868"/>
        <v>2.7140384456079136E-3</v>
      </c>
      <c r="W4027" s="41">
        <f t="shared" si="869"/>
        <v>1.0027140384456079</v>
      </c>
      <c r="Y4027" s="42">
        <v>39358</v>
      </c>
      <c r="Z4027" s="43">
        <v>345.46</v>
      </c>
      <c r="AA4027" s="43">
        <f t="shared" si="870"/>
        <v>244.40042447824547</v>
      </c>
      <c r="AB4027" s="19">
        <f t="shared" si="873"/>
        <v>2.6978160977106924E-3</v>
      </c>
      <c r="AC4027" s="37">
        <f t="shared" si="874"/>
        <v>1.0026978160977107</v>
      </c>
      <c r="AE4027" s="44">
        <v>39358</v>
      </c>
      <c r="AF4027" s="45">
        <v>6590.46</v>
      </c>
      <c r="AG4027" s="19">
        <f t="shared" si="865"/>
        <v>4662.5114962858152</v>
      </c>
      <c r="AH4027" s="45">
        <f t="shared" si="871"/>
        <v>2.0082959436107384E-3</v>
      </c>
      <c r="AI4027" s="46">
        <f t="shared" si="872"/>
        <v>1.0020082959436107</v>
      </c>
      <c r="AK4027" s="38">
        <v>39358</v>
      </c>
      <c r="AL4027" s="19">
        <v>143.69059999999999</v>
      </c>
      <c r="AM4027" s="19">
        <f t="shared" si="861"/>
        <v>-4.0765444259871497E-4</v>
      </c>
      <c r="AN4027" s="37">
        <f t="shared" si="862"/>
        <v>0.99959234555740129</v>
      </c>
      <c r="AQ4027" s="38">
        <v>39358</v>
      </c>
      <c r="AR4027" s="19">
        <f t="shared" si="863"/>
        <v>325.77245450800001</v>
      </c>
      <c r="AS4027" s="40">
        <f t="shared" si="860"/>
        <v>-4.0765444259860395E-4</v>
      </c>
      <c r="AT4027" s="51">
        <f t="shared" si="864"/>
        <v>0.9995923455574014</v>
      </c>
    </row>
    <row r="4028" spans="1:46">
      <c r="A4028" s="38">
        <v>39359</v>
      </c>
      <c r="B4028" s="37">
        <v>1.4128000000000001</v>
      </c>
      <c r="D4028" s="38">
        <v>39359</v>
      </c>
      <c r="E4028" s="19">
        <v>1948.3589999999999</v>
      </c>
      <c r="F4028" s="19">
        <v>1379.0763023782558</v>
      </c>
      <c r="G4028" s="19">
        <v>1.0014785611376364E-3</v>
      </c>
      <c r="H4028" s="37">
        <f t="shared" si="866"/>
        <v>1.0010014785611376</v>
      </c>
      <c r="I4028" s="19"/>
      <c r="J4028" s="19"/>
      <c r="K4028" s="19"/>
      <c r="L4028" s="19"/>
      <c r="N4028" s="38">
        <v>39359</v>
      </c>
      <c r="O4028" s="19">
        <v>1392.8123000000001</v>
      </c>
      <c r="P4028" s="19">
        <v>985.85242072480185</v>
      </c>
      <c r="Q4028" s="19">
        <v>-5.4084015941220365E-3</v>
      </c>
      <c r="R4028" s="37">
        <f t="shared" si="867"/>
        <v>0.99459159840587796</v>
      </c>
      <c r="T4028" s="39">
        <v>39359</v>
      </c>
      <c r="U4028" s="40">
        <v>321.63979999999998</v>
      </c>
      <c r="V4028" s="40">
        <f t="shared" si="868"/>
        <v>-1.0556566143765655E-3</v>
      </c>
      <c r="W4028" s="41">
        <f t="shared" si="869"/>
        <v>0.99894434338562343</v>
      </c>
      <c r="Y4028" s="42">
        <v>39359</v>
      </c>
      <c r="Z4028" s="43">
        <v>346.71</v>
      </c>
      <c r="AA4028" s="43">
        <f t="shared" si="870"/>
        <v>245.40628539071346</v>
      </c>
      <c r="AB4028" s="19">
        <f t="shared" si="873"/>
        <v>4.1156266999753388E-3</v>
      </c>
      <c r="AC4028" s="37">
        <f t="shared" si="874"/>
        <v>1.0041156266999753</v>
      </c>
      <c r="AE4028" s="44">
        <v>39359</v>
      </c>
      <c r="AF4028" s="45">
        <v>6659.9701999999997</v>
      </c>
      <c r="AG4028" s="19">
        <f t="shared" si="865"/>
        <v>4714.0219422423552</v>
      </c>
      <c r="AH4028" s="45">
        <f t="shared" si="871"/>
        <v>1.104778958670094E-2</v>
      </c>
      <c r="AI4028" s="46">
        <f t="shared" si="872"/>
        <v>1.0110477895867009</v>
      </c>
      <c r="AK4028" s="38">
        <v>39359</v>
      </c>
      <c r="AL4028" s="19">
        <v>144.05590000000001</v>
      </c>
      <c r="AM4028" s="19">
        <f t="shared" si="861"/>
        <v>2.5422679006144033E-3</v>
      </c>
      <c r="AN4028" s="37">
        <f t="shared" si="862"/>
        <v>1.0025422679006144</v>
      </c>
      <c r="AQ4028" s="38">
        <v>39359</v>
      </c>
      <c r="AR4028" s="19">
        <f t="shared" si="863"/>
        <v>326.60065536200005</v>
      </c>
      <c r="AS4028" s="40">
        <f t="shared" si="860"/>
        <v>2.5422679006144033E-3</v>
      </c>
      <c r="AT4028" s="51">
        <f t="shared" si="864"/>
        <v>1.0025422679006144</v>
      </c>
    </row>
    <row r="4029" spans="1:46">
      <c r="A4029" s="38">
        <v>39360</v>
      </c>
      <c r="B4029" s="37">
        <v>1.4154</v>
      </c>
      <c r="D4029" s="38">
        <v>39360</v>
      </c>
      <c r="E4029" s="19">
        <v>1966.481</v>
      </c>
      <c r="F4029" s="19">
        <v>1389.3464744948424</v>
      </c>
      <c r="G4029" s="19">
        <v>7.4471384207497326E-3</v>
      </c>
      <c r="H4029" s="37">
        <f t="shared" si="866"/>
        <v>1.0074471384207497</v>
      </c>
      <c r="I4029" s="19"/>
      <c r="J4029" s="19"/>
      <c r="K4029" s="19"/>
      <c r="L4029" s="19"/>
      <c r="N4029" s="38">
        <v>39360</v>
      </c>
      <c r="O4029" s="19">
        <v>1415.5068000000001</v>
      </c>
      <c r="P4029" s="19">
        <v>1000.0754557015686</v>
      </c>
      <c r="Q4029" s="19">
        <v>1.4427144142233672E-2</v>
      </c>
      <c r="R4029" s="37">
        <f t="shared" si="867"/>
        <v>1.0144271441422337</v>
      </c>
      <c r="T4029" s="39">
        <v>39360</v>
      </c>
      <c r="U4029" s="40">
        <v>322.27890000000002</v>
      </c>
      <c r="V4029" s="40">
        <f t="shared" si="868"/>
        <v>1.987005339513459E-3</v>
      </c>
      <c r="W4029" s="41">
        <f t="shared" si="869"/>
        <v>1.0019870053395135</v>
      </c>
      <c r="Y4029" s="42">
        <v>39360</v>
      </c>
      <c r="Z4029" s="43">
        <v>343.82799999999997</v>
      </c>
      <c r="AA4029" s="43">
        <f t="shared" si="870"/>
        <v>242.91931609439027</v>
      </c>
      <c r="AB4029" s="19">
        <f t="shared" si="873"/>
        <v>-1.0134089647963473E-2</v>
      </c>
      <c r="AC4029" s="37">
        <f t="shared" si="874"/>
        <v>0.98986591035203653</v>
      </c>
      <c r="AE4029" s="44">
        <v>39360</v>
      </c>
      <c r="AF4029" s="45">
        <v>6630.3100999999997</v>
      </c>
      <c r="AG4029" s="19">
        <f t="shared" si="865"/>
        <v>4684.4073053553766</v>
      </c>
      <c r="AH4029" s="45">
        <f t="shared" si="871"/>
        <v>-6.2822441748948687E-3</v>
      </c>
      <c r="AI4029" s="46">
        <f t="shared" si="872"/>
        <v>0.99371775582510513</v>
      </c>
      <c r="AK4029" s="38">
        <v>39360</v>
      </c>
      <c r="AL4029" s="19">
        <v>143.71250000000001</v>
      </c>
      <c r="AM4029" s="19">
        <f t="shared" si="861"/>
        <v>-2.3837968455301395E-3</v>
      </c>
      <c r="AN4029" s="37">
        <f t="shared" si="862"/>
        <v>0.99761620315446986</v>
      </c>
      <c r="AQ4029" s="38">
        <v>39360</v>
      </c>
      <c r="AR4029" s="19">
        <f t="shared" si="863"/>
        <v>325.82210575000005</v>
      </c>
      <c r="AS4029" s="40">
        <f t="shared" si="860"/>
        <v>-2.3837968455301395E-3</v>
      </c>
      <c r="AT4029" s="51">
        <f t="shared" si="864"/>
        <v>0.99761620315446986</v>
      </c>
    </row>
    <row r="4030" spans="1:46">
      <c r="A4030" s="38">
        <v>39363</v>
      </c>
      <c r="B4030" s="37">
        <v>1.4154</v>
      </c>
      <c r="D4030" s="38">
        <v>39363</v>
      </c>
      <c r="E4030" s="19">
        <v>1956.3543999999999</v>
      </c>
      <c r="F4030" s="19">
        <v>1382.1918892185954</v>
      </c>
      <c r="G4030" s="19">
        <v>-5.1496048016735907E-3</v>
      </c>
      <c r="H4030" s="37">
        <f t="shared" si="866"/>
        <v>0.99485039519832641</v>
      </c>
      <c r="I4030" s="19"/>
      <c r="J4030" s="19"/>
      <c r="K4030" s="19"/>
      <c r="L4030" s="19"/>
      <c r="N4030" s="38">
        <v>39363</v>
      </c>
      <c r="O4030" s="19">
        <v>1420.6866</v>
      </c>
      <c r="P4030" s="19">
        <v>1003.7350572276389</v>
      </c>
      <c r="Q4030" s="19">
        <v>3.6593254091044081E-3</v>
      </c>
      <c r="R4030" s="37">
        <f t="shared" si="867"/>
        <v>1.0036593254091044</v>
      </c>
      <c r="T4030" s="39">
        <v>39363</v>
      </c>
      <c r="U4030" s="40">
        <v>321.4948</v>
      </c>
      <c r="V4030" s="40">
        <f t="shared" si="868"/>
        <v>-2.4329858392839743E-3</v>
      </c>
      <c r="W4030" s="41">
        <f t="shared" si="869"/>
        <v>0.99756701416071603</v>
      </c>
      <c r="Y4030" s="42">
        <v>39363</v>
      </c>
      <c r="Z4030" s="43">
        <v>336.89100000000002</v>
      </c>
      <c r="AA4030" s="43">
        <f t="shared" si="870"/>
        <v>238.01822806273847</v>
      </c>
      <c r="AB4030" s="19">
        <f t="shared" si="873"/>
        <v>-2.017578556720212E-2</v>
      </c>
      <c r="AC4030" s="37">
        <f t="shared" si="874"/>
        <v>0.97982421443279788</v>
      </c>
      <c r="AE4030" s="44">
        <v>39363</v>
      </c>
      <c r="AF4030" s="45">
        <v>6465.8798999999999</v>
      </c>
      <c r="AG4030" s="19">
        <f t="shared" si="865"/>
        <v>4568.2350572276391</v>
      </c>
      <c r="AH4030" s="45">
        <f t="shared" si="871"/>
        <v>-2.4799775202067775E-2</v>
      </c>
      <c r="AI4030" s="46">
        <f t="shared" si="872"/>
        <v>0.97520022479793222</v>
      </c>
      <c r="AK4030" s="38">
        <v>39363</v>
      </c>
      <c r="AL4030" s="19">
        <v>143.7116</v>
      </c>
      <c r="AM4030" s="19">
        <f t="shared" si="861"/>
        <v>-6.2625032617447118E-6</v>
      </c>
      <c r="AN4030" s="37">
        <f t="shared" si="862"/>
        <v>0.99999373749673826</v>
      </c>
      <c r="AQ4030" s="38">
        <v>39363</v>
      </c>
      <c r="AR4030" s="19">
        <f t="shared" si="863"/>
        <v>325.82006528800002</v>
      </c>
      <c r="AS4030" s="40">
        <f t="shared" si="860"/>
        <v>-6.2625032617447118E-6</v>
      </c>
      <c r="AT4030" s="51">
        <f t="shared" si="864"/>
        <v>0.99999373749673826</v>
      </c>
    </row>
    <row r="4031" spans="1:46">
      <c r="A4031" s="38">
        <v>39364</v>
      </c>
      <c r="B4031" s="37">
        <v>1.4092</v>
      </c>
      <c r="D4031" s="38">
        <v>39364</v>
      </c>
      <c r="E4031" s="19">
        <v>1970.7519</v>
      </c>
      <c r="F4031" s="19">
        <v>1398.4898523985239</v>
      </c>
      <c r="G4031" s="19">
        <v>1.1791389681169662E-2</v>
      </c>
      <c r="H4031" s="37">
        <f t="shared" si="866"/>
        <v>1.0117913896811697</v>
      </c>
      <c r="I4031" s="19"/>
      <c r="J4031" s="19"/>
      <c r="K4031" s="19"/>
      <c r="L4031" s="19"/>
      <c r="N4031" s="38">
        <v>39364</v>
      </c>
      <c r="O4031" s="19">
        <v>1432.4336000000001</v>
      </c>
      <c r="P4031" s="19">
        <v>1016.4870848708488</v>
      </c>
      <c r="Q4031" s="19">
        <v>1.270457532730962E-2</v>
      </c>
      <c r="R4031" s="37">
        <f t="shared" si="867"/>
        <v>1.0127045753273096</v>
      </c>
      <c r="T4031" s="39">
        <v>39364</v>
      </c>
      <c r="U4031" s="40">
        <v>321.37419999999997</v>
      </c>
      <c r="V4031" s="40">
        <f t="shared" si="868"/>
        <v>-3.7512270805006853E-4</v>
      </c>
      <c r="W4031" s="41">
        <f t="shared" si="869"/>
        <v>0.99962487729194993</v>
      </c>
      <c r="Y4031" s="42">
        <v>39364</v>
      </c>
      <c r="Z4031" s="43">
        <v>339.29399999999998</v>
      </c>
      <c r="AA4031" s="43">
        <f t="shared" si="870"/>
        <v>240.77065001419243</v>
      </c>
      <c r="AB4031" s="19">
        <f t="shared" si="873"/>
        <v>1.1563912452656533E-2</v>
      </c>
      <c r="AC4031" s="37">
        <f t="shared" si="874"/>
        <v>1.0115639124526565</v>
      </c>
      <c r="AE4031" s="44">
        <v>39364</v>
      </c>
      <c r="AF4031" s="45">
        <v>6532.6000999999997</v>
      </c>
      <c r="AG4031" s="19">
        <f t="shared" si="865"/>
        <v>4635.6798892988927</v>
      </c>
      <c r="AH4031" s="45">
        <f t="shared" si="871"/>
        <v>1.4763870778616184E-2</v>
      </c>
      <c r="AI4031" s="46">
        <f t="shared" si="872"/>
        <v>1.0147638707786162</v>
      </c>
      <c r="AK4031" s="38">
        <v>39364</v>
      </c>
      <c r="AL4031" s="19">
        <v>144.02719999999999</v>
      </c>
      <c r="AM4031" s="19">
        <f t="shared" si="861"/>
        <v>2.1960648966401486E-3</v>
      </c>
      <c r="AN4031" s="37">
        <f t="shared" si="862"/>
        <v>1.0021960648966401</v>
      </c>
      <c r="AQ4031" s="38">
        <v>39364</v>
      </c>
      <c r="AR4031" s="19">
        <f t="shared" si="863"/>
        <v>326.53558729600002</v>
      </c>
      <c r="AS4031" s="40">
        <f t="shared" si="860"/>
        <v>2.1960648966401486E-3</v>
      </c>
      <c r="AT4031" s="51">
        <f t="shared" si="864"/>
        <v>1.0021960648966401</v>
      </c>
    </row>
    <row r="4032" spans="1:46">
      <c r="A4032" s="38">
        <v>39365</v>
      </c>
      <c r="B4032" s="37">
        <v>1.4157</v>
      </c>
      <c r="D4032" s="38">
        <v>39365</v>
      </c>
      <c r="E4032" s="19">
        <v>1974.4256</v>
      </c>
      <c r="F4032" s="19">
        <v>1394.6638412092959</v>
      </c>
      <c r="G4032" s="19">
        <v>-2.7358161967826478E-3</v>
      </c>
      <c r="H4032" s="37">
        <f t="shared" si="866"/>
        <v>0.99726418380321735</v>
      </c>
      <c r="I4032" s="19"/>
      <c r="J4032" s="19"/>
      <c r="K4032" s="19"/>
      <c r="L4032" s="19"/>
      <c r="N4032" s="38">
        <v>39365</v>
      </c>
      <c r="O4032" s="19">
        <v>1444.8688</v>
      </c>
      <c r="P4032" s="19">
        <v>1020.6038002401639</v>
      </c>
      <c r="Q4032" s="19">
        <v>4.0499436053711424E-3</v>
      </c>
      <c r="R4032" s="37">
        <f t="shared" si="867"/>
        <v>1.0040499436053711</v>
      </c>
      <c r="T4032" s="39">
        <v>39365</v>
      </c>
      <c r="U4032" s="40">
        <v>321.74</v>
      </c>
      <c r="V4032" s="40">
        <f t="shared" si="868"/>
        <v>1.1382369835537531E-3</v>
      </c>
      <c r="W4032" s="41">
        <f t="shared" si="869"/>
        <v>1.0011382369835538</v>
      </c>
      <c r="Y4032" s="42">
        <v>39365</v>
      </c>
      <c r="Z4032" s="43">
        <v>343.44</v>
      </c>
      <c r="AA4032" s="43">
        <f t="shared" si="870"/>
        <v>242.59376986649715</v>
      </c>
      <c r="AB4032" s="19">
        <f t="shared" si="873"/>
        <v>7.5720186501022635E-3</v>
      </c>
      <c r="AC4032" s="37">
        <f t="shared" si="874"/>
        <v>1.0075720186501023</v>
      </c>
      <c r="AE4032" s="44">
        <v>39365</v>
      </c>
      <c r="AF4032" s="45">
        <v>6610.8397999999997</v>
      </c>
      <c r="AG4032" s="19">
        <f t="shared" si="865"/>
        <v>4669.6615102069645</v>
      </c>
      <c r="AH4032" s="45">
        <f t="shared" si="871"/>
        <v>7.3304502725728415E-3</v>
      </c>
      <c r="AI4032" s="46">
        <f t="shared" si="872"/>
        <v>1.0073304502725728</v>
      </c>
      <c r="AK4032" s="38">
        <v>39365</v>
      </c>
      <c r="AL4032" s="19">
        <v>143.69300000000001</v>
      </c>
      <c r="AM4032" s="19">
        <f t="shared" si="861"/>
        <v>-2.3203950364929504E-3</v>
      </c>
      <c r="AN4032" s="37">
        <f t="shared" si="862"/>
        <v>0.99767960496350705</v>
      </c>
      <c r="AQ4032" s="38">
        <v>39365</v>
      </c>
      <c r="AR4032" s="19">
        <f t="shared" si="863"/>
        <v>325.77789574000008</v>
      </c>
      <c r="AS4032" s="40">
        <f t="shared" si="860"/>
        <v>-2.3203950364929504E-3</v>
      </c>
      <c r="AT4032" s="51">
        <f t="shared" si="864"/>
        <v>0.99767960496350705</v>
      </c>
    </row>
    <row r="4033" spans="1:46">
      <c r="A4033" s="38">
        <v>39366</v>
      </c>
      <c r="B4033" s="37">
        <v>1.4228000000000001</v>
      </c>
      <c r="D4033" s="38">
        <v>39366</v>
      </c>
      <c r="E4033" s="19">
        <v>1980.2876000000001</v>
      </c>
      <c r="F4033" s="19">
        <v>1391.8242901321339</v>
      </c>
      <c r="G4033" s="19">
        <v>-2.0360111112509571E-3</v>
      </c>
      <c r="H4033" s="37">
        <f t="shared" si="866"/>
        <v>0.99796398888874904</v>
      </c>
      <c r="I4033" s="19"/>
      <c r="J4033" s="19"/>
      <c r="K4033" s="19"/>
      <c r="L4033" s="19"/>
      <c r="N4033" s="38">
        <v>39366</v>
      </c>
      <c r="O4033" s="19">
        <v>1465.3628000000001</v>
      </c>
      <c r="P4033" s="19">
        <v>1029.9148158560586</v>
      </c>
      <c r="Q4033" s="19">
        <v>9.1230461945210894E-3</v>
      </c>
      <c r="R4033" s="37">
        <f t="shared" si="867"/>
        <v>1.0091230461945211</v>
      </c>
      <c r="T4033" s="39">
        <v>39366</v>
      </c>
      <c r="U4033" s="40">
        <v>321.11540000000002</v>
      </c>
      <c r="V4033" s="40">
        <f t="shared" si="868"/>
        <v>-1.941319077515935E-3</v>
      </c>
      <c r="W4033" s="41">
        <f t="shared" si="869"/>
        <v>0.99805868092248406</v>
      </c>
      <c r="Y4033" s="42">
        <v>39366</v>
      </c>
      <c r="Z4033" s="43">
        <v>346.96800000000002</v>
      </c>
      <c r="AA4033" s="43">
        <f t="shared" si="870"/>
        <v>243.8628057351701</v>
      </c>
      <c r="AB4033" s="19">
        <f t="shared" si="873"/>
        <v>5.2311148360129067E-3</v>
      </c>
      <c r="AC4033" s="37">
        <f t="shared" si="874"/>
        <v>1.0052311148360129</v>
      </c>
      <c r="AE4033" s="44">
        <v>39366</v>
      </c>
      <c r="AF4033" s="45">
        <v>6709.8198000000002</v>
      </c>
      <c r="AG4033" s="19">
        <f t="shared" si="865"/>
        <v>4715.9262018554964</v>
      </c>
      <c r="AH4033" s="45">
        <f t="shared" si="871"/>
        <v>9.907504333538153E-3</v>
      </c>
      <c r="AI4033" s="46">
        <f t="shared" si="872"/>
        <v>1.0099075043335382</v>
      </c>
      <c r="AK4033" s="38">
        <v>39366</v>
      </c>
      <c r="AL4033" s="19">
        <v>143.477</v>
      </c>
      <c r="AM4033" s="19">
        <f t="shared" si="861"/>
        <v>-1.5032047490135536E-3</v>
      </c>
      <c r="AN4033" s="37">
        <f t="shared" si="862"/>
        <v>0.99849679525098645</v>
      </c>
      <c r="AQ4033" s="38">
        <v>39366</v>
      </c>
      <c r="AR4033" s="19">
        <f t="shared" si="863"/>
        <v>325.28818486000006</v>
      </c>
      <c r="AS4033" s="40">
        <f t="shared" si="860"/>
        <v>-1.5032047490135536E-3</v>
      </c>
      <c r="AT4033" s="51">
        <f t="shared" si="864"/>
        <v>0.99849679525098645</v>
      </c>
    </row>
    <row r="4034" spans="1:46">
      <c r="A4034" s="38">
        <v>39367</v>
      </c>
      <c r="B4034" s="37">
        <v>1.4168000000000001</v>
      </c>
      <c r="D4034" s="38">
        <v>39367</v>
      </c>
      <c r="E4034" s="19">
        <v>1980.4257</v>
      </c>
      <c r="F4034" s="19">
        <v>1397.8159937888199</v>
      </c>
      <c r="G4034" s="19">
        <v>4.3049282148375223E-3</v>
      </c>
      <c r="H4034" s="37">
        <f t="shared" si="866"/>
        <v>1.0043049282148375</v>
      </c>
      <c r="I4034" s="19"/>
      <c r="J4034" s="19"/>
      <c r="K4034" s="19"/>
      <c r="L4034" s="19"/>
      <c r="N4034" s="38">
        <v>39367</v>
      </c>
      <c r="O4034" s="19">
        <v>1450.6313</v>
      </c>
      <c r="P4034" s="19">
        <v>1023.8786702428007</v>
      </c>
      <c r="Q4034" s="19">
        <v>-5.8608202545767929E-3</v>
      </c>
      <c r="R4034" s="37">
        <f t="shared" si="867"/>
        <v>0.99413917974542321</v>
      </c>
      <c r="T4034" s="39">
        <v>39367</v>
      </c>
      <c r="U4034" s="40">
        <v>320.75850000000003</v>
      </c>
      <c r="V4034" s="40">
        <f t="shared" si="868"/>
        <v>-1.1114384423792645E-3</v>
      </c>
      <c r="W4034" s="41">
        <f t="shared" si="869"/>
        <v>0.99888856155762074</v>
      </c>
      <c r="Y4034" s="42">
        <v>39367</v>
      </c>
      <c r="Z4034" s="43">
        <v>346.46300000000002</v>
      </c>
      <c r="AA4034" s="43">
        <f t="shared" si="870"/>
        <v>244.5391022021457</v>
      </c>
      <c r="AB4034" s="19">
        <f t="shared" si="873"/>
        <v>2.7732661606052478E-3</v>
      </c>
      <c r="AC4034" s="37">
        <f t="shared" si="874"/>
        <v>1.0027732661606052</v>
      </c>
      <c r="AE4034" s="44">
        <v>39367</v>
      </c>
      <c r="AF4034" s="45">
        <v>6721.5097999999998</v>
      </c>
      <c r="AG4034" s="19">
        <f t="shared" si="865"/>
        <v>4744.1486448334272</v>
      </c>
      <c r="AH4034" s="45">
        <f t="shared" si="871"/>
        <v>5.9844963152364539E-3</v>
      </c>
      <c r="AI4034" s="46">
        <f t="shared" si="872"/>
        <v>1.0059844963152365</v>
      </c>
      <c r="AK4034" s="38">
        <v>39367</v>
      </c>
      <c r="AL4034" s="19">
        <v>143.13249999999999</v>
      </c>
      <c r="AM4034" s="19">
        <f t="shared" si="861"/>
        <v>-2.4010817064756829E-3</v>
      </c>
      <c r="AN4034" s="37">
        <f t="shared" si="862"/>
        <v>0.99759891829352432</v>
      </c>
      <c r="AQ4034" s="38">
        <v>39367</v>
      </c>
      <c r="AR4034" s="19">
        <f t="shared" si="863"/>
        <v>324.50714135000004</v>
      </c>
      <c r="AS4034" s="40">
        <f t="shared" si="860"/>
        <v>-2.4010817064756829E-3</v>
      </c>
      <c r="AT4034" s="51">
        <f t="shared" si="864"/>
        <v>0.99759891829352432</v>
      </c>
    </row>
    <row r="4035" spans="1:46">
      <c r="A4035" s="38">
        <v>39370</v>
      </c>
      <c r="B4035" s="37">
        <v>1.4216</v>
      </c>
      <c r="D4035" s="38">
        <v>39370</v>
      </c>
      <c r="E4035" s="19">
        <v>1968.0525</v>
      </c>
      <c r="F4035" s="19">
        <v>1384.3925858187959</v>
      </c>
      <c r="G4035" s="19">
        <v>-9.603129474602401E-3</v>
      </c>
      <c r="H4035" s="37">
        <f t="shared" si="866"/>
        <v>0.9903968705253976</v>
      </c>
      <c r="I4035" s="19"/>
      <c r="J4035" s="19"/>
      <c r="K4035" s="19"/>
      <c r="L4035" s="19"/>
      <c r="N4035" s="38">
        <v>39370</v>
      </c>
      <c r="O4035" s="19">
        <v>1466.6174000000001</v>
      </c>
      <c r="P4035" s="19">
        <v>1031.6667135621835</v>
      </c>
      <c r="Q4035" s="19">
        <v>7.606412308145849E-3</v>
      </c>
      <c r="R4035" s="37">
        <f t="shared" si="867"/>
        <v>1.0076064123081458</v>
      </c>
      <c r="T4035" s="39">
        <v>39370</v>
      </c>
      <c r="U4035" s="40">
        <v>320.56599999999997</v>
      </c>
      <c r="V4035" s="40">
        <f t="shared" si="868"/>
        <v>-6.0013998070218566E-4</v>
      </c>
      <c r="W4035" s="41">
        <f t="shared" si="869"/>
        <v>0.99939986001929781</v>
      </c>
      <c r="Y4035" s="42">
        <v>39370</v>
      </c>
      <c r="Z4035" s="43">
        <v>350.55200000000002</v>
      </c>
      <c r="AA4035" s="43">
        <f t="shared" si="870"/>
        <v>246.5897580191334</v>
      </c>
      <c r="AB4035" s="19">
        <f t="shared" si="873"/>
        <v>8.3857992383260527E-3</v>
      </c>
      <c r="AC4035" s="37">
        <f t="shared" si="874"/>
        <v>1.0083857992383261</v>
      </c>
      <c r="AE4035" s="44">
        <v>39370</v>
      </c>
      <c r="AF4035" s="45">
        <v>6858.1602000000003</v>
      </c>
      <c r="AG4035" s="19">
        <f t="shared" si="865"/>
        <v>4824.2545019696117</v>
      </c>
      <c r="AH4035" s="45">
        <f t="shared" si="871"/>
        <v>1.6885191239406794E-2</v>
      </c>
      <c r="AI4035" s="46">
        <f t="shared" si="872"/>
        <v>1.0168851912394068</v>
      </c>
      <c r="AK4035" s="38">
        <v>39370</v>
      </c>
      <c r="AL4035" s="19">
        <v>143.04429999999999</v>
      </c>
      <c r="AM4035" s="19">
        <f t="shared" si="861"/>
        <v>-6.162122508863721E-4</v>
      </c>
      <c r="AN4035" s="37">
        <f t="shared" si="862"/>
        <v>0.99938378774911363</v>
      </c>
      <c r="AQ4035" s="38">
        <v>39370</v>
      </c>
      <c r="AR4035" s="19">
        <f t="shared" si="863"/>
        <v>324.30717607399998</v>
      </c>
      <c r="AS4035" s="40">
        <f t="shared" si="860"/>
        <v>-6.1621225088659415E-4</v>
      </c>
      <c r="AT4035" s="51">
        <f t="shared" si="864"/>
        <v>0.99938378774911341</v>
      </c>
    </row>
    <row r="4036" spans="1:46">
      <c r="A4036" s="38">
        <v>39371</v>
      </c>
      <c r="B4036" s="37">
        <v>1.4165000000000001</v>
      </c>
      <c r="D4036" s="38">
        <v>39371</v>
      </c>
      <c r="E4036" s="19">
        <v>1948.03</v>
      </c>
      <c r="F4036" s="19">
        <v>1375.2417931521354</v>
      </c>
      <c r="G4036" s="19">
        <v>-6.6099694265902009E-3</v>
      </c>
      <c r="H4036" s="37">
        <f t="shared" si="866"/>
        <v>0.9933900305734098</v>
      </c>
      <c r="I4036" s="19"/>
      <c r="J4036" s="19"/>
      <c r="K4036" s="19"/>
      <c r="L4036" s="19"/>
      <c r="N4036" s="38">
        <v>39371</v>
      </c>
      <c r="O4036" s="19">
        <v>1448.6204</v>
      </c>
      <c r="P4036" s="19">
        <v>1022.6758912813272</v>
      </c>
      <c r="Q4036" s="19">
        <v>-8.7148515723769471E-3</v>
      </c>
      <c r="R4036" s="37">
        <f t="shared" si="867"/>
        <v>0.99128514842762305</v>
      </c>
      <c r="T4036" s="39">
        <v>39371</v>
      </c>
      <c r="U4036" s="40">
        <v>320.47829999999999</v>
      </c>
      <c r="V4036" s="40">
        <f t="shared" si="868"/>
        <v>-2.7357860783738808E-4</v>
      </c>
      <c r="W4036" s="41">
        <f t="shared" si="869"/>
        <v>0.99972642139216261</v>
      </c>
      <c r="Y4036" s="42">
        <v>39371</v>
      </c>
      <c r="Z4036" s="43">
        <v>350.22500000000002</v>
      </c>
      <c r="AA4036" s="43">
        <f t="shared" si="870"/>
        <v>247.24673490998941</v>
      </c>
      <c r="AB4036" s="19">
        <f t="shared" si="873"/>
        <v>2.6642505192979726E-3</v>
      </c>
      <c r="AC4036" s="37">
        <f t="shared" si="874"/>
        <v>1.002664250519298</v>
      </c>
      <c r="AE4036" s="44">
        <v>39371</v>
      </c>
      <c r="AF4036" s="45">
        <v>6912.7997999999998</v>
      </c>
      <c r="AG4036" s="19">
        <f t="shared" si="865"/>
        <v>4880.1975291210729</v>
      </c>
      <c r="AH4036" s="45">
        <f t="shared" si="871"/>
        <v>1.1596201470843059E-2</v>
      </c>
      <c r="AI4036" s="46">
        <f t="shared" si="872"/>
        <v>1.0115962014708431</v>
      </c>
      <c r="AK4036" s="38">
        <v>39371</v>
      </c>
      <c r="AL4036" s="19">
        <v>143.0266</v>
      </c>
      <c r="AM4036" s="19">
        <f t="shared" si="861"/>
        <v>-1.2373789098896193E-4</v>
      </c>
      <c r="AN4036" s="37">
        <f t="shared" si="862"/>
        <v>0.99987626210901104</v>
      </c>
      <c r="AQ4036" s="38">
        <v>39371</v>
      </c>
      <c r="AR4036" s="19">
        <f t="shared" si="863"/>
        <v>324.267046988</v>
      </c>
      <c r="AS4036" s="40">
        <f t="shared" si="860"/>
        <v>-1.2373789098896193E-4</v>
      </c>
      <c r="AT4036" s="51">
        <f t="shared" si="864"/>
        <v>0.99987626210901104</v>
      </c>
    </row>
    <row r="4037" spans="1:46">
      <c r="A4037" s="38">
        <v>39372</v>
      </c>
      <c r="B4037" s="37">
        <v>1.4208000000000001</v>
      </c>
      <c r="D4037" s="38">
        <v>39372</v>
      </c>
      <c r="E4037" s="19">
        <v>1954.3643999999999</v>
      </c>
      <c r="F4037" s="19">
        <v>1375.5380067567567</v>
      </c>
      <c r="G4037" s="19">
        <v>2.1539019981520191E-4</v>
      </c>
      <c r="H4037" s="37">
        <f t="shared" si="866"/>
        <v>1.0002153901998152</v>
      </c>
      <c r="I4037" s="19"/>
      <c r="J4037" s="19"/>
      <c r="K4037" s="19"/>
      <c r="L4037" s="19"/>
      <c r="N4037" s="38">
        <v>39372</v>
      </c>
      <c r="O4037" s="19">
        <v>1454.5854999999999</v>
      </c>
      <c r="P4037" s="19">
        <v>1023.7792088963963</v>
      </c>
      <c r="Q4037" s="19">
        <v>1.0788536470600629E-3</v>
      </c>
      <c r="R4037" s="37">
        <f t="shared" si="867"/>
        <v>1.0010788536470601</v>
      </c>
      <c r="T4037" s="39">
        <v>39372</v>
      </c>
      <c r="U4037" s="40">
        <v>321.0034</v>
      </c>
      <c r="V4037" s="40">
        <f t="shared" si="868"/>
        <v>1.6384884717624004E-3</v>
      </c>
      <c r="W4037" s="41">
        <f t="shared" si="869"/>
        <v>1.0016384884717624</v>
      </c>
      <c r="Y4037" s="42">
        <v>39372</v>
      </c>
      <c r="Z4037" s="43">
        <v>349.73599999999999</v>
      </c>
      <c r="AA4037" s="43">
        <f t="shared" si="870"/>
        <v>246.15427927927925</v>
      </c>
      <c r="AB4037" s="19">
        <f t="shared" si="873"/>
        <v>-4.4184835488640939E-3</v>
      </c>
      <c r="AC4037" s="37">
        <f t="shared" si="874"/>
        <v>0.99558151645113591</v>
      </c>
      <c r="AE4037" s="44">
        <v>39372</v>
      </c>
      <c r="AF4037" s="45">
        <v>6893.2002000000002</v>
      </c>
      <c r="AG4037" s="19">
        <f t="shared" si="865"/>
        <v>4851.6330236486483</v>
      </c>
      <c r="AH4037" s="45">
        <f t="shared" si="871"/>
        <v>-5.8531453495426211E-3</v>
      </c>
      <c r="AI4037" s="46">
        <f t="shared" si="872"/>
        <v>0.99414685465045738</v>
      </c>
      <c r="AK4037" s="38">
        <v>39372</v>
      </c>
      <c r="AL4037" s="19">
        <v>143.3466</v>
      </c>
      <c r="AM4037" s="19">
        <f t="shared" si="861"/>
        <v>2.2373460601035067E-3</v>
      </c>
      <c r="AN4037" s="37">
        <f t="shared" si="862"/>
        <v>1.0022373460601035</v>
      </c>
      <c r="AQ4037" s="38">
        <v>39372</v>
      </c>
      <c r="AR4037" s="19">
        <f t="shared" si="863"/>
        <v>324.99254458800004</v>
      </c>
      <c r="AS4037" s="40">
        <f t="shared" ref="AS4037:AS4100" si="875">AR4037/AR4036-1</f>
        <v>2.2373460601037287E-3</v>
      </c>
      <c r="AT4037" s="51">
        <f t="shared" si="864"/>
        <v>1.0022373460601037</v>
      </c>
    </row>
    <row r="4038" spans="1:46">
      <c r="A4038" s="38">
        <v>39373</v>
      </c>
      <c r="B4038" s="37">
        <v>1.4291</v>
      </c>
      <c r="D4038" s="38">
        <v>39373</v>
      </c>
      <c r="E4038" s="19">
        <v>1957.4152999999999</v>
      </c>
      <c r="F4038" s="19">
        <v>1369.6839269470295</v>
      </c>
      <c r="G4038" s="19">
        <v>-4.2558473709715106E-3</v>
      </c>
      <c r="H4038" s="37">
        <f t="shared" si="866"/>
        <v>0.99574415262902849</v>
      </c>
      <c r="I4038" s="19"/>
      <c r="J4038" s="19"/>
      <c r="K4038" s="19"/>
      <c r="L4038" s="19"/>
      <c r="N4038" s="38">
        <v>39373</v>
      </c>
      <c r="O4038" s="19">
        <v>1453.7131999999999</v>
      </c>
      <c r="P4038" s="19">
        <v>1017.2228675390105</v>
      </c>
      <c r="Q4038" s="19">
        <v>-6.404057926174711E-3</v>
      </c>
      <c r="R4038" s="37">
        <f t="shared" si="867"/>
        <v>0.99359594207382529</v>
      </c>
      <c r="T4038" s="39">
        <v>39373</v>
      </c>
      <c r="U4038" s="40">
        <v>321.48090000000002</v>
      </c>
      <c r="V4038" s="40">
        <f t="shared" si="868"/>
        <v>1.4875231851128046E-3</v>
      </c>
      <c r="W4038" s="41">
        <f t="shared" si="869"/>
        <v>1.0014875231851128</v>
      </c>
      <c r="Y4038" s="42">
        <v>39373</v>
      </c>
      <c r="Z4038" s="43">
        <v>352.959</v>
      </c>
      <c r="AA4038" s="43">
        <f t="shared" si="870"/>
        <v>246.9799174305507</v>
      </c>
      <c r="AB4038" s="19">
        <f t="shared" si="873"/>
        <v>3.354149087673175E-3</v>
      </c>
      <c r="AC4038" s="37">
        <f t="shared" si="874"/>
        <v>1.0033541490876732</v>
      </c>
      <c r="AE4038" s="44">
        <v>39373</v>
      </c>
      <c r="AF4038" s="45">
        <v>6990.1801999999998</v>
      </c>
      <c r="AG4038" s="19">
        <f t="shared" si="865"/>
        <v>4891.3163529494086</v>
      </c>
      <c r="AH4038" s="45">
        <f t="shared" si="871"/>
        <v>8.1793757086179308E-3</v>
      </c>
      <c r="AI4038" s="46">
        <f t="shared" si="872"/>
        <v>1.0081793757086179</v>
      </c>
      <c r="AK4038" s="38">
        <v>39373</v>
      </c>
      <c r="AL4038" s="19">
        <v>143.9111</v>
      </c>
      <c r="AM4038" s="19">
        <f t="shared" si="861"/>
        <v>3.9380075983665996E-3</v>
      </c>
      <c r="AN4038" s="37">
        <f t="shared" si="862"/>
        <v>1.0039380075983666</v>
      </c>
      <c r="AQ4038" s="38">
        <v>39373</v>
      </c>
      <c r="AR4038" s="19">
        <f t="shared" si="863"/>
        <v>326.27236769800004</v>
      </c>
      <c r="AS4038" s="40">
        <f t="shared" si="875"/>
        <v>3.9380075983663776E-3</v>
      </c>
      <c r="AT4038" s="51">
        <f t="shared" si="864"/>
        <v>1.0039380075983664</v>
      </c>
    </row>
    <row r="4039" spans="1:46">
      <c r="A4039" s="38">
        <v>39374</v>
      </c>
      <c r="B4039" s="37">
        <v>1.4262999999999999</v>
      </c>
      <c r="D4039" s="38">
        <v>39374</v>
      </c>
      <c r="E4039" s="19">
        <v>1924.0413000000001</v>
      </c>
      <c r="F4039" s="19">
        <v>1348.9737783075091</v>
      </c>
      <c r="G4039" s="19">
        <v>-1.5120385245143697E-2</v>
      </c>
      <c r="H4039" s="37">
        <f t="shared" si="866"/>
        <v>0.9848796147548563</v>
      </c>
      <c r="I4039" s="19"/>
      <c r="J4039" s="19"/>
      <c r="K4039" s="19"/>
      <c r="L4039" s="19"/>
      <c r="N4039" s="38">
        <v>39374</v>
      </c>
      <c r="O4039" s="19">
        <v>1435.9849999999999</v>
      </c>
      <c r="P4039" s="19">
        <v>1006.7902965715488</v>
      </c>
      <c r="Q4039" s="19">
        <v>-1.0255934368346931E-2</v>
      </c>
      <c r="R4039" s="37">
        <f t="shared" si="867"/>
        <v>0.98974406563165307</v>
      </c>
      <c r="T4039" s="39">
        <v>39374</v>
      </c>
      <c r="U4039" s="40">
        <v>322.47789999999998</v>
      </c>
      <c r="V4039" s="40">
        <f t="shared" si="868"/>
        <v>3.1012728905510656E-3</v>
      </c>
      <c r="W4039" s="41">
        <f t="shared" si="869"/>
        <v>1.0031012728905511</v>
      </c>
      <c r="Y4039" s="42">
        <v>39374</v>
      </c>
      <c r="Z4039" s="43">
        <v>350.87099999999998</v>
      </c>
      <c r="AA4039" s="43">
        <f t="shared" si="870"/>
        <v>246.000841337727</v>
      </c>
      <c r="AB4039" s="19">
        <f t="shared" si="873"/>
        <v>-3.964193133634053E-3</v>
      </c>
      <c r="AC4039" s="37">
        <f t="shared" si="874"/>
        <v>0.99603580686636595</v>
      </c>
      <c r="AE4039" s="44">
        <v>39374</v>
      </c>
      <c r="AF4039" s="45">
        <v>6936.3900999999996</v>
      </c>
      <c r="AG4039" s="19">
        <f t="shared" si="865"/>
        <v>4863.205566851294</v>
      </c>
      <c r="AH4039" s="45">
        <f t="shared" si="871"/>
        <v>-5.7470799412031592E-3</v>
      </c>
      <c r="AI4039" s="46">
        <f t="shared" si="872"/>
        <v>0.99425292005879684</v>
      </c>
      <c r="AK4039" s="38">
        <v>39374</v>
      </c>
      <c r="AL4039" s="19">
        <v>144.6431</v>
      </c>
      <c r="AM4039" s="19">
        <f t="shared" si="861"/>
        <v>5.086473524279933E-3</v>
      </c>
      <c r="AN4039" s="37">
        <f t="shared" si="862"/>
        <v>1.0050864735242799</v>
      </c>
      <c r="AQ4039" s="38">
        <v>39374</v>
      </c>
      <c r="AR4039" s="19">
        <f t="shared" si="863"/>
        <v>327.93194345800003</v>
      </c>
      <c r="AS4039" s="40">
        <f t="shared" si="875"/>
        <v>5.086473524279933E-3</v>
      </c>
      <c r="AT4039" s="51">
        <f t="shared" si="864"/>
        <v>1.0050864735242799</v>
      </c>
    </row>
    <row r="4040" spans="1:46">
      <c r="A4040" s="38">
        <v>39377</v>
      </c>
      <c r="B4040" s="37">
        <v>1.4137999999999999</v>
      </c>
      <c r="D4040" s="38">
        <v>39377</v>
      </c>
      <c r="E4040" s="19">
        <v>1909.1679999999999</v>
      </c>
      <c r="F4040" s="19">
        <v>1350.3805347290988</v>
      </c>
      <c r="G4040" s="19">
        <v>1.0428345192556865E-3</v>
      </c>
      <c r="H4040" s="37">
        <f t="shared" si="866"/>
        <v>1.0010428345192557</v>
      </c>
      <c r="I4040" s="19"/>
      <c r="J4040" s="19"/>
      <c r="K4040" s="19"/>
      <c r="L4040" s="19"/>
      <c r="N4040" s="38">
        <v>39377</v>
      </c>
      <c r="O4040" s="19">
        <v>1403.1188999999999</v>
      </c>
      <c r="P4040" s="19">
        <v>992.44511246286606</v>
      </c>
      <c r="Q4040" s="19">
        <v>-1.4248433022778229E-2</v>
      </c>
      <c r="R4040" s="37">
        <f t="shared" si="867"/>
        <v>0.98575156697722177</v>
      </c>
      <c r="T4040" s="39">
        <v>39377</v>
      </c>
      <c r="U4040" s="40">
        <v>323.94380000000001</v>
      </c>
      <c r="V4040" s="40">
        <f t="shared" si="868"/>
        <v>4.5457378629667478E-3</v>
      </c>
      <c r="W4040" s="41">
        <f t="shared" si="869"/>
        <v>1.0045457378629667</v>
      </c>
      <c r="Y4040" s="42">
        <v>39377</v>
      </c>
      <c r="Z4040" s="43">
        <v>347.64800000000002</v>
      </c>
      <c r="AA4040" s="43">
        <f t="shared" si="870"/>
        <v>245.89616636016413</v>
      </c>
      <c r="AB4040" s="19">
        <f t="shared" si="873"/>
        <v>-4.2550658361029114E-4</v>
      </c>
      <c r="AC4040" s="37">
        <f t="shared" si="874"/>
        <v>0.99957449341638971</v>
      </c>
      <c r="AE4040" s="44">
        <v>39377</v>
      </c>
      <c r="AF4040" s="45">
        <v>6874.3599000000004</v>
      </c>
      <c r="AG4040" s="19">
        <f t="shared" si="865"/>
        <v>4862.328405715095</v>
      </c>
      <c r="AH4040" s="45">
        <f t="shared" si="871"/>
        <v>-1.8036686381872613E-4</v>
      </c>
      <c r="AI4040" s="46">
        <f t="shared" si="872"/>
        <v>0.99981963313618127</v>
      </c>
      <c r="AK4040" s="38">
        <v>39377</v>
      </c>
      <c r="AL4040" s="19">
        <v>145.0838</v>
      </c>
      <c r="AM4040" s="19">
        <f t="shared" si="861"/>
        <v>3.0468096991835836E-3</v>
      </c>
      <c r="AN4040" s="37">
        <f t="shared" si="862"/>
        <v>1.0030468096991836</v>
      </c>
      <c r="AQ4040" s="38">
        <v>39377</v>
      </c>
      <c r="AR4040" s="19">
        <f t="shared" si="863"/>
        <v>328.93108968400003</v>
      </c>
      <c r="AS4040" s="40">
        <f t="shared" si="875"/>
        <v>3.0468096991838056E-3</v>
      </c>
      <c r="AT4040" s="51">
        <f t="shared" si="864"/>
        <v>1.0030468096991838</v>
      </c>
    </row>
    <row r="4041" spans="1:46">
      <c r="A4041" s="38">
        <v>39378</v>
      </c>
      <c r="B4041" s="37">
        <v>1.4248000000000001</v>
      </c>
      <c r="D4041" s="38">
        <v>39378</v>
      </c>
      <c r="E4041" s="19">
        <v>1931.3805</v>
      </c>
      <c r="F4041" s="19">
        <v>1355.5449887703537</v>
      </c>
      <c r="G4041" s="19">
        <v>3.8244434871765876E-3</v>
      </c>
      <c r="H4041" s="37">
        <f t="shared" si="866"/>
        <v>1.0038244434871766</v>
      </c>
      <c r="I4041" s="19"/>
      <c r="J4041" s="19"/>
      <c r="K4041" s="19"/>
      <c r="L4041" s="19"/>
      <c r="N4041" s="38">
        <v>39378</v>
      </c>
      <c r="O4041" s="19">
        <v>1442.2344000000001</v>
      </c>
      <c r="P4041" s="19">
        <v>1012.2363840539023</v>
      </c>
      <c r="Q4041" s="19">
        <v>1.9941930634251204E-2</v>
      </c>
      <c r="R4041" s="37">
        <f t="shared" si="867"/>
        <v>1.0199419306342512</v>
      </c>
      <c r="T4041" s="39">
        <v>39378</v>
      </c>
      <c r="U4041" s="40">
        <v>323.86559999999997</v>
      </c>
      <c r="V4041" s="40">
        <f t="shared" si="868"/>
        <v>-2.4139989714277998E-4</v>
      </c>
      <c r="W4041" s="41">
        <f t="shared" si="869"/>
        <v>0.99975860010285722</v>
      </c>
      <c r="Y4041" s="42">
        <v>39378</v>
      </c>
      <c r="Z4041" s="43">
        <v>346.25900000000001</v>
      </c>
      <c r="AA4041" s="43">
        <f t="shared" si="870"/>
        <v>243.02288040426726</v>
      </c>
      <c r="AB4041" s="19">
        <f t="shared" si="873"/>
        <v>-1.1684956290405779E-2</v>
      </c>
      <c r="AC4041" s="37">
        <f t="shared" si="874"/>
        <v>0.98831504370959422</v>
      </c>
      <c r="AE4041" s="44">
        <v>39378</v>
      </c>
      <c r="AF4041" s="45">
        <v>6826.9399000000003</v>
      </c>
      <c r="AG4041" s="19">
        <f t="shared" si="865"/>
        <v>4791.5075098259404</v>
      </c>
      <c r="AH4041" s="45">
        <f t="shared" si="871"/>
        <v>-1.4565222662852872E-2</v>
      </c>
      <c r="AI4041" s="46">
        <f t="shared" si="872"/>
        <v>0.98543477733714713</v>
      </c>
      <c r="AK4041" s="38">
        <v>39378</v>
      </c>
      <c r="AL4041" s="19">
        <v>145.001</v>
      </c>
      <c r="AM4041" s="19">
        <f t="shared" si="861"/>
        <v>-5.7070465482700339E-4</v>
      </c>
      <c r="AN4041" s="37">
        <f t="shared" si="862"/>
        <v>0.999429295345173</v>
      </c>
      <c r="AQ4041" s="38">
        <v>39378</v>
      </c>
      <c r="AR4041" s="19">
        <f t="shared" si="863"/>
        <v>328.74336718000006</v>
      </c>
      <c r="AS4041" s="40">
        <f t="shared" si="875"/>
        <v>-5.7070465482700339E-4</v>
      </c>
      <c r="AT4041" s="51">
        <f t="shared" si="864"/>
        <v>0.999429295345173</v>
      </c>
    </row>
    <row r="4042" spans="1:46">
      <c r="A4042" s="38">
        <v>39379</v>
      </c>
      <c r="B4042" s="37">
        <v>1.4237</v>
      </c>
      <c r="D4042" s="38">
        <v>39379</v>
      </c>
      <c r="E4042" s="19">
        <v>1924.8226</v>
      </c>
      <c r="F4042" s="19">
        <v>1351.9860925756832</v>
      </c>
      <c r="G4042" s="19">
        <v>-2.625435691292588E-3</v>
      </c>
      <c r="H4042" s="37">
        <f t="shared" si="866"/>
        <v>0.99737456430870741</v>
      </c>
      <c r="I4042" s="19"/>
      <c r="J4042" s="19"/>
      <c r="K4042" s="19"/>
      <c r="L4042" s="19"/>
      <c r="N4042" s="38">
        <v>39379</v>
      </c>
      <c r="O4042" s="19">
        <v>1438.4059999999999</v>
      </c>
      <c r="P4042" s="19">
        <v>1010.3294233335674</v>
      </c>
      <c r="Q4042" s="19">
        <v>-1.8839084924981986E-3</v>
      </c>
      <c r="R4042" s="37">
        <f t="shared" si="867"/>
        <v>0.9981160915075018</v>
      </c>
      <c r="T4042" s="39">
        <v>39379</v>
      </c>
      <c r="U4042" s="40">
        <v>324.2842</v>
      </c>
      <c r="V4042" s="40">
        <f t="shared" si="868"/>
        <v>1.292511461544521E-3</v>
      </c>
      <c r="W4042" s="41">
        <f t="shared" si="869"/>
        <v>1.0012925114615445</v>
      </c>
      <c r="Y4042" s="42">
        <v>39379</v>
      </c>
      <c r="Z4042" s="43">
        <v>346.03399999999999</v>
      </c>
      <c r="AA4042" s="43">
        <f t="shared" si="870"/>
        <v>243.05260939804734</v>
      </c>
      <c r="AB4042" s="19">
        <f t="shared" si="873"/>
        <v>1.2233001983452674E-4</v>
      </c>
      <c r="AC4042" s="37">
        <f t="shared" si="874"/>
        <v>1.0001223300198345</v>
      </c>
      <c r="AE4042" s="44">
        <v>39379</v>
      </c>
      <c r="AF4042" s="45">
        <v>6897.0600999999997</v>
      </c>
      <c r="AG4042" s="19">
        <f t="shared" si="865"/>
        <v>4844.4616843436115</v>
      </c>
      <c r="AH4042" s="45">
        <f t="shared" si="871"/>
        <v>1.1051673071382773E-2</v>
      </c>
      <c r="AI4042" s="46">
        <f t="shared" si="872"/>
        <v>1.0110516730713828</v>
      </c>
      <c r="AK4042" s="38">
        <v>39379</v>
      </c>
      <c r="AL4042" s="19">
        <v>145.42949999999999</v>
      </c>
      <c r="AM4042" s="19">
        <f t="shared" si="861"/>
        <v>2.9551520334341053E-3</v>
      </c>
      <c r="AN4042" s="37">
        <f t="shared" si="862"/>
        <v>1.0029551520334341</v>
      </c>
      <c r="AQ4042" s="38">
        <v>39379</v>
      </c>
      <c r="AR4042" s="19">
        <f t="shared" si="863"/>
        <v>329.71485381000002</v>
      </c>
      <c r="AS4042" s="40">
        <f t="shared" si="875"/>
        <v>2.9551520334341053E-3</v>
      </c>
      <c r="AT4042" s="51">
        <f t="shared" si="864"/>
        <v>1.0029551520334341</v>
      </c>
    </row>
    <row r="4043" spans="1:46">
      <c r="A4043" s="38">
        <v>39380</v>
      </c>
      <c r="B4043" s="37">
        <v>1.4298999999999999</v>
      </c>
      <c r="D4043" s="38">
        <v>39380</v>
      </c>
      <c r="E4043" s="19">
        <v>1933.8535999999999</v>
      </c>
      <c r="F4043" s="19">
        <v>1352.4397510315407</v>
      </c>
      <c r="G4043" s="19">
        <v>3.3554964681137278E-4</v>
      </c>
      <c r="H4043" s="37">
        <f t="shared" si="866"/>
        <v>1.0003355496468114</v>
      </c>
      <c r="I4043" s="19"/>
      <c r="J4043" s="19"/>
      <c r="K4043" s="19"/>
      <c r="L4043" s="19"/>
      <c r="N4043" s="38">
        <v>39380</v>
      </c>
      <c r="O4043" s="19">
        <v>1459.6447000000001</v>
      </c>
      <c r="P4043" s="19">
        <v>1020.8019441919016</v>
      </c>
      <c r="Q4043" s="19">
        <v>1.0365451719480001E-2</v>
      </c>
      <c r="R4043" s="37">
        <f t="shared" si="867"/>
        <v>1.01036545171948</v>
      </c>
      <c r="T4043" s="39">
        <v>39380</v>
      </c>
      <c r="U4043" s="40">
        <v>324.82049999999998</v>
      </c>
      <c r="V4043" s="40">
        <f t="shared" si="868"/>
        <v>1.6537962688283336E-3</v>
      </c>
      <c r="W4043" s="41">
        <f t="shared" si="869"/>
        <v>1.0016537962688283</v>
      </c>
      <c r="Y4043" s="42">
        <v>39380</v>
      </c>
      <c r="Z4043" s="43">
        <v>351.45600000000002</v>
      </c>
      <c r="AA4043" s="43">
        <f t="shared" si="870"/>
        <v>245.7906147283027</v>
      </c>
      <c r="AB4043" s="19">
        <f t="shared" si="873"/>
        <v>1.1265072763614548E-2</v>
      </c>
      <c r="AC4043" s="37">
        <f t="shared" si="874"/>
        <v>1.0112650727636145</v>
      </c>
      <c r="AE4043" s="44">
        <v>39380</v>
      </c>
      <c r="AF4043" s="45">
        <v>7078.46</v>
      </c>
      <c r="AG4043" s="19">
        <f t="shared" si="865"/>
        <v>4950.318204070215</v>
      </c>
      <c r="AH4043" s="45">
        <f t="shared" si="871"/>
        <v>2.1851038696149017E-2</v>
      </c>
      <c r="AI4043" s="46">
        <f t="shared" si="872"/>
        <v>1.021851038696149</v>
      </c>
      <c r="AK4043" s="38">
        <v>39380</v>
      </c>
      <c r="AL4043" s="19">
        <v>145.33690000000001</v>
      </c>
      <c r="AM4043" s="19">
        <f t="shared" si="861"/>
        <v>-6.3673463774527317E-4</v>
      </c>
      <c r="AN4043" s="37">
        <f t="shared" si="862"/>
        <v>0.99936326536225473</v>
      </c>
      <c r="AQ4043" s="38">
        <v>39380</v>
      </c>
      <c r="AR4043" s="19">
        <f t="shared" si="863"/>
        <v>329.50491294200003</v>
      </c>
      <c r="AS4043" s="40">
        <f t="shared" si="875"/>
        <v>-6.3673463774538419E-4</v>
      </c>
      <c r="AT4043" s="51">
        <f t="shared" si="864"/>
        <v>0.99936326536225462</v>
      </c>
    </row>
    <row r="4044" spans="1:46">
      <c r="A4044" s="38">
        <v>39381</v>
      </c>
      <c r="B4044" s="37">
        <v>1.4390000000000001</v>
      </c>
      <c r="D4044" s="38">
        <v>39381</v>
      </c>
      <c r="E4044" s="19">
        <v>1961.6101000000001</v>
      </c>
      <c r="F4044" s="19">
        <v>1363.1758860319667</v>
      </c>
      <c r="G4044" s="19">
        <v>7.9383462311257702E-3</v>
      </c>
      <c r="H4044" s="37">
        <f t="shared" si="866"/>
        <v>1.0079383462311258</v>
      </c>
      <c r="I4044" s="19"/>
      <c r="J4044" s="19"/>
      <c r="K4044" s="19"/>
      <c r="L4044" s="19"/>
      <c r="N4044" s="38">
        <v>39381</v>
      </c>
      <c r="O4044" s="19">
        <v>1490.9435000000001</v>
      </c>
      <c r="P4044" s="19">
        <v>1036.0969423210563</v>
      </c>
      <c r="Q4044" s="19">
        <v>1.4983316025384941E-2</v>
      </c>
      <c r="R4044" s="37">
        <f t="shared" si="867"/>
        <v>1.0149833160253849</v>
      </c>
      <c r="T4044" s="39">
        <v>39381</v>
      </c>
      <c r="U4044" s="40">
        <v>325.0831</v>
      </c>
      <c r="V4044" s="40">
        <f t="shared" si="868"/>
        <v>8.0844651122702338E-4</v>
      </c>
      <c r="W4044" s="41">
        <f t="shared" si="869"/>
        <v>1.000808446511227</v>
      </c>
      <c r="Y4044" s="42">
        <v>39381</v>
      </c>
      <c r="Z4044" s="43">
        <v>354.20600000000002</v>
      </c>
      <c r="AA4044" s="43">
        <f t="shared" si="870"/>
        <v>246.14732453092427</v>
      </c>
      <c r="AB4044" s="19">
        <f t="shared" si="873"/>
        <v>1.4512751148609837E-3</v>
      </c>
      <c r="AC4044" s="37">
        <f t="shared" si="874"/>
        <v>1.001451275114861</v>
      </c>
      <c r="AE4044" s="44">
        <v>39381</v>
      </c>
      <c r="AF4044" s="45">
        <v>7159.5600999999997</v>
      </c>
      <c r="AG4044" s="19">
        <f t="shared" si="865"/>
        <v>4975.371855455177</v>
      </c>
      <c r="AH4044" s="45">
        <f t="shared" si="871"/>
        <v>5.0610183733972303E-3</v>
      </c>
      <c r="AI4044" s="46">
        <f t="shared" si="872"/>
        <v>1.0050610183733972</v>
      </c>
      <c r="AK4044" s="38">
        <v>39381</v>
      </c>
      <c r="AL4044" s="19">
        <v>145.09540000000001</v>
      </c>
      <c r="AM4044" s="19">
        <f t="shared" si="861"/>
        <v>-1.6616564685224544E-3</v>
      </c>
      <c r="AN4044" s="37">
        <f t="shared" si="862"/>
        <v>0.99833834353147755</v>
      </c>
      <c r="AQ4044" s="38">
        <v>39381</v>
      </c>
      <c r="AR4044" s="19">
        <f t="shared" si="863"/>
        <v>328.95738897200005</v>
      </c>
      <c r="AS4044" s="40">
        <f t="shared" si="875"/>
        <v>-1.6616564685224544E-3</v>
      </c>
      <c r="AT4044" s="51">
        <f t="shared" si="864"/>
        <v>0.99833834353147755</v>
      </c>
    </row>
    <row r="4045" spans="1:46">
      <c r="A4045" s="38">
        <v>39384</v>
      </c>
      <c r="B4045" s="37">
        <v>1.4404999999999999</v>
      </c>
      <c r="D4045" s="38">
        <v>39384</v>
      </c>
      <c r="E4045" s="19">
        <v>1977.8804</v>
      </c>
      <c r="F4045" s="19">
        <v>1373.051301631378</v>
      </c>
      <c r="G4045" s="19">
        <v>7.2444177604678028E-3</v>
      </c>
      <c r="H4045" s="37">
        <f t="shared" si="866"/>
        <v>1.0072444177604678</v>
      </c>
      <c r="I4045" s="19"/>
      <c r="J4045" s="19"/>
      <c r="K4045" s="19"/>
      <c r="L4045" s="19"/>
      <c r="N4045" s="38">
        <v>39384</v>
      </c>
      <c r="O4045" s="19">
        <v>1521.5971999999999</v>
      </c>
      <c r="P4045" s="19">
        <v>1056.2979520999654</v>
      </c>
      <c r="Q4045" s="19">
        <v>1.949721976174823E-2</v>
      </c>
      <c r="R4045" s="37">
        <f t="shared" si="867"/>
        <v>1.0194972197617482</v>
      </c>
      <c r="T4045" s="39">
        <v>39384</v>
      </c>
      <c r="U4045" s="40">
        <v>324.64330000000001</v>
      </c>
      <c r="V4045" s="40">
        <f t="shared" si="868"/>
        <v>-1.3528848469821497E-3</v>
      </c>
      <c r="W4045" s="41">
        <f t="shared" si="869"/>
        <v>0.99864711515301785</v>
      </c>
      <c r="Y4045" s="42">
        <v>39384</v>
      </c>
      <c r="Z4045" s="43">
        <v>358.60700000000003</v>
      </c>
      <c r="AA4045" s="43">
        <f t="shared" si="870"/>
        <v>248.94619923637629</v>
      </c>
      <c r="AB4045" s="19">
        <f t="shared" si="873"/>
        <v>1.1370729748071629E-2</v>
      </c>
      <c r="AC4045" s="37">
        <f t="shared" si="874"/>
        <v>1.0113707297480716</v>
      </c>
      <c r="AE4045" s="44">
        <v>39384</v>
      </c>
      <c r="AF4045" s="45">
        <v>7272.8599000000004</v>
      </c>
      <c r="AG4045" s="19">
        <f t="shared" si="865"/>
        <v>5048.8440819160023</v>
      </c>
      <c r="AH4045" s="45">
        <f t="shared" si="871"/>
        <v>1.4767182955434333E-2</v>
      </c>
      <c r="AI4045" s="46">
        <f t="shared" si="872"/>
        <v>1.0147671829554343</v>
      </c>
      <c r="AK4045" s="38">
        <v>39384</v>
      </c>
      <c r="AL4045" s="19">
        <v>145.2586</v>
      </c>
      <c r="AM4045" s="19">
        <f t="shared" si="861"/>
        <v>1.1247772155422719E-3</v>
      </c>
      <c r="AN4045" s="37">
        <f t="shared" si="862"/>
        <v>1.0011247772155423</v>
      </c>
      <c r="AQ4045" s="38">
        <v>39384</v>
      </c>
      <c r="AR4045" s="19">
        <f t="shared" si="863"/>
        <v>329.32739274800002</v>
      </c>
      <c r="AS4045" s="40">
        <f t="shared" si="875"/>
        <v>1.1247772155422719E-3</v>
      </c>
      <c r="AT4045" s="51">
        <f t="shared" si="864"/>
        <v>1.0011247772155423</v>
      </c>
    </row>
    <row r="4046" spans="1:46">
      <c r="A4046" s="38">
        <v>39385</v>
      </c>
      <c r="B4046" s="37">
        <v>1.4423999999999999</v>
      </c>
      <c r="D4046" s="38">
        <v>39385</v>
      </c>
      <c r="E4046" s="19">
        <v>1967.6205</v>
      </c>
      <c r="F4046" s="19">
        <v>1364.1295757071548</v>
      </c>
      <c r="G4046" s="19">
        <v>-6.4977367660064012E-3</v>
      </c>
      <c r="H4046" s="37">
        <f t="shared" si="866"/>
        <v>0.9935022632339936</v>
      </c>
      <c r="I4046" s="19"/>
      <c r="J4046" s="19"/>
      <c r="K4046" s="19"/>
      <c r="L4046" s="19"/>
      <c r="N4046" s="38">
        <v>39385</v>
      </c>
      <c r="O4046" s="19">
        <v>1514.3021000000001</v>
      </c>
      <c r="P4046" s="19">
        <v>1049.8489323349975</v>
      </c>
      <c r="Q4046" s="19">
        <v>-6.1053036713240028E-3</v>
      </c>
      <c r="R4046" s="37">
        <f t="shared" si="867"/>
        <v>0.993894696328676</v>
      </c>
      <c r="T4046" s="39">
        <v>39385</v>
      </c>
      <c r="U4046" s="40">
        <v>324.98430000000002</v>
      </c>
      <c r="V4046" s="40">
        <f t="shared" si="868"/>
        <v>1.0503836056372506E-3</v>
      </c>
      <c r="W4046" s="41">
        <f t="shared" si="869"/>
        <v>1.0010503836056373</v>
      </c>
      <c r="Y4046" s="42">
        <v>39385</v>
      </c>
      <c r="Z4046" s="43">
        <v>354.00599999999997</v>
      </c>
      <c r="AA4046" s="43">
        <f t="shared" si="870"/>
        <v>245.42845257903494</v>
      </c>
      <c r="AB4046" s="19">
        <f t="shared" si="873"/>
        <v>-1.4130549765900335E-2</v>
      </c>
      <c r="AC4046" s="37">
        <f t="shared" si="874"/>
        <v>0.98586945023409966</v>
      </c>
      <c r="AE4046" s="44">
        <v>39385</v>
      </c>
      <c r="AF4046" s="45">
        <v>7114.8999000000003</v>
      </c>
      <c r="AG4046" s="19">
        <f t="shared" si="865"/>
        <v>4932.6815723793679</v>
      </c>
      <c r="AH4046" s="45">
        <f t="shared" si="871"/>
        <v>-2.300774348582213E-2</v>
      </c>
      <c r="AI4046" s="46">
        <f t="shared" si="872"/>
        <v>0.97699225651417787</v>
      </c>
      <c r="AK4046" s="38">
        <v>39385</v>
      </c>
      <c r="AL4046" s="19">
        <v>145.17769999999999</v>
      </c>
      <c r="AM4046" s="19">
        <f t="shared" si="861"/>
        <v>-5.5693776478649148E-4</v>
      </c>
      <c r="AN4046" s="37">
        <f t="shared" si="862"/>
        <v>0.99944306223521351</v>
      </c>
      <c r="AQ4046" s="38">
        <v>39385</v>
      </c>
      <c r="AR4046" s="19">
        <f t="shared" si="863"/>
        <v>329.14397788600002</v>
      </c>
      <c r="AS4046" s="40">
        <f t="shared" si="875"/>
        <v>-5.5693776478638046E-4</v>
      </c>
      <c r="AT4046" s="51">
        <f t="shared" si="864"/>
        <v>0.99944306223521362</v>
      </c>
    </row>
    <row r="4047" spans="1:46">
      <c r="A4047" s="38">
        <v>39386</v>
      </c>
      <c r="B4047" s="37">
        <v>1.4468000000000001</v>
      </c>
      <c r="D4047" s="38">
        <v>39386</v>
      </c>
      <c r="E4047" s="19">
        <v>1989.8059000000001</v>
      </c>
      <c r="F4047" s="19">
        <v>1375.3151092065248</v>
      </c>
      <c r="G4047" s="19">
        <v>8.1997588048565717E-3</v>
      </c>
      <c r="H4047" s="37">
        <f t="shared" si="866"/>
        <v>1.0081997588048566</v>
      </c>
      <c r="I4047" s="19"/>
      <c r="J4047" s="19"/>
      <c r="K4047" s="19"/>
      <c r="L4047" s="19"/>
      <c r="N4047" s="38">
        <v>39386</v>
      </c>
      <c r="O4047" s="19">
        <v>1521.4336000000001</v>
      </c>
      <c r="P4047" s="19">
        <v>1051.5852916781864</v>
      </c>
      <c r="Q4047" s="19">
        <v>1.6539135200404065E-3</v>
      </c>
      <c r="R4047" s="37">
        <f t="shared" si="867"/>
        <v>1.0016539135200404</v>
      </c>
      <c r="T4047" s="39">
        <v>39386</v>
      </c>
      <c r="U4047" s="40">
        <v>325.06760000000003</v>
      </c>
      <c r="V4047" s="40">
        <f t="shared" si="868"/>
        <v>2.5632007453890715E-4</v>
      </c>
      <c r="W4047" s="41">
        <f t="shared" si="869"/>
        <v>1.0002563200745389</v>
      </c>
      <c r="Y4047" s="42">
        <v>39386</v>
      </c>
      <c r="Z4047" s="43">
        <v>360.125</v>
      </c>
      <c r="AA4047" s="43">
        <f t="shared" si="870"/>
        <v>248.91139065523913</v>
      </c>
      <c r="AB4047" s="19">
        <f t="shared" si="873"/>
        <v>1.419125630954543E-2</v>
      </c>
      <c r="AC4047" s="37">
        <f t="shared" si="874"/>
        <v>1.0141912563095454</v>
      </c>
      <c r="AE4047" s="44">
        <v>39386</v>
      </c>
      <c r="AF4047" s="45">
        <v>7330.3397999999997</v>
      </c>
      <c r="AG4047" s="19">
        <f t="shared" si="865"/>
        <v>5066.5881946364389</v>
      </c>
      <c r="AH4047" s="45">
        <f t="shared" si="871"/>
        <v>2.7146820708412012E-2</v>
      </c>
      <c r="AI4047" s="46">
        <f t="shared" si="872"/>
        <v>1.027146820708412</v>
      </c>
      <c r="AK4047" s="38">
        <v>39386</v>
      </c>
      <c r="AL4047" s="19">
        <v>144.68549999999999</v>
      </c>
      <c r="AM4047" s="19">
        <f t="shared" si="861"/>
        <v>-3.3903278533824466E-3</v>
      </c>
      <c r="AN4047" s="37">
        <f t="shared" si="862"/>
        <v>0.99660967214661755</v>
      </c>
      <c r="AQ4047" s="38">
        <v>39386</v>
      </c>
      <c r="AR4047" s="19">
        <f t="shared" si="863"/>
        <v>328.02807188999998</v>
      </c>
      <c r="AS4047" s="40">
        <f t="shared" si="875"/>
        <v>-3.3903278533825576E-3</v>
      </c>
      <c r="AT4047" s="51">
        <f t="shared" si="864"/>
        <v>0.99660967214661744</v>
      </c>
    </row>
    <row r="4048" spans="1:46">
      <c r="A4048" s="38">
        <v>39387</v>
      </c>
      <c r="B4048" s="37">
        <v>1.4435</v>
      </c>
      <c r="D4048" s="38">
        <v>39387</v>
      </c>
      <c r="E4048" s="19">
        <v>1955.6669999999999</v>
      </c>
      <c r="F4048" s="19">
        <v>1354.8091444405957</v>
      </c>
      <c r="G4048" s="19">
        <v>-1.4910011988277905E-2</v>
      </c>
      <c r="H4048" s="37">
        <f t="shared" si="866"/>
        <v>0.9850899880117221</v>
      </c>
      <c r="I4048" s="19"/>
      <c r="J4048" s="19"/>
      <c r="K4048" s="19"/>
      <c r="L4048" s="19"/>
      <c r="N4048" s="38">
        <v>39387</v>
      </c>
      <c r="O4048" s="19">
        <v>1510.3680999999999</v>
      </c>
      <c r="P4048" s="19">
        <v>1046.3235885001732</v>
      </c>
      <c r="Q4048" s="19">
        <v>-5.0035914534486414E-3</v>
      </c>
      <c r="R4048" s="37">
        <f t="shared" si="867"/>
        <v>0.99499640854655136</v>
      </c>
      <c r="T4048" s="39">
        <v>39387</v>
      </c>
      <c r="U4048" s="40">
        <v>323.39710000000002</v>
      </c>
      <c r="V4048" s="40">
        <f t="shared" si="868"/>
        <v>-5.1389311023307682E-3</v>
      </c>
      <c r="W4048" s="41">
        <f t="shared" si="869"/>
        <v>0.99486106889766923</v>
      </c>
      <c r="Y4048" s="42">
        <v>39387</v>
      </c>
      <c r="Z4048" s="43">
        <v>358.21199999999999</v>
      </c>
      <c r="AA4048" s="43">
        <f t="shared" si="870"/>
        <v>248.15517838586769</v>
      </c>
      <c r="AB4048" s="19">
        <f t="shared" si="873"/>
        <v>-3.038078198754901E-3</v>
      </c>
      <c r="AC4048" s="37">
        <f t="shared" si="874"/>
        <v>0.9969619218012451</v>
      </c>
      <c r="AE4048" s="44">
        <v>39387</v>
      </c>
      <c r="AF4048" s="45">
        <v>7271.7597999999998</v>
      </c>
      <c r="AG4048" s="19">
        <f t="shared" si="865"/>
        <v>5037.5890543817113</v>
      </c>
      <c r="AH4048" s="45">
        <f t="shared" si="871"/>
        <v>-5.723603170556979E-3</v>
      </c>
      <c r="AI4048" s="46">
        <f t="shared" si="872"/>
        <v>0.99427639682944302</v>
      </c>
      <c r="AK4048" s="38">
        <v>39387</v>
      </c>
      <c r="AL4048" s="19">
        <v>144.9555</v>
      </c>
      <c r="AM4048" s="19">
        <f t="shared" si="861"/>
        <v>1.8661165078739383E-3</v>
      </c>
      <c r="AN4048" s="37">
        <f t="shared" si="862"/>
        <v>1.0018661165078739</v>
      </c>
      <c r="AQ4048" s="38">
        <v>39387</v>
      </c>
      <c r="AR4048" s="19">
        <f t="shared" si="863"/>
        <v>328.64021049000002</v>
      </c>
      <c r="AS4048" s="40">
        <f t="shared" si="875"/>
        <v>1.8661165078741604E-3</v>
      </c>
      <c r="AT4048" s="51">
        <f t="shared" si="864"/>
        <v>1.0018661165078742</v>
      </c>
    </row>
    <row r="4049" spans="1:46">
      <c r="A4049" s="38">
        <v>39388</v>
      </c>
      <c r="B4049" s="37">
        <v>1.4480999999999999</v>
      </c>
      <c r="D4049" s="38">
        <v>39388</v>
      </c>
      <c r="E4049" s="19">
        <v>1948.4621</v>
      </c>
      <c r="F4049" s="19">
        <v>1345.5300738899248</v>
      </c>
      <c r="G4049" s="19">
        <v>-6.8489872457291323E-3</v>
      </c>
      <c r="H4049" s="37">
        <f t="shared" si="866"/>
        <v>0.99315101275427087</v>
      </c>
      <c r="I4049" s="19"/>
      <c r="J4049" s="19"/>
      <c r="K4049" s="19"/>
      <c r="L4049" s="19"/>
      <c r="N4049" s="38">
        <v>39388</v>
      </c>
      <c r="O4049" s="19">
        <v>1490.1967999999999</v>
      </c>
      <c r="P4049" s="19">
        <v>1029.0703680685035</v>
      </c>
      <c r="Q4049" s="19">
        <v>-1.648937347995838E-2</v>
      </c>
      <c r="R4049" s="37">
        <f t="shared" si="867"/>
        <v>0.98351062652004162</v>
      </c>
      <c r="T4049" s="39">
        <v>39388</v>
      </c>
      <c r="U4049" s="40">
        <v>324.8143</v>
      </c>
      <c r="V4049" s="40">
        <f t="shared" si="868"/>
        <v>4.3822285357537627E-3</v>
      </c>
      <c r="W4049" s="41">
        <f t="shared" si="869"/>
        <v>1.0043822285357538</v>
      </c>
      <c r="Y4049" s="42">
        <v>39388</v>
      </c>
      <c r="Z4049" s="43">
        <v>361.50400000000002</v>
      </c>
      <c r="AA4049" s="43">
        <f t="shared" si="870"/>
        <v>249.64021821697398</v>
      </c>
      <c r="AB4049" s="19">
        <f t="shared" si="873"/>
        <v>5.9843193310160636E-3</v>
      </c>
      <c r="AC4049" s="37">
        <f t="shared" si="874"/>
        <v>1.0059843193310161</v>
      </c>
      <c r="AE4049" s="44">
        <v>39388</v>
      </c>
      <c r="AF4049" s="45">
        <v>7397.8701000000001</v>
      </c>
      <c r="AG4049" s="19">
        <f t="shared" si="865"/>
        <v>5108.6735032111046</v>
      </c>
      <c r="AH4049" s="45">
        <f t="shared" si="871"/>
        <v>1.4110807384648316E-2</v>
      </c>
      <c r="AI4049" s="46">
        <f t="shared" si="872"/>
        <v>1.0141108073846483</v>
      </c>
      <c r="AK4049" s="38">
        <v>39388</v>
      </c>
      <c r="AL4049" s="19">
        <v>145.26779999999999</v>
      </c>
      <c r="AM4049" s="19">
        <f t="shared" ref="AM4049:AM4112" si="876">AL4049/AL4048-1</f>
        <v>2.1544542980431736E-3</v>
      </c>
      <c r="AN4049" s="37">
        <f t="shared" ref="AN4049:AN4112" si="877">AL4049/AL4048</f>
        <v>1.0021544542980432</v>
      </c>
      <c r="AQ4049" s="38">
        <v>39388</v>
      </c>
      <c r="AR4049" s="19">
        <f t="shared" ref="AR4049:AR4112" si="878">AL4049*2.26718</f>
        <v>329.34825080400003</v>
      </c>
      <c r="AS4049" s="40">
        <f t="shared" si="875"/>
        <v>2.1544542980431736E-3</v>
      </c>
      <c r="AT4049" s="51">
        <f t="shared" si="864"/>
        <v>1.0021544542980432</v>
      </c>
    </row>
    <row r="4050" spans="1:46">
      <c r="A4050" s="38">
        <v>39391</v>
      </c>
      <c r="B4050" s="37">
        <v>1.4469000000000001</v>
      </c>
      <c r="D4050" s="38">
        <v>39391</v>
      </c>
      <c r="E4050" s="19">
        <v>1933.9475</v>
      </c>
      <c r="F4050" s="19">
        <v>1336.6144861427879</v>
      </c>
      <c r="G4050" s="19">
        <v>-6.6260783910699894E-3</v>
      </c>
      <c r="H4050" s="37">
        <f t="shared" si="866"/>
        <v>0.99337392160893001</v>
      </c>
      <c r="I4050" s="19"/>
      <c r="J4050" s="19"/>
      <c r="K4050" s="19"/>
      <c r="L4050" s="19"/>
      <c r="N4050" s="38">
        <v>39391</v>
      </c>
      <c r="O4050" s="19">
        <v>1462.9685999999999</v>
      </c>
      <c r="P4050" s="19">
        <v>1011.1055359734604</v>
      </c>
      <c r="Q4050" s="19">
        <v>-1.7457340773266994E-2</v>
      </c>
      <c r="R4050" s="37">
        <f t="shared" si="867"/>
        <v>0.98254265922673301</v>
      </c>
      <c r="T4050" s="39">
        <v>39391</v>
      </c>
      <c r="U4050" s="40">
        <v>325.08049999999997</v>
      </c>
      <c r="V4050" s="40">
        <f t="shared" si="868"/>
        <v>8.1954519859483987E-4</v>
      </c>
      <c r="W4050" s="41">
        <f t="shared" si="869"/>
        <v>1.0008195451985948</v>
      </c>
      <c r="Y4050" s="42">
        <v>39391</v>
      </c>
      <c r="Z4050" s="43">
        <v>357.86399999999998</v>
      </c>
      <c r="AA4050" s="43">
        <f t="shared" si="870"/>
        <v>247.33153638814014</v>
      </c>
      <c r="AB4050" s="19">
        <f t="shared" si="873"/>
        <v>-9.2480364154595707E-3</v>
      </c>
      <c r="AC4050" s="37">
        <f t="shared" si="874"/>
        <v>0.99075196358454043</v>
      </c>
      <c r="AE4050" s="44">
        <v>39391</v>
      </c>
      <c r="AF4050" s="45">
        <v>7291.1698999999999</v>
      </c>
      <c r="AG4050" s="19">
        <f t="shared" si="865"/>
        <v>5039.1664247701983</v>
      </c>
      <c r="AH4050" s="45">
        <f t="shared" si="871"/>
        <v>-1.3605699874383648E-2</v>
      </c>
      <c r="AI4050" s="46">
        <f t="shared" si="872"/>
        <v>0.98639430012561635</v>
      </c>
      <c r="AK4050" s="38">
        <v>39391</v>
      </c>
      <c r="AL4050" s="19">
        <v>145.3192</v>
      </c>
      <c r="AM4050" s="19">
        <f t="shared" si="876"/>
        <v>3.5382927255733776E-4</v>
      </c>
      <c r="AN4050" s="37">
        <f t="shared" si="877"/>
        <v>1.0003538292725573</v>
      </c>
      <c r="AQ4050" s="38">
        <v>39391</v>
      </c>
      <c r="AR4050" s="19">
        <f t="shared" si="878"/>
        <v>329.464783856</v>
      </c>
      <c r="AS4050" s="40">
        <f t="shared" si="875"/>
        <v>3.5382927255711571E-4</v>
      </c>
      <c r="AT4050" s="51">
        <f t="shared" si="864"/>
        <v>1.0003538292725571</v>
      </c>
    </row>
    <row r="4051" spans="1:46">
      <c r="A4051" s="38">
        <v>39392</v>
      </c>
      <c r="B4051" s="37">
        <v>1.4555</v>
      </c>
      <c r="D4051" s="38">
        <v>39392</v>
      </c>
      <c r="E4051" s="19">
        <v>1953.8959</v>
      </c>
      <c r="F4051" s="19">
        <v>1342.4224665063552</v>
      </c>
      <c r="G4051" s="19">
        <v>4.3452920971462916E-3</v>
      </c>
      <c r="H4051" s="37">
        <f t="shared" si="866"/>
        <v>1.0043452920971463</v>
      </c>
      <c r="I4051" s="19"/>
      <c r="J4051" s="19"/>
      <c r="K4051" s="19"/>
      <c r="L4051" s="19"/>
      <c r="N4051" s="38">
        <v>39392</v>
      </c>
      <c r="O4051" s="19">
        <v>1484.0486000000001</v>
      </c>
      <c r="P4051" s="19">
        <v>1019.6142906217794</v>
      </c>
      <c r="Q4051" s="19">
        <v>8.4152982508667318E-3</v>
      </c>
      <c r="R4051" s="37">
        <f t="shared" si="867"/>
        <v>1.0084152982508667</v>
      </c>
      <c r="T4051" s="39">
        <v>39392</v>
      </c>
      <c r="U4051" s="40">
        <v>325.197</v>
      </c>
      <c r="V4051" s="40">
        <f t="shared" si="868"/>
        <v>3.5837277228267794E-4</v>
      </c>
      <c r="W4051" s="41">
        <f t="shared" si="869"/>
        <v>1.0003583727722827</v>
      </c>
      <c r="Y4051" s="42">
        <v>39392</v>
      </c>
      <c r="Z4051" s="43">
        <v>363.09500000000003</v>
      </c>
      <c r="AA4051" s="43">
        <f t="shared" si="870"/>
        <v>249.46410168327037</v>
      </c>
      <c r="AB4051" s="19">
        <f t="shared" si="873"/>
        <v>8.6222942948268599E-3</v>
      </c>
      <c r="AC4051" s="37">
        <f t="shared" si="874"/>
        <v>1.0086222942948269</v>
      </c>
      <c r="AE4051" s="44">
        <v>39392</v>
      </c>
      <c r="AF4051" s="45">
        <v>7447.25</v>
      </c>
      <c r="AG4051" s="19">
        <f t="shared" si="865"/>
        <v>5116.6265888010994</v>
      </c>
      <c r="AH4051" s="45">
        <f t="shared" si="871"/>
        <v>1.5371622506877847E-2</v>
      </c>
      <c r="AI4051" s="46">
        <f t="shared" si="872"/>
        <v>1.0153716225068778</v>
      </c>
      <c r="AK4051" s="38">
        <v>39392</v>
      </c>
      <c r="AL4051" s="19">
        <v>145.19460000000001</v>
      </c>
      <c r="AM4051" s="19">
        <f t="shared" si="876"/>
        <v>-8.5742283194500946E-4</v>
      </c>
      <c r="AN4051" s="37">
        <f t="shared" si="877"/>
        <v>0.99914257716805499</v>
      </c>
      <c r="AQ4051" s="38">
        <v>39392</v>
      </c>
      <c r="AR4051" s="19">
        <f t="shared" si="878"/>
        <v>329.18229322800005</v>
      </c>
      <c r="AS4051" s="40">
        <f t="shared" si="875"/>
        <v>-8.5742283194500946E-4</v>
      </c>
      <c r="AT4051" s="51">
        <f t="shared" ref="AT4051:AT4114" si="879">AR4051/AR4050</f>
        <v>0.99914257716805499</v>
      </c>
    </row>
    <row r="4052" spans="1:46">
      <c r="A4052" s="38">
        <v>39393</v>
      </c>
      <c r="B4052" s="37">
        <v>1.4666999999999999</v>
      </c>
      <c r="D4052" s="38">
        <v>39393</v>
      </c>
      <c r="E4052" s="19">
        <v>1929.4766999999999</v>
      </c>
      <c r="F4052" s="19">
        <v>1315.522397218245</v>
      </c>
      <c r="G4052" s="19">
        <v>-2.0038452841241172E-2</v>
      </c>
      <c r="H4052" s="37">
        <f t="shared" si="866"/>
        <v>0.97996154715875883</v>
      </c>
      <c r="I4052" s="19"/>
      <c r="J4052" s="19"/>
      <c r="K4052" s="19"/>
      <c r="L4052" s="19"/>
      <c r="N4052" s="38">
        <v>39393</v>
      </c>
      <c r="O4052" s="19">
        <v>1482.5102999999999</v>
      </c>
      <c r="P4052" s="19">
        <v>1010.7795050112497</v>
      </c>
      <c r="Q4052" s="19">
        <v>-8.6648310952390784E-3</v>
      </c>
      <c r="R4052" s="37">
        <f t="shared" si="867"/>
        <v>0.99133516890476092</v>
      </c>
      <c r="T4052" s="39">
        <v>39393</v>
      </c>
      <c r="U4052" s="40">
        <v>325.93020000000001</v>
      </c>
      <c r="V4052" s="40">
        <f t="shared" si="868"/>
        <v>2.2546333453261624E-3</v>
      </c>
      <c r="W4052" s="41">
        <f t="shared" si="869"/>
        <v>1.0022546333453262</v>
      </c>
      <c r="Y4052" s="42">
        <v>39393</v>
      </c>
      <c r="Z4052" s="43">
        <v>360.68299999999999</v>
      </c>
      <c r="AA4052" s="43">
        <f t="shared" si="870"/>
        <v>245.91463830367493</v>
      </c>
      <c r="AB4052" s="19">
        <f t="shared" si="873"/>
        <v>-1.4228353320759446E-2</v>
      </c>
      <c r="AC4052" s="37">
        <f t="shared" si="874"/>
        <v>0.98577164667924055</v>
      </c>
      <c r="AE4052" s="44">
        <v>39393</v>
      </c>
      <c r="AF4052" s="45">
        <v>7412.8500999999997</v>
      </c>
      <c r="AG4052" s="19">
        <f t="shared" si="865"/>
        <v>5054.1011113383784</v>
      </c>
      <c r="AH4052" s="45">
        <f t="shared" si="871"/>
        <v>-1.2220058739399131E-2</v>
      </c>
      <c r="AI4052" s="46">
        <f t="shared" si="872"/>
        <v>0.98777994126060087</v>
      </c>
      <c r="AK4052" s="38">
        <v>39393</v>
      </c>
      <c r="AL4052" s="19">
        <v>145.4941</v>
      </c>
      <c r="AM4052" s="19">
        <f t="shared" si="876"/>
        <v>2.0627488901101554E-3</v>
      </c>
      <c r="AN4052" s="37">
        <f t="shared" si="877"/>
        <v>1.0020627488901102</v>
      </c>
      <c r="AQ4052" s="38">
        <v>39393</v>
      </c>
      <c r="AR4052" s="19">
        <f t="shared" si="878"/>
        <v>329.86131363800001</v>
      </c>
      <c r="AS4052" s="40">
        <f t="shared" si="875"/>
        <v>2.0627488901101554E-3</v>
      </c>
      <c r="AT4052" s="51">
        <f t="shared" si="879"/>
        <v>1.0020627488901102</v>
      </c>
    </row>
    <row r="4053" spans="1:46">
      <c r="A4053" s="38">
        <v>39394</v>
      </c>
      <c r="B4053" s="37">
        <v>1.4691000000000001</v>
      </c>
      <c r="D4053" s="38">
        <v>39394</v>
      </c>
      <c r="E4053" s="19">
        <v>1918.6506999999999</v>
      </c>
      <c r="F4053" s="19">
        <v>1306.0041522020283</v>
      </c>
      <c r="G4053" s="19">
        <v>-7.2353348269430517E-3</v>
      </c>
      <c r="H4053" s="37">
        <f t="shared" si="866"/>
        <v>0.99276466517305695</v>
      </c>
      <c r="I4053" s="19"/>
      <c r="J4053" s="19"/>
      <c r="K4053" s="19"/>
      <c r="L4053" s="19"/>
      <c r="N4053" s="38">
        <v>39394</v>
      </c>
      <c r="O4053" s="19">
        <v>1458.3916999999999</v>
      </c>
      <c r="P4053" s="19">
        <v>992.71097951126524</v>
      </c>
      <c r="Q4053" s="19">
        <v>-1.7875832869982289E-2</v>
      </c>
      <c r="R4053" s="37">
        <f t="shared" si="867"/>
        <v>0.98212416713001771</v>
      </c>
      <c r="T4053" s="39">
        <v>39394</v>
      </c>
      <c r="U4053" s="40">
        <v>326.51740000000001</v>
      </c>
      <c r="V4053" s="40">
        <f t="shared" si="868"/>
        <v>1.8016127379421043E-3</v>
      </c>
      <c r="W4053" s="41">
        <f t="shared" si="869"/>
        <v>1.0018016127379421</v>
      </c>
      <c r="Y4053" s="42">
        <v>39394</v>
      </c>
      <c r="Z4053" s="43">
        <v>360.50400000000002</v>
      </c>
      <c r="AA4053" s="43">
        <f t="shared" si="870"/>
        <v>245.39105574841739</v>
      </c>
      <c r="AB4053" s="19">
        <f t="shared" si="873"/>
        <v>-2.1291231740787619E-3</v>
      </c>
      <c r="AC4053" s="37">
        <f t="shared" si="874"/>
        <v>0.99787087682592124</v>
      </c>
      <c r="AE4053" s="44">
        <v>39394</v>
      </c>
      <c r="AF4053" s="45">
        <v>7377.98</v>
      </c>
      <c r="AG4053" s="19">
        <f t="shared" si="865"/>
        <v>5022.1087740793673</v>
      </c>
      <c r="AH4053" s="45">
        <f t="shared" si="871"/>
        <v>-6.3299757076960006E-3</v>
      </c>
      <c r="AI4053" s="46">
        <f t="shared" si="872"/>
        <v>0.993670024292304</v>
      </c>
      <c r="AK4053" s="38">
        <v>39394</v>
      </c>
      <c r="AL4053" s="19">
        <v>145.63419999999999</v>
      </c>
      <c r="AM4053" s="19">
        <f t="shared" si="876"/>
        <v>9.6292564440747519E-4</v>
      </c>
      <c r="AN4053" s="37">
        <f t="shared" si="877"/>
        <v>1.0009629256444075</v>
      </c>
      <c r="AQ4053" s="38">
        <v>39394</v>
      </c>
      <c r="AR4053" s="19">
        <f t="shared" si="878"/>
        <v>330.17894555600003</v>
      </c>
      <c r="AS4053" s="40">
        <f t="shared" si="875"/>
        <v>9.6292564440769723E-4</v>
      </c>
      <c r="AT4053" s="51">
        <f t="shared" si="879"/>
        <v>1.0009629256444077</v>
      </c>
    </row>
    <row r="4054" spans="1:46">
      <c r="A4054" s="38">
        <v>39395</v>
      </c>
      <c r="B4054" s="37">
        <v>1.4664999999999999</v>
      </c>
      <c r="D4054" s="38">
        <v>39395</v>
      </c>
      <c r="E4054" s="19">
        <v>1891.5289</v>
      </c>
      <c r="F4054" s="19">
        <v>1289.8253665189227</v>
      </c>
      <c r="G4054" s="19">
        <v>-1.2388004782241224E-2</v>
      </c>
      <c r="H4054" s="37">
        <f t="shared" si="866"/>
        <v>0.98761199521775878</v>
      </c>
      <c r="I4054" s="19"/>
      <c r="J4054" s="19"/>
      <c r="K4054" s="19"/>
      <c r="L4054" s="19"/>
      <c r="N4054" s="38">
        <v>39395</v>
      </c>
      <c r="O4054" s="19">
        <v>1453.8050000000001</v>
      </c>
      <c r="P4054" s="19">
        <v>991.34333446982623</v>
      </c>
      <c r="Q4054" s="19">
        <v>-1.3776870304308408E-3</v>
      </c>
      <c r="R4054" s="37">
        <f t="shared" si="867"/>
        <v>0.99862231296956916</v>
      </c>
      <c r="T4054" s="39">
        <v>39395</v>
      </c>
      <c r="U4054" s="40">
        <v>326.70639999999997</v>
      </c>
      <c r="V4054" s="40">
        <f t="shared" si="868"/>
        <v>5.7883592114826854E-4</v>
      </c>
      <c r="W4054" s="41">
        <f t="shared" si="869"/>
        <v>1.0005788359211483</v>
      </c>
      <c r="Y4054" s="42">
        <v>39395</v>
      </c>
      <c r="Z4054" s="43">
        <v>362.44</v>
      </c>
      <c r="AA4054" s="43">
        <f t="shared" si="870"/>
        <v>247.14626662120696</v>
      </c>
      <c r="AB4054" s="19">
        <f t="shared" si="873"/>
        <v>7.152709243767541E-3</v>
      </c>
      <c r="AC4054" s="37">
        <f t="shared" si="874"/>
        <v>1.0071527092437675</v>
      </c>
      <c r="AE4054" s="44">
        <v>39395</v>
      </c>
      <c r="AF4054" s="45">
        <v>7412.96</v>
      </c>
      <c r="AG4054" s="19">
        <f t="shared" si="865"/>
        <v>5054.865325605183</v>
      </c>
      <c r="AH4054" s="45">
        <f t="shared" si="871"/>
        <v>6.5224695440453395E-3</v>
      </c>
      <c r="AI4054" s="46">
        <f t="shared" si="872"/>
        <v>1.0065224695440453</v>
      </c>
      <c r="AK4054" s="38">
        <v>39395</v>
      </c>
      <c r="AL4054" s="19">
        <v>145.98949999999999</v>
      </c>
      <c r="AM4054" s="19">
        <f t="shared" si="876"/>
        <v>2.4396741974068714E-3</v>
      </c>
      <c r="AN4054" s="37">
        <f t="shared" si="877"/>
        <v>1.0024396741974069</v>
      </c>
      <c r="AQ4054" s="38">
        <v>39395</v>
      </c>
      <c r="AR4054" s="19">
        <f t="shared" si="878"/>
        <v>330.98447461000001</v>
      </c>
      <c r="AS4054" s="40">
        <f t="shared" si="875"/>
        <v>2.4396741974068714E-3</v>
      </c>
      <c r="AT4054" s="51">
        <f t="shared" si="879"/>
        <v>1.0024396741974069</v>
      </c>
    </row>
    <row r="4055" spans="1:46">
      <c r="A4055" s="38">
        <v>39398</v>
      </c>
      <c r="B4055" s="37">
        <v>1.4664999999999999</v>
      </c>
      <c r="D4055" s="38">
        <v>39398</v>
      </c>
      <c r="E4055" s="19">
        <v>1865.7046</v>
      </c>
      <c r="F4055" s="19">
        <v>1272.2158881691103</v>
      </c>
      <c r="G4055" s="19">
        <v>-1.3652606629483643E-2</v>
      </c>
      <c r="H4055" s="37">
        <f t="shared" si="866"/>
        <v>0.98634739337051636</v>
      </c>
      <c r="I4055" s="19"/>
      <c r="J4055" s="19"/>
      <c r="K4055" s="19"/>
      <c r="L4055" s="19"/>
      <c r="N4055" s="38">
        <v>39398</v>
      </c>
      <c r="O4055" s="19">
        <v>1401.6158</v>
      </c>
      <c r="P4055" s="19">
        <v>955.75574497101957</v>
      </c>
      <c r="Q4055" s="19">
        <v>-3.5898349503544091E-2</v>
      </c>
      <c r="R4055" s="37">
        <f t="shared" si="867"/>
        <v>0.96410165049645591</v>
      </c>
      <c r="T4055" s="39">
        <v>39398</v>
      </c>
      <c r="U4055" s="40">
        <v>326.87799999999999</v>
      </c>
      <c r="V4055" s="40">
        <f t="shared" si="868"/>
        <v>5.252422358423825E-4</v>
      </c>
      <c r="W4055" s="41">
        <f t="shared" si="869"/>
        <v>1.0005252422358424</v>
      </c>
      <c r="Y4055" s="42">
        <v>39398</v>
      </c>
      <c r="Z4055" s="43">
        <v>357.601</v>
      </c>
      <c r="AA4055" s="43">
        <f t="shared" si="870"/>
        <v>243.84657347425846</v>
      </c>
      <c r="AB4055" s="19">
        <f t="shared" si="873"/>
        <v>-1.335117536695718E-2</v>
      </c>
      <c r="AC4055" s="37">
        <f t="shared" si="874"/>
        <v>0.98664882463304282</v>
      </c>
      <c r="AE4055" s="44">
        <v>39398</v>
      </c>
      <c r="AF4055" s="45">
        <v>7310.2997999999998</v>
      </c>
      <c r="AG4055" s="19">
        <f t="shared" si="865"/>
        <v>4984.8617797476991</v>
      </c>
      <c r="AH4055" s="45">
        <f t="shared" si="871"/>
        <v>-1.3848745980013399E-2</v>
      </c>
      <c r="AI4055" s="46">
        <f t="shared" si="872"/>
        <v>0.9861512540199866</v>
      </c>
      <c r="AK4055" s="38">
        <v>39398</v>
      </c>
      <c r="AL4055" s="19">
        <v>145.971</v>
      </c>
      <c r="AM4055" s="19">
        <f t="shared" si="876"/>
        <v>-1.2672144229541882E-4</v>
      </c>
      <c r="AN4055" s="37">
        <f t="shared" si="877"/>
        <v>0.99987327855770458</v>
      </c>
      <c r="AQ4055" s="38">
        <v>39398</v>
      </c>
      <c r="AR4055" s="19">
        <f t="shared" si="878"/>
        <v>330.94253178000002</v>
      </c>
      <c r="AS4055" s="40">
        <f t="shared" si="875"/>
        <v>-1.2672144229541882E-4</v>
      </c>
      <c r="AT4055" s="51">
        <f t="shared" si="879"/>
        <v>0.99987327855770458</v>
      </c>
    </row>
    <row r="4056" spans="1:46">
      <c r="A4056" s="38">
        <v>39399</v>
      </c>
      <c r="B4056" s="37">
        <v>1.4598</v>
      </c>
      <c r="D4056" s="38">
        <v>39399</v>
      </c>
      <c r="E4056" s="19">
        <v>1896.2612999999999</v>
      </c>
      <c r="F4056" s="19">
        <v>1298.9870530209616</v>
      </c>
      <c r="G4056" s="19">
        <v>2.1042941768616652E-2</v>
      </c>
      <c r="H4056" s="37">
        <f t="shared" si="866"/>
        <v>1.0210429417686167</v>
      </c>
      <c r="I4056" s="19"/>
      <c r="J4056" s="19"/>
      <c r="K4056" s="19"/>
      <c r="L4056" s="19"/>
      <c r="N4056" s="38">
        <v>39399</v>
      </c>
      <c r="O4056" s="19">
        <v>1411.0061000000001</v>
      </c>
      <c r="P4056" s="19">
        <v>966.57494177284559</v>
      </c>
      <c r="Q4056" s="19">
        <v>1.1320043702331084E-2</v>
      </c>
      <c r="R4056" s="37">
        <f t="shared" si="867"/>
        <v>1.0113200437023311</v>
      </c>
      <c r="T4056" s="39">
        <v>39399</v>
      </c>
      <c r="U4056" s="40">
        <v>327.2432</v>
      </c>
      <c r="V4056" s="40">
        <f t="shared" si="868"/>
        <v>1.1172364001248436E-3</v>
      </c>
      <c r="W4056" s="41">
        <f t="shared" si="869"/>
        <v>1.0011172364001248</v>
      </c>
      <c r="Y4056" s="42">
        <v>39399</v>
      </c>
      <c r="Z4056" s="43">
        <v>354.11200000000002</v>
      </c>
      <c r="AA4056" s="43">
        <f t="shared" si="870"/>
        <v>242.57569530072615</v>
      </c>
      <c r="AB4056" s="19">
        <f t="shared" si="873"/>
        <v>-5.2117942664733352E-3</v>
      </c>
      <c r="AC4056" s="37">
        <f t="shared" si="874"/>
        <v>0.99478820573352666</v>
      </c>
      <c r="AE4056" s="44">
        <v>39399</v>
      </c>
      <c r="AF4056" s="45">
        <v>7136.5600999999997</v>
      </c>
      <c r="AG4056" s="19">
        <f t="shared" si="865"/>
        <v>4888.7245513083981</v>
      </c>
      <c r="AH4056" s="45">
        <f t="shared" si="871"/>
        <v>-1.9285836335499518E-2</v>
      </c>
      <c r="AI4056" s="46">
        <f t="shared" si="872"/>
        <v>0.98071416366450048</v>
      </c>
      <c r="AK4056" s="38">
        <v>39399</v>
      </c>
      <c r="AL4056" s="19">
        <v>145.81979999999999</v>
      </c>
      <c r="AM4056" s="19">
        <f t="shared" si="876"/>
        <v>-1.0358221838585591E-3</v>
      </c>
      <c r="AN4056" s="37">
        <f t="shared" si="877"/>
        <v>0.99896417781614144</v>
      </c>
      <c r="AQ4056" s="38">
        <v>39399</v>
      </c>
      <c r="AR4056" s="19">
        <f t="shared" si="878"/>
        <v>330.59973416399998</v>
      </c>
      <c r="AS4056" s="40">
        <f t="shared" si="875"/>
        <v>-1.0358221838585591E-3</v>
      </c>
      <c r="AT4056" s="51">
        <f t="shared" si="879"/>
        <v>0.99896417781614144</v>
      </c>
    </row>
    <row r="4057" spans="1:46">
      <c r="A4057" s="38">
        <v>39400</v>
      </c>
      <c r="B4057" s="37">
        <v>1.4670000000000001</v>
      </c>
      <c r="D4057" s="38">
        <v>39400</v>
      </c>
      <c r="E4057" s="19">
        <v>1903.8777</v>
      </c>
      <c r="F4057" s="19">
        <v>1297.8034764826175</v>
      </c>
      <c r="G4057" s="19">
        <v>-9.1115345267800407E-4</v>
      </c>
      <c r="H4057" s="37">
        <f t="shared" si="866"/>
        <v>0.999088846547322</v>
      </c>
      <c r="I4057" s="19"/>
      <c r="J4057" s="19"/>
      <c r="K4057" s="19"/>
      <c r="L4057" s="19"/>
      <c r="N4057" s="38">
        <v>39400</v>
      </c>
      <c r="O4057" s="19">
        <v>1456.2885000000001</v>
      </c>
      <c r="P4057" s="19">
        <v>992.69836400817996</v>
      </c>
      <c r="Q4057" s="19">
        <v>2.7026794412257305E-2</v>
      </c>
      <c r="R4057" s="37">
        <f t="shared" si="867"/>
        <v>1.0270267944122573</v>
      </c>
      <c r="T4057" s="39">
        <v>39400</v>
      </c>
      <c r="U4057" s="40">
        <v>325.71660000000003</v>
      </c>
      <c r="V4057" s="40">
        <f t="shared" si="868"/>
        <v>-4.6650320006648149E-3</v>
      </c>
      <c r="W4057" s="41">
        <f t="shared" si="869"/>
        <v>0.99533496799933519</v>
      </c>
      <c r="Y4057" s="42">
        <v>39400</v>
      </c>
      <c r="Z4057" s="43">
        <v>359.80900000000003</v>
      </c>
      <c r="AA4057" s="43">
        <f t="shared" si="870"/>
        <v>245.26857532379006</v>
      </c>
      <c r="AB4057" s="19">
        <f t="shared" si="873"/>
        <v>1.1101194700176009E-2</v>
      </c>
      <c r="AC4057" s="37">
        <f t="shared" si="874"/>
        <v>1.011101194700176</v>
      </c>
      <c r="AE4057" s="44">
        <v>39400</v>
      </c>
      <c r="AF4057" s="45">
        <v>7282.6899000000003</v>
      </c>
      <c r="AG4057" s="19">
        <f t="shared" si="865"/>
        <v>4964.3421267893664</v>
      </c>
      <c r="AH4057" s="45">
        <f t="shared" si="871"/>
        <v>1.5467751289184539E-2</v>
      </c>
      <c r="AI4057" s="46">
        <f t="shared" si="872"/>
        <v>1.0154677512891845</v>
      </c>
      <c r="AK4057" s="38">
        <v>39400</v>
      </c>
      <c r="AL4057" s="19">
        <v>145.62520000000001</v>
      </c>
      <c r="AM4057" s="19">
        <f t="shared" si="876"/>
        <v>-1.3345238438126072E-3</v>
      </c>
      <c r="AN4057" s="37">
        <f t="shared" si="877"/>
        <v>0.99866547615618739</v>
      </c>
      <c r="AQ4057" s="38">
        <v>39400</v>
      </c>
      <c r="AR4057" s="19">
        <f t="shared" si="878"/>
        <v>330.15854093600007</v>
      </c>
      <c r="AS4057" s="40">
        <f t="shared" si="875"/>
        <v>-1.3345238438124962E-3</v>
      </c>
      <c r="AT4057" s="51">
        <f t="shared" si="879"/>
        <v>0.9986654761561875</v>
      </c>
    </row>
    <row r="4058" spans="1:46">
      <c r="A4058" s="38">
        <v>39401</v>
      </c>
      <c r="B4058" s="37">
        <v>1.4639</v>
      </c>
      <c r="D4058" s="38">
        <v>39401</v>
      </c>
      <c r="E4058" s="19">
        <v>1877.0284999999999</v>
      </c>
      <c r="F4058" s="19">
        <v>1282.2108750597718</v>
      </c>
      <c r="G4058" s="19">
        <v>-1.2014609072481197E-2</v>
      </c>
      <c r="H4058" s="37">
        <f t="shared" si="866"/>
        <v>0.9879853909275188</v>
      </c>
      <c r="I4058" s="19"/>
      <c r="J4058" s="19"/>
      <c r="K4058" s="19"/>
      <c r="L4058" s="19"/>
      <c r="N4058" s="38">
        <v>39401</v>
      </c>
      <c r="O4058" s="19">
        <v>1438.9781</v>
      </c>
      <c r="P4058" s="19">
        <v>982.97568139900272</v>
      </c>
      <c r="Q4058" s="19">
        <v>-9.7941962651376668E-3</v>
      </c>
      <c r="R4058" s="37">
        <f t="shared" si="867"/>
        <v>0.99020580373486233</v>
      </c>
      <c r="T4058" s="39">
        <v>39401</v>
      </c>
      <c r="U4058" s="40">
        <v>326.88150000000002</v>
      </c>
      <c r="V4058" s="40">
        <f t="shared" si="868"/>
        <v>3.5764219570018074E-3</v>
      </c>
      <c r="W4058" s="41">
        <f t="shared" si="869"/>
        <v>1.0035764219570018</v>
      </c>
      <c r="Y4058" s="42">
        <v>39401</v>
      </c>
      <c r="Z4058" s="43">
        <v>354.53100000000001</v>
      </c>
      <c r="AA4058" s="43">
        <f t="shared" si="870"/>
        <v>242.18252612883396</v>
      </c>
      <c r="AB4058" s="19">
        <f t="shared" si="873"/>
        <v>-1.2582326092456242E-2</v>
      </c>
      <c r="AC4058" s="37">
        <f t="shared" si="874"/>
        <v>0.98741767390754376</v>
      </c>
      <c r="AE4058" s="44">
        <v>39401</v>
      </c>
      <c r="AF4058" s="45">
        <v>7219.4102000000003</v>
      </c>
      <c r="AG4058" s="19">
        <f t="shared" si="865"/>
        <v>4931.627980053283</v>
      </c>
      <c r="AH4058" s="45">
        <f t="shared" si="871"/>
        <v>-6.5898251773475192E-3</v>
      </c>
      <c r="AI4058" s="46">
        <f t="shared" si="872"/>
        <v>0.99341017482265248</v>
      </c>
      <c r="AK4058" s="38">
        <v>39401</v>
      </c>
      <c r="AL4058" s="19">
        <v>145.8092</v>
      </c>
      <c r="AM4058" s="19">
        <f t="shared" si="876"/>
        <v>1.2635175780015828E-3</v>
      </c>
      <c r="AN4058" s="37">
        <f t="shared" si="877"/>
        <v>1.0012635175780016</v>
      </c>
      <c r="AQ4058" s="38">
        <v>39401</v>
      </c>
      <c r="AR4058" s="19">
        <f t="shared" si="878"/>
        <v>330.57570205600001</v>
      </c>
      <c r="AS4058" s="40">
        <f t="shared" si="875"/>
        <v>1.2635175780013608E-3</v>
      </c>
      <c r="AT4058" s="51">
        <f t="shared" si="879"/>
        <v>1.0012635175780014</v>
      </c>
    </row>
    <row r="4059" spans="1:46">
      <c r="A4059" s="38">
        <v>39402</v>
      </c>
      <c r="B4059" s="37">
        <v>1.4652000000000001</v>
      </c>
      <c r="D4059" s="38">
        <v>39402</v>
      </c>
      <c r="E4059" s="19">
        <v>1872.5554</v>
      </c>
      <c r="F4059" s="19">
        <v>1278.0203385203386</v>
      </c>
      <c r="G4059" s="19">
        <v>-3.2682116654468851E-3</v>
      </c>
      <c r="H4059" s="37">
        <f t="shared" si="866"/>
        <v>0.99673178833455311</v>
      </c>
      <c r="I4059" s="19"/>
      <c r="J4059" s="19"/>
      <c r="K4059" s="19"/>
      <c r="L4059" s="19"/>
      <c r="N4059" s="38">
        <v>39402</v>
      </c>
      <c r="O4059" s="19">
        <v>1417.5094999999999</v>
      </c>
      <c r="P4059" s="19">
        <v>967.45120120120112</v>
      </c>
      <c r="Q4059" s="19">
        <v>-1.57933512411077E-2</v>
      </c>
      <c r="R4059" s="37">
        <f t="shared" si="867"/>
        <v>0.9842066487588923</v>
      </c>
      <c r="T4059" s="39">
        <v>39402</v>
      </c>
      <c r="U4059" s="40">
        <v>327.51240000000001</v>
      </c>
      <c r="V4059" s="40">
        <f t="shared" si="868"/>
        <v>1.9300572225715573E-3</v>
      </c>
      <c r="W4059" s="41">
        <f t="shared" si="869"/>
        <v>1.0019300572225716</v>
      </c>
      <c r="Y4059" s="42">
        <v>39402</v>
      </c>
      <c r="Z4059" s="43">
        <v>357.25400000000002</v>
      </c>
      <c r="AA4059" s="43">
        <f t="shared" si="870"/>
        <v>243.82609882609884</v>
      </c>
      <c r="AB4059" s="19">
        <f t="shared" si="873"/>
        <v>6.7865040617776096E-3</v>
      </c>
      <c r="AC4059" s="37">
        <f t="shared" si="874"/>
        <v>1.0067865040617776</v>
      </c>
      <c r="AE4059" s="44">
        <v>39402</v>
      </c>
      <c r="AF4059" s="45">
        <v>7311.3198000000002</v>
      </c>
      <c r="AG4059" s="19">
        <f t="shared" si="865"/>
        <v>4989.9807534807533</v>
      </c>
      <c r="AH4059" s="45">
        <f t="shared" si="871"/>
        <v>1.1832355089128166E-2</v>
      </c>
      <c r="AI4059" s="46">
        <f t="shared" si="872"/>
        <v>1.0118323550891282</v>
      </c>
      <c r="AK4059" s="38">
        <v>39402</v>
      </c>
      <c r="AL4059" s="19">
        <v>145.94900000000001</v>
      </c>
      <c r="AM4059" s="19">
        <f t="shared" si="876"/>
        <v>9.5878723701936508E-4</v>
      </c>
      <c r="AN4059" s="37">
        <f t="shared" si="877"/>
        <v>1.0009587872370194</v>
      </c>
      <c r="AQ4059" s="38">
        <v>39402</v>
      </c>
      <c r="AR4059" s="19">
        <f t="shared" si="878"/>
        <v>330.89265382000008</v>
      </c>
      <c r="AS4059" s="40">
        <f t="shared" si="875"/>
        <v>9.5878723701958712E-4</v>
      </c>
      <c r="AT4059" s="51">
        <f t="shared" si="879"/>
        <v>1.0009587872370196</v>
      </c>
    </row>
    <row r="4060" spans="1:46">
      <c r="A4060" s="38">
        <v>39405</v>
      </c>
      <c r="B4060" s="37">
        <v>1.4658</v>
      </c>
      <c r="D4060" s="38">
        <v>39405</v>
      </c>
      <c r="E4060" s="19">
        <v>1842.7063000000001</v>
      </c>
      <c r="F4060" s="19">
        <v>1257.1335107108746</v>
      </c>
      <c r="G4060" s="19">
        <v>-1.6343110653189052E-2</v>
      </c>
      <c r="H4060" s="37">
        <f t="shared" si="866"/>
        <v>0.98365688934681095</v>
      </c>
      <c r="I4060" s="19"/>
      <c r="J4060" s="19"/>
      <c r="K4060" s="19"/>
      <c r="L4060" s="19"/>
      <c r="N4060" s="38">
        <v>39405</v>
      </c>
      <c r="O4060" s="19">
        <v>1396.203</v>
      </c>
      <c r="P4060" s="19">
        <v>952.51944330740889</v>
      </c>
      <c r="Q4060" s="19">
        <v>-1.5434119958973369E-2</v>
      </c>
      <c r="R4060" s="37">
        <f t="shared" si="867"/>
        <v>0.98456588004102663</v>
      </c>
      <c r="T4060" s="39">
        <v>39405</v>
      </c>
      <c r="U4060" s="40">
        <v>328.00510000000003</v>
      </c>
      <c r="V4060" s="40">
        <f t="shared" si="868"/>
        <v>1.5043705215436187E-3</v>
      </c>
      <c r="W4060" s="41">
        <f t="shared" si="869"/>
        <v>1.0015043705215436</v>
      </c>
      <c r="Y4060" s="42">
        <v>39405</v>
      </c>
      <c r="Z4060" s="43">
        <v>353.84100000000001</v>
      </c>
      <c r="AA4060" s="43">
        <f t="shared" si="870"/>
        <v>241.39787146950471</v>
      </c>
      <c r="AB4060" s="19">
        <f t="shared" si="873"/>
        <v>-9.9588492301884157E-3</v>
      </c>
      <c r="AC4060" s="37">
        <f t="shared" si="874"/>
        <v>0.99004115076981158</v>
      </c>
      <c r="AE4060" s="44">
        <v>39405</v>
      </c>
      <c r="AF4060" s="45">
        <v>7313.3900999999996</v>
      </c>
      <c r="AG4060" s="19">
        <f t="shared" si="865"/>
        <v>4989.350593532542</v>
      </c>
      <c r="AH4060" s="45">
        <f t="shared" si="871"/>
        <v>-1.2628504584344391E-4</v>
      </c>
      <c r="AI4060" s="46">
        <f t="shared" si="872"/>
        <v>0.99987371495415656</v>
      </c>
      <c r="AK4060" s="38">
        <v>39405</v>
      </c>
      <c r="AL4060" s="19">
        <v>146.4529</v>
      </c>
      <c r="AM4060" s="19">
        <f t="shared" si="876"/>
        <v>3.4525758998005251E-3</v>
      </c>
      <c r="AN4060" s="37">
        <f t="shared" si="877"/>
        <v>1.0034525758998005</v>
      </c>
      <c r="AQ4060" s="38">
        <v>39405</v>
      </c>
      <c r="AR4060" s="19">
        <f t="shared" si="878"/>
        <v>332.03508582200004</v>
      </c>
      <c r="AS4060" s="40">
        <f t="shared" si="875"/>
        <v>3.4525758998005251E-3</v>
      </c>
      <c r="AT4060" s="51">
        <f t="shared" si="879"/>
        <v>1.0034525758998005</v>
      </c>
    </row>
    <row r="4061" spans="1:46">
      <c r="A4061" s="38">
        <v>39406</v>
      </c>
      <c r="B4061" s="37">
        <v>1.4786999999999999</v>
      </c>
      <c r="D4061" s="38">
        <v>39406</v>
      </c>
      <c r="E4061" s="19">
        <v>1860.501</v>
      </c>
      <c r="F4061" s="19">
        <v>1258.2004463379997</v>
      </c>
      <c r="G4061" s="19">
        <v>8.4870510413947997E-4</v>
      </c>
      <c r="H4061" s="37">
        <f t="shared" si="866"/>
        <v>1.0008487051041395</v>
      </c>
      <c r="I4061" s="19"/>
      <c r="J4061" s="19"/>
      <c r="K4061" s="19"/>
      <c r="L4061" s="19"/>
      <c r="N4061" s="38">
        <v>39406</v>
      </c>
      <c r="O4061" s="19">
        <v>1397.8186000000001</v>
      </c>
      <c r="P4061" s="19">
        <v>945.30236018124037</v>
      </c>
      <c r="Q4061" s="19">
        <v>-7.5768354933615223E-3</v>
      </c>
      <c r="R4061" s="37">
        <f t="shared" si="867"/>
        <v>0.99242316450663848</v>
      </c>
      <c r="T4061" s="39">
        <v>39406</v>
      </c>
      <c r="U4061" s="40">
        <v>329.49329999999998</v>
      </c>
      <c r="V4061" s="40">
        <f t="shared" si="868"/>
        <v>4.5371245751970601E-3</v>
      </c>
      <c r="W4061" s="41">
        <f t="shared" si="869"/>
        <v>1.0045371245751971</v>
      </c>
      <c r="Y4061" s="42">
        <v>39406</v>
      </c>
      <c r="Z4061" s="43">
        <v>358.53300000000002</v>
      </c>
      <c r="AA4061" s="43">
        <f t="shared" si="870"/>
        <v>242.46500304321367</v>
      </c>
      <c r="AB4061" s="19">
        <f t="shared" si="873"/>
        <v>4.4206337330683354E-3</v>
      </c>
      <c r="AC4061" s="37">
        <f t="shared" si="874"/>
        <v>1.0044206337330683</v>
      </c>
      <c r="AE4061" s="44">
        <v>39406</v>
      </c>
      <c r="AF4061" s="45">
        <v>7488.79</v>
      </c>
      <c r="AG4061" s="19">
        <f t="shared" si="865"/>
        <v>5064.4417393656595</v>
      </c>
      <c r="AH4061" s="45">
        <f t="shared" si="871"/>
        <v>1.5050284486012089E-2</v>
      </c>
      <c r="AI4061" s="46">
        <f t="shared" si="872"/>
        <v>1.0150502844860121</v>
      </c>
      <c r="AK4061" s="38">
        <v>39406</v>
      </c>
      <c r="AL4061" s="19">
        <v>146.1259</v>
      </c>
      <c r="AM4061" s="19">
        <f t="shared" si="876"/>
        <v>-2.2327997601959693E-3</v>
      </c>
      <c r="AN4061" s="37">
        <f t="shared" si="877"/>
        <v>0.99776720023980403</v>
      </c>
      <c r="AQ4061" s="38">
        <v>39406</v>
      </c>
      <c r="AR4061" s="19">
        <f t="shared" si="878"/>
        <v>331.29371796200002</v>
      </c>
      <c r="AS4061" s="40">
        <f t="shared" si="875"/>
        <v>-2.2327997601959693E-3</v>
      </c>
      <c r="AT4061" s="51">
        <f t="shared" si="879"/>
        <v>0.99776720023980403</v>
      </c>
    </row>
    <row r="4062" spans="1:46">
      <c r="A4062" s="38">
        <v>39407</v>
      </c>
      <c r="B4062" s="37">
        <v>1.4829000000000001</v>
      </c>
      <c r="D4062" s="38">
        <v>39407</v>
      </c>
      <c r="E4062" s="19">
        <v>1827.5535</v>
      </c>
      <c r="F4062" s="19">
        <v>1232.4185717175803</v>
      </c>
      <c r="G4062" s="19">
        <v>-2.0491070954121504E-2</v>
      </c>
      <c r="H4062" s="37">
        <f t="shared" si="866"/>
        <v>0.9795089290458785</v>
      </c>
      <c r="I4062" s="19"/>
      <c r="J4062" s="19"/>
      <c r="K4062" s="19"/>
      <c r="L4062" s="19"/>
      <c r="N4062" s="38">
        <v>39407</v>
      </c>
      <c r="O4062" s="19">
        <v>1352.3888999999999</v>
      </c>
      <c r="P4062" s="19">
        <v>911.98927776653841</v>
      </c>
      <c r="Q4062" s="19">
        <v>-3.5240663535754724E-2</v>
      </c>
      <c r="R4062" s="37">
        <f t="shared" si="867"/>
        <v>0.96475933646424528</v>
      </c>
      <c r="T4062" s="39">
        <v>39407</v>
      </c>
      <c r="U4062" s="40">
        <v>330.35070000000002</v>
      </c>
      <c r="V4062" s="40">
        <f t="shared" si="868"/>
        <v>2.6021773432116646E-3</v>
      </c>
      <c r="W4062" s="41">
        <f t="shared" si="869"/>
        <v>1.0026021773432117</v>
      </c>
      <c r="Y4062" s="42">
        <v>39407</v>
      </c>
      <c r="Z4062" s="43">
        <v>357.601</v>
      </c>
      <c r="AA4062" s="43">
        <f t="shared" si="870"/>
        <v>241.14977409130756</v>
      </c>
      <c r="AB4062" s="19">
        <f t="shared" si="873"/>
        <v>-5.424407380027918E-3</v>
      </c>
      <c r="AC4062" s="37">
        <f t="shared" si="874"/>
        <v>0.99457559261997208</v>
      </c>
      <c r="AE4062" s="44">
        <v>39407</v>
      </c>
      <c r="AF4062" s="45">
        <v>7459.2201999999997</v>
      </c>
      <c r="AG4062" s="19">
        <f t="shared" si="865"/>
        <v>5030.1572594241006</v>
      </c>
      <c r="AH4062" s="45">
        <f t="shared" si="871"/>
        <v>-6.7696464301419956E-3</v>
      </c>
      <c r="AI4062" s="46">
        <f t="shared" si="872"/>
        <v>0.993230353569858</v>
      </c>
      <c r="AK4062" s="38">
        <v>39407</v>
      </c>
      <c r="AL4062" s="19">
        <v>146.46789999999999</v>
      </c>
      <c r="AM4062" s="19">
        <f t="shared" si="876"/>
        <v>2.340447518201616E-3</v>
      </c>
      <c r="AN4062" s="37">
        <f t="shared" si="877"/>
        <v>1.0023404475182016</v>
      </c>
      <c r="AQ4062" s="38">
        <v>39407</v>
      </c>
      <c r="AR4062" s="19">
        <f t="shared" si="878"/>
        <v>332.069093522</v>
      </c>
      <c r="AS4062" s="40">
        <f t="shared" si="875"/>
        <v>2.3404475182018381E-3</v>
      </c>
      <c r="AT4062" s="51">
        <f t="shared" si="879"/>
        <v>1.0023404475182018</v>
      </c>
    </row>
    <row r="4063" spans="1:46">
      <c r="A4063" s="38">
        <v>39408</v>
      </c>
      <c r="B4063" s="37">
        <v>1.4829000000000001</v>
      </c>
      <c r="D4063" s="38">
        <v>39408</v>
      </c>
      <c r="E4063" s="19">
        <v>1833.0400999999999</v>
      </c>
      <c r="F4063" s="19">
        <v>1236.1184840515205</v>
      </c>
      <c r="G4063" s="19">
        <v>3.0021556140489292E-3</v>
      </c>
      <c r="H4063" s="37">
        <f t="shared" si="866"/>
        <v>1.0030021556140489</v>
      </c>
      <c r="I4063" s="19"/>
      <c r="J4063" s="19"/>
      <c r="K4063" s="19"/>
      <c r="L4063" s="19"/>
      <c r="N4063" s="38">
        <v>39408</v>
      </c>
      <c r="O4063" s="19">
        <v>1348.9875</v>
      </c>
      <c r="P4063" s="19">
        <v>909.6955290309528</v>
      </c>
      <c r="Q4063" s="19">
        <v>-2.515104937640289E-3</v>
      </c>
      <c r="R4063" s="37">
        <f t="shared" si="867"/>
        <v>0.99748489506235971</v>
      </c>
      <c r="T4063" s="39">
        <v>39408</v>
      </c>
      <c r="U4063" s="40">
        <v>330.02839999999998</v>
      </c>
      <c r="V4063" s="40">
        <f t="shared" si="868"/>
        <v>-9.7562983822963023E-4</v>
      </c>
      <c r="W4063" s="41">
        <f t="shared" si="869"/>
        <v>0.99902437016177037</v>
      </c>
      <c r="Y4063" s="38">
        <v>39408</v>
      </c>
      <c r="Z4063" s="43">
        <v>357.601</v>
      </c>
      <c r="AA4063" s="43">
        <f t="shared" si="870"/>
        <v>241.14977409130756</v>
      </c>
      <c r="AB4063" s="19">
        <f t="shared" si="873"/>
        <v>0</v>
      </c>
      <c r="AC4063" s="37">
        <f t="shared" si="874"/>
        <v>1</v>
      </c>
      <c r="AE4063" s="38">
        <v>39408</v>
      </c>
      <c r="AF4063" s="45">
        <v>7459.2201999999997</v>
      </c>
      <c r="AG4063" s="19">
        <f t="shared" si="865"/>
        <v>5030.1572594241006</v>
      </c>
      <c r="AH4063" s="45">
        <f t="shared" si="871"/>
        <v>0</v>
      </c>
      <c r="AI4063" s="46">
        <f t="shared" si="872"/>
        <v>1</v>
      </c>
      <c r="AK4063" s="38">
        <v>39408</v>
      </c>
      <c r="AL4063" s="19">
        <v>146.45079999999999</v>
      </c>
      <c r="AM4063" s="19">
        <f t="shared" si="876"/>
        <v>-1.1674913069692483E-4</v>
      </c>
      <c r="AN4063" s="37">
        <f t="shared" si="877"/>
        <v>0.99988325086930308</v>
      </c>
      <c r="AQ4063" s="38">
        <v>39408</v>
      </c>
      <c r="AR4063" s="19">
        <f t="shared" si="878"/>
        <v>332.03032474399998</v>
      </c>
      <c r="AS4063" s="40">
        <f t="shared" si="875"/>
        <v>-1.1674913069692483E-4</v>
      </c>
      <c r="AT4063" s="51">
        <f t="shared" si="879"/>
        <v>0.99988325086930308</v>
      </c>
    </row>
    <row r="4064" spans="1:46">
      <c r="A4064" s="38">
        <v>39409</v>
      </c>
      <c r="B4064" s="37">
        <v>1.4824999999999999</v>
      </c>
      <c r="D4064" s="38">
        <v>39409</v>
      </c>
      <c r="E4064" s="19">
        <v>1856.4818</v>
      </c>
      <c r="F4064" s="19">
        <v>1252.2642833052278</v>
      </c>
      <c r="G4064" s="19">
        <v>1.3061692274665804E-2</v>
      </c>
      <c r="H4064" s="37">
        <f t="shared" si="866"/>
        <v>1.0130616922746658</v>
      </c>
      <c r="I4064" s="19"/>
      <c r="J4064" s="19"/>
      <c r="K4064" s="19"/>
      <c r="L4064" s="19"/>
      <c r="N4064" s="38">
        <v>39409</v>
      </c>
      <c r="O4064" s="19">
        <v>1349.7660000000001</v>
      </c>
      <c r="P4064" s="19">
        <v>910.46610455311986</v>
      </c>
      <c r="Q4064" s="19">
        <v>8.4706970362691258E-4</v>
      </c>
      <c r="R4064" s="37">
        <f t="shared" si="867"/>
        <v>1.0008470697036269</v>
      </c>
      <c r="T4064" s="39">
        <v>39409</v>
      </c>
      <c r="U4064" s="40">
        <v>331.0283</v>
      </c>
      <c r="V4064" s="40">
        <f t="shared" si="868"/>
        <v>3.0297392588032324E-3</v>
      </c>
      <c r="W4064" s="41">
        <f t="shared" si="869"/>
        <v>1.0030297392588032</v>
      </c>
      <c r="Y4064" s="42">
        <v>39409</v>
      </c>
      <c r="Z4064" s="43">
        <v>362.36599999999999</v>
      </c>
      <c r="AA4064" s="43">
        <f t="shared" si="870"/>
        <v>244.42900505902193</v>
      </c>
      <c r="AB4064" s="19">
        <f t="shared" si="873"/>
        <v>1.3598316565176294E-2</v>
      </c>
      <c r="AC4064" s="37">
        <f t="shared" si="874"/>
        <v>1.0135983165651763</v>
      </c>
      <c r="AE4064" s="44">
        <v>39409</v>
      </c>
      <c r="AF4064" s="45">
        <v>7539.98</v>
      </c>
      <c r="AG4064" s="19">
        <f t="shared" si="865"/>
        <v>5085.9898819561549</v>
      </c>
      <c r="AH4064" s="45">
        <f t="shared" si="871"/>
        <v>1.1099577936147131E-2</v>
      </c>
      <c r="AI4064" s="46">
        <f t="shared" si="872"/>
        <v>1.0110995779361471</v>
      </c>
      <c r="AK4064" s="38">
        <v>39409</v>
      </c>
      <c r="AL4064" s="19">
        <v>146.32589999999999</v>
      </c>
      <c r="AM4064" s="19">
        <f t="shared" si="876"/>
        <v>-8.5284614355130017E-4</v>
      </c>
      <c r="AN4064" s="37">
        <f t="shared" si="877"/>
        <v>0.9991471538564487</v>
      </c>
      <c r="AQ4064" s="38">
        <v>39409</v>
      </c>
      <c r="AR4064" s="19">
        <f t="shared" si="878"/>
        <v>331.74715396200003</v>
      </c>
      <c r="AS4064" s="40">
        <f t="shared" si="875"/>
        <v>-8.5284614355118915E-4</v>
      </c>
      <c r="AT4064" s="51">
        <f t="shared" si="879"/>
        <v>0.99914715385644881</v>
      </c>
    </row>
    <row r="4065" spans="1:46">
      <c r="A4065" s="38">
        <v>39412</v>
      </c>
      <c r="B4065" s="37">
        <v>1.4862</v>
      </c>
      <c r="D4065" s="38">
        <v>39412</v>
      </c>
      <c r="E4065" s="19">
        <v>1840.7086999999999</v>
      </c>
      <c r="F4065" s="19">
        <v>1238.5336428475305</v>
      </c>
      <c r="G4065" s="19">
        <v>-1.0964650705725276E-2</v>
      </c>
      <c r="H4065" s="37">
        <f t="shared" si="866"/>
        <v>0.98903534929427472</v>
      </c>
      <c r="I4065" s="19"/>
      <c r="J4065" s="19"/>
      <c r="K4065" s="19"/>
      <c r="L4065" s="19"/>
      <c r="N4065" s="38">
        <v>39412</v>
      </c>
      <c r="O4065" s="19">
        <v>1366.72</v>
      </c>
      <c r="P4065" s="19">
        <v>919.60705154084246</v>
      </c>
      <c r="Q4065" s="19">
        <v>1.0039854248290903E-2</v>
      </c>
      <c r="R4065" s="37">
        <f t="shared" si="867"/>
        <v>1.0100398542482909</v>
      </c>
      <c r="T4065" s="39">
        <v>39412</v>
      </c>
      <c r="U4065" s="40">
        <v>329.89499999999998</v>
      </c>
      <c r="V4065" s="40">
        <f t="shared" si="868"/>
        <v>-3.4235743590502743E-3</v>
      </c>
      <c r="W4065" s="41">
        <f t="shared" si="869"/>
        <v>0.99657642564094973</v>
      </c>
      <c r="Y4065" s="42">
        <v>39412</v>
      </c>
      <c r="Z4065" s="43">
        <v>362.03500000000003</v>
      </c>
      <c r="AA4065" s="43">
        <f t="shared" si="870"/>
        <v>243.59776611492399</v>
      </c>
      <c r="AB4065" s="19">
        <f t="shared" si="873"/>
        <v>-3.40073774754035E-3</v>
      </c>
      <c r="AC4065" s="37">
        <f t="shared" si="874"/>
        <v>0.99659926225245965</v>
      </c>
      <c r="AE4065" s="44">
        <v>39412</v>
      </c>
      <c r="AF4065" s="45">
        <v>7517.02</v>
      </c>
      <c r="AG4065" s="19">
        <f t="shared" si="865"/>
        <v>5057.8791548916706</v>
      </c>
      <c r="AH4065" s="45">
        <f t="shared" si="871"/>
        <v>-5.5270906385823659E-3</v>
      </c>
      <c r="AI4065" s="46">
        <f t="shared" si="872"/>
        <v>0.99447290936141763</v>
      </c>
      <c r="AK4065" s="38">
        <v>39412</v>
      </c>
      <c r="AL4065" s="19">
        <v>146.4614</v>
      </c>
      <c r="AM4065" s="19">
        <f t="shared" si="876"/>
        <v>9.2601514837764576E-4</v>
      </c>
      <c r="AN4065" s="37">
        <f t="shared" si="877"/>
        <v>1.0009260151483776</v>
      </c>
      <c r="AQ4065" s="38">
        <v>39412</v>
      </c>
      <c r="AR4065" s="19">
        <f t="shared" si="878"/>
        <v>332.05435685200001</v>
      </c>
      <c r="AS4065" s="40">
        <f t="shared" si="875"/>
        <v>9.2601514837764576E-4</v>
      </c>
      <c r="AT4065" s="51">
        <f t="shared" si="879"/>
        <v>1.0009260151483776</v>
      </c>
    </row>
    <row r="4066" spans="1:46">
      <c r="A4066" s="38">
        <v>39413</v>
      </c>
      <c r="B4066" s="37">
        <v>1.4817</v>
      </c>
      <c r="D4066" s="38">
        <v>39413</v>
      </c>
      <c r="E4066" s="19">
        <v>1851.3422</v>
      </c>
      <c r="F4066" s="19">
        <v>1249.4716879260309</v>
      </c>
      <c r="G4066" s="19">
        <v>8.8314476895052785E-3</v>
      </c>
      <c r="H4066" s="37">
        <f t="shared" si="866"/>
        <v>1.0088314476895053</v>
      </c>
      <c r="I4066" s="19"/>
      <c r="J4066" s="19"/>
      <c r="K4066" s="19"/>
      <c r="L4066" s="19"/>
      <c r="N4066" s="38">
        <v>39413</v>
      </c>
      <c r="O4066" s="19">
        <v>1351.9342999999999</v>
      </c>
      <c r="P4066" s="19">
        <v>912.42107039211703</v>
      </c>
      <c r="Q4066" s="19">
        <v>-7.8141866536201032E-3</v>
      </c>
      <c r="R4066" s="37">
        <f t="shared" si="867"/>
        <v>0.9921858133463799</v>
      </c>
      <c r="T4066" s="39">
        <v>39413</v>
      </c>
      <c r="U4066" s="40">
        <v>330.67610000000002</v>
      </c>
      <c r="V4066" s="40">
        <f t="shared" si="868"/>
        <v>2.3677230633991631E-3</v>
      </c>
      <c r="W4066" s="41">
        <f t="shared" si="869"/>
        <v>1.0023677230633992</v>
      </c>
      <c r="Y4066" s="42">
        <v>39413</v>
      </c>
      <c r="Z4066" s="43">
        <v>356.65600000000001</v>
      </c>
      <c r="AA4066" s="43">
        <f t="shared" si="870"/>
        <v>240.7072956738881</v>
      </c>
      <c r="AB4066" s="19">
        <f t="shared" si="873"/>
        <v>-1.1865751017077208E-2</v>
      </c>
      <c r="AC4066" s="37">
        <f t="shared" si="874"/>
        <v>0.98813424898292279</v>
      </c>
      <c r="AE4066" s="44">
        <v>39413</v>
      </c>
      <c r="AF4066" s="45">
        <v>7348.8198000000002</v>
      </c>
      <c r="AG4066" s="19">
        <f t="shared" si="865"/>
        <v>4959.7218060336099</v>
      </c>
      <c r="AH4066" s="45">
        <f t="shared" si="871"/>
        <v>-1.9406819706858536E-2</v>
      </c>
      <c r="AI4066" s="46">
        <f t="shared" si="872"/>
        <v>0.98059318029314146</v>
      </c>
      <c r="AK4066" s="38">
        <v>39413</v>
      </c>
      <c r="AL4066" s="19">
        <v>146.33320000000001</v>
      </c>
      <c r="AM4066" s="19">
        <f t="shared" si="876"/>
        <v>-8.7531595355494485E-4</v>
      </c>
      <c r="AN4066" s="37">
        <f t="shared" si="877"/>
        <v>0.99912468404644506</v>
      </c>
      <c r="AQ4066" s="38">
        <v>39413</v>
      </c>
      <c r="AR4066" s="19">
        <f t="shared" si="878"/>
        <v>331.76370437600002</v>
      </c>
      <c r="AS4066" s="40">
        <f t="shared" si="875"/>
        <v>-8.7531595355494485E-4</v>
      </c>
      <c r="AT4066" s="51">
        <f t="shared" si="879"/>
        <v>0.99912468404644506</v>
      </c>
    </row>
    <row r="4067" spans="1:46">
      <c r="A4067" s="38">
        <v>39414</v>
      </c>
      <c r="B4067" s="37">
        <v>1.4750000000000001</v>
      </c>
      <c r="D4067" s="38">
        <v>39414</v>
      </c>
      <c r="E4067" s="19">
        <v>1887.6296</v>
      </c>
      <c r="F4067" s="19">
        <v>1279.7488813559321</v>
      </c>
      <c r="G4067" s="19">
        <v>2.4231996388935917E-2</v>
      </c>
      <c r="H4067" s="37">
        <f t="shared" si="866"/>
        <v>1.0242319963889359</v>
      </c>
      <c r="I4067" s="19"/>
      <c r="J4067" s="19"/>
      <c r="K4067" s="19"/>
      <c r="L4067" s="19"/>
      <c r="N4067" s="38">
        <v>39414</v>
      </c>
      <c r="O4067" s="19">
        <v>1369.8829000000001</v>
      </c>
      <c r="P4067" s="19">
        <v>928.73416949152545</v>
      </c>
      <c r="Q4067" s="19">
        <v>1.7878915370068915E-2</v>
      </c>
      <c r="R4067" s="37">
        <f t="shared" si="867"/>
        <v>1.0178789153700689</v>
      </c>
      <c r="T4067" s="39">
        <v>39414</v>
      </c>
      <c r="U4067" s="40">
        <v>329.61090000000002</v>
      </c>
      <c r="V4067" s="40">
        <f t="shared" si="868"/>
        <v>-3.2212790703652905E-3</v>
      </c>
      <c r="W4067" s="41">
        <f t="shared" si="869"/>
        <v>0.99677872092963471</v>
      </c>
      <c r="Y4067" s="42">
        <v>39414</v>
      </c>
      <c r="Z4067" s="43">
        <v>352.959</v>
      </c>
      <c r="AA4067" s="43">
        <f t="shared" si="870"/>
        <v>239.29423728813558</v>
      </c>
      <c r="AB4067" s="19">
        <f t="shared" si="873"/>
        <v>-5.8704426959577116E-3</v>
      </c>
      <c r="AC4067" s="37">
        <f t="shared" si="874"/>
        <v>0.99412955730404229</v>
      </c>
      <c r="AE4067" s="44">
        <v>39414</v>
      </c>
      <c r="AF4067" s="45">
        <v>7174.1801999999998</v>
      </c>
      <c r="AG4067" s="19">
        <f t="shared" si="865"/>
        <v>4863.8509830508474</v>
      </c>
      <c r="AH4067" s="45">
        <f t="shared" si="871"/>
        <v>-1.9329879120666305E-2</v>
      </c>
      <c r="AI4067" s="46">
        <f t="shared" si="872"/>
        <v>0.9806701208793337</v>
      </c>
      <c r="AK4067" s="38">
        <v>39414</v>
      </c>
      <c r="AL4067" s="19">
        <v>145.7355</v>
      </c>
      <c r="AM4067" s="19">
        <f t="shared" si="876"/>
        <v>-4.0845139722223145E-3</v>
      </c>
      <c r="AN4067" s="37">
        <f t="shared" si="877"/>
        <v>0.99591548602777769</v>
      </c>
      <c r="AQ4067" s="38">
        <v>39414</v>
      </c>
      <c r="AR4067" s="19">
        <f t="shared" si="878"/>
        <v>330.40861089000003</v>
      </c>
      <c r="AS4067" s="40">
        <f t="shared" si="875"/>
        <v>-4.0845139722222035E-3</v>
      </c>
      <c r="AT4067" s="51">
        <f t="shared" si="879"/>
        <v>0.9959154860277778</v>
      </c>
    </row>
    <row r="4068" spans="1:46">
      <c r="A4068" s="38">
        <v>39415</v>
      </c>
      <c r="B4068" s="37">
        <v>1.4765999999999999</v>
      </c>
      <c r="D4068" s="38">
        <v>39415</v>
      </c>
      <c r="E4068" s="19">
        <v>1898.8115</v>
      </c>
      <c r="F4068" s="19">
        <v>1285.9349180549914</v>
      </c>
      <c r="G4068" s="19">
        <v>4.8337894950960525E-3</v>
      </c>
      <c r="H4068" s="37">
        <f t="shared" si="866"/>
        <v>1.0048337894950961</v>
      </c>
      <c r="I4068" s="19"/>
      <c r="J4068" s="19"/>
      <c r="K4068" s="19"/>
      <c r="L4068" s="19"/>
      <c r="N4068" s="38">
        <v>39415</v>
      </c>
      <c r="O4068" s="19">
        <v>1396.1676</v>
      </c>
      <c r="P4068" s="19">
        <v>945.52864689150761</v>
      </c>
      <c r="Q4068" s="19">
        <v>1.8083191026746714E-2</v>
      </c>
      <c r="R4068" s="37">
        <f t="shared" si="867"/>
        <v>1.0180831910267467</v>
      </c>
      <c r="T4068" s="39">
        <v>39415</v>
      </c>
      <c r="U4068" s="40">
        <v>329.49529999999999</v>
      </c>
      <c r="V4068" s="40">
        <f t="shared" si="868"/>
        <v>-3.5071655700713578E-4</v>
      </c>
      <c r="W4068" s="41">
        <f t="shared" si="869"/>
        <v>0.99964928344299286</v>
      </c>
      <c r="Y4068" s="42">
        <v>39415</v>
      </c>
      <c r="Z4068" s="43">
        <v>352.65199999999999</v>
      </c>
      <c r="AA4068" s="43">
        <f t="shared" si="870"/>
        <v>238.82703508059055</v>
      </c>
      <c r="AB4068" s="19">
        <f t="shared" si="873"/>
        <v>-1.9524172952918306E-3</v>
      </c>
      <c r="AC4068" s="37">
        <f t="shared" si="874"/>
        <v>0.99804758270470817</v>
      </c>
      <c r="AE4068" s="44">
        <v>39415</v>
      </c>
      <c r="AF4068" s="45">
        <v>7194.2997999999998</v>
      </c>
      <c r="AG4068" s="19">
        <f t="shared" si="865"/>
        <v>4872.2062847081133</v>
      </c>
      <c r="AH4068" s="45">
        <f t="shared" si="871"/>
        <v>1.7178366866874573E-3</v>
      </c>
      <c r="AI4068" s="46">
        <f t="shared" si="872"/>
        <v>1.0017178366866875</v>
      </c>
      <c r="AK4068" s="38">
        <v>39415</v>
      </c>
      <c r="AL4068" s="19">
        <v>146.11259999999999</v>
      </c>
      <c r="AM4068" s="19">
        <f t="shared" si="876"/>
        <v>2.5875644575275025E-3</v>
      </c>
      <c r="AN4068" s="37">
        <f t="shared" si="877"/>
        <v>1.0025875644575275</v>
      </c>
      <c r="AQ4068" s="38">
        <v>39415</v>
      </c>
      <c r="AR4068" s="19">
        <f t="shared" si="878"/>
        <v>331.26356446799997</v>
      </c>
      <c r="AS4068" s="40">
        <f t="shared" si="875"/>
        <v>2.5875644575272805E-3</v>
      </c>
      <c r="AT4068" s="51">
        <f t="shared" si="879"/>
        <v>1.0025875644575273</v>
      </c>
    </row>
    <row r="4069" spans="1:46">
      <c r="A4069" s="38">
        <v>39416</v>
      </c>
      <c r="B4069" s="37">
        <v>1.4688000000000001</v>
      </c>
      <c r="D4069" s="38">
        <v>39416</v>
      </c>
      <c r="E4069" s="19">
        <v>1909.9548</v>
      </c>
      <c r="F4069" s="19">
        <v>1300.3504901960782</v>
      </c>
      <c r="G4069" s="19">
        <v>1.1210187964170615E-2</v>
      </c>
      <c r="H4069" s="37">
        <f t="shared" si="866"/>
        <v>1.0112101879641706</v>
      </c>
      <c r="I4069" s="19"/>
      <c r="J4069" s="19"/>
      <c r="K4069" s="19"/>
      <c r="L4069" s="19"/>
      <c r="N4069" s="38">
        <v>39416</v>
      </c>
      <c r="O4069" s="19">
        <v>1413.6423</v>
      </c>
      <c r="P4069" s="19">
        <v>962.4470996732025</v>
      </c>
      <c r="Q4069" s="19">
        <v>1.7893114965173762E-2</v>
      </c>
      <c r="R4069" s="37">
        <f t="shared" si="867"/>
        <v>1.0178931149651738</v>
      </c>
      <c r="T4069" s="39">
        <v>39416</v>
      </c>
      <c r="U4069" s="40">
        <v>329.57470000000001</v>
      </c>
      <c r="V4069" s="40">
        <f t="shared" si="868"/>
        <v>2.4097460570771112E-4</v>
      </c>
      <c r="W4069" s="41">
        <f t="shared" si="869"/>
        <v>1.0002409746057077</v>
      </c>
      <c r="Y4069" s="42">
        <v>39416</v>
      </c>
      <c r="Z4069" s="43">
        <v>348.83100000000002</v>
      </c>
      <c r="AA4069" s="43">
        <f t="shared" si="870"/>
        <v>237.49387254901961</v>
      </c>
      <c r="AB4069" s="19">
        <f t="shared" si="873"/>
        <v>-5.5821257049942785E-3</v>
      </c>
      <c r="AC4069" s="37">
        <f t="shared" si="874"/>
        <v>0.99441787429500572</v>
      </c>
      <c r="AE4069" s="44">
        <v>39416</v>
      </c>
      <c r="AF4069" s="45">
        <v>7059.3100999999997</v>
      </c>
      <c r="AG4069" s="19">
        <f t="shared" si="865"/>
        <v>4806.1751770152496</v>
      </c>
      <c r="AH4069" s="45">
        <f t="shared" si="871"/>
        <v>-1.3552609194751986E-2</v>
      </c>
      <c r="AI4069" s="46">
        <f t="shared" si="872"/>
        <v>0.98644739080524801</v>
      </c>
      <c r="AK4069" s="38">
        <v>39416</v>
      </c>
      <c r="AL4069" s="19">
        <v>145.68950000000001</v>
      </c>
      <c r="AM4069" s="19">
        <f t="shared" si="876"/>
        <v>-2.8957119372318152E-3</v>
      </c>
      <c r="AN4069" s="37">
        <f t="shared" si="877"/>
        <v>0.99710428806276818</v>
      </c>
      <c r="AQ4069" s="38">
        <v>39416</v>
      </c>
      <c r="AR4069" s="19">
        <f t="shared" si="878"/>
        <v>330.30432061000005</v>
      </c>
      <c r="AS4069" s="40">
        <f t="shared" si="875"/>
        <v>-2.8957119372317042E-3</v>
      </c>
      <c r="AT4069" s="51">
        <f t="shared" si="879"/>
        <v>0.9971042880627683</v>
      </c>
    </row>
    <row r="4070" spans="1:46">
      <c r="A4070" s="38">
        <v>39419</v>
      </c>
      <c r="B4070" s="37">
        <v>1.4657</v>
      </c>
      <c r="D4070" s="38">
        <v>39419</v>
      </c>
      <c r="E4070" s="19">
        <v>1901.8529000000001</v>
      </c>
      <c r="F4070" s="19">
        <v>1297.5731050010234</v>
      </c>
      <c r="G4070" s="19">
        <v>-2.1358743015785775E-3</v>
      </c>
      <c r="H4070" s="37">
        <f t="shared" si="866"/>
        <v>0.99786412569842142</v>
      </c>
      <c r="I4070" s="19"/>
      <c r="J4070" s="19"/>
      <c r="K4070" s="19"/>
      <c r="L4070" s="19"/>
      <c r="N4070" s="38">
        <v>39419</v>
      </c>
      <c r="O4070" s="19">
        <v>1414.9857999999999</v>
      </c>
      <c r="P4070" s="19">
        <v>965.3993313774987</v>
      </c>
      <c r="Q4070" s="19">
        <v>3.0674223085078722E-3</v>
      </c>
      <c r="R4070" s="37">
        <f t="shared" si="867"/>
        <v>1.0030674223085079</v>
      </c>
      <c r="T4070" s="39">
        <v>39419</v>
      </c>
      <c r="U4070" s="40">
        <v>329.1558</v>
      </c>
      <c r="V4070" s="40">
        <f t="shared" si="868"/>
        <v>-1.2710320300678424E-3</v>
      </c>
      <c r="W4070" s="41">
        <f t="shared" si="869"/>
        <v>0.99872896796993216</v>
      </c>
      <c r="Y4070" s="42">
        <v>39419</v>
      </c>
      <c r="Z4070" s="43">
        <v>347.49700000000001</v>
      </c>
      <c r="AA4070" s="43">
        <f t="shared" si="870"/>
        <v>237.08603397693935</v>
      </c>
      <c r="AB4070" s="19">
        <f t="shared" si="873"/>
        <v>-1.7172593452746687E-3</v>
      </c>
      <c r="AC4070" s="37">
        <f t="shared" si="874"/>
        <v>0.99828274065472533</v>
      </c>
      <c r="AE4070" s="44">
        <v>39419</v>
      </c>
      <c r="AF4070" s="45">
        <v>7071.4198999999999</v>
      </c>
      <c r="AG4070" s="19">
        <f t="shared" si="865"/>
        <v>4824.602510745719</v>
      </c>
      <c r="AH4070" s="45">
        <f t="shared" si="871"/>
        <v>3.8340953152509183E-3</v>
      </c>
      <c r="AI4070" s="46">
        <f t="shared" si="872"/>
        <v>1.0038340953152509</v>
      </c>
      <c r="AK4070" s="38">
        <v>39419</v>
      </c>
      <c r="AL4070" s="19">
        <v>146.1593</v>
      </c>
      <c r="AM4070" s="19">
        <f t="shared" si="876"/>
        <v>3.2246661564490076E-3</v>
      </c>
      <c r="AN4070" s="37">
        <f t="shared" si="877"/>
        <v>1.003224666156449</v>
      </c>
      <c r="AQ4070" s="38">
        <v>39419</v>
      </c>
      <c r="AR4070" s="19">
        <f t="shared" si="878"/>
        <v>331.36944177400005</v>
      </c>
      <c r="AS4070" s="40">
        <f t="shared" si="875"/>
        <v>3.2246661564492296E-3</v>
      </c>
      <c r="AT4070" s="51">
        <f t="shared" si="879"/>
        <v>1.0032246661564492</v>
      </c>
    </row>
    <row r="4071" spans="1:46">
      <c r="A4071" s="38">
        <v>39420</v>
      </c>
      <c r="B4071" s="37">
        <v>1.4759</v>
      </c>
      <c r="D4071" s="38">
        <v>39420</v>
      </c>
      <c r="E4071" s="19">
        <v>1888.8348000000001</v>
      </c>
      <c r="F4071" s="19">
        <v>1279.7850802899927</v>
      </c>
      <c r="G4071" s="19">
        <v>-1.370868789008739E-2</v>
      </c>
      <c r="H4071" s="37">
        <f t="shared" si="866"/>
        <v>0.98629131210991261</v>
      </c>
      <c r="I4071" s="19"/>
      <c r="J4071" s="19"/>
      <c r="K4071" s="19"/>
      <c r="L4071" s="19"/>
      <c r="N4071" s="38">
        <v>39420</v>
      </c>
      <c r="O4071" s="19">
        <v>1419.1926000000001</v>
      </c>
      <c r="P4071" s="19">
        <v>961.57774916999801</v>
      </c>
      <c r="Q4071" s="19">
        <v>-3.958550708801245E-3</v>
      </c>
      <c r="R4071" s="37">
        <f t="shared" si="867"/>
        <v>0.99604144929119875</v>
      </c>
      <c r="T4071" s="39">
        <v>39420</v>
      </c>
      <c r="U4071" s="40">
        <v>330.14600000000002</v>
      </c>
      <c r="V4071" s="40">
        <f t="shared" si="868"/>
        <v>3.0083018436861675E-3</v>
      </c>
      <c r="W4071" s="41">
        <f t="shared" si="869"/>
        <v>1.0030083018436862</v>
      </c>
      <c r="Y4071" s="42">
        <v>39420</v>
      </c>
      <c r="Z4071" s="43">
        <v>347.61</v>
      </c>
      <c r="AA4071" s="43">
        <f t="shared" si="870"/>
        <v>235.5240869977641</v>
      </c>
      <c r="AB4071" s="19">
        <f t="shared" si="873"/>
        <v>-6.5881020192323225E-3</v>
      </c>
      <c r="AC4071" s="37">
        <f t="shared" si="874"/>
        <v>0.99341189798076768</v>
      </c>
      <c r="AE4071" s="44">
        <v>39420</v>
      </c>
      <c r="AF4071" s="45">
        <v>7046.5801000000001</v>
      </c>
      <c r="AG4071" s="19">
        <f t="shared" si="865"/>
        <v>4774.4292296226031</v>
      </c>
      <c r="AH4071" s="45">
        <f t="shared" si="871"/>
        <v>-1.039946420691984E-2</v>
      </c>
      <c r="AI4071" s="46">
        <f t="shared" si="872"/>
        <v>0.98960053579308016</v>
      </c>
      <c r="AK4071" s="38">
        <v>39420</v>
      </c>
      <c r="AL4071" s="19">
        <v>146.56489999999999</v>
      </c>
      <c r="AM4071" s="19">
        <f t="shared" si="876"/>
        <v>2.775054341393135E-3</v>
      </c>
      <c r="AN4071" s="37">
        <f t="shared" si="877"/>
        <v>1.0027750543413931</v>
      </c>
      <c r="AQ4071" s="38">
        <v>39420</v>
      </c>
      <c r="AR4071" s="19">
        <f t="shared" si="878"/>
        <v>332.28900998200004</v>
      </c>
      <c r="AS4071" s="40">
        <f t="shared" si="875"/>
        <v>2.775054341393135E-3</v>
      </c>
      <c r="AT4071" s="51">
        <f t="shared" si="879"/>
        <v>1.0027750543413931</v>
      </c>
    </row>
    <row r="4072" spans="1:46">
      <c r="A4072" s="38">
        <v>39421</v>
      </c>
      <c r="B4072" s="37">
        <v>1.4665999999999999</v>
      </c>
      <c r="D4072" s="38">
        <v>39421</v>
      </c>
      <c r="E4072" s="19">
        <v>1909.2091</v>
      </c>
      <c r="F4072" s="19">
        <v>1301.792649665894</v>
      </c>
      <c r="G4072" s="19">
        <v>1.7196300937431186E-2</v>
      </c>
      <c r="H4072" s="37">
        <f t="shared" si="866"/>
        <v>1.0171963009374312</v>
      </c>
      <c r="I4072" s="19"/>
      <c r="J4072" s="19"/>
      <c r="K4072" s="19"/>
      <c r="L4072" s="19"/>
      <c r="N4072" s="38">
        <v>39421</v>
      </c>
      <c r="O4072" s="19">
        <v>1444.9575</v>
      </c>
      <c r="P4072" s="19">
        <v>985.24307923087417</v>
      </c>
      <c r="Q4072" s="19">
        <v>2.4610937681641687E-2</v>
      </c>
      <c r="R4072" s="37">
        <f t="shared" si="867"/>
        <v>1.0246109376816417</v>
      </c>
      <c r="T4072" s="39">
        <v>39421</v>
      </c>
      <c r="U4072" s="40">
        <v>331.43869999999998</v>
      </c>
      <c r="V4072" s="40">
        <f t="shared" si="868"/>
        <v>3.915540397278594E-3</v>
      </c>
      <c r="W4072" s="41">
        <f t="shared" si="869"/>
        <v>1.0039155403972786</v>
      </c>
      <c r="Y4072" s="42">
        <v>39421</v>
      </c>
      <c r="Z4072" s="43">
        <v>346.95400000000001</v>
      </c>
      <c r="AA4072" s="43">
        <f t="shared" si="870"/>
        <v>236.57029864993865</v>
      </c>
      <c r="AB4072" s="19">
        <f t="shared" si="873"/>
        <v>4.4420579886781386E-3</v>
      </c>
      <c r="AC4072" s="37">
        <f t="shared" si="874"/>
        <v>1.0044420579886781</v>
      </c>
      <c r="AE4072" s="44">
        <v>39421</v>
      </c>
      <c r="AF4072" s="45">
        <v>7006.8701000000001</v>
      </c>
      <c r="AG4072" s="19">
        <f t="shared" si="865"/>
        <v>4777.6285967543981</v>
      </c>
      <c r="AH4072" s="45">
        <f t="shared" si="871"/>
        <v>6.7010462987804331E-4</v>
      </c>
      <c r="AI4072" s="46">
        <f t="shared" si="872"/>
        <v>1.000670104629878</v>
      </c>
      <c r="AK4072" s="38">
        <v>39421</v>
      </c>
      <c r="AL4072" s="19">
        <v>146.47499999999999</v>
      </c>
      <c r="AM4072" s="19">
        <f t="shared" si="876"/>
        <v>-6.1338014763423487E-4</v>
      </c>
      <c r="AN4072" s="37">
        <f t="shared" si="877"/>
        <v>0.99938661985236577</v>
      </c>
      <c r="AQ4072" s="38">
        <v>39421</v>
      </c>
      <c r="AR4072" s="19">
        <f t="shared" si="878"/>
        <v>332.08519050000001</v>
      </c>
      <c r="AS4072" s="40">
        <f t="shared" si="875"/>
        <v>-6.133801476343459E-4</v>
      </c>
      <c r="AT4072" s="51">
        <f t="shared" si="879"/>
        <v>0.99938661985236565</v>
      </c>
    </row>
    <row r="4073" spans="1:46">
      <c r="A4073" s="38">
        <v>39422</v>
      </c>
      <c r="B4073" s="37">
        <v>1.4638</v>
      </c>
      <c r="D4073" s="38">
        <v>39422</v>
      </c>
      <c r="E4073" s="19">
        <v>1925.9726000000001</v>
      </c>
      <c r="F4073" s="19">
        <v>1315.7347998360433</v>
      </c>
      <c r="G4073" s="19">
        <v>1.0709962276809204E-2</v>
      </c>
      <c r="H4073" s="37">
        <f t="shared" si="866"/>
        <v>1.0107099622768092</v>
      </c>
      <c r="I4073" s="19"/>
      <c r="J4073" s="19"/>
      <c r="K4073" s="19"/>
      <c r="L4073" s="19"/>
      <c r="N4073" s="38">
        <v>39422</v>
      </c>
      <c r="O4073" s="19">
        <v>1457.5753999999999</v>
      </c>
      <c r="P4073" s="19">
        <v>995.74764312064485</v>
      </c>
      <c r="Q4073" s="19">
        <v>1.0661900713853312E-2</v>
      </c>
      <c r="R4073" s="37">
        <f t="shared" si="867"/>
        <v>1.0106619007138533</v>
      </c>
      <c r="T4073" s="39">
        <v>39422</v>
      </c>
      <c r="U4073" s="40">
        <v>331.3861</v>
      </c>
      <c r="V4073" s="40">
        <f t="shared" si="868"/>
        <v>-1.5870204656243114E-4</v>
      </c>
      <c r="W4073" s="41">
        <f t="shared" si="869"/>
        <v>0.99984129795343757</v>
      </c>
      <c r="Y4073" s="42">
        <v>39422</v>
      </c>
      <c r="Z4073" s="43">
        <v>350.7</v>
      </c>
      <c r="AA4073" s="43">
        <f t="shared" si="870"/>
        <v>239.58191009700778</v>
      </c>
      <c r="AB4073" s="19">
        <f t="shared" si="873"/>
        <v>1.2730302427041096E-2</v>
      </c>
      <c r="AC4073" s="37">
        <f t="shared" si="874"/>
        <v>1.0127303024270411</v>
      </c>
      <c r="AE4073" s="44">
        <v>39422</v>
      </c>
      <c r="AF4073" s="45">
        <v>7133.2997999999998</v>
      </c>
      <c r="AG4073" s="19">
        <f t="shared" ref="AG4073:AG4136" si="880">AF4073/B4073</f>
        <v>4873.1382702554993</v>
      </c>
      <c r="AH4073" s="45">
        <f t="shared" si="871"/>
        <v>1.9991020977642382E-2</v>
      </c>
      <c r="AI4073" s="46">
        <f t="shared" si="872"/>
        <v>1.0199910209776424</v>
      </c>
      <c r="AK4073" s="38">
        <v>39422</v>
      </c>
      <c r="AL4073" s="19">
        <v>146.2423</v>
      </c>
      <c r="AM4073" s="19">
        <f t="shared" si="876"/>
        <v>-1.588667008021849E-3</v>
      </c>
      <c r="AN4073" s="37">
        <f t="shared" si="877"/>
        <v>0.99841133299197815</v>
      </c>
      <c r="AQ4073" s="38">
        <v>39422</v>
      </c>
      <c r="AR4073" s="19">
        <f t="shared" si="878"/>
        <v>331.557617714</v>
      </c>
      <c r="AS4073" s="40">
        <f t="shared" si="875"/>
        <v>-1.588667008021849E-3</v>
      </c>
      <c r="AT4073" s="51">
        <f t="shared" si="879"/>
        <v>0.99841133299197815</v>
      </c>
    </row>
    <row r="4074" spans="1:46">
      <c r="A4074" s="38">
        <v>39423</v>
      </c>
      <c r="B4074" s="37">
        <v>1.4663999999999999</v>
      </c>
      <c r="D4074" s="38">
        <v>39423</v>
      </c>
      <c r="E4074" s="19">
        <v>1933.2916</v>
      </c>
      <c r="F4074" s="19">
        <v>1318.3930714675396</v>
      </c>
      <c r="G4074" s="19">
        <v>2.0203703906194193E-3</v>
      </c>
      <c r="H4074" s="37">
        <f t="shared" ref="H4074:H4137" si="881">(F4074/F4073)</f>
        <v>1.0020203703906194</v>
      </c>
      <c r="I4074" s="19"/>
      <c r="J4074" s="19"/>
      <c r="K4074" s="19"/>
      <c r="L4074" s="19"/>
      <c r="N4074" s="38">
        <v>39423</v>
      </c>
      <c r="O4074" s="19">
        <v>1460.116</v>
      </c>
      <c r="P4074" s="19">
        <v>995.71467539552646</v>
      </c>
      <c r="Q4074" s="19">
        <v>-3.3108514337132355E-5</v>
      </c>
      <c r="R4074" s="37">
        <f t="shared" ref="R4074:R4137" si="882">P4074/P4073</f>
        <v>0.99996689148566287</v>
      </c>
      <c r="T4074" s="39">
        <v>39423</v>
      </c>
      <c r="U4074" s="40">
        <v>330.52409999999998</v>
      </c>
      <c r="V4074" s="40">
        <f t="shared" ref="V4074:V4137" si="883">U4074/U4073-1</f>
        <v>-2.6011954031868179E-3</v>
      </c>
      <c r="W4074" s="41">
        <f t="shared" ref="W4074:W4137" si="884">U4074/U4073</f>
        <v>0.99739880459681318</v>
      </c>
      <c r="Y4074" s="42">
        <v>39423</v>
      </c>
      <c r="Z4074" s="43">
        <v>351.18400000000003</v>
      </c>
      <c r="AA4074" s="43">
        <f t="shared" ref="AA4074:AA4137" si="885">Z4074/B4074</f>
        <v>239.4871794871795</v>
      </c>
      <c r="AB4074" s="19">
        <f t="shared" si="873"/>
        <v>-3.9539967683666077E-4</v>
      </c>
      <c r="AC4074" s="37">
        <f t="shared" si="874"/>
        <v>0.99960460032316334</v>
      </c>
      <c r="AE4074" s="44">
        <v>39423</v>
      </c>
      <c r="AF4074" s="45">
        <v>7067.8500999999997</v>
      </c>
      <c r="AG4074" s="19">
        <f t="shared" si="880"/>
        <v>4819.8650436442986</v>
      </c>
      <c r="AH4074" s="45">
        <f t="shared" ref="AH4074:AH4137" si="886">AG4074/AG4073-1</f>
        <v>-1.0932016219684981E-2</v>
      </c>
      <c r="AI4074" s="46">
        <f t="shared" ref="AI4074:AI4137" si="887">(AG4074/AG4073)</f>
        <v>0.98906798378031502</v>
      </c>
      <c r="AK4074" s="38">
        <v>39423</v>
      </c>
      <c r="AL4074" s="19">
        <v>145.3647</v>
      </c>
      <c r="AM4074" s="19">
        <f t="shared" si="876"/>
        <v>-6.0009997107539625E-3</v>
      </c>
      <c r="AN4074" s="37">
        <f t="shared" si="877"/>
        <v>0.99399900028924604</v>
      </c>
      <c r="AQ4074" s="38">
        <v>39423</v>
      </c>
      <c r="AR4074" s="19">
        <f t="shared" si="878"/>
        <v>329.56794054600005</v>
      </c>
      <c r="AS4074" s="40">
        <f t="shared" si="875"/>
        <v>-6.0009997107538515E-3</v>
      </c>
      <c r="AT4074" s="51">
        <f t="shared" si="879"/>
        <v>0.99399900028924615</v>
      </c>
    </row>
    <row r="4075" spans="1:46">
      <c r="A4075" s="38">
        <v>39426</v>
      </c>
      <c r="B4075" s="37">
        <v>1.4714</v>
      </c>
      <c r="D4075" s="38">
        <v>39426</v>
      </c>
      <c r="E4075" s="19">
        <v>1946.4876999999999</v>
      </c>
      <c r="F4075" s="19">
        <v>1322.8814054641837</v>
      </c>
      <c r="G4075" s="19">
        <v>3.4043974394131205E-3</v>
      </c>
      <c r="H4075" s="37">
        <f t="shared" si="881"/>
        <v>1.0034043974394131</v>
      </c>
      <c r="I4075" s="19"/>
      <c r="J4075" s="19"/>
      <c r="K4075" s="19"/>
      <c r="L4075" s="19"/>
      <c r="N4075" s="38">
        <v>39426</v>
      </c>
      <c r="O4075" s="19">
        <v>1453.5705</v>
      </c>
      <c r="P4075" s="19">
        <v>987.88262878890851</v>
      </c>
      <c r="Q4075" s="19">
        <v>-7.8657539154043388E-3</v>
      </c>
      <c r="R4075" s="37">
        <f t="shared" si="882"/>
        <v>0.99213424608459566</v>
      </c>
      <c r="T4075" s="39">
        <v>39426</v>
      </c>
      <c r="U4075" s="40">
        <v>329.29829999999998</v>
      </c>
      <c r="V4075" s="40">
        <f t="shared" si="883"/>
        <v>-3.7086554354129886E-3</v>
      </c>
      <c r="W4075" s="41">
        <f t="shared" si="884"/>
        <v>0.99629134456458701</v>
      </c>
      <c r="Y4075" s="42">
        <v>39426</v>
      </c>
      <c r="Z4075" s="43">
        <v>351.05599999999998</v>
      </c>
      <c r="AA4075" s="43">
        <f t="shared" si="885"/>
        <v>238.58638031806441</v>
      </c>
      <c r="AB4075" s="19">
        <f t="shared" ref="AB4075:AB4138" si="888">AA4075/AA4074-1</f>
        <v>-3.7613669802449845E-3</v>
      </c>
      <c r="AC4075" s="37">
        <f t="shared" ref="AC4075:AC4138" si="889">(AA4075/AA4074)</f>
        <v>0.99623863301975502</v>
      </c>
      <c r="AE4075" s="44">
        <v>39426</v>
      </c>
      <c r="AF4075" s="45">
        <v>7042.98</v>
      </c>
      <c r="AG4075" s="19">
        <f t="shared" si="880"/>
        <v>4786.5842055185531</v>
      </c>
      <c r="AH4075" s="45">
        <f t="shared" si="886"/>
        <v>-6.9049315332243566E-3</v>
      </c>
      <c r="AI4075" s="46">
        <f t="shared" si="887"/>
        <v>0.99309506846677564</v>
      </c>
      <c r="AK4075" s="38">
        <v>39426</v>
      </c>
      <c r="AL4075" s="19">
        <v>144.99189999999999</v>
      </c>
      <c r="AM4075" s="19">
        <f t="shared" si="876"/>
        <v>-2.5645841115484735E-3</v>
      </c>
      <c r="AN4075" s="37">
        <f t="shared" si="877"/>
        <v>0.99743541588845153</v>
      </c>
      <c r="AQ4075" s="38">
        <v>39426</v>
      </c>
      <c r="AR4075" s="19">
        <f t="shared" si="878"/>
        <v>328.72273584200002</v>
      </c>
      <c r="AS4075" s="40">
        <f t="shared" si="875"/>
        <v>-2.5645841115484735E-3</v>
      </c>
      <c r="AT4075" s="51">
        <f t="shared" si="879"/>
        <v>0.99743541588845153</v>
      </c>
    </row>
    <row r="4076" spans="1:46">
      <c r="A4076" s="38">
        <v>39427</v>
      </c>
      <c r="B4076" s="37">
        <v>1.4702</v>
      </c>
      <c r="D4076" s="38">
        <v>39427</v>
      </c>
      <c r="E4076" s="19">
        <v>1921.1695</v>
      </c>
      <c r="F4076" s="19">
        <v>1306.7402394232076</v>
      </c>
      <c r="G4076" s="19">
        <v>-1.2201521598462772E-2</v>
      </c>
      <c r="H4076" s="37">
        <f t="shared" si="881"/>
        <v>0.98779847840153723</v>
      </c>
      <c r="I4076" s="19"/>
      <c r="J4076" s="19"/>
      <c r="K4076" s="19"/>
      <c r="L4076" s="19"/>
      <c r="N4076" s="38">
        <v>39427</v>
      </c>
      <c r="O4076" s="19">
        <v>1456.182</v>
      </c>
      <c r="P4076" s="19">
        <v>990.46524282410564</v>
      </c>
      <c r="Q4076" s="19">
        <v>2.6142923864986845E-3</v>
      </c>
      <c r="R4076" s="37">
        <f t="shared" si="882"/>
        <v>1.0026142923864987</v>
      </c>
      <c r="T4076" s="39">
        <v>39427</v>
      </c>
      <c r="U4076" s="40">
        <v>329.00560000000002</v>
      </c>
      <c r="V4076" s="40">
        <f t="shared" si="883"/>
        <v>-8.8885973599006629E-4</v>
      </c>
      <c r="W4076" s="41">
        <f t="shared" si="884"/>
        <v>0.99911114026400993</v>
      </c>
      <c r="Y4076" s="42">
        <v>39427</v>
      </c>
      <c r="Z4076" s="43">
        <v>353.69900000000001</v>
      </c>
      <c r="AA4076" s="43">
        <f t="shared" si="885"/>
        <v>240.57883281186236</v>
      </c>
      <c r="AB4076" s="19">
        <f t="shared" si="888"/>
        <v>8.3510739009569068E-3</v>
      </c>
      <c r="AC4076" s="37">
        <f t="shared" si="889"/>
        <v>1.0083510739009569</v>
      </c>
      <c r="AE4076" s="44">
        <v>39427</v>
      </c>
      <c r="AF4076" s="45">
        <v>7141.0801000000001</v>
      </c>
      <c r="AG4076" s="19">
        <f t="shared" si="880"/>
        <v>4857.2167732281323</v>
      </c>
      <c r="AH4076" s="45">
        <f t="shared" si="886"/>
        <v>1.4756361671888207E-2</v>
      </c>
      <c r="AI4076" s="46">
        <f t="shared" si="887"/>
        <v>1.0147563616718882</v>
      </c>
      <c r="AK4076" s="38">
        <v>39427</v>
      </c>
      <c r="AL4076" s="19">
        <v>145.2681</v>
      </c>
      <c r="AM4076" s="19">
        <f t="shared" si="876"/>
        <v>1.9049339997614378E-3</v>
      </c>
      <c r="AN4076" s="37">
        <f t="shared" si="877"/>
        <v>1.0019049339997614</v>
      </c>
      <c r="AQ4076" s="38">
        <v>39427</v>
      </c>
      <c r="AR4076" s="19">
        <f t="shared" si="878"/>
        <v>329.34893095800004</v>
      </c>
      <c r="AS4076" s="40">
        <f t="shared" si="875"/>
        <v>1.9049339997614378E-3</v>
      </c>
      <c r="AT4076" s="51">
        <f t="shared" si="879"/>
        <v>1.0019049339997614</v>
      </c>
    </row>
    <row r="4077" spans="1:46">
      <c r="A4077" s="38">
        <v>39428</v>
      </c>
      <c r="B4077" s="37">
        <v>1.4702</v>
      </c>
      <c r="D4077" s="38">
        <v>39428</v>
      </c>
      <c r="E4077" s="19">
        <v>1925.0191</v>
      </c>
      <c r="F4077" s="19">
        <v>1309.358658685893</v>
      </c>
      <c r="G4077" s="19">
        <v>2.0037794687037813E-3</v>
      </c>
      <c r="H4077" s="37">
        <f t="shared" si="881"/>
        <v>1.0020037794687038</v>
      </c>
      <c r="I4077" s="19"/>
      <c r="J4077" s="19"/>
      <c r="K4077" s="19"/>
      <c r="L4077" s="19"/>
      <c r="N4077" s="38">
        <v>39428</v>
      </c>
      <c r="O4077" s="19">
        <v>1448.1485</v>
      </c>
      <c r="P4077" s="19">
        <v>985.0010202693511</v>
      </c>
      <c r="Q4077" s="19">
        <v>-5.5168241332471668E-3</v>
      </c>
      <c r="R4077" s="37">
        <f t="shared" si="882"/>
        <v>0.99448317586675283</v>
      </c>
      <c r="T4077" s="39">
        <v>39428</v>
      </c>
      <c r="U4077" s="40">
        <v>328.28030000000001</v>
      </c>
      <c r="V4077" s="40">
        <f t="shared" si="883"/>
        <v>-2.2045217467423495E-3</v>
      </c>
      <c r="W4077" s="41">
        <f t="shared" si="884"/>
        <v>0.99779547825325765</v>
      </c>
      <c r="Y4077" s="42">
        <v>39428</v>
      </c>
      <c r="Z4077" s="43">
        <v>361.08800000000002</v>
      </c>
      <c r="AA4077" s="43">
        <f t="shared" si="885"/>
        <v>245.60467963542376</v>
      </c>
      <c r="AB4077" s="19">
        <f t="shared" si="888"/>
        <v>2.0890644304903283E-2</v>
      </c>
      <c r="AC4077" s="37">
        <f t="shared" si="889"/>
        <v>1.0208906443049033</v>
      </c>
      <c r="AE4077" s="44">
        <v>39428</v>
      </c>
      <c r="AF4077" s="45">
        <v>7397.4301999999998</v>
      </c>
      <c r="AG4077" s="19">
        <f t="shared" si="880"/>
        <v>5031.5808733505646</v>
      </c>
      <c r="AH4077" s="45">
        <f t="shared" si="886"/>
        <v>3.5897944906121415E-2</v>
      </c>
      <c r="AI4077" s="46">
        <f t="shared" si="887"/>
        <v>1.0358979449061214</v>
      </c>
      <c r="AK4077" s="38">
        <v>39428</v>
      </c>
      <c r="AL4077" s="19">
        <v>144.7422</v>
      </c>
      <c r="AM4077" s="19">
        <f t="shared" si="876"/>
        <v>-3.6202029213572295E-3</v>
      </c>
      <c r="AN4077" s="37">
        <f t="shared" si="877"/>
        <v>0.99637979707864277</v>
      </c>
      <c r="AQ4077" s="38">
        <v>39428</v>
      </c>
      <c r="AR4077" s="19">
        <f t="shared" si="878"/>
        <v>328.15662099600002</v>
      </c>
      <c r="AS4077" s="40">
        <f t="shared" si="875"/>
        <v>-3.6202029213572295E-3</v>
      </c>
      <c r="AT4077" s="51">
        <f t="shared" si="879"/>
        <v>0.99637979707864277</v>
      </c>
    </row>
    <row r="4078" spans="1:46">
      <c r="A4078" s="38">
        <v>39429</v>
      </c>
      <c r="B4078" s="37">
        <v>1.4591000000000001</v>
      </c>
      <c r="D4078" s="38">
        <v>39429</v>
      </c>
      <c r="E4078" s="19">
        <v>1899.5311999999999</v>
      </c>
      <c r="F4078" s="19">
        <v>1301.8512781851825</v>
      </c>
      <c r="G4078" s="19">
        <v>-5.7336318440396328E-3</v>
      </c>
      <c r="H4078" s="37">
        <f t="shared" si="881"/>
        <v>0.99426636815596037</v>
      </c>
      <c r="I4078" s="19"/>
      <c r="J4078" s="19"/>
      <c r="K4078" s="19"/>
      <c r="L4078" s="19"/>
      <c r="N4078" s="38">
        <v>39429</v>
      </c>
      <c r="O4078" s="19">
        <v>1414.2357</v>
      </c>
      <c r="P4078" s="19">
        <v>969.25207319580556</v>
      </c>
      <c r="Q4078" s="19">
        <v>-1.5988762193605566E-2</v>
      </c>
      <c r="R4078" s="37">
        <f t="shared" si="882"/>
        <v>0.98401123780639443</v>
      </c>
      <c r="T4078" s="39">
        <v>39429</v>
      </c>
      <c r="U4078" s="40">
        <v>327.21730000000002</v>
      </c>
      <c r="V4078" s="40">
        <f t="shared" si="883"/>
        <v>-3.23808647670909E-3</v>
      </c>
      <c r="W4078" s="41">
        <f t="shared" si="884"/>
        <v>0.99676191352329091</v>
      </c>
      <c r="Y4078" s="42">
        <v>39429</v>
      </c>
      <c r="Z4078" s="43">
        <v>356.54500000000002</v>
      </c>
      <c r="AA4078" s="43">
        <f t="shared" si="885"/>
        <v>244.35953670070592</v>
      </c>
      <c r="AB4078" s="19">
        <f t="shared" si="888"/>
        <v>-5.0697036252165262E-3</v>
      </c>
      <c r="AC4078" s="37">
        <f t="shared" si="889"/>
        <v>0.99493029637478347</v>
      </c>
      <c r="AE4078" s="44">
        <v>39429</v>
      </c>
      <c r="AF4078" s="45">
        <v>7291.2002000000002</v>
      </c>
      <c r="AG4078" s="19">
        <f t="shared" si="880"/>
        <v>4997.0531149338631</v>
      </c>
      <c r="AH4078" s="45">
        <f t="shared" si="886"/>
        <v>-6.8622087741002646E-3</v>
      </c>
      <c r="AI4078" s="46">
        <f t="shared" si="887"/>
        <v>0.99313779122589974</v>
      </c>
      <c r="AK4078" s="38">
        <v>39429</v>
      </c>
      <c r="AL4078" s="19">
        <v>144.95249999999999</v>
      </c>
      <c r="AM4078" s="19">
        <f t="shared" si="876"/>
        <v>1.4529280334276695E-3</v>
      </c>
      <c r="AN4078" s="37">
        <f t="shared" si="877"/>
        <v>1.0014529280334277</v>
      </c>
      <c r="AQ4078" s="38">
        <v>39429</v>
      </c>
      <c r="AR4078" s="19">
        <f t="shared" si="878"/>
        <v>328.63340894999999</v>
      </c>
      <c r="AS4078" s="40">
        <f t="shared" si="875"/>
        <v>1.4529280334276695E-3</v>
      </c>
      <c r="AT4078" s="51">
        <f t="shared" si="879"/>
        <v>1.0014529280334277</v>
      </c>
    </row>
    <row r="4079" spans="1:46">
      <c r="A4079" s="38">
        <v>39430</v>
      </c>
      <c r="B4079" s="37">
        <v>1.4433</v>
      </c>
      <c r="D4079" s="38">
        <v>39430</v>
      </c>
      <c r="E4079" s="19">
        <v>1876.7460000000001</v>
      </c>
      <c r="F4079" s="19">
        <v>1300.3159426314696</v>
      </c>
      <c r="G4079" s="19">
        <v>-1.179347886690385E-3</v>
      </c>
      <c r="H4079" s="37">
        <f t="shared" si="881"/>
        <v>0.99882065211330961</v>
      </c>
      <c r="I4079" s="19"/>
      <c r="J4079" s="19"/>
      <c r="K4079" s="19"/>
      <c r="L4079" s="19"/>
      <c r="N4079" s="38">
        <v>39430</v>
      </c>
      <c r="O4079" s="19">
        <v>1394.1514999999999</v>
      </c>
      <c r="P4079" s="19">
        <v>965.94713503776063</v>
      </c>
      <c r="Q4079" s="19">
        <v>-3.4097818817636627E-3</v>
      </c>
      <c r="R4079" s="37">
        <f t="shared" si="882"/>
        <v>0.99659021811823634</v>
      </c>
      <c r="T4079" s="39">
        <v>39430</v>
      </c>
      <c r="U4079" s="40">
        <v>326.72109999999998</v>
      </c>
      <c r="V4079" s="40">
        <f t="shared" si="883"/>
        <v>-1.5164234898339402E-3</v>
      </c>
      <c r="W4079" s="41">
        <f t="shared" si="884"/>
        <v>0.99848357651016606</v>
      </c>
      <c r="Y4079" s="42">
        <v>39430</v>
      </c>
      <c r="Z4079" s="43">
        <v>355.95699999999999</v>
      </c>
      <c r="AA4079" s="43">
        <f t="shared" si="885"/>
        <v>246.62717383773295</v>
      </c>
      <c r="AB4079" s="19">
        <f t="shared" si="888"/>
        <v>9.2799207579299381E-3</v>
      </c>
      <c r="AC4079" s="37">
        <f t="shared" si="889"/>
        <v>1.0092799207579299</v>
      </c>
      <c r="AE4079" s="44">
        <v>39430</v>
      </c>
      <c r="AF4079" s="45">
        <v>7263.52</v>
      </c>
      <c r="AG4079" s="19">
        <f t="shared" si="880"/>
        <v>5032.5781195870577</v>
      </c>
      <c r="AH4079" s="45">
        <f t="shared" si="886"/>
        <v>7.1091909243523599E-3</v>
      </c>
      <c r="AI4079" s="46">
        <f t="shared" si="887"/>
        <v>1.0071091909243524</v>
      </c>
      <c r="AK4079" s="38">
        <v>39430</v>
      </c>
      <c r="AL4079" s="19">
        <v>144.75749999999999</v>
      </c>
      <c r="AM4079" s="19">
        <f t="shared" si="876"/>
        <v>-1.3452682775391134E-3</v>
      </c>
      <c r="AN4079" s="37">
        <f t="shared" si="877"/>
        <v>0.99865473172246089</v>
      </c>
      <c r="AQ4079" s="38">
        <v>39430</v>
      </c>
      <c r="AR4079" s="19">
        <f t="shared" si="878"/>
        <v>328.19130884999998</v>
      </c>
      <c r="AS4079" s="40">
        <f t="shared" si="875"/>
        <v>-1.3452682775392244E-3</v>
      </c>
      <c r="AT4079" s="51">
        <f t="shared" si="879"/>
        <v>0.99865473172246078</v>
      </c>
    </row>
    <row r="4080" spans="1:46">
      <c r="A4080" s="38">
        <v>39433</v>
      </c>
      <c r="B4080" s="37">
        <v>1.4369000000000001</v>
      </c>
      <c r="D4080" s="38">
        <v>39433</v>
      </c>
      <c r="E4080" s="19">
        <v>1842.0019</v>
      </c>
      <c r="F4080" s="19">
        <v>1281.9276915582154</v>
      </c>
      <c r="G4080" s="19">
        <v>-1.4141371700820304E-2</v>
      </c>
      <c r="H4080" s="37">
        <f t="shared" si="881"/>
        <v>0.9858586282991797</v>
      </c>
      <c r="I4080" s="19"/>
      <c r="J4080" s="19"/>
      <c r="K4080" s="19"/>
      <c r="L4080" s="19"/>
      <c r="N4080" s="38">
        <v>39433</v>
      </c>
      <c r="O4080" s="19">
        <v>1347.8221000000001</v>
      </c>
      <c r="P4080" s="19">
        <v>938.00688983227781</v>
      </c>
      <c r="Q4080" s="19">
        <v>-2.892523223270449E-2</v>
      </c>
      <c r="R4080" s="37">
        <f t="shared" si="882"/>
        <v>0.97107476776729551</v>
      </c>
      <c r="T4080" s="39">
        <v>39433</v>
      </c>
      <c r="U4080" s="40">
        <v>326.50220000000002</v>
      </c>
      <c r="V4080" s="40">
        <f t="shared" si="883"/>
        <v>-6.699903985385447E-4</v>
      </c>
      <c r="W4080" s="41">
        <f t="shared" si="884"/>
        <v>0.99933000960146146</v>
      </c>
      <c r="Y4080" s="42">
        <v>39433</v>
      </c>
      <c r="Z4080" s="43">
        <v>354.96699999999998</v>
      </c>
      <c r="AA4080" s="43">
        <f t="shared" si="885"/>
        <v>247.03667617788292</v>
      </c>
      <c r="AB4080" s="19">
        <f t="shared" si="888"/>
        <v>1.6604104640123296E-3</v>
      </c>
      <c r="AC4080" s="37">
        <f t="shared" si="889"/>
        <v>1.0016604104640123</v>
      </c>
      <c r="AE4080" s="44">
        <v>39433</v>
      </c>
      <c r="AF4080" s="45">
        <v>7228.1201000000001</v>
      </c>
      <c r="AG4080" s="19">
        <f t="shared" si="880"/>
        <v>5030.3570881759342</v>
      </c>
      <c r="AH4080" s="45">
        <f t="shared" si="886"/>
        <v>-4.4133073711838389E-4</v>
      </c>
      <c r="AI4080" s="46">
        <f t="shared" si="887"/>
        <v>0.99955866926288162</v>
      </c>
      <c r="AK4080" s="38">
        <v>39433</v>
      </c>
      <c r="AL4080" s="19">
        <v>144.9659</v>
      </c>
      <c r="AM4080" s="19">
        <f t="shared" si="876"/>
        <v>1.4396490682693219E-3</v>
      </c>
      <c r="AN4080" s="37">
        <f t="shared" si="877"/>
        <v>1.0014396490682693</v>
      </c>
      <c r="AQ4080" s="38">
        <v>39433</v>
      </c>
      <c r="AR4080" s="19">
        <f t="shared" si="878"/>
        <v>328.66378916200006</v>
      </c>
      <c r="AS4080" s="40">
        <f t="shared" si="875"/>
        <v>1.439649068269544E-3</v>
      </c>
      <c r="AT4080" s="51">
        <f t="shared" si="879"/>
        <v>1.0014396490682695</v>
      </c>
    </row>
    <row r="4081" spans="1:46">
      <c r="A4081" s="38">
        <v>39434</v>
      </c>
      <c r="B4081" s="37">
        <v>1.4392</v>
      </c>
      <c r="D4081" s="38">
        <v>39434</v>
      </c>
      <c r="E4081" s="19">
        <v>1846.837</v>
      </c>
      <c r="F4081" s="19">
        <v>1283.2386047804334</v>
      </c>
      <c r="G4081" s="19">
        <v>1.0226108936179923E-3</v>
      </c>
      <c r="H4081" s="37">
        <f t="shared" si="881"/>
        <v>1.001022610893618</v>
      </c>
      <c r="I4081" s="19"/>
      <c r="J4081" s="19"/>
      <c r="K4081" s="19"/>
      <c r="L4081" s="19"/>
      <c r="N4081" s="38">
        <v>39434</v>
      </c>
      <c r="O4081" s="19">
        <v>1354.2672</v>
      </c>
      <c r="P4081" s="19">
        <v>940.98610339077266</v>
      </c>
      <c r="Q4081" s="19">
        <v>3.1761105283858448E-3</v>
      </c>
      <c r="R4081" s="37">
        <f t="shared" si="882"/>
        <v>1.0031761105283858</v>
      </c>
      <c r="T4081" s="39">
        <v>39434</v>
      </c>
      <c r="U4081" s="40">
        <v>326.39640000000003</v>
      </c>
      <c r="V4081" s="40">
        <f t="shared" si="883"/>
        <v>-3.2404069559099913E-4</v>
      </c>
      <c r="W4081" s="41">
        <f t="shared" si="884"/>
        <v>0.999675959304409</v>
      </c>
      <c r="Y4081" s="42">
        <v>39434</v>
      </c>
      <c r="Z4081" s="43">
        <v>354.24700000000001</v>
      </c>
      <c r="AA4081" s="43">
        <f t="shared" si="885"/>
        <v>246.14160644802669</v>
      </c>
      <c r="AB4081" s="19">
        <f t="shared" si="888"/>
        <v>-3.6232260881445821E-3</v>
      </c>
      <c r="AC4081" s="37">
        <f t="shared" si="889"/>
        <v>0.99637677391185542</v>
      </c>
      <c r="AE4081" s="44">
        <v>39434</v>
      </c>
      <c r="AF4081" s="45">
        <v>7176.3999000000003</v>
      </c>
      <c r="AG4081" s="19">
        <f t="shared" si="880"/>
        <v>4986.3812534741528</v>
      </c>
      <c r="AH4081" s="45">
        <f t="shared" si="886"/>
        <v>-8.7420900605940099E-3</v>
      </c>
      <c r="AI4081" s="46">
        <f t="shared" si="887"/>
        <v>0.99125790993940599</v>
      </c>
      <c r="AK4081" s="38">
        <v>39434</v>
      </c>
      <c r="AL4081" s="19">
        <v>145.0847</v>
      </c>
      <c r="AM4081" s="19">
        <f t="shared" si="876"/>
        <v>8.1950306934253092E-4</v>
      </c>
      <c r="AN4081" s="37">
        <f t="shared" si="877"/>
        <v>1.0008195030693425</v>
      </c>
      <c r="AQ4081" s="38">
        <v>39434</v>
      </c>
      <c r="AR4081" s="19">
        <f t="shared" si="878"/>
        <v>328.933130146</v>
      </c>
      <c r="AS4081" s="40">
        <f t="shared" si="875"/>
        <v>8.1950306934230888E-4</v>
      </c>
      <c r="AT4081" s="51">
        <f t="shared" si="879"/>
        <v>1.0008195030693423</v>
      </c>
    </row>
    <row r="4082" spans="1:46">
      <c r="A4082" s="38">
        <v>39435</v>
      </c>
      <c r="B4082" s="37">
        <v>1.4343999999999999</v>
      </c>
      <c r="D4082" s="38">
        <v>39435</v>
      </c>
      <c r="E4082" s="19">
        <v>1841.6543999999999</v>
      </c>
      <c r="F4082" s="19">
        <v>1283.919687674289</v>
      </c>
      <c r="G4082" s="19">
        <v>5.3075312051742429E-4</v>
      </c>
      <c r="H4082" s="37">
        <f t="shared" si="881"/>
        <v>1.0005307531205174</v>
      </c>
      <c r="I4082" s="19"/>
      <c r="J4082" s="19"/>
      <c r="K4082" s="19"/>
      <c r="L4082" s="19"/>
      <c r="N4082" s="38">
        <v>39435</v>
      </c>
      <c r="O4082" s="19">
        <v>1362.8576</v>
      </c>
      <c r="P4082" s="19">
        <v>950.12381483547142</v>
      </c>
      <c r="Q4082" s="19">
        <v>9.7107825628579558E-3</v>
      </c>
      <c r="R4082" s="37">
        <f t="shared" si="882"/>
        <v>1.009710782562858</v>
      </c>
      <c r="T4082" s="39">
        <v>39435</v>
      </c>
      <c r="U4082" s="40">
        <v>325.76119999999997</v>
      </c>
      <c r="V4082" s="40">
        <f t="shared" si="883"/>
        <v>-1.9460998957098186E-3</v>
      </c>
      <c r="W4082" s="41">
        <f t="shared" si="884"/>
        <v>0.99805390010429018</v>
      </c>
      <c r="Y4082" s="42">
        <v>39435</v>
      </c>
      <c r="Z4082" s="43">
        <v>357.52699999999999</v>
      </c>
      <c r="AA4082" s="43">
        <f t="shared" si="885"/>
        <v>249.25195203569439</v>
      </c>
      <c r="AB4082" s="19">
        <f t="shared" si="888"/>
        <v>1.2636407280150141E-2</v>
      </c>
      <c r="AC4082" s="37">
        <f t="shared" si="889"/>
        <v>1.0126364072801501</v>
      </c>
      <c r="AE4082" s="44">
        <v>39435</v>
      </c>
      <c r="AF4082" s="45">
        <v>7260.0600999999997</v>
      </c>
      <c r="AG4082" s="19">
        <f t="shared" si="880"/>
        <v>5061.3915923034019</v>
      </c>
      <c r="AH4082" s="45">
        <f t="shared" si="886"/>
        <v>1.5043041238972155E-2</v>
      </c>
      <c r="AI4082" s="46">
        <f t="shared" si="887"/>
        <v>1.0150430412389722</v>
      </c>
      <c r="AK4082" s="38">
        <v>39435</v>
      </c>
      <c r="AL4082" s="19">
        <v>145.0496</v>
      </c>
      <c r="AM4082" s="19">
        <f t="shared" si="876"/>
        <v>-2.4192764640240672E-4</v>
      </c>
      <c r="AN4082" s="37">
        <f t="shared" si="877"/>
        <v>0.99975807235359759</v>
      </c>
      <c r="AQ4082" s="38">
        <v>39435</v>
      </c>
      <c r="AR4082" s="19">
        <f t="shared" si="878"/>
        <v>328.85355212800005</v>
      </c>
      <c r="AS4082" s="40">
        <f t="shared" si="875"/>
        <v>-2.4192764640229569E-4</v>
      </c>
      <c r="AT4082" s="51">
        <f t="shared" si="879"/>
        <v>0.9997580723535977</v>
      </c>
    </row>
    <row r="4083" spans="1:46">
      <c r="A4083" s="38">
        <v>39436</v>
      </c>
      <c r="B4083" s="37">
        <v>1.4353</v>
      </c>
      <c r="D4083" s="38">
        <v>39436</v>
      </c>
      <c r="E4083" s="19">
        <v>1847.231</v>
      </c>
      <c r="F4083" s="19">
        <v>1286.9999303281543</v>
      </c>
      <c r="G4083" s="19">
        <v>2.399092936603342E-3</v>
      </c>
      <c r="H4083" s="37">
        <f t="shared" si="881"/>
        <v>1.0023990929366033</v>
      </c>
      <c r="I4083" s="19"/>
      <c r="J4083" s="19"/>
      <c r="K4083" s="19"/>
      <c r="L4083" s="19"/>
      <c r="N4083" s="38">
        <v>39436</v>
      </c>
      <c r="O4083" s="19">
        <v>1361.6943000000001</v>
      </c>
      <c r="P4083" s="19">
        <v>948.71755033790851</v>
      </c>
      <c r="Q4083" s="19">
        <v>-1.4800855168611848E-3</v>
      </c>
      <c r="R4083" s="37">
        <f t="shared" si="882"/>
        <v>0.99851991448313882</v>
      </c>
      <c r="T4083" s="39">
        <v>39436</v>
      </c>
      <c r="U4083" s="40">
        <v>326.16140000000001</v>
      </c>
      <c r="V4083" s="40">
        <f t="shared" si="883"/>
        <v>1.2285072623752225E-3</v>
      </c>
      <c r="W4083" s="41">
        <f t="shared" si="884"/>
        <v>1.0012285072623752</v>
      </c>
      <c r="Y4083" s="42">
        <v>39436</v>
      </c>
      <c r="Z4083" s="43">
        <v>356.42500000000001</v>
      </c>
      <c r="AA4083" s="43">
        <f t="shared" si="885"/>
        <v>248.32787570542743</v>
      </c>
      <c r="AB4083" s="19">
        <f t="shared" si="888"/>
        <v>-3.7073985688771405E-3</v>
      </c>
      <c r="AC4083" s="37">
        <f t="shared" si="889"/>
        <v>0.99629260143112286</v>
      </c>
      <c r="AE4083" s="44">
        <v>39436</v>
      </c>
      <c r="AF4083" s="45">
        <v>7237.1099000000004</v>
      </c>
      <c r="AG4083" s="19">
        <f t="shared" si="880"/>
        <v>5042.2280359506722</v>
      </c>
      <c r="AH4083" s="45">
        <f t="shared" si="886"/>
        <v>-3.7862228209867288E-3</v>
      </c>
      <c r="AI4083" s="46">
        <f t="shared" si="887"/>
        <v>0.99621377717901327</v>
      </c>
      <c r="AK4083" s="38">
        <v>39436</v>
      </c>
      <c r="AL4083" s="19">
        <v>145.43440000000001</v>
      </c>
      <c r="AM4083" s="19">
        <f t="shared" si="876"/>
        <v>2.6528856336041073E-3</v>
      </c>
      <c r="AN4083" s="37">
        <f t="shared" si="877"/>
        <v>1.0026528856336041</v>
      </c>
      <c r="AQ4083" s="38">
        <v>39436</v>
      </c>
      <c r="AR4083" s="19">
        <f t="shared" si="878"/>
        <v>329.72596299200006</v>
      </c>
      <c r="AS4083" s="40">
        <f t="shared" si="875"/>
        <v>2.6528856336041073E-3</v>
      </c>
      <c r="AT4083" s="51">
        <f t="shared" si="879"/>
        <v>1.0026528856336041</v>
      </c>
    </row>
    <row r="4084" spans="1:46">
      <c r="A4084" s="38">
        <v>39437</v>
      </c>
      <c r="B4084" s="37">
        <v>1.4360999999999999</v>
      </c>
      <c r="D4084" s="38">
        <v>39437</v>
      </c>
      <c r="E4084" s="19">
        <v>1875.4903999999999</v>
      </c>
      <c r="F4084" s="19">
        <v>1305.9608662349419</v>
      </c>
      <c r="G4084" s="19">
        <v>1.4732662729789681E-2</v>
      </c>
      <c r="H4084" s="37">
        <f t="shared" si="881"/>
        <v>1.0147326627297897</v>
      </c>
      <c r="I4084" s="19"/>
      <c r="J4084" s="19"/>
      <c r="K4084" s="19"/>
      <c r="L4084" s="19"/>
      <c r="N4084" s="38">
        <v>39437</v>
      </c>
      <c r="O4084" s="19">
        <v>1384.4916000000001</v>
      </c>
      <c r="P4084" s="19">
        <v>964.06350532692716</v>
      </c>
      <c r="Q4084" s="19">
        <v>1.617547286181531E-2</v>
      </c>
      <c r="R4084" s="37">
        <f t="shared" si="882"/>
        <v>1.0161754728618153</v>
      </c>
      <c r="T4084" s="39">
        <v>39437</v>
      </c>
      <c r="U4084" s="40">
        <v>326.459</v>
      </c>
      <c r="V4084" s="40">
        <f t="shared" si="883"/>
        <v>9.1243169792609713E-4</v>
      </c>
      <c r="W4084" s="41">
        <f t="shared" si="884"/>
        <v>1.0009124316979261</v>
      </c>
      <c r="Y4084" s="42">
        <v>39437</v>
      </c>
      <c r="Z4084" s="43">
        <v>360.846</v>
      </c>
      <c r="AA4084" s="43">
        <f t="shared" si="885"/>
        <v>251.26801754752455</v>
      </c>
      <c r="AB4084" s="19">
        <f t="shared" si="888"/>
        <v>1.1839757553375962E-2</v>
      </c>
      <c r="AC4084" s="37">
        <f t="shared" si="889"/>
        <v>1.011839757553376</v>
      </c>
      <c r="AE4084" s="44">
        <v>39437</v>
      </c>
      <c r="AF4084" s="45">
        <v>7349.6602000000003</v>
      </c>
      <c r="AG4084" s="19">
        <f t="shared" si="880"/>
        <v>5117.7913794304022</v>
      </c>
      <c r="AH4084" s="45">
        <f t="shared" si="886"/>
        <v>1.4986101965434706E-2</v>
      </c>
      <c r="AI4084" s="46">
        <f t="shared" si="887"/>
        <v>1.0149861019654347</v>
      </c>
      <c r="AK4084" s="38">
        <v>39437</v>
      </c>
      <c r="AL4084" s="19">
        <v>144.92349999999999</v>
      </c>
      <c r="AM4084" s="19">
        <f t="shared" si="876"/>
        <v>-3.5129240399797146E-3</v>
      </c>
      <c r="AN4084" s="37">
        <f t="shared" si="877"/>
        <v>0.99648707596002029</v>
      </c>
      <c r="AQ4084" s="38">
        <v>39437</v>
      </c>
      <c r="AR4084" s="19">
        <f t="shared" si="878"/>
        <v>328.56766073</v>
      </c>
      <c r="AS4084" s="40">
        <f t="shared" si="875"/>
        <v>-3.5129240399797146E-3</v>
      </c>
      <c r="AT4084" s="51">
        <f t="shared" si="879"/>
        <v>0.99648707596002029</v>
      </c>
    </row>
    <row r="4085" spans="1:46">
      <c r="A4085" s="38">
        <v>39440</v>
      </c>
      <c r="B4085" s="37">
        <v>1.4409000000000001</v>
      </c>
      <c r="D4085" s="38">
        <v>39440</v>
      </c>
      <c r="E4085" s="19">
        <v>1886.1576</v>
      </c>
      <c r="F4085" s="19">
        <v>1309.0135332084114</v>
      </c>
      <c r="G4085" s="19">
        <v>2.3374873263011242E-3</v>
      </c>
      <c r="H4085" s="37">
        <f t="shared" si="881"/>
        <v>1.0023374873263011</v>
      </c>
      <c r="I4085" s="19"/>
      <c r="J4085" s="19"/>
      <c r="K4085" s="19"/>
      <c r="L4085" s="19"/>
      <c r="N4085" s="38">
        <v>39440</v>
      </c>
      <c r="O4085" s="19">
        <v>1409.1884</v>
      </c>
      <c r="P4085" s="19">
        <v>977.99181067388429</v>
      </c>
      <c r="Q4085" s="19">
        <v>1.4447497773742546E-2</v>
      </c>
      <c r="R4085" s="37">
        <f t="shared" si="882"/>
        <v>1.0144474977737425</v>
      </c>
      <c r="T4085" s="38">
        <v>39440</v>
      </c>
      <c r="U4085" s="40">
        <v>326.459</v>
      </c>
      <c r="V4085" s="40">
        <f t="shared" si="883"/>
        <v>0</v>
      </c>
      <c r="W4085" s="41">
        <f t="shared" si="884"/>
        <v>1</v>
      </c>
      <c r="Y4085" s="42">
        <v>39440</v>
      </c>
      <c r="Z4085" s="43">
        <v>360.83300000000003</v>
      </c>
      <c r="AA4085" s="43">
        <f t="shared" si="885"/>
        <v>250.42195849816088</v>
      </c>
      <c r="AB4085" s="19">
        <f t="shared" si="888"/>
        <v>-3.3671577370711914E-3</v>
      </c>
      <c r="AC4085" s="37">
        <f t="shared" si="889"/>
        <v>0.99663284226292881</v>
      </c>
      <c r="AE4085" s="44">
        <v>39440</v>
      </c>
      <c r="AF4085" s="45">
        <v>7368.8599000000004</v>
      </c>
      <c r="AG4085" s="19">
        <f t="shared" si="880"/>
        <v>5114.0675272399194</v>
      </c>
      <c r="AH4085" s="45">
        <f t="shared" si="886"/>
        <v>-7.2762875904830437E-4</v>
      </c>
      <c r="AI4085" s="46">
        <f t="shared" si="887"/>
        <v>0.9992723712409517</v>
      </c>
      <c r="AK4085" s="38">
        <v>39440</v>
      </c>
      <c r="AL4085" s="19">
        <v>144.92349999999999</v>
      </c>
      <c r="AM4085" s="19">
        <f t="shared" si="876"/>
        <v>0</v>
      </c>
      <c r="AN4085" s="37">
        <f t="shared" si="877"/>
        <v>1</v>
      </c>
      <c r="AQ4085" s="38">
        <v>39440</v>
      </c>
      <c r="AR4085" s="19">
        <f t="shared" si="878"/>
        <v>328.56766073</v>
      </c>
      <c r="AS4085" s="40">
        <f t="shared" si="875"/>
        <v>0</v>
      </c>
      <c r="AT4085" s="51">
        <f t="shared" si="879"/>
        <v>1</v>
      </c>
    </row>
    <row r="4086" spans="1:46">
      <c r="A4086" s="38">
        <v>39441</v>
      </c>
      <c r="B4086" s="37">
        <v>1.4409000000000001</v>
      </c>
      <c r="D4086" s="38">
        <v>39441</v>
      </c>
      <c r="E4086" s="19">
        <v>1889.6638</v>
      </c>
      <c r="F4086" s="19">
        <v>1311.4468734818515</v>
      </c>
      <c r="G4086" s="19">
        <v>1.8589114716605071E-3</v>
      </c>
      <c r="H4086" s="37">
        <f t="shared" si="881"/>
        <v>1.0018589114716605</v>
      </c>
      <c r="I4086" s="19"/>
      <c r="J4086" s="19"/>
      <c r="K4086" s="19"/>
      <c r="L4086" s="19"/>
      <c r="N4086" s="38">
        <v>39441</v>
      </c>
      <c r="O4086" s="19">
        <v>1409.4355</v>
      </c>
      <c r="P4086" s="19">
        <v>978.16330071483094</v>
      </c>
      <c r="Q4086" s="19">
        <v>1.7534915842332133E-4</v>
      </c>
      <c r="R4086" s="37">
        <f t="shared" si="882"/>
        <v>1.0001753491584233</v>
      </c>
      <c r="T4086" s="38">
        <v>39441</v>
      </c>
      <c r="U4086" s="40">
        <v>326.459</v>
      </c>
      <c r="V4086" s="40">
        <f t="shared" si="883"/>
        <v>0</v>
      </c>
      <c r="W4086" s="41">
        <f t="shared" si="884"/>
        <v>1</v>
      </c>
      <c r="Y4086" s="38">
        <v>39441</v>
      </c>
      <c r="Z4086" s="43">
        <v>360.83300000000003</v>
      </c>
      <c r="AA4086" s="43">
        <f t="shared" si="885"/>
        <v>250.42195849816088</v>
      </c>
      <c r="AB4086" s="19">
        <f t="shared" si="888"/>
        <v>0</v>
      </c>
      <c r="AC4086" s="37">
        <f t="shared" si="889"/>
        <v>1</v>
      </c>
      <c r="AE4086" s="38">
        <v>39441</v>
      </c>
      <c r="AF4086" s="45">
        <v>7368.8599000000004</v>
      </c>
      <c r="AG4086" s="19">
        <f t="shared" si="880"/>
        <v>5114.0675272399194</v>
      </c>
      <c r="AH4086" s="45">
        <f t="shared" si="886"/>
        <v>0</v>
      </c>
      <c r="AI4086" s="46">
        <f t="shared" si="887"/>
        <v>1</v>
      </c>
      <c r="AK4086" s="38">
        <v>39441</v>
      </c>
      <c r="AL4086" s="19">
        <v>144.92349999999999</v>
      </c>
      <c r="AM4086" s="19">
        <f t="shared" si="876"/>
        <v>0</v>
      </c>
      <c r="AN4086" s="37">
        <f t="shared" si="877"/>
        <v>1</v>
      </c>
      <c r="AQ4086" s="38">
        <v>39441</v>
      </c>
      <c r="AR4086" s="19">
        <f t="shared" si="878"/>
        <v>328.56766073</v>
      </c>
      <c r="AS4086" s="40">
        <f t="shared" si="875"/>
        <v>0</v>
      </c>
      <c r="AT4086" s="51">
        <f t="shared" si="879"/>
        <v>1</v>
      </c>
    </row>
    <row r="4087" spans="1:46">
      <c r="A4087" s="38">
        <v>39442</v>
      </c>
      <c r="B4087" s="37">
        <v>1.45</v>
      </c>
      <c r="D4087" s="38">
        <v>39442</v>
      </c>
      <c r="E4087" s="19">
        <v>1896.5509</v>
      </c>
      <c r="F4087" s="19">
        <v>1307.9661379310344</v>
      </c>
      <c r="G4087" s="19">
        <v>-2.6541186083854917E-3</v>
      </c>
      <c r="H4087" s="37">
        <f t="shared" si="881"/>
        <v>0.99734588139161451</v>
      </c>
      <c r="I4087" s="19"/>
      <c r="J4087" s="19"/>
      <c r="K4087" s="19"/>
      <c r="L4087" s="19"/>
      <c r="N4087" s="38">
        <v>39442</v>
      </c>
      <c r="O4087" s="19">
        <v>1416.1433</v>
      </c>
      <c r="P4087" s="19">
        <v>976.65055172413793</v>
      </c>
      <c r="Q4087" s="19">
        <v>-1.5465198802566693E-3</v>
      </c>
      <c r="R4087" s="37">
        <f t="shared" si="882"/>
        <v>0.99845348011974333</v>
      </c>
      <c r="T4087" s="38">
        <v>39442</v>
      </c>
      <c r="U4087" s="40">
        <v>326.459</v>
      </c>
      <c r="V4087" s="40">
        <f t="shared" si="883"/>
        <v>0</v>
      </c>
      <c r="W4087" s="41">
        <f t="shared" si="884"/>
        <v>1</v>
      </c>
      <c r="Y4087" s="42">
        <v>39442</v>
      </c>
      <c r="Z4087" s="43">
        <v>365.64400000000001</v>
      </c>
      <c r="AA4087" s="43">
        <f t="shared" si="885"/>
        <v>252.16827586206898</v>
      </c>
      <c r="AB4087" s="19">
        <f t="shared" si="888"/>
        <v>6.9734993463879125E-3</v>
      </c>
      <c r="AC4087" s="37">
        <f t="shared" si="889"/>
        <v>1.0069734993463879</v>
      </c>
      <c r="AE4087" s="44">
        <v>39442</v>
      </c>
      <c r="AF4087" s="45">
        <v>7474.9561000000003</v>
      </c>
      <c r="AG4087" s="19">
        <f t="shared" si="880"/>
        <v>5155.142137931035</v>
      </c>
      <c r="AH4087" s="45">
        <f t="shared" si="886"/>
        <v>8.0316911093436527E-3</v>
      </c>
      <c r="AI4087" s="46">
        <f t="shared" si="887"/>
        <v>1.0080316911093437</v>
      </c>
      <c r="AK4087" s="38">
        <v>39442</v>
      </c>
      <c r="AL4087" s="19">
        <v>144.92349999999999</v>
      </c>
      <c r="AM4087" s="19">
        <f t="shared" si="876"/>
        <v>0</v>
      </c>
      <c r="AN4087" s="37">
        <f t="shared" si="877"/>
        <v>1</v>
      </c>
      <c r="AQ4087" s="38">
        <v>39442</v>
      </c>
      <c r="AR4087" s="19">
        <f t="shared" si="878"/>
        <v>328.56766073</v>
      </c>
      <c r="AS4087" s="40">
        <f t="shared" si="875"/>
        <v>0</v>
      </c>
      <c r="AT4087" s="51">
        <f t="shared" si="879"/>
        <v>1</v>
      </c>
    </row>
    <row r="4088" spans="1:46">
      <c r="A4088" s="38">
        <v>39443</v>
      </c>
      <c r="B4088" s="37">
        <v>1.4601</v>
      </c>
      <c r="D4088" s="38">
        <v>39443</v>
      </c>
      <c r="E4088" s="19">
        <v>1887.3302000000001</v>
      </c>
      <c r="F4088" s="19">
        <v>1292.6033833299091</v>
      </c>
      <c r="G4088" s="19">
        <v>-1.1745529303553992E-2</v>
      </c>
      <c r="H4088" s="37">
        <f t="shared" si="881"/>
        <v>0.98825447069644601</v>
      </c>
      <c r="I4088" s="19"/>
      <c r="J4088" s="19"/>
      <c r="K4088" s="19"/>
      <c r="L4088" s="19"/>
      <c r="N4088" s="38">
        <v>39443</v>
      </c>
      <c r="O4088" s="19">
        <v>1424.6391000000001</v>
      </c>
      <c r="P4088" s="19">
        <v>975.71337579617841</v>
      </c>
      <c r="Q4088" s="19">
        <v>-9.5958162958598159E-4</v>
      </c>
      <c r="R4088" s="37">
        <f t="shared" si="882"/>
        <v>0.99904041837041402</v>
      </c>
      <c r="T4088" s="39">
        <v>39443</v>
      </c>
      <c r="U4088" s="40">
        <v>325.6574</v>
      </c>
      <c r="V4088" s="40">
        <f t="shared" si="883"/>
        <v>-2.4554385083578323E-3</v>
      </c>
      <c r="W4088" s="41">
        <f t="shared" si="884"/>
        <v>0.99754456149164217</v>
      </c>
      <c r="Y4088" s="42">
        <v>39443</v>
      </c>
      <c r="Z4088" s="43">
        <v>366.048</v>
      </c>
      <c r="AA4088" s="43">
        <f t="shared" si="885"/>
        <v>250.70063694267517</v>
      </c>
      <c r="AB4088" s="19">
        <f t="shared" si="888"/>
        <v>-5.820077542968094E-3</v>
      </c>
      <c r="AC4088" s="37">
        <f t="shared" si="889"/>
        <v>0.99417992245703191</v>
      </c>
      <c r="AE4088" s="44">
        <v>39443</v>
      </c>
      <c r="AF4088" s="45">
        <v>7512.0487999999996</v>
      </c>
      <c r="AG4088" s="19">
        <f t="shared" si="880"/>
        <v>5144.8865146222861</v>
      </c>
      <c r="AH4088" s="45">
        <f t="shared" si="886"/>
        <v>-1.9893968069840673E-3</v>
      </c>
      <c r="AI4088" s="46">
        <f t="shared" si="887"/>
        <v>0.99801060319301593</v>
      </c>
      <c r="AK4088" s="38">
        <v>39443</v>
      </c>
      <c r="AL4088" s="19">
        <v>144.7825</v>
      </c>
      <c r="AM4088" s="19">
        <f t="shared" si="876"/>
        <v>-9.7292709601959348E-4</v>
      </c>
      <c r="AN4088" s="37">
        <f t="shared" si="877"/>
        <v>0.99902707290398041</v>
      </c>
      <c r="AQ4088" s="38">
        <v>39443</v>
      </c>
      <c r="AR4088" s="19">
        <f t="shared" si="878"/>
        <v>328.24798835000001</v>
      </c>
      <c r="AS4088" s="40">
        <f t="shared" si="875"/>
        <v>-9.7292709601959348E-4</v>
      </c>
      <c r="AT4088" s="51">
        <f t="shared" si="879"/>
        <v>0.99902707290398041</v>
      </c>
    </row>
    <row r="4089" spans="1:46">
      <c r="A4089" s="38">
        <v>39444</v>
      </c>
      <c r="B4089" s="37">
        <v>1.4718</v>
      </c>
      <c r="D4089" s="38">
        <v>39444</v>
      </c>
      <c r="E4089" s="19">
        <v>1892.8932</v>
      </c>
      <c r="F4089" s="19">
        <v>1286.1076233183855</v>
      </c>
      <c r="G4089" s="19">
        <v>-5.0253311226755581E-3</v>
      </c>
      <c r="H4089" s="37">
        <f t="shared" si="881"/>
        <v>0.99497466887732444</v>
      </c>
      <c r="I4089" s="19"/>
      <c r="J4089" s="19"/>
      <c r="K4089" s="19"/>
      <c r="L4089" s="19"/>
      <c r="N4089" s="38">
        <v>39444</v>
      </c>
      <c r="O4089" s="19">
        <v>1423.1196</v>
      </c>
      <c r="P4089" s="19">
        <v>966.92458214431304</v>
      </c>
      <c r="Q4089" s="19">
        <v>-9.0075567988332494E-3</v>
      </c>
      <c r="R4089" s="37">
        <f t="shared" si="882"/>
        <v>0.99099244320116675</v>
      </c>
      <c r="T4089" s="39">
        <v>39444</v>
      </c>
      <c r="U4089" s="40">
        <v>325.01549999999997</v>
      </c>
      <c r="V4089" s="40">
        <f t="shared" si="883"/>
        <v>-1.9710898631507545E-3</v>
      </c>
      <c r="W4089" s="41">
        <f t="shared" si="884"/>
        <v>0.99802891013684925</v>
      </c>
      <c r="Y4089" s="42">
        <v>39444</v>
      </c>
      <c r="Z4089" s="43">
        <v>364.50700000000001</v>
      </c>
      <c r="AA4089" s="43">
        <f t="shared" si="885"/>
        <v>247.66068759342303</v>
      </c>
      <c r="AB4089" s="19">
        <f t="shared" si="888"/>
        <v>-1.2125814223388875E-2</v>
      </c>
      <c r="AC4089" s="37">
        <f t="shared" si="889"/>
        <v>0.98787418577661112</v>
      </c>
      <c r="AE4089" s="44">
        <v>39444</v>
      </c>
      <c r="AF4089" s="45">
        <v>7465.04</v>
      </c>
      <c r="AG4089" s="19">
        <f t="shared" si="880"/>
        <v>5072.0478325859494</v>
      </c>
      <c r="AH4089" s="45">
        <f t="shared" si="886"/>
        <v>-1.4157490515936844E-2</v>
      </c>
      <c r="AI4089" s="46">
        <f t="shared" si="887"/>
        <v>0.98584250948406316</v>
      </c>
      <c r="AK4089" s="38">
        <v>39444</v>
      </c>
      <c r="AL4089" s="19">
        <v>145.09030000000001</v>
      </c>
      <c r="AM4089" s="19">
        <f t="shared" si="876"/>
        <v>2.1259475420027929E-3</v>
      </c>
      <c r="AN4089" s="37">
        <f t="shared" si="877"/>
        <v>1.0021259475420028</v>
      </c>
      <c r="AQ4089" s="38">
        <v>39444</v>
      </c>
      <c r="AR4089" s="19">
        <f t="shared" si="878"/>
        <v>328.94582635400008</v>
      </c>
      <c r="AS4089" s="40">
        <f t="shared" si="875"/>
        <v>2.1259475420027929E-3</v>
      </c>
      <c r="AT4089" s="51">
        <f t="shared" si="879"/>
        <v>1.0021259475420028</v>
      </c>
    </row>
    <row r="4090" spans="1:46">
      <c r="A4090" s="38">
        <v>39447</v>
      </c>
      <c r="B4090" s="37">
        <v>1.4602999999999999</v>
      </c>
      <c r="D4090" s="38">
        <v>39447</v>
      </c>
      <c r="E4090" s="19">
        <v>1885.8016</v>
      </c>
      <c r="F4090" s="19">
        <v>1291.379579538451</v>
      </c>
      <c r="G4090" s="19">
        <v>4.0991563415686549E-3</v>
      </c>
      <c r="H4090" s="37">
        <f t="shared" si="881"/>
        <v>1.0040991563415687</v>
      </c>
      <c r="I4090" s="19"/>
      <c r="J4090" s="48">
        <f>PRODUCT(H3829:H4089)</f>
        <v>0.98137911537319011</v>
      </c>
      <c r="K4090" s="19"/>
      <c r="L4090" s="19"/>
      <c r="N4090" s="38">
        <v>39447</v>
      </c>
      <c r="O4090" s="19">
        <v>1421.4931999999999</v>
      </c>
      <c r="P4090" s="19">
        <v>973.42546052181058</v>
      </c>
      <c r="Q4090" s="19">
        <v>6.7232527722904667E-3</v>
      </c>
      <c r="R4090" s="37">
        <f t="shared" si="882"/>
        <v>1.0067232527722905</v>
      </c>
      <c r="T4090" s="38">
        <v>39447</v>
      </c>
      <c r="U4090" s="40">
        <v>325.01549999999997</v>
      </c>
      <c r="V4090" s="40">
        <f t="shared" si="883"/>
        <v>0</v>
      </c>
      <c r="W4090" s="41">
        <f t="shared" si="884"/>
        <v>1</v>
      </c>
      <c r="Y4090" s="42">
        <v>39447</v>
      </c>
      <c r="Z4090" s="43">
        <v>364.99</v>
      </c>
      <c r="AA4090" s="43">
        <f t="shared" si="885"/>
        <v>249.94179278230501</v>
      </c>
      <c r="AB4090" s="19">
        <f t="shared" si="888"/>
        <v>9.2106067016448634E-3</v>
      </c>
      <c r="AC4090" s="37">
        <f t="shared" si="889"/>
        <v>1.0092106067016449</v>
      </c>
      <c r="AE4090" s="44">
        <v>39447</v>
      </c>
      <c r="AF4090" s="45">
        <v>7466.2997999999998</v>
      </c>
      <c r="AG4090" s="19">
        <f t="shared" si="880"/>
        <v>5112.8533862904887</v>
      </c>
      <c r="AH4090" s="45">
        <f t="shared" si="886"/>
        <v>8.0451831393189011E-3</v>
      </c>
      <c r="AI4090" s="46">
        <f t="shared" si="887"/>
        <v>1.0080451831393189</v>
      </c>
      <c r="AK4090" s="38">
        <v>39447</v>
      </c>
      <c r="AL4090" s="19">
        <v>145.1557</v>
      </c>
      <c r="AM4090" s="19">
        <f t="shared" si="876"/>
        <v>4.5075377196113209E-4</v>
      </c>
      <c r="AN4090" s="37">
        <f t="shared" si="877"/>
        <v>1.0004507537719611</v>
      </c>
      <c r="AQ4090" s="38">
        <v>39447</v>
      </c>
      <c r="AR4090" s="19">
        <f t="shared" si="878"/>
        <v>329.09409992600001</v>
      </c>
      <c r="AS4090" s="40">
        <f t="shared" si="875"/>
        <v>4.5075377196113209E-4</v>
      </c>
      <c r="AT4090" s="51">
        <f t="shared" si="879"/>
        <v>1.0004507537719611</v>
      </c>
    </row>
    <row r="4091" spans="1:46">
      <c r="A4091" s="38">
        <v>39448</v>
      </c>
      <c r="B4091" s="37">
        <v>1.4602999999999999</v>
      </c>
      <c r="D4091" s="38">
        <v>39448</v>
      </c>
      <c r="E4091" s="19">
        <v>1885.8016</v>
      </c>
      <c r="F4091" s="19">
        <v>1291.379579538451</v>
      </c>
      <c r="G4091" s="19">
        <v>0</v>
      </c>
      <c r="H4091" s="37">
        <f t="shared" si="881"/>
        <v>1</v>
      </c>
      <c r="I4091" s="19"/>
      <c r="J4091" s="19"/>
      <c r="K4091" s="19"/>
      <c r="L4091" s="19"/>
      <c r="N4091" s="38">
        <v>39448</v>
      </c>
      <c r="O4091" s="19">
        <v>1421.9023999999999</v>
      </c>
      <c r="P4091" s="19">
        <v>973.70567691570227</v>
      </c>
      <c r="Q4091" s="19">
        <v>2.8786630847066341E-4</v>
      </c>
      <c r="R4091" s="37">
        <f t="shared" si="882"/>
        <v>1.0002878663084707</v>
      </c>
      <c r="T4091" s="38">
        <v>39448</v>
      </c>
      <c r="U4091" s="40">
        <v>325.01549999999997</v>
      </c>
      <c r="V4091" s="40">
        <f t="shared" si="883"/>
        <v>0</v>
      </c>
      <c r="W4091" s="41">
        <f t="shared" si="884"/>
        <v>1</v>
      </c>
      <c r="Y4091" s="38">
        <v>39448</v>
      </c>
      <c r="Z4091" s="43">
        <v>364.99</v>
      </c>
      <c r="AA4091" s="43">
        <f t="shared" si="885"/>
        <v>249.94179278230501</v>
      </c>
      <c r="AB4091" s="19">
        <f t="shared" si="888"/>
        <v>0</v>
      </c>
      <c r="AC4091" s="37">
        <f t="shared" si="889"/>
        <v>1</v>
      </c>
      <c r="AE4091" s="38">
        <v>39448</v>
      </c>
      <c r="AF4091" s="45">
        <v>7466.2997999999998</v>
      </c>
      <c r="AG4091" s="19">
        <f t="shared" si="880"/>
        <v>5112.8533862904887</v>
      </c>
      <c r="AH4091" s="45">
        <f t="shared" si="886"/>
        <v>0</v>
      </c>
      <c r="AI4091" s="46">
        <f t="shared" si="887"/>
        <v>1</v>
      </c>
      <c r="AK4091" s="38">
        <v>39448</v>
      </c>
      <c r="AL4091" s="19">
        <v>145.1557</v>
      </c>
      <c r="AM4091" s="19">
        <f t="shared" si="876"/>
        <v>0</v>
      </c>
      <c r="AN4091" s="37">
        <f t="shared" si="877"/>
        <v>1</v>
      </c>
      <c r="AQ4091" s="38">
        <v>39448</v>
      </c>
      <c r="AR4091" s="19">
        <f t="shared" si="878"/>
        <v>329.09409992600001</v>
      </c>
      <c r="AS4091" s="40">
        <f t="shared" si="875"/>
        <v>0</v>
      </c>
      <c r="AT4091" s="51">
        <f t="shared" si="879"/>
        <v>1</v>
      </c>
    </row>
    <row r="4092" spans="1:46">
      <c r="A4092" s="38">
        <v>39449</v>
      </c>
      <c r="B4092" s="37">
        <v>1.4738</v>
      </c>
      <c r="D4092" s="38">
        <v>39449</v>
      </c>
      <c r="E4092" s="19">
        <v>1873.3779999999999</v>
      </c>
      <c r="F4092" s="19">
        <v>1271.1209119283485</v>
      </c>
      <c r="G4092" s="19">
        <v>-1.5687616508031743E-2</v>
      </c>
      <c r="H4092" s="37">
        <f t="shared" si="881"/>
        <v>0.98431238349196826</v>
      </c>
      <c r="I4092" s="19"/>
      <c r="J4092" s="19"/>
      <c r="K4092" s="19"/>
      <c r="L4092" s="19"/>
      <c r="N4092" s="38">
        <v>39449</v>
      </c>
      <c r="O4092" s="19">
        <v>1409.9829999999999</v>
      </c>
      <c r="P4092" s="19">
        <v>956.69900936354998</v>
      </c>
      <c r="Q4092" s="19">
        <v>-1.7465922152187119E-2</v>
      </c>
      <c r="R4092" s="37">
        <f t="shared" si="882"/>
        <v>0.98253407784781288</v>
      </c>
      <c r="T4092" s="39">
        <v>39449</v>
      </c>
      <c r="U4092" s="40">
        <v>325.06729999999999</v>
      </c>
      <c r="V4092" s="40">
        <f t="shared" si="883"/>
        <v>1.5937701432711116E-4</v>
      </c>
      <c r="W4092" s="41">
        <f t="shared" si="884"/>
        <v>1.0001593770143271</v>
      </c>
      <c r="Y4092" s="42">
        <v>39449</v>
      </c>
      <c r="Z4092" s="43">
        <v>374.17</v>
      </c>
      <c r="AA4092" s="43">
        <f t="shared" si="885"/>
        <v>253.88112362600083</v>
      </c>
      <c r="AB4092" s="19">
        <f t="shared" si="888"/>
        <v>1.5760992988983258E-2</v>
      </c>
      <c r="AC4092" s="37">
        <f t="shared" si="889"/>
        <v>1.0157609929889833</v>
      </c>
      <c r="AE4092" s="44">
        <v>39449</v>
      </c>
      <c r="AF4092" s="45">
        <v>7710.1400999999996</v>
      </c>
      <c r="AG4092" s="19">
        <f t="shared" si="880"/>
        <v>5231.469738092007</v>
      </c>
      <c r="AH4092" s="45">
        <f t="shared" si="886"/>
        <v>2.3199638800434519E-2</v>
      </c>
      <c r="AI4092" s="46">
        <f t="shared" si="887"/>
        <v>1.0231996388004345</v>
      </c>
      <c r="AK4092" s="38">
        <v>39449</v>
      </c>
      <c r="AL4092" s="19">
        <v>146.1</v>
      </c>
      <c r="AM4092" s="19">
        <f t="shared" si="876"/>
        <v>6.5054283090502096E-3</v>
      </c>
      <c r="AN4092" s="37">
        <f t="shared" si="877"/>
        <v>1.0065054283090502</v>
      </c>
      <c r="AQ4092" s="38">
        <v>39449</v>
      </c>
      <c r="AR4092" s="19">
        <f t="shared" si="878"/>
        <v>331.23499800000002</v>
      </c>
      <c r="AS4092" s="40">
        <f t="shared" si="875"/>
        <v>6.5054283090502096E-3</v>
      </c>
      <c r="AT4092" s="51">
        <f t="shared" si="879"/>
        <v>1.0065054283090502</v>
      </c>
    </row>
    <row r="4093" spans="1:46">
      <c r="A4093" s="38">
        <v>39450</v>
      </c>
      <c r="B4093" s="37">
        <v>1.4736</v>
      </c>
      <c r="D4093" s="38">
        <v>39450</v>
      </c>
      <c r="E4093" s="19">
        <v>1871.4182000000001</v>
      </c>
      <c r="F4093" s="19">
        <v>1269.9634907709012</v>
      </c>
      <c r="G4093" s="19">
        <v>-9.1055158213970699E-4</v>
      </c>
      <c r="H4093" s="37">
        <f t="shared" si="881"/>
        <v>0.99908944841786029</v>
      </c>
      <c r="I4093" s="19"/>
      <c r="J4093" s="19"/>
      <c r="K4093" s="19"/>
      <c r="L4093" s="19"/>
      <c r="N4093" s="38">
        <v>39450</v>
      </c>
      <c r="O4093" s="19">
        <v>1401.1811</v>
      </c>
      <c r="P4093" s="19">
        <v>950.85579533116174</v>
      </c>
      <c r="Q4093" s="19">
        <v>-6.1076827457733351E-3</v>
      </c>
      <c r="R4093" s="37">
        <f t="shared" si="882"/>
        <v>0.99389231725422666</v>
      </c>
      <c r="T4093" s="39">
        <v>39450</v>
      </c>
      <c r="U4093" s="40">
        <v>327.33150000000001</v>
      </c>
      <c r="V4093" s="40">
        <f t="shared" si="883"/>
        <v>6.9653268723124384E-3</v>
      </c>
      <c r="W4093" s="41">
        <f t="shared" si="884"/>
        <v>1.0069653268723124</v>
      </c>
      <c r="Y4093" s="42">
        <v>39450</v>
      </c>
      <c r="Z4093" s="43">
        <v>376.85500000000002</v>
      </c>
      <c r="AA4093" s="43">
        <f t="shared" si="885"/>
        <v>255.73764929424539</v>
      </c>
      <c r="AB4093" s="19">
        <f t="shared" si="888"/>
        <v>7.3125785868959348E-3</v>
      </c>
      <c r="AC4093" s="37">
        <f t="shared" si="889"/>
        <v>1.0073125785868959</v>
      </c>
      <c r="AE4093" s="44">
        <v>39450</v>
      </c>
      <c r="AF4093" s="45">
        <v>7720.1400999999996</v>
      </c>
      <c r="AG4093" s="19">
        <f t="shared" si="880"/>
        <v>5238.9658659066226</v>
      </c>
      <c r="AH4093" s="45">
        <f t="shared" si="886"/>
        <v>1.4328913651231456E-3</v>
      </c>
      <c r="AI4093" s="46">
        <f t="shared" si="887"/>
        <v>1.0014328913651231</v>
      </c>
      <c r="AK4093" s="38">
        <v>39450</v>
      </c>
      <c r="AL4093" s="19">
        <v>146.2662</v>
      </c>
      <c r="AM4093" s="19">
        <f t="shared" si="876"/>
        <v>1.1375770020534137E-3</v>
      </c>
      <c r="AN4093" s="37">
        <f t="shared" si="877"/>
        <v>1.0011375770020534</v>
      </c>
      <c r="AQ4093" s="38">
        <v>39450</v>
      </c>
      <c r="AR4093" s="19">
        <f t="shared" si="878"/>
        <v>331.61180331600002</v>
      </c>
      <c r="AS4093" s="40">
        <f t="shared" si="875"/>
        <v>1.1375770020534137E-3</v>
      </c>
      <c r="AT4093" s="51">
        <f t="shared" si="879"/>
        <v>1.0011375770020534</v>
      </c>
    </row>
    <row r="4094" spans="1:46">
      <c r="A4094" s="38">
        <v>39451</v>
      </c>
      <c r="B4094" s="37">
        <v>1.4785999999999999</v>
      </c>
      <c r="D4094" s="38">
        <v>39451</v>
      </c>
      <c r="E4094" s="19">
        <v>1832.0623000000001</v>
      </c>
      <c r="F4094" s="19">
        <v>1239.0520086568376</v>
      </c>
      <c r="G4094" s="19">
        <v>-2.4340449421344723E-2</v>
      </c>
      <c r="H4094" s="37">
        <f t="shared" si="881"/>
        <v>0.97565955057865528</v>
      </c>
      <c r="I4094" s="19"/>
      <c r="J4094" s="19"/>
      <c r="K4094" s="19"/>
      <c r="L4094" s="19"/>
      <c r="N4094" s="38">
        <v>39451</v>
      </c>
      <c r="O4094" s="19">
        <v>1398.357</v>
      </c>
      <c r="P4094" s="19">
        <v>945.73042066819971</v>
      </c>
      <c r="Q4094" s="19">
        <v>-5.3902754635648531E-3</v>
      </c>
      <c r="R4094" s="37">
        <f t="shared" si="882"/>
        <v>0.99460972453643515</v>
      </c>
      <c r="T4094" s="39">
        <v>39451</v>
      </c>
      <c r="U4094" s="40">
        <v>328.50540000000001</v>
      </c>
      <c r="V4094" s="40">
        <f t="shared" si="883"/>
        <v>3.5862726318731664E-3</v>
      </c>
      <c r="W4094" s="41">
        <f t="shared" si="884"/>
        <v>1.0035862726318732</v>
      </c>
      <c r="Y4094" s="42">
        <v>39451</v>
      </c>
      <c r="Z4094" s="43">
        <v>374.745</v>
      </c>
      <c r="AA4094" s="43">
        <f t="shared" si="885"/>
        <v>253.4458271337752</v>
      </c>
      <c r="AB4094" s="19">
        <f t="shared" si="888"/>
        <v>-8.9616142433266432E-3</v>
      </c>
      <c r="AC4094" s="37">
        <f t="shared" si="889"/>
        <v>0.99103838575667336</v>
      </c>
      <c r="AE4094" s="44">
        <v>39451</v>
      </c>
      <c r="AF4094" s="45">
        <v>7649.8900999999996</v>
      </c>
      <c r="AG4094" s="19">
        <f t="shared" si="880"/>
        <v>5173.7387393480321</v>
      </c>
      <c r="AH4094" s="45">
        <f t="shared" si="886"/>
        <v>-1.245038204640081E-2</v>
      </c>
      <c r="AI4094" s="46">
        <f t="shared" si="887"/>
        <v>0.98754961795359919</v>
      </c>
      <c r="AK4094" s="38">
        <v>39451</v>
      </c>
      <c r="AL4094" s="19">
        <v>146.68539999999999</v>
      </c>
      <c r="AM4094" s="19">
        <f t="shared" si="876"/>
        <v>2.8660073208983672E-3</v>
      </c>
      <c r="AN4094" s="37">
        <f t="shared" si="877"/>
        <v>1.0028660073208984</v>
      </c>
      <c r="AQ4094" s="38">
        <v>39451</v>
      </c>
      <c r="AR4094" s="19">
        <f t="shared" si="878"/>
        <v>332.56220517200001</v>
      </c>
      <c r="AS4094" s="40">
        <f t="shared" si="875"/>
        <v>2.8660073208983672E-3</v>
      </c>
      <c r="AT4094" s="51">
        <f t="shared" si="879"/>
        <v>1.0028660073208984</v>
      </c>
    </row>
    <row r="4095" spans="1:46">
      <c r="A4095" s="38">
        <v>39454</v>
      </c>
      <c r="B4095" s="37">
        <v>1.4683999999999999</v>
      </c>
      <c r="D4095" s="38">
        <v>39454</v>
      </c>
      <c r="E4095" s="19">
        <v>1825.0045</v>
      </c>
      <c r="F4095" s="19">
        <v>1242.8524244075184</v>
      </c>
      <c r="G4095" s="19">
        <v>3.0671963114772272E-3</v>
      </c>
      <c r="H4095" s="37">
        <f t="shared" si="881"/>
        <v>1.0030671963114772</v>
      </c>
      <c r="I4095" s="19"/>
      <c r="J4095" s="19"/>
      <c r="K4095" s="19"/>
      <c r="L4095" s="19"/>
      <c r="N4095" s="38">
        <v>39454</v>
      </c>
      <c r="O4095" s="19">
        <v>1378.3905999999999</v>
      </c>
      <c r="P4095" s="19">
        <v>938.7023971669845</v>
      </c>
      <c r="Q4095" s="19">
        <v>-7.4313180031256865E-3</v>
      </c>
      <c r="R4095" s="37">
        <f t="shared" si="882"/>
        <v>0.99256868199687431</v>
      </c>
      <c r="T4095" s="39">
        <v>39454</v>
      </c>
      <c r="U4095" s="40">
        <v>329.15320000000003</v>
      </c>
      <c r="V4095" s="40">
        <f t="shared" si="883"/>
        <v>1.9719614959146092E-3</v>
      </c>
      <c r="W4095" s="41">
        <f t="shared" si="884"/>
        <v>1.0019719614959146</v>
      </c>
      <c r="Y4095" s="42">
        <v>39454</v>
      </c>
      <c r="Z4095" s="43">
        <v>370.625</v>
      </c>
      <c r="AA4095" s="43">
        <f t="shared" si="885"/>
        <v>252.40057205121221</v>
      </c>
      <c r="AB4095" s="19">
        <f t="shared" si="888"/>
        <v>-4.1241755462451124E-3</v>
      </c>
      <c r="AC4095" s="37">
        <f t="shared" si="889"/>
        <v>0.99587582445375489</v>
      </c>
      <c r="AE4095" s="44">
        <v>39454</v>
      </c>
      <c r="AF4095" s="45">
        <v>7489.5298000000003</v>
      </c>
      <c r="AG4095" s="19">
        <f t="shared" si="880"/>
        <v>5100.4697630073551</v>
      </c>
      <c r="AH4095" s="45">
        <f t="shared" si="886"/>
        <v>-1.4161707815557367E-2</v>
      </c>
      <c r="AI4095" s="46">
        <f t="shared" si="887"/>
        <v>0.98583829218444263</v>
      </c>
      <c r="AK4095" s="38">
        <v>39454</v>
      </c>
      <c r="AL4095" s="19">
        <v>146.71700000000001</v>
      </c>
      <c r="AM4095" s="19">
        <f t="shared" si="876"/>
        <v>2.1542702954779891E-4</v>
      </c>
      <c r="AN4095" s="37">
        <f t="shared" si="877"/>
        <v>1.0002154270295478</v>
      </c>
      <c r="AQ4095" s="38">
        <v>39454</v>
      </c>
      <c r="AR4095" s="19">
        <f t="shared" si="878"/>
        <v>332.63384806000005</v>
      </c>
      <c r="AS4095" s="40">
        <f t="shared" si="875"/>
        <v>2.1542702954779891E-4</v>
      </c>
      <c r="AT4095" s="51">
        <f t="shared" si="879"/>
        <v>1.0002154270295478</v>
      </c>
    </row>
    <row r="4096" spans="1:46">
      <c r="A4096" s="38">
        <v>39455</v>
      </c>
      <c r="B4096" s="37">
        <v>1.4717</v>
      </c>
      <c r="D4096" s="38">
        <v>39455</v>
      </c>
      <c r="E4096" s="19">
        <v>1813.1388999999999</v>
      </c>
      <c r="F4096" s="19">
        <v>1232.0030576883876</v>
      </c>
      <c r="G4096" s="19">
        <v>-8.7294086619357225E-3</v>
      </c>
      <c r="H4096" s="37">
        <f t="shared" si="881"/>
        <v>0.99127059133806428</v>
      </c>
      <c r="I4096" s="19"/>
      <c r="J4096" s="19"/>
      <c r="K4096" s="19"/>
      <c r="L4096" s="19"/>
      <c r="N4096" s="38">
        <v>39455</v>
      </c>
      <c r="O4096" s="19">
        <v>1393.0428999999999</v>
      </c>
      <c r="P4096" s="19">
        <v>946.55357749541338</v>
      </c>
      <c r="Q4096" s="19">
        <v>8.3638652166264649E-3</v>
      </c>
      <c r="R4096" s="37">
        <f t="shared" si="882"/>
        <v>1.0083638652166265</v>
      </c>
      <c r="T4096" s="39">
        <v>39455</v>
      </c>
      <c r="U4096" s="40">
        <v>329.04469999999998</v>
      </c>
      <c r="V4096" s="40">
        <f t="shared" si="883"/>
        <v>-3.2963373893990511E-4</v>
      </c>
      <c r="W4096" s="41">
        <f t="shared" si="884"/>
        <v>0.99967036626106009</v>
      </c>
      <c r="Y4096" s="42">
        <v>39455</v>
      </c>
      <c r="Z4096" s="43">
        <v>376.78899999999999</v>
      </c>
      <c r="AA4096" s="43">
        <f t="shared" si="885"/>
        <v>256.02296663722223</v>
      </c>
      <c r="AB4096" s="19">
        <f t="shared" si="888"/>
        <v>1.4351768526400299E-2</v>
      </c>
      <c r="AC4096" s="37">
        <f t="shared" si="889"/>
        <v>1.0143517685264003</v>
      </c>
      <c r="AE4096" s="44">
        <v>39455</v>
      </c>
      <c r="AF4096" s="45">
        <v>7601.6298999999999</v>
      </c>
      <c r="AG4096" s="19">
        <f t="shared" si="880"/>
        <v>5165.2034382007205</v>
      </c>
      <c r="AH4096" s="45">
        <f t="shared" si="886"/>
        <v>1.2691708450634387E-2</v>
      </c>
      <c r="AI4096" s="46">
        <f t="shared" si="887"/>
        <v>1.0126917084506344</v>
      </c>
      <c r="AK4096" s="38">
        <v>39455</v>
      </c>
      <c r="AL4096" s="19">
        <v>146.38839999999999</v>
      </c>
      <c r="AM4096" s="19">
        <f t="shared" si="876"/>
        <v>-2.2396859259664614E-3</v>
      </c>
      <c r="AN4096" s="37">
        <f t="shared" si="877"/>
        <v>0.99776031407403354</v>
      </c>
      <c r="AQ4096" s="38">
        <v>39455</v>
      </c>
      <c r="AR4096" s="19">
        <f t="shared" si="878"/>
        <v>331.88885271200002</v>
      </c>
      <c r="AS4096" s="40">
        <f t="shared" si="875"/>
        <v>-2.2396859259664614E-3</v>
      </c>
      <c r="AT4096" s="51">
        <f t="shared" si="879"/>
        <v>0.99776031407403354</v>
      </c>
    </row>
    <row r="4097" spans="1:46">
      <c r="A4097" s="38">
        <v>39456</v>
      </c>
      <c r="B4097" s="37">
        <v>1.4662999999999999</v>
      </c>
      <c r="D4097" s="38">
        <v>39456</v>
      </c>
      <c r="E4097" s="19">
        <v>1816.5150000000001</v>
      </c>
      <c r="F4097" s="19">
        <v>1238.8426652117575</v>
      </c>
      <c r="G4097" s="19">
        <v>5.551615704755708E-3</v>
      </c>
      <c r="H4097" s="37">
        <f t="shared" si="881"/>
        <v>1.0055516157047557</v>
      </c>
      <c r="I4097" s="19"/>
      <c r="J4097" s="19"/>
      <c r="K4097" s="19"/>
      <c r="L4097" s="19"/>
      <c r="N4097" s="38">
        <v>39456</v>
      </c>
      <c r="O4097" s="19">
        <v>1400.6847</v>
      </c>
      <c r="P4097" s="19">
        <v>955.25110823160344</v>
      </c>
      <c r="Q4097" s="19">
        <v>9.1886301451671315E-3</v>
      </c>
      <c r="R4097" s="37">
        <f t="shared" si="882"/>
        <v>1.0091886301451671</v>
      </c>
      <c r="T4097" s="39">
        <v>39456</v>
      </c>
      <c r="U4097" s="40">
        <v>329.62990000000002</v>
      </c>
      <c r="V4097" s="40">
        <f t="shared" si="883"/>
        <v>1.7784817685866372E-3</v>
      </c>
      <c r="W4097" s="41">
        <f t="shared" si="884"/>
        <v>1.0017784817685866</v>
      </c>
      <c r="Y4097" s="42">
        <v>39456</v>
      </c>
      <c r="Z4097" s="43">
        <v>375.31200000000001</v>
      </c>
      <c r="AA4097" s="43">
        <f t="shared" si="885"/>
        <v>255.95853508831755</v>
      </c>
      <c r="AB4097" s="19">
        <f t="shared" si="888"/>
        <v>-2.5166316034441749E-4</v>
      </c>
      <c r="AC4097" s="37">
        <f t="shared" si="889"/>
        <v>0.99974833683965558</v>
      </c>
      <c r="AE4097" s="44">
        <v>39456</v>
      </c>
      <c r="AF4097" s="45">
        <v>7553.8100999999997</v>
      </c>
      <c r="AG4097" s="19">
        <f t="shared" si="880"/>
        <v>5151.6129714246745</v>
      </c>
      <c r="AH4097" s="45">
        <f t="shared" si="886"/>
        <v>-2.6311580828615178E-3</v>
      </c>
      <c r="AI4097" s="46">
        <f t="shared" si="887"/>
        <v>0.99736884191713848</v>
      </c>
      <c r="AK4097" s="38">
        <v>39456</v>
      </c>
      <c r="AL4097" s="19">
        <v>146.89789999999999</v>
      </c>
      <c r="AM4097" s="19">
        <f t="shared" si="876"/>
        <v>3.4804670315407016E-3</v>
      </c>
      <c r="AN4097" s="37">
        <f t="shared" si="877"/>
        <v>1.0034804670315407</v>
      </c>
      <c r="AQ4097" s="38">
        <v>39456</v>
      </c>
      <c r="AR4097" s="19">
        <f t="shared" si="878"/>
        <v>333.043980922</v>
      </c>
      <c r="AS4097" s="40">
        <f t="shared" si="875"/>
        <v>3.4804670315407016E-3</v>
      </c>
      <c r="AT4097" s="51">
        <f t="shared" si="879"/>
        <v>1.0034804670315407</v>
      </c>
    </row>
    <row r="4098" spans="1:46">
      <c r="A4098" s="38">
        <v>39457</v>
      </c>
      <c r="B4098" s="37">
        <v>1.474</v>
      </c>
      <c r="D4098" s="38">
        <v>39457</v>
      </c>
      <c r="E4098" s="19">
        <v>1816.8122000000001</v>
      </c>
      <c r="F4098" s="19">
        <v>1232.5727272727274</v>
      </c>
      <c r="G4098" s="19">
        <v>-5.0611252866064049E-3</v>
      </c>
      <c r="H4098" s="37">
        <f t="shared" si="881"/>
        <v>0.9949388747133936</v>
      </c>
      <c r="I4098" s="19"/>
      <c r="J4098" s="19"/>
      <c r="K4098" s="19"/>
      <c r="L4098" s="19"/>
      <c r="N4098" s="38">
        <v>39457</v>
      </c>
      <c r="O4098" s="19">
        <v>1394.1613</v>
      </c>
      <c r="P4098" s="19">
        <v>945.83534599728625</v>
      </c>
      <c r="Q4098" s="19">
        <v>-9.8568451302275539E-3</v>
      </c>
      <c r="R4098" s="37">
        <f t="shared" si="882"/>
        <v>0.99014315486977245</v>
      </c>
      <c r="T4098" s="39">
        <v>39457</v>
      </c>
      <c r="U4098" s="40">
        <v>329.70569999999998</v>
      </c>
      <c r="V4098" s="40">
        <f t="shared" si="883"/>
        <v>2.2995486756505201E-4</v>
      </c>
      <c r="W4098" s="41">
        <f t="shared" si="884"/>
        <v>1.0002299548675651</v>
      </c>
      <c r="Y4098" s="42">
        <v>39457</v>
      </c>
      <c r="Z4098" s="43">
        <v>373.476</v>
      </c>
      <c r="AA4098" s="43">
        <f t="shared" si="885"/>
        <v>253.37584803256445</v>
      </c>
      <c r="AB4098" s="19">
        <f t="shared" si="888"/>
        <v>-1.0090255653564917E-2</v>
      </c>
      <c r="AC4098" s="37">
        <f t="shared" si="889"/>
        <v>0.98990974434643508</v>
      </c>
      <c r="AE4098" s="44">
        <v>39457</v>
      </c>
      <c r="AF4098" s="45">
        <v>7440.2201999999997</v>
      </c>
      <c r="AG4098" s="19">
        <f t="shared" si="880"/>
        <v>5047.63921302578</v>
      </c>
      <c r="AH4098" s="45">
        <f t="shared" si="886"/>
        <v>-2.018275809452752E-2</v>
      </c>
      <c r="AI4098" s="46">
        <f t="shared" si="887"/>
        <v>0.97981724190547248</v>
      </c>
      <c r="AK4098" s="38">
        <v>39457</v>
      </c>
      <c r="AL4098" s="19">
        <v>146.7758</v>
      </c>
      <c r="AM4098" s="19">
        <f t="shared" si="876"/>
        <v>-8.3118955410521611E-4</v>
      </c>
      <c r="AN4098" s="37">
        <f t="shared" si="877"/>
        <v>0.99916881044589478</v>
      </c>
      <c r="AQ4098" s="38">
        <v>39457</v>
      </c>
      <c r="AR4098" s="19">
        <f t="shared" si="878"/>
        <v>332.76715824400003</v>
      </c>
      <c r="AS4098" s="40">
        <f t="shared" si="875"/>
        <v>-8.3118955410521611E-4</v>
      </c>
      <c r="AT4098" s="51">
        <f t="shared" si="879"/>
        <v>0.99916881044589478</v>
      </c>
    </row>
    <row r="4099" spans="1:46">
      <c r="A4099" s="38">
        <v>39458</v>
      </c>
      <c r="B4099" s="37">
        <v>1.4786999999999999</v>
      </c>
      <c r="D4099" s="38">
        <v>39458</v>
      </c>
      <c r="E4099" s="19">
        <v>1800.3117</v>
      </c>
      <c r="F4099" s="19">
        <v>1217.4962467031853</v>
      </c>
      <c r="G4099" s="19">
        <v>-1.223171682769697E-2</v>
      </c>
      <c r="H4099" s="37">
        <f t="shared" si="881"/>
        <v>0.98776828317230303</v>
      </c>
      <c r="I4099" s="19"/>
      <c r="J4099" s="19"/>
      <c r="K4099" s="19"/>
      <c r="L4099" s="19"/>
      <c r="N4099" s="38">
        <v>39458</v>
      </c>
      <c r="O4099" s="19">
        <v>1385.5074999999999</v>
      </c>
      <c r="P4099" s="19">
        <v>936.97673632244539</v>
      </c>
      <c r="Q4099" s="19">
        <v>-9.3659110037808135E-3</v>
      </c>
      <c r="R4099" s="37">
        <f t="shared" si="882"/>
        <v>0.99063408899621919</v>
      </c>
      <c r="T4099" s="39">
        <v>39458</v>
      </c>
      <c r="U4099" s="40">
        <v>329.00760000000002</v>
      </c>
      <c r="V4099" s="40">
        <f t="shared" si="883"/>
        <v>-2.1173428302876385E-3</v>
      </c>
      <c r="W4099" s="41">
        <f t="shared" si="884"/>
        <v>0.99788265716971236</v>
      </c>
      <c r="Y4099" s="42">
        <v>39458</v>
      </c>
      <c r="Z4099" s="43">
        <v>375.72800000000001</v>
      </c>
      <c r="AA4099" s="43">
        <f t="shared" si="885"/>
        <v>254.09346047203627</v>
      </c>
      <c r="AB4099" s="19">
        <f t="shared" si="888"/>
        <v>2.8322053780738266E-3</v>
      </c>
      <c r="AC4099" s="37">
        <f t="shared" si="889"/>
        <v>1.0028322053780738</v>
      </c>
      <c r="AE4099" s="44">
        <v>39458</v>
      </c>
      <c r="AF4099" s="45">
        <v>7417.0600999999997</v>
      </c>
      <c r="AG4099" s="19">
        <f t="shared" si="880"/>
        <v>5015.9329816730915</v>
      </c>
      <c r="AH4099" s="45">
        <f t="shared" si="886"/>
        <v>-6.2813980981184514E-3</v>
      </c>
      <c r="AI4099" s="46">
        <f t="shared" si="887"/>
        <v>0.99371860190188155</v>
      </c>
      <c r="AK4099" s="38">
        <v>39458</v>
      </c>
      <c r="AL4099" s="19">
        <v>146.8065</v>
      </c>
      <c r="AM4099" s="19">
        <f t="shared" si="876"/>
        <v>2.0916254586933469E-4</v>
      </c>
      <c r="AN4099" s="37">
        <f t="shared" si="877"/>
        <v>1.0002091625458693</v>
      </c>
      <c r="AQ4099" s="38">
        <v>39458</v>
      </c>
      <c r="AR4099" s="19">
        <f t="shared" si="878"/>
        <v>332.83676067000005</v>
      </c>
      <c r="AS4099" s="40">
        <f t="shared" si="875"/>
        <v>2.0916254586933469E-4</v>
      </c>
      <c r="AT4099" s="51">
        <f t="shared" si="879"/>
        <v>1.0002091625458693</v>
      </c>
    </row>
    <row r="4100" spans="1:46">
      <c r="A4100" s="38">
        <v>39461</v>
      </c>
      <c r="B4100" s="37">
        <v>1.4877</v>
      </c>
      <c r="D4100" s="38">
        <v>39461</v>
      </c>
      <c r="E4100" s="19">
        <v>1817.3625</v>
      </c>
      <c r="F4100" s="19">
        <v>1221.5920548497681</v>
      </c>
      <c r="G4100" s="19">
        <v>3.3641238383064209E-3</v>
      </c>
      <c r="H4100" s="37">
        <f t="shared" si="881"/>
        <v>1.0033641238383064</v>
      </c>
      <c r="I4100" s="19"/>
      <c r="J4100" s="19"/>
      <c r="K4100" s="19"/>
      <c r="L4100" s="19"/>
      <c r="N4100" s="38">
        <v>39461</v>
      </c>
      <c r="O4100" s="19">
        <v>1390.6427000000001</v>
      </c>
      <c r="P4100" s="19">
        <v>934.7601667002757</v>
      </c>
      <c r="Q4100" s="19">
        <v>-2.3656613192655218E-3</v>
      </c>
      <c r="R4100" s="37">
        <f t="shared" si="882"/>
        <v>0.99763433868073448</v>
      </c>
      <c r="T4100" s="39">
        <v>39461</v>
      </c>
      <c r="U4100" s="40">
        <v>330.45620000000002</v>
      </c>
      <c r="V4100" s="40">
        <f t="shared" si="883"/>
        <v>4.4029378044763146E-3</v>
      </c>
      <c r="W4100" s="41">
        <f t="shared" si="884"/>
        <v>1.0044029378044763</v>
      </c>
      <c r="Y4100" s="42">
        <v>39461</v>
      </c>
      <c r="Z4100" s="43">
        <v>380.30700000000002</v>
      </c>
      <c r="AA4100" s="43">
        <f t="shared" si="885"/>
        <v>255.63420044363784</v>
      </c>
      <c r="AB4100" s="19">
        <f t="shared" si="888"/>
        <v>6.0636742430886237E-3</v>
      </c>
      <c r="AC4100" s="37">
        <f t="shared" si="889"/>
        <v>1.0060636742430886</v>
      </c>
      <c r="AE4100" s="44">
        <v>39461</v>
      </c>
      <c r="AF4100" s="45">
        <v>7539.46</v>
      </c>
      <c r="AG4100" s="19">
        <f t="shared" si="880"/>
        <v>5067.8631444511666</v>
      </c>
      <c r="AH4100" s="45">
        <f t="shared" si="886"/>
        <v>1.0353041591228296E-2</v>
      </c>
      <c r="AI4100" s="46">
        <f t="shared" si="887"/>
        <v>1.0103530415912283</v>
      </c>
      <c r="AK4100" s="38">
        <v>39461</v>
      </c>
      <c r="AL4100" s="19">
        <v>147.18190000000001</v>
      </c>
      <c r="AM4100" s="19">
        <f t="shared" si="876"/>
        <v>2.5571074850228026E-3</v>
      </c>
      <c r="AN4100" s="37">
        <f t="shared" si="877"/>
        <v>1.0025571074850228</v>
      </c>
      <c r="AQ4100" s="38">
        <v>39461</v>
      </c>
      <c r="AR4100" s="19">
        <f t="shared" si="878"/>
        <v>333.68786004200007</v>
      </c>
      <c r="AS4100" s="40">
        <f t="shared" si="875"/>
        <v>2.5571074850228026E-3</v>
      </c>
      <c r="AT4100" s="51">
        <f t="shared" si="879"/>
        <v>1.0025571074850228</v>
      </c>
    </row>
    <row r="4101" spans="1:46">
      <c r="A4101" s="38">
        <v>39462</v>
      </c>
      <c r="B4101" s="37">
        <v>1.4842</v>
      </c>
      <c r="D4101" s="38">
        <v>39462</v>
      </c>
      <c r="E4101" s="19">
        <v>1774.4549999999999</v>
      </c>
      <c r="F4101" s="19">
        <v>1195.5632664061447</v>
      </c>
      <c r="G4101" s="19">
        <v>-2.1307267299495058E-2</v>
      </c>
      <c r="H4101" s="37">
        <f t="shared" si="881"/>
        <v>0.97869273270050494</v>
      </c>
      <c r="I4101" s="19"/>
      <c r="J4101" s="19"/>
      <c r="K4101" s="19"/>
      <c r="L4101" s="19"/>
      <c r="N4101" s="38">
        <v>39462</v>
      </c>
      <c r="O4101" s="19">
        <v>1365.7048</v>
      </c>
      <c r="P4101" s="19">
        <v>920.16224228540625</v>
      </c>
      <c r="Q4101" s="19">
        <v>-1.5616759180486328E-2</v>
      </c>
      <c r="R4101" s="37">
        <f t="shared" si="882"/>
        <v>0.98438324081951367</v>
      </c>
      <c r="T4101" s="39">
        <v>39462</v>
      </c>
      <c r="U4101" s="40">
        <v>330.41300000000001</v>
      </c>
      <c r="V4101" s="40">
        <f t="shared" si="883"/>
        <v>-1.3072836884286954E-4</v>
      </c>
      <c r="W4101" s="41">
        <f t="shared" si="884"/>
        <v>0.99986927163115713</v>
      </c>
      <c r="Y4101" s="42">
        <v>39462</v>
      </c>
      <c r="Z4101" s="43">
        <v>375.50299999999999</v>
      </c>
      <c r="AA4101" s="43">
        <f t="shared" si="885"/>
        <v>253.00026950545748</v>
      </c>
      <c r="AB4101" s="19">
        <f t="shared" si="888"/>
        <v>-1.0303515467059321E-2</v>
      </c>
      <c r="AC4101" s="37">
        <f t="shared" si="889"/>
        <v>0.98969648453294068</v>
      </c>
      <c r="AE4101" s="44">
        <v>39462</v>
      </c>
      <c r="AF4101" s="45">
        <v>7413.4399000000003</v>
      </c>
      <c r="AG4101" s="19">
        <f t="shared" si="880"/>
        <v>4994.9062794771598</v>
      </c>
      <c r="AH4101" s="45">
        <f t="shared" si="886"/>
        <v>-1.4395981677975622E-2</v>
      </c>
      <c r="AI4101" s="46">
        <f t="shared" si="887"/>
        <v>0.98560401832202438</v>
      </c>
      <c r="AK4101" s="38">
        <v>39462</v>
      </c>
      <c r="AL4101" s="19">
        <v>147.49600000000001</v>
      </c>
      <c r="AM4101" s="19">
        <f t="shared" si="876"/>
        <v>2.134093934104575E-3</v>
      </c>
      <c r="AN4101" s="37">
        <f t="shared" si="877"/>
        <v>1.0021340939341046</v>
      </c>
      <c r="AQ4101" s="38">
        <v>39462</v>
      </c>
      <c r="AR4101" s="19">
        <f t="shared" si="878"/>
        <v>334.39998128000008</v>
      </c>
      <c r="AS4101" s="40">
        <f t="shared" ref="AS4101:AS4164" si="890">AR4101/AR4100-1</f>
        <v>2.1340939341047971E-3</v>
      </c>
      <c r="AT4101" s="51">
        <f t="shared" si="879"/>
        <v>1.0021340939341048</v>
      </c>
    </row>
    <row r="4102" spans="1:46">
      <c r="A4102" s="38">
        <v>39463</v>
      </c>
      <c r="B4102" s="37">
        <v>1.4642999999999999</v>
      </c>
      <c r="D4102" s="38">
        <v>39463</v>
      </c>
      <c r="E4102" s="19">
        <v>1745.4372000000001</v>
      </c>
      <c r="F4102" s="19">
        <v>1191.9942634706003</v>
      </c>
      <c r="G4102" s="19">
        <v>-2.9852062503331611E-3</v>
      </c>
      <c r="H4102" s="37">
        <f t="shared" si="881"/>
        <v>0.99701479374966684</v>
      </c>
      <c r="I4102" s="19"/>
      <c r="J4102" s="19"/>
      <c r="K4102" s="19"/>
      <c r="L4102" s="19"/>
      <c r="N4102" s="38">
        <v>39463</v>
      </c>
      <c r="O4102" s="19">
        <v>1310.1742999999999</v>
      </c>
      <c r="P4102" s="19">
        <v>894.74445127364606</v>
      </c>
      <c r="Q4102" s="19">
        <v>-2.762316235518425E-2</v>
      </c>
      <c r="R4102" s="37">
        <f t="shared" si="882"/>
        <v>0.97237683764481575</v>
      </c>
      <c r="T4102" s="39">
        <v>39463</v>
      </c>
      <c r="U4102" s="40">
        <v>331.1748</v>
      </c>
      <c r="V4102" s="40">
        <f t="shared" si="883"/>
        <v>2.3055993559575327E-3</v>
      </c>
      <c r="W4102" s="41">
        <f t="shared" si="884"/>
        <v>1.0023055993559575</v>
      </c>
      <c r="Y4102" s="42">
        <v>39463</v>
      </c>
      <c r="Z4102" s="43">
        <v>370.80700000000002</v>
      </c>
      <c r="AA4102" s="43">
        <f t="shared" si="885"/>
        <v>253.2315782285051</v>
      </c>
      <c r="AB4102" s="19">
        <f t="shared" si="888"/>
        <v>9.1426275355255271E-4</v>
      </c>
      <c r="AC4102" s="37">
        <f t="shared" si="889"/>
        <v>1.0009142627535526</v>
      </c>
      <c r="AE4102" s="44">
        <v>39463</v>
      </c>
      <c r="AF4102" s="45">
        <v>7313.3900999999996</v>
      </c>
      <c r="AG4102" s="19">
        <f t="shared" si="880"/>
        <v>4994.461585740627</v>
      </c>
      <c r="AH4102" s="45">
        <f t="shared" si="886"/>
        <v>-8.9029445529353879E-5</v>
      </c>
      <c r="AI4102" s="46">
        <f t="shared" si="887"/>
        <v>0.99991097055447065</v>
      </c>
      <c r="AK4102" s="38">
        <v>39463</v>
      </c>
      <c r="AL4102" s="19">
        <v>147.8767</v>
      </c>
      <c r="AM4102" s="19">
        <f t="shared" si="876"/>
        <v>2.5810869447306928E-3</v>
      </c>
      <c r="AN4102" s="37">
        <f t="shared" si="877"/>
        <v>1.0025810869447307</v>
      </c>
      <c r="AQ4102" s="38">
        <v>39463</v>
      </c>
      <c r="AR4102" s="19">
        <f t="shared" si="878"/>
        <v>335.26309670600006</v>
      </c>
      <c r="AS4102" s="40">
        <f t="shared" si="890"/>
        <v>2.5810869447306928E-3</v>
      </c>
      <c r="AT4102" s="51">
        <f t="shared" si="879"/>
        <v>1.0025810869447307</v>
      </c>
    </row>
    <row r="4103" spans="1:46">
      <c r="A4103" s="38">
        <v>39464</v>
      </c>
      <c r="B4103" s="37">
        <v>1.4690000000000001</v>
      </c>
      <c r="D4103" s="38">
        <v>39464</v>
      </c>
      <c r="E4103" s="19">
        <v>1720.8117</v>
      </c>
      <c r="F4103" s="19">
        <v>1171.4170864533696</v>
      </c>
      <c r="G4103" s="19">
        <v>-1.7262815474730853E-2</v>
      </c>
      <c r="H4103" s="37">
        <f t="shared" si="881"/>
        <v>0.98273718452526915</v>
      </c>
      <c r="I4103" s="19"/>
      <c r="J4103" s="19"/>
      <c r="K4103" s="19"/>
      <c r="L4103" s="19"/>
      <c r="N4103" s="38">
        <v>39464</v>
      </c>
      <c r="O4103" s="19">
        <v>1302.5136</v>
      </c>
      <c r="P4103" s="19">
        <v>886.66684819605166</v>
      </c>
      <c r="Q4103" s="19">
        <v>-9.0278325460372288E-3</v>
      </c>
      <c r="R4103" s="37">
        <f t="shared" si="882"/>
        <v>0.99097216745396277</v>
      </c>
      <c r="T4103" s="39">
        <v>39464</v>
      </c>
      <c r="U4103" s="40">
        <v>331.30470000000003</v>
      </c>
      <c r="V4103" s="40">
        <f t="shared" si="883"/>
        <v>3.9223998927462311E-4</v>
      </c>
      <c r="W4103" s="41">
        <f t="shared" si="884"/>
        <v>1.0003922399892746</v>
      </c>
      <c r="Y4103" s="42">
        <v>39464</v>
      </c>
      <c r="Z4103" s="43">
        <v>370.94600000000003</v>
      </c>
      <c r="AA4103" s="43">
        <f t="shared" si="885"/>
        <v>252.51599727705923</v>
      </c>
      <c r="AB4103" s="19">
        <f t="shared" si="888"/>
        <v>-2.8257966737472717E-3</v>
      </c>
      <c r="AC4103" s="37">
        <f t="shared" si="889"/>
        <v>0.99717420332625273</v>
      </c>
      <c r="AE4103" s="44">
        <v>39464</v>
      </c>
      <c r="AF4103" s="45">
        <v>7286.2997999999998</v>
      </c>
      <c r="AG4103" s="19">
        <f t="shared" si="880"/>
        <v>4960.0407079646011</v>
      </c>
      <c r="AH4103" s="45">
        <f t="shared" si="886"/>
        <v>-6.8918094944004915E-3</v>
      </c>
      <c r="AI4103" s="46">
        <f t="shared" si="887"/>
        <v>0.99310819050559951</v>
      </c>
      <c r="AK4103" s="38">
        <v>39464</v>
      </c>
      <c r="AL4103" s="19">
        <v>147.9273</v>
      </c>
      <c r="AM4103" s="19">
        <f t="shared" si="876"/>
        <v>3.4217696229354999E-4</v>
      </c>
      <c r="AN4103" s="37">
        <f t="shared" si="877"/>
        <v>1.0003421769622935</v>
      </c>
      <c r="AQ4103" s="38">
        <v>39464</v>
      </c>
      <c r="AR4103" s="19">
        <f t="shared" si="878"/>
        <v>335.37781601400002</v>
      </c>
      <c r="AS4103" s="40">
        <f t="shared" si="890"/>
        <v>3.4217696229354999E-4</v>
      </c>
      <c r="AT4103" s="51">
        <f t="shared" si="879"/>
        <v>1.0003421769622935</v>
      </c>
    </row>
    <row r="4104" spans="1:46">
      <c r="A4104" s="38">
        <v>39465</v>
      </c>
      <c r="B4104" s="37">
        <v>1.4616</v>
      </c>
      <c r="D4104" s="38">
        <v>39465</v>
      </c>
      <c r="E4104" s="19">
        <v>1707.7783999999999</v>
      </c>
      <c r="F4104" s="19">
        <v>1168.430760810071</v>
      </c>
      <c r="G4104" s="19">
        <v>-2.5493273726612253E-3</v>
      </c>
      <c r="H4104" s="37">
        <f t="shared" si="881"/>
        <v>0.99745067262733877</v>
      </c>
      <c r="I4104" s="19"/>
      <c r="J4104" s="19"/>
      <c r="K4104" s="19"/>
      <c r="L4104" s="19"/>
      <c r="N4104" s="38">
        <v>39465</v>
      </c>
      <c r="O4104" s="19">
        <v>1297.3829000000001</v>
      </c>
      <c r="P4104" s="19">
        <v>887.64566228790375</v>
      </c>
      <c r="Q4104" s="19">
        <v>1.1039254414930699E-3</v>
      </c>
      <c r="R4104" s="37">
        <f t="shared" si="882"/>
        <v>1.0011039254414931</v>
      </c>
      <c r="T4104" s="39">
        <v>39465</v>
      </c>
      <c r="U4104" s="40">
        <v>332.65499999999997</v>
      </c>
      <c r="V4104" s="40">
        <f t="shared" si="883"/>
        <v>4.0757043289756378E-3</v>
      </c>
      <c r="W4104" s="41">
        <f t="shared" si="884"/>
        <v>1.0040757043289756</v>
      </c>
      <c r="Y4104" s="42">
        <v>39465</v>
      </c>
      <c r="Z4104" s="43">
        <v>371.92200000000003</v>
      </c>
      <c r="AA4104" s="43">
        <f t="shared" si="885"/>
        <v>254.46223316912975</v>
      </c>
      <c r="AB4104" s="19">
        <f t="shared" si="888"/>
        <v>7.7073766139859057E-3</v>
      </c>
      <c r="AC4104" s="37">
        <f t="shared" si="889"/>
        <v>1.0077073766139859</v>
      </c>
      <c r="AE4104" s="44">
        <v>39465</v>
      </c>
      <c r="AF4104" s="45">
        <v>7319.8999000000003</v>
      </c>
      <c r="AG4104" s="19">
        <f t="shared" si="880"/>
        <v>5008.1416940339359</v>
      </c>
      <c r="AH4104" s="45">
        <f t="shared" si="886"/>
        <v>9.6976998580065032E-3</v>
      </c>
      <c r="AI4104" s="46">
        <f t="shared" si="887"/>
        <v>1.0096976998580065</v>
      </c>
      <c r="AK4104" s="38">
        <v>39465</v>
      </c>
      <c r="AL4104" s="19">
        <v>148.0966</v>
      </c>
      <c r="AM4104" s="19">
        <f t="shared" si="876"/>
        <v>1.1444811065974836E-3</v>
      </c>
      <c r="AN4104" s="37">
        <f t="shared" si="877"/>
        <v>1.0011444811065975</v>
      </c>
      <c r="AQ4104" s="38">
        <v>39465</v>
      </c>
      <c r="AR4104" s="19">
        <f t="shared" si="878"/>
        <v>335.76164958800001</v>
      </c>
      <c r="AS4104" s="40">
        <f t="shared" si="890"/>
        <v>1.1444811065977056E-3</v>
      </c>
      <c r="AT4104" s="51">
        <f t="shared" si="879"/>
        <v>1.0011444811065977</v>
      </c>
    </row>
    <row r="4105" spans="1:46">
      <c r="A4105" s="38">
        <v>39468</v>
      </c>
      <c r="B4105" s="37">
        <v>1.4616</v>
      </c>
      <c r="D4105" s="38">
        <v>39468</v>
      </c>
      <c r="E4105" s="19">
        <v>1657.3364999999999</v>
      </c>
      <c r="F4105" s="19">
        <v>1133.9193349753693</v>
      </c>
      <c r="G4105" s="19">
        <v>-2.9536560481149055E-2</v>
      </c>
      <c r="H4105" s="37">
        <f t="shared" si="881"/>
        <v>0.97046343951885095</v>
      </c>
      <c r="I4105" s="19"/>
      <c r="J4105" s="19"/>
      <c r="K4105" s="19"/>
      <c r="L4105" s="19"/>
      <c r="N4105" s="38">
        <v>39468</v>
      </c>
      <c r="O4105" s="19">
        <v>1221.6335999999999</v>
      </c>
      <c r="P4105" s="19">
        <v>835.81937602627249</v>
      </c>
      <c r="Q4105" s="19">
        <v>-5.8386232776769464E-2</v>
      </c>
      <c r="R4105" s="37">
        <f t="shared" si="882"/>
        <v>0.94161376722323054</v>
      </c>
      <c r="T4105" s="39">
        <v>39468</v>
      </c>
      <c r="U4105" s="40">
        <v>332.7518</v>
      </c>
      <c r="V4105" s="40">
        <f t="shared" si="883"/>
        <v>2.9099216906414149E-4</v>
      </c>
      <c r="W4105" s="41">
        <f t="shared" si="884"/>
        <v>1.0002909921690641</v>
      </c>
      <c r="Y4105" s="38">
        <v>39468</v>
      </c>
      <c r="Z4105" s="43">
        <v>371.92200000000003</v>
      </c>
      <c r="AA4105" s="43">
        <f t="shared" si="885"/>
        <v>254.46223316912975</v>
      </c>
      <c r="AB4105" s="19">
        <f t="shared" si="888"/>
        <v>0</v>
      </c>
      <c r="AC4105" s="37">
        <f t="shared" si="889"/>
        <v>1</v>
      </c>
      <c r="AE4105" s="38">
        <v>39468</v>
      </c>
      <c r="AF4105" s="45">
        <v>7319.8999000000003</v>
      </c>
      <c r="AG4105" s="19">
        <f t="shared" si="880"/>
        <v>5008.1416940339359</v>
      </c>
      <c r="AH4105" s="45">
        <f t="shared" si="886"/>
        <v>0</v>
      </c>
      <c r="AI4105" s="46">
        <f t="shared" si="887"/>
        <v>1</v>
      </c>
      <c r="AK4105" s="38">
        <v>39468</v>
      </c>
      <c r="AL4105" s="19">
        <v>148.65369999999999</v>
      </c>
      <c r="AM4105" s="19">
        <f t="shared" si="876"/>
        <v>3.7617338953088719E-3</v>
      </c>
      <c r="AN4105" s="37">
        <f t="shared" si="877"/>
        <v>1.0037617338953089</v>
      </c>
      <c r="AQ4105" s="38">
        <v>39468</v>
      </c>
      <c r="AR4105" s="19">
        <f t="shared" si="878"/>
        <v>337.02469556599999</v>
      </c>
      <c r="AS4105" s="40">
        <f t="shared" si="890"/>
        <v>3.7617338953088719E-3</v>
      </c>
      <c r="AT4105" s="51">
        <f t="shared" si="879"/>
        <v>1.0037617338953089</v>
      </c>
    </row>
    <row r="4106" spans="1:46">
      <c r="A4106" s="38">
        <v>39469</v>
      </c>
      <c r="B4106" s="37">
        <v>1.4609000000000001</v>
      </c>
      <c r="D4106" s="38">
        <v>39469</v>
      </c>
      <c r="E4106" s="19">
        <v>1652.8659</v>
      </c>
      <c r="F4106" s="19">
        <v>1131.402491614758</v>
      </c>
      <c r="G4106" s="19">
        <v>-2.2195964765571174E-3</v>
      </c>
      <c r="H4106" s="37">
        <f t="shared" si="881"/>
        <v>0.99778040352344288</v>
      </c>
      <c r="I4106" s="19"/>
      <c r="J4106" s="19"/>
      <c r="K4106" s="19"/>
      <c r="L4106" s="19"/>
      <c r="N4106" s="38">
        <v>39469</v>
      </c>
      <c r="O4106" s="19">
        <v>1188.787</v>
      </c>
      <c r="P4106" s="19">
        <v>813.73605311794097</v>
      </c>
      <c r="Q4106" s="19">
        <v>-2.6421166512461181E-2</v>
      </c>
      <c r="R4106" s="37">
        <f t="shared" si="882"/>
        <v>0.97357883348753882</v>
      </c>
      <c r="T4106" s="39">
        <v>39469</v>
      </c>
      <c r="U4106" s="40">
        <v>334.77629999999999</v>
      </c>
      <c r="V4106" s="40">
        <f t="shared" si="883"/>
        <v>6.0841143458878477E-3</v>
      </c>
      <c r="W4106" s="41">
        <f t="shared" si="884"/>
        <v>1.0060841143458878</v>
      </c>
      <c r="Y4106" s="42">
        <v>39469</v>
      </c>
      <c r="Z4106" s="43">
        <v>366.4</v>
      </c>
      <c r="AA4106" s="43">
        <f t="shared" si="885"/>
        <v>250.80429871996711</v>
      </c>
      <c r="AB4106" s="19">
        <f t="shared" si="888"/>
        <v>-1.4375156594383043E-2</v>
      </c>
      <c r="AC4106" s="37">
        <f t="shared" si="889"/>
        <v>0.98562484340561696</v>
      </c>
      <c r="AE4106" s="44">
        <v>39469</v>
      </c>
      <c r="AF4106" s="45">
        <v>7228.8900999999996</v>
      </c>
      <c r="AG4106" s="19">
        <f t="shared" si="880"/>
        <v>4948.2443014580049</v>
      </c>
      <c r="AH4106" s="45">
        <f t="shared" si="886"/>
        <v>-1.1960003577232037E-2</v>
      </c>
      <c r="AI4106" s="46">
        <f t="shared" si="887"/>
        <v>0.98803999642276796</v>
      </c>
      <c r="AK4106" s="38">
        <v>39469</v>
      </c>
      <c r="AL4106" s="19">
        <v>147.84649999999999</v>
      </c>
      <c r="AM4106" s="19">
        <f t="shared" si="876"/>
        <v>-5.4300700218022913E-3</v>
      </c>
      <c r="AN4106" s="37">
        <f t="shared" si="877"/>
        <v>0.99456992997819771</v>
      </c>
      <c r="AQ4106" s="38">
        <v>39469</v>
      </c>
      <c r="AR4106" s="19">
        <f t="shared" si="878"/>
        <v>335.19462787000003</v>
      </c>
      <c r="AS4106" s="40">
        <f t="shared" si="890"/>
        <v>-5.4300700218021802E-3</v>
      </c>
      <c r="AT4106" s="51">
        <f t="shared" si="879"/>
        <v>0.99456992997819782</v>
      </c>
    </row>
    <row r="4107" spans="1:46">
      <c r="A4107" s="38">
        <v>39470</v>
      </c>
      <c r="B4107" s="37">
        <v>1.4574</v>
      </c>
      <c r="D4107" s="38">
        <v>39470</v>
      </c>
      <c r="E4107" s="19">
        <v>1659.6376</v>
      </c>
      <c r="F4107" s="19">
        <v>1138.7660216824481</v>
      </c>
      <c r="G4107" s="19">
        <v>6.5083205333769101E-3</v>
      </c>
      <c r="H4107" s="37">
        <f t="shared" si="881"/>
        <v>1.0065083205333769</v>
      </c>
      <c r="I4107" s="19"/>
      <c r="J4107" s="19"/>
      <c r="K4107" s="19"/>
      <c r="L4107" s="19"/>
      <c r="N4107" s="38">
        <v>39470</v>
      </c>
      <c r="O4107" s="19">
        <v>1204.9073000000001</v>
      </c>
      <c r="P4107" s="19">
        <v>826.75126938383426</v>
      </c>
      <c r="Q4107" s="19">
        <v>1.5994395499650871E-2</v>
      </c>
      <c r="R4107" s="37">
        <f t="shared" si="882"/>
        <v>1.0159943954996509</v>
      </c>
      <c r="T4107" s="39">
        <v>39470</v>
      </c>
      <c r="U4107" s="40">
        <v>333.26029999999997</v>
      </c>
      <c r="V4107" s="40">
        <f t="shared" si="883"/>
        <v>-4.5283970221309255E-3</v>
      </c>
      <c r="W4107" s="41">
        <f t="shared" si="884"/>
        <v>0.99547160297786907</v>
      </c>
      <c r="Y4107" s="42">
        <v>39470</v>
      </c>
      <c r="Z4107" s="43">
        <v>358.202</v>
      </c>
      <c r="AA4107" s="43">
        <f t="shared" si="885"/>
        <v>245.78152874982845</v>
      </c>
      <c r="AB4107" s="19">
        <f t="shared" si="888"/>
        <v>-2.0026650243928912E-2</v>
      </c>
      <c r="AC4107" s="37">
        <f t="shared" si="889"/>
        <v>0.97997334975607109</v>
      </c>
      <c r="AE4107" s="44">
        <v>39470</v>
      </c>
      <c r="AF4107" s="45">
        <v>7072.5698000000002</v>
      </c>
      <c r="AG4107" s="19">
        <f t="shared" si="880"/>
        <v>4852.867984081241</v>
      </c>
      <c r="AH4107" s="45">
        <f t="shared" si="886"/>
        <v>-1.9274779409872989E-2</v>
      </c>
      <c r="AI4107" s="46">
        <f t="shared" si="887"/>
        <v>0.98072522059012701</v>
      </c>
      <c r="AK4107" s="38">
        <v>39470</v>
      </c>
      <c r="AL4107" s="19">
        <v>148.72380000000001</v>
      </c>
      <c r="AM4107" s="19">
        <f t="shared" si="876"/>
        <v>5.9338570747364816E-3</v>
      </c>
      <c r="AN4107" s="37">
        <f t="shared" si="877"/>
        <v>1.0059338570747365</v>
      </c>
      <c r="AQ4107" s="38">
        <v>39470</v>
      </c>
      <c r="AR4107" s="19">
        <f t="shared" si="878"/>
        <v>337.18362488400004</v>
      </c>
      <c r="AS4107" s="40">
        <f t="shared" si="890"/>
        <v>5.9338570747362596E-3</v>
      </c>
      <c r="AT4107" s="51">
        <f t="shared" si="879"/>
        <v>1.0059338570747363</v>
      </c>
    </row>
    <row r="4108" spans="1:46">
      <c r="A4108" s="38">
        <v>39471</v>
      </c>
      <c r="B4108" s="37">
        <v>1.4737</v>
      </c>
      <c r="D4108" s="38">
        <v>39471</v>
      </c>
      <c r="E4108" s="19">
        <v>1710.5472</v>
      </c>
      <c r="F4108" s="19">
        <v>1160.7160208997761</v>
      </c>
      <c r="G4108" s="19">
        <v>1.9275249523952542E-2</v>
      </c>
      <c r="H4108" s="37">
        <f t="shared" si="881"/>
        <v>1.0192752495239525</v>
      </c>
      <c r="I4108" s="19"/>
      <c r="J4108" s="19"/>
      <c r="K4108" s="19"/>
      <c r="L4108" s="19"/>
      <c r="N4108" s="38">
        <v>39471</v>
      </c>
      <c r="O4108" s="19">
        <v>1237.0634</v>
      </c>
      <c r="P4108" s="19">
        <v>839.42688471194947</v>
      </c>
      <c r="Q4108" s="19">
        <v>1.5331836548085676E-2</v>
      </c>
      <c r="R4108" s="37">
        <f t="shared" si="882"/>
        <v>1.0153318365480857</v>
      </c>
      <c r="T4108" s="39">
        <v>39471</v>
      </c>
      <c r="U4108" s="40">
        <v>334.23180000000002</v>
      </c>
      <c r="V4108" s="40">
        <f t="shared" si="883"/>
        <v>2.915138706890863E-3</v>
      </c>
      <c r="W4108" s="41">
        <f t="shared" si="884"/>
        <v>1.0029151387068909</v>
      </c>
      <c r="Y4108" s="42">
        <v>39471</v>
      </c>
      <c r="Z4108" s="43">
        <v>366.53500000000003</v>
      </c>
      <c r="AA4108" s="43">
        <f t="shared" si="885"/>
        <v>248.71751374092423</v>
      </c>
      <c r="AB4108" s="19">
        <f t="shared" si="888"/>
        <v>1.1945507077076645E-2</v>
      </c>
      <c r="AC4108" s="37">
        <f t="shared" si="889"/>
        <v>1.0119455070770766</v>
      </c>
      <c r="AE4108" s="44">
        <v>39471</v>
      </c>
      <c r="AF4108" s="45">
        <v>7236.4198999999999</v>
      </c>
      <c r="AG4108" s="19">
        <f t="shared" si="880"/>
        <v>4910.3751781230912</v>
      </c>
      <c r="AH4108" s="45">
        <f t="shared" si="886"/>
        <v>1.1850145981817217E-2</v>
      </c>
      <c r="AI4108" s="46">
        <f t="shared" si="887"/>
        <v>1.0118501459818172</v>
      </c>
      <c r="AK4108" s="38">
        <v>39471</v>
      </c>
      <c r="AL4108" s="19">
        <v>147.71889999999999</v>
      </c>
      <c r="AM4108" s="19">
        <f t="shared" si="876"/>
        <v>-6.7568203609645883E-3</v>
      </c>
      <c r="AN4108" s="37">
        <f t="shared" si="877"/>
        <v>0.99324317963903541</v>
      </c>
      <c r="AQ4108" s="38">
        <v>39471</v>
      </c>
      <c r="AR4108" s="19">
        <f t="shared" si="878"/>
        <v>334.905335702</v>
      </c>
      <c r="AS4108" s="40">
        <f t="shared" si="890"/>
        <v>-6.7568203609644772E-3</v>
      </c>
      <c r="AT4108" s="51">
        <f t="shared" si="879"/>
        <v>0.99324317963903552</v>
      </c>
    </row>
    <row r="4109" spans="1:46">
      <c r="A4109" s="38">
        <v>39472</v>
      </c>
      <c r="B4109" s="37">
        <v>1.4673</v>
      </c>
      <c r="D4109" s="38">
        <v>39472</v>
      </c>
      <c r="E4109" s="19">
        <v>1709.4322</v>
      </c>
      <c r="F4109" s="19">
        <v>1165.0188782116813</v>
      </c>
      <c r="G4109" s="19">
        <v>3.7070715269094112E-3</v>
      </c>
      <c r="H4109" s="37">
        <f t="shared" si="881"/>
        <v>1.0037070715269094</v>
      </c>
      <c r="I4109" s="19"/>
      <c r="J4109" s="19"/>
      <c r="K4109" s="19"/>
      <c r="L4109" s="19"/>
      <c r="N4109" s="38">
        <v>39472</v>
      </c>
      <c r="O4109" s="19">
        <v>1268.8087</v>
      </c>
      <c r="P4109" s="19">
        <v>864.72343760648812</v>
      </c>
      <c r="Q4109" s="19">
        <v>3.0135504777428324E-2</v>
      </c>
      <c r="R4109" s="37">
        <f t="shared" si="882"/>
        <v>1.0301355047774283</v>
      </c>
      <c r="T4109" s="39">
        <v>39472</v>
      </c>
      <c r="U4109" s="40">
        <v>332.74250000000001</v>
      </c>
      <c r="V4109" s="40">
        <f t="shared" si="883"/>
        <v>-4.4558895951851696E-3</v>
      </c>
      <c r="W4109" s="41">
        <f t="shared" si="884"/>
        <v>0.99554411040481483</v>
      </c>
      <c r="Y4109" s="42">
        <v>39472</v>
      </c>
      <c r="Z4109" s="43">
        <v>371.13799999999998</v>
      </c>
      <c r="AA4109" s="43">
        <f t="shared" si="885"/>
        <v>252.93941252640903</v>
      </c>
      <c r="AB4109" s="19">
        <f t="shared" si="888"/>
        <v>1.697467428804611E-2</v>
      </c>
      <c r="AC4109" s="37">
        <f t="shared" si="889"/>
        <v>1.0169746742880461</v>
      </c>
      <c r="AE4109" s="44">
        <v>39472</v>
      </c>
      <c r="AF4109" s="45">
        <v>7352.7798000000003</v>
      </c>
      <c r="AG4109" s="19">
        <f t="shared" si="880"/>
        <v>5011.0950725822941</v>
      </c>
      <c r="AH4109" s="45">
        <f t="shared" si="886"/>
        <v>2.0511649478014204E-2</v>
      </c>
      <c r="AI4109" s="46">
        <f t="shared" si="887"/>
        <v>1.0205116494780142</v>
      </c>
      <c r="AK4109" s="38">
        <v>39472</v>
      </c>
      <c r="AL4109" s="19">
        <v>147.95760000000001</v>
      </c>
      <c r="AM4109" s="19">
        <f t="shared" si="876"/>
        <v>1.6159069692505135E-3</v>
      </c>
      <c r="AN4109" s="37">
        <f t="shared" si="877"/>
        <v>1.0016159069692505</v>
      </c>
      <c r="AQ4109" s="38">
        <v>39472</v>
      </c>
      <c r="AR4109" s="19">
        <f t="shared" si="878"/>
        <v>335.44651156800006</v>
      </c>
      <c r="AS4109" s="40">
        <f t="shared" si="890"/>
        <v>1.6159069692505135E-3</v>
      </c>
      <c r="AT4109" s="51">
        <f t="shared" si="879"/>
        <v>1.0016159069692505</v>
      </c>
    </row>
    <row r="4110" spans="1:46">
      <c r="A4110" s="38">
        <v>39475</v>
      </c>
      <c r="B4110" s="37">
        <v>1.4789000000000001</v>
      </c>
      <c r="D4110" s="38">
        <v>39475</v>
      </c>
      <c r="E4110" s="19">
        <v>1714.7185999999999</v>
      </c>
      <c r="F4110" s="19">
        <v>1159.4554060450334</v>
      </c>
      <c r="G4110" s="19">
        <v>-4.7754352059838912E-3</v>
      </c>
      <c r="H4110" s="37">
        <f t="shared" si="881"/>
        <v>0.99522456479401611</v>
      </c>
      <c r="I4110" s="19"/>
      <c r="J4110" s="19"/>
      <c r="K4110" s="19"/>
      <c r="L4110" s="19"/>
      <c r="N4110" s="38">
        <v>39475</v>
      </c>
      <c r="O4110" s="19">
        <v>1242.0610999999999</v>
      </c>
      <c r="P4110" s="19">
        <v>839.85468929609829</v>
      </c>
      <c r="Q4110" s="19">
        <v>-2.8759193088631063E-2</v>
      </c>
      <c r="R4110" s="37">
        <f t="shared" si="882"/>
        <v>0.97124080691136894</v>
      </c>
      <c r="T4110" s="39">
        <v>39475</v>
      </c>
      <c r="U4110" s="40">
        <v>333.47019999999998</v>
      </c>
      <c r="V4110" s="40">
        <f t="shared" si="883"/>
        <v>2.1869764156967619E-3</v>
      </c>
      <c r="W4110" s="41">
        <f t="shared" si="884"/>
        <v>1.0021869764156968</v>
      </c>
      <c r="Y4110" s="42">
        <v>39475</v>
      </c>
      <c r="Z4110" s="43">
        <v>374.53399999999999</v>
      </c>
      <c r="AA4110" s="43">
        <f t="shared" si="885"/>
        <v>253.25174115896948</v>
      </c>
      <c r="AB4110" s="19">
        <f t="shared" si="888"/>
        <v>1.2347962282384106E-3</v>
      </c>
      <c r="AC4110" s="37">
        <f t="shared" si="889"/>
        <v>1.0012347962282384</v>
      </c>
      <c r="AE4110" s="44">
        <v>39475</v>
      </c>
      <c r="AF4110" s="45">
        <v>7400.5897999999997</v>
      </c>
      <c r="AG4110" s="19">
        <f t="shared" si="880"/>
        <v>5004.1177902495092</v>
      </c>
      <c r="AH4110" s="45">
        <f t="shared" si="886"/>
        <v>-1.3923667844500942E-3</v>
      </c>
      <c r="AI4110" s="46">
        <f t="shared" si="887"/>
        <v>0.99860763321554991</v>
      </c>
      <c r="AK4110" s="38">
        <v>39475</v>
      </c>
      <c r="AL4110" s="19">
        <v>148.2397</v>
      </c>
      <c r="AM4110" s="19">
        <f t="shared" si="876"/>
        <v>1.9066273040384552E-3</v>
      </c>
      <c r="AN4110" s="37">
        <f t="shared" si="877"/>
        <v>1.0019066273040385</v>
      </c>
      <c r="AQ4110" s="38">
        <v>39475</v>
      </c>
      <c r="AR4110" s="19">
        <f t="shared" si="878"/>
        <v>336.086083046</v>
      </c>
      <c r="AS4110" s="40">
        <f t="shared" si="890"/>
        <v>1.9066273040382331E-3</v>
      </c>
      <c r="AT4110" s="51">
        <f t="shared" si="879"/>
        <v>1.0019066273040382</v>
      </c>
    </row>
    <row r="4111" spans="1:46">
      <c r="A4111" s="38">
        <v>39476</v>
      </c>
      <c r="B4111" s="37">
        <v>1.4766999999999999</v>
      </c>
      <c r="D4111" s="38">
        <v>39476</v>
      </c>
      <c r="E4111" s="19">
        <v>1732.4369999999999</v>
      </c>
      <c r="F4111" s="19">
        <v>1173.1814180266811</v>
      </c>
      <c r="G4111" s="19">
        <v>1.183832677831731E-2</v>
      </c>
      <c r="H4111" s="37">
        <f t="shared" si="881"/>
        <v>1.0118383267783173</v>
      </c>
      <c r="I4111" s="19"/>
      <c r="J4111" s="19"/>
      <c r="K4111" s="19"/>
      <c r="L4111" s="19"/>
      <c r="N4111" s="38">
        <v>39476</v>
      </c>
      <c r="O4111" s="19">
        <v>1259.3171</v>
      </c>
      <c r="P4111" s="19">
        <v>852.79142683009422</v>
      </c>
      <c r="Q4111" s="19">
        <v>1.5403542659074176E-2</v>
      </c>
      <c r="R4111" s="37">
        <f t="shared" si="882"/>
        <v>1.0154035426590742</v>
      </c>
      <c r="T4111" s="39">
        <v>39476</v>
      </c>
      <c r="U4111" s="40">
        <v>332.95249999999999</v>
      </c>
      <c r="V4111" s="40">
        <f t="shared" si="883"/>
        <v>-1.5524625588733132E-3</v>
      </c>
      <c r="W4111" s="41">
        <f t="shared" si="884"/>
        <v>0.99844753744112669</v>
      </c>
      <c r="Y4111" s="42">
        <v>39476</v>
      </c>
      <c r="Z4111" s="43">
        <v>377.93900000000002</v>
      </c>
      <c r="AA4111" s="43">
        <f t="shared" si="885"/>
        <v>255.93485474368526</v>
      </c>
      <c r="AB4111" s="19">
        <f t="shared" si="888"/>
        <v>1.0594650099686964E-2</v>
      </c>
      <c r="AC4111" s="37">
        <f t="shared" si="889"/>
        <v>1.010594650099687</v>
      </c>
      <c r="AE4111" s="44">
        <v>39476</v>
      </c>
      <c r="AF4111" s="45">
        <v>7450.7002000000002</v>
      </c>
      <c r="AG4111" s="19">
        <f t="shared" si="880"/>
        <v>5045.5070088711318</v>
      </c>
      <c r="AH4111" s="45">
        <f t="shared" si="886"/>
        <v>8.2710320492993539E-3</v>
      </c>
      <c r="AI4111" s="46">
        <f t="shared" si="887"/>
        <v>1.0082710320492994</v>
      </c>
      <c r="AK4111" s="38">
        <v>39476</v>
      </c>
      <c r="AL4111" s="19">
        <v>147.86869999999999</v>
      </c>
      <c r="AM4111" s="19">
        <f t="shared" si="876"/>
        <v>-2.5027033918714192E-3</v>
      </c>
      <c r="AN4111" s="37">
        <f t="shared" si="877"/>
        <v>0.99749729660812858</v>
      </c>
      <c r="AQ4111" s="38">
        <v>39476</v>
      </c>
      <c r="AR4111" s="19">
        <f t="shared" si="878"/>
        <v>335.24495926600002</v>
      </c>
      <c r="AS4111" s="40">
        <f t="shared" si="890"/>
        <v>-2.5027033918713082E-3</v>
      </c>
      <c r="AT4111" s="51">
        <f t="shared" si="879"/>
        <v>0.99749729660812869</v>
      </c>
    </row>
    <row r="4112" spans="1:46">
      <c r="A4112" s="38">
        <v>39477</v>
      </c>
      <c r="B4112" s="37">
        <v>1.4782</v>
      </c>
      <c r="D4112" s="38">
        <v>39477</v>
      </c>
      <c r="E4112" s="19">
        <v>1722.0001</v>
      </c>
      <c r="F4112" s="19">
        <v>1164.930388310107</v>
      </c>
      <c r="G4112" s="19">
        <v>-7.0330381898244809E-3</v>
      </c>
      <c r="H4112" s="37">
        <f t="shared" si="881"/>
        <v>0.99296696181017552</v>
      </c>
      <c r="I4112" s="19"/>
      <c r="J4112" s="19"/>
      <c r="K4112" s="19"/>
      <c r="L4112" s="19"/>
      <c r="N4112" s="38">
        <v>39477</v>
      </c>
      <c r="O4112" s="19">
        <v>1246.2266999999999</v>
      </c>
      <c r="P4112" s="19">
        <v>843.07042348802599</v>
      </c>
      <c r="Q4112" s="19">
        <v>-1.1399039713851367E-2</v>
      </c>
      <c r="R4112" s="37">
        <f t="shared" si="882"/>
        <v>0.98860096028614863</v>
      </c>
      <c r="T4112" s="39">
        <v>39477</v>
      </c>
      <c r="U4112" s="40">
        <v>333.3725</v>
      </c>
      <c r="V4112" s="40">
        <f t="shared" si="883"/>
        <v>1.2614411965672367E-3</v>
      </c>
      <c r="W4112" s="41">
        <f t="shared" si="884"/>
        <v>1.0012614411965672</v>
      </c>
      <c r="Y4112" s="42">
        <v>39477</v>
      </c>
      <c r="Z4112" s="43">
        <v>378.08</v>
      </c>
      <c r="AA4112" s="43">
        <f t="shared" si="885"/>
        <v>255.77053172777701</v>
      </c>
      <c r="AB4112" s="19">
        <f t="shared" si="888"/>
        <v>-6.4205016574558904E-4</v>
      </c>
      <c r="AC4112" s="37">
        <f t="shared" si="889"/>
        <v>0.99935794983425441</v>
      </c>
      <c r="AE4112" s="44">
        <v>39477</v>
      </c>
      <c r="AF4112" s="45">
        <v>7473.1400999999996</v>
      </c>
      <c r="AG4112" s="19">
        <f t="shared" si="880"/>
        <v>5055.5676498444054</v>
      </c>
      <c r="AH4112" s="45">
        <f t="shared" si="886"/>
        <v>1.9939801799075951E-3</v>
      </c>
      <c r="AI4112" s="46">
        <f t="shared" si="887"/>
        <v>1.0019939801799076</v>
      </c>
      <c r="AK4112" s="38">
        <v>39477</v>
      </c>
      <c r="AL4112" s="19">
        <v>147.72970000000001</v>
      </c>
      <c r="AM4112" s="19">
        <f t="shared" si="876"/>
        <v>-9.4002314215235749E-4</v>
      </c>
      <c r="AN4112" s="37">
        <f t="shared" si="877"/>
        <v>0.99905997685784764</v>
      </c>
      <c r="AQ4112" s="38">
        <v>39477</v>
      </c>
      <c r="AR4112" s="19">
        <f t="shared" si="878"/>
        <v>334.92982124600007</v>
      </c>
      <c r="AS4112" s="40">
        <f t="shared" si="890"/>
        <v>-9.4002314215235749E-4</v>
      </c>
      <c r="AT4112" s="51">
        <f t="shared" si="879"/>
        <v>0.99905997685784764</v>
      </c>
    </row>
    <row r="4113" spans="1:46">
      <c r="A4113" s="38">
        <v>39478</v>
      </c>
      <c r="B4113" s="37">
        <v>1.4841</v>
      </c>
      <c r="D4113" s="38">
        <v>39478</v>
      </c>
      <c r="E4113" s="19">
        <v>1742.3103000000001</v>
      </c>
      <c r="F4113" s="19">
        <v>1173.984435011118</v>
      </c>
      <c r="G4113" s="19">
        <v>7.7721783137145728E-3</v>
      </c>
      <c r="H4113" s="37">
        <f t="shared" si="881"/>
        <v>1.0077721783137146</v>
      </c>
      <c r="I4113" s="19"/>
      <c r="J4113" s="19"/>
      <c r="K4113" s="19"/>
      <c r="L4113" s="19"/>
      <c r="N4113" s="38">
        <v>39478</v>
      </c>
      <c r="O4113" s="19">
        <v>1243.24</v>
      </c>
      <c r="P4113" s="19">
        <v>837.70635401927098</v>
      </c>
      <c r="Q4113" s="19">
        <v>-6.3625402093484551E-3</v>
      </c>
      <c r="R4113" s="37">
        <f t="shared" si="882"/>
        <v>0.99363745979065154</v>
      </c>
      <c r="T4113" s="39">
        <v>39478</v>
      </c>
      <c r="U4113" s="40">
        <v>333.53590000000003</v>
      </c>
      <c r="V4113" s="40">
        <f t="shared" si="883"/>
        <v>4.9014240826705802E-4</v>
      </c>
      <c r="W4113" s="41">
        <f t="shared" si="884"/>
        <v>1.0004901424082671</v>
      </c>
      <c r="Y4113" s="42">
        <v>39478</v>
      </c>
      <c r="Z4113" s="43">
        <v>380.40600000000001</v>
      </c>
      <c r="AA4113" s="43">
        <f t="shared" si="885"/>
        <v>256.32100262785525</v>
      </c>
      <c r="AB4113" s="19">
        <f t="shared" si="888"/>
        <v>2.1522061058392161E-3</v>
      </c>
      <c r="AC4113" s="37">
        <f t="shared" si="889"/>
        <v>1.0021522061058392</v>
      </c>
      <c r="AE4113" s="44">
        <v>39478</v>
      </c>
      <c r="AF4113" s="45">
        <v>7464.3999000000003</v>
      </c>
      <c r="AG4113" s="19">
        <f t="shared" si="880"/>
        <v>5029.5801495856076</v>
      </c>
      <c r="AH4113" s="45">
        <f t="shared" si="886"/>
        <v>-5.140372369381252E-3</v>
      </c>
      <c r="AI4113" s="46">
        <f t="shared" si="887"/>
        <v>0.99485962763061875</v>
      </c>
      <c r="AK4113" s="38">
        <v>39478</v>
      </c>
      <c r="AL4113" s="19">
        <v>148.6103</v>
      </c>
      <c r="AM4113" s="19">
        <f t="shared" ref="AM4113:AM4176" si="891">AL4113/AL4112-1</f>
        <v>5.9608866734310872E-3</v>
      </c>
      <c r="AN4113" s="37">
        <f t="shared" ref="AN4113:AN4176" si="892">AL4113/AL4112</f>
        <v>1.0059608866734311</v>
      </c>
      <c r="AQ4113" s="38">
        <v>39478</v>
      </c>
      <c r="AR4113" s="19">
        <f t="shared" ref="AR4113:AR4176" si="893">AL4113*2.26718</f>
        <v>336.926299954</v>
      </c>
      <c r="AS4113" s="40">
        <f t="shared" si="890"/>
        <v>5.9608866734310872E-3</v>
      </c>
      <c r="AT4113" s="51">
        <f t="shared" si="879"/>
        <v>1.0059608866734311</v>
      </c>
    </row>
    <row r="4114" spans="1:46">
      <c r="A4114" s="38">
        <v>39479</v>
      </c>
      <c r="B4114" s="37">
        <v>1.4851000000000001</v>
      </c>
      <c r="D4114" s="38">
        <v>39479</v>
      </c>
      <c r="E4114" s="19">
        <v>1767.5758000000001</v>
      </c>
      <c r="F4114" s="19">
        <v>1190.2065854151235</v>
      </c>
      <c r="G4114" s="19">
        <v>1.381802851913605E-2</v>
      </c>
      <c r="H4114" s="37">
        <f t="shared" si="881"/>
        <v>1.013818028519136</v>
      </c>
      <c r="I4114" s="19"/>
      <c r="J4114" s="19"/>
      <c r="K4114" s="19"/>
      <c r="L4114" s="19"/>
      <c r="N4114" s="38">
        <v>39479</v>
      </c>
      <c r="O4114" s="19">
        <v>1278.9631999999999</v>
      </c>
      <c r="P4114" s="19">
        <v>861.19668709177824</v>
      </c>
      <c r="Q4114" s="19">
        <v>2.8041249728860018E-2</v>
      </c>
      <c r="R4114" s="37">
        <f t="shared" si="882"/>
        <v>1.02804124972886</v>
      </c>
      <c r="T4114" s="39">
        <v>39479</v>
      </c>
      <c r="U4114" s="40">
        <v>333.9058</v>
      </c>
      <c r="V4114" s="40">
        <f t="shared" si="883"/>
        <v>1.1090260448725076E-3</v>
      </c>
      <c r="W4114" s="41">
        <f t="shared" si="884"/>
        <v>1.0011090260448725</v>
      </c>
      <c r="Y4114" s="42">
        <v>39479</v>
      </c>
      <c r="Z4114" s="43">
        <v>375.60199999999998</v>
      </c>
      <c r="AA4114" s="43">
        <f t="shared" si="885"/>
        <v>252.91360851121132</v>
      </c>
      <c r="AB4114" s="19">
        <f t="shared" si="888"/>
        <v>-1.329346437361989E-2</v>
      </c>
      <c r="AC4114" s="37">
        <f t="shared" si="889"/>
        <v>0.98670653562638011</v>
      </c>
      <c r="AE4114" s="44">
        <v>39479</v>
      </c>
      <c r="AF4114" s="45">
        <v>7307.6099000000004</v>
      </c>
      <c r="AG4114" s="19">
        <f t="shared" si="880"/>
        <v>4920.6180728570471</v>
      </c>
      <c r="AH4114" s="45">
        <f t="shared" si="886"/>
        <v>-2.1664249000493241E-2</v>
      </c>
      <c r="AI4114" s="46">
        <f t="shared" si="887"/>
        <v>0.97833575099950676</v>
      </c>
      <c r="AK4114" s="38">
        <v>39479</v>
      </c>
      <c r="AL4114" s="19">
        <v>148.76480000000001</v>
      </c>
      <c r="AM4114" s="19">
        <f t="shared" si="891"/>
        <v>1.0396318424767959E-3</v>
      </c>
      <c r="AN4114" s="37">
        <f t="shared" si="892"/>
        <v>1.0010396318424768</v>
      </c>
      <c r="AQ4114" s="38">
        <v>39479</v>
      </c>
      <c r="AR4114" s="19">
        <f t="shared" si="893"/>
        <v>337.27657926400002</v>
      </c>
      <c r="AS4114" s="40">
        <f t="shared" si="890"/>
        <v>1.0396318424765738E-3</v>
      </c>
      <c r="AT4114" s="51">
        <f t="shared" si="879"/>
        <v>1.0010396318424766</v>
      </c>
    </row>
    <row r="4115" spans="1:46">
      <c r="A4115" s="38">
        <v>39482</v>
      </c>
      <c r="B4115" s="37">
        <v>1.4832000000000001</v>
      </c>
      <c r="D4115" s="38">
        <v>39482</v>
      </c>
      <c r="E4115" s="19">
        <v>1763.7545</v>
      </c>
      <c r="F4115" s="19">
        <v>1189.1548678532902</v>
      </c>
      <c r="G4115" s="19">
        <v>-8.8364286899533795E-4</v>
      </c>
      <c r="H4115" s="37">
        <f t="shared" si="881"/>
        <v>0.99911635713100466</v>
      </c>
      <c r="I4115" s="19"/>
      <c r="J4115" s="19"/>
      <c r="K4115" s="19"/>
      <c r="L4115" s="19"/>
      <c r="N4115" s="38">
        <v>39482</v>
      </c>
      <c r="O4115" s="19">
        <v>1304.6414</v>
      </c>
      <c r="P4115" s="19">
        <v>879.61259439050696</v>
      </c>
      <c r="Q4115" s="19">
        <v>2.1384089807542583E-2</v>
      </c>
      <c r="R4115" s="37">
        <f t="shared" si="882"/>
        <v>1.0213840898075426</v>
      </c>
      <c r="T4115" s="39">
        <v>39482</v>
      </c>
      <c r="U4115" s="40">
        <v>334.1986</v>
      </c>
      <c r="V4115" s="40">
        <f t="shared" si="883"/>
        <v>8.7689402220636481E-4</v>
      </c>
      <c r="W4115" s="41">
        <f t="shared" si="884"/>
        <v>1.0008768940222064</v>
      </c>
      <c r="Y4115" s="42">
        <v>39482</v>
      </c>
      <c r="Z4115" s="43">
        <v>379.53</v>
      </c>
      <c r="AA4115" s="43">
        <f t="shared" si="885"/>
        <v>255.88592233009706</v>
      </c>
      <c r="AB4115" s="19">
        <f t="shared" si="888"/>
        <v>1.1752288998533533E-2</v>
      </c>
      <c r="AC4115" s="37">
        <f t="shared" si="889"/>
        <v>1.0117522889985335</v>
      </c>
      <c r="AE4115" s="44">
        <v>39482</v>
      </c>
      <c r="AF4115" s="45">
        <v>7392.71</v>
      </c>
      <c r="AG4115" s="19">
        <f t="shared" si="880"/>
        <v>4984.2974649406688</v>
      </c>
      <c r="AH4115" s="45">
        <f t="shared" si="886"/>
        <v>1.2941340120439015E-2</v>
      </c>
      <c r="AI4115" s="46">
        <f t="shared" si="887"/>
        <v>1.012941340120439</v>
      </c>
      <c r="AK4115" s="38">
        <v>39482</v>
      </c>
      <c r="AL4115" s="19">
        <v>148.6876</v>
      </c>
      <c r="AM4115" s="19">
        <f t="shared" si="891"/>
        <v>-5.1893996429264178E-4</v>
      </c>
      <c r="AN4115" s="37">
        <f t="shared" si="892"/>
        <v>0.99948106003570736</v>
      </c>
      <c r="AQ4115" s="38">
        <v>39482</v>
      </c>
      <c r="AR4115" s="19">
        <f t="shared" si="893"/>
        <v>337.10155296800002</v>
      </c>
      <c r="AS4115" s="40">
        <f t="shared" si="890"/>
        <v>-5.1893996429264178E-4</v>
      </c>
      <c r="AT4115" s="51">
        <f t="shared" ref="AT4115:AT4178" si="894">AR4115/AR4114</f>
        <v>0.99948106003570736</v>
      </c>
    </row>
    <row r="4116" spans="1:46">
      <c r="A4116" s="38">
        <v>39483</v>
      </c>
      <c r="B4116" s="37">
        <v>1.4638</v>
      </c>
      <c r="D4116" s="38">
        <v>39483</v>
      </c>
      <c r="E4116" s="19">
        <v>1706.6252999999999</v>
      </c>
      <c r="F4116" s="19">
        <v>1165.8869381062987</v>
      </c>
      <c r="G4116" s="19">
        <v>-1.9566778370083693E-2</v>
      </c>
      <c r="H4116" s="37">
        <f t="shared" si="881"/>
        <v>0.98043322162991631</v>
      </c>
      <c r="I4116" s="19"/>
      <c r="J4116" s="19"/>
      <c r="K4116" s="19"/>
      <c r="L4116" s="19"/>
      <c r="N4116" s="38">
        <v>39483</v>
      </c>
      <c r="O4116" s="19">
        <v>1287.8425999999999</v>
      </c>
      <c r="P4116" s="19">
        <v>879.79409755431072</v>
      </c>
      <c r="Q4116" s="19">
        <v>2.0634443499467636E-4</v>
      </c>
      <c r="R4116" s="37">
        <f t="shared" si="882"/>
        <v>1.0002063444349947</v>
      </c>
      <c r="T4116" s="39">
        <v>39483</v>
      </c>
      <c r="U4116" s="40">
        <v>334.47590000000002</v>
      </c>
      <c r="V4116" s="40">
        <f t="shared" si="883"/>
        <v>8.2974614495689991E-4</v>
      </c>
      <c r="W4116" s="41">
        <f t="shared" si="884"/>
        <v>1.0008297461449569</v>
      </c>
      <c r="Y4116" s="42">
        <v>39483</v>
      </c>
      <c r="Z4116" s="43">
        <v>375.97800000000001</v>
      </c>
      <c r="AA4116" s="43">
        <f t="shared" si="885"/>
        <v>256.85066265883319</v>
      </c>
      <c r="AB4116" s="19">
        <f t="shared" si="888"/>
        <v>3.7701969688335168E-3</v>
      </c>
      <c r="AC4116" s="37">
        <f t="shared" si="889"/>
        <v>1.0037701969688335</v>
      </c>
      <c r="AE4116" s="44">
        <v>39483</v>
      </c>
      <c r="AF4116" s="45">
        <v>7306.98</v>
      </c>
      <c r="AG4116" s="19">
        <f t="shared" si="880"/>
        <v>4991.7884956961334</v>
      </c>
      <c r="AH4116" s="45">
        <f t="shared" si="886"/>
        <v>1.502926101051516E-3</v>
      </c>
      <c r="AI4116" s="46">
        <f t="shared" si="887"/>
        <v>1.0015029261010515</v>
      </c>
      <c r="AK4116" s="38">
        <v>39483</v>
      </c>
      <c r="AL4116" s="19">
        <v>149.5658</v>
      </c>
      <c r="AM4116" s="19">
        <f t="shared" si="891"/>
        <v>5.9063432323878118E-3</v>
      </c>
      <c r="AN4116" s="37">
        <f t="shared" si="892"/>
        <v>1.0059063432323878</v>
      </c>
      <c r="AQ4116" s="38">
        <v>39483</v>
      </c>
      <c r="AR4116" s="19">
        <f t="shared" si="893"/>
        <v>339.092590444</v>
      </c>
      <c r="AS4116" s="40">
        <f t="shared" si="890"/>
        <v>5.9063432323878118E-3</v>
      </c>
      <c r="AT4116" s="51">
        <f t="shared" si="894"/>
        <v>1.0059063432323878</v>
      </c>
    </row>
    <row r="4117" spans="1:46">
      <c r="A4117" s="38">
        <v>39484</v>
      </c>
      <c r="B4117" s="37">
        <v>1.4646999999999999</v>
      </c>
      <c r="D4117" s="38">
        <v>39484</v>
      </c>
      <c r="E4117" s="19">
        <v>1694.0282999999999</v>
      </c>
      <c r="F4117" s="19">
        <v>1156.57015088414</v>
      </c>
      <c r="G4117" s="19">
        <v>-7.9911584199506835E-3</v>
      </c>
      <c r="H4117" s="37">
        <f t="shared" si="881"/>
        <v>0.99200884158004932</v>
      </c>
      <c r="I4117" s="19"/>
      <c r="J4117" s="19"/>
      <c r="K4117" s="19"/>
      <c r="L4117" s="19"/>
      <c r="N4117" s="38">
        <v>39484</v>
      </c>
      <c r="O4117" s="19">
        <v>1261.6865</v>
      </c>
      <c r="P4117" s="19">
        <v>861.3958489793132</v>
      </c>
      <c r="Q4117" s="19">
        <v>-2.0911993642764526E-2</v>
      </c>
      <c r="R4117" s="37">
        <f t="shared" si="882"/>
        <v>0.97908800635723547</v>
      </c>
      <c r="T4117" s="39">
        <v>39484</v>
      </c>
      <c r="U4117" s="40">
        <v>335.95589999999999</v>
      </c>
      <c r="V4117" s="40">
        <f t="shared" si="883"/>
        <v>4.4248329999261315E-3</v>
      </c>
      <c r="W4117" s="41">
        <f t="shared" si="884"/>
        <v>1.0044248329999261</v>
      </c>
      <c r="Y4117" s="42">
        <v>39484</v>
      </c>
      <c r="Z4117" s="43">
        <v>377.411</v>
      </c>
      <c r="AA4117" s="43">
        <f t="shared" si="885"/>
        <v>257.6711954666485</v>
      </c>
      <c r="AB4117" s="19">
        <f t="shared" si="888"/>
        <v>3.1945909709611975E-3</v>
      </c>
      <c r="AC4117" s="37">
        <f t="shared" si="889"/>
        <v>1.0031945909709612</v>
      </c>
      <c r="AE4117" s="44">
        <v>39484</v>
      </c>
      <c r="AF4117" s="45">
        <v>7274.1499000000003</v>
      </c>
      <c r="AG4117" s="19">
        <f t="shared" si="880"/>
        <v>4966.30702532942</v>
      </c>
      <c r="AH4117" s="45">
        <f t="shared" si="886"/>
        <v>-5.1046774895777691E-3</v>
      </c>
      <c r="AI4117" s="46">
        <f t="shared" si="887"/>
        <v>0.99489532251042223</v>
      </c>
      <c r="AK4117" s="38">
        <v>39484</v>
      </c>
      <c r="AL4117" s="19">
        <v>149.16900000000001</v>
      </c>
      <c r="AM4117" s="19">
        <f t="shared" si="891"/>
        <v>-2.6530129214030751E-3</v>
      </c>
      <c r="AN4117" s="37">
        <f t="shared" si="892"/>
        <v>0.99734698707859692</v>
      </c>
      <c r="AQ4117" s="38">
        <v>39484</v>
      </c>
      <c r="AR4117" s="19">
        <f t="shared" si="893"/>
        <v>338.19297342000004</v>
      </c>
      <c r="AS4117" s="40">
        <f t="shared" si="890"/>
        <v>-2.6530129214029641E-3</v>
      </c>
      <c r="AT4117" s="51">
        <f t="shared" si="894"/>
        <v>0.99734698707859704</v>
      </c>
    </row>
    <row r="4118" spans="1:46">
      <c r="A4118" s="38">
        <v>39485</v>
      </c>
      <c r="B4118" s="37">
        <v>1.4495</v>
      </c>
      <c r="D4118" s="38">
        <v>39485</v>
      </c>
      <c r="E4118" s="19">
        <v>1684.0178000000001</v>
      </c>
      <c r="F4118" s="19">
        <v>1161.7922042083478</v>
      </c>
      <c r="G4118" s="19">
        <v>4.515120263319794E-3</v>
      </c>
      <c r="H4118" s="37">
        <f t="shared" si="881"/>
        <v>1.0045151202633198</v>
      </c>
      <c r="I4118" s="19"/>
      <c r="J4118" s="19"/>
      <c r="K4118" s="19"/>
      <c r="L4118" s="19"/>
      <c r="N4118" s="38">
        <v>39485</v>
      </c>
      <c r="O4118" s="19">
        <v>1251.0061000000001</v>
      </c>
      <c r="P4118" s="19">
        <v>863.060434632632</v>
      </c>
      <c r="Q4118" s="19">
        <v>1.9324282271515614E-3</v>
      </c>
      <c r="R4118" s="37">
        <f t="shared" si="882"/>
        <v>1.0019324282271516</v>
      </c>
      <c r="T4118" s="39">
        <v>39485</v>
      </c>
      <c r="U4118" s="40">
        <v>334.79360000000003</v>
      </c>
      <c r="V4118" s="40">
        <f t="shared" si="883"/>
        <v>-3.4596802735119558E-3</v>
      </c>
      <c r="W4118" s="41">
        <f t="shared" si="884"/>
        <v>0.99654031972648804</v>
      </c>
      <c r="Y4118" s="42">
        <v>39485</v>
      </c>
      <c r="Z4118" s="43">
        <v>381.71199999999999</v>
      </c>
      <c r="AA4118" s="43">
        <f t="shared" si="885"/>
        <v>263.34046222835457</v>
      </c>
      <c r="AB4118" s="19">
        <f t="shared" si="888"/>
        <v>2.2001942248293993E-2</v>
      </c>
      <c r="AC4118" s="37">
        <f t="shared" si="889"/>
        <v>1.022001942248294</v>
      </c>
      <c r="AE4118" s="44">
        <v>39485</v>
      </c>
      <c r="AF4118" s="45">
        <v>7355.7402000000002</v>
      </c>
      <c r="AG4118" s="19">
        <f t="shared" si="880"/>
        <v>5074.6741635046565</v>
      </c>
      <c r="AH4118" s="45">
        <f t="shared" si="886"/>
        <v>2.1820466922914061E-2</v>
      </c>
      <c r="AI4118" s="46">
        <f t="shared" si="887"/>
        <v>1.0218204669229141</v>
      </c>
      <c r="AK4118" s="38">
        <v>39485</v>
      </c>
      <c r="AL4118" s="19">
        <v>149.5386</v>
      </c>
      <c r="AM4118" s="19">
        <f t="shared" si="891"/>
        <v>2.4777266053939151E-3</v>
      </c>
      <c r="AN4118" s="37">
        <f t="shared" si="892"/>
        <v>1.0024777266053939</v>
      </c>
      <c r="AQ4118" s="38">
        <v>39485</v>
      </c>
      <c r="AR4118" s="19">
        <f t="shared" si="893"/>
        <v>339.03092314800006</v>
      </c>
      <c r="AS4118" s="40">
        <f t="shared" si="890"/>
        <v>2.4777266053939151E-3</v>
      </c>
      <c r="AT4118" s="51">
        <f t="shared" si="894"/>
        <v>1.0024777266053939</v>
      </c>
    </row>
    <row r="4119" spans="1:46">
      <c r="A4119" s="38">
        <v>39486</v>
      </c>
      <c r="B4119" s="37">
        <v>1.4504999999999999</v>
      </c>
      <c r="D4119" s="38">
        <v>39486</v>
      </c>
      <c r="E4119" s="19">
        <v>1681.7683999999999</v>
      </c>
      <c r="F4119" s="19">
        <v>1159.4404688038608</v>
      </c>
      <c r="G4119" s="19">
        <v>-2.0242306635974705E-3</v>
      </c>
      <c r="H4119" s="37">
        <f t="shared" si="881"/>
        <v>0.99797576933640253</v>
      </c>
      <c r="I4119" s="19"/>
      <c r="J4119" s="19"/>
      <c r="K4119" s="19"/>
      <c r="L4119" s="19"/>
      <c r="N4119" s="38">
        <v>39486</v>
      </c>
      <c r="O4119" s="19">
        <v>1250.9092000000001</v>
      </c>
      <c r="P4119" s="19">
        <v>862.39862116511563</v>
      </c>
      <c r="Q4119" s="19">
        <v>-7.6682169748409912E-4</v>
      </c>
      <c r="R4119" s="37">
        <f t="shared" si="882"/>
        <v>0.9992331783025159</v>
      </c>
      <c r="T4119" s="39">
        <v>39486</v>
      </c>
      <c r="U4119" s="40">
        <v>334.82479999999998</v>
      </c>
      <c r="V4119" s="40">
        <f t="shared" si="883"/>
        <v>9.3191745600629261E-5</v>
      </c>
      <c r="W4119" s="41">
        <f t="shared" si="884"/>
        <v>1.0000931917456006</v>
      </c>
      <c r="Y4119" s="42">
        <v>39486</v>
      </c>
      <c r="Z4119" s="43">
        <v>390.06099999999998</v>
      </c>
      <c r="AA4119" s="43">
        <f t="shared" si="885"/>
        <v>268.91485694588073</v>
      </c>
      <c r="AB4119" s="19">
        <f t="shared" si="888"/>
        <v>2.1168014479644892E-2</v>
      </c>
      <c r="AC4119" s="37">
        <f t="shared" si="889"/>
        <v>1.0211680144796449</v>
      </c>
      <c r="AE4119" s="44">
        <v>39486</v>
      </c>
      <c r="AF4119" s="45">
        <v>7596.4701999999997</v>
      </c>
      <c r="AG4119" s="19">
        <f t="shared" si="880"/>
        <v>5237.1390554981044</v>
      </c>
      <c r="AH4119" s="45">
        <f t="shared" si="886"/>
        <v>3.2014842088156303E-2</v>
      </c>
      <c r="AI4119" s="46">
        <f t="shared" si="887"/>
        <v>1.0320148420881563</v>
      </c>
      <c r="AK4119" s="38">
        <v>39486</v>
      </c>
      <c r="AL4119" s="19">
        <v>149.54730000000001</v>
      </c>
      <c r="AM4119" s="19">
        <f t="shared" si="891"/>
        <v>5.8178958476373666E-5</v>
      </c>
      <c r="AN4119" s="37">
        <f t="shared" si="892"/>
        <v>1.0000581789584764</v>
      </c>
      <c r="AQ4119" s="38">
        <v>39486</v>
      </c>
      <c r="AR4119" s="19">
        <f t="shared" si="893"/>
        <v>339.05064761400007</v>
      </c>
      <c r="AS4119" s="40">
        <f t="shared" si="890"/>
        <v>5.8178958476373666E-5</v>
      </c>
      <c r="AT4119" s="51">
        <f t="shared" si="894"/>
        <v>1.0000581789584764</v>
      </c>
    </row>
    <row r="4120" spans="1:46">
      <c r="A4120" s="38">
        <v>39489</v>
      </c>
      <c r="B4120" s="37">
        <v>1.4505999999999999</v>
      </c>
      <c r="D4120" s="38">
        <v>39489</v>
      </c>
      <c r="E4120" s="19">
        <v>1681.7082</v>
      </c>
      <c r="F4120" s="19">
        <v>1159.3190403970773</v>
      </c>
      <c r="G4120" s="19">
        <v>-1.0473017809076168E-4</v>
      </c>
      <c r="H4120" s="37">
        <f t="shared" si="881"/>
        <v>0.99989526982190924</v>
      </c>
      <c r="I4120" s="19"/>
      <c r="J4120" s="19"/>
      <c r="K4120" s="19"/>
      <c r="L4120" s="19"/>
      <c r="N4120" s="38">
        <v>39489</v>
      </c>
      <c r="O4120" s="19">
        <v>1238.1162999999999</v>
      </c>
      <c r="P4120" s="19">
        <v>853.52012960154423</v>
      </c>
      <c r="Q4120" s="19">
        <v>-1.0295113356717067E-2</v>
      </c>
      <c r="R4120" s="37">
        <f t="shared" si="882"/>
        <v>0.98970488664328293</v>
      </c>
      <c r="T4120" s="39">
        <v>39489</v>
      </c>
      <c r="U4120" s="40">
        <v>336.31540000000001</v>
      </c>
      <c r="V4120" s="40">
        <f t="shared" si="883"/>
        <v>4.4518805058646471E-3</v>
      </c>
      <c r="W4120" s="41">
        <f t="shared" si="884"/>
        <v>1.0044518805058646</v>
      </c>
      <c r="Y4120" s="42">
        <v>39489</v>
      </c>
      <c r="Z4120" s="43">
        <v>391.73</v>
      </c>
      <c r="AA4120" s="43">
        <f t="shared" si="885"/>
        <v>270.04687715428105</v>
      </c>
      <c r="AB4120" s="19">
        <f t="shared" si="888"/>
        <v>4.2095859680528758E-3</v>
      </c>
      <c r="AC4120" s="37">
        <f t="shared" si="889"/>
        <v>1.0042095859680529</v>
      </c>
      <c r="AE4120" s="44">
        <v>39489</v>
      </c>
      <c r="AF4120" s="45">
        <v>7686.1400999999996</v>
      </c>
      <c r="AG4120" s="19">
        <f t="shared" si="880"/>
        <v>5298.593754308562</v>
      </c>
      <c r="AH4120" s="45">
        <f t="shared" si="886"/>
        <v>1.1734402726225168E-2</v>
      </c>
      <c r="AI4120" s="46">
        <f t="shared" si="887"/>
        <v>1.0117344027262252</v>
      </c>
      <c r="AK4120" s="38">
        <v>39489</v>
      </c>
      <c r="AL4120" s="19">
        <v>149.81200000000001</v>
      </c>
      <c r="AM4120" s="19">
        <f t="shared" si="891"/>
        <v>1.7700085524781084E-3</v>
      </c>
      <c r="AN4120" s="37">
        <f t="shared" si="892"/>
        <v>1.0017700085524781</v>
      </c>
      <c r="AQ4120" s="38">
        <v>39489</v>
      </c>
      <c r="AR4120" s="19">
        <f t="shared" si="893"/>
        <v>339.65077016000004</v>
      </c>
      <c r="AS4120" s="40">
        <f t="shared" si="890"/>
        <v>1.7700085524778864E-3</v>
      </c>
      <c r="AT4120" s="51">
        <f t="shared" si="894"/>
        <v>1.0017700085524779</v>
      </c>
    </row>
    <row r="4121" spans="1:46">
      <c r="A4121" s="38">
        <v>39490</v>
      </c>
      <c r="B4121" s="37">
        <v>1.4592000000000001</v>
      </c>
      <c r="D4121" s="38">
        <v>39490</v>
      </c>
      <c r="E4121" s="19">
        <v>1709.8949</v>
      </c>
      <c r="F4121" s="19">
        <v>1171.8029742324561</v>
      </c>
      <c r="G4121" s="19">
        <v>1.0768333306337308E-2</v>
      </c>
      <c r="H4121" s="37">
        <f t="shared" si="881"/>
        <v>1.0107683333063373</v>
      </c>
      <c r="I4121" s="19"/>
      <c r="J4121" s="19"/>
      <c r="K4121" s="19"/>
      <c r="L4121" s="19"/>
      <c r="N4121" s="38">
        <v>39490</v>
      </c>
      <c r="O4121" s="19">
        <v>1257.6859999999999</v>
      </c>
      <c r="P4121" s="19">
        <v>861.90104166666663</v>
      </c>
      <c r="Q4121" s="19">
        <v>9.8192318780283561E-3</v>
      </c>
      <c r="R4121" s="37">
        <f t="shared" si="882"/>
        <v>1.0098192318780284</v>
      </c>
      <c r="T4121" s="39">
        <v>39490</v>
      </c>
      <c r="U4121" s="40">
        <v>336.5933</v>
      </c>
      <c r="V4121" s="40">
        <f t="shared" si="883"/>
        <v>8.2630768617786288E-4</v>
      </c>
      <c r="W4121" s="41">
        <f t="shared" si="884"/>
        <v>1.0008263076861779</v>
      </c>
      <c r="Y4121" s="42">
        <v>39490</v>
      </c>
      <c r="Z4121" s="43">
        <v>388.24400000000003</v>
      </c>
      <c r="AA4121" s="43">
        <f t="shared" si="885"/>
        <v>266.06633771929825</v>
      </c>
      <c r="AB4121" s="19">
        <f t="shared" si="888"/>
        <v>-1.4740179471539161E-2</v>
      </c>
      <c r="AC4121" s="37">
        <f t="shared" si="889"/>
        <v>0.98525982052846084</v>
      </c>
      <c r="AE4121" s="44">
        <v>39490</v>
      </c>
      <c r="AF4121" s="45">
        <v>7612.9902000000002</v>
      </c>
      <c r="AG4121" s="19">
        <f t="shared" si="880"/>
        <v>5217.2356085526317</v>
      </c>
      <c r="AH4121" s="45">
        <f t="shared" si="886"/>
        <v>-1.535466758321935E-2</v>
      </c>
      <c r="AI4121" s="46">
        <f t="shared" si="887"/>
        <v>0.98464533241678065</v>
      </c>
      <c r="AK4121" s="38">
        <v>39490</v>
      </c>
      <c r="AL4121" s="19">
        <v>148.8296</v>
      </c>
      <c r="AM4121" s="19">
        <f t="shared" si="891"/>
        <v>-6.5575521320054841E-3</v>
      </c>
      <c r="AN4121" s="37">
        <f t="shared" si="892"/>
        <v>0.99344244786799452</v>
      </c>
      <c r="AQ4121" s="38">
        <v>39490</v>
      </c>
      <c r="AR4121" s="19">
        <f t="shared" si="893"/>
        <v>337.42349252800005</v>
      </c>
      <c r="AS4121" s="40">
        <f t="shared" si="890"/>
        <v>-6.5575521320053731E-3</v>
      </c>
      <c r="AT4121" s="51">
        <f t="shared" si="894"/>
        <v>0.99344244786799463</v>
      </c>
    </row>
    <row r="4122" spans="1:46">
      <c r="A4122" s="38">
        <v>39491</v>
      </c>
      <c r="B4122" s="37">
        <v>1.4569000000000001</v>
      </c>
      <c r="D4122" s="38">
        <v>39491</v>
      </c>
      <c r="E4122" s="19">
        <v>1719.0728999999999</v>
      </c>
      <c r="F4122" s="19">
        <v>1179.9525705264602</v>
      </c>
      <c r="G4122" s="19">
        <v>6.954749623623524E-3</v>
      </c>
      <c r="H4122" s="37">
        <f t="shared" si="881"/>
        <v>1.0069547496236235</v>
      </c>
      <c r="I4122" s="19"/>
      <c r="J4122" s="19"/>
      <c r="K4122" s="19"/>
      <c r="L4122" s="19"/>
      <c r="N4122" s="38">
        <v>39491</v>
      </c>
      <c r="O4122" s="19">
        <v>1269.4133999999999</v>
      </c>
      <c r="P4122" s="19">
        <v>871.31127736975759</v>
      </c>
      <c r="Q4122" s="19">
        <v>1.0918000151031615E-2</v>
      </c>
      <c r="R4122" s="37">
        <f t="shared" si="882"/>
        <v>1.0109180001510316</v>
      </c>
      <c r="T4122" s="39">
        <v>39491</v>
      </c>
      <c r="U4122" s="40">
        <v>335.13350000000003</v>
      </c>
      <c r="V4122" s="40">
        <f t="shared" si="883"/>
        <v>-4.3369847231063963E-3</v>
      </c>
      <c r="W4122" s="41">
        <f t="shared" si="884"/>
        <v>0.9956630152768936</v>
      </c>
      <c r="Y4122" s="42">
        <v>39491</v>
      </c>
      <c r="Z4122" s="43">
        <v>388.31900000000002</v>
      </c>
      <c r="AA4122" s="43">
        <f t="shared" si="885"/>
        <v>266.53785434827375</v>
      </c>
      <c r="AB4122" s="19">
        <f t="shared" si="888"/>
        <v>1.7721769428531431E-3</v>
      </c>
      <c r="AC4122" s="37">
        <f t="shared" si="889"/>
        <v>1.0017721769428531</v>
      </c>
      <c r="AE4122" s="44">
        <v>39491</v>
      </c>
      <c r="AF4122" s="45">
        <v>7628.3900999999996</v>
      </c>
      <c r="AG4122" s="19">
        <f t="shared" si="880"/>
        <v>5236.0423501956202</v>
      </c>
      <c r="AH4122" s="45">
        <f t="shared" si="886"/>
        <v>3.6047330529138666E-3</v>
      </c>
      <c r="AI4122" s="46">
        <f t="shared" si="887"/>
        <v>1.0036047330529139</v>
      </c>
      <c r="AK4122" s="38">
        <v>39491</v>
      </c>
      <c r="AL4122" s="19">
        <v>148.98089999999999</v>
      </c>
      <c r="AM4122" s="19">
        <f t="shared" si="891"/>
        <v>1.016598848616157E-3</v>
      </c>
      <c r="AN4122" s="37">
        <f t="shared" si="892"/>
        <v>1.0010165988486162</v>
      </c>
      <c r="AQ4122" s="38">
        <v>39491</v>
      </c>
      <c r="AR4122" s="19">
        <f t="shared" si="893"/>
        <v>337.766516862</v>
      </c>
      <c r="AS4122" s="40">
        <f t="shared" si="890"/>
        <v>1.016598848615935E-3</v>
      </c>
      <c r="AT4122" s="51">
        <f t="shared" si="894"/>
        <v>1.0010165988486159</v>
      </c>
    </row>
    <row r="4123" spans="1:46">
      <c r="A4123" s="38">
        <v>39492</v>
      </c>
      <c r="B4123" s="37">
        <v>1.4635</v>
      </c>
      <c r="D4123" s="38">
        <v>39492</v>
      </c>
      <c r="E4123" s="19">
        <v>1719.6737000000001</v>
      </c>
      <c r="F4123" s="19">
        <v>1175.0418175606424</v>
      </c>
      <c r="G4123" s="19">
        <v>-4.161822338017207E-3</v>
      </c>
      <c r="H4123" s="37">
        <f t="shared" si="881"/>
        <v>0.99583817766198279</v>
      </c>
      <c r="I4123" s="19"/>
      <c r="J4123" s="19"/>
      <c r="K4123" s="19"/>
      <c r="L4123" s="19"/>
      <c r="N4123" s="38">
        <v>39492</v>
      </c>
      <c r="O4123" s="19">
        <v>1297.1478</v>
      </c>
      <c r="P4123" s="19">
        <v>886.33262726340956</v>
      </c>
      <c r="Q4123" s="19">
        <v>1.7239935122838279E-2</v>
      </c>
      <c r="R4123" s="37">
        <f t="shared" si="882"/>
        <v>1.0172399351228383</v>
      </c>
      <c r="T4123" s="39">
        <v>39492</v>
      </c>
      <c r="U4123" s="40">
        <v>335.03210000000001</v>
      </c>
      <c r="V4123" s="40">
        <f t="shared" si="883"/>
        <v>-3.0256599235833903E-4</v>
      </c>
      <c r="W4123" s="41">
        <f t="shared" si="884"/>
        <v>0.99969743400764166</v>
      </c>
      <c r="Y4123" s="42">
        <v>39492</v>
      </c>
      <c r="Z4123" s="43">
        <v>395.77100000000002</v>
      </c>
      <c r="AA4123" s="43">
        <f t="shared" si="885"/>
        <v>270.42774171506665</v>
      </c>
      <c r="AB4123" s="19">
        <f t="shared" si="888"/>
        <v>1.4594127263102052E-2</v>
      </c>
      <c r="AC4123" s="37">
        <f t="shared" si="889"/>
        <v>1.0145941272631021</v>
      </c>
      <c r="AE4123" s="44">
        <v>39492</v>
      </c>
      <c r="AF4123" s="45">
        <v>7799.1099000000004</v>
      </c>
      <c r="AG4123" s="19">
        <f t="shared" si="880"/>
        <v>5329.0809019473863</v>
      </c>
      <c r="AH4123" s="45">
        <f t="shared" si="886"/>
        <v>1.7768869220144978E-2</v>
      </c>
      <c r="AI4123" s="46">
        <f t="shared" si="887"/>
        <v>1.017768869220145</v>
      </c>
      <c r="AK4123" s="38">
        <v>39492</v>
      </c>
      <c r="AL4123" s="19">
        <v>148.62639999999999</v>
      </c>
      <c r="AM4123" s="19">
        <f t="shared" si="891"/>
        <v>-2.3794996539825419E-3</v>
      </c>
      <c r="AN4123" s="37">
        <f t="shared" si="892"/>
        <v>0.99762050034601746</v>
      </c>
      <c r="AQ4123" s="38">
        <v>39492</v>
      </c>
      <c r="AR4123" s="19">
        <f t="shared" si="893"/>
        <v>336.96280155200003</v>
      </c>
      <c r="AS4123" s="40">
        <f t="shared" si="890"/>
        <v>-2.3794996539824309E-3</v>
      </c>
      <c r="AT4123" s="51">
        <f t="shared" si="894"/>
        <v>0.99762050034601757</v>
      </c>
    </row>
    <row r="4124" spans="1:46">
      <c r="A4124" s="38">
        <v>39493</v>
      </c>
      <c r="B4124" s="37">
        <v>1.4674</v>
      </c>
      <c r="D4124" s="38">
        <v>39493</v>
      </c>
      <c r="E4124" s="19">
        <v>1712.0527</v>
      </c>
      <c r="F4124" s="19">
        <v>1166.7252964426877</v>
      </c>
      <c r="G4124" s="19">
        <v>-7.0776384241536539E-3</v>
      </c>
      <c r="H4124" s="37">
        <f t="shared" si="881"/>
        <v>0.99292236157584635</v>
      </c>
      <c r="I4124" s="19"/>
      <c r="J4124" s="19"/>
      <c r="K4124" s="19"/>
      <c r="L4124" s="19"/>
      <c r="N4124" s="38">
        <v>39493</v>
      </c>
      <c r="O4124" s="19">
        <v>1294.9097999999999</v>
      </c>
      <c r="P4124" s="19">
        <v>882.451819544773</v>
      </c>
      <c r="Q4124" s="19">
        <v>-4.3785003499405839E-3</v>
      </c>
      <c r="R4124" s="37">
        <f t="shared" si="882"/>
        <v>0.99562149965005942</v>
      </c>
      <c r="T4124" s="39">
        <v>39493</v>
      </c>
      <c r="U4124" s="40">
        <v>334.36989999999997</v>
      </c>
      <c r="V4124" s="40">
        <f t="shared" si="883"/>
        <v>-1.9765270253210288E-3</v>
      </c>
      <c r="W4124" s="41">
        <f t="shared" si="884"/>
        <v>0.99802347297467897</v>
      </c>
      <c r="Y4124" s="42">
        <v>39493</v>
      </c>
      <c r="Z4124" s="43">
        <v>395.18900000000002</v>
      </c>
      <c r="AA4124" s="43">
        <f t="shared" si="885"/>
        <v>269.31238925991551</v>
      </c>
      <c r="AB4124" s="19">
        <f t="shared" si="888"/>
        <v>-4.1244010251223484E-3</v>
      </c>
      <c r="AC4124" s="37">
        <f t="shared" si="889"/>
        <v>0.99587559897487765</v>
      </c>
      <c r="AE4124" s="44">
        <v>39493</v>
      </c>
      <c r="AF4124" s="45">
        <v>7787.77</v>
      </c>
      <c r="AG4124" s="19">
        <f t="shared" si="880"/>
        <v>5307.1895870246699</v>
      </c>
      <c r="AH4124" s="45">
        <f t="shared" si="886"/>
        <v>-4.1078969010803768E-3</v>
      </c>
      <c r="AI4124" s="46">
        <f t="shared" si="887"/>
        <v>0.99589210309891962</v>
      </c>
      <c r="AK4124" s="38">
        <v>39493</v>
      </c>
      <c r="AL4124" s="19">
        <v>148.87</v>
      </c>
      <c r="AM4124" s="19">
        <f t="shared" si="891"/>
        <v>1.6390089513034223E-3</v>
      </c>
      <c r="AN4124" s="37">
        <f t="shared" si="892"/>
        <v>1.0016390089513034</v>
      </c>
      <c r="AQ4124" s="38">
        <v>39493</v>
      </c>
      <c r="AR4124" s="19">
        <f t="shared" si="893"/>
        <v>337.51508660000002</v>
      </c>
      <c r="AS4124" s="40">
        <f t="shared" si="890"/>
        <v>1.6390089513034223E-3</v>
      </c>
      <c r="AT4124" s="51">
        <f t="shared" si="894"/>
        <v>1.0016390089513034</v>
      </c>
    </row>
    <row r="4125" spans="1:46">
      <c r="A4125" s="38">
        <v>39496</v>
      </c>
      <c r="B4125" s="37">
        <v>1.4674</v>
      </c>
      <c r="D4125" s="38">
        <v>39496</v>
      </c>
      <c r="E4125" s="19">
        <v>1719.7282</v>
      </c>
      <c r="F4125" s="19">
        <v>1171.955976557176</v>
      </c>
      <c r="G4125" s="19">
        <v>4.4832147982361015E-3</v>
      </c>
      <c r="H4125" s="37">
        <f t="shared" si="881"/>
        <v>1.0044832147982361</v>
      </c>
      <c r="I4125" s="19"/>
      <c r="J4125" s="19"/>
      <c r="K4125" s="19"/>
      <c r="L4125" s="19"/>
      <c r="N4125" s="38">
        <v>39496</v>
      </c>
      <c r="O4125" s="19">
        <v>1303.9095</v>
      </c>
      <c r="P4125" s="19">
        <v>888.58491208940984</v>
      </c>
      <c r="Q4125" s="19">
        <v>6.9500593786533393E-3</v>
      </c>
      <c r="R4125" s="37">
        <f t="shared" si="882"/>
        <v>1.0069500593786533</v>
      </c>
      <c r="T4125" s="39">
        <v>39496</v>
      </c>
      <c r="U4125" s="40">
        <v>334.9117</v>
      </c>
      <c r="V4125" s="40">
        <f t="shared" si="883"/>
        <v>1.6203611628917702E-3</v>
      </c>
      <c r="W4125" s="41">
        <f t="shared" si="884"/>
        <v>1.0016203611628918</v>
      </c>
      <c r="Y4125" s="38">
        <v>39496</v>
      </c>
      <c r="Z4125" s="43">
        <v>395.18900000000002</v>
      </c>
      <c r="AA4125" s="43">
        <f t="shared" si="885"/>
        <v>269.31238925991551</v>
      </c>
      <c r="AB4125" s="19">
        <f t="shared" si="888"/>
        <v>0</v>
      </c>
      <c r="AC4125" s="37">
        <f t="shared" si="889"/>
        <v>1</v>
      </c>
      <c r="AE4125" s="38">
        <v>39496</v>
      </c>
      <c r="AF4125" s="45">
        <v>7787.77</v>
      </c>
      <c r="AG4125" s="19">
        <f t="shared" si="880"/>
        <v>5307.1895870246699</v>
      </c>
      <c r="AH4125" s="45">
        <f t="shared" si="886"/>
        <v>0</v>
      </c>
      <c r="AI4125" s="46">
        <f t="shared" si="887"/>
        <v>1</v>
      </c>
      <c r="AK4125" s="38">
        <v>39496</v>
      </c>
      <c r="AL4125" s="19">
        <v>148.4288</v>
      </c>
      <c r="AM4125" s="19">
        <f t="shared" si="891"/>
        <v>-2.9636595687513312E-3</v>
      </c>
      <c r="AN4125" s="37">
        <f t="shared" si="892"/>
        <v>0.99703634043124867</v>
      </c>
      <c r="AQ4125" s="38">
        <v>39496</v>
      </c>
      <c r="AR4125" s="19">
        <f t="shared" si="893"/>
        <v>336.51480678400003</v>
      </c>
      <c r="AS4125" s="40">
        <f t="shared" si="890"/>
        <v>-2.9636595687512202E-3</v>
      </c>
      <c r="AT4125" s="51">
        <f t="shared" si="894"/>
        <v>0.99703634043124878</v>
      </c>
    </row>
    <row r="4126" spans="1:46">
      <c r="A4126" s="38">
        <v>39497</v>
      </c>
      <c r="B4126" s="37">
        <v>1.4742</v>
      </c>
      <c r="D4126" s="38">
        <v>39497</v>
      </c>
      <c r="E4126" s="19">
        <v>1728.7831000000001</v>
      </c>
      <c r="F4126" s="19">
        <v>1172.6923755257089</v>
      </c>
      <c r="G4126" s="19">
        <v>6.2835036747399542E-4</v>
      </c>
      <c r="H4126" s="37">
        <f t="shared" si="881"/>
        <v>1.000628350367474</v>
      </c>
      <c r="I4126" s="19"/>
      <c r="J4126" s="19"/>
      <c r="K4126" s="19"/>
      <c r="L4126" s="19"/>
      <c r="N4126" s="38">
        <v>39497</v>
      </c>
      <c r="O4126" s="19">
        <v>1317.6622</v>
      </c>
      <c r="P4126" s="19">
        <v>893.81508614841948</v>
      </c>
      <c r="Q4126" s="19">
        <v>5.8859586606208047E-3</v>
      </c>
      <c r="R4126" s="37">
        <f t="shared" si="882"/>
        <v>1.0058859586606208</v>
      </c>
      <c r="T4126" s="39">
        <v>39497</v>
      </c>
      <c r="U4126" s="40">
        <v>335.39859999999999</v>
      </c>
      <c r="V4126" s="40">
        <f t="shared" si="883"/>
        <v>1.4538160356893925E-3</v>
      </c>
      <c r="W4126" s="41">
        <f t="shared" si="884"/>
        <v>1.0014538160356894</v>
      </c>
      <c r="Y4126" s="42">
        <v>39497</v>
      </c>
      <c r="Z4126" s="43">
        <v>406.54199999999997</v>
      </c>
      <c r="AA4126" s="43">
        <f t="shared" si="885"/>
        <v>275.77126577126575</v>
      </c>
      <c r="AB4126" s="19">
        <f t="shared" si="888"/>
        <v>2.3982842115431779E-2</v>
      </c>
      <c r="AC4126" s="37">
        <f t="shared" si="889"/>
        <v>1.0239828421154318</v>
      </c>
      <c r="AE4126" s="44">
        <v>39497</v>
      </c>
      <c r="AF4126" s="45">
        <v>8065.7402000000002</v>
      </c>
      <c r="AG4126" s="19">
        <f t="shared" si="880"/>
        <v>5471.2659069325737</v>
      </c>
      <c r="AH4126" s="45">
        <f t="shared" si="886"/>
        <v>3.0915858048306211E-2</v>
      </c>
      <c r="AI4126" s="46">
        <f t="shared" si="887"/>
        <v>1.0309158580483062</v>
      </c>
      <c r="AK4126" s="38">
        <v>39497</v>
      </c>
      <c r="AL4126" s="19">
        <v>148.74180000000001</v>
      </c>
      <c r="AM4126" s="19">
        <f t="shared" si="891"/>
        <v>2.1087551741980626E-3</v>
      </c>
      <c r="AN4126" s="37">
        <f t="shared" si="892"/>
        <v>1.0021087551741981</v>
      </c>
      <c r="AQ4126" s="38">
        <v>39497</v>
      </c>
      <c r="AR4126" s="19">
        <f t="shared" si="893"/>
        <v>337.22443412400008</v>
      </c>
      <c r="AS4126" s="40">
        <f t="shared" si="890"/>
        <v>2.1087551741980626E-3</v>
      </c>
      <c r="AT4126" s="51">
        <f t="shared" si="894"/>
        <v>1.0021087551741981</v>
      </c>
    </row>
    <row r="4127" spans="1:46">
      <c r="A4127" s="38">
        <v>39498</v>
      </c>
      <c r="B4127" s="37">
        <v>1.4662999999999999</v>
      </c>
      <c r="D4127" s="38">
        <v>39498</v>
      </c>
      <c r="E4127" s="19">
        <v>1716.9857</v>
      </c>
      <c r="F4127" s="19">
        <v>1170.9648093841643</v>
      </c>
      <c r="G4127" s="19">
        <v>-1.4731622526071853E-3</v>
      </c>
      <c r="H4127" s="37">
        <f t="shared" si="881"/>
        <v>0.99852683774739281</v>
      </c>
      <c r="I4127" s="19"/>
      <c r="J4127" s="19"/>
      <c r="K4127" s="19"/>
      <c r="L4127" s="19"/>
      <c r="N4127" s="38">
        <v>39498</v>
      </c>
      <c r="O4127" s="19">
        <v>1301.4525000000001</v>
      </c>
      <c r="P4127" s="19">
        <v>887.57587124053748</v>
      </c>
      <c r="Q4127" s="19">
        <v>-6.9804314164887415E-3</v>
      </c>
      <c r="R4127" s="37">
        <f t="shared" si="882"/>
        <v>0.99301956858351126</v>
      </c>
      <c r="T4127" s="39">
        <v>39498</v>
      </c>
      <c r="U4127" s="40">
        <v>334.48039999999997</v>
      </c>
      <c r="V4127" s="40">
        <f t="shared" si="883"/>
        <v>-2.7376381416023277E-3</v>
      </c>
      <c r="W4127" s="41">
        <f t="shared" si="884"/>
        <v>0.99726236185839767</v>
      </c>
      <c r="Y4127" s="42">
        <v>39498</v>
      </c>
      <c r="Z4127" s="43">
        <v>406.86799999999999</v>
      </c>
      <c r="AA4127" s="43">
        <f t="shared" si="885"/>
        <v>277.47936984246064</v>
      </c>
      <c r="AB4127" s="19">
        <f t="shared" si="888"/>
        <v>6.193916057272153E-3</v>
      </c>
      <c r="AC4127" s="37">
        <f t="shared" si="889"/>
        <v>1.0061939160572722</v>
      </c>
      <c r="AE4127" s="44">
        <v>39498</v>
      </c>
      <c r="AF4127" s="45">
        <v>8065.8999000000003</v>
      </c>
      <c r="AG4127" s="19">
        <f t="shared" si="880"/>
        <v>5500.8524176498677</v>
      </c>
      <c r="AH4127" s="45">
        <f t="shared" si="886"/>
        <v>5.4076170342598484E-3</v>
      </c>
      <c r="AI4127" s="46">
        <f t="shared" si="887"/>
        <v>1.0054076170342598</v>
      </c>
      <c r="AK4127" s="38">
        <v>39498</v>
      </c>
      <c r="AL4127" s="19">
        <v>148.42519999999999</v>
      </c>
      <c r="AM4127" s="19">
        <f t="shared" si="891"/>
        <v>-2.1285206982840643E-3</v>
      </c>
      <c r="AN4127" s="37">
        <f t="shared" si="892"/>
        <v>0.99787147930171594</v>
      </c>
      <c r="AQ4127" s="38">
        <v>39498</v>
      </c>
      <c r="AR4127" s="19">
        <f t="shared" si="893"/>
        <v>336.50664493599999</v>
      </c>
      <c r="AS4127" s="40">
        <f t="shared" si="890"/>
        <v>-2.1285206982841753E-3</v>
      </c>
      <c r="AT4127" s="51">
        <f t="shared" si="894"/>
        <v>0.99787147930171582</v>
      </c>
    </row>
    <row r="4128" spans="1:46">
      <c r="A4128" s="38">
        <v>39499</v>
      </c>
      <c r="B4128" s="37">
        <v>1.4813000000000001</v>
      </c>
      <c r="D4128" s="38">
        <v>39499</v>
      </c>
      <c r="E4128" s="19">
        <v>1722.1441</v>
      </c>
      <c r="F4128" s="19">
        <v>1162.5896847363801</v>
      </c>
      <c r="G4128" s="19">
        <v>-7.1523282174370539E-3</v>
      </c>
      <c r="H4128" s="37">
        <f t="shared" si="881"/>
        <v>0.99284767178256295</v>
      </c>
      <c r="I4128" s="19"/>
      <c r="J4128" s="19"/>
      <c r="K4128" s="19"/>
      <c r="L4128" s="19"/>
      <c r="N4128" s="38">
        <v>39499</v>
      </c>
      <c r="O4128" s="19">
        <v>1318.6836000000001</v>
      </c>
      <c r="P4128" s="19">
        <v>890.22048200904612</v>
      </c>
      <c r="Q4128" s="19">
        <v>2.9795883982428606E-3</v>
      </c>
      <c r="R4128" s="37">
        <f t="shared" si="882"/>
        <v>1.0029795883982429</v>
      </c>
      <c r="T4128" s="39">
        <v>39499</v>
      </c>
      <c r="U4128" s="40">
        <v>334.67290000000003</v>
      </c>
      <c r="V4128" s="40">
        <f t="shared" si="883"/>
        <v>5.7551952222034686E-4</v>
      </c>
      <c r="W4128" s="41">
        <f t="shared" si="884"/>
        <v>1.0005755195222203</v>
      </c>
      <c r="Y4128" s="42">
        <v>39499</v>
      </c>
      <c r="Z4128" s="43">
        <v>409.43</v>
      </c>
      <c r="AA4128" s="43">
        <f t="shared" si="885"/>
        <v>276.3991088908391</v>
      </c>
      <c r="AB4128" s="19">
        <f t="shared" si="888"/>
        <v>-3.8931216840908389E-3</v>
      </c>
      <c r="AC4128" s="37">
        <f t="shared" si="889"/>
        <v>0.99610687831590916</v>
      </c>
      <c r="AE4128" s="44">
        <v>39499</v>
      </c>
      <c r="AF4128" s="45">
        <v>8017.4701999999997</v>
      </c>
      <c r="AG4128" s="19">
        <f t="shared" si="880"/>
        <v>5412.4554107878212</v>
      </c>
      <c r="AH4128" s="45">
        <f t="shared" si="886"/>
        <v>-1.6069692504096067E-2</v>
      </c>
      <c r="AI4128" s="46">
        <f t="shared" si="887"/>
        <v>0.98393030749590393</v>
      </c>
      <c r="AK4128" s="38">
        <v>39499</v>
      </c>
      <c r="AL4128" s="19">
        <v>148.30590000000001</v>
      </c>
      <c r="AM4128" s="19">
        <f t="shared" si="891"/>
        <v>-8.0377186623281638E-4</v>
      </c>
      <c r="AN4128" s="37">
        <f t="shared" si="892"/>
        <v>0.99919622813376718</v>
      </c>
      <c r="AQ4128" s="38">
        <v>39499</v>
      </c>
      <c r="AR4128" s="19">
        <f t="shared" si="893"/>
        <v>336.23617036200005</v>
      </c>
      <c r="AS4128" s="40">
        <f t="shared" si="890"/>
        <v>-8.0377186623281638E-4</v>
      </c>
      <c r="AT4128" s="51">
        <f t="shared" si="894"/>
        <v>0.99919622813376718</v>
      </c>
    </row>
    <row r="4129" spans="1:46">
      <c r="A4129" s="38">
        <v>39500</v>
      </c>
      <c r="B4129" s="37">
        <v>1.4824999999999999</v>
      </c>
      <c r="D4129" s="38">
        <v>39500</v>
      </c>
      <c r="E4129" s="19">
        <v>1724.1012000000001</v>
      </c>
      <c r="F4129" s="19">
        <v>1162.9687689713323</v>
      </c>
      <c r="G4129" s="19">
        <v>3.260688099413489E-4</v>
      </c>
      <c r="H4129" s="37">
        <f t="shared" si="881"/>
        <v>1.0003260688099413</v>
      </c>
      <c r="I4129" s="19"/>
      <c r="J4129" s="19"/>
      <c r="K4129" s="19"/>
      <c r="L4129" s="19"/>
      <c r="N4129" s="38">
        <v>39500</v>
      </c>
      <c r="O4129" s="19">
        <v>1313.8240000000001</v>
      </c>
      <c r="P4129" s="19">
        <v>886.22192242833057</v>
      </c>
      <c r="Q4129" s="19">
        <v>-4.4916508455205006E-3</v>
      </c>
      <c r="R4129" s="37">
        <f t="shared" si="882"/>
        <v>0.9955083491544795</v>
      </c>
      <c r="T4129" s="39">
        <v>39500</v>
      </c>
      <c r="U4129" s="40">
        <v>334.77249999999998</v>
      </c>
      <c r="V4129" s="40">
        <f t="shared" si="883"/>
        <v>2.9760401872969133E-4</v>
      </c>
      <c r="W4129" s="41">
        <f t="shared" si="884"/>
        <v>1.0002976040187297</v>
      </c>
      <c r="Y4129" s="42">
        <v>39500</v>
      </c>
      <c r="Z4129" s="43">
        <v>411.49400000000003</v>
      </c>
      <c r="AA4129" s="43">
        <f t="shared" si="885"/>
        <v>277.56762225969646</v>
      </c>
      <c r="AB4129" s="19">
        <f t="shared" si="888"/>
        <v>4.2276307385595846E-3</v>
      </c>
      <c r="AC4129" s="37">
        <f t="shared" si="889"/>
        <v>1.0042276307385596</v>
      </c>
      <c r="AE4129" s="44">
        <v>39500</v>
      </c>
      <c r="AF4129" s="45">
        <v>8064.9902000000002</v>
      </c>
      <c r="AG4129" s="19">
        <f t="shared" si="880"/>
        <v>5440.1282967959532</v>
      </c>
      <c r="AH4129" s="45">
        <f t="shared" si="886"/>
        <v>5.1128155167756706E-3</v>
      </c>
      <c r="AI4129" s="46">
        <f t="shared" si="887"/>
        <v>1.0051128155167757</v>
      </c>
      <c r="AK4129" s="38">
        <v>39500</v>
      </c>
      <c r="AL4129" s="19">
        <v>148.38630000000001</v>
      </c>
      <c r="AM4129" s="19">
        <f t="shared" si="891"/>
        <v>5.4212273415954471E-4</v>
      </c>
      <c r="AN4129" s="37">
        <f t="shared" si="892"/>
        <v>1.0005421227341595</v>
      </c>
      <c r="AQ4129" s="38">
        <v>39500</v>
      </c>
      <c r="AR4129" s="19">
        <f t="shared" si="893"/>
        <v>336.41845163400006</v>
      </c>
      <c r="AS4129" s="40">
        <f t="shared" si="890"/>
        <v>5.4212273415954471E-4</v>
      </c>
      <c r="AT4129" s="51">
        <f t="shared" si="894"/>
        <v>1.0005421227341595</v>
      </c>
    </row>
    <row r="4130" spans="1:46">
      <c r="A4130" s="38">
        <v>39503</v>
      </c>
      <c r="B4130" s="37">
        <v>1.4822</v>
      </c>
      <c r="D4130" s="38">
        <v>39503</v>
      </c>
      <c r="E4130" s="19">
        <v>1751.5286000000001</v>
      </c>
      <c r="F4130" s="19">
        <v>1181.7086762919985</v>
      </c>
      <c r="G4130" s="19">
        <v>1.6113852599190626E-2</v>
      </c>
      <c r="H4130" s="37">
        <f t="shared" si="881"/>
        <v>1.0161138525991906</v>
      </c>
      <c r="I4130" s="19"/>
      <c r="J4130" s="19"/>
      <c r="K4130" s="19"/>
      <c r="L4130" s="19"/>
      <c r="N4130" s="38">
        <v>39503</v>
      </c>
      <c r="O4130" s="19">
        <v>1326.816</v>
      </c>
      <c r="P4130" s="19">
        <v>895.16664417757397</v>
      </c>
      <c r="Q4130" s="19">
        <v>1.0093094655945878E-2</v>
      </c>
      <c r="R4130" s="37">
        <f t="shared" si="882"/>
        <v>1.0100930946559459</v>
      </c>
      <c r="T4130" s="39">
        <v>39503</v>
      </c>
      <c r="U4130" s="40">
        <v>334.40019999999998</v>
      </c>
      <c r="V4130" s="40">
        <f t="shared" si="883"/>
        <v>-1.1120985146629847E-3</v>
      </c>
      <c r="W4130" s="41">
        <f t="shared" si="884"/>
        <v>0.99888790148533702</v>
      </c>
      <c r="Y4130" s="42">
        <v>39503</v>
      </c>
      <c r="Z4130" s="43">
        <v>414.11700000000002</v>
      </c>
      <c r="AA4130" s="43">
        <f t="shared" si="885"/>
        <v>279.39346916745382</v>
      </c>
      <c r="AB4130" s="19">
        <f t="shared" si="888"/>
        <v>6.5780255380400998E-3</v>
      </c>
      <c r="AC4130" s="37">
        <f t="shared" si="889"/>
        <v>1.0065780255380401</v>
      </c>
      <c r="AE4130" s="44">
        <v>39503</v>
      </c>
      <c r="AF4130" s="45">
        <v>8126.7402000000002</v>
      </c>
      <c r="AG4130" s="19">
        <f t="shared" si="880"/>
        <v>5482.8904331399272</v>
      </c>
      <c r="AH4130" s="45">
        <f t="shared" si="886"/>
        <v>7.860501446107282E-3</v>
      </c>
      <c r="AI4130" s="46">
        <f t="shared" si="887"/>
        <v>1.0078605014461073</v>
      </c>
      <c r="AK4130" s="38">
        <v>39503</v>
      </c>
      <c r="AL4130" s="19">
        <v>147.98169999999999</v>
      </c>
      <c r="AM4130" s="19">
        <f t="shared" si="891"/>
        <v>-2.7266668149283912E-3</v>
      </c>
      <c r="AN4130" s="37">
        <f t="shared" si="892"/>
        <v>0.99727333318507161</v>
      </c>
      <c r="AQ4130" s="38">
        <v>39503</v>
      </c>
      <c r="AR4130" s="19">
        <f t="shared" si="893"/>
        <v>335.50115060600001</v>
      </c>
      <c r="AS4130" s="40">
        <f t="shared" si="890"/>
        <v>-2.7266668149285023E-3</v>
      </c>
      <c r="AT4130" s="51">
        <f t="shared" si="894"/>
        <v>0.9972733331850715</v>
      </c>
    </row>
    <row r="4131" spans="1:46">
      <c r="A4131" s="38">
        <v>39504</v>
      </c>
      <c r="B4131" s="37">
        <v>1.4888999999999999</v>
      </c>
      <c r="D4131" s="38">
        <v>39504</v>
      </c>
      <c r="E4131" s="19">
        <v>1770.1855</v>
      </c>
      <c r="F4131" s="19">
        <v>1188.9216871515885</v>
      </c>
      <c r="G4131" s="19">
        <v>6.103882457919596E-3</v>
      </c>
      <c r="H4131" s="37">
        <f t="shared" si="881"/>
        <v>1.0061038824579196</v>
      </c>
      <c r="I4131" s="19"/>
      <c r="J4131" s="19"/>
      <c r="K4131" s="19"/>
      <c r="L4131" s="19"/>
      <c r="N4131" s="38">
        <v>39504</v>
      </c>
      <c r="O4131" s="19">
        <v>1339.1999000000001</v>
      </c>
      <c r="P4131" s="19">
        <v>899.45590704546987</v>
      </c>
      <c r="Q4131" s="19">
        <v>4.7915803116598266E-3</v>
      </c>
      <c r="R4131" s="37">
        <f t="shared" si="882"/>
        <v>1.0047915803116598</v>
      </c>
      <c r="T4131" s="39">
        <v>39504</v>
      </c>
      <c r="U4131" s="40">
        <v>334.47460000000001</v>
      </c>
      <c r="V4131" s="40">
        <f t="shared" si="883"/>
        <v>2.2248790521062212E-4</v>
      </c>
      <c r="W4131" s="41">
        <f t="shared" si="884"/>
        <v>1.0002224879052106</v>
      </c>
      <c r="Y4131" s="42">
        <v>39504</v>
      </c>
      <c r="Z4131" s="43">
        <v>419.57799999999997</v>
      </c>
      <c r="AA4131" s="43">
        <f t="shared" si="885"/>
        <v>281.80401638793739</v>
      </c>
      <c r="AB4131" s="19">
        <f t="shared" si="888"/>
        <v>8.6277865680490784E-3</v>
      </c>
      <c r="AC4131" s="37">
        <f t="shared" si="889"/>
        <v>1.0086277865680491</v>
      </c>
      <c r="AE4131" s="44">
        <v>39504</v>
      </c>
      <c r="AF4131" s="45">
        <v>8260.7900000000009</v>
      </c>
      <c r="AG4131" s="19">
        <f t="shared" si="880"/>
        <v>5548.2503861911491</v>
      </c>
      <c r="AH4131" s="45">
        <f t="shared" si="886"/>
        <v>1.1920711137353823E-2</v>
      </c>
      <c r="AI4131" s="46">
        <f t="shared" si="887"/>
        <v>1.0119207111373538</v>
      </c>
      <c r="AK4131" s="38">
        <v>39504</v>
      </c>
      <c r="AL4131" s="19">
        <v>147.75489999999999</v>
      </c>
      <c r="AM4131" s="19">
        <f t="shared" si="891"/>
        <v>-1.532621939064116E-3</v>
      </c>
      <c r="AN4131" s="37">
        <f t="shared" si="892"/>
        <v>0.99846737806093588</v>
      </c>
      <c r="AQ4131" s="38">
        <v>39504</v>
      </c>
      <c r="AR4131" s="19">
        <f t="shared" si="893"/>
        <v>334.98695418200003</v>
      </c>
      <c r="AS4131" s="40">
        <f t="shared" si="890"/>
        <v>-1.532621939064005E-3</v>
      </c>
      <c r="AT4131" s="51">
        <f t="shared" si="894"/>
        <v>0.99846737806093599</v>
      </c>
    </row>
    <row r="4132" spans="1:46">
      <c r="A4132" s="38">
        <v>39505</v>
      </c>
      <c r="B4132" s="37">
        <v>1.5132000000000001</v>
      </c>
      <c r="D4132" s="38">
        <v>39505</v>
      </c>
      <c r="E4132" s="19">
        <v>1783.3670999999999</v>
      </c>
      <c r="F4132" s="19">
        <v>1178.5402458366375</v>
      </c>
      <c r="G4132" s="19">
        <v>-8.7318125551421044E-3</v>
      </c>
      <c r="H4132" s="37">
        <f t="shared" si="881"/>
        <v>0.9912681874448579</v>
      </c>
      <c r="I4132" s="19"/>
      <c r="J4132" s="19"/>
      <c r="K4132" s="19"/>
      <c r="L4132" s="19"/>
      <c r="N4132" s="38">
        <v>39505</v>
      </c>
      <c r="O4132" s="19">
        <v>1360.4836</v>
      </c>
      <c r="P4132" s="19">
        <v>899.07718741739359</v>
      </c>
      <c r="Q4132" s="19">
        <v>-4.2105413407123038E-4</v>
      </c>
      <c r="R4132" s="37">
        <f t="shared" si="882"/>
        <v>0.99957894586592877</v>
      </c>
      <c r="T4132" s="39">
        <v>39505</v>
      </c>
      <c r="U4132" s="40">
        <v>335.11590000000001</v>
      </c>
      <c r="V4132" s="40">
        <f t="shared" si="883"/>
        <v>1.9173354269652609E-3</v>
      </c>
      <c r="W4132" s="41">
        <f t="shared" si="884"/>
        <v>1.0019173354269653</v>
      </c>
      <c r="Y4132" s="42">
        <v>39505</v>
      </c>
      <c r="Z4132" s="43">
        <v>421.47300000000001</v>
      </c>
      <c r="AA4132" s="43">
        <f t="shared" si="885"/>
        <v>278.53092783505156</v>
      </c>
      <c r="AB4132" s="19">
        <f t="shared" si="888"/>
        <v>-1.1614768997401548E-2</v>
      </c>
      <c r="AC4132" s="37">
        <f t="shared" si="889"/>
        <v>0.98838523100259845</v>
      </c>
      <c r="AE4132" s="44">
        <v>39505</v>
      </c>
      <c r="AF4132" s="45">
        <v>8219.3896000000004</v>
      </c>
      <c r="AG4132" s="19">
        <f t="shared" si="880"/>
        <v>5431.7932857520482</v>
      </c>
      <c r="AH4132" s="45">
        <f t="shared" si="886"/>
        <v>-2.0989878309916721E-2</v>
      </c>
      <c r="AI4132" s="46">
        <f t="shared" si="887"/>
        <v>0.97901012169008328</v>
      </c>
      <c r="AK4132" s="38">
        <v>39505</v>
      </c>
      <c r="AL4132" s="19">
        <v>147.64259999999999</v>
      </c>
      <c r="AM4132" s="19">
        <f t="shared" si="891"/>
        <v>-7.60042475748679E-4</v>
      </c>
      <c r="AN4132" s="37">
        <f t="shared" si="892"/>
        <v>0.99923995752425132</v>
      </c>
      <c r="AQ4132" s="38">
        <v>39505</v>
      </c>
      <c r="AR4132" s="19">
        <f t="shared" si="893"/>
        <v>334.73234986800003</v>
      </c>
      <c r="AS4132" s="40">
        <f t="shared" si="890"/>
        <v>-7.60042475748679E-4</v>
      </c>
      <c r="AT4132" s="51">
        <f t="shared" si="894"/>
        <v>0.99923995752425132</v>
      </c>
    </row>
    <row r="4133" spans="1:46">
      <c r="A4133" s="38">
        <v>39506</v>
      </c>
      <c r="B4133" s="37">
        <v>1.5172000000000001</v>
      </c>
      <c r="D4133" s="38">
        <v>39506</v>
      </c>
      <c r="E4133" s="19">
        <v>1768.2858000000001</v>
      </c>
      <c r="F4133" s="19">
        <v>1165.4928816240442</v>
      </c>
      <c r="G4133" s="19">
        <v>-1.1070783758709069E-2</v>
      </c>
      <c r="H4133" s="37">
        <f t="shared" si="881"/>
        <v>0.98892921624129093</v>
      </c>
      <c r="I4133" s="19"/>
      <c r="J4133" s="19"/>
      <c r="K4133" s="19"/>
      <c r="L4133" s="19"/>
      <c r="N4133" s="38">
        <v>39506</v>
      </c>
      <c r="O4133" s="19">
        <v>1361.8361</v>
      </c>
      <c r="P4133" s="19">
        <v>897.59827313472181</v>
      </c>
      <c r="Q4133" s="19">
        <v>-1.6449247109916465E-3</v>
      </c>
      <c r="R4133" s="37">
        <f t="shared" si="882"/>
        <v>0.99835507528900835</v>
      </c>
      <c r="T4133" s="39">
        <v>39506</v>
      </c>
      <c r="U4133" s="40">
        <v>334.63940000000002</v>
      </c>
      <c r="V4133" s="40">
        <f t="shared" si="883"/>
        <v>-1.4218961260864527E-3</v>
      </c>
      <c r="W4133" s="41">
        <f t="shared" si="884"/>
        <v>0.99857810387391355</v>
      </c>
      <c r="Y4133" s="42">
        <v>39506</v>
      </c>
      <c r="Z4133" s="43">
        <v>428.97399999999999</v>
      </c>
      <c r="AA4133" s="43">
        <f t="shared" si="885"/>
        <v>282.7405747429475</v>
      </c>
      <c r="AB4133" s="19">
        <f t="shared" si="888"/>
        <v>1.5113750349436739E-2</v>
      </c>
      <c r="AC4133" s="37">
        <f t="shared" si="889"/>
        <v>1.0151137503494367</v>
      </c>
      <c r="AE4133" s="44">
        <v>39506</v>
      </c>
      <c r="AF4133" s="45">
        <v>8376.5</v>
      </c>
      <c r="AG4133" s="19">
        <f t="shared" si="880"/>
        <v>5521.0255734247294</v>
      </c>
      <c r="AH4133" s="45">
        <f t="shared" si="886"/>
        <v>1.6427776790906901E-2</v>
      </c>
      <c r="AI4133" s="46">
        <f t="shared" si="887"/>
        <v>1.0164277767909069</v>
      </c>
      <c r="AK4133" s="38">
        <v>39506</v>
      </c>
      <c r="AL4133" s="19">
        <v>148.4941</v>
      </c>
      <c r="AM4133" s="19">
        <f t="shared" si="891"/>
        <v>5.7673056421385649E-3</v>
      </c>
      <c r="AN4133" s="37">
        <f t="shared" si="892"/>
        <v>1.0057673056421386</v>
      </c>
      <c r="AQ4133" s="38">
        <v>39506</v>
      </c>
      <c r="AR4133" s="19">
        <f t="shared" si="893"/>
        <v>336.66285363800006</v>
      </c>
      <c r="AS4133" s="40">
        <f t="shared" si="890"/>
        <v>5.7673056421385649E-3</v>
      </c>
      <c r="AT4133" s="51">
        <f t="shared" si="894"/>
        <v>1.0057673056421386</v>
      </c>
    </row>
    <row r="4134" spans="1:46">
      <c r="A4134" s="38">
        <v>39507</v>
      </c>
      <c r="B4134" s="37">
        <v>1.5186999999999999</v>
      </c>
      <c r="D4134" s="38">
        <v>39507</v>
      </c>
      <c r="E4134" s="19">
        <v>1733.0386000000001</v>
      </c>
      <c r="F4134" s="19">
        <v>1141.1329426483178</v>
      </c>
      <c r="G4134" s="19">
        <v>-2.0900976196252974E-2</v>
      </c>
      <c r="H4134" s="37">
        <f t="shared" si="881"/>
        <v>0.97909902380374703</v>
      </c>
      <c r="I4134" s="19"/>
      <c r="J4134" s="19"/>
      <c r="K4134" s="19"/>
      <c r="L4134" s="19"/>
      <c r="N4134" s="38">
        <v>39507</v>
      </c>
      <c r="O4134" s="19">
        <v>1333.9948999999999</v>
      </c>
      <c r="P4134" s="19">
        <v>878.37946928293934</v>
      </c>
      <c r="Q4134" s="19">
        <v>-2.1411364556956913E-2</v>
      </c>
      <c r="R4134" s="37">
        <f t="shared" si="882"/>
        <v>0.97858863544304309</v>
      </c>
      <c r="T4134" s="39">
        <v>39507</v>
      </c>
      <c r="U4134" s="40">
        <v>337.40710000000001</v>
      </c>
      <c r="V4134" s="40">
        <f t="shared" si="883"/>
        <v>8.2706937676795267E-3</v>
      </c>
      <c r="W4134" s="41">
        <f t="shared" si="884"/>
        <v>1.0082706937676795</v>
      </c>
      <c r="Y4134" s="42">
        <v>39507</v>
      </c>
      <c r="Z4134" s="43">
        <v>427.13499999999999</v>
      </c>
      <c r="AA4134" s="43">
        <f t="shared" si="885"/>
        <v>281.25041153618224</v>
      </c>
      <c r="AB4134" s="19">
        <f t="shared" si="888"/>
        <v>-5.2704257537852239E-3</v>
      </c>
      <c r="AC4134" s="37">
        <f t="shared" si="889"/>
        <v>0.99472957424621478</v>
      </c>
      <c r="AE4134" s="44">
        <v>39507</v>
      </c>
      <c r="AF4134" s="45">
        <v>8304.7695000000003</v>
      </c>
      <c r="AG4134" s="19">
        <f t="shared" si="880"/>
        <v>5468.3410153420691</v>
      </c>
      <c r="AH4134" s="45">
        <f t="shared" si="886"/>
        <v>-9.542531071809468E-3</v>
      </c>
      <c r="AI4134" s="46">
        <f t="shared" si="887"/>
        <v>0.99045746892819053</v>
      </c>
      <c r="AK4134" s="38">
        <v>39507</v>
      </c>
      <c r="AL4134" s="19">
        <v>149.381</v>
      </c>
      <c r="AM4134" s="19">
        <f t="shared" si="891"/>
        <v>5.9726278687166623E-3</v>
      </c>
      <c r="AN4134" s="37">
        <f t="shared" si="892"/>
        <v>1.0059726278687167</v>
      </c>
      <c r="AQ4134" s="38">
        <v>39507</v>
      </c>
      <c r="AR4134" s="19">
        <f t="shared" si="893"/>
        <v>338.67361558000005</v>
      </c>
      <c r="AS4134" s="40">
        <f t="shared" si="890"/>
        <v>5.9726278687166623E-3</v>
      </c>
      <c r="AT4134" s="51">
        <f t="shared" si="894"/>
        <v>1.0059726278687167</v>
      </c>
    </row>
    <row r="4135" spans="1:46">
      <c r="A4135" s="38">
        <v>39510</v>
      </c>
      <c r="B4135" s="37">
        <v>1.5195000000000001</v>
      </c>
      <c r="D4135" s="38">
        <v>39510</v>
      </c>
      <c r="E4135" s="19">
        <v>1716.7403999999999</v>
      </c>
      <c r="F4135" s="19">
        <v>1129.8061204343533</v>
      </c>
      <c r="G4135" s="19">
        <v>-9.925944463295866E-3</v>
      </c>
      <c r="H4135" s="37">
        <f t="shared" si="881"/>
        <v>0.99007405553670413</v>
      </c>
      <c r="I4135" s="19"/>
      <c r="J4135" s="19"/>
      <c r="K4135" s="19"/>
      <c r="L4135" s="19"/>
      <c r="N4135" s="38">
        <v>39510</v>
      </c>
      <c r="O4135" s="19">
        <v>1307.961</v>
      </c>
      <c r="P4135" s="19">
        <v>860.78381046396839</v>
      </c>
      <c r="Q4135" s="19">
        <v>-2.0031955930544521E-2</v>
      </c>
      <c r="R4135" s="37">
        <f t="shared" si="882"/>
        <v>0.97996804406945548</v>
      </c>
      <c r="T4135" s="39">
        <v>39510</v>
      </c>
      <c r="U4135" s="40">
        <v>338.529</v>
      </c>
      <c r="V4135" s="40">
        <f t="shared" si="883"/>
        <v>3.3250634026373849E-3</v>
      </c>
      <c r="W4135" s="41">
        <f t="shared" si="884"/>
        <v>1.0033250634026374</v>
      </c>
      <c r="Y4135" s="42">
        <v>39510</v>
      </c>
      <c r="Z4135" s="43">
        <v>432.04399999999998</v>
      </c>
      <c r="AA4135" s="43">
        <f t="shared" si="885"/>
        <v>284.33300427772292</v>
      </c>
      <c r="AB4135" s="19">
        <f t="shared" si="888"/>
        <v>1.0960313710133507E-2</v>
      </c>
      <c r="AC4135" s="37">
        <f t="shared" si="889"/>
        <v>1.0109603137101335</v>
      </c>
      <c r="AE4135" s="44">
        <v>39510</v>
      </c>
      <c r="AF4135" s="45">
        <v>8373.4902000000002</v>
      </c>
      <c r="AG4135" s="19">
        <f t="shared" si="880"/>
        <v>5510.6878578479764</v>
      </c>
      <c r="AH4135" s="45">
        <f t="shared" si="886"/>
        <v>7.7440017707561815E-3</v>
      </c>
      <c r="AI4135" s="46">
        <f t="shared" si="887"/>
        <v>1.0077440017707562</v>
      </c>
      <c r="AK4135" s="38">
        <v>39510</v>
      </c>
      <c r="AL4135" s="19">
        <v>149.53280000000001</v>
      </c>
      <c r="AM4135" s="19">
        <f t="shared" si="891"/>
        <v>1.0161934918095916E-3</v>
      </c>
      <c r="AN4135" s="37">
        <f t="shared" si="892"/>
        <v>1.0010161934918096</v>
      </c>
      <c r="AQ4135" s="38">
        <v>39510</v>
      </c>
      <c r="AR4135" s="19">
        <f t="shared" si="893"/>
        <v>339.01777350400005</v>
      </c>
      <c r="AS4135" s="40">
        <f t="shared" si="890"/>
        <v>1.0161934918095916E-3</v>
      </c>
      <c r="AT4135" s="51">
        <f t="shared" si="894"/>
        <v>1.0010161934918096</v>
      </c>
    </row>
    <row r="4136" spans="1:46">
      <c r="A4136" s="38">
        <v>39511</v>
      </c>
      <c r="B4136" s="37">
        <v>1.5209999999999999</v>
      </c>
      <c r="D4136" s="38">
        <v>39511</v>
      </c>
      <c r="E4136" s="19">
        <v>1706.3235</v>
      </c>
      <c r="F4136" s="19">
        <v>1121.8431952662722</v>
      </c>
      <c r="G4136" s="19">
        <v>-7.0480456992211282E-3</v>
      </c>
      <c r="H4136" s="37">
        <f t="shared" si="881"/>
        <v>0.99295195430077887</v>
      </c>
      <c r="I4136" s="19"/>
      <c r="J4136" s="19"/>
      <c r="K4136" s="19"/>
      <c r="L4136" s="19"/>
      <c r="N4136" s="38">
        <v>39511</v>
      </c>
      <c r="O4136" s="19">
        <v>1298.2339999999999</v>
      </c>
      <c r="P4136" s="19">
        <v>853.53977646285341</v>
      </c>
      <c r="Q4136" s="19">
        <v>-8.4156252859941549E-3</v>
      </c>
      <c r="R4136" s="37">
        <f t="shared" si="882"/>
        <v>0.99158437471400585</v>
      </c>
      <c r="T4136" s="39">
        <v>39511</v>
      </c>
      <c r="U4136" s="40">
        <v>339.35969999999998</v>
      </c>
      <c r="V4136" s="40">
        <f t="shared" si="883"/>
        <v>2.4538518118093489E-3</v>
      </c>
      <c r="W4136" s="41">
        <f t="shared" si="884"/>
        <v>1.0024538518118093</v>
      </c>
      <c r="Y4136" s="42">
        <v>39511</v>
      </c>
      <c r="Z4136" s="43">
        <v>423.93900000000002</v>
      </c>
      <c r="AA4136" s="43">
        <f t="shared" si="885"/>
        <v>278.72386587771206</v>
      </c>
      <c r="AB4136" s="19">
        <f t="shared" si="888"/>
        <v>-1.9727356007296692E-2</v>
      </c>
      <c r="AC4136" s="37">
        <f t="shared" si="889"/>
        <v>0.98027264399270331</v>
      </c>
      <c r="AE4136" s="44">
        <v>39511</v>
      </c>
      <c r="AF4136" s="45">
        <v>8177.3500999999997</v>
      </c>
      <c r="AG4136" s="19">
        <f t="shared" si="880"/>
        <v>5376.2985535831695</v>
      </c>
      <c r="AH4136" s="45">
        <f t="shared" si="886"/>
        <v>-2.4387028939303446E-2</v>
      </c>
      <c r="AI4136" s="46">
        <f t="shared" si="887"/>
        <v>0.97561297106069655</v>
      </c>
      <c r="AK4136" s="38">
        <v>39511</v>
      </c>
      <c r="AL4136" s="19">
        <v>149.5224</v>
      </c>
      <c r="AM4136" s="19">
        <f t="shared" si="891"/>
        <v>-6.9549958270020973E-5</v>
      </c>
      <c r="AN4136" s="37">
        <f t="shared" si="892"/>
        <v>0.99993045004172998</v>
      </c>
      <c r="AQ4136" s="38">
        <v>39511</v>
      </c>
      <c r="AR4136" s="19">
        <f t="shared" si="893"/>
        <v>338.99419483200006</v>
      </c>
      <c r="AS4136" s="40">
        <f t="shared" si="890"/>
        <v>-6.9549958270020973E-5</v>
      </c>
      <c r="AT4136" s="51">
        <f t="shared" si="894"/>
        <v>0.99993045004172998</v>
      </c>
    </row>
    <row r="4137" spans="1:46">
      <c r="A4137" s="38">
        <v>39512</v>
      </c>
      <c r="B4137" s="37">
        <v>1.5282</v>
      </c>
      <c r="D4137" s="38">
        <v>39512</v>
      </c>
      <c r="E4137" s="19">
        <v>1722.1808000000001</v>
      </c>
      <c r="F4137" s="19">
        <v>1126.9341709200366</v>
      </c>
      <c r="G4137" s="19">
        <v>4.5380456691686E-3</v>
      </c>
      <c r="H4137" s="37">
        <f t="shared" si="881"/>
        <v>1.0045380456691686</v>
      </c>
      <c r="I4137" s="19"/>
      <c r="J4137" s="19"/>
      <c r="K4137" s="19"/>
      <c r="L4137" s="19"/>
      <c r="N4137" s="38">
        <v>39512</v>
      </c>
      <c r="O4137" s="19">
        <v>1305.0741</v>
      </c>
      <c r="P4137" s="19">
        <v>853.99430702787595</v>
      </c>
      <c r="Q4137" s="19">
        <v>5.325241746860776E-4</v>
      </c>
      <c r="R4137" s="37">
        <f t="shared" si="882"/>
        <v>1.0005325241746861</v>
      </c>
      <c r="T4137" s="39">
        <v>39512</v>
      </c>
      <c r="U4137" s="40">
        <v>338.85939999999999</v>
      </c>
      <c r="V4137" s="40">
        <f t="shared" si="883"/>
        <v>-1.4742469421088478E-3</v>
      </c>
      <c r="W4137" s="41">
        <f t="shared" si="884"/>
        <v>0.99852575305789115</v>
      </c>
      <c r="Y4137" s="42">
        <v>39512</v>
      </c>
      <c r="Z4137" s="43">
        <v>434.33600000000001</v>
      </c>
      <c r="AA4137" s="43">
        <f t="shared" si="885"/>
        <v>284.2141081010339</v>
      </c>
      <c r="AB4137" s="19">
        <f t="shared" si="888"/>
        <v>1.9697782986874302E-2</v>
      </c>
      <c r="AC4137" s="37">
        <f t="shared" si="889"/>
        <v>1.0196977829868743</v>
      </c>
      <c r="AE4137" s="44">
        <v>39512</v>
      </c>
      <c r="AF4137" s="45">
        <v>8487.7597999999998</v>
      </c>
      <c r="AG4137" s="19">
        <f t="shared" ref="AG4137:AG4200" si="895">AF4137/B4137</f>
        <v>5554.0896479518387</v>
      </c>
      <c r="AH4137" s="45">
        <f t="shared" si="886"/>
        <v>3.3069423618629967E-2</v>
      </c>
      <c r="AI4137" s="46">
        <f t="shared" si="887"/>
        <v>1.03306942361863</v>
      </c>
      <c r="AK4137" s="38">
        <v>39512</v>
      </c>
      <c r="AL4137" s="19">
        <v>148.65960000000001</v>
      </c>
      <c r="AM4137" s="19">
        <f t="shared" si="891"/>
        <v>-5.7703728672091614E-3</v>
      </c>
      <c r="AN4137" s="37">
        <f t="shared" si="892"/>
        <v>0.99422962713279084</v>
      </c>
      <c r="AQ4137" s="38">
        <v>39512</v>
      </c>
      <c r="AR4137" s="19">
        <f t="shared" si="893"/>
        <v>337.03807192800008</v>
      </c>
      <c r="AS4137" s="40">
        <f t="shared" si="890"/>
        <v>-5.7703728672091614E-3</v>
      </c>
      <c r="AT4137" s="51">
        <f t="shared" si="894"/>
        <v>0.99422962713279084</v>
      </c>
    </row>
    <row r="4138" spans="1:46">
      <c r="A4138" s="38">
        <v>39513</v>
      </c>
      <c r="B4138" s="37">
        <v>1.5356000000000001</v>
      </c>
      <c r="D4138" s="38">
        <v>39513</v>
      </c>
      <c r="E4138" s="19">
        <v>1704.2233000000001</v>
      </c>
      <c r="F4138" s="19">
        <v>1109.8093904662674</v>
      </c>
      <c r="G4138" s="19">
        <v>-1.5195901318520222E-2</v>
      </c>
      <c r="H4138" s="37">
        <f t="shared" ref="H4138:H4201" si="896">(F4138/F4137)</f>
        <v>0.98480409868147978</v>
      </c>
      <c r="I4138" s="19"/>
      <c r="J4138" s="19"/>
      <c r="K4138" s="19"/>
      <c r="L4138" s="19"/>
      <c r="N4138" s="38">
        <v>39513</v>
      </c>
      <c r="O4138" s="19">
        <v>1307.5054</v>
      </c>
      <c r="P4138" s="19">
        <v>851.46222974732996</v>
      </c>
      <c r="Q4138" s="19">
        <v>-2.964981452110993E-3</v>
      </c>
      <c r="R4138" s="37">
        <f t="shared" ref="R4138:R4201" si="897">P4138/P4137</f>
        <v>0.99703501854788901</v>
      </c>
      <c r="T4138" s="39">
        <v>39513</v>
      </c>
      <c r="U4138" s="40">
        <v>341.28179999999998</v>
      </c>
      <c r="V4138" s="40">
        <f t="shared" ref="V4138:V4201" si="898">U4138/U4137-1</f>
        <v>7.1486876267856658E-3</v>
      </c>
      <c r="W4138" s="41">
        <f t="shared" ref="W4138:W4201" si="899">U4138/U4137</f>
        <v>1.0071486876267857</v>
      </c>
      <c r="Y4138" s="42">
        <v>39513</v>
      </c>
      <c r="Z4138" s="43">
        <v>429.70600000000002</v>
      </c>
      <c r="AA4138" s="43">
        <f t="shared" ref="AA4138:AA4201" si="900">Z4138/B4138</f>
        <v>279.8293826517322</v>
      </c>
      <c r="AB4138" s="19">
        <f t="shared" si="888"/>
        <v>-1.5427543265174593E-2</v>
      </c>
      <c r="AC4138" s="37">
        <f t="shared" si="889"/>
        <v>0.98457245673482541</v>
      </c>
      <c r="AE4138" s="44">
        <v>39513</v>
      </c>
      <c r="AF4138" s="45">
        <v>8512.0897999999997</v>
      </c>
      <c r="AG4138" s="19">
        <f t="shared" si="895"/>
        <v>5543.1686637145085</v>
      </c>
      <c r="AH4138" s="45">
        <f t="shared" ref="AH4138:AH4201" si="901">AG4138/AG4137-1</f>
        <v>-1.9662959962047921E-3</v>
      </c>
      <c r="AI4138" s="46">
        <f t="shared" ref="AI4138:AI4201" si="902">(AG4138/AG4137)</f>
        <v>0.99803370400379521</v>
      </c>
      <c r="AK4138" s="38">
        <v>39513</v>
      </c>
      <c r="AL4138" s="19">
        <v>148.8852</v>
      </c>
      <c r="AM4138" s="19">
        <f t="shared" si="891"/>
        <v>1.517560924420458E-3</v>
      </c>
      <c r="AN4138" s="37">
        <f t="shared" si="892"/>
        <v>1.0015175609244205</v>
      </c>
      <c r="AQ4138" s="38">
        <v>39513</v>
      </c>
      <c r="AR4138" s="19">
        <f t="shared" si="893"/>
        <v>337.54954773600002</v>
      </c>
      <c r="AS4138" s="40">
        <f t="shared" si="890"/>
        <v>1.517560924420458E-3</v>
      </c>
      <c r="AT4138" s="51">
        <f t="shared" si="894"/>
        <v>1.0015175609244205</v>
      </c>
    </row>
    <row r="4139" spans="1:46">
      <c r="A4139" s="38">
        <v>39514</v>
      </c>
      <c r="B4139" s="37">
        <v>1.5333000000000001</v>
      </c>
      <c r="D4139" s="38">
        <v>39514</v>
      </c>
      <c r="E4139" s="19">
        <v>1682.3687</v>
      </c>
      <c r="F4139" s="19">
        <v>1097.2208308876279</v>
      </c>
      <c r="G4139" s="19">
        <v>-1.1342992487521242E-2</v>
      </c>
      <c r="H4139" s="37">
        <f t="shared" si="896"/>
        <v>0.98865700751247876</v>
      </c>
      <c r="I4139" s="19"/>
      <c r="J4139" s="19"/>
      <c r="K4139" s="19"/>
      <c r="L4139" s="19"/>
      <c r="N4139" s="38">
        <v>39514</v>
      </c>
      <c r="O4139" s="19">
        <v>1276.9494999999999</v>
      </c>
      <c r="P4139" s="19">
        <v>832.81125676645138</v>
      </c>
      <c r="Q4139" s="19">
        <v>-2.1904639253831903E-2</v>
      </c>
      <c r="R4139" s="37">
        <f t="shared" si="897"/>
        <v>0.9780953607461681</v>
      </c>
      <c r="T4139" s="39">
        <v>39514</v>
      </c>
      <c r="U4139" s="40">
        <v>341.81560000000002</v>
      </c>
      <c r="V4139" s="40">
        <f t="shared" si="898"/>
        <v>1.5641033304443219E-3</v>
      </c>
      <c r="W4139" s="41">
        <f t="shared" si="899"/>
        <v>1.0015641033304443</v>
      </c>
      <c r="Y4139" s="42">
        <v>39514</v>
      </c>
      <c r="Z4139" s="43">
        <v>426.28899999999999</v>
      </c>
      <c r="AA4139" s="43">
        <f t="shared" si="900"/>
        <v>278.02060914367701</v>
      </c>
      <c r="AB4139" s="19">
        <f t="shared" ref="AB4139:AB4202" si="903">AA4139/AA4138-1</f>
        <v>-6.4638441142771397E-3</v>
      </c>
      <c r="AC4139" s="37">
        <f t="shared" ref="AC4139:AC4202" si="904">(AA4139/AA4138)</f>
        <v>0.99353615588572286</v>
      </c>
      <c r="AE4139" s="44">
        <v>39514</v>
      </c>
      <c r="AF4139" s="45">
        <v>8472.1903999999995</v>
      </c>
      <c r="AG4139" s="19">
        <f t="shared" si="895"/>
        <v>5525.4616839496503</v>
      </c>
      <c r="AH4139" s="45">
        <f t="shared" si="901"/>
        <v>-3.1943786738383162E-3</v>
      </c>
      <c r="AI4139" s="46">
        <f t="shared" si="902"/>
        <v>0.99680562132616168</v>
      </c>
      <c r="AK4139" s="38">
        <v>39514</v>
      </c>
      <c r="AL4139" s="19">
        <v>148.78989999999999</v>
      </c>
      <c r="AM4139" s="19">
        <f t="shared" si="891"/>
        <v>-6.4009048582402972E-4</v>
      </c>
      <c r="AN4139" s="37">
        <f t="shared" si="892"/>
        <v>0.99935990951417597</v>
      </c>
      <c r="AQ4139" s="38">
        <v>39514</v>
      </c>
      <c r="AR4139" s="19">
        <f t="shared" si="893"/>
        <v>337.33348548200001</v>
      </c>
      <c r="AS4139" s="40">
        <f t="shared" si="890"/>
        <v>-6.4009048582402972E-4</v>
      </c>
      <c r="AT4139" s="51">
        <f t="shared" si="894"/>
        <v>0.99935990951417597</v>
      </c>
    </row>
    <row r="4140" spans="1:46">
      <c r="A4140" s="38">
        <v>39517</v>
      </c>
      <c r="B4140" s="37">
        <v>1.5368999999999999</v>
      </c>
      <c r="D4140" s="38">
        <v>39517</v>
      </c>
      <c r="E4140" s="19">
        <v>1658.0302999999999</v>
      </c>
      <c r="F4140" s="19">
        <v>1078.814691912291</v>
      </c>
      <c r="G4140" s="19">
        <v>-1.6775236540530147E-2</v>
      </c>
      <c r="H4140" s="37">
        <f t="shared" si="896"/>
        <v>0.98322476345946985</v>
      </c>
      <c r="I4140" s="19"/>
      <c r="J4140" s="19"/>
      <c r="K4140" s="19"/>
      <c r="L4140" s="19"/>
      <c r="N4140" s="38">
        <v>39517</v>
      </c>
      <c r="O4140" s="19">
        <v>1250.3101999999999</v>
      </c>
      <c r="P4140" s="19">
        <v>813.52736027067465</v>
      </c>
      <c r="Q4140" s="19">
        <v>-2.3155182328646884E-2</v>
      </c>
      <c r="R4140" s="37">
        <f t="shared" si="897"/>
        <v>0.97684481767135312</v>
      </c>
      <c r="T4140" s="39">
        <v>39517</v>
      </c>
      <c r="U4140" s="40">
        <v>341.76620000000003</v>
      </c>
      <c r="V4140" s="40">
        <f t="shared" si="898"/>
        <v>-1.4452236820083897E-4</v>
      </c>
      <c r="W4140" s="41">
        <f t="shared" si="899"/>
        <v>0.99985547763179916</v>
      </c>
      <c r="Y4140" s="42">
        <v>39517</v>
      </c>
      <c r="Z4140" s="43">
        <v>426.73899999999998</v>
      </c>
      <c r="AA4140" s="43">
        <f t="shared" si="900"/>
        <v>277.66217710976639</v>
      </c>
      <c r="AB4140" s="19">
        <f t="shared" si="903"/>
        <v>-1.2892282878402828E-3</v>
      </c>
      <c r="AC4140" s="37">
        <f t="shared" si="904"/>
        <v>0.99871077171215972</v>
      </c>
      <c r="AE4140" s="44">
        <v>39517</v>
      </c>
      <c r="AF4140" s="45">
        <v>8602.5400000000009</v>
      </c>
      <c r="AG4140" s="19">
        <f t="shared" si="895"/>
        <v>5597.332292276662</v>
      </c>
      <c r="AH4140" s="45">
        <f t="shared" si="901"/>
        <v>1.300716798666457E-2</v>
      </c>
      <c r="AI4140" s="46">
        <f t="shared" si="902"/>
        <v>1.0130071679866646</v>
      </c>
      <c r="AK4140" s="38">
        <v>39517</v>
      </c>
      <c r="AL4140" s="19">
        <v>149.5247</v>
      </c>
      <c r="AM4140" s="19">
        <f t="shared" si="891"/>
        <v>4.938507250828339E-3</v>
      </c>
      <c r="AN4140" s="37">
        <f t="shared" si="892"/>
        <v>1.0049385072508283</v>
      </c>
      <c r="AQ4140" s="38">
        <v>39517</v>
      </c>
      <c r="AR4140" s="19">
        <f t="shared" si="893"/>
        <v>338.99940934599999</v>
      </c>
      <c r="AS4140" s="40">
        <f t="shared" si="890"/>
        <v>4.9385072508281169E-3</v>
      </c>
      <c r="AT4140" s="51">
        <f t="shared" si="894"/>
        <v>1.0049385072508281</v>
      </c>
    </row>
    <row r="4141" spans="1:46">
      <c r="A4141" s="38">
        <v>39518</v>
      </c>
      <c r="B4141" s="37">
        <v>1.5328999999999999</v>
      </c>
      <c r="D4141" s="38">
        <v>39518</v>
      </c>
      <c r="E4141" s="19">
        <v>1693.8848</v>
      </c>
      <c r="F4141" s="19">
        <v>1105.0197664557377</v>
      </c>
      <c r="G4141" s="19">
        <v>2.4290617044708585E-2</v>
      </c>
      <c r="H4141" s="37">
        <f t="shared" si="896"/>
        <v>1.0242906170447086</v>
      </c>
      <c r="I4141" s="19"/>
      <c r="J4141" s="19"/>
      <c r="K4141" s="19"/>
      <c r="L4141" s="19"/>
      <c r="N4141" s="38">
        <v>39518</v>
      </c>
      <c r="O4141" s="19">
        <v>1278.2865999999999</v>
      </c>
      <c r="P4141" s="19">
        <v>833.90084154217493</v>
      </c>
      <c r="Q4141" s="19">
        <v>2.5043387925787419E-2</v>
      </c>
      <c r="R4141" s="37">
        <f t="shared" si="897"/>
        <v>1.0250433879257874</v>
      </c>
      <c r="T4141" s="39">
        <v>39518</v>
      </c>
      <c r="U4141" s="40">
        <v>340.89839999999998</v>
      </c>
      <c r="V4141" s="40">
        <f t="shared" si="898"/>
        <v>-2.5391627375674908E-3</v>
      </c>
      <c r="W4141" s="41">
        <f t="shared" si="899"/>
        <v>0.99746083726243251</v>
      </c>
      <c r="Y4141" s="42">
        <v>39518</v>
      </c>
      <c r="Z4141" s="43">
        <v>428.99799999999999</v>
      </c>
      <c r="AA4141" s="43">
        <f t="shared" si="900"/>
        <v>279.86039532911474</v>
      </c>
      <c r="AB4141" s="19">
        <f t="shared" si="903"/>
        <v>7.9168802975975172E-3</v>
      </c>
      <c r="AC4141" s="37">
        <f t="shared" si="904"/>
        <v>1.0079168802975975</v>
      </c>
      <c r="AE4141" s="44">
        <v>39518</v>
      </c>
      <c r="AF4141" s="45">
        <v>8674.75</v>
      </c>
      <c r="AG4141" s="19">
        <f t="shared" si="895"/>
        <v>5659.0449474851594</v>
      </c>
      <c r="AH4141" s="45">
        <f t="shared" si="901"/>
        <v>1.1025369226988824E-2</v>
      </c>
      <c r="AI4141" s="46">
        <f t="shared" si="902"/>
        <v>1.0110253692269888</v>
      </c>
      <c r="AK4141" s="38">
        <v>39518</v>
      </c>
      <c r="AL4141" s="19">
        <v>149.0872</v>
      </c>
      <c r="AM4141" s="19">
        <f t="shared" si="891"/>
        <v>-2.9259379888406656E-3</v>
      </c>
      <c r="AN4141" s="37">
        <f t="shared" si="892"/>
        <v>0.99707406201115933</v>
      </c>
      <c r="AQ4141" s="38">
        <v>39518</v>
      </c>
      <c r="AR4141" s="19">
        <f t="shared" si="893"/>
        <v>338.00751809600001</v>
      </c>
      <c r="AS4141" s="40">
        <f t="shared" si="890"/>
        <v>-2.9259379888405546E-3</v>
      </c>
      <c r="AT4141" s="51">
        <f t="shared" si="894"/>
        <v>0.99707406201115945</v>
      </c>
    </row>
    <row r="4142" spans="1:46">
      <c r="A4142" s="38">
        <v>39519</v>
      </c>
      <c r="B4142" s="37">
        <v>1.5495000000000001</v>
      </c>
      <c r="D4142" s="38">
        <v>39519</v>
      </c>
      <c r="E4142" s="19">
        <v>1706.4553000000001</v>
      </c>
      <c r="F4142" s="19">
        <v>1101.2941594062602</v>
      </c>
      <c r="G4142" s="19">
        <v>-3.3715297794419952E-3</v>
      </c>
      <c r="H4142" s="37">
        <f t="shared" si="896"/>
        <v>0.996628470220558</v>
      </c>
      <c r="I4142" s="19"/>
      <c r="J4142" s="19"/>
      <c r="K4142" s="19"/>
      <c r="L4142" s="19"/>
      <c r="N4142" s="38">
        <v>39519</v>
      </c>
      <c r="O4142" s="19">
        <v>1292.8885</v>
      </c>
      <c r="P4142" s="19">
        <v>834.39077121652144</v>
      </c>
      <c r="Q4142" s="19">
        <v>5.8751550536917385E-4</v>
      </c>
      <c r="R4142" s="37">
        <f t="shared" si="897"/>
        <v>1.0005875155053692</v>
      </c>
      <c r="T4142" s="39">
        <v>39519</v>
      </c>
      <c r="U4142" s="40">
        <v>339.255</v>
      </c>
      <c r="V4142" s="40">
        <f t="shared" si="898"/>
        <v>-4.8207911800113301E-3</v>
      </c>
      <c r="W4142" s="41">
        <f t="shared" si="899"/>
        <v>0.99517920881998867</v>
      </c>
      <c r="Y4142" s="42">
        <v>39519</v>
      </c>
      <c r="Z4142" s="43">
        <v>432.06400000000002</v>
      </c>
      <c r="AA4142" s="43">
        <f t="shared" si="900"/>
        <v>278.84091642465313</v>
      </c>
      <c r="AB4142" s="19">
        <f t="shared" si="903"/>
        <v>-3.6428123502888488E-3</v>
      </c>
      <c r="AC4142" s="37">
        <f t="shared" si="904"/>
        <v>0.99635718764971115</v>
      </c>
      <c r="AE4142" s="44">
        <v>39519</v>
      </c>
      <c r="AF4142" s="45">
        <v>8764.7803000000004</v>
      </c>
      <c r="AG4142" s="19">
        <f t="shared" si="895"/>
        <v>5656.5216521458533</v>
      </c>
      <c r="AH4142" s="45">
        <f t="shared" si="901"/>
        <v>-4.4588713514770451E-4</v>
      </c>
      <c r="AI4142" s="46">
        <f t="shared" si="902"/>
        <v>0.9995541128648523</v>
      </c>
      <c r="AK4142" s="38">
        <v>39519</v>
      </c>
      <c r="AL4142" s="19">
        <v>149.28919999999999</v>
      </c>
      <c r="AM4142" s="19">
        <f t="shared" si="891"/>
        <v>1.3549117563411706E-3</v>
      </c>
      <c r="AN4142" s="37">
        <f t="shared" si="892"/>
        <v>1.0013549117563412</v>
      </c>
      <c r="AQ4142" s="38">
        <v>39519</v>
      </c>
      <c r="AR4142" s="19">
        <f t="shared" si="893"/>
        <v>338.465488456</v>
      </c>
      <c r="AS4142" s="40">
        <f t="shared" si="890"/>
        <v>1.3549117563411706E-3</v>
      </c>
      <c r="AT4142" s="51">
        <f t="shared" si="894"/>
        <v>1.0013549117563412</v>
      </c>
    </row>
    <row r="4143" spans="1:46">
      <c r="A4143" s="38">
        <v>39520</v>
      </c>
      <c r="B4143" s="37">
        <v>1.5584</v>
      </c>
      <c r="D4143" s="38">
        <v>39520</v>
      </c>
      <c r="E4143" s="19">
        <v>1703.7834</v>
      </c>
      <c r="F4143" s="19">
        <v>1093.2901694045174</v>
      </c>
      <c r="G4143" s="19">
        <v>-7.2678039135865014E-3</v>
      </c>
      <c r="H4143" s="37">
        <f t="shared" si="896"/>
        <v>0.9927321960864135</v>
      </c>
      <c r="I4143" s="19"/>
      <c r="J4143" s="19"/>
      <c r="K4143" s="19"/>
      <c r="L4143" s="19"/>
      <c r="N4143" s="38">
        <v>39520</v>
      </c>
      <c r="O4143" s="19">
        <v>1257.1001000000001</v>
      </c>
      <c r="P4143" s="19">
        <v>806.66074178644772</v>
      </c>
      <c r="Q4143" s="19">
        <v>-3.3233864019905246E-2</v>
      </c>
      <c r="R4143" s="37">
        <f t="shared" si="897"/>
        <v>0.96676613598009475</v>
      </c>
      <c r="T4143" s="39">
        <v>39520</v>
      </c>
      <c r="U4143" s="40">
        <v>341.19470000000001</v>
      </c>
      <c r="V4143" s="40">
        <f t="shared" si="898"/>
        <v>5.7175281130712463E-3</v>
      </c>
      <c r="W4143" s="41">
        <f t="shared" si="899"/>
        <v>1.0057175281130712</v>
      </c>
      <c r="Y4143" s="42">
        <v>39520</v>
      </c>
      <c r="Z4143" s="43">
        <v>434.24700000000001</v>
      </c>
      <c r="AA4143" s="43">
        <f t="shared" si="900"/>
        <v>278.64925564681727</v>
      </c>
      <c r="AB4143" s="19">
        <f t="shared" si="903"/>
        <v>-6.8734811337367585E-4</v>
      </c>
      <c r="AC4143" s="37">
        <f t="shared" si="904"/>
        <v>0.99931265188662632</v>
      </c>
      <c r="AE4143" s="44">
        <v>39520</v>
      </c>
      <c r="AF4143" s="45">
        <v>8809.8300999999992</v>
      </c>
      <c r="AG4143" s="19">
        <f t="shared" si="895"/>
        <v>5653.1250641683773</v>
      </c>
      <c r="AH4143" s="45">
        <f t="shared" si="901"/>
        <v>-6.0047290302289724E-4</v>
      </c>
      <c r="AI4143" s="46">
        <f t="shared" si="902"/>
        <v>0.9993995270969771</v>
      </c>
      <c r="AK4143" s="38">
        <v>39520</v>
      </c>
      <c r="AL4143" s="19">
        <v>149.23849999999999</v>
      </c>
      <c r="AM4143" s="19">
        <f t="shared" si="891"/>
        <v>-3.3960929524712302E-4</v>
      </c>
      <c r="AN4143" s="37">
        <f t="shared" si="892"/>
        <v>0.99966039070475288</v>
      </c>
      <c r="AQ4143" s="38">
        <v>39520</v>
      </c>
      <c r="AR4143" s="19">
        <f t="shared" si="893"/>
        <v>338.35054243000002</v>
      </c>
      <c r="AS4143" s="40">
        <f t="shared" si="890"/>
        <v>-3.39609295247012E-4</v>
      </c>
      <c r="AT4143" s="51">
        <f t="shared" si="894"/>
        <v>0.99966039070475299</v>
      </c>
    </row>
    <row r="4144" spans="1:46">
      <c r="A4144" s="38">
        <v>39521</v>
      </c>
      <c r="B4144" s="37">
        <v>1.5604</v>
      </c>
      <c r="D4144" s="38">
        <v>39521</v>
      </c>
      <c r="E4144" s="19">
        <v>1679.2698</v>
      </c>
      <c r="F4144" s="19">
        <v>1076.1790566521404</v>
      </c>
      <c r="G4144" s="19">
        <v>-1.5651025895254245E-2</v>
      </c>
      <c r="H4144" s="37">
        <f t="shared" si="896"/>
        <v>0.98434897410474576</v>
      </c>
      <c r="I4144" s="19"/>
      <c r="J4144" s="19"/>
      <c r="K4144" s="19"/>
      <c r="L4144" s="19"/>
      <c r="N4144" s="38">
        <v>39521</v>
      </c>
      <c r="O4144" s="19">
        <v>1248.8938000000001</v>
      </c>
      <c r="P4144" s="19">
        <v>800.3677262240451</v>
      </c>
      <c r="Q4144" s="19">
        <v>-7.801316261488056E-3</v>
      </c>
      <c r="R4144" s="37">
        <f t="shared" si="897"/>
        <v>0.99219868373851194</v>
      </c>
      <c r="T4144" s="39">
        <v>39521</v>
      </c>
      <c r="U4144" s="40">
        <v>341.65460000000002</v>
      </c>
      <c r="V4144" s="40">
        <f t="shared" si="898"/>
        <v>1.3479107383556066E-3</v>
      </c>
      <c r="W4144" s="41">
        <f t="shared" si="899"/>
        <v>1.0013479107383556</v>
      </c>
      <c r="Y4144" s="42">
        <v>39521</v>
      </c>
      <c r="Z4144" s="43">
        <v>428.04300000000001</v>
      </c>
      <c r="AA4144" s="43">
        <f t="shared" si="900"/>
        <v>274.31620097410922</v>
      </c>
      <c r="AB4144" s="19">
        <f t="shared" si="903"/>
        <v>-1.5550210829201383E-2</v>
      </c>
      <c r="AC4144" s="37">
        <f t="shared" si="904"/>
        <v>0.98444978917079862</v>
      </c>
      <c r="AE4144" s="44">
        <v>39521</v>
      </c>
      <c r="AF4144" s="45">
        <v>8739.4696999999996</v>
      </c>
      <c r="AG4144" s="19">
        <f t="shared" si="895"/>
        <v>5600.7880671622661</v>
      </c>
      <c r="AH4144" s="45">
        <f t="shared" si="901"/>
        <v>-9.2580645947216711E-3</v>
      </c>
      <c r="AI4144" s="46">
        <f t="shared" si="902"/>
        <v>0.99074193540527833</v>
      </c>
      <c r="AK4144" s="38">
        <v>39521</v>
      </c>
      <c r="AL4144" s="19">
        <v>149.404</v>
      </c>
      <c r="AM4144" s="19">
        <f t="shared" si="891"/>
        <v>1.1089631696914459E-3</v>
      </c>
      <c r="AN4144" s="37">
        <f t="shared" si="892"/>
        <v>1.0011089631696914</v>
      </c>
      <c r="AQ4144" s="38">
        <v>39521</v>
      </c>
      <c r="AR4144" s="19">
        <f t="shared" si="893"/>
        <v>338.72576072000004</v>
      </c>
      <c r="AS4144" s="40">
        <f t="shared" si="890"/>
        <v>1.1089631696914459E-3</v>
      </c>
      <c r="AT4144" s="51">
        <f t="shared" si="894"/>
        <v>1.0011089631696914</v>
      </c>
    </row>
    <row r="4145" spans="1:46">
      <c r="A4145" s="38">
        <v>39524</v>
      </c>
      <c r="B4145" s="37">
        <v>1.5765</v>
      </c>
      <c r="D4145" s="38">
        <v>39524</v>
      </c>
      <c r="E4145" s="19">
        <v>1644.3022000000001</v>
      </c>
      <c r="F4145" s="19">
        <v>1043.0080558198542</v>
      </c>
      <c r="G4145" s="19">
        <v>-3.0822938457357618E-2</v>
      </c>
      <c r="H4145" s="37">
        <f t="shared" si="896"/>
        <v>0.96917706154264238</v>
      </c>
      <c r="I4145" s="19"/>
      <c r="J4145" s="19"/>
      <c r="K4145" s="19"/>
      <c r="L4145" s="19"/>
      <c r="N4145" s="38">
        <v>39524</v>
      </c>
      <c r="O4145" s="19">
        <v>1194.2145</v>
      </c>
      <c r="P4145" s="19">
        <v>757.50999048525216</v>
      </c>
      <c r="Q4145" s="19">
        <v>-5.3547556122716333E-2</v>
      </c>
      <c r="R4145" s="37">
        <f t="shared" si="897"/>
        <v>0.94645244387728367</v>
      </c>
      <c r="T4145" s="39">
        <v>39524</v>
      </c>
      <c r="U4145" s="40">
        <v>344.66789999999997</v>
      </c>
      <c r="V4145" s="40">
        <f t="shared" si="898"/>
        <v>8.8197261210589684E-3</v>
      </c>
      <c r="W4145" s="41">
        <f t="shared" si="899"/>
        <v>1.008819726121059</v>
      </c>
      <c r="Y4145" s="42">
        <v>39524</v>
      </c>
      <c r="Z4145" s="43">
        <v>408.827</v>
      </c>
      <c r="AA4145" s="43">
        <f t="shared" si="900"/>
        <v>259.325721535046</v>
      </c>
      <c r="AB4145" s="19">
        <f t="shared" si="903"/>
        <v>-5.4646715672757806E-2</v>
      </c>
      <c r="AC4145" s="37">
        <f t="shared" si="904"/>
        <v>0.94535328432724219</v>
      </c>
      <c r="AE4145" s="44">
        <v>39524</v>
      </c>
      <c r="AF4145" s="45">
        <v>8361.2803000000004</v>
      </c>
      <c r="AG4145" s="19">
        <f t="shared" si="895"/>
        <v>5303.6982556295598</v>
      </c>
      <c r="AH4145" s="45">
        <f t="shared" si="901"/>
        <v>-5.3044287334234386E-2</v>
      </c>
      <c r="AI4145" s="46">
        <f t="shared" si="902"/>
        <v>0.94695571266576561</v>
      </c>
      <c r="AK4145" s="38">
        <v>39524</v>
      </c>
      <c r="AL4145" s="19">
        <v>149.56780000000001</v>
      </c>
      <c r="AM4145" s="19">
        <f t="shared" si="891"/>
        <v>1.0963561885894979E-3</v>
      </c>
      <c r="AN4145" s="37">
        <f t="shared" si="892"/>
        <v>1.0010963561885895</v>
      </c>
      <c r="AQ4145" s="38">
        <v>39524</v>
      </c>
      <c r="AR4145" s="19">
        <f t="shared" si="893"/>
        <v>339.09712480400003</v>
      </c>
      <c r="AS4145" s="40">
        <f t="shared" si="890"/>
        <v>1.0963561885892759E-3</v>
      </c>
      <c r="AT4145" s="51">
        <f t="shared" si="894"/>
        <v>1.0010963561885893</v>
      </c>
    </row>
    <row r="4146" spans="1:46">
      <c r="A4146" s="38">
        <v>39525</v>
      </c>
      <c r="B4146" s="37">
        <v>1.5784</v>
      </c>
      <c r="D4146" s="38">
        <v>39525</v>
      </c>
      <c r="E4146" s="19">
        <v>1699.2137</v>
      </c>
      <c r="F4146" s="19">
        <v>1076.5418778509884</v>
      </c>
      <c r="G4146" s="19">
        <v>3.215106714087157E-2</v>
      </c>
      <c r="H4146" s="37">
        <f t="shared" si="896"/>
        <v>1.0321510671408716</v>
      </c>
      <c r="I4146" s="19"/>
      <c r="J4146" s="19"/>
      <c r="K4146" s="19"/>
      <c r="L4146" s="19"/>
      <c r="N4146" s="38">
        <v>39525</v>
      </c>
      <c r="O4146" s="19">
        <v>1217.8073999999999</v>
      </c>
      <c r="P4146" s="19">
        <v>771.54548910288895</v>
      </c>
      <c r="Q4146" s="19">
        <v>1.852846667889585E-2</v>
      </c>
      <c r="R4146" s="37">
        <f t="shared" si="897"/>
        <v>1.0185284666788958</v>
      </c>
      <c r="T4146" s="39">
        <v>39525</v>
      </c>
      <c r="U4146" s="40">
        <v>344.52109999999999</v>
      </c>
      <c r="V4146" s="40">
        <f t="shared" si="898"/>
        <v>-4.2591723801366221E-4</v>
      </c>
      <c r="W4146" s="41">
        <f t="shared" si="899"/>
        <v>0.99957408276198634</v>
      </c>
      <c r="Y4146" s="42">
        <v>39525</v>
      </c>
      <c r="Z4146" s="43">
        <v>416.94099999999997</v>
      </c>
      <c r="AA4146" s="43">
        <f t="shared" si="900"/>
        <v>264.15420679168778</v>
      </c>
      <c r="AB4146" s="19">
        <f t="shared" si="903"/>
        <v>1.8619384255677218E-2</v>
      </c>
      <c r="AC4146" s="37">
        <f t="shared" si="904"/>
        <v>1.0186193842556772</v>
      </c>
      <c r="AE4146" s="44">
        <v>39525</v>
      </c>
      <c r="AF4146" s="45">
        <v>8629.1103999999996</v>
      </c>
      <c r="AG4146" s="19">
        <f t="shared" si="895"/>
        <v>5466.9984794728834</v>
      </c>
      <c r="AH4146" s="45">
        <f t="shared" si="901"/>
        <v>3.0789878302369456E-2</v>
      </c>
      <c r="AI4146" s="46">
        <f t="shared" si="902"/>
        <v>1.0307898783023695</v>
      </c>
      <c r="AK4146" s="38">
        <v>39525</v>
      </c>
      <c r="AL4146" s="19">
        <v>148.99770000000001</v>
      </c>
      <c r="AM4146" s="19">
        <f t="shared" si="891"/>
        <v>-3.8116492988463646E-3</v>
      </c>
      <c r="AN4146" s="37">
        <f t="shared" si="892"/>
        <v>0.99618835070115364</v>
      </c>
      <c r="AQ4146" s="38">
        <v>39525</v>
      </c>
      <c r="AR4146" s="19">
        <f t="shared" si="893"/>
        <v>337.80460548600007</v>
      </c>
      <c r="AS4146" s="40">
        <f t="shared" si="890"/>
        <v>-3.8116492988462536E-3</v>
      </c>
      <c r="AT4146" s="51">
        <f t="shared" si="894"/>
        <v>0.99618835070115375</v>
      </c>
    </row>
    <row r="4147" spans="1:46">
      <c r="A4147" s="38">
        <v>39526</v>
      </c>
      <c r="B4147" s="37">
        <v>1.5642</v>
      </c>
      <c r="D4147" s="38">
        <v>39526</v>
      </c>
      <c r="E4147" s="19">
        <v>1670.7336</v>
      </c>
      <c r="F4147" s="19">
        <v>1068.1074031453779</v>
      </c>
      <c r="G4147" s="19">
        <v>-7.8347855101071895E-3</v>
      </c>
      <c r="H4147" s="37">
        <f t="shared" si="896"/>
        <v>0.99216521448989281</v>
      </c>
      <c r="I4147" s="19"/>
      <c r="J4147" s="19"/>
      <c r="K4147" s="19"/>
      <c r="L4147" s="19"/>
      <c r="N4147" s="38">
        <v>39526</v>
      </c>
      <c r="O4147" s="19">
        <v>1218.7831000000001</v>
      </c>
      <c r="P4147" s="19">
        <v>779.17344329369655</v>
      </c>
      <c r="Q4147" s="19">
        <v>9.8865903547398215E-3</v>
      </c>
      <c r="R4147" s="37">
        <f t="shared" si="897"/>
        <v>1.0098865903547398</v>
      </c>
      <c r="T4147" s="39">
        <v>39526</v>
      </c>
      <c r="U4147" s="40">
        <v>344.40210000000002</v>
      </c>
      <c r="V4147" s="40">
        <f t="shared" si="898"/>
        <v>-3.4540700119667367E-4</v>
      </c>
      <c r="W4147" s="41">
        <f t="shared" si="899"/>
        <v>0.99965459299880333</v>
      </c>
      <c r="Y4147" s="42">
        <v>39526</v>
      </c>
      <c r="Z4147" s="43">
        <v>399.47500000000002</v>
      </c>
      <c r="AA4147" s="43">
        <f t="shared" si="900"/>
        <v>255.38613987981077</v>
      </c>
      <c r="AB4147" s="19">
        <f t="shared" si="903"/>
        <v>-3.319298609085386E-2</v>
      </c>
      <c r="AC4147" s="37">
        <f t="shared" si="904"/>
        <v>0.96680701390914614</v>
      </c>
      <c r="AE4147" s="44">
        <v>39526</v>
      </c>
      <c r="AF4147" s="45">
        <v>8231.1504000000004</v>
      </c>
      <c r="AG4147" s="19">
        <f t="shared" si="895"/>
        <v>5262.2109704641352</v>
      </c>
      <c r="AH4147" s="45">
        <f t="shared" si="901"/>
        <v>-3.745885603913568E-2</v>
      </c>
      <c r="AI4147" s="46">
        <f t="shared" si="902"/>
        <v>0.96254114396086432</v>
      </c>
      <c r="AK4147" s="38">
        <v>39526</v>
      </c>
      <c r="AL4147" s="19">
        <v>149.18709999999999</v>
      </c>
      <c r="AM4147" s="19">
        <f t="shared" si="891"/>
        <v>1.2711605615387533E-3</v>
      </c>
      <c r="AN4147" s="37">
        <f t="shared" si="892"/>
        <v>1.0012711605615388</v>
      </c>
      <c r="AQ4147" s="38">
        <v>39526</v>
      </c>
      <c r="AR4147" s="19">
        <f t="shared" si="893"/>
        <v>338.234009378</v>
      </c>
      <c r="AS4147" s="40">
        <f t="shared" si="890"/>
        <v>1.2711605615387533E-3</v>
      </c>
      <c r="AT4147" s="51">
        <f t="shared" si="894"/>
        <v>1.0012711605615388</v>
      </c>
    </row>
    <row r="4148" spans="1:46">
      <c r="A4148" s="38">
        <v>39527</v>
      </c>
      <c r="B4148" s="37">
        <v>1.5417000000000001</v>
      </c>
      <c r="D4148" s="38">
        <v>39527</v>
      </c>
      <c r="E4148" s="19">
        <v>1675.624</v>
      </c>
      <c r="F4148" s="19">
        <v>1086.8677434001427</v>
      </c>
      <c r="G4148" s="19">
        <v>1.7564095333034047E-2</v>
      </c>
      <c r="H4148" s="37">
        <f t="shared" si="896"/>
        <v>1.017564095333034</v>
      </c>
      <c r="I4148" s="19"/>
      <c r="J4148" s="19"/>
      <c r="K4148" s="19"/>
      <c r="L4148" s="19"/>
      <c r="N4148" s="38">
        <v>39527</v>
      </c>
      <c r="O4148" s="19">
        <v>1196.0079000000001</v>
      </c>
      <c r="P4148" s="19">
        <v>775.77213465654802</v>
      </c>
      <c r="Q4148" s="19">
        <v>-4.3652779319205415E-3</v>
      </c>
      <c r="R4148" s="37">
        <f t="shared" si="897"/>
        <v>0.99563472206807946</v>
      </c>
      <c r="T4148" s="39">
        <v>39527</v>
      </c>
      <c r="U4148" s="40">
        <v>342.65519999999998</v>
      </c>
      <c r="V4148" s="40">
        <f t="shared" si="898"/>
        <v>-5.0722687231001817E-3</v>
      </c>
      <c r="W4148" s="41">
        <f t="shared" si="899"/>
        <v>0.99492773127689982</v>
      </c>
      <c r="Y4148" s="42">
        <v>39527</v>
      </c>
      <c r="Z4148" s="43">
        <v>391.44400000000002</v>
      </c>
      <c r="AA4148" s="43">
        <f t="shared" si="900"/>
        <v>253.90413180255561</v>
      </c>
      <c r="AB4148" s="19">
        <f t="shared" si="903"/>
        <v>-5.8030090354653785E-3</v>
      </c>
      <c r="AC4148" s="37">
        <f t="shared" si="904"/>
        <v>0.99419699096453462</v>
      </c>
      <c r="AE4148" s="44">
        <v>39527</v>
      </c>
      <c r="AF4148" s="45">
        <v>8114.46</v>
      </c>
      <c r="AG4148" s="19">
        <f t="shared" si="895"/>
        <v>5263.3197120062268</v>
      </c>
      <c r="AH4148" s="45">
        <f t="shared" si="901"/>
        <v>2.1069880100110794E-4</v>
      </c>
      <c r="AI4148" s="46">
        <f t="shared" si="902"/>
        <v>1.0002106988010011</v>
      </c>
      <c r="AK4148" s="38">
        <v>39527</v>
      </c>
      <c r="AL4148" s="19">
        <v>149.31200000000001</v>
      </c>
      <c r="AM4148" s="19">
        <f t="shared" si="891"/>
        <v>8.3720375287166249E-4</v>
      </c>
      <c r="AN4148" s="37">
        <f t="shared" si="892"/>
        <v>1.0008372037528717</v>
      </c>
      <c r="AQ4148" s="38">
        <v>39527</v>
      </c>
      <c r="AR4148" s="19">
        <f t="shared" si="893"/>
        <v>338.51718016000007</v>
      </c>
      <c r="AS4148" s="40">
        <f t="shared" si="890"/>
        <v>8.3720375287166249E-4</v>
      </c>
      <c r="AT4148" s="51">
        <f t="shared" si="894"/>
        <v>1.0008372037528717</v>
      </c>
    </row>
    <row r="4149" spans="1:46">
      <c r="A4149" s="38">
        <v>39528</v>
      </c>
      <c r="B4149" s="37">
        <v>1.5447</v>
      </c>
      <c r="D4149" s="38">
        <v>39528</v>
      </c>
      <c r="E4149" s="19">
        <v>1678.6935000000001</v>
      </c>
      <c r="F4149" s="19">
        <v>1086.7440279665955</v>
      </c>
      <c r="G4149" s="19">
        <v>-1.1382749584620822E-4</v>
      </c>
      <c r="H4149" s="37">
        <f t="shared" si="896"/>
        <v>0.99988617250415379</v>
      </c>
      <c r="I4149" s="19"/>
      <c r="J4149" s="19"/>
      <c r="K4149" s="19"/>
      <c r="L4149" s="19"/>
      <c r="N4149" s="38">
        <v>39528</v>
      </c>
      <c r="O4149" s="19">
        <v>1202.9513999999999</v>
      </c>
      <c r="P4149" s="19">
        <v>778.76053602641286</v>
      </c>
      <c r="Q4149" s="19">
        <v>3.852163846008505E-3</v>
      </c>
      <c r="R4149" s="37">
        <f t="shared" si="897"/>
        <v>1.0038521638460085</v>
      </c>
      <c r="T4149" s="38">
        <v>39528</v>
      </c>
      <c r="U4149" s="40">
        <v>342.65519999999998</v>
      </c>
      <c r="V4149" s="40">
        <f t="shared" si="898"/>
        <v>0</v>
      </c>
      <c r="W4149" s="41">
        <f t="shared" si="899"/>
        <v>1</v>
      </c>
      <c r="Y4149" s="38">
        <v>39528</v>
      </c>
      <c r="Z4149" s="43">
        <v>391.44400000000002</v>
      </c>
      <c r="AA4149" s="43">
        <f t="shared" si="900"/>
        <v>253.41101832070953</v>
      </c>
      <c r="AB4149" s="19">
        <f t="shared" si="903"/>
        <v>-1.9421246844046891E-3</v>
      </c>
      <c r="AC4149" s="37">
        <f t="shared" si="904"/>
        <v>0.99805787531559531</v>
      </c>
      <c r="AE4149" s="38">
        <v>39528</v>
      </c>
      <c r="AF4149" s="45">
        <v>8114.46</v>
      </c>
      <c r="AG4149" s="19">
        <f t="shared" si="895"/>
        <v>5253.0976888716259</v>
      </c>
      <c r="AH4149" s="45">
        <f t="shared" si="901"/>
        <v>-1.9421246844046891E-3</v>
      </c>
      <c r="AI4149" s="46">
        <f t="shared" si="902"/>
        <v>0.99805787531559531</v>
      </c>
      <c r="AK4149" s="38">
        <v>39528</v>
      </c>
      <c r="AL4149" s="19">
        <v>149.31200000000001</v>
      </c>
      <c r="AM4149" s="19">
        <f t="shared" si="891"/>
        <v>0</v>
      </c>
      <c r="AN4149" s="37">
        <f t="shared" si="892"/>
        <v>1</v>
      </c>
      <c r="AQ4149" s="38">
        <v>39528</v>
      </c>
      <c r="AR4149" s="19">
        <f t="shared" si="893"/>
        <v>338.51718016000007</v>
      </c>
      <c r="AS4149" s="40">
        <f t="shared" si="890"/>
        <v>0</v>
      </c>
      <c r="AT4149" s="51">
        <f t="shared" si="894"/>
        <v>1</v>
      </c>
    </row>
    <row r="4150" spans="1:46">
      <c r="A4150" s="38">
        <v>39531</v>
      </c>
      <c r="B4150" s="37">
        <v>1.5394000000000001</v>
      </c>
      <c r="D4150" s="38">
        <v>39531</v>
      </c>
      <c r="E4150" s="19">
        <v>1690.7541000000001</v>
      </c>
      <c r="F4150" s="19">
        <v>1098.3201896842925</v>
      </c>
      <c r="G4150" s="19">
        <v>1.0652151214814776E-2</v>
      </c>
      <c r="H4150" s="37">
        <f t="shared" si="896"/>
        <v>1.0106521512148148</v>
      </c>
      <c r="I4150" s="19"/>
      <c r="J4150" s="19"/>
      <c r="K4150" s="19"/>
      <c r="L4150" s="19"/>
      <c r="N4150" s="38">
        <v>39531</v>
      </c>
      <c r="O4150" s="19">
        <v>1226.7248999999999</v>
      </c>
      <c r="P4150" s="19">
        <v>796.88508509809003</v>
      </c>
      <c r="Q4150" s="19">
        <v>2.3273584411656056E-2</v>
      </c>
      <c r="R4150" s="37">
        <f t="shared" si="897"/>
        <v>1.0232735844116561</v>
      </c>
      <c r="T4150" s="38">
        <v>39531</v>
      </c>
      <c r="U4150" s="40">
        <v>342.65519999999998</v>
      </c>
      <c r="V4150" s="40">
        <f t="shared" si="898"/>
        <v>0</v>
      </c>
      <c r="W4150" s="41">
        <f t="shared" si="899"/>
        <v>1</v>
      </c>
      <c r="Y4150" s="42">
        <v>39531</v>
      </c>
      <c r="Z4150" s="43">
        <v>395.82100000000003</v>
      </c>
      <c r="AA4150" s="43">
        <f t="shared" si="900"/>
        <v>257.12680265038324</v>
      </c>
      <c r="AB4150" s="19">
        <f t="shared" si="903"/>
        <v>1.4663073272414451E-2</v>
      </c>
      <c r="AC4150" s="37">
        <f t="shared" si="904"/>
        <v>1.0146630732724145</v>
      </c>
      <c r="AE4150" s="44">
        <v>39531</v>
      </c>
      <c r="AF4150" s="45">
        <v>8128.2997999999998</v>
      </c>
      <c r="AG4150" s="19">
        <f t="shared" si="895"/>
        <v>5280.1739638820318</v>
      </c>
      <c r="AH4150" s="45">
        <f t="shared" si="901"/>
        <v>5.1543444676014349E-3</v>
      </c>
      <c r="AI4150" s="46">
        <f t="shared" si="902"/>
        <v>1.0051543444676014</v>
      </c>
      <c r="AK4150" s="38">
        <v>39531</v>
      </c>
      <c r="AL4150" s="19">
        <v>149.31200000000001</v>
      </c>
      <c r="AM4150" s="19">
        <f t="shared" si="891"/>
        <v>0</v>
      </c>
      <c r="AN4150" s="37">
        <f t="shared" si="892"/>
        <v>1</v>
      </c>
      <c r="AQ4150" s="38">
        <v>39531</v>
      </c>
      <c r="AR4150" s="19">
        <f t="shared" si="893"/>
        <v>338.51718016000007</v>
      </c>
      <c r="AS4150" s="40">
        <f t="shared" si="890"/>
        <v>0</v>
      </c>
      <c r="AT4150" s="51">
        <f t="shared" si="894"/>
        <v>1</v>
      </c>
    </row>
    <row r="4151" spans="1:46">
      <c r="A4151" s="38">
        <v>39532</v>
      </c>
      <c r="B4151" s="37">
        <v>1.5595000000000001</v>
      </c>
      <c r="D4151" s="38">
        <v>39532</v>
      </c>
      <c r="E4151" s="19">
        <v>1728.3623</v>
      </c>
      <c r="F4151" s="19">
        <v>1108.279769156781</v>
      </c>
      <c r="G4151" s="19">
        <v>9.0680109188845393E-3</v>
      </c>
      <c r="H4151" s="37">
        <f t="shared" si="896"/>
        <v>1.0090680109188845</v>
      </c>
      <c r="I4151" s="19"/>
      <c r="J4151" s="19"/>
      <c r="K4151" s="19"/>
      <c r="L4151" s="19"/>
      <c r="N4151" s="38">
        <v>39532</v>
      </c>
      <c r="O4151" s="19">
        <v>1264.7683999999999</v>
      </c>
      <c r="P4151" s="19">
        <v>811.00891311317719</v>
      </c>
      <c r="Q4151" s="19">
        <v>1.7723795160940359E-2</v>
      </c>
      <c r="R4151" s="37">
        <f t="shared" si="897"/>
        <v>1.0177237951609404</v>
      </c>
      <c r="T4151" s="39">
        <v>39532</v>
      </c>
      <c r="U4151" s="40">
        <v>339.28890000000001</v>
      </c>
      <c r="V4151" s="40">
        <f t="shared" si="898"/>
        <v>-9.8241614310827785E-3</v>
      </c>
      <c r="W4151" s="41">
        <f t="shared" si="899"/>
        <v>0.99017583856891722</v>
      </c>
      <c r="Y4151" s="42">
        <v>39532</v>
      </c>
      <c r="Z4151" s="43">
        <v>403.34399999999999</v>
      </c>
      <c r="AA4151" s="43">
        <f t="shared" si="900"/>
        <v>258.6367425456877</v>
      </c>
      <c r="AB4151" s="19">
        <f t="shared" si="903"/>
        <v>5.8723551171657729E-3</v>
      </c>
      <c r="AC4151" s="37">
        <f t="shared" si="904"/>
        <v>1.0058723551171658</v>
      </c>
      <c r="AE4151" s="44">
        <v>39532</v>
      </c>
      <c r="AF4151" s="45">
        <v>8209.8495999999996</v>
      </c>
      <c r="AG4151" s="19">
        <f t="shared" si="895"/>
        <v>5264.4114139147159</v>
      </c>
      <c r="AH4151" s="45">
        <f t="shared" si="901"/>
        <v>-2.9852330766252377E-3</v>
      </c>
      <c r="AI4151" s="46">
        <f t="shared" si="902"/>
        <v>0.99701476692337476</v>
      </c>
      <c r="AK4151" s="38">
        <v>39532</v>
      </c>
      <c r="AL4151" s="19">
        <v>148.50829999999999</v>
      </c>
      <c r="AM4151" s="19">
        <f t="shared" si="891"/>
        <v>-5.3826885983713213E-3</v>
      </c>
      <c r="AN4151" s="37">
        <f t="shared" si="892"/>
        <v>0.99461731140162868</v>
      </c>
      <c r="AQ4151" s="38">
        <v>39532</v>
      </c>
      <c r="AR4151" s="19">
        <f t="shared" si="893"/>
        <v>336.69504759400002</v>
      </c>
      <c r="AS4151" s="40">
        <f t="shared" si="890"/>
        <v>-5.3826885983713213E-3</v>
      </c>
      <c r="AT4151" s="51">
        <f t="shared" si="894"/>
        <v>0.99461731140162868</v>
      </c>
    </row>
    <row r="4152" spans="1:46">
      <c r="A4152" s="38">
        <v>39533</v>
      </c>
      <c r="B4152" s="37">
        <v>1.5761000000000001</v>
      </c>
      <c r="D4152" s="38">
        <v>39533</v>
      </c>
      <c r="E4152" s="19">
        <v>1727.7933</v>
      </c>
      <c r="F4152" s="19">
        <v>1096.2459869297634</v>
      </c>
      <c r="G4152" s="19">
        <v>-1.0858072629236326E-2</v>
      </c>
      <c r="H4152" s="37">
        <f t="shared" si="896"/>
        <v>0.98914192737076367</v>
      </c>
      <c r="I4152" s="19"/>
      <c r="J4152" s="19"/>
      <c r="K4152" s="19"/>
      <c r="L4152" s="19"/>
      <c r="N4152" s="38">
        <v>39533</v>
      </c>
      <c r="O4152" s="19">
        <v>1268.3315</v>
      </c>
      <c r="P4152" s="19">
        <v>804.72780914916564</v>
      </c>
      <c r="Q4152" s="19">
        <v>-7.7448026309607787E-3</v>
      </c>
      <c r="R4152" s="37">
        <f t="shared" si="897"/>
        <v>0.99225519736903922</v>
      </c>
      <c r="T4152" s="39">
        <v>39533</v>
      </c>
      <c r="U4152" s="40">
        <v>338.2518</v>
      </c>
      <c r="V4152" s="40">
        <f t="shared" si="898"/>
        <v>-3.0566870887906994E-3</v>
      </c>
      <c r="W4152" s="41">
        <f t="shared" si="899"/>
        <v>0.9969433129112093</v>
      </c>
      <c r="Y4152" s="42">
        <v>39533</v>
      </c>
      <c r="Z4152" s="43">
        <v>409.55900000000003</v>
      </c>
      <c r="AA4152" s="43">
        <f t="shared" si="900"/>
        <v>259.8559736057357</v>
      </c>
      <c r="AB4152" s="19">
        <f t="shared" si="903"/>
        <v>4.7140674911363423E-3</v>
      </c>
      <c r="AC4152" s="37">
        <f t="shared" si="904"/>
        <v>1.0047140674911363</v>
      </c>
      <c r="AE4152" s="44">
        <v>39533</v>
      </c>
      <c r="AF4152" s="45">
        <v>8441.6699000000008</v>
      </c>
      <c r="AG4152" s="19">
        <f t="shared" si="895"/>
        <v>5356.0496795888585</v>
      </c>
      <c r="AH4152" s="45">
        <f t="shared" si="901"/>
        <v>1.7407124646817485E-2</v>
      </c>
      <c r="AI4152" s="46">
        <f t="shared" si="902"/>
        <v>1.0174071246468175</v>
      </c>
      <c r="AK4152" s="38">
        <v>39533</v>
      </c>
      <c r="AL4152" s="19">
        <v>148.3322</v>
      </c>
      <c r="AM4152" s="19">
        <f t="shared" si="891"/>
        <v>-1.1857923092513101E-3</v>
      </c>
      <c r="AN4152" s="37">
        <f t="shared" si="892"/>
        <v>0.99881420769074869</v>
      </c>
      <c r="AQ4152" s="38">
        <v>39533</v>
      </c>
      <c r="AR4152" s="19">
        <f t="shared" si="893"/>
        <v>336.29579719600002</v>
      </c>
      <c r="AS4152" s="40">
        <f t="shared" si="890"/>
        <v>-1.1857923092514211E-3</v>
      </c>
      <c r="AT4152" s="51">
        <f t="shared" si="894"/>
        <v>0.99881420769074858</v>
      </c>
    </row>
    <row r="4153" spans="1:46">
      <c r="A4153" s="38">
        <v>39534</v>
      </c>
      <c r="B4153" s="37">
        <v>1.5798000000000001</v>
      </c>
      <c r="D4153" s="38">
        <v>39534</v>
      </c>
      <c r="E4153" s="19">
        <v>1724.3824999999999</v>
      </c>
      <c r="F4153" s="19">
        <v>1091.5194961387517</v>
      </c>
      <c r="G4153" s="19">
        <v>-4.3115239164971397E-3</v>
      </c>
      <c r="H4153" s="37">
        <f t="shared" si="896"/>
        <v>0.99568847608350286</v>
      </c>
      <c r="I4153" s="19"/>
      <c r="J4153" s="19"/>
      <c r="K4153" s="19"/>
      <c r="L4153" s="19"/>
      <c r="N4153" s="38">
        <v>39534</v>
      </c>
      <c r="O4153" s="19">
        <v>1267.3258000000001</v>
      </c>
      <c r="P4153" s="19">
        <v>802.20648183314347</v>
      </c>
      <c r="Q4153" s="19">
        <v>-3.133143017249429E-3</v>
      </c>
      <c r="R4153" s="37">
        <f t="shared" si="897"/>
        <v>0.99686685698275057</v>
      </c>
      <c r="T4153" s="39">
        <v>39534</v>
      </c>
      <c r="U4153" s="40">
        <v>339.74540000000002</v>
      </c>
      <c r="V4153" s="40">
        <f t="shared" si="898"/>
        <v>4.4156453860704215E-3</v>
      </c>
      <c r="W4153" s="41">
        <f t="shared" si="899"/>
        <v>1.0044156453860704</v>
      </c>
      <c r="Y4153" s="42">
        <v>39534</v>
      </c>
      <c r="Z4153" s="43">
        <v>412.52800000000002</v>
      </c>
      <c r="AA4153" s="43">
        <f t="shared" si="900"/>
        <v>261.12672490188629</v>
      </c>
      <c r="AB4153" s="19">
        <f t="shared" si="903"/>
        <v>4.8902139077957596E-3</v>
      </c>
      <c r="AC4153" s="37">
        <f t="shared" si="904"/>
        <v>1.0048902139077958</v>
      </c>
      <c r="AE4153" s="44">
        <v>39534</v>
      </c>
      <c r="AF4153" s="45">
        <v>8531.0800999999992</v>
      </c>
      <c r="AG4153" s="19">
        <f t="shared" si="895"/>
        <v>5400.1013419420169</v>
      </c>
      <c r="AH4153" s="45">
        <f t="shared" si="901"/>
        <v>8.2246552941869222E-3</v>
      </c>
      <c r="AI4153" s="46">
        <f t="shared" si="902"/>
        <v>1.0082246552941869</v>
      </c>
      <c r="AK4153" s="38">
        <v>39534</v>
      </c>
      <c r="AL4153" s="19">
        <v>148.06030000000001</v>
      </c>
      <c r="AM4153" s="19">
        <f t="shared" si="891"/>
        <v>-1.8330477131734968E-3</v>
      </c>
      <c r="AN4153" s="37">
        <f t="shared" si="892"/>
        <v>0.9981669522868265</v>
      </c>
      <c r="AQ4153" s="38">
        <v>39534</v>
      </c>
      <c r="AR4153" s="19">
        <f t="shared" si="893"/>
        <v>335.67935095400003</v>
      </c>
      <c r="AS4153" s="40">
        <f t="shared" si="890"/>
        <v>-1.8330477131734968E-3</v>
      </c>
      <c r="AT4153" s="51">
        <f t="shared" si="894"/>
        <v>0.9981669522868265</v>
      </c>
    </row>
    <row r="4154" spans="1:46">
      <c r="A4154" s="38">
        <v>39535</v>
      </c>
      <c r="B4154" s="37">
        <v>1.5759000000000001</v>
      </c>
      <c r="D4154" s="38">
        <v>39535</v>
      </c>
      <c r="E4154" s="19">
        <v>1714.9771000000001</v>
      </c>
      <c r="F4154" s="19">
        <v>1088.2524906402691</v>
      </c>
      <c r="G4154" s="19">
        <v>-2.9930802977313764E-3</v>
      </c>
      <c r="H4154" s="37">
        <f t="shared" si="896"/>
        <v>0.99700691970226862</v>
      </c>
      <c r="I4154" s="19"/>
      <c r="J4154" s="19"/>
      <c r="K4154" s="19"/>
      <c r="L4154" s="19"/>
      <c r="N4154" s="38">
        <v>39535</v>
      </c>
      <c r="O4154" s="19">
        <v>1274.3416</v>
      </c>
      <c r="P4154" s="19">
        <v>808.64369566596861</v>
      </c>
      <c r="Q4154" s="19">
        <v>8.0243852157804163E-3</v>
      </c>
      <c r="R4154" s="37">
        <f t="shared" si="897"/>
        <v>1.0080243852157804</v>
      </c>
      <c r="T4154" s="39">
        <v>39535</v>
      </c>
      <c r="U4154" s="40">
        <v>338.46559999999999</v>
      </c>
      <c r="V4154" s="40">
        <f t="shared" si="898"/>
        <v>-3.7669384191809652E-3</v>
      </c>
      <c r="W4154" s="41">
        <f t="shared" si="899"/>
        <v>0.99623306158081903</v>
      </c>
      <c r="Y4154" s="42">
        <v>39535</v>
      </c>
      <c r="Z4154" s="43">
        <v>406.92399999999998</v>
      </c>
      <c r="AA4154" s="43">
        <f t="shared" si="900"/>
        <v>258.21689193476743</v>
      </c>
      <c r="AB4154" s="19">
        <f t="shared" si="903"/>
        <v>-1.1143374804751138E-2</v>
      </c>
      <c r="AC4154" s="37">
        <f t="shared" si="904"/>
        <v>0.98885662519524886</v>
      </c>
      <c r="AE4154" s="44">
        <v>39535</v>
      </c>
      <c r="AF4154" s="45">
        <v>8420.3896000000004</v>
      </c>
      <c r="AG4154" s="19">
        <f t="shared" si="895"/>
        <v>5343.2258392029953</v>
      </c>
      <c r="AH4154" s="45">
        <f t="shared" si="901"/>
        <v>-1.0532302847221731E-2</v>
      </c>
      <c r="AI4154" s="46">
        <f t="shared" si="902"/>
        <v>0.98946769715277827</v>
      </c>
      <c r="AK4154" s="38">
        <v>39535</v>
      </c>
      <c r="AL4154" s="19">
        <v>148.06950000000001</v>
      </c>
      <c r="AM4154" s="19">
        <f t="shared" si="891"/>
        <v>6.2136845595972545E-5</v>
      </c>
      <c r="AN4154" s="37">
        <f t="shared" si="892"/>
        <v>1.000062136845596</v>
      </c>
      <c r="AQ4154" s="38">
        <v>39535</v>
      </c>
      <c r="AR4154" s="19">
        <f t="shared" si="893"/>
        <v>335.70020901000004</v>
      </c>
      <c r="AS4154" s="40">
        <f t="shared" si="890"/>
        <v>6.2136845595972545E-5</v>
      </c>
      <c r="AT4154" s="51">
        <f t="shared" si="894"/>
        <v>1.000062136845596</v>
      </c>
    </row>
    <row r="4155" spans="1:46">
      <c r="A4155" s="38">
        <v>39538</v>
      </c>
      <c r="B4155" s="37">
        <v>1.5805</v>
      </c>
      <c r="D4155" s="38">
        <v>39538</v>
      </c>
      <c r="E4155" s="19">
        <v>1717.2198000000001</v>
      </c>
      <c r="F4155" s="19">
        <v>1086.5041442581462</v>
      </c>
      <c r="G4155" s="19">
        <v>-1.6065631801074343E-3</v>
      </c>
      <c r="H4155" s="37">
        <f t="shared" si="896"/>
        <v>0.99839343681989257</v>
      </c>
      <c r="I4155" s="19"/>
      <c r="J4155" s="19"/>
      <c r="K4155" s="19"/>
      <c r="L4155" s="19"/>
      <c r="N4155" s="38">
        <v>39538</v>
      </c>
      <c r="O4155" s="19">
        <v>1265.0612000000001</v>
      </c>
      <c r="P4155" s="19">
        <v>800.41834862385326</v>
      </c>
      <c r="Q4155" s="19">
        <v>-1.0171781572279825E-2</v>
      </c>
      <c r="R4155" s="37">
        <f t="shared" si="897"/>
        <v>0.98982821842772017</v>
      </c>
      <c r="T4155" s="39">
        <v>39538</v>
      </c>
      <c r="U4155" s="40">
        <v>339.39100000000002</v>
      </c>
      <c r="V4155" s="40">
        <f t="shared" si="898"/>
        <v>2.7341035543937409E-3</v>
      </c>
      <c r="W4155" s="41">
        <f t="shared" si="899"/>
        <v>1.0027341035543937</v>
      </c>
      <c r="Y4155" s="42">
        <v>39538</v>
      </c>
      <c r="Z4155" s="43">
        <v>400.04599999999999</v>
      </c>
      <c r="AA4155" s="43">
        <f t="shared" si="900"/>
        <v>253.1135716545397</v>
      </c>
      <c r="AB4155" s="19">
        <f t="shared" si="903"/>
        <v>-1.9763696487822946E-2</v>
      </c>
      <c r="AC4155" s="37">
        <f t="shared" si="904"/>
        <v>0.98023630351217705</v>
      </c>
      <c r="AE4155" s="44">
        <v>39538</v>
      </c>
      <c r="AF4155" s="45">
        <v>8207.2597999999998</v>
      </c>
      <c r="AG4155" s="19">
        <f t="shared" si="895"/>
        <v>5192.8249288199931</v>
      </c>
      <c r="AH4155" s="45">
        <f t="shared" si="901"/>
        <v>-2.8147960597045718E-2</v>
      </c>
      <c r="AI4155" s="46">
        <f t="shared" si="902"/>
        <v>0.97185203940295428</v>
      </c>
      <c r="AK4155" s="38">
        <v>39538</v>
      </c>
      <c r="AL4155" s="19">
        <v>148.47380000000001</v>
      </c>
      <c r="AM4155" s="19">
        <f t="shared" si="891"/>
        <v>2.7304745406717679E-3</v>
      </c>
      <c r="AN4155" s="37">
        <f t="shared" si="892"/>
        <v>1.0027304745406718</v>
      </c>
      <c r="AQ4155" s="38">
        <v>39538</v>
      </c>
      <c r="AR4155" s="19">
        <f t="shared" si="893"/>
        <v>336.61682988400008</v>
      </c>
      <c r="AS4155" s="40">
        <f t="shared" si="890"/>
        <v>2.7304745406719899E-3</v>
      </c>
      <c r="AT4155" s="51">
        <f t="shared" si="894"/>
        <v>1.002730474540672</v>
      </c>
    </row>
    <row r="4156" spans="1:46">
      <c r="A4156" s="38">
        <v>39539</v>
      </c>
      <c r="B4156" s="37">
        <v>1.5615000000000001</v>
      </c>
      <c r="D4156" s="38">
        <v>39539</v>
      </c>
      <c r="E4156" s="19">
        <v>1753.5906</v>
      </c>
      <c r="F4156" s="19">
        <v>1123.0167146974063</v>
      </c>
      <c r="G4156" s="19">
        <v>3.3605551007070078E-2</v>
      </c>
      <c r="H4156" s="37">
        <f t="shared" si="896"/>
        <v>1.0336055510070701</v>
      </c>
      <c r="I4156" s="19"/>
      <c r="J4156" s="19"/>
      <c r="K4156" s="19"/>
      <c r="L4156" s="19"/>
      <c r="N4156" s="38">
        <v>39539</v>
      </c>
      <c r="O4156" s="19">
        <v>1275.6773000000001</v>
      </c>
      <c r="P4156" s="19">
        <v>816.95632404739035</v>
      </c>
      <c r="Q4156" s="19">
        <v>2.0661664555754689E-2</v>
      </c>
      <c r="R4156" s="37">
        <f t="shared" si="897"/>
        <v>1.0206616645557547</v>
      </c>
      <c r="T4156" s="39">
        <v>39539</v>
      </c>
      <c r="U4156" s="40">
        <v>338.96699999999998</v>
      </c>
      <c r="V4156" s="40">
        <f t="shared" si="898"/>
        <v>-1.2492965340861195E-3</v>
      </c>
      <c r="W4156" s="41">
        <f t="shared" si="899"/>
        <v>0.99875070346591388</v>
      </c>
      <c r="Y4156" s="42">
        <v>39539</v>
      </c>
      <c r="Z4156" s="43">
        <v>396.03</v>
      </c>
      <c r="AA4156" s="43">
        <f t="shared" si="900"/>
        <v>253.62151777137365</v>
      </c>
      <c r="AB4156" s="19">
        <f t="shared" si="903"/>
        <v>2.006791313139189E-3</v>
      </c>
      <c r="AC4156" s="37">
        <f t="shared" si="904"/>
        <v>1.0020067913131392</v>
      </c>
      <c r="AE4156" s="44">
        <v>39539</v>
      </c>
      <c r="AF4156" s="45">
        <v>8129.2402000000002</v>
      </c>
      <c r="AG4156" s="19">
        <f t="shared" si="895"/>
        <v>5206.0455971821966</v>
      </c>
      <c r="AH4156" s="45">
        <f t="shared" si="901"/>
        <v>2.5459491786117283E-3</v>
      </c>
      <c r="AI4156" s="46">
        <f t="shared" si="902"/>
        <v>1.0025459491786117</v>
      </c>
      <c r="AK4156" s="38">
        <v>39539</v>
      </c>
      <c r="AL4156" s="19">
        <v>148.1044</v>
      </c>
      <c r="AM4156" s="19">
        <f t="shared" si="891"/>
        <v>-2.4879810444672357E-3</v>
      </c>
      <c r="AN4156" s="37">
        <f t="shared" si="892"/>
        <v>0.99751201895553276</v>
      </c>
      <c r="AQ4156" s="38">
        <v>39539</v>
      </c>
      <c r="AR4156" s="19">
        <f t="shared" si="893"/>
        <v>335.779333592</v>
      </c>
      <c r="AS4156" s="40">
        <f t="shared" si="890"/>
        <v>-2.4879810444673467E-3</v>
      </c>
      <c r="AT4156" s="51">
        <f t="shared" si="894"/>
        <v>0.99751201895553265</v>
      </c>
    </row>
    <row r="4157" spans="1:46">
      <c r="A4157" s="38">
        <v>39540</v>
      </c>
      <c r="B4157" s="37">
        <v>1.5618000000000001</v>
      </c>
      <c r="D4157" s="38">
        <v>39540</v>
      </c>
      <c r="E4157" s="19">
        <v>1769.9294</v>
      </c>
      <c r="F4157" s="19">
        <v>1133.2625176078882</v>
      </c>
      <c r="G4157" s="19">
        <v>9.1234643050193132E-3</v>
      </c>
      <c r="H4157" s="37">
        <f t="shared" si="896"/>
        <v>1.0091234643050193</v>
      </c>
      <c r="I4157" s="19"/>
      <c r="J4157" s="19"/>
      <c r="K4157" s="19"/>
      <c r="L4157" s="19"/>
      <c r="N4157" s="38">
        <v>39540</v>
      </c>
      <c r="O4157" s="19">
        <v>1303.0999999999999</v>
      </c>
      <c r="P4157" s="19">
        <v>834.35779229094624</v>
      </c>
      <c r="Q4157" s="19">
        <v>2.1300365431220269E-2</v>
      </c>
      <c r="R4157" s="37">
        <f t="shared" si="897"/>
        <v>1.0213003654312203</v>
      </c>
      <c r="T4157" s="39">
        <v>39540</v>
      </c>
      <c r="U4157" s="40">
        <v>339.47219999999999</v>
      </c>
      <c r="V4157" s="40">
        <f t="shared" si="898"/>
        <v>1.4904105709405702E-3</v>
      </c>
      <c r="W4157" s="41">
        <f t="shared" si="899"/>
        <v>1.0014904105709406</v>
      </c>
      <c r="Y4157" s="42">
        <v>39540</v>
      </c>
      <c r="Z4157" s="43">
        <v>403.10399999999998</v>
      </c>
      <c r="AA4157" s="43">
        <f t="shared" si="900"/>
        <v>258.10218978102188</v>
      </c>
      <c r="AB4157" s="19">
        <f t="shared" si="903"/>
        <v>1.7666766010316692E-2</v>
      </c>
      <c r="AC4157" s="37">
        <f t="shared" si="904"/>
        <v>1.0176667660103167</v>
      </c>
      <c r="AE4157" s="44">
        <v>39540</v>
      </c>
      <c r="AF4157" s="45">
        <v>8356.5</v>
      </c>
      <c r="AG4157" s="19">
        <f t="shared" si="895"/>
        <v>5350.5570495582015</v>
      </c>
      <c r="AH4157" s="45">
        <f t="shared" si="901"/>
        <v>2.775839160037763E-2</v>
      </c>
      <c r="AI4157" s="46">
        <f t="shared" si="902"/>
        <v>1.0277583916003776</v>
      </c>
      <c r="AK4157" s="38">
        <v>39540</v>
      </c>
      <c r="AL4157" s="19">
        <v>148.0352</v>
      </c>
      <c r="AM4157" s="19">
        <f t="shared" si="891"/>
        <v>-4.6723797537406853E-4</v>
      </c>
      <c r="AN4157" s="37">
        <f t="shared" si="892"/>
        <v>0.99953276202462593</v>
      </c>
      <c r="AQ4157" s="38">
        <v>39540</v>
      </c>
      <c r="AR4157" s="19">
        <f t="shared" si="893"/>
        <v>335.62244473600003</v>
      </c>
      <c r="AS4157" s="40">
        <f t="shared" si="890"/>
        <v>-4.6723797537406853E-4</v>
      </c>
      <c r="AT4157" s="51">
        <f t="shared" si="894"/>
        <v>0.99953276202462593</v>
      </c>
    </row>
    <row r="4158" spans="1:46">
      <c r="A4158" s="38">
        <v>39541</v>
      </c>
      <c r="B4158" s="37">
        <v>1.5667</v>
      </c>
      <c r="D4158" s="38">
        <v>39541</v>
      </c>
      <c r="E4158" s="19">
        <v>1775.0614</v>
      </c>
      <c r="F4158" s="19">
        <v>1132.9938086423695</v>
      </c>
      <c r="G4158" s="19">
        <v>-2.3711096179723778E-4</v>
      </c>
      <c r="H4158" s="37">
        <f t="shared" si="896"/>
        <v>0.99976288903820276</v>
      </c>
      <c r="I4158" s="19"/>
      <c r="J4158" s="19"/>
      <c r="K4158" s="19"/>
      <c r="L4158" s="19"/>
      <c r="N4158" s="38">
        <v>39541</v>
      </c>
      <c r="O4158" s="19">
        <v>1309.1193000000001</v>
      </c>
      <c r="P4158" s="19">
        <v>835.59028531307854</v>
      </c>
      <c r="Q4158" s="19">
        <v>1.4771756595550745E-3</v>
      </c>
      <c r="R4158" s="37">
        <f t="shared" si="897"/>
        <v>1.0014771756595551</v>
      </c>
      <c r="T4158" s="39">
        <v>39541</v>
      </c>
      <c r="U4158" s="40">
        <v>339.93540000000002</v>
      </c>
      <c r="V4158" s="40">
        <f t="shared" si="898"/>
        <v>1.3644710818736527E-3</v>
      </c>
      <c r="W4158" s="41">
        <f t="shared" si="899"/>
        <v>1.0013644710818737</v>
      </c>
      <c r="Y4158" s="42">
        <v>39541</v>
      </c>
      <c r="Z4158" s="43">
        <v>401.98399999999998</v>
      </c>
      <c r="AA4158" s="43">
        <f t="shared" si="900"/>
        <v>256.58007276440924</v>
      </c>
      <c r="AB4158" s="19">
        <f t="shared" si="903"/>
        <v>-5.8973425134596358E-3</v>
      </c>
      <c r="AC4158" s="37">
        <f t="shared" si="904"/>
        <v>0.99410265748654036</v>
      </c>
      <c r="AE4158" s="44">
        <v>39541</v>
      </c>
      <c r="AF4158" s="45">
        <v>8307.0400000000009</v>
      </c>
      <c r="AG4158" s="19">
        <f t="shared" si="895"/>
        <v>5302.2531435501378</v>
      </c>
      <c r="AH4158" s="45">
        <f t="shared" si="901"/>
        <v>-9.0278274879906917E-3</v>
      </c>
      <c r="AI4158" s="46">
        <f t="shared" si="902"/>
        <v>0.99097217251200931</v>
      </c>
      <c r="AK4158" s="38">
        <v>39541</v>
      </c>
      <c r="AL4158" s="19">
        <v>148.07910000000001</v>
      </c>
      <c r="AM4158" s="19">
        <f t="shared" si="891"/>
        <v>2.9655109055148898E-4</v>
      </c>
      <c r="AN4158" s="37">
        <f t="shared" si="892"/>
        <v>1.0002965510905515</v>
      </c>
      <c r="AQ4158" s="38">
        <v>39541</v>
      </c>
      <c r="AR4158" s="19">
        <f t="shared" si="893"/>
        <v>335.72197393800008</v>
      </c>
      <c r="AS4158" s="40">
        <f t="shared" si="890"/>
        <v>2.9655109055148898E-4</v>
      </c>
      <c r="AT4158" s="51">
        <f t="shared" si="894"/>
        <v>1.0002965510905515</v>
      </c>
    </row>
    <row r="4159" spans="1:46">
      <c r="A4159" s="38">
        <v>39542</v>
      </c>
      <c r="B4159" s="37">
        <v>1.5734999999999999</v>
      </c>
      <c r="D4159" s="38">
        <v>39542</v>
      </c>
      <c r="E4159" s="19">
        <v>1783.7023999999999</v>
      </c>
      <c r="F4159" s="19">
        <v>1133.5890689545599</v>
      </c>
      <c r="G4159" s="19">
        <v>5.2538708300953196E-4</v>
      </c>
      <c r="H4159" s="37">
        <f t="shared" si="896"/>
        <v>1.0005253870830095</v>
      </c>
      <c r="I4159" s="19"/>
      <c r="J4159" s="19"/>
      <c r="K4159" s="19"/>
      <c r="L4159" s="19"/>
      <c r="N4159" s="38">
        <v>39542</v>
      </c>
      <c r="O4159" s="19">
        <v>1311.7762</v>
      </c>
      <c r="P4159" s="19">
        <v>833.66774706069282</v>
      </c>
      <c r="Q4159" s="19">
        <v>-2.3008145094283172E-3</v>
      </c>
      <c r="R4159" s="37">
        <f t="shared" si="897"/>
        <v>0.99769918549057168</v>
      </c>
      <c r="T4159" s="39">
        <v>39542</v>
      </c>
      <c r="U4159" s="40">
        <v>338.93259999999998</v>
      </c>
      <c r="V4159" s="40">
        <f t="shared" si="898"/>
        <v>-2.949972259435274E-3</v>
      </c>
      <c r="W4159" s="41">
        <f t="shared" si="899"/>
        <v>0.99705002774056473</v>
      </c>
      <c r="Y4159" s="42">
        <v>39542</v>
      </c>
      <c r="Z4159" s="43">
        <v>406.267</v>
      </c>
      <c r="AA4159" s="43">
        <f t="shared" si="900"/>
        <v>258.19319987289481</v>
      </c>
      <c r="AB4159" s="19">
        <f t="shared" si="903"/>
        <v>6.2870319238186312E-3</v>
      </c>
      <c r="AC4159" s="37">
        <f t="shared" si="904"/>
        <v>1.0062870319238186</v>
      </c>
      <c r="AE4159" s="44">
        <v>39542</v>
      </c>
      <c r="AF4159" s="45">
        <v>8448.7597999999998</v>
      </c>
      <c r="AG4159" s="19">
        <f t="shared" si="895"/>
        <v>5369.4056561804891</v>
      </c>
      <c r="AH4159" s="45">
        <f t="shared" si="901"/>
        <v>1.2664901281078667E-2</v>
      </c>
      <c r="AI4159" s="46">
        <f t="shared" si="902"/>
        <v>1.0126649012810787</v>
      </c>
      <c r="AK4159" s="38">
        <v>39542</v>
      </c>
      <c r="AL4159" s="19">
        <v>148.44380000000001</v>
      </c>
      <c r="AM4159" s="19">
        <f t="shared" si="891"/>
        <v>2.4628728834792391E-3</v>
      </c>
      <c r="AN4159" s="37">
        <f t="shared" si="892"/>
        <v>1.0024628728834792</v>
      </c>
      <c r="AQ4159" s="38">
        <v>39542</v>
      </c>
      <c r="AR4159" s="19">
        <f t="shared" si="893"/>
        <v>336.54881448400005</v>
      </c>
      <c r="AS4159" s="40">
        <f t="shared" si="890"/>
        <v>2.462872883479017E-3</v>
      </c>
      <c r="AT4159" s="51">
        <f t="shared" si="894"/>
        <v>1.002462872883479</v>
      </c>
    </row>
    <row r="4160" spans="1:46">
      <c r="A4160" s="38">
        <v>39545</v>
      </c>
      <c r="B4160" s="37">
        <v>1.5712999999999999</v>
      </c>
      <c r="D4160" s="38">
        <v>39545</v>
      </c>
      <c r="E4160" s="19">
        <v>1790.9164000000001</v>
      </c>
      <c r="F4160" s="19">
        <v>1139.767326417616</v>
      </c>
      <c r="G4160" s="19">
        <v>5.4501738171786052E-3</v>
      </c>
      <c r="H4160" s="37">
        <f t="shared" si="896"/>
        <v>1.0054501738171786</v>
      </c>
      <c r="I4160" s="19"/>
      <c r="J4160" s="19"/>
      <c r="K4160" s="19"/>
      <c r="L4160" s="19"/>
      <c r="N4160" s="38">
        <v>39545</v>
      </c>
      <c r="O4160" s="19">
        <v>1329.9683</v>
      </c>
      <c r="P4160" s="19">
        <v>846.41271558582071</v>
      </c>
      <c r="Q4160" s="19">
        <v>1.5287827278989141E-2</v>
      </c>
      <c r="R4160" s="37">
        <f t="shared" si="897"/>
        <v>1.0152878272789891</v>
      </c>
      <c r="T4160" s="39">
        <v>39545</v>
      </c>
      <c r="U4160" s="40">
        <v>338.92689999999999</v>
      </c>
      <c r="V4160" s="40">
        <f t="shared" si="898"/>
        <v>-1.6817502948907048E-5</v>
      </c>
      <c r="W4160" s="41">
        <f t="shared" si="899"/>
        <v>0.99998318249705109</v>
      </c>
      <c r="Y4160" s="42">
        <v>39545</v>
      </c>
      <c r="Z4160" s="43">
        <v>411.53</v>
      </c>
      <c r="AA4160" s="43">
        <f t="shared" si="900"/>
        <v>261.90415579456499</v>
      </c>
      <c r="AB4160" s="19">
        <f t="shared" si="903"/>
        <v>1.4372787213207117E-2</v>
      </c>
      <c r="AC4160" s="37">
        <f t="shared" si="904"/>
        <v>1.0143727872132071</v>
      </c>
      <c r="AE4160" s="44">
        <v>39545</v>
      </c>
      <c r="AF4160" s="45">
        <v>8608.4004000000004</v>
      </c>
      <c r="AG4160" s="19">
        <f t="shared" si="895"/>
        <v>5478.5212244638205</v>
      </c>
      <c r="AH4160" s="45">
        <f t="shared" si="901"/>
        <v>2.032172185719161E-2</v>
      </c>
      <c r="AI4160" s="46">
        <f t="shared" si="902"/>
        <v>1.0203217218571916</v>
      </c>
      <c r="AK4160" s="38">
        <v>39545</v>
      </c>
      <c r="AL4160" s="19">
        <v>148.09370000000001</v>
      </c>
      <c r="AM4160" s="19">
        <f t="shared" si="891"/>
        <v>-2.3584683226918202E-3</v>
      </c>
      <c r="AN4160" s="37">
        <f t="shared" si="892"/>
        <v>0.99764153167730818</v>
      </c>
      <c r="AQ4160" s="38">
        <v>39545</v>
      </c>
      <c r="AR4160" s="19">
        <f t="shared" si="893"/>
        <v>335.75507476600006</v>
      </c>
      <c r="AS4160" s="40">
        <f t="shared" si="890"/>
        <v>-2.3584683226918202E-3</v>
      </c>
      <c r="AT4160" s="51">
        <f t="shared" si="894"/>
        <v>0.99764153167730818</v>
      </c>
    </row>
    <row r="4161" spans="1:46">
      <c r="A4161" s="38">
        <v>39546</v>
      </c>
      <c r="B4161" s="37">
        <v>1.5705</v>
      </c>
      <c r="D4161" s="38">
        <v>39546</v>
      </c>
      <c r="E4161" s="19">
        <v>1777.2783999999999</v>
      </c>
      <c r="F4161" s="19">
        <v>1131.6640560331105</v>
      </c>
      <c r="G4161" s="19">
        <v>-7.1095829795145837E-3</v>
      </c>
      <c r="H4161" s="37">
        <f t="shared" si="896"/>
        <v>0.99289041702048542</v>
      </c>
      <c r="I4161" s="19"/>
      <c r="J4161" s="19"/>
      <c r="K4161" s="19"/>
      <c r="L4161" s="19"/>
      <c r="N4161" s="38">
        <v>39546</v>
      </c>
      <c r="O4161" s="19">
        <v>1321.8901000000001</v>
      </c>
      <c r="P4161" s="19">
        <v>841.70015918497302</v>
      </c>
      <c r="Q4161" s="19">
        <v>-5.5676814798156782E-3</v>
      </c>
      <c r="R4161" s="37">
        <f t="shared" si="897"/>
        <v>0.99443231852018432</v>
      </c>
      <c r="T4161" s="39">
        <v>39546</v>
      </c>
      <c r="U4161" s="40">
        <v>339.01240000000001</v>
      </c>
      <c r="V4161" s="40">
        <f t="shared" si="898"/>
        <v>2.5226678673195835E-4</v>
      </c>
      <c r="W4161" s="41">
        <f t="shared" si="899"/>
        <v>1.000252266786732</v>
      </c>
      <c r="Y4161" s="42">
        <v>39546</v>
      </c>
      <c r="Z4161" s="43">
        <v>408.60700000000003</v>
      </c>
      <c r="AA4161" s="43">
        <f t="shared" si="900"/>
        <v>260.17637695001594</v>
      </c>
      <c r="AB4161" s="19">
        <f t="shared" si="903"/>
        <v>-6.5969890371052609E-3</v>
      </c>
      <c r="AC4161" s="37">
        <f t="shared" si="904"/>
        <v>0.99340301096289474</v>
      </c>
      <c r="AE4161" s="44">
        <v>39546</v>
      </c>
      <c r="AF4161" s="45">
        <v>8564.0897999999997</v>
      </c>
      <c r="AG4161" s="19">
        <f t="shared" si="895"/>
        <v>5453.097612225406</v>
      </c>
      <c r="AH4161" s="45">
        <f t="shared" si="901"/>
        <v>-4.6405975621465201E-3</v>
      </c>
      <c r="AI4161" s="46">
        <f t="shared" si="902"/>
        <v>0.99535940243785348</v>
      </c>
      <c r="AK4161" s="38">
        <v>39546</v>
      </c>
      <c r="AL4161" s="19">
        <v>147.8999</v>
      </c>
      <c r="AM4161" s="19">
        <f t="shared" si="891"/>
        <v>-1.3086309545916608E-3</v>
      </c>
      <c r="AN4161" s="37">
        <f t="shared" si="892"/>
        <v>0.99869136904540834</v>
      </c>
      <c r="AQ4161" s="38">
        <v>39546</v>
      </c>
      <c r="AR4161" s="19">
        <f t="shared" si="893"/>
        <v>335.31569528200004</v>
      </c>
      <c r="AS4161" s="40">
        <f t="shared" si="890"/>
        <v>-1.3086309545916608E-3</v>
      </c>
      <c r="AT4161" s="51">
        <f t="shared" si="894"/>
        <v>0.99869136904540834</v>
      </c>
    </row>
    <row r="4162" spans="1:46">
      <c r="A4162" s="38">
        <v>39547</v>
      </c>
      <c r="B4162" s="37">
        <v>1.5804</v>
      </c>
      <c r="D4162" s="38">
        <v>39547</v>
      </c>
      <c r="E4162" s="19">
        <v>1765.7003</v>
      </c>
      <c r="F4162" s="19">
        <v>1117.2489875980764</v>
      </c>
      <c r="G4162" s="19">
        <v>-1.2737939636930817E-2</v>
      </c>
      <c r="H4162" s="37">
        <f t="shared" si="896"/>
        <v>0.98726206036306918</v>
      </c>
      <c r="I4162" s="19"/>
      <c r="J4162" s="19"/>
      <c r="K4162" s="19"/>
      <c r="L4162" s="19"/>
      <c r="N4162" s="38">
        <v>39547</v>
      </c>
      <c r="O4162" s="19">
        <v>1318.3330000000001</v>
      </c>
      <c r="P4162" s="19">
        <v>834.17679068590235</v>
      </c>
      <c r="Q4162" s="19">
        <v>-8.9382999598760504E-3</v>
      </c>
      <c r="R4162" s="37">
        <f t="shared" si="897"/>
        <v>0.99106170004012395</v>
      </c>
      <c r="T4162" s="39">
        <v>39547</v>
      </c>
      <c r="U4162" s="40">
        <v>339.78320000000002</v>
      </c>
      <c r="V4162" s="40">
        <f t="shared" si="898"/>
        <v>2.2736631462447754E-3</v>
      </c>
      <c r="W4162" s="41">
        <f t="shared" si="899"/>
        <v>1.0022736631462448</v>
      </c>
      <c r="Y4162" s="42">
        <v>39547</v>
      </c>
      <c r="Z4162" s="43">
        <v>418.786</v>
      </c>
      <c r="AA4162" s="43">
        <f t="shared" si="900"/>
        <v>264.98734497595547</v>
      </c>
      <c r="AB4162" s="19">
        <f t="shared" si="903"/>
        <v>1.8491179262073443E-2</v>
      </c>
      <c r="AC4162" s="37">
        <f t="shared" si="904"/>
        <v>1.0184911792620734</v>
      </c>
      <c r="AE4162" s="44">
        <v>39547</v>
      </c>
      <c r="AF4162" s="45">
        <v>8753.8212999999996</v>
      </c>
      <c r="AG4162" s="19">
        <f t="shared" si="895"/>
        <v>5538.9909516578082</v>
      </c>
      <c r="AH4162" s="45">
        <f t="shared" si="901"/>
        <v>1.5751293217241669E-2</v>
      </c>
      <c r="AI4162" s="46">
        <f t="shared" si="902"/>
        <v>1.0157512932172417</v>
      </c>
      <c r="AK4162" s="38">
        <v>39547</v>
      </c>
      <c r="AL4162" s="19">
        <v>147.99160000000001</v>
      </c>
      <c r="AM4162" s="19">
        <f t="shared" si="891"/>
        <v>6.2001394186195213E-4</v>
      </c>
      <c r="AN4162" s="37">
        <f t="shared" si="892"/>
        <v>1.000620013941862</v>
      </c>
      <c r="AQ4162" s="38">
        <v>39547</v>
      </c>
      <c r="AR4162" s="19">
        <f t="shared" si="893"/>
        <v>335.52359568800006</v>
      </c>
      <c r="AS4162" s="40">
        <f t="shared" si="890"/>
        <v>6.2001394186217418E-4</v>
      </c>
      <c r="AT4162" s="51">
        <f t="shared" si="894"/>
        <v>1.0006200139418622</v>
      </c>
    </row>
    <row r="4163" spans="1:46">
      <c r="A4163" s="38">
        <v>39548</v>
      </c>
      <c r="B4163" s="37">
        <v>1.5744</v>
      </c>
      <c r="D4163" s="38">
        <v>39548</v>
      </c>
      <c r="E4163" s="19">
        <v>1769.4884</v>
      </c>
      <c r="F4163" s="19">
        <v>1123.9128556910568</v>
      </c>
      <c r="G4163" s="19">
        <v>5.9645326753052785E-3</v>
      </c>
      <c r="H4163" s="37">
        <f t="shared" si="896"/>
        <v>1.0059645326753053</v>
      </c>
      <c r="I4163" s="19"/>
      <c r="J4163" s="19"/>
      <c r="K4163" s="19"/>
      <c r="L4163" s="19"/>
      <c r="N4163" s="38">
        <v>39548</v>
      </c>
      <c r="O4163" s="19">
        <v>1328.1353999999999</v>
      </c>
      <c r="P4163" s="19">
        <v>843.58193597560967</v>
      </c>
      <c r="Q4163" s="19">
        <v>1.1274762609942535E-2</v>
      </c>
      <c r="R4163" s="37">
        <f t="shared" si="897"/>
        <v>1.0112747626099425</v>
      </c>
      <c r="T4163" s="39">
        <v>39548</v>
      </c>
      <c r="U4163" s="40">
        <v>339.3766</v>
      </c>
      <c r="V4163" s="40">
        <f t="shared" si="898"/>
        <v>-1.1966453903549112E-3</v>
      </c>
      <c r="W4163" s="41">
        <f t="shared" si="899"/>
        <v>0.99880335460964509</v>
      </c>
      <c r="Y4163" s="42">
        <v>39548</v>
      </c>
      <c r="Z4163" s="43">
        <v>418.226</v>
      </c>
      <c r="AA4163" s="43">
        <f t="shared" si="900"/>
        <v>265.64151422764229</v>
      </c>
      <c r="AB4163" s="19">
        <f t="shared" si="903"/>
        <v>2.4686811053040714E-3</v>
      </c>
      <c r="AC4163" s="37">
        <f t="shared" si="904"/>
        <v>1.0024686811053041</v>
      </c>
      <c r="AE4163" s="44">
        <v>39548</v>
      </c>
      <c r="AF4163" s="45">
        <v>8731.0897999999997</v>
      </c>
      <c r="AG4163" s="19">
        <f t="shared" si="895"/>
        <v>5545.6617123983733</v>
      </c>
      <c r="AH4163" s="45">
        <f t="shared" si="901"/>
        <v>1.2043277916113926E-3</v>
      </c>
      <c r="AI4163" s="46">
        <f t="shared" si="902"/>
        <v>1.0012043277916114</v>
      </c>
      <c r="AK4163" s="38">
        <v>39548</v>
      </c>
      <c r="AL4163" s="19">
        <v>148.31729999999999</v>
      </c>
      <c r="AM4163" s="19">
        <f t="shared" si="891"/>
        <v>2.2008005859790458E-3</v>
      </c>
      <c r="AN4163" s="37">
        <f t="shared" si="892"/>
        <v>1.002200800585979</v>
      </c>
      <c r="AQ4163" s="38">
        <v>39548</v>
      </c>
      <c r="AR4163" s="19">
        <f t="shared" si="893"/>
        <v>336.26201621400003</v>
      </c>
      <c r="AS4163" s="40">
        <f t="shared" si="890"/>
        <v>2.2008005859790458E-3</v>
      </c>
      <c r="AT4163" s="51">
        <f t="shared" si="894"/>
        <v>1.002200800585979</v>
      </c>
    </row>
    <row r="4164" spans="1:46">
      <c r="A4164" s="38">
        <v>39549</v>
      </c>
      <c r="B4164" s="37">
        <v>1.5795999999999999</v>
      </c>
      <c r="D4164" s="38">
        <v>39549</v>
      </c>
      <c r="E4164" s="19">
        <v>1747.7949000000001</v>
      </c>
      <c r="F4164" s="19">
        <v>1106.4794251709295</v>
      </c>
      <c r="G4164" s="19">
        <v>-1.5511372106699617E-2</v>
      </c>
      <c r="H4164" s="37">
        <f t="shared" si="896"/>
        <v>0.98448862789330038</v>
      </c>
      <c r="I4164" s="19"/>
      <c r="J4164" s="19"/>
      <c r="K4164" s="19"/>
      <c r="L4164" s="19"/>
      <c r="N4164" s="38">
        <v>39549</v>
      </c>
      <c r="O4164" s="19">
        <v>1330.086</v>
      </c>
      <c r="P4164" s="19">
        <v>842.03975690048117</v>
      </c>
      <c r="Q4164" s="19">
        <v>-1.8281319328453671E-3</v>
      </c>
      <c r="R4164" s="37">
        <f t="shared" si="897"/>
        <v>0.99817186806715463</v>
      </c>
      <c r="T4164" s="39">
        <v>39549</v>
      </c>
      <c r="U4164" s="40">
        <v>340.24099999999999</v>
      </c>
      <c r="V4164" s="40">
        <f t="shared" si="898"/>
        <v>2.5470229827277979E-3</v>
      </c>
      <c r="W4164" s="41">
        <f t="shared" si="899"/>
        <v>1.0025470229827278</v>
      </c>
      <c r="Y4164" s="42">
        <v>39549</v>
      </c>
      <c r="Z4164" s="43">
        <v>415.34800000000001</v>
      </c>
      <c r="AA4164" s="43">
        <f t="shared" si="900"/>
        <v>262.94504937958982</v>
      </c>
      <c r="AB4164" s="19">
        <f t="shared" si="903"/>
        <v>-1.0150765989617616E-2</v>
      </c>
      <c r="AC4164" s="37">
        <f t="shared" si="904"/>
        <v>0.98984923401038238</v>
      </c>
      <c r="AE4164" s="44">
        <v>39549</v>
      </c>
      <c r="AF4164" s="45">
        <v>8703.4696999999996</v>
      </c>
      <c r="AG4164" s="19">
        <f t="shared" si="895"/>
        <v>5509.9200430488736</v>
      </c>
      <c r="AH4164" s="45">
        <f t="shared" si="901"/>
        <v>-6.4449782916964349E-3</v>
      </c>
      <c r="AI4164" s="46">
        <f t="shared" si="902"/>
        <v>0.99355502170830357</v>
      </c>
      <c r="AK4164" s="38">
        <v>39549</v>
      </c>
      <c r="AL4164" s="19">
        <v>148.85849999999999</v>
      </c>
      <c r="AM4164" s="19">
        <f t="shared" si="891"/>
        <v>3.648933738680471E-3</v>
      </c>
      <c r="AN4164" s="37">
        <f t="shared" si="892"/>
        <v>1.0036489337386805</v>
      </c>
      <c r="AQ4164" s="38">
        <v>39549</v>
      </c>
      <c r="AR4164" s="19">
        <f t="shared" si="893"/>
        <v>337.48901403000002</v>
      </c>
      <c r="AS4164" s="40">
        <f t="shared" si="890"/>
        <v>3.648933738680471E-3</v>
      </c>
      <c r="AT4164" s="51">
        <f t="shared" si="894"/>
        <v>1.0036489337386805</v>
      </c>
    </row>
    <row r="4165" spans="1:46">
      <c r="A4165" s="38">
        <v>39552</v>
      </c>
      <c r="B4165" s="37">
        <v>1.5827</v>
      </c>
      <c r="D4165" s="38">
        <v>39552</v>
      </c>
      <c r="E4165" s="19">
        <v>1735.6120000000001</v>
      </c>
      <c r="F4165" s="19">
        <v>1096.6146458583435</v>
      </c>
      <c r="G4165" s="19">
        <v>-8.9154656545575861E-3</v>
      </c>
      <c r="H4165" s="37">
        <f t="shared" si="896"/>
        <v>0.99108453434544241</v>
      </c>
      <c r="I4165" s="19"/>
      <c r="J4165" s="19"/>
      <c r="K4165" s="19"/>
      <c r="L4165" s="19"/>
      <c r="N4165" s="38">
        <v>39552</v>
      </c>
      <c r="O4165" s="19">
        <v>1312.9899</v>
      </c>
      <c r="P4165" s="19">
        <v>829.58861439312568</v>
      </c>
      <c r="Q4165" s="19">
        <v>-1.4786881979525157E-2</v>
      </c>
      <c r="R4165" s="37">
        <f t="shared" si="897"/>
        <v>0.98521311802047484</v>
      </c>
      <c r="T4165" s="39">
        <v>39552</v>
      </c>
      <c r="U4165" s="40">
        <v>342.1028</v>
      </c>
      <c r="V4165" s="40">
        <f t="shared" si="898"/>
        <v>5.4720036679882789E-3</v>
      </c>
      <c r="W4165" s="41">
        <f t="shared" si="899"/>
        <v>1.0054720036679883</v>
      </c>
      <c r="Y4165" s="42">
        <v>39552</v>
      </c>
      <c r="Z4165" s="43">
        <v>418.01400000000001</v>
      </c>
      <c r="AA4165" s="43">
        <f t="shared" si="900"/>
        <v>264.11448790042334</v>
      </c>
      <c r="AB4165" s="19">
        <f t="shared" si="903"/>
        <v>4.4474635426403619E-3</v>
      </c>
      <c r="AC4165" s="37">
        <f t="shared" si="904"/>
        <v>1.0044474635426404</v>
      </c>
      <c r="AE4165" s="44">
        <v>39552</v>
      </c>
      <c r="AF4165" s="45">
        <v>8779.3701000000001</v>
      </c>
      <c r="AG4165" s="19">
        <f t="shared" si="895"/>
        <v>5547.0841599797814</v>
      </c>
      <c r="AH4165" s="45">
        <f t="shared" si="901"/>
        <v>6.744946685350417E-3</v>
      </c>
      <c r="AI4165" s="46">
        <f t="shared" si="902"/>
        <v>1.0067449466853504</v>
      </c>
      <c r="AK4165" s="38">
        <v>39552</v>
      </c>
      <c r="AL4165" s="19">
        <v>148.85489999999999</v>
      </c>
      <c r="AM4165" s="19">
        <f t="shared" si="891"/>
        <v>-2.4184040548602681E-5</v>
      </c>
      <c r="AN4165" s="37">
        <f t="shared" si="892"/>
        <v>0.9999758159594514</v>
      </c>
      <c r="AQ4165" s="38">
        <v>39552</v>
      </c>
      <c r="AR4165" s="19">
        <f t="shared" si="893"/>
        <v>337.48085218199998</v>
      </c>
      <c r="AS4165" s="40">
        <f t="shared" ref="AS4165:AS4228" si="905">AR4165/AR4164-1</f>
        <v>-2.4184040548713703E-5</v>
      </c>
      <c r="AT4165" s="51">
        <f t="shared" si="894"/>
        <v>0.99997581595945129</v>
      </c>
    </row>
    <row r="4166" spans="1:46">
      <c r="A4166" s="38">
        <v>39553</v>
      </c>
      <c r="B4166" s="37">
        <v>1.5801000000000001</v>
      </c>
      <c r="D4166" s="38">
        <v>39553</v>
      </c>
      <c r="E4166" s="19">
        <v>1742.4935</v>
      </c>
      <c r="F4166" s="19">
        <v>1102.7741915068666</v>
      </c>
      <c r="G4166" s="19">
        <v>5.6168734129042885E-3</v>
      </c>
      <c r="H4166" s="37">
        <f t="shared" si="896"/>
        <v>1.0056168734129043</v>
      </c>
      <c r="I4166" s="19"/>
      <c r="J4166" s="19"/>
      <c r="K4166" s="19"/>
      <c r="L4166" s="19"/>
      <c r="N4166" s="38">
        <v>39553</v>
      </c>
      <c r="O4166" s="19">
        <v>1319.5481</v>
      </c>
      <c r="P4166" s="19">
        <v>835.10417062211252</v>
      </c>
      <c r="Q4166" s="19">
        <v>6.6485437882024545E-3</v>
      </c>
      <c r="R4166" s="37">
        <f t="shared" si="897"/>
        <v>1.0066485437882025</v>
      </c>
      <c r="T4166" s="39">
        <v>39553</v>
      </c>
      <c r="U4166" s="40">
        <v>341.55200000000002</v>
      </c>
      <c r="V4166" s="40">
        <f t="shared" si="898"/>
        <v>-1.610042361535724E-3</v>
      </c>
      <c r="W4166" s="41">
        <f t="shared" si="899"/>
        <v>0.99838995763846428</v>
      </c>
      <c r="Y4166" s="42">
        <v>39553</v>
      </c>
      <c r="Z4166" s="43">
        <v>422.40699999999998</v>
      </c>
      <c r="AA4166" s="43">
        <f t="shared" si="900"/>
        <v>267.32928295677488</v>
      </c>
      <c r="AB4166" s="19">
        <f t="shared" si="903"/>
        <v>1.2171975425912862E-2</v>
      </c>
      <c r="AC4166" s="37">
        <f t="shared" si="904"/>
        <v>1.0121719754259129</v>
      </c>
      <c r="AE4166" s="44">
        <v>39553</v>
      </c>
      <c r="AF4166" s="45">
        <v>8913.2695000000003</v>
      </c>
      <c r="AG4166" s="19">
        <f t="shared" si="895"/>
        <v>5640.9527877982409</v>
      </c>
      <c r="AH4166" s="45">
        <f t="shared" si="901"/>
        <v>1.6922156778454545E-2</v>
      </c>
      <c r="AI4166" s="46">
        <f t="shared" si="902"/>
        <v>1.0169221567784545</v>
      </c>
      <c r="AK4166" s="38">
        <v>39553</v>
      </c>
      <c r="AL4166" s="19">
        <v>148.34110000000001</v>
      </c>
      <c r="AM4166" s="19">
        <f t="shared" si="891"/>
        <v>-3.451683485058088E-3</v>
      </c>
      <c r="AN4166" s="37">
        <f t="shared" si="892"/>
        <v>0.99654831651494191</v>
      </c>
      <c r="AQ4166" s="38">
        <v>39553</v>
      </c>
      <c r="AR4166" s="19">
        <f t="shared" si="893"/>
        <v>336.31597509800008</v>
      </c>
      <c r="AS4166" s="40">
        <f t="shared" si="905"/>
        <v>-3.451683485057977E-3</v>
      </c>
      <c r="AT4166" s="51">
        <f t="shared" si="894"/>
        <v>0.99654831651494202</v>
      </c>
    </row>
    <row r="4167" spans="1:46">
      <c r="A4167" s="38">
        <v>39554</v>
      </c>
      <c r="B4167" s="37">
        <v>1.5978000000000001</v>
      </c>
      <c r="D4167" s="38">
        <v>39554</v>
      </c>
      <c r="E4167" s="19">
        <v>1784.3741</v>
      </c>
      <c r="F4167" s="19">
        <v>1116.7693703842783</v>
      </c>
      <c r="G4167" s="19">
        <v>1.2690883578158729E-2</v>
      </c>
      <c r="H4167" s="37">
        <f t="shared" si="896"/>
        <v>1.0126908835781587</v>
      </c>
      <c r="I4167" s="19"/>
      <c r="J4167" s="19"/>
      <c r="K4167" s="19"/>
      <c r="L4167" s="19"/>
      <c r="N4167" s="38">
        <v>39554</v>
      </c>
      <c r="O4167" s="19">
        <v>1335.8418999999999</v>
      </c>
      <c r="P4167" s="19">
        <v>836.05075729127543</v>
      </c>
      <c r="Q4167" s="19">
        <v>1.1334953200601294E-3</v>
      </c>
      <c r="R4167" s="37">
        <f t="shared" si="897"/>
        <v>1.0011334953200601</v>
      </c>
      <c r="T4167" s="39">
        <v>39554</v>
      </c>
      <c r="U4167" s="40">
        <v>340.39440000000002</v>
      </c>
      <c r="V4167" s="40">
        <f t="shared" si="898"/>
        <v>-3.3892350213144962E-3</v>
      </c>
      <c r="W4167" s="41">
        <f t="shared" si="899"/>
        <v>0.9966107649786855</v>
      </c>
      <c r="Y4167" s="42">
        <v>39554</v>
      </c>
      <c r="Z4167" s="43">
        <v>426.90699999999998</v>
      </c>
      <c r="AA4167" s="43">
        <f t="shared" si="900"/>
        <v>267.18425334835393</v>
      </c>
      <c r="AB4167" s="19">
        <f t="shared" si="903"/>
        <v>-5.4251298928742475E-4</v>
      </c>
      <c r="AC4167" s="37">
        <f t="shared" si="904"/>
        <v>0.99945748701071258</v>
      </c>
      <c r="AE4167" s="44">
        <v>39554</v>
      </c>
      <c r="AF4167" s="45">
        <v>9016.6298999999999</v>
      </c>
      <c r="AG4167" s="19">
        <f t="shared" si="895"/>
        <v>5643.1530229064956</v>
      </c>
      <c r="AH4167" s="45">
        <f t="shared" si="901"/>
        <v>3.9004671569209393E-4</v>
      </c>
      <c r="AI4167" s="46">
        <f t="shared" si="902"/>
        <v>1.0003900467156921</v>
      </c>
      <c r="AK4167" s="38">
        <v>39554</v>
      </c>
      <c r="AL4167" s="19">
        <v>147.71260000000001</v>
      </c>
      <c r="AM4167" s="19">
        <f t="shared" si="891"/>
        <v>-4.236856811766998E-3</v>
      </c>
      <c r="AN4167" s="37">
        <f t="shared" si="892"/>
        <v>0.995763143188233</v>
      </c>
      <c r="AQ4167" s="38">
        <v>39554</v>
      </c>
      <c r="AR4167" s="19">
        <f t="shared" si="893"/>
        <v>334.89105246800005</v>
      </c>
      <c r="AS4167" s="40">
        <f t="shared" si="905"/>
        <v>-4.236856811766998E-3</v>
      </c>
      <c r="AT4167" s="51">
        <f t="shared" si="894"/>
        <v>0.995763143188233</v>
      </c>
    </row>
    <row r="4168" spans="1:46">
      <c r="A4168" s="38">
        <v>39555</v>
      </c>
      <c r="B4168" s="37">
        <v>1.5924</v>
      </c>
      <c r="D4168" s="38">
        <v>39555</v>
      </c>
      <c r="E4168" s="19">
        <v>1780.6312</v>
      </c>
      <c r="F4168" s="19">
        <v>1118.2059783973875</v>
      </c>
      <c r="G4168" s="19">
        <v>1.2863963242606413E-3</v>
      </c>
      <c r="H4168" s="37">
        <f t="shared" si="896"/>
        <v>1.0012863963242606</v>
      </c>
      <c r="I4168" s="19"/>
      <c r="J4168" s="19"/>
      <c r="K4168" s="19"/>
      <c r="L4168" s="19"/>
      <c r="N4168" s="38">
        <v>39555</v>
      </c>
      <c r="O4168" s="19">
        <v>1346.4872</v>
      </c>
      <c r="P4168" s="19">
        <v>845.57096206983169</v>
      </c>
      <c r="Q4168" s="19">
        <v>1.1387113396560844E-2</v>
      </c>
      <c r="R4168" s="37">
        <f t="shared" si="897"/>
        <v>1.0113871133965608</v>
      </c>
      <c r="T4168" s="39">
        <v>39555</v>
      </c>
      <c r="U4168" s="40">
        <v>339.39789999999999</v>
      </c>
      <c r="V4168" s="40">
        <f t="shared" si="898"/>
        <v>-2.9274864686376079E-3</v>
      </c>
      <c r="W4168" s="41">
        <f t="shared" si="899"/>
        <v>0.99707251353136239</v>
      </c>
      <c r="Y4168" s="42">
        <v>39555</v>
      </c>
      <c r="Z4168" s="43">
        <v>425.71600000000001</v>
      </c>
      <c r="AA4168" s="43">
        <f t="shared" si="900"/>
        <v>267.34237628736497</v>
      </c>
      <c r="AB4168" s="19">
        <f t="shared" si="903"/>
        <v>5.9181234309080288E-4</v>
      </c>
      <c r="AC4168" s="37">
        <f t="shared" si="904"/>
        <v>1.0005918123430908</v>
      </c>
      <c r="AE4168" s="44">
        <v>39555</v>
      </c>
      <c r="AF4168" s="45">
        <v>8998.25</v>
      </c>
      <c r="AG4168" s="19">
        <f t="shared" si="895"/>
        <v>5650.7472996734487</v>
      </c>
      <c r="AH4168" s="45">
        <f t="shared" si="901"/>
        <v>1.3457506355269988E-3</v>
      </c>
      <c r="AI4168" s="46">
        <f t="shared" si="902"/>
        <v>1.001345750635527</v>
      </c>
      <c r="AK4168" s="38">
        <v>39555</v>
      </c>
      <c r="AL4168" s="19">
        <v>147.19319999999999</v>
      </c>
      <c r="AM4168" s="19">
        <f t="shared" si="891"/>
        <v>-3.5162877100533008E-3</v>
      </c>
      <c r="AN4168" s="37">
        <f t="shared" si="892"/>
        <v>0.9964837122899467</v>
      </c>
      <c r="AQ4168" s="38">
        <v>39555</v>
      </c>
      <c r="AR4168" s="19">
        <f t="shared" si="893"/>
        <v>333.71347917600002</v>
      </c>
      <c r="AS4168" s="40">
        <f t="shared" si="905"/>
        <v>-3.5162877100533008E-3</v>
      </c>
      <c r="AT4168" s="51">
        <f t="shared" si="894"/>
        <v>0.9964837122899467</v>
      </c>
    </row>
    <row r="4169" spans="1:46">
      <c r="A4169" s="38">
        <v>39556</v>
      </c>
      <c r="B4169" s="37">
        <v>1.5742</v>
      </c>
      <c r="D4169" s="38">
        <v>39556</v>
      </c>
      <c r="E4169" s="19">
        <v>1800.6904999999999</v>
      </c>
      <c r="F4169" s="19">
        <v>1143.876572227163</v>
      </c>
      <c r="G4169" s="19">
        <v>2.2956945612620183E-2</v>
      </c>
      <c r="H4169" s="37">
        <f t="shared" si="896"/>
        <v>1.0229569456126202</v>
      </c>
      <c r="I4169" s="19"/>
      <c r="J4169" s="19"/>
      <c r="K4169" s="19"/>
      <c r="L4169" s="19"/>
      <c r="N4169" s="38">
        <v>39556</v>
      </c>
      <c r="O4169" s="19">
        <v>1348.3868</v>
      </c>
      <c r="P4169" s="19">
        <v>856.55367805869651</v>
      </c>
      <c r="Q4169" s="19">
        <v>1.298852075286594E-2</v>
      </c>
      <c r="R4169" s="37">
        <f t="shared" si="897"/>
        <v>1.0129885207528659</v>
      </c>
      <c r="T4169" s="39">
        <v>39556</v>
      </c>
      <c r="U4169" s="40">
        <v>337.89370000000002</v>
      </c>
      <c r="V4169" s="40">
        <f t="shared" si="898"/>
        <v>-4.4319661376808206E-3</v>
      </c>
      <c r="W4169" s="41">
        <f t="shared" si="899"/>
        <v>0.99556803386231918</v>
      </c>
      <c r="Y4169" s="42">
        <v>39556</v>
      </c>
      <c r="Z4169" s="43">
        <v>425.55900000000003</v>
      </c>
      <c r="AA4169" s="43">
        <f t="shared" si="900"/>
        <v>270.33350273154622</v>
      </c>
      <c r="AB4169" s="19">
        <f t="shared" si="903"/>
        <v>1.1188373821313213E-2</v>
      </c>
      <c r="AC4169" s="37">
        <f t="shared" si="904"/>
        <v>1.0111883738213132</v>
      </c>
      <c r="AE4169" s="44">
        <v>39556</v>
      </c>
      <c r="AF4169" s="45">
        <v>9067.2304999999997</v>
      </c>
      <c r="AG4169" s="19">
        <f t="shared" si="895"/>
        <v>5759.8974082073428</v>
      </c>
      <c r="AH4169" s="45">
        <f t="shared" si="901"/>
        <v>1.9316048434903754E-2</v>
      </c>
      <c r="AI4169" s="46">
        <f t="shared" si="902"/>
        <v>1.0193160484349038</v>
      </c>
      <c r="AK4169" s="38">
        <v>39556</v>
      </c>
      <c r="AL4169" s="19">
        <v>146.7706</v>
      </c>
      <c r="AM4169" s="19">
        <f t="shared" si="891"/>
        <v>-2.8710565433728297E-3</v>
      </c>
      <c r="AN4169" s="37">
        <f t="shared" si="892"/>
        <v>0.99712894345662717</v>
      </c>
      <c r="AQ4169" s="38">
        <v>39556</v>
      </c>
      <c r="AR4169" s="19">
        <f t="shared" si="893"/>
        <v>332.75536890800004</v>
      </c>
      <c r="AS4169" s="40">
        <f t="shared" si="905"/>
        <v>-2.8710565433728297E-3</v>
      </c>
      <c r="AT4169" s="51">
        <f t="shared" si="894"/>
        <v>0.99712894345662717</v>
      </c>
    </row>
    <row r="4170" spans="1:46">
      <c r="A4170" s="38">
        <v>39559</v>
      </c>
      <c r="B4170" s="37">
        <v>1.5881000000000001</v>
      </c>
      <c r="D4170" s="38">
        <v>39559</v>
      </c>
      <c r="E4170" s="19">
        <v>1810.6813</v>
      </c>
      <c r="F4170" s="19">
        <v>1140.1557206725017</v>
      </c>
      <c r="G4170" s="19">
        <v>-3.2528435715898363E-3</v>
      </c>
      <c r="H4170" s="37">
        <f t="shared" si="896"/>
        <v>0.99674715642841016</v>
      </c>
      <c r="I4170" s="19"/>
      <c r="J4170" s="19"/>
      <c r="K4170" s="19"/>
      <c r="L4170" s="19"/>
      <c r="N4170" s="38">
        <v>39559</v>
      </c>
      <c r="O4170" s="19">
        <v>1361.2867000000001</v>
      </c>
      <c r="P4170" s="19">
        <v>857.17945973175495</v>
      </c>
      <c r="Q4170" s="19">
        <v>7.3058080198395992E-4</v>
      </c>
      <c r="R4170" s="37">
        <f t="shared" si="897"/>
        <v>1.000730580801984</v>
      </c>
      <c r="T4170" s="39">
        <v>39559</v>
      </c>
      <c r="U4170" s="40">
        <v>337.8347</v>
      </c>
      <c r="V4170" s="40">
        <f t="shared" si="898"/>
        <v>-1.746111277008966E-4</v>
      </c>
      <c r="W4170" s="41">
        <f t="shared" si="899"/>
        <v>0.9998253888722991</v>
      </c>
      <c r="Y4170" s="42">
        <v>39559</v>
      </c>
      <c r="Z4170" s="43">
        <v>421.51</v>
      </c>
      <c r="AA4170" s="43">
        <f t="shared" si="900"/>
        <v>265.41779484919084</v>
      </c>
      <c r="AB4170" s="19">
        <f t="shared" si="903"/>
        <v>-1.8183864865750299E-2</v>
      </c>
      <c r="AC4170" s="37">
        <f t="shared" si="904"/>
        <v>0.9818161351342497</v>
      </c>
      <c r="AE4170" s="44">
        <v>39559</v>
      </c>
      <c r="AF4170" s="45">
        <v>9057.7402000000002</v>
      </c>
      <c r="AG4170" s="19">
        <f t="shared" si="895"/>
        <v>5703.5074617467417</v>
      </c>
      <c r="AH4170" s="45">
        <f t="shared" si="901"/>
        <v>-9.7900956326497646E-3</v>
      </c>
      <c r="AI4170" s="46">
        <f t="shared" si="902"/>
        <v>0.99020990436735024</v>
      </c>
      <c r="AK4170" s="38">
        <v>39559</v>
      </c>
      <c r="AL4170" s="19">
        <v>147.06370000000001</v>
      </c>
      <c r="AM4170" s="19">
        <f t="shared" si="891"/>
        <v>1.9969939483792665E-3</v>
      </c>
      <c r="AN4170" s="37">
        <f t="shared" si="892"/>
        <v>1.0019969939483793</v>
      </c>
      <c r="AQ4170" s="38">
        <v>39559</v>
      </c>
      <c r="AR4170" s="19">
        <f t="shared" si="893"/>
        <v>333.41987936600003</v>
      </c>
      <c r="AS4170" s="40">
        <f t="shared" si="905"/>
        <v>1.9969939483792665E-3</v>
      </c>
      <c r="AT4170" s="51">
        <f t="shared" si="894"/>
        <v>1.0019969939483793</v>
      </c>
    </row>
    <row r="4171" spans="1:46">
      <c r="A4171" s="38">
        <v>39560</v>
      </c>
      <c r="B4171" s="37">
        <v>1.601</v>
      </c>
      <c r="D4171" s="38">
        <v>39560</v>
      </c>
      <c r="E4171" s="19">
        <v>1799.5424</v>
      </c>
      <c r="F4171" s="19">
        <v>1124.0114928169894</v>
      </c>
      <c r="G4171" s="19">
        <v>-1.4159669212543968E-2</v>
      </c>
      <c r="H4171" s="37">
        <f t="shared" si="896"/>
        <v>0.98584033078745603</v>
      </c>
      <c r="I4171" s="19"/>
      <c r="J4171" s="19"/>
      <c r="K4171" s="19"/>
      <c r="L4171" s="19"/>
      <c r="N4171" s="38">
        <v>39560</v>
      </c>
      <c r="O4171" s="19">
        <v>1364.6842999999999</v>
      </c>
      <c r="P4171" s="19">
        <v>852.39494066208613</v>
      </c>
      <c r="Q4171" s="19">
        <v>-5.5817005591408675E-3</v>
      </c>
      <c r="R4171" s="37">
        <f t="shared" si="897"/>
        <v>0.99441829944085913</v>
      </c>
      <c r="T4171" s="39">
        <v>39560</v>
      </c>
      <c r="U4171" s="40">
        <v>335.59809999999999</v>
      </c>
      <c r="V4171" s="40">
        <f t="shared" si="898"/>
        <v>-6.6203974902518947E-3</v>
      </c>
      <c r="W4171" s="41">
        <f t="shared" si="899"/>
        <v>0.99337960250974811</v>
      </c>
      <c r="Y4171" s="42">
        <v>39560</v>
      </c>
      <c r="Z4171" s="43">
        <v>427.399</v>
      </c>
      <c r="AA4171" s="43">
        <f t="shared" si="900"/>
        <v>266.95752654590882</v>
      </c>
      <c r="AB4171" s="19">
        <f t="shared" si="903"/>
        <v>5.8011622679363661E-3</v>
      </c>
      <c r="AC4171" s="37">
        <f t="shared" si="904"/>
        <v>1.0058011622679364</v>
      </c>
      <c r="AE4171" s="44">
        <v>39560</v>
      </c>
      <c r="AF4171" s="45">
        <v>9164.0800999999992</v>
      </c>
      <c r="AG4171" s="19">
        <f t="shared" si="895"/>
        <v>5723.9725796377261</v>
      </c>
      <c r="AH4171" s="45">
        <f t="shared" si="901"/>
        <v>3.5881636042809362E-3</v>
      </c>
      <c r="AI4171" s="46">
        <f t="shared" si="902"/>
        <v>1.0035881636042809</v>
      </c>
      <c r="AK4171" s="38">
        <v>39560</v>
      </c>
      <c r="AL4171" s="19">
        <v>146.76339999999999</v>
      </c>
      <c r="AM4171" s="19">
        <f t="shared" si="891"/>
        <v>-2.0419722881990232E-3</v>
      </c>
      <c r="AN4171" s="37">
        <f t="shared" si="892"/>
        <v>0.99795802771180098</v>
      </c>
      <c r="AQ4171" s="38">
        <v>39560</v>
      </c>
      <c r="AR4171" s="19">
        <f t="shared" si="893"/>
        <v>332.73904521200001</v>
      </c>
      <c r="AS4171" s="40">
        <f t="shared" si="905"/>
        <v>-2.0419722881990232E-3</v>
      </c>
      <c r="AT4171" s="51">
        <f t="shared" si="894"/>
        <v>0.99795802771180098</v>
      </c>
    </row>
    <row r="4172" spans="1:46">
      <c r="A4172" s="38">
        <v>39561</v>
      </c>
      <c r="B4172" s="37">
        <v>1.5898000000000001</v>
      </c>
      <c r="D4172" s="38">
        <v>39561</v>
      </c>
      <c r="E4172" s="19">
        <v>1801.3308999999999</v>
      </c>
      <c r="F4172" s="19">
        <v>1133.0550383696061</v>
      </c>
      <c r="G4172" s="19">
        <v>8.0457767651038736E-3</v>
      </c>
      <c r="H4172" s="37">
        <f t="shared" si="896"/>
        <v>1.0080457767651039</v>
      </c>
      <c r="I4172" s="19"/>
      <c r="J4172" s="19"/>
      <c r="K4172" s="19"/>
      <c r="L4172" s="19"/>
      <c r="N4172" s="38">
        <v>39561</v>
      </c>
      <c r="O4172" s="19">
        <v>1367.4244000000001</v>
      </c>
      <c r="P4172" s="19">
        <v>860.12353755189338</v>
      </c>
      <c r="Q4172" s="19">
        <v>9.0669201811595102E-3</v>
      </c>
      <c r="R4172" s="37">
        <f t="shared" si="897"/>
        <v>1.0090669201811595</v>
      </c>
      <c r="T4172" s="39">
        <v>39561</v>
      </c>
      <c r="U4172" s="40">
        <v>335.5874</v>
      </c>
      <c r="V4172" s="40">
        <f t="shared" si="898"/>
        <v>-3.1883374786656482E-5</v>
      </c>
      <c r="W4172" s="41">
        <f t="shared" si="899"/>
        <v>0.99996811662521334</v>
      </c>
      <c r="Y4172" s="42">
        <v>39561</v>
      </c>
      <c r="Z4172" s="43">
        <v>426.565</v>
      </c>
      <c r="AA4172" s="43">
        <f t="shared" si="900"/>
        <v>268.31362435526478</v>
      </c>
      <c r="AB4172" s="19">
        <f t="shared" si="903"/>
        <v>5.0798260940687623E-3</v>
      </c>
      <c r="AC4172" s="37">
        <f t="shared" si="904"/>
        <v>1.0050798260940688</v>
      </c>
      <c r="AE4172" s="44">
        <v>39561</v>
      </c>
      <c r="AF4172" s="45">
        <v>9166.7304999999997</v>
      </c>
      <c r="AG4172" s="19">
        <f t="shared" si="895"/>
        <v>5765.9645867404697</v>
      </c>
      <c r="AH4172" s="45">
        <f t="shared" si="901"/>
        <v>7.3361649655914185E-3</v>
      </c>
      <c r="AI4172" s="46">
        <f t="shared" si="902"/>
        <v>1.0073361649655914</v>
      </c>
      <c r="AK4172" s="38">
        <v>39561</v>
      </c>
      <c r="AL4172" s="19">
        <v>146.91909999999999</v>
      </c>
      <c r="AM4172" s="19">
        <f t="shared" si="891"/>
        <v>1.060891203120029E-3</v>
      </c>
      <c r="AN4172" s="37">
        <f t="shared" si="892"/>
        <v>1.00106089120312</v>
      </c>
      <c r="AQ4172" s="38">
        <v>39561</v>
      </c>
      <c r="AR4172" s="19">
        <f t="shared" si="893"/>
        <v>333.092045138</v>
      </c>
      <c r="AS4172" s="40">
        <f t="shared" si="905"/>
        <v>1.060891203120029E-3</v>
      </c>
      <c r="AT4172" s="51">
        <f t="shared" si="894"/>
        <v>1.00106089120312</v>
      </c>
    </row>
    <row r="4173" spans="1:46">
      <c r="A4173" s="38">
        <v>39562</v>
      </c>
      <c r="B4173" s="37">
        <v>1.5668</v>
      </c>
      <c r="D4173" s="38">
        <v>39562</v>
      </c>
      <c r="E4173" s="19">
        <v>1797.3407</v>
      </c>
      <c r="F4173" s="19">
        <v>1147.141115649732</v>
      </c>
      <c r="G4173" s="19">
        <v>1.2431944436163356E-2</v>
      </c>
      <c r="H4173" s="37">
        <f t="shared" si="896"/>
        <v>1.0124319444361634</v>
      </c>
      <c r="I4173" s="19"/>
      <c r="J4173" s="19"/>
      <c r="K4173" s="19"/>
      <c r="L4173" s="19"/>
      <c r="N4173" s="38">
        <v>39562</v>
      </c>
      <c r="O4173" s="19">
        <v>1361.808</v>
      </c>
      <c r="P4173" s="19">
        <v>869.165177431708</v>
      </c>
      <c r="Q4173" s="19">
        <v>1.0512024709321555E-2</v>
      </c>
      <c r="R4173" s="37">
        <f t="shared" si="897"/>
        <v>1.0105120247093216</v>
      </c>
      <c r="T4173" s="39">
        <v>39562</v>
      </c>
      <c r="U4173" s="40">
        <v>337.65769999999998</v>
      </c>
      <c r="V4173" s="40">
        <f t="shared" si="898"/>
        <v>6.1691827523917553E-3</v>
      </c>
      <c r="W4173" s="41">
        <f t="shared" si="899"/>
        <v>1.0061691827523918</v>
      </c>
      <c r="Y4173" s="42">
        <v>39562</v>
      </c>
      <c r="Z4173" s="43">
        <v>420.209</v>
      </c>
      <c r="AA4173" s="43">
        <f t="shared" si="900"/>
        <v>268.1956854735767</v>
      </c>
      <c r="AB4173" s="19">
        <f t="shared" si="903"/>
        <v>-4.395560679092414E-4</v>
      </c>
      <c r="AC4173" s="37">
        <f t="shared" si="904"/>
        <v>0.99956044393209076</v>
      </c>
      <c r="AE4173" s="44">
        <v>39562</v>
      </c>
      <c r="AF4173" s="45">
        <v>9030.4297000000006</v>
      </c>
      <c r="AG4173" s="19">
        <f t="shared" si="895"/>
        <v>5763.6135435282113</v>
      </c>
      <c r="AH4173" s="45">
        <f t="shared" si="901"/>
        <v>-4.0774499685014565E-4</v>
      </c>
      <c r="AI4173" s="46">
        <f t="shared" si="902"/>
        <v>0.99959225500314985</v>
      </c>
      <c r="AK4173" s="38">
        <v>39562</v>
      </c>
      <c r="AL4173" s="19">
        <v>146.62530000000001</v>
      </c>
      <c r="AM4173" s="19">
        <f t="shared" si="891"/>
        <v>-1.9997399929619908E-3</v>
      </c>
      <c r="AN4173" s="37">
        <f t="shared" si="892"/>
        <v>0.99800026000703801</v>
      </c>
      <c r="AQ4173" s="38">
        <v>39562</v>
      </c>
      <c r="AR4173" s="19">
        <f t="shared" si="893"/>
        <v>332.42594765400003</v>
      </c>
      <c r="AS4173" s="40">
        <f t="shared" si="905"/>
        <v>-1.9997399929619908E-3</v>
      </c>
      <c r="AT4173" s="51">
        <f t="shared" si="894"/>
        <v>0.99800026000703801</v>
      </c>
    </row>
    <row r="4174" spans="1:46">
      <c r="A4174" s="38">
        <v>39563</v>
      </c>
      <c r="B4174" s="37">
        <v>1.5633999999999999</v>
      </c>
      <c r="D4174" s="38">
        <v>39563</v>
      </c>
      <c r="E4174" s="19">
        <v>1814.4501</v>
      </c>
      <c r="F4174" s="19">
        <v>1160.5795701675836</v>
      </c>
      <c r="G4174" s="19">
        <v>1.1714735296747047E-2</v>
      </c>
      <c r="H4174" s="37">
        <f t="shared" si="896"/>
        <v>1.011714735296747</v>
      </c>
      <c r="I4174" s="19"/>
      <c r="J4174" s="19"/>
      <c r="K4174" s="19"/>
      <c r="L4174" s="19"/>
      <c r="N4174" s="38">
        <v>39563</v>
      </c>
      <c r="O4174" s="19">
        <v>1363.9845</v>
      </c>
      <c r="P4174" s="19">
        <v>872.44755021107846</v>
      </c>
      <c r="Q4174" s="19">
        <v>3.7764660441983455E-3</v>
      </c>
      <c r="R4174" s="37">
        <f t="shared" si="897"/>
        <v>1.0037764660441983</v>
      </c>
      <c r="T4174" s="39">
        <v>39563</v>
      </c>
      <c r="U4174" s="40">
        <v>335.089</v>
      </c>
      <c r="V4174" s="40">
        <f t="shared" si="898"/>
        <v>-7.6074083309812801E-3</v>
      </c>
      <c r="W4174" s="41">
        <f t="shared" si="899"/>
        <v>0.99239259166901872</v>
      </c>
      <c r="Y4174" s="42">
        <v>39563</v>
      </c>
      <c r="Z4174" s="43">
        <v>422.93299999999999</v>
      </c>
      <c r="AA4174" s="43">
        <f t="shared" si="900"/>
        <v>270.52129973135476</v>
      </c>
      <c r="AB4174" s="19">
        <f t="shared" si="903"/>
        <v>8.6713335961072779E-3</v>
      </c>
      <c r="AC4174" s="37">
        <f t="shared" si="904"/>
        <v>1.0086713335961073</v>
      </c>
      <c r="AE4174" s="44">
        <v>39563</v>
      </c>
      <c r="AF4174" s="45">
        <v>9152.3603999999996</v>
      </c>
      <c r="AG4174" s="19">
        <f t="shared" si="895"/>
        <v>5854.1386721248564</v>
      </c>
      <c r="AH4174" s="45">
        <f t="shared" si="901"/>
        <v>1.5706314782033326E-2</v>
      </c>
      <c r="AI4174" s="46">
        <f t="shared" si="902"/>
        <v>1.0157063147820333</v>
      </c>
      <c r="AK4174" s="38">
        <v>39563</v>
      </c>
      <c r="AL4174" s="19">
        <v>146.72919999999999</v>
      </c>
      <c r="AM4174" s="19">
        <f t="shared" si="891"/>
        <v>7.0860895084257081E-4</v>
      </c>
      <c r="AN4174" s="37">
        <f t="shared" si="892"/>
        <v>1.0007086089508426</v>
      </c>
      <c r="AQ4174" s="38">
        <v>39563</v>
      </c>
      <c r="AR4174" s="19">
        <f t="shared" si="893"/>
        <v>332.66150765600003</v>
      </c>
      <c r="AS4174" s="40">
        <f t="shared" si="905"/>
        <v>7.0860895084279285E-4</v>
      </c>
      <c r="AT4174" s="51">
        <f t="shared" si="894"/>
        <v>1.0007086089508428</v>
      </c>
    </row>
    <row r="4175" spans="1:46">
      <c r="A4175" s="38">
        <v>39566</v>
      </c>
      <c r="B4175" s="37">
        <v>1.5648</v>
      </c>
      <c r="D4175" s="38">
        <v>39566</v>
      </c>
      <c r="E4175" s="19">
        <v>1819.0279</v>
      </c>
      <c r="F4175" s="19">
        <v>1162.466705010225</v>
      </c>
      <c r="G4175" s="19">
        <v>1.6260279701192371E-3</v>
      </c>
      <c r="H4175" s="37">
        <f t="shared" si="896"/>
        <v>1.0016260279701192</v>
      </c>
      <c r="I4175" s="19"/>
      <c r="J4175" s="19"/>
      <c r="K4175" s="19"/>
      <c r="L4175" s="19"/>
      <c r="N4175" s="38">
        <v>39566</v>
      </c>
      <c r="O4175" s="19">
        <v>1370.4065000000001</v>
      </c>
      <c r="P4175" s="19">
        <v>875.77102505112475</v>
      </c>
      <c r="Q4175" s="19">
        <v>3.8093692156533354E-3</v>
      </c>
      <c r="R4175" s="37">
        <f t="shared" si="897"/>
        <v>1.0038093692156533</v>
      </c>
      <c r="T4175" s="39">
        <v>39566</v>
      </c>
      <c r="U4175" s="40">
        <v>335.46690000000001</v>
      </c>
      <c r="V4175" s="40">
        <f t="shared" si="898"/>
        <v>1.1277600876185012E-3</v>
      </c>
      <c r="W4175" s="41">
        <f t="shared" si="899"/>
        <v>1.0011277600876185</v>
      </c>
      <c r="Y4175" s="42">
        <v>39566</v>
      </c>
      <c r="Z4175" s="43">
        <v>424.98899999999998</v>
      </c>
      <c r="AA4175" s="43">
        <f t="shared" si="900"/>
        <v>271.59317484662574</v>
      </c>
      <c r="AB4175" s="19">
        <f t="shared" si="903"/>
        <v>3.9622577458242603E-3</v>
      </c>
      <c r="AC4175" s="37">
        <f t="shared" si="904"/>
        <v>1.0039622577458243</v>
      </c>
      <c r="AE4175" s="44">
        <v>39566</v>
      </c>
      <c r="AF4175" s="45">
        <v>9192.7304999999997</v>
      </c>
      <c r="AG4175" s="19">
        <f t="shared" si="895"/>
        <v>5874.6999616564417</v>
      </c>
      <c r="AH4175" s="45">
        <f t="shared" si="901"/>
        <v>3.5122655412127557E-3</v>
      </c>
      <c r="AI4175" s="46">
        <f t="shared" si="902"/>
        <v>1.0035122655412128</v>
      </c>
      <c r="AK4175" s="38">
        <v>39566</v>
      </c>
      <c r="AL4175" s="19">
        <v>146.7535</v>
      </c>
      <c r="AM4175" s="19">
        <f t="shared" si="891"/>
        <v>1.6561120758518122E-4</v>
      </c>
      <c r="AN4175" s="37">
        <f t="shared" si="892"/>
        <v>1.0001656112075852</v>
      </c>
      <c r="AQ4175" s="38">
        <v>39566</v>
      </c>
      <c r="AR4175" s="19">
        <f t="shared" si="893"/>
        <v>332.71660013000002</v>
      </c>
      <c r="AS4175" s="40">
        <f t="shared" si="905"/>
        <v>1.6561120758518122E-4</v>
      </c>
      <c r="AT4175" s="51">
        <f t="shared" si="894"/>
        <v>1.0001656112075852</v>
      </c>
    </row>
    <row r="4176" spans="1:46">
      <c r="A4176" s="38">
        <v>39567</v>
      </c>
      <c r="B4176" s="37">
        <v>1.5604</v>
      </c>
      <c r="D4176" s="38">
        <v>39567</v>
      </c>
      <c r="E4176" s="19">
        <v>1809.4757999999999</v>
      </c>
      <c r="F4176" s="19">
        <v>1159.6230453729813</v>
      </c>
      <c r="G4176" s="19">
        <v>-2.4462288898147166E-3</v>
      </c>
      <c r="H4176" s="37">
        <f t="shared" si="896"/>
        <v>0.99755377111018528</v>
      </c>
      <c r="I4176" s="19"/>
      <c r="J4176" s="19"/>
      <c r="K4176" s="19"/>
      <c r="L4176" s="19"/>
      <c r="N4176" s="38">
        <v>39567</v>
      </c>
      <c r="O4176" s="19">
        <v>1354.2329</v>
      </c>
      <c r="P4176" s="19">
        <v>867.8754806459882</v>
      </c>
      <c r="Q4176" s="19">
        <v>-9.0155350876967022E-3</v>
      </c>
      <c r="R4176" s="37">
        <f t="shared" si="897"/>
        <v>0.9909844649123033</v>
      </c>
      <c r="T4176" s="39">
        <v>39567</v>
      </c>
      <c r="U4176" s="40">
        <v>335.85</v>
      </c>
      <c r="V4176" s="40">
        <f t="shared" si="898"/>
        <v>1.1419904616520871E-3</v>
      </c>
      <c r="W4176" s="41">
        <f t="shared" si="899"/>
        <v>1.0011419904616521</v>
      </c>
      <c r="Y4176" s="42">
        <v>39567</v>
      </c>
      <c r="Z4176" s="43">
        <v>415.68200000000002</v>
      </c>
      <c r="AA4176" s="43">
        <f t="shared" si="900"/>
        <v>266.39451422712125</v>
      </c>
      <c r="AB4176" s="19">
        <f t="shared" si="903"/>
        <v>-1.9141352217117658E-2</v>
      </c>
      <c r="AC4176" s="37">
        <f t="shared" si="904"/>
        <v>0.98085864778288234</v>
      </c>
      <c r="AE4176" s="44">
        <v>39567</v>
      </c>
      <c r="AF4176" s="45">
        <v>8971.8397999999997</v>
      </c>
      <c r="AG4176" s="19">
        <f t="shared" si="895"/>
        <v>5749.7050756216349</v>
      </c>
      <c r="AH4176" s="45">
        <f t="shared" si="901"/>
        <v>-2.1276811896885905E-2</v>
      </c>
      <c r="AI4176" s="46">
        <f t="shared" si="902"/>
        <v>0.97872318810311409</v>
      </c>
      <c r="AK4176" s="38">
        <v>39567</v>
      </c>
      <c r="AL4176" s="19">
        <v>147.2834</v>
      </c>
      <c r="AM4176" s="19">
        <f t="shared" si="891"/>
        <v>3.610816777793957E-3</v>
      </c>
      <c r="AN4176" s="37">
        <f t="shared" si="892"/>
        <v>1.003610816777794</v>
      </c>
      <c r="AQ4176" s="38">
        <v>39567</v>
      </c>
      <c r="AR4176" s="19">
        <f t="shared" si="893"/>
        <v>333.917978812</v>
      </c>
      <c r="AS4176" s="40">
        <f t="shared" si="905"/>
        <v>3.610816777793957E-3</v>
      </c>
      <c r="AT4176" s="51">
        <f t="shared" si="894"/>
        <v>1.003610816777794</v>
      </c>
    </row>
    <row r="4177" spans="1:46">
      <c r="A4177" s="38">
        <v>39568</v>
      </c>
      <c r="B4177" s="37">
        <v>1.5568</v>
      </c>
      <c r="D4177" s="38">
        <v>39568</v>
      </c>
      <c r="E4177" s="19">
        <v>1808.6047000000001</v>
      </c>
      <c r="F4177" s="19">
        <v>1161.7450539568347</v>
      </c>
      <c r="G4177" s="19">
        <v>1.8299123946530216E-3</v>
      </c>
      <c r="H4177" s="37">
        <f t="shared" si="896"/>
        <v>1.001829912394653</v>
      </c>
      <c r="I4177" s="19"/>
      <c r="J4177" s="19"/>
      <c r="K4177" s="19"/>
      <c r="L4177" s="19"/>
      <c r="N4177" s="38">
        <v>39568</v>
      </c>
      <c r="O4177" s="19">
        <v>1367.3309999999999</v>
      </c>
      <c r="P4177" s="19">
        <v>878.29586330935251</v>
      </c>
      <c r="Q4177" s="19">
        <v>1.2006771588486398E-2</v>
      </c>
      <c r="R4177" s="37">
        <f t="shared" si="897"/>
        <v>1.0120067715884864</v>
      </c>
      <c r="T4177" s="39">
        <v>39568</v>
      </c>
      <c r="U4177" s="40">
        <v>336.83929999999998</v>
      </c>
      <c r="V4177" s="40">
        <f t="shared" si="898"/>
        <v>2.9456602649990948E-3</v>
      </c>
      <c r="W4177" s="41">
        <f t="shared" si="899"/>
        <v>1.0029456602649991</v>
      </c>
      <c r="Y4177" s="42">
        <v>39568</v>
      </c>
      <c r="Z4177" s="43">
        <v>414.30200000000002</v>
      </c>
      <c r="AA4177" s="43">
        <f t="shared" si="900"/>
        <v>266.12410071942446</v>
      </c>
      <c r="AB4177" s="19">
        <f t="shared" si="903"/>
        <v>-1.0150866224903909E-3</v>
      </c>
      <c r="AC4177" s="37">
        <f t="shared" si="904"/>
        <v>0.99898491337750961</v>
      </c>
      <c r="AE4177" s="44">
        <v>39568</v>
      </c>
      <c r="AF4177" s="45">
        <v>8860.9297000000006</v>
      </c>
      <c r="AG4177" s="19">
        <f t="shared" si="895"/>
        <v>5691.7585431654679</v>
      </c>
      <c r="AH4177" s="45">
        <f t="shared" si="901"/>
        <v>-1.0078174740102086E-2</v>
      </c>
      <c r="AI4177" s="46">
        <f t="shared" si="902"/>
        <v>0.98992182525989791</v>
      </c>
      <c r="AK4177" s="38">
        <v>39568</v>
      </c>
      <c r="AL4177" s="19">
        <v>147.55889999999999</v>
      </c>
      <c r="AM4177" s="19">
        <f t="shared" ref="AM4177:AM4240" si="906">AL4177/AL4176-1</f>
        <v>1.8705434556778311E-3</v>
      </c>
      <c r="AN4177" s="37">
        <f t="shared" ref="AN4177:AN4240" si="907">AL4177/AL4176</f>
        <v>1.0018705434556778</v>
      </c>
      <c r="AQ4177" s="38">
        <v>39568</v>
      </c>
      <c r="AR4177" s="19">
        <f t="shared" ref="AR4177:AR4240" si="908">AL4177*2.26718</f>
        <v>334.54258690200004</v>
      </c>
      <c r="AS4177" s="40">
        <f t="shared" si="905"/>
        <v>1.8705434556780531E-3</v>
      </c>
      <c r="AT4177" s="51">
        <f t="shared" si="894"/>
        <v>1.0018705434556781</v>
      </c>
    </row>
    <row r="4178" spans="1:46">
      <c r="A4178" s="38">
        <v>39569</v>
      </c>
      <c r="B4178" s="37">
        <v>1.5458000000000001</v>
      </c>
      <c r="D4178" s="38">
        <v>39569</v>
      </c>
      <c r="E4178" s="19">
        <v>1817.0752</v>
      </c>
      <c r="F4178" s="19">
        <v>1175.4917841894164</v>
      </c>
      <c r="G4178" s="19">
        <v>1.1832828713805421E-2</v>
      </c>
      <c r="H4178" s="37">
        <f t="shared" si="896"/>
        <v>1.0118328287138054</v>
      </c>
      <c r="I4178" s="19"/>
      <c r="J4178" s="19"/>
      <c r="K4178" s="19"/>
      <c r="L4178" s="19"/>
      <c r="N4178" s="38">
        <v>39569</v>
      </c>
      <c r="O4178" s="19">
        <v>1368.9690000000001</v>
      </c>
      <c r="P4178" s="19">
        <v>885.60551170914732</v>
      </c>
      <c r="Q4178" s="19">
        <v>8.3225353837517169E-3</v>
      </c>
      <c r="R4178" s="37">
        <f t="shared" si="897"/>
        <v>1.0083225353837517</v>
      </c>
      <c r="T4178" s="38">
        <v>39569</v>
      </c>
      <c r="U4178" s="40">
        <v>336.83929999999998</v>
      </c>
      <c r="V4178" s="40">
        <f t="shared" si="898"/>
        <v>0</v>
      </c>
      <c r="W4178" s="41">
        <f t="shared" si="899"/>
        <v>1</v>
      </c>
      <c r="Y4178" s="42">
        <v>39569</v>
      </c>
      <c r="Z4178" s="43">
        <v>405.28199999999998</v>
      </c>
      <c r="AA4178" s="43">
        <f t="shared" si="900"/>
        <v>262.18268857549486</v>
      </c>
      <c r="AB4178" s="19">
        <f t="shared" si="903"/>
        <v>-1.4810429169228256E-2</v>
      </c>
      <c r="AC4178" s="37">
        <f t="shared" si="904"/>
        <v>0.98518957083077174</v>
      </c>
      <c r="AE4178" s="44">
        <v>39569</v>
      </c>
      <c r="AF4178" s="45">
        <v>8741.7998000000007</v>
      </c>
      <c r="AG4178" s="19">
        <f t="shared" si="895"/>
        <v>5655.1945917971279</v>
      </c>
      <c r="AH4178" s="45">
        <f t="shared" si="901"/>
        <v>-6.4240166006769295E-3</v>
      </c>
      <c r="AI4178" s="46">
        <f t="shared" si="902"/>
        <v>0.99357598339932307</v>
      </c>
      <c r="AK4178" s="38">
        <v>39569</v>
      </c>
      <c r="AL4178" s="19">
        <v>147.55889999999999</v>
      </c>
      <c r="AM4178" s="19">
        <f t="shared" si="906"/>
        <v>0</v>
      </c>
      <c r="AN4178" s="37">
        <f t="shared" si="907"/>
        <v>1</v>
      </c>
      <c r="AQ4178" s="38">
        <v>39569</v>
      </c>
      <c r="AR4178" s="19">
        <f t="shared" si="908"/>
        <v>334.54258690200004</v>
      </c>
      <c r="AS4178" s="40">
        <f t="shared" si="905"/>
        <v>0</v>
      </c>
      <c r="AT4178" s="51">
        <f t="shared" si="894"/>
        <v>1</v>
      </c>
    </row>
    <row r="4179" spans="1:46">
      <c r="A4179" s="38">
        <v>39570</v>
      </c>
      <c r="B4179" s="37">
        <v>1.5430999999999999</v>
      </c>
      <c r="D4179" s="38">
        <v>39570</v>
      </c>
      <c r="E4179" s="19">
        <v>1834.9945</v>
      </c>
      <c r="F4179" s="19">
        <v>1189.161104270624</v>
      </c>
      <c r="G4179" s="19">
        <v>1.1628596869040386E-2</v>
      </c>
      <c r="H4179" s="37">
        <f t="shared" si="896"/>
        <v>1.0116285968690404</v>
      </c>
      <c r="I4179" s="19"/>
      <c r="J4179" s="19"/>
      <c r="K4179" s="19"/>
      <c r="L4179" s="19"/>
      <c r="N4179" s="38">
        <v>39570</v>
      </c>
      <c r="O4179" s="19">
        <v>1386.2453</v>
      </c>
      <c r="P4179" s="19">
        <v>898.35091698528947</v>
      </c>
      <c r="Q4179" s="19">
        <v>1.4391741139397896E-2</v>
      </c>
      <c r="R4179" s="37">
        <f t="shared" si="897"/>
        <v>1.0143917411393979</v>
      </c>
      <c r="T4179" s="39">
        <v>39570</v>
      </c>
      <c r="U4179" s="40">
        <v>336.97230000000002</v>
      </c>
      <c r="V4179" s="40">
        <f t="shared" si="898"/>
        <v>3.9484703833569945E-4</v>
      </c>
      <c r="W4179" s="41">
        <f t="shared" si="899"/>
        <v>1.0003948470383357</v>
      </c>
      <c r="Y4179" s="42">
        <v>39570</v>
      </c>
      <c r="Z4179" s="43">
        <v>413.48200000000003</v>
      </c>
      <c r="AA4179" s="43">
        <f t="shared" si="900"/>
        <v>267.95541442550712</v>
      </c>
      <c r="AB4179" s="19">
        <f t="shared" si="903"/>
        <v>2.2017951991326834E-2</v>
      </c>
      <c r="AC4179" s="37">
        <f t="shared" si="904"/>
        <v>1.0220179519913268</v>
      </c>
      <c r="AE4179" s="44">
        <v>39570</v>
      </c>
      <c r="AF4179" s="45">
        <v>8987.8096000000005</v>
      </c>
      <c r="AG4179" s="19">
        <f t="shared" si="895"/>
        <v>5824.5153262912327</v>
      </c>
      <c r="AH4179" s="45">
        <f t="shared" si="901"/>
        <v>2.9940744168150291E-2</v>
      </c>
      <c r="AI4179" s="46">
        <f t="shared" si="902"/>
        <v>1.0299407441681503</v>
      </c>
      <c r="AK4179" s="38">
        <v>39570</v>
      </c>
      <c r="AL4179" s="19">
        <v>147.10220000000001</v>
      </c>
      <c r="AM4179" s="19">
        <f t="shared" si="906"/>
        <v>-3.0950352706613504E-3</v>
      </c>
      <c r="AN4179" s="37">
        <f t="shared" si="907"/>
        <v>0.99690496472933865</v>
      </c>
      <c r="AQ4179" s="38">
        <v>39570</v>
      </c>
      <c r="AR4179" s="19">
        <f t="shared" si="908"/>
        <v>333.50716579600004</v>
      </c>
      <c r="AS4179" s="40">
        <f t="shared" si="905"/>
        <v>-3.0950352706614614E-3</v>
      </c>
      <c r="AT4179" s="51">
        <f t="shared" ref="AT4179:AT4242" si="909">AR4179/AR4178</f>
        <v>0.99690496472933854</v>
      </c>
    </row>
    <row r="4180" spans="1:46">
      <c r="A4180" s="38">
        <v>39573</v>
      </c>
      <c r="B4180" s="37">
        <v>1.5490999999999999</v>
      </c>
      <c r="D4180" s="38">
        <v>39573</v>
      </c>
      <c r="E4180" s="19">
        <v>1834.5812000000001</v>
      </c>
      <c r="F4180" s="19">
        <v>1184.288425537409</v>
      </c>
      <c r="G4180" s="19">
        <v>-4.0975766157468341E-3</v>
      </c>
      <c r="H4180" s="37">
        <f t="shared" si="896"/>
        <v>0.99590242338425317</v>
      </c>
      <c r="I4180" s="19"/>
      <c r="J4180" s="19"/>
      <c r="K4180" s="19"/>
      <c r="L4180" s="19"/>
      <c r="N4180" s="38">
        <v>39573</v>
      </c>
      <c r="O4180" s="19">
        <v>1389.1760999999999</v>
      </c>
      <c r="P4180" s="19">
        <v>896.76334645923441</v>
      </c>
      <c r="Q4180" s="19">
        <v>-1.7672053270482158E-3</v>
      </c>
      <c r="R4180" s="37">
        <f t="shared" si="897"/>
        <v>0.99823279467295178</v>
      </c>
      <c r="T4180" s="39">
        <v>39573</v>
      </c>
      <c r="U4180" s="40">
        <v>336.56</v>
      </c>
      <c r="V4180" s="40">
        <f t="shared" si="898"/>
        <v>-1.2235427066260574E-3</v>
      </c>
      <c r="W4180" s="41">
        <f t="shared" si="899"/>
        <v>0.99877645729337394</v>
      </c>
      <c r="Y4180" s="42">
        <v>39573</v>
      </c>
      <c r="Z4180" s="43">
        <v>419.26299999999998</v>
      </c>
      <c r="AA4180" s="43">
        <f t="shared" si="900"/>
        <v>270.64940933445229</v>
      </c>
      <c r="AB4180" s="19">
        <f t="shared" si="903"/>
        <v>1.0053892416098664E-2</v>
      </c>
      <c r="AC4180" s="37">
        <f t="shared" si="904"/>
        <v>1.0100538924160987</v>
      </c>
      <c r="AE4180" s="44">
        <v>39573</v>
      </c>
      <c r="AF4180" s="45">
        <v>9188.6298999999999</v>
      </c>
      <c r="AG4180" s="19">
        <f t="shared" si="895"/>
        <v>5931.5924730488678</v>
      </c>
      <c r="AH4180" s="45">
        <f t="shared" si="901"/>
        <v>1.8383872435582926E-2</v>
      </c>
      <c r="AI4180" s="46">
        <f t="shared" si="902"/>
        <v>1.0183838724355829</v>
      </c>
      <c r="AK4180" s="38">
        <v>39573</v>
      </c>
      <c r="AL4180" s="19">
        <v>147.42949999999999</v>
      </c>
      <c r="AM4180" s="19">
        <f t="shared" si="906"/>
        <v>2.2249837188021981E-3</v>
      </c>
      <c r="AN4180" s="37">
        <f t="shared" si="907"/>
        <v>1.0022249837188022</v>
      </c>
      <c r="AQ4180" s="38">
        <v>39573</v>
      </c>
      <c r="AR4180" s="19">
        <f t="shared" si="908"/>
        <v>334.24921381000001</v>
      </c>
      <c r="AS4180" s="40">
        <f t="shared" si="905"/>
        <v>2.2249837188021981E-3</v>
      </c>
      <c r="AT4180" s="51">
        <f t="shared" si="909"/>
        <v>1.0022249837188022</v>
      </c>
    </row>
    <row r="4181" spans="1:46">
      <c r="A4181" s="38">
        <v>39574</v>
      </c>
      <c r="B4181" s="37">
        <v>1.5548</v>
      </c>
      <c r="D4181" s="38">
        <v>39574</v>
      </c>
      <c r="E4181" s="19">
        <v>1843.7645</v>
      </c>
      <c r="F4181" s="19">
        <v>1185.8531643941344</v>
      </c>
      <c r="G4181" s="19">
        <v>1.3212481207991456E-3</v>
      </c>
      <c r="H4181" s="37">
        <f t="shared" si="896"/>
        <v>1.0013212481207991</v>
      </c>
      <c r="I4181" s="19"/>
      <c r="J4181" s="19"/>
      <c r="K4181" s="19"/>
      <c r="L4181" s="19"/>
      <c r="N4181" s="38">
        <v>39574</v>
      </c>
      <c r="O4181" s="19">
        <v>1395.9275</v>
      </c>
      <c r="P4181" s="19">
        <v>897.81804733727813</v>
      </c>
      <c r="Q4181" s="19">
        <v>1.1761195216197784E-3</v>
      </c>
      <c r="R4181" s="37">
        <f t="shared" si="897"/>
        <v>1.0011761195216198</v>
      </c>
      <c r="T4181" s="39">
        <v>39574</v>
      </c>
      <c r="U4181" s="40">
        <v>336.32799999999997</v>
      </c>
      <c r="V4181" s="40">
        <f t="shared" si="898"/>
        <v>-6.8932731162352212E-4</v>
      </c>
      <c r="W4181" s="41">
        <f t="shared" si="899"/>
        <v>0.99931067268837648</v>
      </c>
      <c r="Y4181" s="42">
        <v>39574</v>
      </c>
      <c r="Z4181" s="43">
        <v>422.70100000000002</v>
      </c>
      <c r="AA4181" s="43">
        <f t="shared" si="900"/>
        <v>271.86840751222024</v>
      </c>
      <c r="AB4181" s="19">
        <f t="shared" si="903"/>
        <v>4.5039750161124381E-3</v>
      </c>
      <c r="AC4181" s="37">
        <f t="shared" si="904"/>
        <v>1.0045039750161124</v>
      </c>
      <c r="AE4181" s="44">
        <v>39574</v>
      </c>
      <c r="AF4181" s="45">
        <v>9319.3096000000005</v>
      </c>
      <c r="AG4181" s="19">
        <f t="shared" si="895"/>
        <v>5993.8960638024191</v>
      </c>
      <c r="AH4181" s="45">
        <f t="shared" si="901"/>
        <v>1.0503687000858131E-2</v>
      </c>
      <c r="AI4181" s="46">
        <f t="shared" si="902"/>
        <v>1.0105036870008581</v>
      </c>
      <c r="AK4181" s="38">
        <v>39574</v>
      </c>
      <c r="AL4181" s="19">
        <v>147.7525</v>
      </c>
      <c r="AM4181" s="19">
        <f t="shared" si="906"/>
        <v>2.1908776737356028E-3</v>
      </c>
      <c r="AN4181" s="37">
        <f t="shared" si="907"/>
        <v>1.0021908776737356</v>
      </c>
      <c r="AQ4181" s="38">
        <v>39574</v>
      </c>
      <c r="AR4181" s="19">
        <f t="shared" si="908"/>
        <v>334.98151295000002</v>
      </c>
      <c r="AS4181" s="40">
        <f t="shared" si="905"/>
        <v>2.1908776737356028E-3</v>
      </c>
      <c r="AT4181" s="51">
        <f t="shared" si="909"/>
        <v>1.0021908776737356</v>
      </c>
    </row>
    <row r="4182" spans="1:46">
      <c r="A4182" s="38">
        <v>39575</v>
      </c>
      <c r="B4182" s="37">
        <v>1.5369999999999999</v>
      </c>
      <c r="D4182" s="38">
        <v>39575</v>
      </c>
      <c r="E4182" s="19">
        <v>1827.5214000000001</v>
      </c>
      <c r="F4182" s="19">
        <v>1189.0184775536761</v>
      </c>
      <c r="G4182" s="19">
        <v>2.6692285812290883E-3</v>
      </c>
      <c r="H4182" s="37">
        <f t="shared" si="896"/>
        <v>1.0026692285812291</v>
      </c>
      <c r="I4182" s="19"/>
      <c r="J4182" s="19"/>
      <c r="K4182" s="19"/>
      <c r="L4182" s="19"/>
      <c r="N4182" s="38">
        <v>39575</v>
      </c>
      <c r="O4182" s="19">
        <v>1385.1898000000001</v>
      </c>
      <c r="P4182" s="19">
        <v>901.22953806115822</v>
      </c>
      <c r="Q4182" s="19">
        <v>3.7997573494961134E-3</v>
      </c>
      <c r="R4182" s="37">
        <f t="shared" si="897"/>
        <v>1.0037997573494961</v>
      </c>
      <c r="T4182" s="39">
        <v>39575</v>
      </c>
      <c r="U4182" s="40">
        <v>335.86</v>
      </c>
      <c r="V4182" s="40">
        <f t="shared" si="898"/>
        <v>-1.3914987750052177E-3</v>
      </c>
      <c r="W4182" s="41">
        <f t="shared" si="899"/>
        <v>0.99860850122499478</v>
      </c>
      <c r="Y4182" s="42">
        <v>39575</v>
      </c>
      <c r="Z4182" s="43">
        <v>424.54700000000003</v>
      </c>
      <c r="AA4182" s="43">
        <f t="shared" si="900"/>
        <v>276.2179570592063</v>
      </c>
      <c r="AB4182" s="19">
        <f t="shared" si="903"/>
        <v>1.5998731102254027E-2</v>
      </c>
      <c r="AC4182" s="37">
        <f t="shared" si="904"/>
        <v>1.015998731102254</v>
      </c>
      <c r="AE4182" s="44">
        <v>39575</v>
      </c>
      <c r="AF4182" s="45">
        <v>9413.7099999999991</v>
      </c>
      <c r="AG4182" s="19">
        <f t="shared" si="895"/>
        <v>6124.7299934938192</v>
      </c>
      <c r="AH4182" s="45">
        <f t="shared" si="901"/>
        <v>2.182786092697131E-2</v>
      </c>
      <c r="AI4182" s="46">
        <f t="shared" si="902"/>
        <v>1.0218278609269713</v>
      </c>
      <c r="AK4182" s="38">
        <v>39575</v>
      </c>
      <c r="AL4182" s="19">
        <v>147.46870000000001</v>
      </c>
      <c r="AM4182" s="19">
        <f t="shared" si="906"/>
        <v>-1.9207796822388046E-3</v>
      </c>
      <c r="AN4182" s="37">
        <f t="shared" si="907"/>
        <v>0.9980792203177612</v>
      </c>
      <c r="AQ4182" s="38">
        <v>39575</v>
      </c>
      <c r="AR4182" s="19">
        <f t="shared" si="908"/>
        <v>334.33808726600006</v>
      </c>
      <c r="AS4182" s="40">
        <f t="shared" si="905"/>
        <v>-1.9207796822388046E-3</v>
      </c>
      <c r="AT4182" s="51">
        <f t="shared" si="909"/>
        <v>0.9980792203177612</v>
      </c>
    </row>
    <row r="4183" spans="1:46">
      <c r="A4183" s="38">
        <v>39576</v>
      </c>
      <c r="B4183" s="37">
        <v>1.5408999999999999</v>
      </c>
      <c r="D4183" s="38">
        <v>39576</v>
      </c>
      <c r="E4183" s="19">
        <v>1832.7913000000001</v>
      </c>
      <c r="F4183" s="19">
        <v>1189.4290998766955</v>
      </c>
      <c r="G4183" s="19">
        <v>3.4534561974530753E-4</v>
      </c>
      <c r="H4183" s="37">
        <f t="shared" si="896"/>
        <v>1.0003453456197453</v>
      </c>
      <c r="I4183" s="19"/>
      <c r="J4183" s="19"/>
      <c r="K4183" s="19"/>
      <c r="L4183" s="19"/>
      <c r="N4183" s="38">
        <v>39576</v>
      </c>
      <c r="O4183" s="19">
        <v>1374.289</v>
      </c>
      <c r="P4183" s="19">
        <v>891.87422934648589</v>
      </c>
      <c r="Q4183" s="19">
        <v>-1.0380605960606526E-2</v>
      </c>
      <c r="R4183" s="37">
        <f t="shared" si="897"/>
        <v>0.98961939403939347</v>
      </c>
      <c r="T4183" s="39">
        <v>39576</v>
      </c>
      <c r="U4183" s="40">
        <v>337.1311</v>
      </c>
      <c r="V4183" s="40">
        <f t="shared" si="898"/>
        <v>3.7846126362175436E-3</v>
      </c>
      <c r="W4183" s="41">
        <f t="shared" si="899"/>
        <v>1.0037846126362175</v>
      </c>
      <c r="Y4183" s="42">
        <v>39576</v>
      </c>
      <c r="Z4183" s="43">
        <v>425.55700000000002</v>
      </c>
      <c r="AA4183" s="43">
        <f t="shared" si="900"/>
        <v>276.1743137127653</v>
      </c>
      <c r="AB4183" s="19">
        <f t="shared" si="903"/>
        <v>-1.5800329169635141E-4</v>
      </c>
      <c r="AC4183" s="37">
        <f t="shared" si="904"/>
        <v>0.99984199670830365</v>
      </c>
      <c r="AE4183" s="44">
        <v>39576</v>
      </c>
      <c r="AF4183" s="45">
        <v>9458.7803000000004</v>
      </c>
      <c r="AG4183" s="19">
        <f t="shared" si="895"/>
        <v>6138.4777078330853</v>
      </c>
      <c r="AH4183" s="45">
        <f t="shared" si="901"/>
        <v>2.2446237391477997E-3</v>
      </c>
      <c r="AI4183" s="46">
        <f t="shared" si="902"/>
        <v>1.0022446237391478</v>
      </c>
      <c r="AK4183" s="38">
        <v>39576</v>
      </c>
      <c r="AL4183" s="19">
        <v>148.17939999999999</v>
      </c>
      <c r="AM4183" s="19">
        <f t="shared" si="906"/>
        <v>4.8193277624335451E-3</v>
      </c>
      <c r="AN4183" s="37">
        <f t="shared" si="907"/>
        <v>1.0048193277624335</v>
      </c>
      <c r="AQ4183" s="38">
        <v>39576</v>
      </c>
      <c r="AR4183" s="19">
        <f t="shared" si="908"/>
        <v>335.94937209199998</v>
      </c>
      <c r="AS4183" s="40">
        <f t="shared" si="905"/>
        <v>4.8193277624333231E-3</v>
      </c>
      <c r="AT4183" s="51">
        <f t="shared" si="909"/>
        <v>1.0048193277624333</v>
      </c>
    </row>
    <row r="4184" spans="1:46">
      <c r="A4184" s="38">
        <v>39577</v>
      </c>
      <c r="B4184" s="37">
        <v>1.5447</v>
      </c>
      <c r="D4184" s="38">
        <v>39577</v>
      </c>
      <c r="E4184" s="19">
        <v>1817.2035000000001</v>
      </c>
      <c r="F4184" s="19">
        <v>1176.4119246455623</v>
      </c>
      <c r="G4184" s="19">
        <v>-1.0944053102856399E-2</v>
      </c>
      <c r="H4184" s="37">
        <f t="shared" si="896"/>
        <v>0.9890559468971436</v>
      </c>
      <c r="I4184" s="19"/>
      <c r="J4184" s="19"/>
      <c r="K4184" s="19"/>
      <c r="L4184" s="19"/>
      <c r="N4184" s="38">
        <v>39577</v>
      </c>
      <c r="O4184" s="19">
        <v>1365.3766000000001</v>
      </c>
      <c r="P4184" s="19">
        <v>883.91053278953848</v>
      </c>
      <c r="Q4184" s="19">
        <v>-8.9291699377643807E-3</v>
      </c>
      <c r="R4184" s="37">
        <f t="shared" si="897"/>
        <v>0.99107083006223562</v>
      </c>
      <c r="T4184" s="39">
        <v>39577</v>
      </c>
      <c r="U4184" s="40">
        <v>338.94420000000002</v>
      </c>
      <c r="V4184" s="40">
        <f t="shared" si="898"/>
        <v>5.3780265303320363E-3</v>
      </c>
      <c r="W4184" s="41">
        <f t="shared" si="899"/>
        <v>1.005378026530332</v>
      </c>
      <c r="Y4184" s="42">
        <v>39577</v>
      </c>
      <c r="Z4184" s="43">
        <v>430.27300000000002</v>
      </c>
      <c r="AA4184" s="43">
        <f t="shared" si="900"/>
        <v>278.5479381109601</v>
      </c>
      <c r="AB4184" s="19">
        <f t="shared" si="903"/>
        <v>8.5946602574469289E-3</v>
      </c>
      <c r="AC4184" s="37">
        <f t="shared" si="904"/>
        <v>1.0085946602574469</v>
      </c>
      <c r="AE4184" s="44">
        <v>39577</v>
      </c>
      <c r="AF4184" s="45">
        <v>9615.1504000000004</v>
      </c>
      <c r="AG4184" s="19">
        <f t="shared" si="895"/>
        <v>6224.6069787013666</v>
      </c>
      <c r="AH4184" s="45">
        <f t="shared" si="901"/>
        <v>1.403104726736637E-2</v>
      </c>
      <c r="AI4184" s="46">
        <f t="shared" si="902"/>
        <v>1.0140310472673664</v>
      </c>
      <c r="AK4184" s="38">
        <v>39577</v>
      </c>
      <c r="AL4184" s="19">
        <v>148.62870000000001</v>
      </c>
      <c r="AM4184" s="19">
        <f t="shared" si="906"/>
        <v>3.0321353710436316E-3</v>
      </c>
      <c r="AN4184" s="37">
        <f t="shared" si="907"/>
        <v>1.0030321353710436</v>
      </c>
      <c r="AQ4184" s="38">
        <v>39577</v>
      </c>
      <c r="AR4184" s="19">
        <f t="shared" si="908"/>
        <v>336.96801606600008</v>
      </c>
      <c r="AS4184" s="40">
        <f t="shared" si="905"/>
        <v>3.0321353710438537E-3</v>
      </c>
      <c r="AT4184" s="51">
        <f t="shared" si="909"/>
        <v>1.0030321353710439</v>
      </c>
    </row>
    <row r="4185" spans="1:46">
      <c r="A4185" s="38">
        <v>39580</v>
      </c>
      <c r="B4185" s="37">
        <v>1.5536000000000001</v>
      </c>
      <c r="D4185" s="38">
        <v>39580</v>
      </c>
      <c r="E4185" s="19">
        <v>1832.8340000000001</v>
      </c>
      <c r="F4185" s="19">
        <v>1179.7335221421215</v>
      </c>
      <c r="G4185" s="19">
        <v>2.8234986631574532E-3</v>
      </c>
      <c r="H4185" s="37">
        <f t="shared" si="896"/>
        <v>1.0028234986631575</v>
      </c>
      <c r="I4185" s="19"/>
      <c r="J4185" s="19"/>
      <c r="K4185" s="19"/>
      <c r="L4185" s="19"/>
      <c r="N4185" s="38">
        <v>39580</v>
      </c>
      <c r="O4185" s="19">
        <v>1372.1279</v>
      </c>
      <c r="P4185" s="19">
        <v>883.1925205973223</v>
      </c>
      <c r="Q4185" s="19">
        <v>-8.1231319865615603E-4</v>
      </c>
      <c r="R4185" s="37">
        <f t="shared" si="897"/>
        <v>0.99918768680134384</v>
      </c>
      <c r="T4185" s="39">
        <v>39580</v>
      </c>
      <c r="U4185" s="40">
        <v>339.17849999999999</v>
      </c>
      <c r="V4185" s="40">
        <f t="shared" si="898"/>
        <v>6.9126422579279811E-4</v>
      </c>
      <c r="W4185" s="41">
        <f t="shared" si="899"/>
        <v>1.0006912642257928</v>
      </c>
      <c r="Y4185" s="42">
        <v>39580</v>
      </c>
      <c r="Z4185" s="43">
        <v>427.50599999999997</v>
      </c>
      <c r="AA4185" s="43">
        <f t="shared" si="900"/>
        <v>275.17121524201849</v>
      </c>
      <c r="AB4185" s="19">
        <f t="shared" si="903"/>
        <v>-1.2122591507378155E-2</v>
      </c>
      <c r="AC4185" s="37">
        <f t="shared" si="904"/>
        <v>0.98787740849262184</v>
      </c>
      <c r="AE4185" s="44">
        <v>39580</v>
      </c>
      <c r="AF4185" s="45">
        <v>9511.8798999999999</v>
      </c>
      <c r="AG4185" s="19">
        <f t="shared" si="895"/>
        <v>6122.4767636457254</v>
      </c>
      <c r="AH4185" s="45">
        <f t="shared" si="901"/>
        <v>-1.6407496152785028E-2</v>
      </c>
      <c r="AI4185" s="46">
        <f t="shared" si="902"/>
        <v>0.98359250384721497</v>
      </c>
      <c r="AK4185" s="38">
        <v>39580</v>
      </c>
      <c r="AL4185" s="19">
        <v>148.37540000000001</v>
      </c>
      <c r="AM4185" s="19">
        <f t="shared" si="906"/>
        <v>-1.7042468917510822E-3</v>
      </c>
      <c r="AN4185" s="37">
        <f t="shared" si="907"/>
        <v>0.99829575310824892</v>
      </c>
      <c r="AQ4185" s="38">
        <v>39580</v>
      </c>
      <c r="AR4185" s="19">
        <f t="shared" si="908"/>
        <v>336.39373937200008</v>
      </c>
      <c r="AS4185" s="40">
        <f t="shared" si="905"/>
        <v>-1.7042468917510822E-3</v>
      </c>
      <c r="AT4185" s="51">
        <f t="shared" si="909"/>
        <v>0.99829575310824892</v>
      </c>
    </row>
    <row r="4186" spans="1:46">
      <c r="A4186" s="38">
        <v>39581</v>
      </c>
      <c r="B4186" s="37">
        <v>1.5508999999999999</v>
      </c>
      <c r="D4186" s="38">
        <v>39581</v>
      </c>
      <c r="E4186" s="19">
        <v>1832.6862000000001</v>
      </c>
      <c r="F4186" s="19">
        <v>1181.6920497775486</v>
      </c>
      <c r="G4186" s="19">
        <v>1.6601440907357823E-3</v>
      </c>
      <c r="H4186" s="37">
        <f t="shared" si="896"/>
        <v>1.0016601440907358</v>
      </c>
      <c r="I4186" s="19"/>
      <c r="J4186" s="19"/>
      <c r="K4186" s="19"/>
      <c r="L4186" s="19"/>
      <c r="N4186" s="38">
        <v>39581</v>
      </c>
      <c r="O4186" s="19">
        <v>1385.5033000000001</v>
      </c>
      <c r="P4186" s="19">
        <v>893.35437487910258</v>
      </c>
      <c r="Q4186" s="19">
        <v>1.1505820129576794E-2</v>
      </c>
      <c r="R4186" s="37">
        <f t="shared" si="897"/>
        <v>1.0115058201295768</v>
      </c>
      <c r="T4186" s="39">
        <v>39581</v>
      </c>
      <c r="U4186" s="40">
        <v>339.27339999999998</v>
      </c>
      <c r="V4186" s="40">
        <f t="shared" si="898"/>
        <v>2.7979367796016064E-4</v>
      </c>
      <c r="W4186" s="41">
        <f t="shared" si="899"/>
        <v>1.0002797936779602</v>
      </c>
      <c r="Y4186" s="42">
        <v>39581</v>
      </c>
      <c r="Z4186" s="43">
        <v>429.803</v>
      </c>
      <c r="AA4186" s="43">
        <f t="shared" si="900"/>
        <v>277.13134309110842</v>
      </c>
      <c r="AB4186" s="19">
        <f t="shared" si="903"/>
        <v>7.1233026585499903E-3</v>
      </c>
      <c r="AC4186" s="37">
        <f t="shared" si="904"/>
        <v>1.00712330265855</v>
      </c>
      <c r="AE4186" s="44">
        <v>39581</v>
      </c>
      <c r="AF4186" s="45">
        <v>9612.0097999999998</v>
      </c>
      <c r="AG4186" s="19">
        <f t="shared" si="895"/>
        <v>6197.6979818170093</v>
      </c>
      <c r="AH4186" s="45">
        <f t="shared" si="901"/>
        <v>1.2286076546330849E-2</v>
      </c>
      <c r="AI4186" s="46">
        <f t="shared" si="902"/>
        <v>1.0122860765463308</v>
      </c>
      <c r="AK4186" s="38">
        <v>39581</v>
      </c>
      <c r="AL4186" s="19">
        <v>147.69909999999999</v>
      </c>
      <c r="AM4186" s="19">
        <f t="shared" si="906"/>
        <v>-4.5580332049653949E-3</v>
      </c>
      <c r="AN4186" s="37">
        <f t="shared" si="907"/>
        <v>0.99544196679503461</v>
      </c>
      <c r="AQ4186" s="38">
        <v>39581</v>
      </c>
      <c r="AR4186" s="19">
        <f t="shared" si="908"/>
        <v>334.86044553800002</v>
      </c>
      <c r="AS4186" s="40">
        <f t="shared" si="905"/>
        <v>-4.5580332049653949E-3</v>
      </c>
      <c r="AT4186" s="51">
        <f t="shared" si="909"/>
        <v>0.99544196679503461</v>
      </c>
    </row>
    <row r="4187" spans="1:46">
      <c r="A4187" s="38">
        <v>39582</v>
      </c>
      <c r="B4187" s="37">
        <v>1.5467</v>
      </c>
      <c r="D4187" s="38">
        <v>39582</v>
      </c>
      <c r="E4187" s="19">
        <v>1838.8948</v>
      </c>
      <c r="F4187" s="19">
        <v>1188.9149802805975</v>
      </c>
      <c r="G4187" s="19">
        <v>6.1123627804795522E-3</v>
      </c>
      <c r="H4187" s="37">
        <f t="shared" si="896"/>
        <v>1.0061123627804796</v>
      </c>
      <c r="I4187" s="19"/>
      <c r="J4187" s="19"/>
      <c r="K4187" s="19"/>
      <c r="L4187" s="19"/>
      <c r="N4187" s="38">
        <v>39582</v>
      </c>
      <c r="O4187" s="19">
        <v>1387.8362</v>
      </c>
      <c r="P4187" s="19">
        <v>897.2885498157367</v>
      </c>
      <c r="Q4187" s="19">
        <v>4.4038234403525056E-3</v>
      </c>
      <c r="R4187" s="37">
        <f t="shared" si="897"/>
        <v>1.0044038234403525</v>
      </c>
      <c r="T4187" s="39">
        <v>39582</v>
      </c>
      <c r="U4187" s="40">
        <v>337.1071</v>
      </c>
      <c r="V4187" s="40">
        <f t="shared" si="898"/>
        <v>-6.3851159566296056E-3</v>
      </c>
      <c r="W4187" s="41">
        <f t="shared" si="899"/>
        <v>0.99361488404337039</v>
      </c>
      <c r="Y4187" s="42">
        <v>39582</v>
      </c>
      <c r="Z4187" s="43">
        <v>427.26900000000001</v>
      </c>
      <c r="AA4187" s="43">
        <f t="shared" si="900"/>
        <v>276.24555505269285</v>
      </c>
      <c r="AB4187" s="19">
        <f t="shared" si="903"/>
        <v>-3.1962751976573056E-3</v>
      </c>
      <c r="AC4187" s="37">
        <f t="shared" si="904"/>
        <v>0.99680372480234269</v>
      </c>
      <c r="AE4187" s="44">
        <v>39582</v>
      </c>
      <c r="AF4187" s="45">
        <v>9517.0702999999994</v>
      </c>
      <c r="AG4187" s="19">
        <f t="shared" si="895"/>
        <v>6153.1456003103376</v>
      </c>
      <c r="AH4187" s="45">
        <f t="shared" si="901"/>
        <v>-7.1885370402657855E-3</v>
      </c>
      <c r="AI4187" s="46">
        <f t="shared" si="902"/>
        <v>0.99281146295973421</v>
      </c>
      <c r="AK4187" s="38">
        <v>39582</v>
      </c>
      <c r="AL4187" s="19">
        <v>147.17500000000001</v>
      </c>
      <c r="AM4187" s="19">
        <f t="shared" si="906"/>
        <v>-3.5484305591568788E-3</v>
      </c>
      <c r="AN4187" s="37">
        <f t="shared" si="907"/>
        <v>0.99645156944084312</v>
      </c>
      <c r="AQ4187" s="38">
        <v>39582</v>
      </c>
      <c r="AR4187" s="19">
        <f t="shared" si="908"/>
        <v>333.67221650000005</v>
      </c>
      <c r="AS4187" s="40">
        <f t="shared" si="905"/>
        <v>-3.5484305591569898E-3</v>
      </c>
      <c r="AT4187" s="51">
        <f t="shared" si="909"/>
        <v>0.99645156944084301</v>
      </c>
    </row>
    <row r="4188" spans="1:46">
      <c r="A4188" s="38">
        <v>39583</v>
      </c>
      <c r="B4188" s="37">
        <v>1.5491999999999999</v>
      </c>
      <c r="D4188" s="38">
        <v>39583</v>
      </c>
      <c r="E4188" s="19">
        <v>1856.8458000000001</v>
      </c>
      <c r="F4188" s="19">
        <v>1198.5836560805578</v>
      </c>
      <c r="G4188" s="19">
        <v>8.1323525738385971E-3</v>
      </c>
      <c r="H4188" s="37">
        <f t="shared" si="896"/>
        <v>1.0081323525738386</v>
      </c>
      <c r="I4188" s="19"/>
      <c r="J4188" s="19"/>
      <c r="K4188" s="19"/>
      <c r="L4188" s="19"/>
      <c r="N4188" s="38">
        <v>39583</v>
      </c>
      <c r="O4188" s="19">
        <v>1403.9078999999999</v>
      </c>
      <c r="P4188" s="19">
        <v>906.21475600309839</v>
      </c>
      <c r="Q4188" s="19">
        <v>9.9479773693698093E-3</v>
      </c>
      <c r="R4188" s="37">
        <f t="shared" si="897"/>
        <v>1.0099479773693698</v>
      </c>
      <c r="T4188" s="39">
        <v>39583</v>
      </c>
      <c r="U4188" s="40">
        <v>334.84879999999998</v>
      </c>
      <c r="V4188" s="40">
        <f t="shared" si="898"/>
        <v>-6.6990579551721163E-3</v>
      </c>
      <c r="W4188" s="41">
        <f t="shared" si="899"/>
        <v>0.99330094204482788</v>
      </c>
      <c r="Y4188" s="42">
        <v>39583</v>
      </c>
      <c r="Z4188" s="43">
        <v>426.76</v>
      </c>
      <c r="AA4188" s="43">
        <f t="shared" si="900"/>
        <v>275.47121094758586</v>
      </c>
      <c r="AB4188" s="19">
        <f t="shared" si="903"/>
        <v>-2.8031006868483033E-3</v>
      </c>
      <c r="AC4188" s="37">
        <f t="shared" si="904"/>
        <v>0.9971968993131517</v>
      </c>
      <c r="AE4188" s="44">
        <v>39583</v>
      </c>
      <c r="AF4188" s="45">
        <v>9505.3096000000005</v>
      </c>
      <c r="AG4188" s="19">
        <f t="shared" si="895"/>
        <v>6135.6245804286091</v>
      </c>
      <c r="AH4188" s="45">
        <f t="shared" si="901"/>
        <v>-2.8474898888862787E-3</v>
      </c>
      <c r="AI4188" s="46">
        <f t="shared" si="902"/>
        <v>0.99715251011111372</v>
      </c>
      <c r="AK4188" s="38">
        <v>39583</v>
      </c>
      <c r="AL4188" s="19">
        <v>146.73179999999999</v>
      </c>
      <c r="AM4188" s="19">
        <f t="shared" si="906"/>
        <v>-3.0113810090030002E-3</v>
      </c>
      <c r="AN4188" s="37">
        <f t="shared" si="907"/>
        <v>0.996988618990997</v>
      </c>
      <c r="AQ4188" s="38">
        <v>39583</v>
      </c>
      <c r="AR4188" s="19">
        <f t="shared" si="908"/>
        <v>332.66740232400002</v>
      </c>
      <c r="AS4188" s="40">
        <f t="shared" si="905"/>
        <v>-3.0113810090030002E-3</v>
      </c>
      <c r="AT4188" s="51">
        <f t="shared" si="909"/>
        <v>0.996988618990997</v>
      </c>
    </row>
    <row r="4189" spans="1:46">
      <c r="A4189" s="38">
        <v>39584</v>
      </c>
      <c r="B4189" s="37">
        <v>1.5590999999999999</v>
      </c>
      <c r="D4189" s="38">
        <v>39584</v>
      </c>
      <c r="E4189" s="19">
        <v>1869.5844</v>
      </c>
      <c r="F4189" s="19">
        <v>1199.1433519338079</v>
      </c>
      <c r="G4189" s="19">
        <v>4.6696436282167575E-4</v>
      </c>
      <c r="H4189" s="37">
        <f t="shared" si="896"/>
        <v>1.0004669643628217</v>
      </c>
      <c r="I4189" s="19"/>
      <c r="J4189" s="19"/>
      <c r="K4189" s="19"/>
      <c r="L4189" s="19"/>
      <c r="N4189" s="38">
        <v>39584</v>
      </c>
      <c r="O4189" s="19">
        <v>1425.7692</v>
      </c>
      <c r="P4189" s="19">
        <v>914.48220126996341</v>
      </c>
      <c r="Q4189" s="19">
        <v>9.1230530203778581E-3</v>
      </c>
      <c r="R4189" s="37">
        <f t="shared" si="897"/>
        <v>1.0091230530203779</v>
      </c>
      <c r="T4189" s="39">
        <v>39584</v>
      </c>
      <c r="U4189" s="40">
        <v>335.65710000000001</v>
      </c>
      <c r="V4189" s="40">
        <f t="shared" si="898"/>
        <v>2.4139253298802732E-3</v>
      </c>
      <c r="W4189" s="41">
        <f t="shared" si="899"/>
        <v>1.0024139253298803</v>
      </c>
      <c r="Y4189" s="42">
        <v>39584</v>
      </c>
      <c r="Z4189" s="43">
        <v>430.02199999999999</v>
      </c>
      <c r="AA4189" s="43">
        <f t="shared" si="900"/>
        <v>275.81425181194277</v>
      </c>
      <c r="AB4189" s="19">
        <f t="shared" si="903"/>
        <v>1.2452875317783274E-3</v>
      </c>
      <c r="AC4189" s="37">
        <f t="shared" si="904"/>
        <v>1.0012452875317783</v>
      </c>
      <c r="AE4189" s="44">
        <v>39584</v>
      </c>
      <c r="AF4189" s="45">
        <v>9618.2803000000004</v>
      </c>
      <c r="AG4189" s="19">
        <f t="shared" si="895"/>
        <v>6169.1234045282536</v>
      </c>
      <c r="AH4189" s="45">
        <f t="shared" si="901"/>
        <v>5.4597251935033508E-3</v>
      </c>
      <c r="AI4189" s="46">
        <f t="shared" si="902"/>
        <v>1.0054597251935034</v>
      </c>
      <c r="AK4189" s="38">
        <v>39584</v>
      </c>
      <c r="AL4189" s="19">
        <v>147.19329999999999</v>
      </c>
      <c r="AM4189" s="19">
        <f t="shared" si="906"/>
        <v>3.145194156958464E-3</v>
      </c>
      <c r="AN4189" s="37">
        <f t="shared" si="907"/>
        <v>1.0031451941569585</v>
      </c>
      <c r="AQ4189" s="38">
        <v>39584</v>
      </c>
      <c r="AR4189" s="19">
        <f t="shared" si="908"/>
        <v>333.71370589399999</v>
      </c>
      <c r="AS4189" s="40">
        <f t="shared" si="905"/>
        <v>3.145194156958464E-3</v>
      </c>
      <c r="AT4189" s="51">
        <f t="shared" si="909"/>
        <v>1.0031451941569585</v>
      </c>
    </row>
    <row r="4190" spans="1:46">
      <c r="A4190" s="38">
        <v>39587</v>
      </c>
      <c r="B4190" s="37">
        <v>1.5516000000000001</v>
      </c>
      <c r="D4190" s="38">
        <v>39587</v>
      </c>
      <c r="E4190" s="19">
        <v>1877.0916999999999</v>
      </c>
      <c r="F4190" s="19">
        <v>1209.7781000257796</v>
      </c>
      <c r="G4190" s="19">
        <v>8.868621149274114E-3</v>
      </c>
      <c r="H4190" s="37">
        <f t="shared" si="896"/>
        <v>1.0088686211492741</v>
      </c>
      <c r="I4190" s="19"/>
      <c r="J4190" s="19"/>
      <c r="K4190" s="19"/>
      <c r="L4190" s="19"/>
      <c r="N4190" s="38">
        <v>39587</v>
      </c>
      <c r="O4190" s="19">
        <v>1436.9212</v>
      </c>
      <c r="P4190" s="19">
        <v>926.08997164217578</v>
      </c>
      <c r="Q4190" s="19">
        <v>1.2693270963713088E-2</v>
      </c>
      <c r="R4190" s="37">
        <f t="shared" si="897"/>
        <v>1.0126932709637131</v>
      </c>
      <c r="T4190" s="39">
        <v>39587</v>
      </c>
      <c r="U4190" s="40">
        <v>335.904</v>
      </c>
      <c r="V4190" s="40">
        <f t="shared" si="898"/>
        <v>7.3557210617614111E-4</v>
      </c>
      <c r="W4190" s="41">
        <f t="shared" si="899"/>
        <v>1.0007355721061761</v>
      </c>
      <c r="Y4190" s="42">
        <v>39587</v>
      </c>
      <c r="Z4190" s="43">
        <v>426.471</v>
      </c>
      <c r="AA4190" s="43">
        <f t="shared" si="900"/>
        <v>274.85885537509665</v>
      </c>
      <c r="AB4190" s="19">
        <f t="shared" si="903"/>
        <v>-3.4639125083990585E-3</v>
      </c>
      <c r="AC4190" s="37">
        <f t="shared" si="904"/>
        <v>0.99653608749160094</v>
      </c>
      <c r="AE4190" s="44">
        <v>39587</v>
      </c>
      <c r="AF4190" s="45">
        <v>9615.6699000000008</v>
      </c>
      <c r="AG4190" s="19">
        <f t="shared" si="895"/>
        <v>6197.2608275328694</v>
      </c>
      <c r="AH4190" s="45">
        <f t="shared" si="901"/>
        <v>4.5610082923552842E-3</v>
      </c>
      <c r="AI4190" s="46">
        <f t="shared" si="902"/>
        <v>1.0045610082923553</v>
      </c>
      <c r="AK4190" s="38">
        <v>39587</v>
      </c>
      <c r="AL4190" s="19">
        <v>146.96809999999999</v>
      </c>
      <c r="AM4190" s="19">
        <f t="shared" si="906"/>
        <v>-1.5299609425157845E-3</v>
      </c>
      <c r="AN4190" s="37">
        <f t="shared" si="907"/>
        <v>0.99847003905748422</v>
      </c>
      <c r="AQ4190" s="38">
        <v>39587</v>
      </c>
      <c r="AR4190" s="19">
        <f t="shared" si="908"/>
        <v>333.20313695800002</v>
      </c>
      <c r="AS4190" s="40">
        <f t="shared" si="905"/>
        <v>-1.5299609425156735E-3</v>
      </c>
      <c r="AT4190" s="51">
        <f t="shared" si="909"/>
        <v>0.99847003905748433</v>
      </c>
    </row>
    <row r="4191" spans="1:46">
      <c r="A4191" s="38">
        <v>39588</v>
      </c>
      <c r="B4191" s="37">
        <v>1.5667</v>
      </c>
      <c r="D4191" s="38">
        <v>39588</v>
      </c>
      <c r="E4191" s="19">
        <v>1862.0407</v>
      </c>
      <c r="F4191" s="19">
        <v>1188.5113295461799</v>
      </c>
      <c r="G4191" s="19">
        <v>-1.7579067168720042E-2</v>
      </c>
      <c r="H4191" s="37">
        <f t="shared" si="896"/>
        <v>0.98242093283127996</v>
      </c>
      <c r="I4191" s="19"/>
      <c r="J4191" s="19"/>
      <c r="K4191" s="19"/>
      <c r="L4191" s="19"/>
      <c r="N4191" s="38">
        <v>39588</v>
      </c>
      <c r="O4191" s="19">
        <v>1418.8571999999999</v>
      </c>
      <c r="P4191" s="19">
        <v>905.63426310078501</v>
      </c>
      <c r="Q4191" s="19">
        <v>-2.2088251862956709E-2</v>
      </c>
      <c r="R4191" s="37">
        <f t="shared" si="897"/>
        <v>0.97791174813704329</v>
      </c>
      <c r="T4191" s="39">
        <v>39588</v>
      </c>
      <c r="U4191" s="40">
        <v>335.77350000000001</v>
      </c>
      <c r="V4191" s="40">
        <f t="shared" si="898"/>
        <v>-3.8850385824518163E-4</v>
      </c>
      <c r="W4191" s="41">
        <f t="shared" si="899"/>
        <v>0.99961149614175482</v>
      </c>
      <c r="Y4191" s="42">
        <v>39588</v>
      </c>
      <c r="Z4191" s="43">
        <v>431.67899999999997</v>
      </c>
      <c r="AA4191" s="43">
        <f t="shared" si="900"/>
        <v>275.53392481011042</v>
      </c>
      <c r="AB4191" s="19">
        <f t="shared" si="903"/>
        <v>2.4560585253565748E-3</v>
      </c>
      <c r="AC4191" s="37">
        <f t="shared" si="904"/>
        <v>1.0024560585253566</v>
      </c>
      <c r="AE4191" s="44">
        <v>39588</v>
      </c>
      <c r="AF4191" s="45">
        <v>9782.3896000000004</v>
      </c>
      <c r="AG4191" s="19">
        <f t="shared" si="895"/>
        <v>6243.9456181783371</v>
      </c>
      <c r="AH4191" s="45">
        <f t="shared" si="901"/>
        <v>7.5331330961669885E-3</v>
      </c>
      <c r="AI4191" s="46">
        <f t="shared" si="902"/>
        <v>1.007533133096167</v>
      </c>
      <c r="AK4191" s="38">
        <v>39588</v>
      </c>
      <c r="AL4191" s="19">
        <v>147.20670000000001</v>
      </c>
      <c r="AM4191" s="19">
        <f t="shared" si="906"/>
        <v>1.6234815582429896E-3</v>
      </c>
      <c r="AN4191" s="37">
        <f t="shared" si="907"/>
        <v>1.001623481558243</v>
      </c>
      <c r="AQ4191" s="38">
        <v>39588</v>
      </c>
      <c r="AR4191" s="19">
        <f t="shared" si="908"/>
        <v>333.74408610600005</v>
      </c>
      <c r="AS4191" s="40">
        <f t="shared" si="905"/>
        <v>1.6234815582429896E-3</v>
      </c>
      <c r="AT4191" s="51">
        <f t="shared" si="909"/>
        <v>1.001623481558243</v>
      </c>
    </row>
    <row r="4192" spans="1:46">
      <c r="A4192" s="38">
        <v>39589</v>
      </c>
      <c r="B4192" s="37">
        <v>1.5771999999999999</v>
      </c>
      <c r="D4192" s="38">
        <v>39589</v>
      </c>
      <c r="E4192" s="19">
        <v>1844.1515999999999</v>
      </c>
      <c r="F4192" s="19">
        <v>1169.2566573674867</v>
      </c>
      <c r="G4192" s="19">
        <v>-1.6200663552820682E-2</v>
      </c>
      <c r="H4192" s="37">
        <f t="shared" si="896"/>
        <v>0.98379933644717932</v>
      </c>
      <c r="I4192" s="19"/>
      <c r="J4192" s="19"/>
      <c r="K4192" s="19"/>
      <c r="L4192" s="19"/>
      <c r="N4192" s="38">
        <v>39589</v>
      </c>
      <c r="O4192" s="19">
        <v>1418.2731000000001</v>
      </c>
      <c r="P4192" s="19">
        <v>899.23478316003059</v>
      </c>
      <c r="Q4192" s="19">
        <v>-7.0662961876500896E-3</v>
      </c>
      <c r="R4192" s="37">
        <f t="shared" si="897"/>
        <v>0.99293370381234991</v>
      </c>
      <c r="T4192" s="39">
        <v>39589</v>
      </c>
      <c r="U4192" s="40">
        <v>333.92360000000002</v>
      </c>
      <c r="V4192" s="40">
        <f t="shared" si="898"/>
        <v>-5.5093686666756181E-3</v>
      </c>
      <c r="W4192" s="41">
        <f t="shared" si="899"/>
        <v>0.99449063133332438</v>
      </c>
      <c r="Y4192" s="42">
        <v>39589</v>
      </c>
      <c r="Z4192" s="43">
        <v>438.279</v>
      </c>
      <c r="AA4192" s="43">
        <f t="shared" si="900"/>
        <v>277.88422520923154</v>
      </c>
      <c r="AB4192" s="19">
        <f t="shared" si="903"/>
        <v>8.5299855570992733E-3</v>
      </c>
      <c r="AC4192" s="37">
        <f t="shared" si="904"/>
        <v>1.0085299855570993</v>
      </c>
      <c r="AE4192" s="44">
        <v>39589</v>
      </c>
      <c r="AF4192" s="45">
        <v>10033.700199999999</v>
      </c>
      <c r="AG4192" s="19">
        <f t="shared" si="895"/>
        <v>6361.7170935835657</v>
      </c>
      <c r="AH4192" s="45">
        <f t="shared" si="901"/>
        <v>1.8861707421402585E-2</v>
      </c>
      <c r="AI4192" s="46">
        <f t="shared" si="902"/>
        <v>1.0188617074214026</v>
      </c>
      <c r="AK4192" s="38">
        <v>39589</v>
      </c>
      <c r="AL4192" s="19">
        <v>146.63249999999999</v>
      </c>
      <c r="AM4192" s="19">
        <f t="shared" si="906"/>
        <v>-3.9006376747798832E-3</v>
      </c>
      <c r="AN4192" s="37">
        <f t="shared" si="907"/>
        <v>0.99609936232522012</v>
      </c>
      <c r="AQ4192" s="38">
        <v>39589</v>
      </c>
      <c r="AR4192" s="19">
        <f t="shared" si="908"/>
        <v>332.44227135</v>
      </c>
      <c r="AS4192" s="40">
        <f t="shared" si="905"/>
        <v>-3.9006376747798832E-3</v>
      </c>
      <c r="AT4192" s="51">
        <f t="shared" si="909"/>
        <v>0.99609936232522012</v>
      </c>
    </row>
    <row r="4193" spans="1:46">
      <c r="A4193" s="38">
        <v>39590</v>
      </c>
      <c r="B4193" s="37">
        <v>1.5703</v>
      </c>
      <c r="D4193" s="38">
        <v>39590</v>
      </c>
      <c r="E4193" s="19">
        <v>1846.5323000000001</v>
      </c>
      <c r="F4193" s="19">
        <v>1175.9105266509584</v>
      </c>
      <c r="G4193" s="19">
        <v>5.6906832572178878E-3</v>
      </c>
      <c r="H4193" s="37">
        <f t="shared" si="896"/>
        <v>1.0056906832572179</v>
      </c>
      <c r="I4193" s="19"/>
      <c r="J4193" s="19"/>
      <c r="K4193" s="19"/>
      <c r="L4193" s="19"/>
      <c r="N4193" s="38">
        <v>39590</v>
      </c>
      <c r="O4193" s="19">
        <v>1405.5062</v>
      </c>
      <c r="P4193" s="19">
        <v>895.05584920078968</v>
      </c>
      <c r="Q4193" s="19">
        <v>-4.6472112039033231E-3</v>
      </c>
      <c r="R4193" s="37">
        <f t="shared" si="897"/>
        <v>0.99535278879609668</v>
      </c>
      <c r="T4193" s="39">
        <v>39590</v>
      </c>
      <c r="U4193" s="40">
        <v>333.59710000000001</v>
      </c>
      <c r="V4193" s="40">
        <f t="shared" si="898"/>
        <v>-9.7776856742082252E-4</v>
      </c>
      <c r="W4193" s="41">
        <f t="shared" si="899"/>
        <v>0.99902223143257918</v>
      </c>
      <c r="Y4193" s="42">
        <v>39590</v>
      </c>
      <c r="Z4193" s="43">
        <v>432.73599999999999</v>
      </c>
      <c r="AA4193" s="43">
        <f t="shared" si="900"/>
        <v>275.57536776412149</v>
      </c>
      <c r="AB4193" s="19">
        <f t="shared" si="903"/>
        <v>-8.3087028181308975E-3</v>
      </c>
      <c r="AC4193" s="37">
        <f t="shared" si="904"/>
        <v>0.9916912971818691</v>
      </c>
      <c r="AE4193" s="44">
        <v>39590</v>
      </c>
      <c r="AF4193" s="45">
        <v>9899.7998000000007</v>
      </c>
      <c r="AG4193" s="19">
        <f t="shared" si="895"/>
        <v>6304.4003056740758</v>
      </c>
      <c r="AH4193" s="45">
        <f t="shared" si="901"/>
        <v>-9.0096411183231417E-3</v>
      </c>
      <c r="AI4193" s="46">
        <f t="shared" si="902"/>
        <v>0.99099035888167686</v>
      </c>
      <c r="AK4193" s="38">
        <v>39590</v>
      </c>
      <c r="AL4193" s="19">
        <v>146.37020000000001</v>
      </c>
      <c r="AM4193" s="19">
        <f t="shared" si="906"/>
        <v>-1.7888258060114737E-3</v>
      </c>
      <c r="AN4193" s="37">
        <f t="shared" si="907"/>
        <v>0.99821117419398853</v>
      </c>
      <c r="AQ4193" s="38">
        <v>39590</v>
      </c>
      <c r="AR4193" s="19">
        <f t="shared" si="908"/>
        <v>331.84759003600004</v>
      </c>
      <c r="AS4193" s="40">
        <f t="shared" si="905"/>
        <v>-1.7888258060114737E-3</v>
      </c>
      <c r="AT4193" s="51">
        <f t="shared" si="909"/>
        <v>0.99821117419398853</v>
      </c>
    </row>
    <row r="4194" spans="1:46">
      <c r="A4194" s="38">
        <v>39591</v>
      </c>
      <c r="B4194" s="37">
        <v>1.5784</v>
      </c>
      <c r="D4194" s="38">
        <v>39591</v>
      </c>
      <c r="E4194" s="19">
        <v>1826.5361</v>
      </c>
      <c r="F4194" s="19">
        <v>1157.2073618854536</v>
      </c>
      <c r="G4194" s="19">
        <v>-1.5905261787877878E-2</v>
      </c>
      <c r="H4194" s="37">
        <f t="shared" si="896"/>
        <v>0.98409473821212212</v>
      </c>
      <c r="I4194" s="19"/>
      <c r="J4194" s="19"/>
      <c r="K4194" s="19"/>
      <c r="L4194" s="19"/>
      <c r="N4194" s="38">
        <v>39591</v>
      </c>
      <c r="O4194" s="19">
        <v>1389.5491</v>
      </c>
      <c r="P4194" s="19">
        <v>880.35295235681701</v>
      </c>
      <c r="Q4194" s="19">
        <v>-1.6426792648862265E-2</v>
      </c>
      <c r="R4194" s="37">
        <f t="shared" si="897"/>
        <v>0.98357320735113773</v>
      </c>
      <c r="T4194" s="39">
        <v>39591</v>
      </c>
      <c r="U4194" s="40">
        <v>333.0702</v>
      </c>
      <c r="V4194" s="40">
        <f t="shared" si="898"/>
        <v>-1.5794501810717509E-3</v>
      </c>
      <c r="W4194" s="41">
        <f t="shared" si="899"/>
        <v>0.99842054981892825</v>
      </c>
      <c r="Y4194" s="42">
        <v>39591</v>
      </c>
      <c r="Z4194" s="43">
        <v>436.62400000000002</v>
      </c>
      <c r="AA4194" s="43">
        <f t="shared" si="900"/>
        <v>276.62442980233146</v>
      </c>
      <c r="AB4194" s="19">
        <f t="shared" si="903"/>
        <v>3.8068062712626194E-3</v>
      </c>
      <c r="AC4194" s="37">
        <f t="shared" si="904"/>
        <v>1.0038068062712626</v>
      </c>
      <c r="AE4194" s="44">
        <v>39591</v>
      </c>
      <c r="AF4194" s="45">
        <v>9978.7998000000007</v>
      </c>
      <c r="AG4194" s="19">
        <f t="shared" si="895"/>
        <v>6322.0982007095799</v>
      </c>
      <c r="AH4194" s="45">
        <f t="shared" si="901"/>
        <v>2.8072289476250845E-3</v>
      </c>
      <c r="AI4194" s="46">
        <f t="shared" si="902"/>
        <v>1.0028072289476251</v>
      </c>
      <c r="AK4194" s="38">
        <v>39591</v>
      </c>
      <c r="AL4194" s="19">
        <v>146.63480000000001</v>
      </c>
      <c r="AM4194" s="19">
        <f t="shared" si="906"/>
        <v>1.8077450191364974E-3</v>
      </c>
      <c r="AN4194" s="37">
        <f t="shared" si="907"/>
        <v>1.0018077450191365</v>
      </c>
      <c r="AQ4194" s="38">
        <v>39591</v>
      </c>
      <c r="AR4194" s="19">
        <f t="shared" si="908"/>
        <v>332.44748586400004</v>
      </c>
      <c r="AS4194" s="40">
        <f t="shared" si="905"/>
        <v>1.8077450191364974E-3</v>
      </c>
      <c r="AT4194" s="51">
        <f t="shared" si="909"/>
        <v>1.0018077450191365</v>
      </c>
    </row>
    <row r="4195" spans="1:46">
      <c r="A4195" s="38">
        <v>39594</v>
      </c>
      <c r="B4195" s="37">
        <v>1.5784</v>
      </c>
      <c r="D4195" s="38">
        <v>39594</v>
      </c>
      <c r="E4195" s="19">
        <v>1820.0617999999999</v>
      </c>
      <c r="F4195" s="19">
        <v>1153.1055499239735</v>
      </c>
      <c r="G4195" s="19">
        <v>-3.5445781772395213E-3</v>
      </c>
      <c r="H4195" s="37">
        <f t="shared" si="896"/>
        <v>0.99645542182276048</v>
      </c>
      <c r="I4195" s="19"/>
      <c r="J4195" s="19"/>
      <c r="K4195" s="19"/>
      <c r="L4195" s="19"/>
      <c r="N4195" s="38">
        <v>39594</v>
      </c>
      <c r="O4195" s="19">
        <v>1372.8706999999999</v>
      </c>
      <c r="P4195" s="19">
        <v>869.78630258489602</v>
      </c>
      <c r="Q4195" s="19">
        <v>-1.2002742472360328E-2</v>
      </c>
      <c r="R4195" s="37">
        <f t="shared" si="897"/>
        <v>0.98799725752763967</v>
      </c>
      <c r="T4195" s="39">
        <v>39594</v>
      </c>
      <c r="U4195" s="40">
        <v>332.59989999999999</v>
      </c>
      <c r="V4195" s="40">
        <f t="shared" si="898"/>
        <v>-1.4120146443602488E-3</v>
      </c>
      <c r="W4195" s="41">
        <f t="shared" si="899"/>
        <v>0.99858798535563975</v>
      </c>
      <c r="Y4195" s="38">
        <v>39594</v>
      </c>
      <c r="Z4195" s="43">
        <v>436.62400000000002</v>
      </c>
      <c r="AA4195" s="43">
        <f t="shared" si="900"/>
        <v>276.62442980233146</v>
      </c>
      <c r="AB4195" s="19">
        <f t="shared" si="903"/>
        <v>0</v>
      </c>
      <c r="AC4195" s="37">
        <f t="shared" si="904"/>
        <v>1</v>
      </c>
      <c r="AE4195" s="38">
        <v>39594</v>
      </c>
      <c r="AF4195" s="45">
        <v>9978.7998000000007</v>
      </c>
      <c r="AG4195" s="19">
        <f t="shared" si="895"/>
        <v>6322.0982007095799</v>
      </c>
      <c r="AH4195" s="45">
        <f t="shared" si="901"/>
        <v>0</v>
      </c>
      <c r="AI4195" s="46">
        <f t="shared" si="902"/>
        <v>1</v>
      </c>
      <c r="AK4195" s="38">
        <v>39594</v>
      </c>
      <c r="AL4195" s="19">
        <v>146.48330000000001</v>
      </c>
      <c r="AM4195" s="19">
        <f t="shared" si="906"/>
        <v>-1.033179027079556E-3</v>
      </c>
      <c r="AN4195" s="37">
        <f t="shared" si="907"/>
        <v>0.99896682097292044</v>
      </c>
      <c r="AQ4195" s="38">
        <v>39594</v>
      </c>
      <c r="AR4195" s="19">
        <f t="shared" si="908"/>
        <v>332.10400809400005</v>
      </c>
      <c r="AS4195" s="40">
        <f t="shared" si="905"/>
        <v>-1.033179027079445E-3</v>
      </c>
      <c r="AT4195" s="51">
        <f t="shared" si="909"/>
        <v>0.99896682097292056</v>
      </c>
    </row>
    <row r="4196" spans="1:46">
      <c r="A4196" s="38">
        <v>39595</v>
      </c>
      <c r="B4196" s="37">
        <v>1.5730999999999999</v>
      </c>
      <c r="D4196" s="38">
        <v>39595</v>
      </c>
      <c r="E4196" s="19">
        <v>1821.6624999999999</v>
      </c>
      <c r="F4196" s="19">
        <v>1158.0080732311994</v>
      </c>
      <c r="G4196" s="19">
        <v>4.2515824397419966E-3</v>
      </c>
      <c r="H4196" s="37">
        <f t="shared" si="896"/>
        <v>1.004251582439742</v>
      </c>
      <c r="I4196" s="19"/>
      <c r="J4196" s="19"/>
      <c r="K4196" s="19"/>
      <c r="L4196" s="19"/>
      <c r="N4196" s="38">
        <v>39595</v>
      </c>
      <c r="O4196" s="19">
        <v>1371.4366</v>
      </c>
      <c r="P4196" s="19">
        <v>871.80509821371811</v>
      </c>
      <c r="Q4196" s="19">
        <v>2.3210248572809178E-3</v>
      </c>
      <c r="R4196" s="37">
        <f t="shared" si="897"/>
        <v>1.0023210248572809</v>
      </c>
      <c r="T4196" s="39">
        <v>39595</v>
      </c>
      <c r="U4196" s="40">
        <v>332.50599999999997</v>
      </c>
      <c r="V4196" s="40">
        <f t="shared" si="898"/>
        <v>-2.8232119131732514E-4</v>
      </c>
      <c r="W4196" s="41">
        <f t="shared" si="899"/>
        <v>0.99971767880868267</v>
      </c>
      <c r="Y4196" s="42">
        <v>39595</v>
      </c>
      <c r="Z4196" s="43">
        <v>431.23</v>
      </c>
      <c r="AA4196" s="43">
        <f t="shared" si="900"/>
        <v>274.12751891170302</v>
      </c>
      <c r="AB4196" s="19">
        <f t="shared" si="903"/>
        <v>-9.026357116805106E-3</v>
      </c>
      <c r="AC4196" s="37">
        <f t="shared" si="904"/>
        <v>0.99097364288319489</v>
      </c>
      <c r="AE4196" s="44">
        <v>39595</v>
      </c>
      <c r="AF4196" s="45">
        <v>9800.5995999999996</v>
      </c>
      <c r="AG4196" s="19">
        <f t="shared" si="895"/>
        <v>6230.118619286759</v>
      </c>
      <c r="AH4196" s="45">
        <f t="shared" si="901"/>
        <v>-1.4548901093073385E-2</v>
      </c>
      <c r="AI4196" s="46">
        <f t="shared" si="902"/>
        <v>0.98545109890692661</v>
      </c>
      <c r="AK4196" s="38">
        <v>39595</v>
      </c>
      <c r="AL4196" s="19">
        <v>146.34950000000001</v>
      </c>
      <c r="AM4196" s="19">
        <f t="shared" si="906"/>
        <v>-9.1341470324612928E-4</v>
      </c>
      <c r="AN4196" s="37">
        <f t="shared" si="907"/>
        <v>0.99908658529675387</v>
      </c>
      <c r="AQ4196" s="38">
        <v>39595</v>
      </c>
      <c r="AR4196" s="19">
        <f t="shared" si="908"/>
        <v>331.80065941000004</v>
      </c>
      <c r="AS4196" s="40">
        <f t="shared" si="905"/>
        <v>-9.1341470324612928E-4</v>
      </c>
      <c r="AT4196" s="51">
        <f t="shared" si="909"/>
        <v>0.99908658529675387</v>
      </c>
    </row>
    <row r="4197" spans="1:46">
      <c r="A4197" s="38">
        <v>39596</v>
      </c>
      <c r="B4197" s="37">
        <v>1.5628</v>
      </c>
      <c r="D4197" s="38">
        <v>39596</v>
      </c>
      <c r="E4197" s="19">
        <v>1824.6357</v>
      </c>
      <c r="F4197" s="19">
        <v>1167.5426798054773</v>
      </c>
      <c r="G4197" s="19">
        <v>8.2336270313498883E-3</v>
      </c>
      <c r="H4197" s="37">
        <f t="shared" si="896"/>
        <v>1.0082336270313499</v>
      </c>
      <c r="I4197" s="19"/>
      <c r="J4197" s="19"/>
      <c r="K4197" s="19"/>
      <c r="L4197" s="19"/>
      <c r="N4197" s="38">
        <v>39596</v>
      </c>
      <c r="O4197" s="19">
        <v>1375.4834000000001</v>
      </c>
      <c r="P4197" s="19">
        <v>880.14038904530332</v>
      </c>
      <c r="Q4197" s="19">
        <v>9.5609567421248709E-3</v>
      </c>
      <c r="R4197" s="37">
        <f t="shared" si="897"/>
        <v>1.0095609567421249</v>
      </c>
      <c r="T4197" s="39">
        <v>39596</v>
      </c>
      <c r="U4197" s="40">
        <v>332.2747</v>
      </c>
      <c r="V4197" s="40">
        <f t="shared" si="898"/>
        <v>-6.9562654508481536E-4</v>
      </c>
      <c r="W4197" s="41">
        <f t="shared" si="899"/>
        <v>0.99930437345491518</v>
      </c>
      <c r="Y4197" s="42">
        <v>39596</v>
      </c>
      <c r="Z4197" s="43">
        <v>432.75099999999998</v>
      </c>
      <c r="AA4197" s="43">
        <f t="shared" si="900"/>
        <v>276.90747376503708</v>
      </c>
      <c r="AB4197" s="19">
        <f t="shared" si="903"/>
        <v>1.0141100989680352E-2</v>
      </c>
      <c r="AC4197" s="37">
        <f t="shared" si="904"/>
        <v>1.0101411009896804</v>
      </c>
      <c r="AE4197" s="44">
        <v>39596</v>
      </c>
      <c r="AF4197" s="45">
        <v>9897.2001999999993</v>
      </c>
      <c r="AG4197" s="19">
        <f t="shared" si="895"/>
        <v>6332.9921934988479</v>
      </c>
      <c r="AH4197" s="45">
        <f t="shared" si="901"/>
        <v>1.6512297838699341E-2</v>
      </c>
      <c r="AI4197" s="46">
        <f t="shared" si="902"/>
        <v>1.0165122978386993</v>
      </c>
      <c r="AK4197" s="38">
        <v>39596</v>
      </c>
      <c r="AL4197" s="19">
        <v>146.048</v>
      </c>
      <c r="AM4197" s="19">
        <f t="shared" si="906"/>
        <v>-2.0601368641505191E-3</v>
      </c>
      <c r="AN4197" s="37">
        <f t="shared" si="907"/>
        <v>0.99793986313584948</v>
      </c>
      <c r="AQ4197" s="38">
        <v>39596</v>
      </c>
      <c r="AR4197" s="19">
        <f t="shared" si="908"/>
        <v>331.11710464000004</v>
      </c>
      <c r="AS4197" s="40">
        <f t="shared" si="905"/>
        <v>-2.0601368641505191E-3</v>
      </c>
      <c r="AT4197" s="51">
        <f t="shared" si="909"/>
        <v>0.99793986313584948</v>
      </c>
    </row>
    <row r="4198" spans="1:46">
      <c r="A4198" s="38">
        <v>39597</v>
      </c>
      <c r="B4198" s="37">
        <v>1.5527</v>
      </c>
      <c r="D4198" s="38">
        <v>39597</v>
      </c>
      <c r="E4198" s="19">
        <v>1831.2609</v>
      </c>
      <c r="F4198" s="19">
        <v>1179.4041991369872</v>
      </c>
      <c r="G4198" s="19">
        <v>1.0159388206250508E-2</v>
      </c>
      <c r="H4198" s="37">
        <f t="shared" si="896"/>
        <v>1.0101593882062505</v>
      </c>
      <c r="I4198" s="19"/>
      <c r="J4198" s="19"/>
      <c r="K4198" s="19"/>
      <c r="L4198" s="19"/>
      <c r="N4198" s="38">
        <v>39597</v>
      </c>
      <c r="O4198" s="19">
        <v>1383.0068000000001</v>
      </c>
      <c r="P4198" s="19">
        <v>890.71089070651135</v>
      </c>
      <c r="Q4198" s="19">
        <v>1.2010017711690191E-2</v>
      </c>
      <c r="R4198" s="37">
        <f t="shared" si="897"/>
        <v>1.0120100177116902</v>
      </c>
      <c r="T4198" s="39">
        <v>39597</v>
      </c>
      <c r="U4198" s="40">
        <v>331.48469999999998</v>
      </c>
      <c r="V4198" s="40">
        <f t="shared" si="898"/>
        <v>-2.3775508637883247E-3</v>
      </c>
      <c r="W4198" s="41">
        <f t="shared" si="899"/>
        <v>0.99762244913621168</v>
      </c>
      <c r="Y4198" s="42">
        <v>39597</v>
      </c>
      <c r="Z4198" s="43">
        <v>419.786</v>
      </c>
      <c r="AA4198" s="43">
        <f t="shared" si="900"/>
        <v>270.3587299542732</v>
      </c>
      <c r="AB4198" s="19">
        <f t="shared" si="903"/>
        <v>-2.364957406790924E-2</v>
      </c>
      <c r="AC4198" s="37">
        <f t="shared" si="904"/>
        <v>0.97635042593209076</v>
      </c>
      <c r="AE4198" s="44">
        <v>39597</v>
      </c>
      <c r="AF4198" s="45">
        <v>9607.5995999999996</v>
      </c>
      <c r="AG4198" s="19">
        <f t="shared" si="895"/>
        <v>6187.6728279770723</v>
      </c>
      <c r="AH4198" s="45">
        <f t="shared" si="901"/>
        <v>-2.2946398966187553E-2</v>
      </c>
      <c r="AI4198" s="46">
        <f t="shared" si="902"/>
        <v>0.97705360103381245</v>
      </c>
      <c r="AK4198" s="38">
        <v>39597</v>
      </c>
      <c r="AL4198" s="19">
        <v>145.31620000000001</v>
      </c>
      <c r="AM4198" s="19">
        <f t="shared" si="906"/>
        <v>-5.0106814198070948E-3</v>
      </c>
      <c r="AN4198" s="37">
        <f t="shared" si="907"/>
        <v>0.99498931858019291</v>
      </c>
      <c r="AQ4198" s="38">
        <v>39597</v>
      </c>
      <c r="AR4198" s="19">
        <f t="shared" si="908"/>
        <v>329.45798231600003</v>
      </c>
      <c r="AS4198" s="40">
        <f t="shared" si="905"/>
        <v>-5.0106814198072058E-3</v>
      </c>
      <c r="AT4198" s="51">
        <f t="shared" si="909"/>
        <v>0.99498931858019279</v>
      </c>
    </row>
    <row r="4199" spans="1:46">
      <c r="A4199" s="38">
        <v>39598</v>
      </c>
      <c r="B4199" s="37">
        <v>1.556</v>
      </c>
      <c r="D4199" s="38">
        <v>39598</v>
      </c>
      <c r="E4199" s="19">
        <v>1838.1358</v>
      </c>
      <c r="F4199" s="19">
        <v>1181.321208226221</v>
      </c>
      <c r="G4199" s="19">
        <v>1.6254046667261157E-3</v>
      </c>
      <c r="H4199" s="37">
        <f t="shared" si="896"/>
        <v>1.0016254046667261</v>
      </c>
      <c r="I4199" s="19"/>
      <c r="J4199" s="19"/>
      <c r="K4199" s="19"/>
      <c r="L4199" s="19"/>
      <c r="N4199" s="38">
        <v>39598</v>
      </c>
      <c r="O4199" s="19">
        <v>1392.4532999999999</v>
      </c>
      <c r="P4199" s="19">
        <v>894.89286632390736</v>
      </c>
      <c r="Q4199" s="19">
        <v>4.6950987812430789E-3</v>
      </c>
      <c r="R4199" s="37">
        <f t="shared" si="897"/>
        <v>1.0046950987812431</v>
      </c>
      <c r="T4199" s="39">
        <v>39598</v>
      </c>
      <c r="U4199" s="40">
        <v>331.47930000000002</v>
      </c>
      <c r="V4199" s="40">
        <f t="shared" si="898"/>
        <v>-1.629034462213852E-5</v>
      </c>
      <c r="W4199" s="41">
        <f t="shared" si="899"/>
        <v>0.99998370965537786</v>
      </c>
      <c r="Y4199" s="42">
        <v>39598</v>
      </c>
      <c r="Z4199" s="43">
        <v>425.62900000000002</v>
      </c>
      <c r="AA4199" s="43">
        <f t="shared" si="900"/>
        <v>273.54048843187661</v>
      </c>
      <c r="AB4199" s="19">
        <f t="shared" si="903"/>
        <v>1.17686544767448E-2</v>
      </c>
      <c r="AC4199" s="37">
        <f t="shared" si="904"/>
        <v>1.0117686544767448</v>
      </c>
      <c r="AE4199" s="44">
        <v>39598</v>
      </c>
      <c r="AF4199" s="45">
        <v>9667.5995999999996</v>
      </c>
      <c r="AG4199" s="19">
        <f t="shared" si="895"/>
        <v>6213.1102827763489</v>
      </c>
      <c r="AH4199" s="45">
        <f t="shared" si="901"/>
        <v>4.110988978645258E-3</v>
      </c>
      <c r="AI4199" s="46">
        <f t="shared" si="902"/>
        <v>1.0041109889786453</v>
      </c>
      <c r="AK4199" s="38">
        <v>39598</v>
      </c>
      <c r="AL4199" s="19">
        <v>145.66540000000001</v>
      </c>
      <c r="AM4199" s="19">
        <f t="shared" si="906"/>
        <v>2.4030355872228792E-3</v>
      </c>
      <c r="AN4199" s="37">
        <f t="shared" si="907"/>
        <v>1.0024030355872229</v>
      </c>
      <c r="AQ4199" s="38">
        <v>39598</v>
      </c>
      <c r="AR4199" s="19">
        <f t="shared" si="908"/>
        <v>330.24968157200004</v>
      </c>
      <c r="AS4199" s="40">
        <f t="shared" si="905"/>
        <v>2.4030355872228792E-3</v>
      </c>
      <c r="AT4199" s="51">
        <f t="shared" si="909"/>
        <v>1.0024030355872229</v>
      </c>
    </row>
    <row r="4200" spans="1:46">
      <c r="A4200" s="38">
        <v>39601</v>
      </c>
      <c r="B4200" s="37">
        <v>1.5549999999999999</v>
      </c>
      <c r="D4200" s="38">
        <v>39601</v>
      </c>
      <c r="E4200" s="19">
        <v>1826.4902999999999</v>
      </c>
      <c r="F4200" s="19">
        <v>1174.5918327974277</v>
      </c>
      <c r="G4200" s="19">
        <v>-5.6964823639267248E-3</v>
      </c>
      <c r="H4200" s="37">
        <f t="shared" si="896"/>
        <v>0.99430351763607328</v>
      </c>
      <c r="I4200" s="19"/>
      <c r="J4200" s="19"/>
      <c r="K4200" s="19"/>
      <c r="L4200" s="19"/>
      <c r="N4200" s="38">
        <v>39601</v>
      </c>
      <c r="O4200" s="19">
        <v>1389.8514</v>
      </c>
      <c r="P4200" s="19">
        <v>893.79511254019292</v>
      </c>
      <c r="Q4200" s="19">
        <v>-1.2266873779247511E-3</v>
      </c>
      <c r="R4200" s="37">
        <f t="shared" si="897"/>
        <v>0.99877331262207525</v>
      </c>
      <c r="T4200" s="39">
        <v>39601</v>
      </c>
      <c r="U4200" s="40">
        <v>332.78129999999999</v>
      </c>
      <c r="V4200" s="40">
        <f t="shared" si="898"/>
        <v>3.9278470782337926E-3</v>
      </c>
      <c r="W4200" s="41">
        <f t="shared" si="899"/>
        <v>1.0039278470782338</v>
      </c>
      <c r="Y4200" s="42">
        <v>39601</v>
      </c>
      <c r="Z4200" s="43">
        <v>429.13400000000001</v>
      </c>
      <c r="AA4200" s="43">
        <f t="shared" si="900"/>
        <v>275.97041800643086</v>
      </c>
      <c r="AB4200" s="19">
        <f t="shared" si="903"/>
        <v>8.8832537679679469E-3</v>
      </c>
      <c r="AC4200" s="37">
        <f t="shared" si="904"/>
        <v>1.0088832537679679</v>
      </c>
      <c r="AE4200" s="44">
        <v>39601</v>
      </c>
      <c r="AF4200" s="45">
        <v>9737.9004000000004</v>
      </c>
      <c r="AG4200" s="19">
        <f t="shared" si="895"/>
        <v>6262.3153697749203</v>
      </c>
      <c r="AH4200" s="45">
        <f t="shared" si="901"/>
        <v>7.9195579603625887E-3</v>
      </c>
      <c r="AI4200" s="46">
        <f t="shared" si="902"/>
        <v>1.0079195579603626</v>
      </c>
      <c r="AK4200" s="38">
        <v>39601</v>
      </c>
      <c r="AL4200" s="19">
        <v>146.05959999999999</v>
      </c>
      <c r="AM4200" s="19">
        <f t="shared" si="906"/>
        <v>2.7062020218939775E-3</v>
      </c>
      <c r="AN4200" s="37">
        <f t="shared" si="907"/>
        <v>1.002706202021894</v>
      </c>
      <c r="AQ4200" s="38">
        <v>39601</v>
      </c>
      <c r="AR4200" s="19">
        <f t="shared" si="908"/>
        <v>331.143403928</v>
      </c>
      <c r="AS4200" s="40">
        <f t="shared" si="905"/>
        <v>2.7062020218939775E-3</v>
      </c>
      <c r="AT4200" s="51">
        <f t="shared" si="909"/>
        <v>1.002706202021894</v>
      </c>
    </row>
    <row r="4201" spans="1:46">
      <c r="A4201" s="38">
        <v>39602</v>
      </c>
      <c r="B4201" s="37">
        <v>1.5454000000000001</v>
      </c>
      <c r="D4201" s="38">
        <v>39602</v>
      </c>
      <c r="E4201" s="19">
        <v>1818.4315999999999</v>
      </c>
      <c r="F4201" s="19">
        <v>1176.6737414261679</v>
      </c>
      <c r="G4201" s="19">
        <v>1.772452839027272E-3</v>
      </c>
      <c r="H4201" s="37">
        <f t="shared" si="896"/>
        <v>1.0017724528390273</v>
      </c>
      <c r="I4201" s="19"/>
      <c r="J4201" s="19"/>
      <c r="K4201" s="19"/>
      <c r="L4201" s="19"/>
      <c r="N4201" s="38">
        <v>39602</v>
      </c>
      <c r="O4201" s="19">
        <v>1370.2182</v>
      </c>
      <c r="P4201" s="19">
        <v>886.64306975540308</v>
      </c>
      <c r="Q4201" s="19">
        <v>-8.001881733794125E-3</v>
      </c>
      <c r="R4201" s="37">
        <f t="shared" si="897"/>
        <v>0.99199811826620587</v>
      </c>
      <c r="T4201" s="39">
        <v>39602</v>
      </c>
      <c r="U4201" s="40">
        <v>333.32909999999998</v>
      </c>
      <c r="V4201" s="40">
        <f t="shared" si="898"/>
        <v>1.6461261495162027E-3</v>
      </c>
      <c r="W4201" s="41">
        <f t="shared" si="899"/>
        <v>1.0016461261495162</v>
      </c>
      <c r="Y4201" s="42">
        <v>39602</v>
      </c>
      <c r="Z4201" s="43">
        <v>425.02600000000001</v>
      </c>
      <c r="AA4201" s="43">
        <f t="shared" si="900"/>
        <v>275.02653034812994</v>
      </c>
      <c r="AB4201" s="19">
        <f t="shared" si="903"/>
        <v>-3.420249406148046E-3</v>
      </c>
      <c r="AC4201" s="37">
        <f t="shared" si="904"/>
        <v>0.99657975059385195</v>
      </c>
      <c r="AE4201" s="44">
        <v>39602</v>
      </c>
      <c r="AF4201" s="45">
        <v>9559.2998000000007</v>
      </c>
      <c r="AG4201" s="19">
        <f t="shared" ref="AG4201:AG4264" si="910">AF4201/B4201</f>
        <v>6185.6475993270351</v>
      </c>
      <c r="AH4201" s="45">
        <f t="shared" si="901"/>
        <v>-1.2242719492844834E-2</v>
      </c>
      <c r="AI4201" s="46">
        <f t="shared" si="902"/>
        <v>0.98775728050715517</v>
      </c>
      <c r="AK4201" s="38">
        <v>39602</v>
      </c>
      <c r="AL4201" s="19">
        <v>145.41929999999999</v>
      </c>
      <c r="AM4201" s="19">
        <f t="shared" si="906"/>
        <v>-4.3838268761519084E-3</v>
      </c>
      <c r="AN4201" s="37">
        <f t="shared" si="907"/>
        <v>0.99561617312384809</v>
      </c>
      <c r="AQ4201" s="38">
        <v>39602</v>
      </c>
      <c r="AR4201" s="19">
        <f t="shared" si="908"/>
        <v>329.69172857400002</v>
      </c>
      <c r="AS4201" s="40">
        <f t="shared" si="905"/>
        <v>-4.3838268761517973E-3</v>
      </c>
      <c r="AT4201" s="51">
        <f t="shared" si="909"/>
        <v>0.9956161731238482</v>
      </c>
    </row>
    <row r="4202" spans="1:46">
      <c r="A4202" s="38">
        <v>39603</v>
      </c>
      <c r="B4202" s="37">
        <v>1.5452999999999999</v>
      </c>
      <c r="D4202" s="38">
        <v>39603</v>
      </c>
      <c r="E4202" s="19">
        <v>1813.7587000000001</v>
      </c>
      <c r="F4202" s="19">
        <v>1173.7259431825537</v>
      </c>
      <c r="G4202" s="19">
        <v>-2.5051959093107534E-3</v>
      </c>
      <c r="H4202" s="37">
        <f t="shared" ref="H4202:H4265" si="911">(F4202/F4201)</f>
        <v>0.99749480409068925</v>
      </c>
      <c r="I4202" s="19"/>
      <c r="J4202" s="19"/>
      <c r="K4202" s="19"/>
      <c r="L4202" s="19"/>
      <c r="N4202" s="38">
        <v>39603</v>
      </c>
      <c r="O4202" s="19">
        <v>1350.6292000000001</v>
      </c>
      <c r="P4202" s="19">
        <v>874.02394357082778</v>
      </c>
      <c r="Q4202" s="19">
        <v>-1.4232475970354708E-2</v>
      </c>
      <c r="R4202" s="37">
        <f t="shared" ref="R4202:R4265" si="912">P4202/P4201</f>
        <v>0.98576752402964529</v>
      </c>
      <c r="T4202" s="39">
        <v>39603</v>
      </c>
      <c r="U4202" s="40">
        <v>332.55959999999999</v>
      </c>
      <c r="V4202" s="40">
        <f t="shared" ref="V4202:V4265" si="913">U4202/U4201-1</f>
        <v>-2.3085293183223721E-3</v>
      </c>
      <c r="W4202" s="41">
        <f t="shared" ref="W4202:W4265" si="914">U4202/U4201</f>
        <v>0.99769147068167763</v>
      </c>
      <c r="Y4202" s="42">
        <v>39603</v>
      </c>
      <c r="Z4202" s="43">
        <v>423.76299999999998</v>
      </c>
      <c r="AA4202" s="43">
        <f t="shared" ref="AA4202:AA4265" si="915">Z4202/B4202</f>
        <v>274.22701093638779</v>
      </c>
      <c r="AB4202" s="19">
        <f t="shared" si="903"/>
        <v>-2.9070628594635162E-3</v>
      </c>
      <c r="AC4202" s="37">
        <f t="shared" si="904"/>
        <v>0.99709293714053648</v>
      </c>
      <c r="AE4202" s="44">
        <v>39603</v>
      </c>
      <c r="AF4202" s="45">
        <v>9431.2998000000007</v>
      </c>
      <c r="AG4202" s="19">
        <f t="shared" si="910"/>
        <v>6103.2160745486326</v>
      </c>
      <c r="AH4202" s="45">
        <f t="shared" ref="AH4202:AH4265" si="916">AG4202/AG4201-1</f>
        <v>-1.332625621727479E-2</v>
      </c>
      <c r="AI4202" s="46">
        <f t="shared" ref="AI4202:AI4265" si="917">(AG4202/AG4201)</f>
        <v>0.98667374378272521</v>
      </c>
      <c r="AK4202" s="38">
        <v>39603</v>
      </c>
      <c r="AL4202" s="19">
        <v>145.8494</v>
      </c>
      <c r="AM4202" s="19">
        <f t="shared" si="906"/>
        <v>2.9576541765776732E-3</v>
      </c>
      <c r="AN4202" s="37">
        <f t="shared" si="907"/>
        <v>1.0029576541765777</v>
      </c>
      <c r="AQ4202" s="38">
        <v>39603</v>
      </c>
      <c r="AR4202" s="19">
        <f t="shared" si="908"/>
        <v>330.66684269200005</v>
      </c>
      <c r="AS4202" s="40">
        <f t="shared" si="905"/>
        <v>2.9576541765776732E-3</v>
      </c>
      <c r="AT4202" s="51">
        <f t="shared" si="909"/>
        <v>1.0029576541765777</v>
      </c>
    </row>
    <row r="4203" spans="1:46">
      <c r="A4203" s="38">
        <v>39604</v>
      </c>
      <c r="B4203" s="37">
        <v>1.556</v>
      </c>
      <c r="D4203" s="38">
        <v>39604</v>
      </c>
      <c r="E4203" s="19">
        <v>1830.8430000000001</v>
      </c>
      <c r="F4203" s="19">
        <v>1176.6343187660668</v>
      </c>
      <c r="G4203" s="19">
        <v>2.4779000587029643E-3</v>
      </c>
      <c r="H4203" s="37">
        <f t="shared" si="911"/>
        <v>1.002477900058703</v>
      </c>
      <c r="I4203" s="19"/>
      <c r="J4203" s="19"/>
      <c r="K4203" s="19"/>
      <c r="L4203" s="19"/>
      <c r="N4203" s="38">
        <v>39604</v>
      </c>
      <c r="O4203" s="19">
        <v>1363.4726000000001</v>
      </c>
      <c r="P4203" s="19">
        <v>876.26773778920312</v>
      </c>
      <c r="Q4203" s="19">
        <v>2.5671999432970161E-3</v>
      </c>
      <c r="R4203" s="37">
        <f t="shared" si="912"/>
        <v>1.002567199943297</v>
      </c>
      <c r="T4203" s="39">
        <v>39604</v>
      </c>
      <c r="U4203" s="40">
        <v>332.33539999999999</v>
      </c>
      <c r="V4203" s="40">
        <f t="shared" si="913"/>
        <v>-6.7416487149973836E-4</v>
      </c>
      <c r="W4203" s="41">
        <f t="shared" si="914"/>
        <v>0.99932583512850026</v>
      </c>
      <c r="Y4203" s="42">
        <v>39604</v>
      </c>
      <c r="Z4203" s="43">
        <v>432.93</v>
      </c>
      <c r="AA4203" s="43">
        <f t="shared" si="915"/>
        <v>278.23264781491002</v>
      </c>
      <c r="AB4203" s="19">
        <f t="shared" ref="AB4203:AB4266" si="918">AA4203/AA4202-1</f>
        <v>1.4607010683755917E-2</v>
      </c>
      <c r="AC4203" s="37">
        <f t="shared" ref="AC4203:AC4266" si="919">(AA4203/AA4202)</f>
        <v>1.0146070106837559</v>
      </c>
      <c r="AE4203" s="44">
        <v>39604</v>
      </c>
      <c r="AF4203" s="45">
        <v>9748.4004000000004</v>
      </c>
      <c r="AG4203" s="19">
        <f t="shared" si="910"/>
        <v>6265.0388174807194</v>
      </c>
      <c r="AH4203" s="45">
        <f t="shared" si="916"/>
        <v>2.6514339481918947E-2</v>
      </c>
      <c r="AI4203" s="46">
        <f t="shared" si="917"/>
        <v>1.0265143394819189</v>
      </c>
      <c r="AK4203" s="38">
        <v>39604</v>
      </c>
      <c r="AL4203" s="19">
        <v>145.04740000000001</v>
      </c>
      <c r="AM4203" s="19">
        <f t="shared" si="906"/>
        <v>-5.4988227582697391E-3</v>
      </c>
      <c r="AN4203" s="37">
        <f t="shared" si="907"/>
        <v>0.99450117724173026</v>
      </c>
      <c r="AQ4203" s="38">
        <v>39604</v>
      </c>
      <c r="AR4203" s="19">
        <f t="shared" si="908"/>
        <v>328.84856433200002</v>
      </c>
      <c r="AS4203" s="40">
        <f t="shared" si="905"/>
        <v>-5.4988227582698501E-3</v>
      </c>
      <c r="AT4203" s="51">
        <f t="shared" si="909"/>
        <v>0.99450117724173015</v>
      </c>
    </row>
    <row r="4204" spans="1:46">
      <c r="A4204" s="38">
        <v>39605</v>
      </c>
      <c r="B4204" s="37">
        <v>1.5730999999999999</v>
      </c>
      <c r="D4204" s="38">
        <v>39605</v>
      </c>
      <c r="E4204" s="19">
        <v>1804.2303999999999</v>
      </c>
      <c r="F4204" s="19">
        <v>1146.9267052317082</v>
      </c>
      <c r="G4204" s="19">
        <v>-2.5247957721913905E-2</v>
      </c>
      <c r="H4204" s="37">
        <f t="shared" si="911"/>
        <v>0.97475204227808609</v>
      </c>
      <c r="I4204" s="19"/>
      <c r="J4204" s="19"/>
      <c r="K4204" s="19"/>
      <c r="L4204" s="19"/>
      <c r="N4204" s="38">
        <v>39605</v>
      </c>
      <c r="O4204" s="19">
        <v>1361.5915</v>
      </c>
      <c r="P4204" s="19">
        <v>865.54669124658324</v>
      </c>
      <c r="Q4204" s="19">
        <v>-1.2234898171269881E-2</v>
      </c>
      <c r="R4204" s="37">
        <f t="shared" si="912"/>
        <v>0.98776510182873012</v>
      </c>
      <c r="T4204" s="39">
        <v>39605</v>
      </c>
      <c r="U4204" s="40">
        <v>330.55900000000003</v>
      </c>
      <c r="V4204" s="40">
        <f t="shared" si="913"/>
        <v>-5.3452024671460929E-3</v>
      </c>
      <c r="W4204" s="41">
        <f t="shared" si="914"/>
        <v>0.99465479753285391</v>
      </c>
      <c r="Y4204" s="42">
        <v>39605</v>
      </c>
      <c r="Z4204" s="43">
        <v>445.24700000000001</v>
      </c>
      <c r="AA4204" s="43">
        <f t="shared" si="915"/>
        <v>283.03795054351281</v>
      </c>
      <c r="AB4204" s="19">
        <f t="shared" si="918"/>
        <v>1.7270808319372444E-2</v>
      </c>
      <c r="AC4204" s="37">
        <f t="shared" si="919"/>
        <v>1.0172708083193724</v>
      </c>
      <c r="AE4204" s="44">
        <v>39605</v>
      </c>
      <c r="AF4204" s="45">
        <v>10346</v>
      </c>
      <c r="AG4204" s="19">
        <f t="shared" si="910"/>
        <v>6576.8228338948575</v>
      </c>
      <c r="AH4204" s="45">
        <f t="shared" si="916"/>
        <v>4.9765695871540006E-2</v>
      </c>
      <c r="AI4204" s="46">
        <f t="shared" si="917"/>
        <v>1.04976569587154</v>
      </c>
      <c r="AK4204" s="38">
        <v>39605</v>
      </c>
      <c r="AL4204" s="19">
        <v>145.39080000000001</v>
      </c>
      <c r="AM4204" s="19">
        <f t="shared" si="906"/>
        <v>2.3675019338507131E-3</v>
      </c>
      <c r="AN4204" s="37">
        <f t="shared" si="907"/>
        <v>1.0023675019338507</v>
      </c>
      <c r="AQ4204" s="38">
        <v>39605</v>
      </c>
      <c r="AR4204" s="19">
        <f t="shared" si="908"/>
        <v>329.62711394400003</v>
      </c>
      <c r="AS4204" s="40">
        <f t="shared" si="905"/>
        <v>2.3675019338507131E-3</v>
      </c>
      <c r="AT4204" s="51">
        <f t="shared" si="909"/>
        <v>1.0023675019338507</v>
      </c>
    </row>
    <row r="4205" spans="1:46">
      <c r="A4205" s="38">
        <v>39608</v>
      </c>
      <c r="B4205" s="37">
        <v>1.5718000000000001</v>
      </c>
      <c r="D4205" s="38">
        <v>39608</v>
      </c>
      <c r="E4205" s="19">
        <v>1795.2594999999999</v>
      </c>
      <c r="F4205" s="19">
        <v>1142.1678966789666</v>
      </c>
      <c r="G4205" s="19">
        <v>-4.1491827952337967E-3</v>
      </c>
      <c r="H4205" s="37">
        <f t="shared" si="911"/>
        <v>0.9958508172047662</v>
      </c>
      <c r="I4205" s="19"/>
      <c r="J4205" s="19"/>
      <c r="K4205" s="19"/>
      <c r="L4205" s="19"/>
      <c r="N4205" s="38">
        <v>39608</v>
      </c>
      <c r="O4205" s="19">
        <v>1344.0422000000001</v>
      </c>
      <c r="P4205" s="19">
        <v>855.09746787123049</v>
      </c>
      <c r="Q4205" s="19">
        <v>-1.207239711159136E-2</v>
      </c>
      <c r="R4205" s="37">
        <f t="shared" si="912"/>
        <v>0.98792760288840864</v>
      </c>
      <c r="T4205" s="39">
        <v>39608</v>
      </c>
      <c r="U4205" s="40">
        <v>330.35419999999999</v>
      </c>
      <c r="V4205" s="40">
        <f t="shared" si="913"/>
        <v>-6.1955656932666248E-4</v>
      </c>
      <c r="W4205" s="41">
        <f t="shared" si="914"/>
        <v>0.99938044343067334</v>
      </c>
      <c r="Y4205" s="42">
        <v>39608</v>
      </c>
      <c r="Z4205" s="43">
        <v>440.05500000000001</v>
      </c>
      <c r="AA4205" s="43">
        <f t="shared" si="915"/>
        <v>279.96882555032448</v>
      </c>
      <c r="AB4205" s="19">
        <f t="shared" si="918"/>
        <v>-1.0843510516150734E-2</v>
      </c>
      <c r="AC4205" s="37">
        <f t="shared" si="919"/>
        <v>0.98915648948384927</v>
      </c>
      <c r="AE4205" s="44">
        <v>39608</v>
      </c>
      <c r="AF4205" s="45">
        <v>10127.5996</v>
      </c>
      <c r="AG4205" s="19">
        <f t="shared" si="910"/>
        <v>6443.3131441659234</v>
      </c>
      <c r="AH4205" s="45">
        <f t="shared" si="916"/>
        <v>-2.0300028311674656E-2</v>
      </c>
      <c r="AI4205" s="46">
        <f t="shared" si="917"/>
        <v>0.97969997168832534</v>
      </c>
      <c r="AK4205" s="38">
        <v>39608</v>
      </c>
      <c r="AL4205" s="19">
        <v>144.81710000000001</v>
      </c>
      <c r="AM4205" s="19">
        <f t="shared" si="906"/>
        <v>-3.9459167980367971E-3</v>
      </c>
      <c r="AN4205" s="37">
        <f t="shared" si="907"/>
        <v>0.9960540832019632</v>
      </c>
      <c r="AQ4205" s="38">
        <v>39608</v>
      </c>
      <c r="AR4205" s="19">
        <f t="shared" si="908"/>
        <v>328.32643277800003</v>
      </c>
      <c r="AS4205" s="40">
        <f t="shared" si="905"/>
        <v>-3.9459167980367971E-3</v>
      </c>
      <c r="AT4205" s="51">
        <f t="shared" si="909"/>
        <v>0.9960540832019632</v>
      </c>
    </row>
    <row r="4206" spans="1:46">
      <c r="A4206" s="38">
        <v>39609</v>
      </c>
      <c r="B4206" s="37">
        <v>1.5472999999999999</v>
      </c>
      <c r="D4206" s="38">
        <v>39609</v>
      </c>
      <c r="E4206" s="19">
        <v>1771.2967000000001</v>
      </c>
      <c r="F4206" s="19">
        <v>1144.7661733341952</v>
      </c>
      <c r="G4206" s="19">
        <v>2.2748640219913963E-3</v>
      </c>
      <c r="H4206" s="37">
        <f t="shared" si="911"/>
        <v>1.0022748640219914</v>
      </c>
      <c r="I4206" s="19"/>
      <c r="J4206" s="19"/>
      <c r="K4206" s="19"/>
      <c r="L4206" s="19"/>
      <c r="N4206" s="38">
        <v>39609</v>
      </c>
      <c r="O4206" s="19">
        <v>1310.43</v>
      </c>
      <c r="P4206" s="19">
        <v>846.91397918955613</v>
      </c>
      <c r="Q4206" s="19">
        <v>-9.5702408078077728E-3</v>
      </c>
      <c r="R4206" s="37">
        <f t="shared" si="912"/>
        <v>0.99042975919219223</v>
      </c>
      <c r="T4206" s="39">
        <v>39609</v>
      </c>
      <c r="U4206" s="40">
        <v>328.92849999999999</v>
      </c>
      <c r="V4206" s="40">
        <f t="shared" si="913"/>
        <v>-4.3156708768952168E-3</v>
      </c>
      <c r="W4206" s="41">
        <f t="shared" si="914"/>
        <v>0.99568432912310478</v>
      </c>
      <c r="Y4206" s="42">
        <v>39609</v>
      </c>
      <c r="Z4206" s="43">
        <v>436.84100000000001</v>
      </c>
      <c r="AA4206" s="43">
        <f t="shared" si="915"/>
        <v>282.32469462935438</v>
      </c>
      <c r="AB4206" s="19">
        <f t="shared" si="918"/>
        <v>8.4147550156665751E-3</v>
      </c>
      <c r="AC4206" s="37">
        <f t="shared" si="919"/>
        <v>1.0084147550156666</v>
      </c>
      <c r="AE4206" s="44">
        <v>39609</v>
      </c>
      <c r="AF4206" s="45">
        <v>9993.5995999999996</v>
      </c>
      <c r="AG4206" s="19">
        <f t="shared" si="910"/>
        <v>6458.7343113811157</v>
      </c>
      <c r="AH4206" s="45">
        <f t="shared" si="916"/>
        <v>2.3933598864669392E-3</v>
      </c>
      <c r="AI4206" s="46">
        <f t="shared" si="917"/>
        <v>1.0023933598864669</v>
      </c>
      <c r="AK4206" s="38">
        <v>39609</v>
      </c>
      <c r="AL4206" s="19">
        <v>144.64240000000001</v>
      </c>
      <c r="AM4206" s="19">
        <f t="shared" si="906"/>
        <v>-1.2063492501921402E-3</v>
      </c>
      <c r="AN4206" s="37">
        <f t="shared" si="907"/>
        <v>0.99879365074980786</v>
      </c>
      <c r="AQ4206" s="38">
        <v>39609</v>
      </c>
      <c r="AR4206" s="19">
        <f t="shared" si="908"/>
        <v>327.93035643200005</v>
      </c>
      <c r="AS4206" s="40">
        <f t="shared" si="905"/>
        <v>-1.2063492501920292E-3</v>
      </c>
      <c r="AT4206" s="51">
        <f t="shared" si="909"/>
        <v>0.99879365074980797</v>
      </c>
    </row>
    <row r="4207" spans="1:46">
      <c r="A4207" s="38">
        <v>39610</v>
      </c>
      <c r="B4207" s="37">
        <v>1.5562</v>
      </c>
      <c r="D4207" s="38">
        <v>39610</v>
      </c>
      <c r="E4207" s="19">
        <v>1752.3436999999999</v>
      </c>
      <c r="F4207" s="19">
        <v>1126.0401619329134</v>
      </c>
      <c r="G4207" s="19">
        <v>-1.6357935653131039E-2</v>
      </c>
      <c r="H4207" s="37">
        <f t="shared" si="911"/>
        <v>0.98364206434686896</v>
      </c>
      <c r="I4207" s="19"/>
      <c r="J4207" s="19"/>
      <c r="K4207" s="19"/>
      <c r="L4207" s="19"/>
      <c r="N4207" s="38">
        <v>39610</v>
      </c>
      <c r="O4207" s="19">
        <v>1302.7777000000001</v>
      </c>
      <c r="P4207" s="19">
        <v>837.15312941781269</v>
      </c>
      <c r="Q4207" s="19">
        <v>-1.1525196196529808E-2</v>
      </c>
      <c r="R4207" s="37">
        <f t="shared" si="912"/>
        <v>0.98847480380347019</v>
      </c>
      <c r="T4207" s="39">
        <v>39610</v>
      </c>
      <c r="U4207" s="40">
        <v>329.0299</v>
      </c>
      <c r="V4207" s="40">
        <f t="shared" si="913"/>
        <v>3.0827368257857479E-4</v>
      </c>
      <c r="W4207" s="41">
        <f t="shared" si="914"/>
        <v>1.0003082736825786</v>
      </c>
      <c r="Y4207" s="42">
        <v>39610</v>
      </c>
      <c r="Z4207" s="43">
        <v>448.47699999999998</v>
      </c>
      <c r="AA4207" s="43">
        <f t="shared" si="915"/>
        <v>288.18725099601591</v>
      </c>
      <c r="AB4207" s="19">
        <f t="shared" si="918"/>
        <v>2.0765297822629591E-2</v>
      </c>
      <c r="AC4207" s="37">
        <f t="shared" si="919"/>
        <v>1.0207652978226296</v>
      </c>
      <c r="AE4207" s="44">
        <v>39610</v>
      </c>
      <c r="AF4207" s="45">
        <v>10319.299800000001</v>
      </c>
      <c r="AG4207" s="19">
        <f t="shared" si="910"/>
        <v>6631.0884205115026</v>
      </c>
      <c r="AH4207" s="45">
        <f t="shared" si="916"/>
        <v>2.6685431049033426E-2</v>
      </c>
      <c r="AI4207" s="46">
        <f t="shared" si="917"/>
        <v>1.0266854310490334</v>
      </c>
      <c r="AK4207" s="38">
        <v>39610</v>
      </c>
      <c r="AL4207" s="19">
        <v>144.35169999999999</v>
      </c>
      <c r="AM4207" s="19">
        <f t="shared" si="906"/>
        <v>-2.0097841296882191E-3</v>
      </c>
      <c r="AN4207" s="37">
        <f t="shared" si="907"/>
        <v>0.99799021587031178</v>
      </c>
      <c r="AQ4207" s="38">
        <v>39610</v>
      </c>
      <c r="AR4207" s="19">
        <f t="shared" si="908"/>
        <v>327.27128720600001</v>
      </c>
      <c r="AS4207" s="40">
        <f t="shared" si="905"/>
        <v>-2.0097841296882191E-3</v>
      </c>
      <c r="AT4207" s="51">
        <f t="shared" si="909"/>
        <v>0.99799021587031178</v>
      </c>
    </row>
    <row r="4208" spans="1:46">
      <c r="A4208" s="38">
        <v>39611</v>
      </c>
      <c r="B4208" s="37">
        <v>1.5418000000000001</v>
      </c>
      <c r="D4208" s="38">
        <v>39611</v>
      </c>
      <c r="E4208" s="19">
        <v>1745.3933</v>
      </c>
      <c r="F4208" s="19">
        <v>1132.0490984563496</v>
      </c>
      <c r="G4208" s="19">
        <v>5.3363429889761171E-3</v>
      </c>
      <c r="H4208" s="37">
        <f t="shared" si="911"/>
        <v>1.0053363429889761</v>
      </c>
      <c r="I4208" s="19"/>
      <c r="J4208" s="19"/>
      <c r="K4208" s="19"/>
      <c r="L4208" s="19"/>
      <c r="N4208" s="38">
        <v>39611</v>
      </c>
      <c r="O4208" s="19">
        <v>1293.2885000000001</v>
      </c>
      <c r="P4208" s="19">
        <v>838.81729147749388</v>
      </c>
      <c r="Q4208" s="19">
        <v>1.9878825046482085E-3</v>
      </c>
      <c r="R4208" s="37">
        <f t="shared" si="912"/>
        <v>1.0019878825046482</v>
      </c>
      <c r="T4208" s="39">
        <v>39611</v>
      </c>
      <c r="U4208" s="40">
        <v>328.22489999999999</v>
      </c>
      <c r="V4208" s="40">
        <f t="shared" si="913"/>
        <v>-2.4465861613185425E-3</v>
      </c>
      <c r="W4208" s="41">
        <f t="shared" si="914"/>
        <v>0.99755341383868146</v>
      </c>
      <c r="Y4208" s="42">
        <v>39611</v>
      </c>
      <c r="Z4208" s="43">
        <v>449.30799999999999</v>
      </c>
      <c r="AA4208" s="43">
        <f t="shared" si="915"/>
        <v>291.41782332338823</v>
      </c>
      <c r="AB4208" s="19">
        <f t="shared" si="918"/>
        <v>1.1209976555892176E-2</v>
      </c>
      <c r="AC4208" s="37">
        <f t="shared" si="919"/>
        <v>1.0112099765558922</v>
      </c>
      <c r="AE4208" s="44">
        <v>39611</v>
      </c>
      <c r="AF4208" s="45">
        <v>10342</v>
      </c>
      <c r="AG4208" s="19">
        <f t="shared" si="910"/>
        <v>6707.7441950966404</v>
      </c>
      <c r="AH4208" s="45">
        <f t="shared" si="916"/>
        <v>1.1560059182444959E-2</v>
      </c>
      <c r="AI4208" s="46">
        <f t="shared" si="917"/>
        <v>1.011560059182445</v>
      </c>
      <c r="AK4208" s="38">
        <v>39611</v>
      </c>
      <c r="AL4208" s="19">
        <v>144.0591</v>
      </c>
      <c r="AM4208" s="19">
        <f t="shared" si="906"/>
        <v>-2.0269937936303606E-3</v>
      </c>
      <c r="AN4208" s="37">
        <f t="shared" si="907"/>
        <v>0.99797300620636964</v>
      </c>
      <c r="AQ4208" s="38">
        <v>39611</v>
      </c>
      <c r="AR4208" s="19">
        <f t="shared" si="908"/>
        <v>326.60791033800001</v>
      </c>
      <c r="AS4208" s="40">
        <f t="shared" si="905"/>
        <v>-2.0269937936304716E-3</v>
      </c>
      <c r="AT4208" s="51">
        <f t="shared" si="909"/>
        <v>0.99797300620636953</v>
      </c>
    </row>
    <row r="4209" spans="1:46">
      <c r="A4209" s="38">
        <v>39612</v>
      </c>
      <c r="B4209" s="37">
        <v>1.5367999999999999</v>
      </c>
      <c r="D4209" s="38">
        <v>39612</v>
      </c>
      <c r="E4209" s="19">
        <v>1760.6434999999999</v>
      </c>
      <c r="F4209" s="19">
        <v>1145.655583029672</v>
      </c>
      <c r="G4209" s="19">
        <v>1.201934138004801E-2</v>
      </c>
      <c r="H4209" s="37">
        <f t="shared" si="911"/>
        <v>1.012019341380048</v>
      </c>
      <c r="I4209" s="19"/>
      <c r="J4209" s="19"/>
      <c r="K4209" s="19"/>
      <c r="L4209" s="19"/>
      <c r="N4209" s="38">
        <v>39612</v>
      </c>
      <c r="O4209" s="19">
        <v>1289.7746</v>
      </c>
      <c r="P4209" s="19">
        <v>839.25989068193655</v>
      </c>
      <c r="Q4209" s="19">
        <v>5.2764673420480079E-4</v>
      </c>
      <c r="R4209" s="37">
        <f t="shared" si="912"/>
        <v>1.0005276467342048</v>
      </c>
      <c r="T4209" s="39">
        <v>39612</v>
      </c>
      <c r="U4209" s="40">
        <v>326.93389999999999</v>
      </c>
      <c r="V4209" s="40">
        <f t="shared" si="913"/>
        <v>-3.9332786756884897E-3</v>
      </c>
      <c r="W4209" s="41">
        <f t="shared" si="914"/>
        <v>0.99606672132431151</v>
      </c>
      <c r="Y4209" s="42">
        <v>39612</v>
      </c>
      <c r="Z4209" s="43">
        <v>449.976</v>
      </c>
      <c r="AA4209" s="43">
        <f t="shared" si="915"/>
        <v>292.80062467464865</v>
      </c>
      <c r="AB4209" s="19">
        <f t="shared" si="918"/>
        <v>4.7450815996450402E-3</v>
      </c>
      <c r="AC4209" s="37">
        <f t="shared" si="919"/>
        <v>1.004745081599645</v>
      </c>
      <c r="AE4209" s="44">
        <v>39612</v>
      </c>
      <c r="AF4209" s="45">
        <v>10270.200199999999</v>
      </c>
      <c r="AG4209" s="19">
        <f t="shared" si="910"/>
        <v>6682.8476054138464</v>
      </c>
      <c r="AH4209" s="45">
        <f t="shared" si="916"/>
        <v>-3.7116188331978162E-3</v>
      </c>
      <c r="AI4209" s="46">
        <f t="shared" si="917"/>
        <v>0.99628838116680218</v>
      </c>
      <c r="AK4209" s="38">
        <v>39612</v>
      </c>
      <c r="AL4209" s="19">
        <v>143.6147</v>
      </c>
      <c r="AM4209" s="19">
        <f t="shared" si="906"/>
        <v>-3.0848450392929605E-3</v>
      </c>
      <c r="AN4209" s="37">
        <f t="shared" si="907"/>
        <v>0.99691515496070704</v>
      </c>
      <c r="AQ4209" s="38">
        <v>39612</v>
      </c>
      <c r="AR4209" s="19">
        <f t="shared" si="908"/>
        <v>325.60037554600001</v>
      </c>
      <c r="AS4209" s="40">
        <f t="shared" si="905"/>
        <v>-3.0848450392929605E-3</v>
      </c>
      <c r="AT4209" s="51">
        <f t="shared" si="909"/>
        <v>0.99691515496070704</v>
      </c>
    </row>
    <row r="4210" spans="1:46">
      <c r="A4210" s="38">
        <v>39615</v>
      </c>
      <c r="B4210" s="37">
        <v>1.5471999999999999</v>
      </c>
      <c r="D4210" s="38">
        <v>39615</v>
      </c>
      <c r="E4210" s="19">
        <v>1769.9156</v>
      </c>
      <c r="F4210" s="19">
        <v>1143.9475180972079</v>
      </c>
      <c r="G4210" s="19">
        <v>-1.490906130747538E-3</v>
      </c>
      <c r="H4210" s="37">
        <f t="shared" si="911"/>
        <v>0.99850909386925246</v>
      </c>
      <c r="I4210" s="19"/>
      <c r="J4210" s="19"/>
      <c r="K4210" s="19"/>
      <c r="L4210" s="19"/>
      <c r="N4210" s="38">
        <v>39615</v>
      </c>
      <c r="O4210" s="19">
        <v>1304.7682</v>
      </c>
      <c r="P4210" s="19">
        <v>843.30933298862465</v>
      </c>
      <c r="Q4210" s="19">
        <v>4.8250158879841187E-3</v>
      </c>
      <c r="R4210" s="37">
        <f t="shared" si="912"/>
        <v>1.0048250158879841</v>
      </c>
      <c r="T4210" s="39">
        <v>39615</v>
      </c>
      <c r="U4210" s="40">
        <v>327.69619999999998</v>
      </c>
      <c r="V4210" s="40">
        <f t="shared" si="913"/>
        <v>2.3316639846768794E-3</v>
      </c>
      <c r="W4210" s="41">
        <f t="shared" si="914"/>
        <v>1.0023316639846769</v>
      </c>
      <c r="Y4210" s="42">
        <v>39615</v>
      </c>
      <c r="Z4210" s="43">
        <v>453.96600000000001</v>
      </c>
      <c r="AA4210" s="43">
        <f t="shared" si="915"/>
        <v>293.41132368148914</v>
      </c>
      <c r="AB4210" s="19">
        <f t="shared" si="918"/>
        <v>2.0857162020029296E-3</v>
      </c>
      <c r="AC4210" s="37">
        <f t="shared" si="919"/>
        <v>1.0020857162020029</v>
      </c>
      <c r="AE4210" s="44">
        <v>39615</v>
      </c>
      <c r="AF4210" s="45">
        <v>10302.5</v>
      </c>
      <c r="AG4210" s="19">
        <f t="shared" si="910"/>
        <v>6658.8029989658744</v>
      </c>
      <c r="AH4210" s="45">
        <f t="shared" si="916"/>
        <v>-3.5979582159696433E-3</v>
      </c>
      <c r="AI4210" s="46">
        <f t="shared" si="917"/>
        <v>0.99640204178403036</v>
      </c>
      <c r="AK4210" s="38">
        <v>39615</v>
      </c>
      <c r="AL4210" s="19">
        <v>143.83500000000001</v>
      </c>
      <c r="AM4210" s="19">
        <f t="shared" si="906"/>
        <v>1.5339655341688463E-3</v>
      </c>
      <c r="AN4210" s="37">
        <f t="shared" si="907"/>
        <v>1.0015339655341688</v>
      </c>
      <c r="AQ4210" s="38">
        <v>39615</v>
      </c>
      <c r="AR4210" s="19">
        <f t="shared" si="908"/>
        <v>326.09983530000005</v>
      </c>
      <c r="AS4210" s="40">
        <f t="shared" si="905"/>
        <v>1.5339655341690683E-3</v>
      </c>
      <c r="AT4210" s="51">
        <f t="shared" si="909"/>
        <v>1.0015339655341691</v>
      </c>
    </row>
    <row r="4211" spans="1:46">
      <c r="A4211" s="38">
        <v>39616</v>
      </c>
      <c r="B4211" s="37">
        <v>1.5519000000000001</v>
      </c>
      <c r="D4211" s="38">
        <v>39616</v>
      </c>
      <c r="E4211" s="19">
        <v>1771.3262999999999</v>
      </c>
      <c r="F4211" s="19">
        <v>1141.3920355693022</v>
      </c>
      <c r="G4211" s="19">
        <v>-2.2339158811729432E-3</v>
      </c>
      <c r="H4211" s="37">
        <f t="shared" si="911"/>
        <v>0.99776608411882706</v>
      </c>
      <c r="I4211" s="19"/>
      <c r="J4211" s="19"/>
      <c r="K4211" s="19"/>
      <c r="L4211" s="19"/>
      <c r="N4211" s="38">
        <v>39616</v>
      </c>
      <c r="O4211" s="19">
        <v>1317.4570000000001</v>
      </c>
      <c r="P4211" s="19">
        <v>848.93163219279597</v>
      </c>
      <c r="Q4211" s="19">
        <v>6.6669476836527242E-3</v>
      </c>
      <c r="R4211" s="37">
        <f t="shared" si="912"/>
        <v>1.0066669476836527</v>
      </c>
      <c r="T4211" s="39">
        <v>39616</v>
      </c>
      <c r="U4211" s="40">
        <v>327.11649999999997</v>
      </c>
      <c r="V4211" s="40">
        <f t="shared" si="913"/>
        <v>-1.7690165464231411E-3</v>
      </c>
      <c r="W4211" s="41">
        <f t="shared" si="914"/>
        <v>0.99823098345357686</v>
      </c>
      <c r="Y4211" s="42">
        <v>39616</v>
      </c>
      <c r="Z4211" s="43">
        <v>455.97399999999999</v>
      </c>
      <c r="AA4211" s="43">
        <f t="shared" si="915"/>
        <v>293.81661189509634</v>
      </c>
      <c r="AB4211" s="19">
        <f t="shared" si="918"/>
        <v>1.3812971105613414E-3</v>
      </c>
      <c r="AC4211" s="37">
        <f t="shared" si="919"/>
        <v>1.0013812971105613</v>
      </c>
      <c r="AE4211" s="44">
        <v>39616</v>
      </c>
      <c r="AF4211" s="45">
        <v>10278.9004</v>
      </c>
      <c r="AG4211" s="19">
        <f t="shared" si="910"/>
        <v>6623.429602422837</v>
      </c>
      <c r="AH4211" s="45">
        <f t="shared" si="916"/>
        <v>-5.312275576936476E-3</v>
      </c>
      <c r="AI4211" s="46">
        <f t="shared" si="917"/>
        <v>0.99468772442306352</v>
      </c>
      <c r="AK4211" s="38">
        <v>39616</v>
      </c>
      <c r="AL4211" s="19">
        <v>144.0583</v>
      </c>
      <c r="AM4211" s="19">
        <f t="shared" si="906"/>
        <v>1.5524733201237595E-3</v>
      </c>
      <c r="AN4211" s="37">
        <f t="shared" si="907"/>
        <v>1.0015524733201238</v>
      </c>
      <c r="AQ4211" s="38">
        <v>39616</v>
      </c>
      <c r="AR4211" s="19">
        <f t="shared" si="908"/>
        <v>326.60609659400001</v>
      </c>
      <c r="AS4211" s="40">
        <f t="shared" si="905"/>
        <v>1.5524733201235374E-3</v>
      </c>
      <c r="AT4211" s="51">
        <f t="shared" si="909"/>
        <v>1.0015524733201235</v>
      </c>
    </row>
    <row r="4212" spans="1:46">
      <c r="A4212" s="38">
        <v>39617</v>
      </c>
      <c r="B4212" s="37">
        <v>1.5502</v>
      </c>
      <c r="D4212" s="38">
        <v>39617</v>
      </c>
      <c r="E4212" s="19">
        <v>1757.039</v>
      </c>
      <c r="F4212" s="19">
        <v>1133.427299703264</v>
      </c>
      <c r="G4212" s="19">
        <v>-6.978089576440305E-3</v>
      </c>
      <c r="H4212" s="37">
        <f t="shared" si="911"/>
        <v>0.99302191042355969</v>
      </c>
      <c r="I4212" s="19"/>
      <c r="J4212" s="19"/>
      <c r="K4212" s="19"/>
      <c r="L4212" s="19"/>
      <c r="N4212" s="38">
        <v>39617</v>
      </c>
      <c r="O4212" s="19">
        <v>1311.7358999999999</v>
      </c>
      <c r="P4212" s="19">
        <v>846.17204231712026</v>
      </c>
      <c r="Q4212" s="19">
        <v>-3.2506620922436724E-3</v>
      </c>
      <c r="R4212" s="37">
        <f t="shared" si="912"/>
        <v>0.99674933790775633</v>
      </c>
      <c r="T4212" s="39">
        <v>39617</v>
      </c>
      <c r="U4212" s="40">
        <v>325.91719999999998</v>
      </c>
      <c r="V4212" s="40">
        <f t="shared" si="913"/>
        <v>-3.6662779162774939E-3</v>
      </c>
      <c r="W4212" s="41">
        <f t="shared" si="914"/>
        <v>0.99633372208372251</v>
      </c>
      <c r="Y4212" s="42">
        <v>39617</v>
      </c>
      <c r="Z4212" s="43">
        <v>461.43299999999999</v>
      </c>
      <c r="AA4212" s="43">
        <f t="shared" si="915"/>
        <v>297.66030189652946</v>
      </c>
      <c r="AB4212" s="19">
        <f t="shared" si="918"/>
        <v>1.3081935621820584E-2</v>
      </c>
      <c r="AC4212" s="37">
        <f t="shared" si="919"/>
        <v>1.0130819356218206</v>
      </c>
      <c r="AE4212" s="44">
        <v>39617</v>
      </c>
      <c r="AF4212" s="45">
        <v>10423.299800000001</v>
      </c>
      <c r="AG4212" s="19">
        <f t="shared" si="910"/>
        <v>6723.8419558766618</v>
      </c>
      <c r="AH4212" s="45">
        <f t="shared" si="916"/>
        <v>1.5160175238685181E-2</v>
      </c>
      <c r="AI4212" s="46">
        <f t="shared" si="917"/>
        <v>1.0151601752386852</v>
      </c>
      <c r="AK4212" s="38">
        <v>39617</v>
      </c>
      <c r="AL4212" s="19">
        <v>144.31780000000001</v>
      </c>
      <c r="AM4212" s="19">
        <f t="shared" si="906"/>
        <v>1.8013540351371482E-3</v>
      </c>
      <c r="AN4212" s="37">
        <f t="shared" si="907"/>
        <v>1.0018013540351371</v>
      </c>
      <c r="AQ4212" s="38">
        <v>39617</v>
      </c>
      <c r="AR4212" s="19">
        <f t="shared" si="908"/>
        <v>327.19442980400004</v>
      </c>
      <c r="AS4212" s="40">
        <f t="shared" si="905"/>
        <v>1.8013540351371482E-3</v>
      </c>
      <c r="AT4212" s="51">
        <f t="shared" si="909"/>
        <v>1.0018013540351371</v>
      </c>
    </row>
    <row r="4213" spans="1:46">
      <c r="A4213" s="38">
        <v>39618</v>
      </c>
      <c r="B4213" s="37">
        <v>1.5502</v>
      </c>
      <c r="D4213" s="38">
        <v>39618</v>
      </c>
      <c r="E4213" s="19">
        <v>1749.1704</v>
      </c>
      <c r="F4213" s="19">
        <v>1128.3514385240615</v>
      </c>
      <c r="G4213" s="19">
        <v>-4.4783297354240581E-3</v>
      </c>
      <c r="H4213" s="37">
        <f t="shared" si="911"/>
        <v>0.99552167026457594</v>
      </c>
      <c r="I4213" s="19"/>
      <c r="J4213" s="19"/>
      <c r="K4213" s="19"/>
      <c r="L4213" s="19"/>
      <c r="N4213" s="38">
        <v>39618</v>
      </c>
      <c r="O4213" s="19">
        <v>1298.1180999999999</v>
      </c>
      <c r="P4213" s="19">
        <v>837.38749838730484</v>
      </c>
      <c r="Q4213" s="19">
        <v>-1.0381510485456658E-2</v>
      </c>
      <c r="R4213" s="37">
        <f t="shared" si="912"/>
        <v>0.98961848951454334</v>
      </c>
      <c r="T4213" s="39">
        <v>39618</v>
      </c>
      <c r="U4213" s="40">
        <v>326.20299999999997</v>
      </c>
      <c r="V4213" s="40">
        <f t="shared" si="913"/>
        <v>8.7690984090427193E-4</v>
      </c>
      <c r="W4213" s="41">
        <f t="shared" si="914"/>
        <v>1.0008769098409043</v>
      </c>
      <c r="Y4213" s="42">
        <v>39618</v>
      </c>
      <c r="Z4213" s="43">
        <v>453.58</v>
      </c>
      <c r="AA4213" s="43">
        <f t="shared" si="915"/>
        <v>292.5945039349761</v>
      </c>
      <c r="AB4213" s="19">
        <f t="shared" si="918"/>
        <v>-1.7018722111335816E-2</v>
      </c>
      <c r="AC4213" s="37">
        <f t="shared" si="919"/>
        <v>0.98298127788866418</v>
      </c>
      <c r="AE4213" s="44">
        <v>39618</v>
      </c>
      <c r="AF4213" s="45">
        <v>10156.700199999999</v>
      </c>
      <c r="AG4213" s="19">
        <f t="shared" si="910"/>
        <v>6551.864404592955</v>
      </c>
      <c r="AH4213" s="45">
        <f t="shared" si="916"/>
        <v>-2.5577274482693313E-2</v>
      </c>
      <c r="AI4213" s="46">
        <f t="shared" si="917"/>
        <v>0.97442272551730669</v>
      </c>
      <c r="AK4213" s="38">
        <v>39618</v>
      </c>
      <c r="AL4213" s="19">
        <v>143.9504</v>
      </c>
      <c r="AM4213" s="19">
        <f t="shared" si="906"/>
        <v>-2.5457705147944321E-3</v>
      </c>
      <c r="AN4213" s="37">
        <f t="shared" si="907"/>
        <v>0.99745422948520557</v>
      </c>
      <c r="AQ4213" s="38">
        <v>39618</v>
      </c>
      <c r="AR4213" s="19">
        <f t="shared" si="908"/>
        <v>326.36146787200005</v>
      </c>
      <c r="AS4213" s="40">
        <f t="shared" si="905"/>
        <v>-2.5457705147944321E-3</v>
      </c>
      <c r="AT4213" s="51">
        <f t="shared" si="909"/>
        <v>0.99745422948520557</v>
      </c>
    </row>
    <row r="4214" spans="1:46">
      <c r="A4214" s="38">
        <v>39619</v>
      </c>
      <c r="B4214" s="37">
        <v>1.5626</v>
      </c>
      <c r="D4214" s="38">
        <v>39619</v>
      </c>
      <c r="E4214" s="19">
        <v>1725.4132</v>
      </c>
      <c r="F4214" s="19">
        <v>1104.1937795981057</v>
      </c>
      <c r="G4214" s="19">
        <v>-2.1409693913764238E-2</v>
      </c>
      <c r="H4214" s="37">
        <f t="shared" si="911"/>
        <v>0.97859030608623576</v>
      </c>
      <c r="I4214" s="19"/>
      <c r="J4214" s="19"/>
      <c r="K4214" s="19"/>
      <c r="L4214" s="19"/>
      <c r="N4214" s="38">
        <v>39619</v>
      </c>
      <c r="O4214" s="19">
        <v>1279.4337</v>
      </c>
      <c r="P4214" s="19">
        <v>818.78516574939204</v>
      </c>
      <c r="Q4214" s="19">
        <v>-2.2214724573436317E-2</v>
      </c>
      <c r="R4214" s="37">
        <f t="shared" si="912"/>
        <v>0.97778527542656368</v>
      </c>
      <c r="T4214" s="39">
        <v>39619</v>
      </c>
      <c r="U4214" s="40">
        <v>326.31720000000001</v>
      </c>
      <c r="V4214" s="40">
        <f t="shared" si="913"/>
        <v>3.5008874841757631E-4</v>
      </c>
      <c r="W4214" s="41">
        <f t="shared" si="914"/>
        <v>1.0003500887484176</v>
      </c>
      <c r="Y4214" s="42">
        <v>39619</v>
      </c>
      <c r="Z4214" s="43">
        <v>458.34899999999999</v>
      </c>
      <c r="AA4214" s="43">
        <f t="shared" si="915"/>
        <v>293.32458722641752</v>
      </c>
      <c r="AB4214" s="19">
        <f t="shared" si="918"/>
        <v>2.4952050760449485E-3</v>
      </c>
      <c r="AC4214" s="37">
        <f t="shared" si="919"/>
        <v>1.0024952050760449</v>
      </c>
      <c r="AE4214" s="44">
        <v>39619</v>
      </c>
      <c r="AF4214" s="45">
        <v>10313.5996</v>
      </c>
      <c r="AG4214" s="19">
        <f t="shared" si="910"/>
        <v>6600.2813259951363</v>
      </c>
      <c r="AH4214" s="45">
        <f t="shared" si="916"/>
        <v>7.3897929524060491E-3</v>
      </c>
      <c r="AI4214" s="46">
        <f t="shared" si="917"/>
        <v>1.007389792952406</v>
      </c>
      <c r="AK4214" s="38">
        <v>39619</v>
      </c>
      <c r="AL4214" s="19">
        <v>144.35980000000001</v>
      </c>
      <c r="AM4214" s="19">
        <f t="shared" si="906"/>
        <v>2.8440351676688458E-3</v>
      </c>
      <c r="AN4214" s="37">
        <f t="shared" si="907"/>
        <v>1.0028440351676688</v>
      </c>
      <c r="AQ4214" s="38">
        <v>39619</v>
      </c>
      <c r="AR4214" s="19">
        <f t="shared" si="908"/>
        <v>327.28965136400006</v>
      </c>
      <c r="AS4214" s="40">
        <f t="shared" si="905"/>
        <v>2.8440351676688458E-3</v>
      </c>
      <c r="AT4214" s="51">
        <f t="shared" si="909"/>
        <v>1.0028440351676688</v>
      </c>
    </row>
    <row r="4215" spans="1:46">
      <c r="A4215" s="38">
        <v>39622</v>
      </c>
      <c r="B4215" s="37">
        <v>1.5491999999999999</v>
      </c>
      <c r="D4215" s="38">
        <v>39622</v>
      </c>
      <c r="E4215" s="19">
        <v>1718.405</v>
      </c>
      <c r="F4215" s="19">
        <v>1109.2208882003615</v>
      </c>
      <c r="G4215" s="19">
        <v>4.5527412806884993E-3</v>
      </c>
      <c r="H4215" s="37">
        <f t="shared" si="911"/>
        <v>1.0045527412806885</v>
      </c>
      <c r="I4215" s="19"/>
      <c r="J4215" s="19"/>
      <c r="K4215" s="19"/>
      <c r="L4215" s="19"/>
      <c r="N4215" s="38">
        <v>39622</v>
      </c>
      <c r="O4215" s="19">
        <v>1267.0769</v>
      </c>
      <c r="P4215" s="19">
        <v>817.89110508649628</v>
      </c>
      <c r="Q4215" s="19">
        <v>-1.0919355898166838E-3</v>
      </c>
      <c r="R4215" s="37">
        <f t="shared" si="912"/>
        <v>0.99890806441018332</v>
      </c>
      <c r="T4215" s="39">
        <v>39622</v>
      </c>
      <c r="U4215" s="40">
        <v>328.26310000000001</v>
      </c>
      <c r="V4215" s="40">
        <f t="shared" si="913"/>
        <v>5.9632161590010835E-3</v>
      </c>
      <c r="W4215" s="41">
        <f t="shared" si="914"/>
        <v>1.0059632161590011</v>
      </c>
      <c r="Y4215" s="42">
        <v>39622</v>
      </c>
      <c r="Z4215" s="43">
        <v>458.572</v>
      </c>
      <c r="AA4215" s="43">
        <f t="shared" si="915"/>
        <v>296.00568035114901</v>
      </c>
      <c r="AB4215" s="19">
        <f t="shared" si="918"/>
        <v>9.1403627295039147E-3</v>
      </c>
      <c r="AC4215" s="37">
        <f t="shared" si="919"/>
        <v>1.0091403627295039</v>
      </c>
      <c r="AE4215" s="44">
        <v>39622</v>
      </c>
      <c r="AF4215" s="45">
        <v>10383.299800000001</v>
      </c>
      <c r="AG4215" s="19">
        <f t="shared" si="910"/>
        <v>6702.3623805835277</v>
      </c>
      <c r="AH4215" s="45">
        <f t="shared" si="916"/>
        <v>1.5466167205077541E-2</v>
      </c>
      <c r="AI4215" s="46">
        <f t="shared" si="917"/>
        <v>1.0154661672050775</v>
      </c>
      <c r="AK4215" s="38">
        <v>39622</v>
      </c>
      <c r="AL4215" s="19">
        <v>144.5248</v>
      </c>
      <c r="AM4215" s="19">
        <f t="shared" si="906"/>
        <v>1.1429774771092305E-3</v>
      </c>
      <c r="AN4215" s="37">
        <f t="shared" si="907"/>
        <v>1.0011429774771092</v>
      </c>
      <c r="AQ4215" s="38">
        <v>39622</v>
      </c>
      <c r="AR4215" s="19">
        <f t="shared" si="908"/>
        <v>327.66373606400003</v>
      </c>
      <c r="AS4215" s="40">
        <f t="shared" si="905"/>
        <v>1.1429774771092305E-3</v>
      </c>
      <c r="AT4215" s="51">
        <f t="shared" si="909"/>
        <v>1.0011429774771092</v>
      </c>
    </row>
    <row r="4216" spans="1:46">
      <c r="A4216" s="38">
        <v>39623</v>
      </c>
      <c r="B4216" s="37">
        <v>1.5590999999999999</v>
      </c>
      <c r="D4216" s="38">
        <v>39623</v>
      </c>
      <c r="E4216" s="19">
        <v>1714.4257</v>
      </c>
      <c r="F4216" s="19">
        <v>1099.6252325059329</v>
      </c>
      <c r="G4216" s="19">
        <v>-8.6508068830157825E-3</v>
      </c>
      <c r="H4216" s="37">
        <f t="shared" si="911"/>
        <v>0.99134919311698422</v>
      </c>
      <c r="I4216" s="19"/>
      <c r="J4216" s="19"/>
      <c r="K4216" s="19"/>
      <c r="L4216" s="19"/>
      <c r="N4216" s="38">
        <v>39623</v>
      </c>
      <c r="O4216" s="19">
        <v>1257.7012999999999</v>
      </c>
      <c r="P4216" s="19">
        <v>806.68417676864863</v>
      </c>
      <c r="Q4216" s="19">
        <v>-1.3702225452937866E-2</v>
      </c>
      <c r="R4216" s="37">
        <f t="shared" si="912"/>
        <v>0.98629777454706213</v>
      </c>
      <c r="T4216" s="39">
        <v>39623</v>
      </c>
      <c r="U4216" s="40">
        <v>327.73289999999997</v>
      </c>
      <c r="V4216" s="40">
        <f t="shared" si="913"/>
        <v>-1.6151678333630182E-3</v>
      </c>
      <c r="W4216" s="41">
        <f t="shared" si="914"/>
        <v>0.99838483216663698</v>
      </c>
      <c r="Y4216" s="42">
        <v>39623</v>
      </c>
      <c r="Z4216" s="43">
        <v>456.22199999999998</v>
      </c>
      <c r="AA4216" s="43">
        <f t="shared" si="915"/>
        <v>292.618818549163</v>
      </c>
      <c r="AB4216" s="19">
        <f t="shared" si="918"/>
        <v>-1.1441881108390284E-2</v>
      </c>
      <c r="AC4216" s="37">
        <f t="shared" si="919"/>
        <v>0.98855811889160972</v>
      </c>
      <c r="AE4216" s="44">
        <v>39623</v>
      </c>
      <c r="AF4216" s="45">
        <v>10373.4004</v>
      </c>
      <c r="AG4216" s="19">
        <f t="shared" si="910"/>
        <v>6653.454172278879</v>
      </c>
      <c r="AH4216" s="45">
        <f t="shared" si="916"/>
        <v>-7.2971596472213296E-3</v>
      </c>
      <c r="AI4216" s="46">
        <f t="shared" si="917"/>
        <v>0.99270284035277867</v>
      </c>
      <c r="AK4216" s="38">
        <v>39623</v>
      </c>
      <c r="AL4216" s="19">
        <v>144.45500000000001</v>
      </c>
      <c r="AM4216" s="19">
        <f t="shared" si="906"/>
        <v>-4.8296209370290999E-4</v>
      </c>
      <c r="AN4216" s="37">
        <f t="shared" si="907"/>
        <v>0.99951703790629709</v>
      </c>
      <c r="AQ4216" s="38">
        <v>39623</v>
      </c>
      <c r="AR4216" s="19">
        <f t="shared" si="908"/>
        <v>327.50548690000005</v>
      </c>
      <c r="AS4216" s="40">
        <f t="shared" si="905"/>
        <v>-4.8296209370290999E-4</v>
      </c>
      <c r="AT4216" s="51">
        <f t="shared" si="909"/>
        <v>0.99951703790629709</v>
      </c>
    </row>
    <row r="4217" spans="1:46">
      <c r="A4217" s="38">
        <v>39624</v>
      </c>
      <c r="B4217" s="37">
        <v>1.5569999999999999</v>
      </c>
      <c r="D4217" s="38">
        <v>39624</v>
      </c>
      <c r="E4217" s="19">
        <v>1723.502</v>
      </c>
      <c r="F4217" s="19">
        <v>1106.9377007064868</v>
      </c>
      <c r="G4217" s="19">
        <v>6.6499639917223519E-3</v>
      </c>
      <c r="H4217" s="37">
        <f t="shared" si="911"/>
        <v>1.0066499639917224</v>
      </c>
      <c r="I4217" s="19"/>
      <c r="J4217" s="19"/>
      <c r="K4217" s="19"/>
      <c r="L4217" s="19"/>
      <c r="N4217" s="38">
        <v>39624</v>
      </c>
      <c r="O4217" s="19">
        <v>1274.8279</v>
      </c>
      <c r="P4217" s="19">
        <v>818.77193320488118</v>
      </c>
      <c r="Q4217" s="19">
        <v>1.498449676384217E-2</v>
      </c>
      <c r="R4217" s="37">
        <f t="shared" si="912"/>
        <v>1.0149844967638422</v>
      </c>
      <c r="T4217" s="39">
        <v>39624</v>
      </c>
      <c r="U4217" s="40">
        <v>328.08109999999999</v>
      </c>
      <c r="V4217" s="40">
        <f t="shared" si="913"/>
        <v>1.0624505504330806E-3</v>
      </c>
      <c r="W4217" s="41">
        <f t="shared" si="914"/>
        <v>1.0010624505504331</v>
      </c>
      <c r="Y4217" s="42">
        <v>39624</v>
      </c>
      <c r="Z4217" s="43">
        <v>454.07100000000003</v>
      </c>
      <c r="AA4217" s="43">
        <f t="shared" si="915"/>
        <v>291.63198458574186</v>
      </c>
      <c r="AB4217" s="19">
        <f t="shared" si="918"/>
        <v>-3.3724213921509927E-3</v>
      </c>
      <c r="AC4217" s="37">
        <f t="shared" si="919"/>
        <v>0.99662757860784901</v>
      </c>
      <c r="AE4217" s="44">
        <v>39624</v>
      </c>
      <c r="AF4217" s="45">
        <v>10246.799800000001</v>
      </c>
      <c r="AG4217" s="19">
        <f t="shared" si="910"/>
        <v>6581.1174052665392</v>
      </c>
      <c r="AH4217" s="45">
        <f t="shared" si="916"/>
        <v>-1.0872062110794389E-2</v>
      </c>
      <c r="AI4217" s="46">
        <f t="shared" si="917"/>
        <v>0.98912793788920561</v>
      </c>
      <c r="AK4217" s="38">
        <v>39624</v>
      </c>
      <c r="AL4217" s="19">
        <v>144.33320000000001</v>
      </c>
      <c r="AM4217" s="19">
        <f t="shared" si="906"/>
        <v>-8.4316915302351525E-4</v>
      </c>
      <c r="AN4217" s="37">
        <f t="shared" si="907"/>
        <v>0.99915683084697648</v>
      </c>
      <c r="AQ4217" s="38">
        <v>39624</v>
      </c>
      <c r="AR4217" s="19">
        <f t="shared" si="908"/>
        <v>327.22934437600003</v>
      </c>
      <c r="AS4217" s="40">
        <f t="shared" si="905"/>
        <v>-8.4316915302351525E-4</v>
      </c>
      <c r="AT4217" s="51">
        <f t="shared" si="909"/>
        <v>0.99915683084697648</v>
      </c>
    </row>
    <row r="4218" spans="1:46">
      <c r="A4218" s="38">
        <v>39625</v>
      </c>
      <c r="B4218" s="37">
        <v>1.5738000000000001</v>
      </c>
      <c r="D4218" s="38">
        <v>39625</v>
      </c>
      <c r="E4218" s="19">
        <v>1693.6338000000001</v>
      </c>
      <c r="F4218" s="19">
        <v>1076.1429660693861</v>
      </c>
      <c r="G4218" s="19">
        <v>-2.7819754099482119E-2</v>
      </c>
      <c r="H4218" s="37">
        <f t="shared" si="911"/>
        <v>0.97218024590051788</v>
      </c>
      <c r="I4218" s="19"/>
      <c r="J4218" s="19"/>
      <c r="K4218" s="19"/>
      <c r="L4218" s="19"/>
      <c r="N4218" s="38">
        <v>39625</v>
      </c>
      <c r="O4218" s="19">
        <v>1267.3892000000001</v>
      </c>
      <c r="P4218" s="19">
        <v>805.30512136230777</v>
      </c>
      <c r="Q4218" s="19">
        <v>-1.6447573855958741E-2</v>
      </c>
      <c r="R4218" s="37">
        <f t="shared" si="912"/>
        <v>0.98355242614404126</v>
      </c>
      <c r="T4218" s="39">
        <v>39625</v>
      </c>
      <c r="U4218" s="40">
        <v>327.91050000000001</v>
      </c>
      <c r="V4218" s="40">
        <f t="shared" si="913"/>
        <v>-5.1999337968566817E-4</v>
      </c>
      <c r="W4218" s="41">
        <f t="shared" si="914"/>
        <v>0.99948000662031433</v>
      </c>
      <c r="Y4218" s="42">
        <v>39625</v>
      </c>
      <c r="Z4218" s="43">
        <v>465.67700000000002</v>
      </c>
      <c r="AA4218" s="43">
        <f t="shared" si="915"/>
        <v>295.89337908247552</v>
      </c>
      <c r="AB4218" s="19">
        <f t="shared" si="918"/>
        <v>1.4612232957872839E-2</v>
      </c>
      <c r="AC4218" s="37">
        <f t="shared" si="919"/>
        <v>1.0146122329578728</v>
      </c>
      <c r="AE4218" s="44">
        <v>39625</v>
      </c>
      <c r="AF4218" s="45">
        <v>10585.700199999999</v>
      </c>
      <c r="AG4218" s="19">
        <f t="shared" si="910"/>
        <v>6726.2042190875582</v>
      </c>
      <c r="AH4218" s="45">
        <f t="shared" si="916"/>
        <v>2.2045923949770785E-2</v>
      </c>
      <c r="AI4218" s="46">
        <f t="shared" si="917"/>
        <v>1.0220459239497708</v>
      </c>
      <c r="AK4218" s="38">
        <v>39625</v>
      </c>
      <c r="AL4218" s="19">
        <v>144.88399999999999</v>
      </c>
      <c r="AM4218" s="19">
        <f t="shared" si="906"/>
        <v>3.8161698070851013E-3</v>
      </c>
      <c r="AN4218" s="37">
        <f t="shared" si="907"/>
        <v>1.0038161698070851</v>
      </c>
      <c r="AQ4218" s="38">
        <v>39625</v>
      </c>
      <c r="AR4218" s="19">
        <f t="shared" si="908"/>
        <v>328.47810712</v>
      </c>
      <c r="AS4218" s="40">
        <f t="shared" si="905"/>
        <v>3.8161698070851013E-3</v>
      </c>
      <c r="AT4218" s="51">
        <f t="shared" si="909"/>
        <v>1.0038161698070851</v>
      </c>
    </row>
    <row r="4219" spans="1:46">
      <c r="A4219" s="38">
        <v>39626</v>
      </c>
      <c r="B4219" s="37">
        <v>1.5749</v>
      </c>
      <c r="D4219" s="38">
        <v>39626</v>
      </c>
      <c r="E4219" s="19">
        <v>1686.7465</v>
      </c>
      <c r="F4219" s="19">
        <v>1071.0181598831673</v>
      </c>
      <c r="G4219" s="19">
        <v>-4.7621982838741417E-3</v>
      </c>
      <c r="H4219" s="37">
        <f t="shared" si="911"/>
        <v>0.99523780171612586</v>
      </c>
      <c r="I4219" s="19"/>
      <c r="J4219" s="19"/>
      <c r="K4219" s="19"/>
      <c r="L4219" s="19"/>
      <c r="N4219" s="38">
        <v>39626</v>
      </c>
      <c r="O4219" s="19">
        <v>1250.2878000000001</v>
      </c>
      <c r="P4219" s="19">
        <v>793.8839291383581</v>
      </c>
      <c r="Q4219" s="19">
        <v>-1.4182440817747222E-2</v>
      </c>
      <c r="R4219" s="37">
        <f t="shared" si="912"/>
        <v>0.98581755918225278</v>
      </c>
      <c r="T4219" s="39">
        <v>39626</v>
      </c>
      <c r="U4219" s="40">
        <v>329.76179999999999</v>
      </c>
      <c r="V4219" s="40">
        <f t="shared" si="913"/>
        <v>5.64574784887939E-3</v>
      </c>
      <c r="W4219" s="41">
        <f t="shared" si="914"/>
        <v>1.0056457478488794</v>
      </c>
      <c r="Y4219" s="42">
        <v>39626</v>
      </c>
      <c r="Z4219" s="43">
        <v>466.43799999999999</v>
      </c>
      <c r="AA4219" s="43">
        <f t="shared" si="915"/>
        <v>296.16991555019365</v>
      </c>
      <c r="AB4219" s="19">
        <f t="shared" si="918"/>
        <v>9.3458146503855311E-4</v>
      </c>
      <c r="AC4219" s="37">
        <f t="shared" si="919"/>
        <v>1.0009345814650386</v>
      </c>
      <c r="AE4219" s="44">
        <v>39626</v>
      </c>
      <c r="AF4219" s="45">
        <v>10608.9004</v>
      </c>
      <c r="AG4219" s="19">
        <f t="shared" si="910"/>
        <v>6736.2374753952636</v>
      </c>
      <c r="AH4219" s="45">
        <f t="shared" si="916"/>
        <v>1.4916669165698782E-3</v>
      </c>
      <c r="AI4219" s="46">
        <f t="shared" si="917"/>
        <v>1.0014916669165699</v>
      </c>
      <c r="AK4219" s="38">
        <v>39626</v>
      </c>
      <c r="AL4219" s="19">
        <v>144.821</v>
      </c>
      <c r="AM4219" s="19">
        <f t="shared" si="906"/>
        <v>-4.3483062311910903E-4</v>
      </c>
      <c r="AN4219" s="37">
        <f t="shared" si="907"/>
        <v>0.99956516937688089</v>
      </c>
      <c r="AQ4219" s="38">
        <v>39626</v>
      </c>
      <c r="AR4219" s="19">
        <f t="shared" si="908"/>
        <v>328.33527478000002</v>
      </c>
      <c r="AS4219" s="40">
        <f t="shared" si="905"/>
        <v>-4.3483062311910903E-4</v>
      </c>
      <c r="AT4219" s="51">
        <f t="shared" si="909"/>
        <v>0.99956516937688089</v>
      </c>
    </row>
    <row r="4220" spans="1:46">
      <c r="A4220" s="38">
        <v>39629</v>
      </c>
      <c r="B4220" s="37">
        <v>1.5748</v>
      </c>
      <c r="D4220" s="38">
        <v>39629</v>
      </c>
      <c r="E4220" s="19">
        <v>1692.24</v>
      </c>
      <c r="F4220" s="19">
        <v>1074.5745491490984</v>
      </c>
      <c r="G4220" s="19">
        <v>3.3205685945782992E-3</v>
      </c>
      <c r="H4220" s="37">
        <f t="shared" si="911"/>
        <v>1.0033205685945783</v>
      </c>
      <c r="I4220" s="19"/>
      <c r="J4220" s="19"/>
      <c r="K4220" s="19"/>
      <c r="L4220" s="19"/>
      <c r="N4220" s="38">
        <v>39629</v>
      </c>
      <c r="O4220" s="19">
        <v>1253.1394</v>
      </c>
      <c r="P4220" s="19">
        <v>795.74511049022101</v>
      </c>
      <c r="Q4220" s="19">
        <v>2.3443998342211891E-3</v>
      </c>
      <c r="R4220" s="37">
        <f t="shared" si="912"/>
        <v>1.0023443998342212</v>
      </c>
      <c r="T4220" s="39">
        <v>39629</v>
      </c>
      <c r="U4220" s="40">
        <v>328.65960000000001</v>
      </c>
      <c r="V4220" s="40">
        <f t="shared" si="913"/>
        <v>-3.3424126141959887E-3</v>
      </c>
      <c r="W4220" s="41">
        <f t="shared" si="914"/>
        <v>0.99665758738580401</v>
      </c>
      <c r="Y4220" s="42">
        <v>39629</v>
      </c>
      <c r="Z4220" s="43">
        <v>464.35700000000003</v>
      </c>
      <c r="AA4220" s="43">
        <f t="shared" si="915"/>
        <v>294.86728473456947</v>
      </c>
      <c r="AB4220" s="19">
        <f t="shared" si="918"/>
        <v>-4.3982550125130082E-3</v>
      </c>
      <c r="AC4220" s="37">
        <f t="shared" si="919"/>
        <v>0.99560174498748699</v>
      </c>
      <c r="AE4220" s="44">
        <v>39629</v>
      </c>
      <c r="AF4220" s="45">
        <v>10560</v>
      </c>
      <c r="AG4220" s="19">
        <f t="shared" si="910"/>
        <v>6705.6134112268228</v>
      </c>
      <c r="AH4220" s="45">
        <f t="shared" si="916"/>
        <v>-4.5461675423852377E-3</v>
      </c>
      <c r="AI4220" s="46">
        <f t="shared" si="917"/>
        <v>0.99545383245761476</v>
      </c>
      <c r="AK4220" s="38">
        <v>39629</v>
      </c>
      <c r="AL4220" s="19">
        <v>144.09889999999999</v>
      </c>
      <c r="AM4220" s="19">
        <f t="shared" si="906"/>
        <v>-4.9861553227779076E-3</v>
      </c>
      <c r="AN4220" s="37">
        <f t="shared" si="907"/>
        <v>0.99501384467722209</v>
      </c>
      <c r="AQ4220" s="38">
        <v>39629</v>
      </c>
      <c r="AR4220" s="19">
        <f t="shared" si="908"/>
        <v>326.69814410200001</v>
      </c>
      <c r="AS4220" s="40">
        <f t="shared" si="905"/>
        <v>-4.9861553227777966E-3</v>
      </c>
      <c r="AT4220" s="51">
        <f t="shared" si="909"/>
        <v>0.9950138446772222</v>
      </c>
    </row>
    <row r="4221" spans="1:46">
      <c r="A4221" s="38">
        <v>39630</v>
      </c>
      <c r="B4221" s="37">
        <v>1.5778000000000001</v>
      </c>
      <c r="D4221" s="38">
        <v>39630</v>
      </c>
      <c r="E4221" s="19">
        <v>1680.9566</v>
      </c>
      <c r="F4221" s="19">
        <v>1065.3800228165799</v>
      </c>
      <c r="G4221" s="19">
        <v>-8.5564341159942714E-3</v>
      </c>
      <c r="H4221" s="37">
        <f t="shared" si="911"/>
        <v>0.99144356588400573</v>
      </c>
      <c r="I4221" s="19"/>
      <c r="J4221" s="19"/>
      <c r="K4221" s="19"/>
      <c r="L4221" s="19"/>
      <c r="N4221" s="38">
        <v>39630</v>
      </c>
      <c r="O4221" s="19">
        <v>1232.0219999999999</v>
      </c>
      <c r="P4221" s="19">
        <v>780.8480162251235</v>
      </c>
      <c r="Q4221" s="19">
        <v>-1.8720937230666923E-2</v>
      </c>
      <c r="R4221" s="37">
        <f t="shared" si="912"/>
        <v>0.98127906276933308</v>
      </c>
      <c r="T4221" s="39">
        <v>39630</v>
      </c>
      <c r="U4221" s="40">
        <v>328.56259999999997</v>
      </c>
      <c r="V4221" s="40">
        <f t="shared" si="913"/>
        <v>-2.951381916123097E-4</v>
      </c>
      <c r="W4221" s="41">
        <f t="shared" si="914"/>
        <v>0.99970486180838769</v>
      </c>
      <c r="Y4221" s="42">
        <v>39630</v>
      </c>
      <c r="Z4221" s="43">
        <v>468.63200000000001</v>
      </c>
      <c r="AA4221" s="43">
        <f t="shared" si="915"/>
        <v>297.01609836481174</v>
      </c>
      <c r="AB4221" s="19">
        <f t="shared" si="918"/>
        <v>7.2873924693834802E-3</v>
      </c>
      <c r="AC4221" s="37">
        <f t="shared" si="919"/>
        <v>1.0072873924693835</v>
      </c>
      <c r="AE4221" s="44">
        <v>39630</v>
      </c>
      <c r="AF4221" s="45">
        <v>10636.4805</v>
      </c>
      <c r="AG4221" s="19">
        <f t="shared" si="910"/>
        <v>6741.3363544175427</v>
      </c>
      <c r="AH4221" s="45">
        <f t="shared" si="916"/>
        <v>5.3273192174949635E-3</v>
      </c>
      <c r="AI4221" s="46">
        <f t="shared" si="917"/>
        <v>1.005327319217495</v>
      </c>
      <c r="AK4221" s="38">
        <v>39630</v>
      </c>
      <c r="AL4221" s="19">
        <v>144.1353</v>
      </c>
      <c r="AM4221" s="19">
        <f t="shared" si="906"/>
        <v>2.5260428774975807E-4</v>
      </c>
      <c r="AN4221" s="37">
        <f t="shared" si="907"/>
        <v>1.0002526042877498</v>
      </c>
      <c r="AQ4221" s="38">
        <v>39630</v>
      </c>
      <c r="AR4221" s="19">
        <f t="shared" si="908"/>
        <v>326.78066945400002</v>
      </c>
      <c r="AS4221" s="40">
        <f t="shared" si="905"/>
        <v>2.5260428774953603E-4</v>
      </c>
      <c r="AT4221" s="51">
        <f t="shared" si="909"/>
        <v>1.0002526042877495</v>
      </c>
    </row>
    <row r="4222" spans="1:46">
      <c r="A4222" s="38">
        <v>39631</v>
      </c>
      <c r="B4222" s="37">
        <v>1.5869</v>
      </c>
      <c r="D4222" s="38">
        <v>39631</v>
      </c>
      <c r="E4222" s="19">
        <v>1660.308</v>
      </c>
      <c r="F4222" s="19">
        <v>1046.2587434620959</v>
      </c>
      <c r="G4222" s="19">
        <v>-1.7947848603292127E-2</v>
      </c>
      <c r="H4222" s="37">
        <f t="shared" si="911"/>
        <v>0.98205215139670787</v>
      </c>
      <c r="I4222" s="19"/>
      <c r="J4222" s="19"/>
      <c r="K4222" s="19"/>
      <c r="L4222" s="19"/>
      <c r="N4222" s="38">
        <v>39631</v>
      </c>
      <c r="O4222" s="19">
        <v>1219.2556</v>
      </c>
      <c r="P4222" s="19">
        <v>768.32541432982543</v>
      </c>
      <c r="Q4222" s="19">
        <v>-1.603718218538408E-2</v>
      </c>
      <c r="R4222" s="37">
        <f t="shared" si="912"/>
        <v>0.98396281781461592</v>
      </c>
      <c r="T4222" s="39">
        <v>39631</v>
      </c>
      <c r="U4222" s="40">
        <v>327.56380000000001</v>
      </c>
      <c r="V4222" s="40">
        <f t="shared" si="913"/>
        <v>-3.0399077679563735E-3</v>
      </c>
      <c r="W4222" s="41">
        <f t="shared" si="914"/>
        <v>0.99696009223204363</v>
      </c>
      <c r="Y4222" s="42">
        <v>39631</v>
      </c>
      <c r="Z4222" s="43">
        <v>474.20699999999999</v>
      </c>
      <c r="AA4222" s="43">
        <f t="shared" si="915"/>
        <v>298.82601298128429</v>
      </c>
      <c r="AB4222" s="19">
        <f t="shared" si="918"/>
        <v>6.0936583115758225E-3</v>
      </c>
      <c r="AC4222" s="37">
        <f t="shared" si="919"/>
        <v>1.0060936583115758</v>
      </c>
      <c r="AE4222" s="44">
        <v>39631</v>
      </c>
      <c r="AF4222" s="45">
        <v>10806.5996</v>
      </c>
      <c r="AG4222" s="19">
        <f t="shared" si="910"/>
        <v>6809.8806478038941</v>
      </c>
      <c r="AH4222" s="45">
        <f t="shared" si="916"/>
        <v>1.0167760482895138E-2</v>
      </c>
      <c r="AI4222" s="46">
        <f t="shared" si="917"/>
        <v>1.0101677604828951</v>
      </c>
      <c r="AK4222" s="38">
        <v>39631</v>
      </c>
      <c r="AL4222" s="19">
        <v>143.89080000000001</v>
      </c>
      <c r="AM4222" s="19">
        <f t="shared" si="906"/>
        <v>-1.696322830007535E-3</v>
      </c>
      <c r="AN4222" s="37">
        <f t="shared" si="907"/>
        <v>0.99830367716999246</v>
      </c>
      <c r="AQ4222" s="38">
        <v>39631</v>
      </c>
      <c r="AR4222" s="19">
        <f t="shared" si="908"/>
        <v>326.22634394400006</v>
      </c>
      <c r="AS4222" s="40">
        <f t="shared" si="905"/>
        <v>-1.696322830007535E-3</v>
      </c>
      <c r="AT4222" s="51">
        <f t="shared" si="909"/>
        <v>0.99830367716999246</v>
      </c>
    </row>
    <row r="4223" spans="1:46">
      <c r="A4223" s="38">
        <v>39632</v>
      </c>
      <c r="B4223" s="37">
        <v>1.5708</v>
      </c>
      <c r="D4223" s="38">
        <v>39632</v>
      </c>
      <c r="E4223" s="19">
        <v>1657.2248999999999</v>
      </c>
      <c r="F4223" s="19">
        <v>1055.0196715049656</v>
      </c>
      <c r="G4223" s="19">
        <v>8.3735768973165481E-3</v>
      </c>
      <c r="H4223" s="37">
        <f t="shared" si="911"/>
        <v>1.0083735768973165</v>
      </c>
      <c r="I4223" s="19"/>
      <c r="J4223" s="19"/>
      <c r="K4223" s="19"/>
      <c r="L4223" s="19"/>
      <c r="N4223" s="38">
        <v>39632</v>
      </c>
      <c r="O4223" s="19">
        <v>1192.0958000000001</v>
      </c>
      <c r="P4223" s="19">
        <v>758.90998217468814</v>
      </c>
      <c r="Q4223" s="19">
        <v>-1.2254484856979442E-2</v>
      </c>
      <c r="R4223" s="37">
        <f t="shared" si="912"/>
        <v>0.98774551514302056</v>
      </c>
      <c r="T4223" s="39">
        <v>39632</v>
      </c>
      <c r="U4223" s="40">
        <v>325.70269999999999</v>
      </c>
      <c r="V4223" s="40">
        <f t="shared" si="913"/>
        <v>-5.6816412558409191E-3</v>
      </c>
      <c r="W4223" s="41">
        <f t="shared" si="914"/>
        <v>0.99431835874415908</v>
      </c>
      <c r="Y4223" s="42">
        <v>39632</v>
      </c>
      <c r="Z4223" s="43">
        <v>473.91899999999998</v>
      </c>
      <c r="AA4223" s="43">
        <f t="shared" si="915"/>
        <v>301.70550038197098</v>
      </c>
      <c r="AB4223" s="19">
        <f t="shared" si="918"/>
        <v>9.635999797872552E-3</v>
      </c>
      <c r="AC4223" s="37">
        <f t="shared" si="919"/>
        <v>1.0096359997978726</v>
      </c>
      <c r="AE4223" s="44">
        <v>39632</v>
      </c>
      <c r="AF4223" s="45">
        <v>10898.0996</v>
      </c>
      <c r="AG4223" s="19">
        <f t="shared" si="910"/>
        <v>6937.9294626941683</v>
      </c>
      <c r="AH4223" s="45">
        <f t="shared" si="916"/>
        <v>1.8803386066915673E-2</v>
      </c>
      <c r="AI4223" s="46">
        <f t="shared" si="917"/>
        <v>1.0188033860669157</v>
      </c>
      <c r="AK4223" s="38">
        <v>39632</v>
      </c>
      <c r="AL4223" s="19">
        <v>144.5301</v>
      </c>
      <c r="AM4223" s="19">
        <f t="shared" si="906"/>
        <v>4.4429525723672647E-3</v>
      </c>
      <c r="AN4223" s="37">
        <f t="shared" si="907"/>
        <v>1.0044429525723673</v>
      </c>
      <c r="AQ4223" s="38">
        <v>39632</v>
      </c>
      <c r="AR4223" s="19">
        <f t="shared" si="908"/>
        <v>327.67575211800005</v>
      </c>
      <c r="AS4223" s="40">
        <f t="shared" si="905"/>
        <v>4.4429525723672647E-3</v>
      </c>
      <c r="AT4223" s="51">
        <f t="shared" si="909"/>
        <v>1.0044429525723673</v>
      </c>
    </row>
    <row r="4224" spans="1:46">
      <c r="A4224" s="38">
        <v>39633</v>
      </c>
      <c r="B4224" s="37">
        <v>1.5708</v>
      </c>
      <c r="D4224" s="38">
        <v>39633</v>
      </c>
      <c r="E4224" s="19">
        <v>1650.2309</v>
      </c>
      <c r="F4224" s="19">
        <v>1050.5671632289279</v>
      </c>
      <c r="G4224" s="19">
        <v>-4.2203082997364083E-3</v>
      </c>
      <c r="H4224" s="37">
        <f t="shared" si="911"/>
        <v>0.99577969170026359</v>
      </c>
      <c r="I4224" s="19"/>
      <c r="J4224" s="19"/>
      <c r="K4224" s="19"/>
      <c r="L4224" s="19"/>
      <c r="N4224" s="38">
        <v>39633</v>
      </c>
      <c r="O4224" s="19">
        <v>1188.4969000000001</v>
      </c>
      <c r="P4224" s="19">
        <v>756.61885663356259</v>
      </c>
      <c r="Q4224" s="19">
        <v>-3.0189687775092899E-3</v>
      </c>
      <c r="R4224" s="37">
        <f t="shared" si="912"/>
        <v>0.99698103122249071</v>
      </c>
      <c r="T4224" s="39">
        <v>39633</v>
      </c>
      <c r="U4224" s="40">
        <v>328.62240000000003</v>
      </c>
      <c r="V4224" s="40">
        <f t="shared" si="913"/>
        <v>8.9643100901528605E-3</v>
      </c>
      <c r="W4224" s="41">
        <f t="shared" si="914"/>
        <v>1.0089643100901529</v>
      </c>
      <c r="Y4224" s="38">
        <v>39633</v>
      </c>
      <c r="Z4224" s="43">
        <v>473.91899999999998</v>
      </c>
      <c r="AA4224" s="43">
        <f t="shared" si="915"/>
        <v>301.70550038197098</v>
      </c>
      <c r="AB4224" s="19">
        <f t="shared" si="918"/>
        <v>0</v>
      </c>
      <c r="AC4224" s="37">
        <f t="shared" si="919"/>
        <v>1</v>
      </c>
      <c r="AE4224" s="38">
        <v>39633</v>
      </c>
      <c r="AF4224" s="45">
        <v>10898.0996</v>
      </c>
      <c r="AG4224" s="19">
        <f t="shared" si="910"/>
        <v>6937.9294626941683</v>
      </c>
      <c r="AH4224" s="45">
        <f t="shared" si="916"/>
        <v>0</v>
      </c>
      <c r="AI4224" s="46">
        <f t="shared" si="917"/>
        <v>1</v>
      </c>
      <c r="AK4224" s="38">
        <v>39633</v>
      </c>
      <c r="AL4224" s="19">
        <v>145.04130000000001</v>
      </c>
      <c r="AM4224" s="19">
        <f t="shared" si="906"/>
        <v>3.5369794942368138E-3</v>
      </c>
      <c r="AN4224" s="37">
        <f t="shared" si="907"/>
        <v>1.0035369794942368</v>
      </c>
      <c r="AQ4224" s="38">
        <v>39633</v>
      </c>
      <c r="AR4224" s="19">
        <f t="shared" si="908"/>
        <v>328.83473453400006</v>
      </c>
      <c r="AS4224" s="40">
        <f t="shared" si="905"/>
        <v>3.5369794942368138E-3</v>
      </c>
      <c r="AT4224" s="51">
        <f t="shared" si="909"/>
        <v>1.0035369794942368</v>
      </c>
    </row>
    <row r="4225" spans="1:46">
      <c r="A4225" s="38">
        <v>39636</v>
      </c>
      <c r="B4225" s="37">
        <v>1.5646</v>
      </c>
      <c r="D4225" s="38">
        <v>39636</v>
      </c>
      <c r="E4225" s="19">
        <v>1647.7387000000001</v>
      </c>
      <c r="F4225" s="19">
        <v>1053.1373513997189</v>
      </c>
      <c r="G4225" s="19">
        <v>2.4464767801151144E-3</v>
      </c>
      <c r="H4225" s="37">
        <f t="shared" si="911"/>
        <v>1.0024464767801151</v>
      </c>
      <c r="I4225" s="19"/>
      <c r="J4225" s="19"/>
      <c r="K4225" s="19"/>
      <c r="L4225" s="19"/>
      <c r="N4225" s="38">
        <v>39636</v>
      </c>
      <c r="O4225" s="19">
        <v>1197.6909000000001</v>
      </c>
      <c r="P4225" s="19">
        <v>765.49335293365721</v>
      </c>
      <c r="Q4225" s="19">
        <v>1.1729150314307546E-2</v>
      </c>
      <c r="R4225" s="37">
        <f t="shared" si="912"/>
        <v>1.0117291503143075</v>
      </c>
      <c r="T4225" s="39">
        <v>39636</v>
      </c>
      <c r="U4225" s="40">
        <v>329.48390000000001</v>
      </c>
      <c r="V4225" s="40">
        <f t="shared" si="913"/>
        <v>2.6215498395727455E-3</v>
      </c>
      <c r="W4225" s="41">
        <f t="shared" si="914"/>
        <v>1.0026215498395727</v>
      </c>
      <c r="Y4225" s="42">
        <v>39636</v>
      </c>
      <c r="Z4225" s="43">
        <v>461.9</v>
      </c>
      <c r="AA4225" s="43">
        <f t="shared" si="915"/>
        <v>295.21922536111464</v>
      </c>
      <c r="AB4225" s="19">
        <f t="shared" si="918"/>
        <v>-2.1498696618538427E-2</v>
      </c>
      <c r="AC4225" s="37">
        <f t="shared" si="919"/>
        <v>0.97850130338146157</v>
      </c>
      <c r="AE4225" s="44">
        <v>39636</v>
      </c>
      <c r="AF4225" s="45">
        <v>10590.5996</v>
      </c>
      <c r="AG4225" s="19">
        <f t="shared" si="910"/>
        <v>6768.8863607311769</v>
      </c>
      <c r="AH4225" s="45">
        <f t="shared" si="916"/>
        <v>-2.4365064947971971E-2</v>
      </c>
      <c r="AI4225" s="46">
        <f t="shared" si="917"/>
        <v>0.97563493505202803</v>
      </c>
      <c r="AK4225" s="38">
        <v>39636</v>
      </c>
      <c r="AL4225" s="19">
        <v>145.6018</v>
      </c>
      <c r="AM4225" s="19">
        <f t="shared" si="906"/>
        <v>3.8644165489414295E-3</v>
      </c>
      <c r="AN4225" s="37">
        <f t="shared" si="907"/>
        <v>1.0038644165489414</v>
      </c>
      <c r="AQ4225" s="38">
        <v>39636</v>
      </c>
      <c r="AR4225" s="19">
        <f t="shared" si="908"/>
        <v>330.10548892400004</v>
      </c>
      <c r="AS4225" s="40">
        <f t="shared" si="905"/>
        <v>3.8644165489414295E-3</v>
      </c>
      <c r="AT4225" s="51">
        <f t="shared" si="909"/>
        <v>1.0038644165489414</v>
      </c>
    </row>
    <row r="4226" spans="1:46">
      <c r="A4226" s="38">
        <v>39637</v>
      </c>
      <c r="B4226" s="37">
        <v>1.5652999999999999</v>
      </c>
      <c r="D4226" s="38">
        <v>39637</v>
      </c>
      <c r="E4226" s="19">
        <v>1649.1913999999999</v>
      </c>
      <c r="F4226" s="19">
        <v>1053.5944547371112</v>
      </c>
      <c r="G4226" s="19">
        <v>4.340396215030129E-4</v>
      </c>
      <c r="H4226" s="37">
        <f t="shared" si="911"/>
        <v>1.000434039621503</v>
      </c>
      <c r="I4226" s="19"/>
      <c r="J4226" s="19"/>
      <c r="K4226" s="19"/>
      <c r="L4226" s="19"/>
      <c r="N4226" s="38">
        <v>39637</v>
      </c>
      <c r="O4226" s="19">
        <v>1179.9703999999999</v>
      </c>
      <c r="P4226" s="19">
        <v>753.83019229540662</v>
      </c>
      <c r="Q4226" s="19">
        <v>-1.5236135746382384E-2</v>
      </c>
      <c r="R4226" s="37">
        <f t="shared" si="912"/>
        <v>0.98476386425361762</v>
      </c>
      <c r="T4226" s="39">
        <v>39637</v>
      </c>
      <c r="U4226" s="40">
        <v>330.36680000000001</v>
      </c>
      <c r="V4226" s="40">
        <f t="shared" si="913"/>
        <v>2.6796453483766136E-3</v>
      </c>
      <c r="W4226" s="41">
        <f t="shared" si="914"/>
        <v>1.0026796453483766</v>
      </c>
      <c r="Y4226" s="42">
        <v>39637</v>
      </c>
      <c r="Z4226" s="43">
        <v>449.11900000000003</v>
      </c>
      <c r="AA4226" s="43">
        <f t="shared" si="915"/>
        <v>286.92199578355593</v>
      </c>
      <c r="AB4226" s="19">
        <f t="shared" si="918"/>
        <v>-2.8105315862845592E-2</v>
      </c>
      <c r="AC4226" s="37">
        <f t="shared" si="919"/>
        <v>0.97189468413715441</v>
      </c>
      <c r="AE4226" s="44">
        <v>39637</v>
      </c>
      <c r="AF4226" s="45">
        <v>10236.299800000001</v>
      </c>
      <c r="AG4226" s="19">
        <f t="shared" si="910"/>
        <v>6539.5130645882582</v>
      </c>
      <c r="AH4226" s="45">
        <f t="shared" si="916"/>
        <v>-3.3886415566613537E-2</v>
      </c>
      <c r="AI4226" s="46">
        <f t="shared" si="917"/>
        <v>0.96611358443338646</v>
      </c>
      <c r="AK4226" s="38">
        <v>39637</v>
      </c>
      <c r="AL4226" s="19">
        <v>145.64169999999999</v>
      </c>
      <c r="AM4226" s="19">
        <f t="shared" si="906"/>
        <v>2.7403507374224034E-4</v>
      </c>
      <c r="AN4226" s="37">
        <f t="shared" si="907"/>
        <v>1.0002740350737422</v>
      </c>
      <c r="AQ4226" s="38">
        <v>39637</v>
      </c>
      <c r="AR4226" s="19">
        <f t="shared" si="908"/>
        <v>330.19594940600001</v>
      </c>
      <c r="AS4226" s="40">
        <f t="shared" si="905"/>
        <v>2.740350737420183E-4</v>
      </c>
      <c r="AT4226" s="51">
        <f t="shared" si="909"/>
        <v>1.000274035073742</v>
      </c>
    </row>
    <row r="4227" spans="1:46">
      <c r="A4227" s="38">
        <v>39638</v>
      </c>
      <c r="B4227" s="37">
        <v>1.5744</v>
      </c>
      <c r="D4227" s="38">
        <v>39638</v>
      </c>
      <c r="E4227" s="19">
        <v>1644.2687000000001</v>
      </c>
      <c r="F4227" s="19">
        <v>1044.3779852642276</v>
      </c>
      <c r="G4227" s="19">
        <v>-8.7476442491178918E-3</v>
      </c>
      <c r="H4227" s="37">
        <f t="shared" si="911"/>
        <v>0.99125235575088211</v>
      </c>
      <c r="I4227" s="19"/>
      <c r="J4227" s="19"/>
      <c r="K4227" s="19"/>
      <c r="L4227" s="19"/>
      <c r="N4227" s="38">
        <v>39638</v>
      </c>
      <c r="O4227" s="19">
        <v>1196.5817</v>
      </c>
      <c r="P4227" s="19">
        <v>760.02394563008124</v>
      </c>
      <c r="Q4227" s="19">
        <v>8.2163773724885925E-3</v>
      </c>
      <c r="R4227" s="37">
        <f t="shared" si="912"/>
        <v>1.0082163773724886</v>
      </c>
      <c r="T4227" s="39">
        <v>39638</v>
      </c>
      <c r="U4227" s="40">
        <v>329.32510000000002</v>
      </c>
      <c r="V4227" s="40">
        <f t="shared" si="913"/>
        <v>-3.1531618794624627E-3</v>
      </c>
      <c r="W4227" s="41">
        <f t="shared" si="914"/>
        <v>0.99684683812053754</v>
      </c>
      <c r="Y4227" s="42">
        <v>39638</v>
      </c>
      <c r="Z4227" s="43">
        <v>449.9</v>
      </c>
      <c r="AA4227" s="43">
        <f t="shared" si="915"/>
        <v>285.75965447154471</v>
      </c>
      <c r="AB4227" s="19">
        <f t="shared" si="918"/>
        <v>-4.051070775654475E-3</v>
      </c>
      <c r="AC4227" s="37">
        <f t="shared" si="919"/>
        <v>0.99594892922434552</v>
      </c>
      <c r="AE4227" s="44">
        <v>39638</v>
      </c>
      <c r="AF4227" s="45">
        <v>10239.799800000001</v>
      </c>
      <c r="AG4227" s="19">
        <f t="shared" si="910"/>
        <v>6503.9378810975613</v>
      </c>
      <c r="AH4227" s="45">
        <f t="shared" si="916"/>
        <v>-5.4400355407711043E-3</v>
      </c>
      <c r="AI4227" s="46">
        <f t="shared" si="917"/>
        <v>0.9945599644592289</v>
      </c>
      <c r="AK4227" s="38">
        <v>39638</v>
      </c>
      <c r="AL4227" s="19">
        <v>145.7638</v>
      </c>
      <c r="AM4227" s="19">
        <f t="shared" si="906"/>
        <v>8.3835879421911841E-4</v>
      </c>
      <c r="AN4227" s="37">
        <f t="shared" si="907"/>
        <v>1.0008383587942191</v>
      </c>
      <c r="AQ4227" s="38">
        <v>39638</v>
      </c>
      <c r="AR4227" s="19">
        <f t="shared" si="908"/>
        <v>330.47277208400004</v>
      </c>
      <c r="AS4227" s="40">
        <f t="shared" si="905"/>
        <v>8.3835879421911841E-4</v>
      </c>
      <c r="AT4227" s="51">
        <f t="shared" si="909"/>
        <v>1.0008383587942191</v>
      </c>
    </row>
    <row r="4228" spans="1:46">
      <c r="A4228" s="38">
        <v>39639</v>
      </c>
      <c r="B4228" s="37">
        <v>1.5770999999999999</v>
      </c>
      <c r="D4228" s="38">
        <v>39639</v>
      </c>
      <c r="E4228" s="19">
        <v>1642.1431</v>
      </c>
      <c r="F4228" s="19">
        <v>1041.242216726904</v>
      </c>
      <c r="G4228" s="19">
        <v>-3.0025226321965803E-3</v>
      </c>
      <c r="H4228" s="37">
        <f t="shared" si="911"/>
        <v>0.99699747736780342</v>
      </c>
      <c r="I4228" s="19"/>
      <c r="J4228" s="19"/>
      <c r="K4228" s="19"/>
      <c r="L4228" s="19"/>
      <c r="N4228" s="38">
        <v>39639</v>
      </c>
      <c r="O4228" s="19">
        <v>1196.2823000000001</v>
      </c>
      <c r="P4228" s="19">
        <v>758.53294020670864</v>
      </c>
      <c r="Q4228" s="19">
        <v>-1.9617874304427296E-3</v>
      </c>
      <c r="R4228" s="37">
        <f t="shared" si="912"/>
        <v>0.99803821256955727</v>
      </c>
      <c r="T4228" s="39">
        <v>39639</v>
      </c>
      <c r="U4228" s="40">
        <v>330.01159999999999</v>
      </c>
      <c r="V4228" s="40">
        <f t="shared" si="913"/>
        <v>2.0845662841975088E-3</v>
      </c>
      <c r="W4228" s="41">
        <f t="shared" si="914"/>
        <v>1.0020845662841975</v>
      </c>
      <c r="Y4228" s="42">
        <v>39639</v>
      </c>
      <c r="Z4228" s="43">
        <v>458.38900000000001</v>
      </c>
      <c r="AA4228" s="43">
        <f t="shared" si="915"/>
        <v>290.65309745735846</v>
      </c>
      <c r="AB4228" s="19">
        <f t="shared" si="918"/>
        <v>1.7124331266648474E-2</v>
      </c>
      <c r="AC4228" s="37">
        <f t="shared" si="919"/>
        <v>1.0171243312666485</v>
      </c>
      <c r="AE4228" s="44">
        <v>39639</v>
      </c>
      <c r="AF4228" s="45">
        <v>10561.5996</v>
      </c>
      <c r="AG4228" s="19">
        <f t="shared" si="910"/>
        <v>6696.8483926193649</v>
      </c>
      <c r="AH4228" s="45">
        <f t="shared" si="916"/>
        <v>2.9660571033813365E-2</v>
      </c>
      <c r="AI4228" s="46">
        <f t="shared" si="917"/>
        <v>1.0296605710338134</v>
      </c>
      <c r="AK4228" s="38">
        <v>39639</v>
      </c>
      <c r="AL4228" s="19">
        <v>145.89060000000001</v>
      </c>
      <c r="AM4228" s="19">
        <f t="shared" si="906"/>
        <v>8.6990048283586141E-4</v>
      </c>
      <c r="AN4228" s="37">
        <f t="shared" si="907"/>
        <v>1.0008699004828359</v>
      </c>
      <c r="AQ4228" s="38">
        <v>39639</v>
      </c>
      <c r="AR4228" s="19">
        <f t="shared" si="908"/>
        <v>330.76025050800007</v>
      </c>
      <c r="AS4228" s="40">
        <f t="shared" si="905"/>
        <v>8.6990048283608346E-4</v>
      </c>
      <c r="AT4228" s="51">
        <f t="shared" si="909"/>
        <v>1.0008699004828361</v>
      </c>
    </row>
    <row r="4229" spans="1:46">
      <c r="A4229" s="38">
        <v>39640</v>
      </c>
      <c r="B4229" s="37">
        <v>1.5898000000000001</v>
      </c>
      <c r="D4229" s="38">
        <v>39640</v>
      </c>
      <c r="E4229" s="19">
        <v>1624.7732000000001</v>
      </c>
      <c r="F4229" s="19">
        <v>1021.998490376148</v>
      </c>
      <c r="G4229" s="19">
        <v>-1.8481507992681778E-2</v>
      </c>
      <c r="H4229" s="37">
        <f t="shared" si="911"/>
        <v>0.98151849200731822</v>
      </c>
      <c r="I4229" s="19"/>
      <c r="J4229" s="19"/>
      <c r="K4229" s="19"/>
      <c r="L4229" s="19"/>
      <c r="N4229" s="38">
        <v>39640</v>
      </c>
      <c r="O4229" s="19">
        <v>1203.7963999999999</v>
      </c>
      <c r="P4229" s="19">
        <v>757.19989935840977</v>
      </c>
      <c r="Q4229" s="19">
        <v>-1.7573934863469587E-3</v>
      </c>
      <c r="R4229" s="37">
        <f t="shared" si="912"/>
        <v>0.99824260651365304</v>
      </c>
      <c r="T4229" s="39">
        <v>39640</v>
      </c>
      <c r="U4229" s="40">
        <v>329.87079999999997</v>
      </c>
      <c r="V4229" s="40">
        <f t="shared" si="913"/>
        <v>-4.2665166921407316E-4</v>
      </c>
      <c r="W4229" s="41">
        <f t="shared" si="914"/>
        <v>0.99957334833078593</v>
      </c>
      <c r="Y4229" s="42">
        <v>39640</v>
      </c>
      <c r="Z4229" s="43">
        <v>460.66699999999997</v>
      </c>
      <c r="AA4229" s="43">
        <f t="shared" si="915"/>
        <v>289.76412127311607</v>
      </c>
      <c r="AB4229" s="19">
        <f t="shared" si="918"/>
        <v>-3.0585470859219033E-3</v>
      </c>
      <c r="AC4229" s="37">
        <f t="shared" si="919"/>
        <v>0.9969414529140781</v>
      </c>
      <c r="AE4229" s="44">
        <v>39640</v>
      </c>
      <c r="AF4229" s="45">
        <v>10725.299800000001</v>
      </c>
      <c r="AG4229" s="19">
        <f t="shared" si="910"/>
        <v>6746.3201660586237</v>
      </c>
      <c r="AH4229" s="45">
        <f t="shared" si="916"/>
        <v>7.3873216980366863E-3</v>
      </c>
      <c r="AI4229" s="46">
        <f t="shared" si="917"/>
        <v>1.0073873216980367</v>
      </c>
      <c r="AK4229" s="38">
        <v>39640</v>
      </c>
      <c r="AL4229" s="19">
        <v>145.73220000000001</v>
      </c>
      <c r="AM4229" s="19">
        <f t="shared" si="906"/>
        <v>-1.0857450719923278E-3</v>
      </c>
      <c r="AN4229" s="37">
        <f t="shared" si="907"/>
        <v>0.99891425492800767</v>
      </c>
      <c r="AQ4229" s="38">
        <v>39640</v>
      </c>
      <c r="AR4229" s="19">
        <f t="shared" si="908"/>
        <v>330.40112919600006</v>
      </c>
      <c r="AS4229" s="40">
        <f t="shared" ref="AS4229:AS4292" si="920">AR4229/AR4228-1</f>
        <v>-1.0857450719923278E-3</v>
      </c>
      <c r="AT4229" s="51">
        <f t="shared" si="909"/>
        <v>0.99891425492800767</v>
      </c>
    </row>
    <row r="4230" spans="1:46">
      <c r="A4230" s="38">
        <v>39643</v>
      </c>
      <c r="B4230" s="37">
        <v>1.5913999999999999</v>
      </c>
      <c r="D4230" s="38">
        <v>39643</v>
      </c>
      <c r="E4230" s="19">
        <v>1620.1538</v>
      </c>
      <c r="F4230" s="19">
        <v>1018.0682417996733</v>
      </c>
      <c r="G4230" s="19">
        <v>-3.8456500801954396E-3</v>
      </c>
      <c r="H4230" s="37">
        <f t="shared" si="911"/>
        <v>0.99615434991980456</v>
      </c>
      <c r="I4230" s="19"/>
      <c r="J4230" s="19"/>
      <c r="K4230" s="19"/>
      <c r="L4230" s="19"/>
      <c r="N4230" s="38">
        <v>39643</v>
      </c>
      <c r="O4230" s="19">
        <v>1204.1577</v>
      </c>
      <c r="P4230" s="19">
        <v>756.66564031670225</v>
      </c>
      <c r="Q4230" s="19">
        <v>-7.0557199249521307E-4</v>
      </c>
      <c r="R4230" s="37">
        <f t="shared" si="912"/>
        <v>0.99929442800750479</v>
      </c>
      <c r="T4230" s="39">
        <v>39643</v>
      </c>
      <c r="U4230" s="40">
        <v>328.84</v>
      </c>
      <c r="V4230" s="40">
        <f t="shared" si="913"/>
        <v>-3.1248597935918943E-3</v>
      </c>
      <c r="W4230" s="41">
        <f t="shared" si="914"/>
        <v>0.99687514020640811</v>
      </c>
      <c r="Y4230" s="42">
        <v>39643</v>
      </c>
      <c r="Z4230" s="43">
        <v>457.89600000000002</v>
      </c>
      <c r="AA4230" s="43">
        <f t="shared" si="915"/>
        <v>287.73155711951745</v>
      </c>
      <c r="AB4230" s="19">
        <f t="shared" si="918"/>
        <v>-7.0145473658653756E-3</v>
      </c>
      <c r="AC4230" s="37">
        <f t="shared" si="919"/>
        <v>0.99298545263413462</v>
      </c>
      <c r="AE4230" s="44">
        <v>39643</v>
      </c>
      <c r="AF4230" s="45">
        <v>10689.200199999999</v>
      </c>
      <c r="AG4230" s="19">
        <f t="shared" si="910"/>
        <v>6716.8532110091746</v>
      </c>
      <c r="AH4230" s="45">
        <f t="shared" si="916"/>
        <v>-4.3678560050707249E-3</v>
      </c>
      <c r="AI4230" s="46">
        <f t="shared" si="917"/>
        <v>0.99563214399492928</v>
      </c>
      <c r="AK4230" s="38">
        <v>39643</v>
      </c>
      <c r="AL4230" s="19">
        <v>145.89439999999999</v>
      </c>
      <c r="AM4230" s="19">
        <f t="shared" si="906"/>
        <v>1.1130004213206757E-3</v>
      </c>
      <c r="AN4230" s="37">
        <f t="shared" si="907"/>
        <v>1.0011130004213207</v>
      </c>
      <c r="AQ4230" s="38">
        <v>39643</v>
      </c>
      <c r="AR4230" s="19">
        <f t="shared" si="908"/>
        <v>330.76886579199999</v>
      </c>
      <c r="AS4230" s="40">
        <f t="shared" si="920"/>
        <v>1.1130004213204536E-3</v>
      </c>
      <c r="AT4230" s="51">
        <f t="shared" si="909"/>
        <v>1.0011130004213205</v>
      </c>
    </row>
    <row r="4231" spans="1:46">
      <c r="A4231" s="38">
        <v>39644</v>
      </c>
      <c r="B4231" s="37">
        <v>1.5923</v>
      </c>
      <c r="D4231" s="38">
        <v>39644</v>
      </c>
      <c r="E4231" s="19">
        <v>1598.8205</v>
      </c>
      <c r="F4231" s="19">
        <v>1004.0950197827043</v>
      </c>
      <c r="G4231" s="19">
        <v>-1.3725231220520162E-2</v>
      </c>
      <c r="H4231" s="37">
        <f t="shared" si="911"/>
        <v>0.98627476877947984</v>
      </c>
      <c r="I4231" s="19"/>
      <c r="J4231" s="19"/>
      <c r="K4231" s="19"/>
      <c r="L4231" s="19"/>
      <c r="N4231" s="38">
        <v>39644</v>
      </c>
      <c r="O4231" s="19">
        <v>1173.4357</v>
      </c>
      <c r="P4231" s="19">
        <v>736.94385480123094</v>
      </c>
      <c r="Q4231" s="19">
        <v>-2.606406907444192E-2</v>
      </c>
      <c r="R4231" s="37">
        <f t="shared" si="912"/>
        <v>0.97393593092555808</v>
      </c>
      <c r="T4231" s="39">
        <v>39644</v>
      </c>
      <c r="U4231" s="40">
        <v>331.13630000000001</v>
      </c>
      <c r="V4231" s="40">
        <f t="shared" si="913"/>
        <v>6.9830312614038714E-3</v>
      </c>
      <c r="W4231" s="41">
        <f t="shared" si="914"/>
        <v>1.0069830312614039</v>
      </c>
      <c r="Y4231" s="42">
        <v>39644</v>
      </c>
      <c r="Z4231" s="43">
        <v>447.11599999999999</v>
      </c>
      <c r="AA4231" s="43">
        <f t="shared" si="915"/>
        <v>280.79884443886203</v>
      </c>
      <c r="AB4231" s="19">
        <f t="shared" si="918"/>
        <v>-2.4094377238488729E-2</v>
      </c>
      <c r="AC4231" s="37">
        <f t="shared" si="919"/>
        <v>0.97590562276151127</v>
      </c>
      <c r="AE4231" s="44">
        <v>39644</v>
      </c>
      <c r="AF4231" s="45">
        <v>10311</v>
      </c>
      <c r="AG4231" s="19">
        <f t="shared" si="910"/>
        <v>6475.5385291716384</v>
      </c>
      <c r="AH4231" s="45">
        <f t="shared" si="916"/>
        <v>-3.592674638802773E-2</v>
      </c>
      <c r="AI4231" s="46">
        <f t="shared" si="917"/>
        <v>0.96407325361197227</v>
      </c>
      <c r="AK4231" s="38">
        <v>39644</v>
      </c>
      <c r="AL4231" s="19">
        <v>146.08699999999999</v>
      </c>
      <c r="AM4231" s="19">
        <f t="shared" si="906"/>
        <v>1.320132918055883E-3</v>
      </c>
      <c r="AN4231" s="37">
        <f t="shared" si="907"/>
        <v>1.0013201329180559</v>
      </c>
      <c r="AQ4231" s="38">
        <v>39644</v>
      </c>
      <c r="AR4231" s="19">
        <f t="shared" si="908"/>
        <v>331.20552465999998</v>
      </c>
      <c r="AS4231" s="40">
        <f t="shared" si="920"/>
        <v>1.320132918055883E-3</v>
      </c>
      <c r="AT4231" s="51">
        <f t="shared" si="909"/>
        <v>1.0013201329180559</v>
      </c>
    </row>
    <row r="4232" spans="1:46">
      <c r="A4232" s="38">
        <v>39645</v>
      </c>
      <c r="B4232" s="37">
        <v>1.5847</v>
      </c>
      <c r="D4232" s="38">
        <v>39645</v>
      </c>
      <c r="E4232" s="19">
        <v>1615.3436999999999</v>
      </c>
      <c r="F4232" s="19">
        <v>1019.3372247113018</v>
      </c>
      <c r="G4232" s="19">
        <v>1.5180042354852041E-2</v>
      </c>
      <c r="H4232" s="37">
        <f t="shared" si="911"/>
        <v>1.015180042354852</v>
      </c>
      <c r="I4232" s="19"/>
      <c r="J4232" s="19"/>
      <c r="K4232" s="19"/>
      <c r="L4232" s="19"/>
      <c r="N4232" s="38">
        <v>39645</v>
      </c>
      <c r="O4232" s="19">
        <v>1174.3892000000001</v>
      </c>
      <c r="P4232" s="19">
        <v>741.07982583454282</v>
      </c>
      <c r="Q4232" s="19">
        <v>5.6123285462872374E-3</v>
      </c>
      <c r="R4232" s="37">
        <f t="shared" si="912"/>
        <v>1.0056123285462872</v>
      </c>
      <c r="T4232" s="39">
        <v>39645</v>
      </c>
      <c r="U4232" s="40">
        <v>331.70710000000003</v>
      </c>
      <c r="V4232" s="40">
        <f t="shared" si="913"/>
        <v>1.7237614843192972E-3</v>
      </c>
      <c r="W4232" s="41">
        <f t="shared" si="914"/>
        <v>1.0017237614843193</v>
      </c>
      <c r="Y4232" s="42">
        <v>39645</v>
      </c>
      <c r="Z4232" s="43">
        <v>443.12400000000002</v>
      </c>
      <c r="AA4232" s="43">
        <f t="shared" si="915"/>
        <v>279.62642771502493</v>
      </c>
      <c r="AB4232" s="19">
        <f t="shared" si="918"/>
        <v>-4.1752904153862236E-3</v>
      </c>
      <c r="AC4232" s="37">
        <f t="shared" si="919"/>
        <v>0.99582470958461378</v>
      </c>
      <c r="AE4232" s="44">
        <v>39645</v>
      </c>
      <c r="AF4232" s="45">
        <v>10112.700199999999</v>
      </c>
      <c r="AG4232" s="19">
        <f t="shared" si="910"/>
        <v>6381.4603394964342</v>
      </c>
      <c r="AH4232" s="45">
        <f t="shared" si="916"/>
        <v>-1.4528241821339161E-2</v>
      </c>
      <c r="AI4232" s="46">
        <f t="shared" si="917"/>
        <v>0.98547175817866084</v>
      </c>
      <c r="AK4232" s="38">
        <v>39645</v>
      </c>
      <c r="AL4232" s="19">
        <v>145.99690000000001</v>
      </c>
      <c r="AM4232" s="19">
        <f t="shared" si="906"/>
        <v>-6.1675576882258554E-4</v>
      </c>
      <c r="AN4232" s="37">
        <f t="shared" si="907"/>
        <v>0.99938324423117741</v>
      </c>
      <c r="AQ4232" s="38">
        <v>39645</v>
      </c>
      <c r="AR4232" s="19">
        <f t="shared" si="908"/>
        <v>331.00125174200008</v>
      </c>
      <c r="AS4232" s="40">
        <f t="shared" si="920"/>
        <v>-6.1675576882236349E-4</v>
      </c>
      <c r="AT4232" s="51">
        <f t="shared" si="909"/>
        <v>0.99938324423117764</v>
      </c>
    </row>
    <row r="4233" spans="1:46">
      <c r="A4233" s="38">
        <v>39646</v>
      </c>
      <c r="B4233" s="37">
        <v>1.5861000000000001</v>
      </c>
      <c r="D4233" s="38">
        <v>39646</v>
      </c>
      <c r="E4233" s="19">
        <v>1642.4581000000001</v>
      </c>
      <c r="F4233" s="19">
        <v>1035.5325011033351</v>
      </c>
      <c r="G4233" s="19">
        <v>1.5888045682448393E-2</v>
      </c>
      <c r="H4233" s="37">
        <f t="shared" si="911"/>
        <v>1.0158880456824484</v>
      </c>
      <c r="I4233" s="19"/>
      <c r="J4233" s="19"/>
      <c r="K4233" s="19"/>
      <c r="L4233" s="19"/>
      <c r="N4233" s="38">
        <v>39646</v>
      </c>
      <c r="O4233" s="19">
        <v>1192.5345</v>
      </c>
      <c r="P4233" s="19">
        <v>751.86589748439565</v>
      </c>
      <c r="Q4233" s="19">
        <v>1.4554534172761313E-2</v>
      </c>
      <c r="R4233" s="37">
        <f t="shared" si="912"/>
        <v>1.0145545341727613</v>
      </c>
      <c r="T4233" s="39">
        <v>39646</v>
      </c>
      <c r="U4233" s="40">
        <v>330.58080000000001</v>
      </c>
      <c r="V4233" s="40">
        <f t="shared" si="913"/>
        <v>-3.3954654573267185E-3</v>
      </c>
      <c r="W4233" s="41">
        <f t="shared" si="914"/>
        <v>0.99660453454267328</v>
      </c>
      <c r="Y4233" s="42">
        <v>39646</v>
      </c>
      <c r="Z4233" s="43">
        <v>431.04500000000002</v>
      </c>
      <c r="AA4233" s="43">
        <f t="shared" si="915"/>
        <v>271.76407540508166</v>
      </c>
      <c r="AB4233" s="19">
        <f t="shared" si="918"/>
        <v>-2.811734346496042E-2</v>
      </c>
      <c r="AC4233" s="37">
        <f t="shared" si="919"/>
        <v>0.97188265653503958</v>
      </c>
      <c r="AE4233" s="44">
        <v>39646</v>
      </c>
      <c r="AF4233" s="45">
        <v>9788.5995999999996</v>
      </c>
      <c r="AG4233" s="19">
        <f t="shared" si="910"/>
        <v>6171.4895656011595</v>
      </c>
      <c r="AH4233" s="45">
        <f t="shared" si="916"/>
        <v>-3.2903248273081553E-2</v>
      </c>
      <c r="AI4233" s="46">
        <f t="shared" si="917"/>
        <v>0.96709675172691845</v>
      </c>
      <c r="AK4233" s="38">
        <v>39646</v>
      </c>
      <c r="AL4233" s="19">
        <v>145.72649999999999</v>
      </c>
      <c r="AM4233" s="19">
        <f t="shared" si="906"/>
        <v>-1.8520941198068019E-3</v>
      </c>
      <c r="AN4233" s="37">
        <f t="shared" si="907"/>
        <v>0.9981479058801932</v>
      </c>
      <c r="AQ4233" s="38">
        <v>39646</v>
      </c>
      <c r="AR4233" s="19">
        <f t="shared" si="908"/>
        <v>330.38820627000001</v>
      </c>
      <c r="AS4233" s="40">
        <f t="shared" si="920"/>
        <v>-1.8520941198068019E-3</v>
      </c>
      <c r="AT4233" s="51">
        <f t="shared" si="909"/>
        <v>0.9981479058801932</v>
      </c>
    </row>
    <row r="4234" spans="1:46">
      <c r="A4234" s="38">
        <v>39647</v>
      </c>
      <c r="B4234" s="37">
        <v>1.5854999999999999</v>
      </c>
      <c r="D4234" s="38">
        <v>39647</v>
      </c>
      <c r="E4234" s="19">
        <v>1645.5556999999999</v>
      </c>
      <c r="F4234" s="19">
        <v>1037.878082623778</v>
      </c>
      <c r="G4234" s="19">
        <v>2.2650969602051596E-3</v>
      </c>
      <c r="H4234" s="37">
        <f t="shared" si="911"/>
        <v>1.0022650969602052</v>
      </c>
      <c r="I4234" s="19"/>
      <c r="J4234" s="19"/>
      <c r="K4234" s="19"/>
      <c r="L4234" s="19"/>
      <c r="N4234" s="38">
        <v>39647</v>
      </c>
      <c r="O4234" s="19">
        <v>1181.9801</v>
      </c>
      <c r="P4234" s="19">
        <v>745.49359823399561</v>
      </c>
      <c r="Q4234" s="19">
        <v>-8.4753135788184775E-3</v>
      </c>
      <c r="R4234" s="37">
        <f t="shared" si="912"/>
        <v>0.99152468642118152</v>
      </c>
      <c r="T4234" s="39">
        <v>39647</v>
      </c>
      <c r="U4234" s="40">
        <v>330.93450000000001</v>
      </c>
      <c r="V4234" s="40">
        <f t="shared" si="913"/>
        <v>1.069935096049246E-3</v>
      </c>
      <c r="W4234" s="41">
        <f t="shared" si="914"/>
        <v>1.0010699350960492</v>
      </c>
      <c r="Y4234" s="42">
        <v>39647</v>
      </c>
      <c r="Z4234" s="43">
        <v>425.72899999999998</v>
      </c>
      <c r="AA4234" s="43">
        <f t="shared" si="915"/>
        <v>268.51403342794072</v>
      </c>
      <c r="AB4234" s="19">
        <f t="shared" si="918"/>
        <v>-1.1959056664485712E-2</v>
      </c>
      <c r="AC4234" s="37">
        <f t="shared" si="919"/>
        <v>0.98804094333551429</v>
      </c>
      <c r="AE4234" s="44">
        <v>39647</v>
      </c>
      <c r="AF4234" s="45">
        <v>9698.2998000000007</v>
      </c>
      <c r="AG4234" s="19">
        <f t="shared" si="910"/>
        <v>6116.8715231788092</v>
      </c>
      <c r="AH4234" s="45">
        <f t="shared" si="916"/>
        <v>-8.8500582949668782E-3</v>
      </c>
      <c r="AI4234" s="46">
        <f t="shared" si="917"/>
        <v>0.99114994170503312</v>
      </c>
      <c r="AK4234" s="38">
        <v>39647</v>
      </c>
      <c r="AL4234" s="19">
        <v>144.76859999999999</v>
      </c>
      <c r="AM4234" s="19">
        <f t="shared" si="906"/>
        <v>-6.5732725345081233E-3</v>
      </c>
      <c r="AN4234" s="37">
        <f t="shared" si="907"/>
        <v>0.99342672746549188</v>
      </c>
      <c r="AQ4234" s="38">
        <v>39647</v>
      </c>
      <c r="AR4234" s="19">
        <f t="shared" si="908"/>
        <v>328.21647454800001</v>
      </c>
      <c r="AS4234" s="40">
        <f t="shared" si="920"/>
        <v>-6.5732725345081233E-3</v>
      </c>
      <c r="AT4234" s="51">
        <f t="shared" si="909"/>
        <v>0.99342672746549188</v>
      </c>
    </row>
    <row r="4235" spans="1:46">
      <c r="A4235" s="38">
        <v>39650</v>
      </c>
      <c r="B4235" s="37">
        <v>1.5876999999999999</v>
      </c>
      <c r="D4235" s="38">
        <v>39650</v>
      </c>
      <c r="E4235" s="19">
        <v>1653.6005</v>
      </c>
      <c r="F4235" s="19">
        <v>1041.506896768911</v>
      </c>
      <c r="G4235" s="19">
        <v>3.4963780485268714E-3</v>
      </c>
      <c r="H4235" s="37">
        <f t="shared" si="911"/>
        <v>1.0034963780485269</v>
      </c>
      <c r="I4235" s="19"/>
      <c r="J4235" s="19"/>
      <c r="K4235" s="19"/>
      <c r="L4235" s="19"/>
      <c r="N4235" s="38">
        <v>39650</v>
      </c>
      <c r="O4235" s="19">
        <v>1204.3708999999999</v>
      </c>
      <c r="P4235" s="19">
        <v>758.56326761982746</v>
      </c>
      <c r="Q4235" s="19">
        <v>1.7531564881030137E-2</v>
      </c>
      <c r="R4235" s="37">
        <f t="shared" si="912"/>
        <v>1.0175315648810301</v>
      </c>
      <c r="T4235" s="39">
        <v>39650</v>
      </c>
      <c r="U4235" s="40">
        <v>327.88</v>
      </c>
      <c r="V4235" s="40">
        <f t="shared" si="913"/>
        <v>-9.2299231418906391E-3</v>
      </c>
      <c r="W4235" s="41">
        <f t="shared" si="914"/>
        <v>0.99077007685810936</v>
      </c>
      <c r="Y4235" s="42">
        <v>39650</v>
      </c>
      <c r="Z4235" s="43">
        <v>425.52499999999998</v>
      </c>
      <c r="AA4235" s="43">
        <f t="shared" si="915"/>
        <v>268.01347861686719</v>
      </c>
      <c r="AB4235" s="19">
        <f t="shared" si="918"/>
        <v>-1.8641662958291949E-3</v>
      </c>
      <c r="AC4235" s="37">
        <f t="shared" si="919"/>
        <v>0.99813583370417081</v>
      </c>
      <c r="AE4235" s="44">
        <v>39650</v>
      </c>
      <c r="AF4235" s="45">
        <v>9793.5</v>
      </c>
      <c r="AG4235" s="19">
        <f t="shared" si="910"/>
        <v>6168.3567424576431</v>
      </c>
      <c r="AH4235" s="45">
        <f t="shared" si="916"/>
        <v>8.4169201664183735E-3</v>
      </c>
      <c r="AI4235" s="46">
        <f t="shared" si="917"/>
        <v>1.0084169201664184</v>
      </c>
      <c r="AK4235" s="38">
        <v>39650</v>
      </c>
      <c r="AL4235" s="19">
        <v>144.3777</v>
      </c>
      <c r="AM4235" s="19">
        <f t="shared" si="906"/>
        <v>-2.7001711697148822E-3</v>
      </c>
      <c r="AN4235" s="37">
        <f t="shared" si="907"/>
        <v>0.99729982883028512</v>
      </c>
      <c r="AQ4235" s="38">
        <v>39650</v>
      </c>
      <c r="AR4235" s="19">
        <f t="shared" si="908"/>
        <v>327.33023388600003</v>
      </c>
      <c r="AS4235" s="40">
        <f t="shared" si="920"/>
        <v>-2.7001711697148822E-3</v>
      </c>
      <c r="AT4235" s="51">
        <f t="shared" si="909"/>
        <v>0.99729982883028512</v>
      </c>
    </row>
    <row r="4236" spans="1:46">
      <c r="A4236" s="38">
        <v>39651</v>
      </c>
      <c r="B4236" s="37">
        <v>1.5810999999999999</v>
      </c>
      <c r="D4236" s="38">
        <v>39651</v>
      </c>
      <c r="E4236" s="19">
        <v>1663.8286000000001</v>
      </c>
      <c r="F4236" s="19">
        <v>1052.3234457023591</v>
      </c>
      <c r="G4236" s="19">
        <v>1.0385479891688254E-2</v>
      </c>
      <c r="H4236" s="37">
        <f t="shared" si="911"/>
        <v>1.0103854798916883</v>
      </c>
      <c r="I4236" s="19"/>
      <c r="J4236" s="19"/>
      <c r="K4236" s="19"/>
      <c r="L4236" s="19"/>
      <c r="N4236" s="38">
        <v>39651</v>
      </c>
      <c r="O4236" s="19">
        <v>1197.9358999999999</v>
      </c>
      <c r="P4236" s="19">
        <v>757.65979381443299</v>
      </c>
      <c r="Q4236" s="19">
        <v>-1.1910328959499061E-3</v>
      </c>
      <c r="R4236" s="37">
        <f t="shared" si="912"/>
        <v>0.99880896710405009</v>
      </c>
      <c r="T4236" s="39">
        <v>39651</v>
      </c>
      <c r="U4236" s="40">
        <v>327.94909999999999</v>
      </c>
      <c r="V4236" s="40">
        <f t="shared" si="913"/>
        <v>2.1074783457364354E-4</v>
      </c>
      <c r="W4236" s="41">
        <f t="shared" si="914"/>
        <v>1.0002107478345736</v>
      </c>
      <c r="Y4236" s="42">
        <v>39651</v>
      </c>
      <c r="Z4236" s="43">
        <v>418.67</v>
      </c>
      <c r="AA4236" s="43">
        <f t="shared" si="915"/>
        <v>264.79666055277971</v>
      </c>
      <c r="AB4236" s="19">
        <f t="shared" si="918"/>
        <v>-1.2002448834619983E-2</v>
      </c>
      <c r="AC4236" s="37">
        <f t="shared" si="919"/>
        <v>0.98799755116538002</v>
      </c>
      <c r="AE4236" s="44">
        <v>39651</v>
      </c>
      <c r="AF4236" s="45">
        <v>9587.4004000000004</v>
      </c>
      <c r="AG4236" s="19">
        <f t="shared" si="910"/>
        <v>6063.7533362848653</v>
      </c>
      <c r="AH4236" s="45">
        <f t="shared" si="916"/>
        <v>-1.6958066879105504E-2</v>
      </c>
      <c r="AI4236" s="46">
        <f t="shared" si="917"/>
        <v>0.9830419331208945</v>
      </c>
      <c r="AK4236" s="38">
        <v>39651</v>
      </c>
      <c r="AL4236" s="19">
        <v>144.5061</v>
      </c>
      <c r="AM4236" s="19">
        <f t="shared" si="906"/>
        <v>8.8933401764945685E-4</v>
      </c>
      <c r="AN4236" s="37">
        <f t="shared" si="907"/>
        <v>1.0008893340176495</v>
      </c>
      <c r="AQ4236" s="38">
        <v>39651</v>
      </c>
      <c r="AR4236" s="19">
        <f t="shared" si="908"/>
        <v>327.62133979800001</v>
      </c>
      <c r="AS4236" s="40">
        <f t="shared" si="920"/>
        <v>8.8933401764945685E-4</v>
      </c>
      <c r="AT4236" s="51">
        <f t="shared" si="909"/>
        <v>1.0008893340176495</v>
      </c>
    </row>
    <row r="4237" spans="1:46">
      <c r="A4237" s="38">
        <v>39652</v>
      </c>
      <c r="B4237" s="37">
        <v>1.5708</v>
      </c>
      <c r="D4237" s="38">
        <v>39652</v>
      </c>
      <c r="E4237" s="19">
        <v>1673.3232</v>
      </c>
      <c r="F4237" s="19">
        <v>1065.2681436210848</v>
      </c>
      <c r="G4237" s="19">
        <v>1.2301063871180684E-2</v>
      </c>
      <c r="H4237" s="37">
        <f t="shared" si="911"/>
        <v>1.0123010638711807</v>
      </c>
      <c r="I4237" s="19"/>
      <c r="J4237" s="19"/>
      <c r="K4237" s="19"/>
      <c r="L4237" s="19"/>
      <c r="N4237" s="38">
        <v>39652</v>
      </c>
      <c r="O4237" s="19">
        <v>1214.5362</v>
      </c>
      <c r="P4237" s="19">
        <v>773.19595110771581</v>
      </c>
      <c r="Q4237" s="19">
        <v>2.0505453001625096E-2</v>
      </c>
      <c r="R4237" s="37">
        <f t="shared" si="912"/>
        <v>1.0205054530016251</v>
      </c>
      <c r="T4237" s="39">
        <v>39652</v>
      </c>
      <c r="U4237" s="40">
        <v>327.5994</v>
      </c>
      <c r="V4237" s="40">
        <f t="shared" si="913"/>
        <v>-1.0663240118664596E-3</v>
      </c>
      <c r="W4237" s="41">
        <f t="shared" si="914"/>
        <v>0.99893367598813354</v>
      </c>
      <c r="Y4237" s="42">
        <v>39652</v>
      </c>
      <c r="Z4237" s="43">
        <v>411.21600000000001</v>
      </c>
      <c r="AA4237" s="43">
        <f t="shared" si="915"/>
        <v>261.7876241405653</v>
      </c>
      <c r="AB4237" s="19">
        <f t="shared" si="918"/>
        <v>-1.1363573868087506E-2</v>
      </c>
      <c r="AC4237" s="37">
        <f t="shared" si="919"/>
        <v>0.98863642613191249</v>
      </c>
      <c r="AE4237" s="44">
        <v>39652</v>
      </c>
      <c r="AF4237" s="45">
        <v>9345</v>
      </c>
      <c r="AG4237" s="19">
        <f t="shared" si="910"/>
        <v>5949.1978609625667</v>
      </c>
      <c r="AH4237" s="45">
        <f t="shared" si="916"/>
        <v>-1.8891842884968701E-2</v>
      </c>
      <c r="AI4237" s="46">
        <f t="shared" si="917"/>
        <v>0.9811081571150313</v>
      </c>
      <c r="AK4237" s="38">
        <v>39652</v>
      </c>
      <c r="AL4237" s="19">
        <v>144.4271</v>
      </c>
      <c r="AM4237" s="19">
        <f t="shared" si="906"/>
        <v>-5.4668972451688003E-4</v>
      </c>
      <c r="AN4237" s="37">
        <f t="shared" si="907"/>
        <v>0.99945331027548312</v>
      </c>
      <c r="AQ4237" s="38">
        <v>39652</v>
      </c>
      <c r="AR4237" s="19">
        <f t="shared" si="908"/>
        <v>327.44223257800002</v>
      </c>
      <c r="AS4237" s="40">
        <f t="shared" si="920"/>
        <v>-5.46689724516769E-4</v>
      </c>
      <c r="AT4237" s="51">
        <f t="shared" si="909"/>
        <v>0.99945331027548323</v>
      </c>
    </row>
    <row r="4238" spans="1:46">
      <c r="A4238" s="38">
        <v>39653</v>
      </c>
      <c r="B4238" s="37">
        <v>1.5657000000000001</v>
      </c>
      <c r="D4238" s="38">
        <v>39653</v>
      </c>
      <c r="E4238" s="19">
        <v>1647.8167000000001</v>
      </c>
      <c r="F4238" s="19">
        <v>1052.4472759787955</v>
      </c>
      <c r="G4238" s="19">
        <v>-1.2035343137839827E-2</v>
      </c>
      <c r="H4238" s="37">
        <f t="shared" si="911"/>
        <v>0.98796465686216017</v>
      </c>
      <c r="I4238" s="19"/>
      <c r="J4238" s="19"/>
      <c r="K4238" s="19"/>
      <c r="L4238" s="19"/>
      <c r="N4238" s="38">
        <v>39653</v>
      </c>
      <c r="O4238" s="19">
        <v>1206.8203000000001</v>
      </c>
      <c r="P4238" s="19">
        <v>770.78642140895442</v>
      </c>
      <c r="Q4238" s="19">
        <v>-3.1163247755104928E-3</v>
      </c>
      <c r="R4238" s="37">
        <f t="shared" si="912"/>
        <v>0.99688367522448951</v>
      </c>
      <c r="T4238" s="39">
        <v>39653</v>
      </c>
      <c r="U4238" s="40">
        <v>329.12700000000001</v>
      </c>
      <c r="V4238" s="40">
        <f t="shared" si="913"/>
        <v>4.6630122033191057E-3</v>
      </c>
      <c r="W4238" s="41">
        <f t="shared" si="914"/>
        <v>1.0046630122033191</v>
      </c>
      <c r="Y4238" s="42">
        <v>39653</v>
      </c>
      <c r="Z4238" s="43">
        <v>407.75</v>
      </c>
      <c r="AA4238" s="43">
        <f t="shared" si="915"/>
        <v>260.42664622852396</v>
      </c>
      <c r="AB4238" s="19">
        <f t="shared" si="918"/>
        <v>-5.1987862929324669E-3</v>
      </c>
      <c r="AC4238" s="37">
        <f t="shared" si="919"/>
        <v>0.99480121370706753</v>
      </c>
      <c r="AE4238" s="44">
        <v>39653</v>
      </c>
      <c r="AF4238" s="45">
        <v>9353.9004000000004</v>
      </c>
      <c r="AG4238" s="19">
        <f t="shared" si="910"/>
        <v>5974.2609695343936</v>
      </c>
      <c r="AH4238" s="45">
        <f t="shared" si="916"/>
        <v>4.2128551037587947E-3</v>
      </c>
      <c r="AI4238" s="46">
        <f t="shared" si="917"/>
        <v>1.0042128551037588</v>
      </c>
      <c r="AK4238" s="38">
        <v>39653</v>
      </c>
      <c r="AL4238" s="19">
        <v>145.22900000000001</v>
      </c>
      <c r="AM4238" s="19">
        <f t="shared" si="906"/>
        <v>5.5522820855644639E-3</v>
      </c>
      <c r="AN4238" s="37">
        <f t="shared" si="907"/>
        <v>1.0055522820855645</v>
      </c>
      <c r="AQ4238" s="38">
        <v>39653</v>
      </c>
      <c r="AR4238" s="19">
        <f t="shared" si="908"/>
        <v>329.26028422000007</v>
      </c>
      <c r="AS4238" s="40">
        <f t="shared" si="920"/>
        <v>5.5522820855644639E-3</v>
      </c>
      <c r="AT4238" s="51">
        <f t="shared" si="909"/>
        <v>1.0055522820855645</v>
      </c>
    </row>
    <row r="4239" spans="1:46">
      <c r="A4239" s="38">
        <v>39654</v>
      </c>
      <c r="B4239" s="37">
        <v>1.5687</v>
      </c>
      <c r="D4239" s="38">
        <v>39654</v>
      </c>
      <c r="E4239" s="19">
        <v>1643.4929999999999</v>
      </c>
      <c r="F4239" s="19">
        <v>1047.6783323771276</v>
      </c>
      <c r="G4239" s="19">
        <v>-4.5312897952370923E-3</v>
      </c>
      <c r="H4239" s="37">
        <f t="shared" si="911"/>
        <v>0.99546871020476291</v>
      </c>
      <c r="I4239" s="19"/>
      <c r="J4239" s="19"/>
      <c r="K4239" s="19"/>
      <c r="L4239" s="19"/>
      <c r="N4239" s="38">
        <v>39654</v>
      </c>
      <c r="O4239" s="19">
        <v>1185.799</v>
      </c>
      <c r="P4239" s="19">
        <v>755.91190157455219</v>
      </c>
      <c r="Q4239" s="19">
        <v>-1.9297848822002361E-2</v>
      </c>
      <c r="R4239" s="37">
        <f t="shared" si="912"/>
        <v>0.98070215117799764</v>
      </c>
      <c r="T4239" s="39">
        <v>39654</v>
      </c>
      <c r="U4239" s="40">
        <v>331.4984</v>
      </c>
      <c r="V4239" s="40">
        <f t="shared" si="913"/>
        <v>7.2051214272910169E-3</v>
      </c>
      <c r="W4239" s="41">
        <f t="shared" si="914"/>
        <v>1.007205121427291</v>
      </c>
      <c r="Y4239" s="42">
        <v>39654</v>
      </c>
      <c r="Z4239" s="43">
        <v>406.50299999999999</v>
      </c>
      <c r="AA4239" s="43">
        <f t="shared" si="915"/>
        <v>259.13367756741252</v>
      </c>
      <c r="AB4239" s="19">
        <f t="shared" si="918"/>
        <v>-4.9648093996375042E-3</v>
      </c>
      <c r="AC4239" s="37">
        <f t="shared" si="919"/>
        <v>0.9950351906003625</v>
      </c>
      <c r="AE4239" s="44">
        <v>39654</v>
      </c>
      <c r="AF4239" s="45">
        <v>9251.5995999999996</v>
      </c>
      <c r="AG4239" s="19">
        <f t="shared" si="910"/>
        <v>5897.6219799834253</v>
      </c>
      <c r="AH4239" s="45">
        <f t="shared" si="916"/>
        <v>-1.2828195812299992E-2</v>
      </c>
      <c r="AI4239" s="46">
        <f t="shared" si="917"/>
        <v>0.98717180418770001</v>
      </c>
      <c r="AK4239" s="38">
        <v>39654</v>
      </c>
      <c r="AL4239" s="19">
        <v>145.07730000000001</v>
      </c>
      <c r="AM4239" s="19">
        <f t="shared" si="906"/>
        <v>-1.0445572165339589E-3</v>
      </c>
      <c r="AN4239" s="37">
        <f t="shared" si="907"/>
        <v>0.99895544278346604</v>
      </c>
      <c r="AQ4239" s="38">
        <v>39654</v>
      </c>
      <c r="AR4239" s="19">
        <f t="shared" si="908"/>
        <v>328.91635301400004</v>
      </c>
      <c r="AS4239" s="40">
        <f t="shared" si="920"/>
        <v>-1.0445572165339589E-3</v>
      </c>
      <c r="AT4239" s="51">
        <f t="shared" si="909"/>
        <v>0.99895544278346604</v>
      </c>
    </row>
    <row r="4240" spans="1:46">
      <c r="A4240" s="38">
        <v>39657</v>
      </c>
      <c r="B4240" s="37">
        <v>1.5747</v>
      </c>
      <c r="D4240" s="38">
        <v>39657</v>
      </c>
      <c r="E4240" s="19">
        <v>1625.5124000000001</v>
      </c>
      <c r="F4240" s="19">
        <v>1032.2679875531849</v>
      </c>
      <c r="G4240" s="19">
        <v>-1.4709042220027113E-2</v>
      </c>
      <c r="H4240" s="37">
        <f t="shared" si="911"/>
        <v>0.98529095777997289</v>
      </c>
      <c r="I4240" s="19"/>
      <c r="J4240" s="19"/>
      <c r="K4240" s="19"/>
      <c r="L4240" s="19"/>
      <c r="N4240" s="38">
        <v>39657</v>
      </c>
      <c r="O4240" s="19">
        <v>1185.6726000000001</v>
      </c>
      <c r="P4240" s="19">
        <v>752.95141931796536</v>
      </c>
      <c r="Q4240" s="19">
        <v>-3.916438212469231E-3</v>
      </c>
      <c r="R4240" s="37">
        <f t="shared" si="912"/>
        <v>0.99608356178753077</v>
      </c>
      <c r="T4240" s="39">
        <v>39657</v>
      </c>
      <c r="U4240" s="40">
        <v>330.26100000000002</v>
      </c>
      <c r="V4240" s="40">
        <f t="shared" si="913"/>
        <v>-3.7327480313630312E-3</v>
      </c>
      <c r="W4240" s="41">
        <f t="shared" si="914"/>
        <v>0.99626725196863697</v>
      </c>
      <c r="Y4240" s="42">
        <v>39657</v>
      </c>
      <c r="Z4240" s="43">
        <v>408.80799999999999</v>
      </c>
      <c r="AA4240" s="43">
        <f t="shared" si="915"/>
        <v>259.61008446053216</v>
      </c>
      <c r="AB4240" s="19">
        <f t="shared" si="918"/>
        <v>1.8384599701275484E-3</v>
      </c>
      <c r="AC4240" s="37">
        <f t="shared" si="919"/>
        <v>1.0018384599701275</v>
      </c>
      <c r="AE4240" s="44">
        <v>39657</v>
      </c>
      <c r="AF4240" s="45">
        <v>9331.9004000000004</v>
      </c>
      <c r="AG4240" s="19">
        <f t="shared" si="910"/>
        <v>5926.1449164920305</v>
      </c>
      <c r="AH4240" s="45">
        <f t="shared" si="916"/>
        <v>4.8363453278985613E-3</v>
      </c>
      <c r="AI4240" s="46">
        <f t="shared" si="917"/>
        <v>1.0048363453278986</v>
      </c>
      <c r="AK4240" s="38">
        <v>39657</v>
      </c>
      <c r="AL4240" s="19">
        <v>145.66229999999999</v>
      </c>
      <c r="AM4240" s="19">
        <f t="shared" si="906"/>
        <v>4.0323331079361591E-3</v>
      </c>
      <c r="AN4240" s="37">
        <f t="shared" si="907"/>
        <v>1.0040323331079362</v>
      </c>
      <c r="AQ4240" s="38">
        <v>39657</v>
      </c>
      <c r="AR4240" s="19">
        <f t="shared" si="908"/>
        <v>330.24265331399999</v>
      </c>
      <c r="AS4240" s="40">
        <f t="shared" si="920"/>
        <v>4.0323331079361591E-3</v>
      </c>
      <c r="AT4240" s="51">
        <f t="shared" si="909"/>
        <v>1.0040323331079362</v>
      </c>
    </row>
    <row r="4241" spans="1:46">
      <c r="A4241" s="38">
        <v>39658</v>
      </c>
      <c r="B4241" s="37">
        <v>1.5588</v>
      </c>
      <c r="D4241" s="38">
        <v>39658</v>
      </c>
      <c r="E4241" s="19">
        <v>1634.5889</v>
      </c>
      <c r="F4241" s="19">
        <v>1048.6200282268412</v>
      </c>
      <c r="G4241" s="19">
        <v>1.5840887125073033E-2</v>
      </c>
      <c r="H4241" s="37">
        <f t="shared" si="911"/>
        <v>1.015840887125073</v>
      </c>
      <c r="I4241" s="19"/>
      <c r="J4241" s="19"/>
      <c r="K4241" s="19"/>
      <c r="L4241" s="19"/>
      <c r="N4241" s="38">
        <v>39658</v>
      </c>
      <c r="O4241" s="19">
        <v>1175.8705</v>
      </c>
      <c r="P4241" s="19">
        <v>754.34340518347449</v>
      </c>
      <c r="Q4241" s="19">
        <v>1.8487060782355069E-3</v>
      </c>
      <c r="R4241" s="37">
        <f t="shared" si="912"/>
        <v>1.0018487060782355</v>
      </c>
      <c r="T4241" s="39">
        <v>39658</v>
      </c>
      <c r="U4241" s="40">
        <v>330.3107</v>
      </c>
      <c r="V4241" s="40">
        <f t="shared" si="913"/>
        <v>1.5048703903874916E-4</v>
      </c>
      <c r="W4241" s="41">
        <f t="shared" si="914"/>
        <v>1.0001504870390387</v>
      </c>
      <c r="Y4241" s="42">
        <v>39658</v>
      </c>
      <c r="Z4241" s="43">
        <v>405.43599999999998</v>
      </c>
      <c r="AA4241" s="43">
        <f t="shared" si="915"/>
        <v>260.09494482935588</v>
      </c>
      <c r="AB4241" s="19">
        <f t="shared" si="918"/>
        <v>1.8676484383541858E-3</v>
      </c>
      <c r="AC4241" s="37">
        <f t="shared" si="919"/>
        <v>1.0018676484383542</v>
      </c>
      <c r="AE4241" s="44">
        <v>39658</v>
      </c>
      <c r="AF4241" s="45">
        <v>9184.0995999999996</v>
      </c>
      <c r="AG4241" s="19">
        <f t="shared" si="910"/>
        <v>5891.7754683089552</v>
      </c>
      <c r="AH4241" s="45">
        <f t="shared" si="916"/>
        <v>-5.7996300575484661E-3</v>
      </c>
      <c r="AI4241" s="46">
        <f t="shared" si="917"/>
        <v>0.99420036994245153</v>
      </c>
      <c r="AK4241" s="38">
        <v>39658</v>
      </c>
      <c r="AL4241" s="19">
        <v>146.00370000000001</v>
      </c>
      <c r="AM4241" s="19">
        <f t="shared" ref="AM4241:AM4304" si="921">AL4241/AL4240-1</f>
        <v>2.3437773535088802E-3</v>
      </c>
      <c r="AN4241" s="37">
        <f t="shared" ref="AN4241:AN4304" si="922">AL4241/AL4240</f>
        <v>1.0023437773535089</v>
      </c>
      <c r="AQ4241" s="38">
        <v>39658</v>
      </c>
      <c r="AR4241" s="19">
        <f t="shared" ref="AR4241:AR4304" si="923">AL4241*2.26718</f>
        <v>331.01666856600002</v>
      </c>
      <c r="AS4241" s="40">
        <f t="shared" si="920"/>
        <v>2.3437773535088802E-3</v>
      </c>
      <c r="AT4241" s="51">
        <f t="shared" si="909"/>
        <v>1.0023437773535089</v>
      </c>
    </row>
    <row r="4242" spans="1:46">
      <c r="A4242" s="38">
        <v>39659</v>
      </c>
      <c r="B4242" s="37">
        <v>1.5559000000000001</v>
      </c>
      <c r="D4242" s="38">
        <v>39659</v>
      </c>
      <c r="E4242" s="19">
        <v>1660.9934000000001</v>
      </c>
      <c r="F4242" s="19">
        <v>1067.5450864451443</v>
      </c>
      <c r="G4242" s="19">
        <v>1.8047584166692276E-2</v>
      </c>
      <c r="H4242" s="37">
        <f t="shared" si="911"/>
        <v>1.0180475841666923</v>
      </c>
      <c r="I4242" s="19"/>
      <c r="J4242" s="19"/>
      <c r="K4242" s="19"/>
      <c r="L4242" s="19"/>
      <c r="N4242" s="38">
        <v>39659</v>
      </c>
      <c r="O4242" s="19">
        <v>1202.8271</v>
      </c>
      <c r="P4242" s="19">
        <v>773.07481200591292</v>
      </c>
      <c r="Q4242" s="19">
        <v>2.4831405290648201E-2</v>
      </c>
      <c r="R4242" s="37">
        <f t="shared" si="912"/>
        <v>1.0248314052906482</v>
      </c>
      <c r="T4242" s="39">
        <v>39659</v>
      </c>
      <c r="U4242" s="40">
        <v>332.04419999999999</v>
      </c>
      <c r="V4242" s="40">
        <f t="shared" si="913"/>
        <v>5.2480891475812363E-3</v>
      </c>
      <c r="W4242" s="41">
        <f t="shared" si="914"/>
        <v>1.0052480891475812</v>
      </c>
      <c r="Y4242" s="42">
        <v>39659</v>
      </c>
      <c r="Z4242" s="43">
        <v>411.00900000000001</v>
      </c>
      <c r="AA4242" s="43">
        <f t="shared" si="915"/>
        <v>264.16157850761618</v>
      </c>
      <c r="AB4242" s="19">
        <f t="shared" si="918"/>
        <v>1.563518922264473E-2</v>
      </c>
      <c r="AC4242" s="37">
        <f t="shared" si="919"/>
        <v>1.0156351892226447</v>
      </c>
      <c r="AE4242" s="44">
        <v>39659</v>
      </c>
      <c r="AF4242" s="45">
        <v>9410.5995999999996</v>
      </c>
      <c r="AG4242" s="19">
        <f t="shared" si="910"/>
        <v>6048.3318979368851</v>
      </c>
      <c r="AH4242" s="45">
        <f t="shared" si="916"/>
        <v>2.6572029173553169E-2</v>
      </c>
      <c r="AI4242" s="46">
        <f t="shared" si="917"/>
        <v>1.0265720291735532</v>
      </c>
      <c r="AK4242" s="38">
        <v>39659</v>
      </c>
      <c r="AL4242" s="19">
        <v>146.4847</v>
      </c>
      <c r="AM4242" s="19">
        <f t="shared" si="921"/>
        <v>3.2944370587868477E-3</v>
      </c>
      <c r="AN4242" s="37">
        <f t="shared" si="922"/>
        <v>1.0032944370587868</v>
      </c>
      <c r="AQ4242" s="38">
        <v>39659</v>
      </c>
      <c r="AR4242" s="19">
        <f t="shared" si="923"/>
        <v>332.10718214600001</v>
      </c>
      <c r="AS4242" s="40">
        <f t="shared" si="920"/>
        <v>3.2944370587868477E-3</v>
      </c>
      <c r="AT4242" s="51">
        <f t="shared" si="909"/>
        <v>1.0032944370587868</v>
      </c>
    </row>
    <row r="4243" spans="1:46">
      <c r="A4243" s="38">
        <v>39660</v>
      </c>
      <c r="B4243" s="37">
        <v>1.5589</v>
      </c>
      <c r="D4243" s="38">
        <v>39660</v>
      </c>
      <c r="E4243" s="19">
        <v>1651.2098000000001</v>
      </c>
      <c r="F4243" s="19">
        <v>1059.2147026749633</v>
      </c>
      <c r="G4243" s="19">
        <v>-7.8033086152086151E-3</v>
      </c>
      <c r="H4243" s="37">
        <f t="shared" si="911"/>
        <v>0.99219669138479138</v>
      </c>
      <c r="I4243" s="19"/>
      <c r="J4243" s="19"/>
      <c r="K4243" s="19"/>
      <c r="L4243" s="19"/>
      <c r="N4243" s="38">
        <v>39660</v>
      </c>
      <c r="O4243" s="19">
        <v>1206.5179000000001</v>
      </c>
      <c r="P4243" s="19">
        <v>773.95464750785811</v>
      </c>
      <c r="Q4243" s="19">
        <v>1.1380987820082122E-3</v>
      </c>
      <c r="R4243" s="37">
        <f t="shared" si="912"/>
        <v>1.0011380987820082</v>
      </c>
      <c r="T4243" s="39">
        <v>39660</v>
      </c>
      <c r="U4243" s="40">
        <v>330.8963</v>
      </c>
      <c r="V4243" s="40">
        <f t="shared" si="913"/>
        <v>-3.4570698720229887E-3</v>
      </c>
      <c r="W4243" s="41">
        <f t="shared" si="914"/>
        <v>0.99654293012797701</v>
      </c>
      <c r="Y4243" s="42">
        <v>39660</v>
      </c>
      <c r="Z4243" s="43">
        <v>409.31099999999998</v>
      </c>
      <c r="AA4243" s="43">
        <f t="shared" si="915"/>
        <v>262.56398742703186</v>
      </c>
      <c r="AB4243" s="19">
        <f t="shared" si="918"/>
        <v>-6.0477798838496355E-3</v>
      </c>
      <c r="AC4243" s="37">
        <f t="shared" si="919"/>
        <v>0.99395222011615036</v>
      </c>
      <c r="AE4243" s="44">
        <v>39660</v>
      </c>
      <c r="AF4243" s="45">
        <v>9267.7001999999993</v>
      </c>
      <c r="AG4243" s="19">
        <f t="shared" si="910"/>
        <v>5945.0254666752198</v>
      </c>
      <c r="AH4243" s="45">
        <f t="shared" si="916"/>
        <v>-1.7080152512282565E-2</v>
      </c>
      <c r="AI4243" s="46">
        <f t="shared" si="917"/>
        <v>0.98291984748771744</v>
      </c>
      <c r="AK4243" s="38">
        <v>39660</v>
      </c>
      <c r="AL4243" s="19">
        <v>146.8682</v>
      </c>
      <c r="AM4243" s="19">
        <f t="shared" si="921"/>
        <v>2.6180208581509934E-3</v>
      </c>
      <c r="AN4243" s="37">
        <f t="shared" si="922"/>
        <v>1.002618020858151</v>
      </c>
      <c r="AQ4243" s="38">
        <v>39660</v>
      </c>
      <c r="AR4243" s="19">
        <f t="shared" si="923"/>
        <v>332.97664567600003</v>
      </c>
      <c r="AS4243" s="40">
        <f t="shared" si="920"/>
        <v>2.6180208581512154E-3</v>
      </c>
      <c r="AT4243" s="51">
        <f t="shared" ref="AT4243:AT4306" si="924">AR4243/AR4242</f>
        <v>1.0026180208581512</v>
      </c>
    </row>
    <row r="4244" spans="1:46">
      <c r="A4244" s="38">
        <v>39661</v>
      </c>
      <c r="B4244" s="37">
        <v>1.5567</v>
      </c>
      <c r="D4244" s="38">
        <v>39661</v>
      </c>
      <c r="E4244" s="19">
        <v>1633.4735000000001</v>
      </c>
      <c r="F4244" s="19">
        <v>1049.3181088199397</v>
      </c>
      <c r="G4244" s="19">
        <v>-9.3433312717720041E-3</v>
      </c>
      <c r="H4244" s="37">
        <f t="shared" si="911"/>
        <v>0.990656668728228</v>
      </c>
      <c r="I4244" s="19"/>
      <c r="J4244" s="19"/>
      <c r="K4244" s="19"/>
      <c r="L4244" s="19"/>
      <c r="N4244" s="38">
        <v>39661</v>
      </c>
      <c r="O4244" s="19">
        <v>1192.6120000000001</v>
      </c>
      <c r="P4244" s="19">
        <v>766.1155007387423</v>
      </c>
      <c r="Q4244" s="19">
        <v>-1.0128690091025239E-2</v>
      </c>
      <c r="R4244" s="37">
        <f t="shared" si="912"/>
        <v>0.98987130990897476</v>
      </c>
      <c r="T4244" s="39">
        <v>39661</v>
      </c>
      <c r="U4244" s="40">
        <v>332.64389999999997</v>
      </c>
      <c r="V4244" s="40">
        <f t="shared" si="913"/>
        <v>5.2814129381320019E-3</v>
      </c>
      <c r="W4244" s="41">
        <f t="shared" si="914"/>
        <v>1.005281412938132</v>
      </c>
      <c r="Y4244" s="42">
        <v>39661</v>
      </c>
      <c r="Z4244" s="43">
        <v>407.81900000000002</v>
      </c>
      <c r="AA4244" s="43">
        <f t="shared" si="915"/>
        <v>261.97661720305774</v>
      </c>
      <c r="AB4244" s="19">
        <f t="shared" si="918"/>
        <v>-2.2370555449359175E-3</v>
      </c>
      <c r="AC4244" s="37">
        <f t="shared" si="919"/>
        <v>0.99776294445506408</v>
      </c>
      <c r="AE4244" s="44">
        <v>39661</v>
      </c>
      <c r="AF4244" s="45">
        <v>9296.4004000000004</v>
      </c>
      <c r="AG4244" s="19">
        <f t="shared" si="910"/>
        <v>5971.8638144793476</v>
      </c>
      <c r="AH4244" s="45">
        <f t="shared" si="916"/>
        <v>4.5144209986265338E-3</v>
      </c>
      <c r="AI4244" s="46">
        <f t="shared" si="917"/>
        <v>1.0045144209986265</v>
      </c>
      <c r="AK4244" s="38">
        <v>39661</v>
      </c>
      <c r="AL4244" s="19">
        <v>146.9128</v>
      </c>
      <c r="AM4244" s="19">
        <f t="shared" si="921"/>
        <v>3.0367363391126112E-4</v>
      </c>
      <c r="AN4244" s="37">
        <f t="shared" si="922"/>
        <v>1.0003036736339113</v>
      </c>
      <c r="AQ4244" s="38">
        <v>39661</v>
      </c>
      <c r="AR4244" s="19">
        <f t="shared" si="923"/>
        <v>333.07776190400006</v>
      </c>
      <c r="AS4244" s="40">
        <f t="shared" si="920"/>
        <v>3.0367363391126112E-4</v>
      </c>
      <c r="AT4244" s="51">
        <f t="shared" si="924"/>
        <v>1.0003036736339113</v>
      </c>
    </row>
    <row r="4245" spans="1:46">
      <c r="A4245" s="38">
        <v>39664</v>
      </c>
      <c r="B4245" s="37">
        <v>1.5569</v>
      </c>
      <c r="D4245" s="38">
        <v>39664</v>
      </c>
      <c r="E4245" s="19">
        <v>1617.5327</v>
      </c>
      <c r="F4245" s="19">
        <v>1038.944505106301</v>
      </c>
      <c r="G4245" s="19">
        <v>-9.8860427800152584E-3</v>
      </c>
      <c r="H4245" s="37">
        <f t="shared" si="911"/>
        <v>0.99011395721998474</v>
      </c>
      <c r="I4245" s="19"/>
      <c r="J4245" s="19"/>
      <c r="K4245" s="19"/>
      <c r="L4245" s="19"/>
      <c r="N4245" s="38">
        <v>39664</v>
      </c>
      <c r="O4245" s="19">
        <v>1167.8414</v>
      </c>
      <c r="P4245" s="19">
        <v>750.10687905453153</v>
      </c>
      <c r="Q4245" s="19">
        <v>-2.0895833159326638E-2</v>
      </c>
      <c r="R4245" s="37">
        <f t="shared" si="912"/>
        <v>0.97910416684067336</v>
      </c>
      <c r="T4245" s="39">
        <v>39664</v>
      </c>
      <c r="U4245" s="40">
        <v>333.18419999999998</v>
      </c>
      <c r="V4245" s="40">
        <f t="shared" si="913"/>
        <v>1.6242594558324441E-3</v>
      </c>
      <c r="W4245" s="41">
        <f t="shared" si="914"/>
        <v>1.0016242594558324</v>
      </c>
      <c r="Y4245" s="42">
        <v>39664</v>
      </c>
      <c r="Z4245" s="43">
        <v>393.56700000000001</v>
      </c>
      <c r="AA4245" s="43">
        <f t="shared" si="915"/>
        <v>252.7888753291798</v>
      </c>
      <c r="AB4245" s="19">
        <f t="shared" si="918"/>
        <v>-3.5070847054859633E-2</v>
      </c>
      <c r="AC4245" s="37">
        <f t="shared" si="919"/>
        <v>0.96492915294514037</v>
      </c>
      <c r="AE4245" s="44">
        <v>39664</v>
      </c>
      <c r="AF4245" s="45">
        <v>9004.5</v>
      </c>
      <c r="AG4245" s="19">
        <f t="shared" si="910"/>
        <v>5783.6084526944569</v>
      </c>
      <c r="AH4245" s="45">
        <f t="shared" si="916"/>
        <v>-3.1523719835748421E-2</v>
      </c>
      <c r="AI4245" s="46">
        <f t="shared" si="917"/>
        <v>0.96847628016425158</v>
      </c>
      <c r="AK4245" s="38">
        <v>39664</v>
      </c>
      <c r="AL4245" s="19">
        <v>147.21250000000001</v>
      </c>
      <c r="AM4245" s="19">
        <f t="shared" si="921"/>
        <v>2.0399856241253289E-3</v>
      </c>
      <c r="AN4245" s="37">
        <f t="shared" si="922"/>
        <v>1.0020399856241253</v>
      </c>
      <c r="AQ4245" s="38">
        <v>39664</v>
      </c>
      <c r="AR4245" s="19">
        <f t="shared" si="923"/>
        <v>333.75723575000006</v>
      </c>
      <c r="AS4245" s="40">
        <f t="shared" si="920"/>
        <v>2.0399856241253289E-3</v>
      </c>
      <c r="AT4245" s="51">
        <f t="shared" si="924"/>
        <v>1.0020399856241253</v>
      </c>
    </row>
    <row r="4246" spans="1:46">
      <c r="A4246" s="38">
        <v>39665</v>
      </c>
      <c r="B4246" s="37">
        <v>1.5468</v>
      </c>
      <c r="D4246" s="38">
        <v>39665</v>
      </c>
      <c r="E4246" s="19">
        <v>1644.2318</v>
      </c>
      <c r="F4246" s="19">
        <v>1062.9892681665374</v>
      </c>
      <c r="G4246" s="19">
        <v>2.3143452746570148E-2</v>
      </c>
      <c r="H4246" s="37">
        <f t="shared" si="911"/>
        <v>1.0231434527465701</v>
      </c>
      <c r="I4246" s="19"/>
      <c r="J4246" s="19"/>
      <c r="K4246" s="19"/>
      <c r="L4246" s="19"/>
      <c r="N4246" s="38">
        <v>39665</v>
      </c>
      <c r="O4246" s="19">
        <v>1157.655</v>
      </c>
      <c r="P4246" s="19">
        <v>748.41931730023271</v>
      </c>
      <c r="Q4246" s="19">
        <v>-2.2497617358554489E-3</v>
      </c>
      <c r="R4246" s="37">
        <f t="shared" si="912"/>
        <v>0.99775023826414455</v>
      </c>
      <c r="T4246" s="39">
        <v>39665</v>
      </c>
      <c r="U4246" s="40">
        <v>333.78640000000001</v>
      </c>
      <c r="V4246" s="40">
        <f t="shared" si="913"/>
        <v>1.8074086346231422E-3</v>
      </c>
      <c r="W4246" s="41">
        <f t="shared" si="914"/>
        <v>1.0018074086346231</v>
      </c>
      <c r="Y4246" s="42">
        <v>39665</v>
      </c>
      <c r="Z4246" s="43">
        <v>390.35199999999998</v>
      </c>
      <c r="AA4246" s="43">
        <f t="shared" si="915"/>
        <v>252.36100336177915</v>
      </c>
      <c r="AB4246" s="19">
        <f t="shared" si="918"/>
        <v>-1.6926060011283051E-3</v>
      </c>
      <c r="AC4246" s="37">
        <f t="shared" si="919"/>
        <v>0.99830739399887169</v>
      </c>
      <c r="AE4246" s="44">
        <v>39665</v>
      </c>
      <c r="AF4246" s="45">
        <v>8870.2001999999993</v>
      </c>
      <c r="AG4246" s="19">
        <f t="shared" si="910"/>
        <v>5734.5488750969744</v>
      </c>
      <c r="AH4246" s="45">
        <f t="shared" si="916"/>
        <v>-8.4825205576678497E-3</v>
      </c>
      <c r="AI4246" s="46">
        <f t="shared" si="917"/>
        <v>0.99151747944233215</v>
      </c>
      <c r="AK4246" s="38">
        <v>39665</v>
      </c>
      <c r="AL4246" s="19">
        <v>147.33529999999999</v>
      </c>
      <c r="AM4246" s="19">
        <f t="shared" si="921"/>
        <v>8.3416829413263116E-4</v>
      </c>
      <c r="AN4246" s="37">
        <f t="shared" si="922"/>
        <v>1.0008341682941326</v>
      </c>
      <c r="AQ4246" s="38">
        <v>39665</v>
      </c>
      <c r="AR4246" s="19">
        <f t="shared" si="923"/>
        <v>334.03564545400002</v>
      </c>
      <c r="AS4246" s="40">
        <f t="shared" si="920"/>
        <v>8.3416829413240912E-4</v>
      </c>
      <c r="AT4246" s="51">
        <f t="shared" si="924"/>
        <v>1.0008341682941324</v>
      </c>
    </row>
    <row r="4247" spans="1:46">
      <c r="A4247" s="38">
        <v>39666</v>
      </c>
      <c r="B4247" s="37">
        <v>1.5408999999999999</v>
      </c>
      <c r="D4247" s="38">
        <v>39666</v>
      </c>
      <c r="E4247" s="19">
        <v>1655.3054</v>
      </c>
      <c r="F4247" s="19">
        <v>1074.2458303588812</v>
      </c>
      <c r="G4247" s="19">
        <v>1.0589535124620131E-2</v>
      </c>
      <c r="H4247" s="37">
        <f t="shared" si="911"/>
        <v>1.0105895351246201</v>
      </c>
      <c r="I4247" s="19"/>
      <c r="J4247" s="19"/>
      <c r="K4247" s="19"/>
      <c r="L4247" s="19"/>
      <c r="N4247" s="38">
        <v>39666</v>
      </c>
      <c r="O4247" s="19">
        <v>1172.5640000000001</v>
      </c>
      <c r="P4247" s="19">
        <v>760.96047764293598</v>
      </c>
      <c r="Q4247" s="19">
        <v>1.6756863502592312E-2</v>
      </c>
      <c r="R4247" s="37">
        <f t="shared" si="912"/>
        <v>1.0167568635025923</v>
      </c>
      <c r="T4247" s="39">
        <v>39666</v>
      </c>
      <c r="U4247" s="40">
        <v>333.54109999999997</v>
      </c>
      <c r="V4247" s="40">
        <f t="shared" si="913"/>
        <v>-7.3490112239460448E-4</v>
      </c>
      <c r="W4247" s="41">
        <f t="shared" si="914"/>
        <v>0.9992650988776054</v>
      </c>
      <c r="Y4247" s="42">
        <v>39666</v>
      </c>
      <c r="Z4247" s="43">
        <v>388.69</v>
      </c>
      <c r="AA4247" s="43">
        <f t="shared" si="915"/>
        <v>252.24868583295478</v>
      </c>
      <c r="AB4247" s="19">
        <f t="shared" si="918"/>
        <v>-4.450668975323202E-4</v>
      </c>
      <c r="AC4247" s="37">
        <f t="shared" si="919"/>
        <v>0.99955493310246768</v>
      </c>
      <c r="AE4247" s="44">
        <v>39666</v>
      </c>
      <c r="AF4247" s="45">
        <v>8816.7998000000007</v>
      </c>
      <c r="AG4247" s="19">
        <f t="shared" si="910"/>
        <v>5721.8507365825171</v>
      </c>
      <c r="AH4247" s="45">
        <f t="shared" si="916"/>
        <v>-2.2143221360620968E-3</v>
      </c>
      <c r="AI4247" s="46">
        <f t="shared" si="917"/>
        <v>0.9977856778639379</v>
      </c>
      <c r="AK4247" s="38">
        <v>39666</v>
      </c>
      <c r="AL4247" s="19">
        <v>147.34909999999999</v>
      </c>
      <c r="AM4247" s="19">
        <f t="shared" si="921"/>
        <v>9.3663908106167426E-5</v>
      </c>
      <c r="AN4247" s="37">
        <f t="shared" si="922"/>
        <v>1.0000936639081062</v>
      </c>
      <c r="AQ4247" s="38">
        <v>39666</v>
      </c>
      <c r="AR4247" s="19">
        <f t="shared" si="923"/>
        <v>334.066932538</v>
      </c>
      <c r="AS4247" s="40">
        <f t="shared" si="920"/>
        <v>9.3663908106167426E-5</v>
      </c>
      <c r="AT4247" s="51">
        <f t="shared" si="924"/>
        <v>1.0000936639081062</v>
      </c>
    </row>
    <row r="4248" spans="1:46">
      <c r="A4248" s="38">
        <v>39667</v>
      </c>
      <c r="B4248" s="37">
        <v>1.5341</v>
      </c>
      <c r="D4248" s="38">
        <v>39667</v>
      </c>
      <c r="E4248" s="19">
        <v>1634.8262999999999</v>
      </c>
      <c r="F4248" s="19">
        <v>1065.6582360993416</v>
      </c>
      <c r="G4248" s="19">
        <v>-7.9940680399669395E-3</v>
      </c>
      <c r="H4248" s="37">
        <f t="shared" si="911"/>
        <v>0.99200593196003306</v>
      </c>
      <c r="I4248" s="19"/>
      <c r="J4248" s="19"/>
      <c r="K4248" s="19"/>
      <c r="L4248" s="19"/>
      <c r="N4248" s="38">
        <v>39667</v>
      </c>
      <c r="O4248" s="19">
        <v>1167.9051999999999</v>
      </c>
      <c r="P4248" s="19">
        <v>761.29665601981617</v>
      </c>
      <c r="Q4248" s="19">
        <v>4.4178165194797003E-4</v>
      </c>
      <c r="R4248" s="37">
        <f t="shared" si="912"/>
        <v>1.000441781651948</v>
      </c>
      <c r="T4248" s="39">
        <v>39667</v>
      </c>
      <c r="U4248" s="40">
        <v>332.94130000000001</v>
      </c>
      <c r="V4248" s="40">
        <f t="shared" si="913"/>
        <v>-1.7982791326165426E-3</v>
      </c>
      <c r="W4248" s="41">
        <f t="shared" si="914"/>
        <v>0.99820172086738346</v>
      </c>
      <c r="Y4248" s="42">
        <v>39667</v>
      </c>
      <c r="Z4248" s="43">
        <v>390.57499999999999</v>
      </c>
      <c r="AA4248" s="43">
        <f t="shared" si="915"/>
        <v>254.5955283227951</v>
      </c>
      <c r="AB4248" s="19">
        <f t="shared" si="918"/>
        <v>9.3036856944994639E-3</v>
      </c>
      <c r="AC4248" s="37">
        <f t="shared" si="919"/>
        <v>1.0093036856944995</v>
      </c>
      <c r="AE4248" s="44">
        <v>39667</v>
      </c>
      <c r="AF4248" s="45">
        <v>8903.2001999999993</v>
      </c>
      <c r="AG4248" s="19">
        <f t="shared" si="910"/>
        <v>5803.5331464702422</v>
      </c>
      <c r="AH4248" s="45">
        <f t="shared" si="916"/>
        <v>1.4275522667078766E-2</v>
      </c>
      <c r="AI4248" s="46">
        <f t="shared" si="917"/>
        <v>1.0142755226670788</v>
      </c>
      <c r="AK4248" s="38">
        <v>39667</v>
      </c>
      <c r="AL4248" s="19">
        <v>147.8913</v>
      </c>
      <c r="AM4248" s="19">
        <f t="shared" si="921"/>
        <v>3.6796967202379349E-3</v>
      </c>
      <c r="AN4248" s="37">
        <f t="shared" si="922"/>
        <v>1.0036796967202379</v>
      </c>
      <c r="AQ4248" s="38">
        <v>39667</v>
      </c>
      <c r="AR4248" s="19">
        <f t="shared" si="923"/>
        <v>335.29619753400004</v>
      </c>
      <c r="AS4248" s="40">
        <f t="shared" si="920"/>
        <v>3.6796967202379349E-3</v>
      </c>
      <c r="AT4248" s="51">
        <f t="shared" si="924"/>
        <v>1.0036796967202379</v>
      </c>
    </row>
    <row r="4249" spans="1:46">
      <c r="A4249" s="38">
        <v>39668</v>
      </c>
      <c r="B4249" s="37">
        <v>1.5046999999999999</v>
      </c>
      <c r="D4249" s="38">
        <v>39668</v>
      </c>
      <c r="E4249" s="19">
        <v>1641.6322</v>
      </c>
      <c r="F4249" s="19">
        <v>1091.0029906293614</v>
      </c>
      <c r="G4249" s="19">
        <v>2.3783192088666194E-2</v>
      </c>
      <c r="H4249" s="37">
        <f t="shared" si="911"/>
        <v>1.0237831920886662</v>
      </c>
      <c r="I4249" s="19"/>
      <c r="J4249" s="19"/>
      <c r="K4249" s="19"/>
      <c r="L4249" s="19"/>
      <c r="N4249" s="38">
        <v>39668</v>
      </c>
      <c r="O4249" s="19">
        <v>1147.1732</v>
      </c>
      <c r="P4249" s="19">
        <v>762.39330099023061</v>
      </c>
      <c r="Q4249" s="19">
        <v>1.4404962398599785E-3</v>
      </c>
      <c r="R4249" s="37">
        <f t="shared" si="912"/>
        <v>1.00144049623986</v>
      </c>
      <c r="T4249" s="39">
        <v>39668</v>
      </c>
      <c r="U4249" s="40">
        <v>334.74779999999998</v>
      </c>
      <c r="V4249" s="40">
        <f t="shared" si="913"/>
        <v>5.4258813790899474E-3</v>
      </c>
      <c r="W4249" s="41">
        <f t="shared" si="914"/>
        <v>1.0054258813790899</v>
      </c>
      <c r="Y4249" s="42">
        <v>39668</v>
      </c>
      <c r="Z4249" s="43">
        <v>377.91800000000001</v>
      </c>
      <c r="AA4249" s="43">
        <f t="shared" si="915"/>
        <v>251.15837043929025</v>
      </c>
      <c r="AB4249" s="19">
        <f t="shared" si="918"/>
        <v>-1.3500464466708828E-2</v>
      </c>
      <c r="AC4249" s="37">
        <f t="shared" si="919"/>
        <v>0.98649953553329117</v>
      </c>
      <c r="AE4249" s="44">
        <v>39668</v>
      </c>
      <c r="AF4249" s="45">
        <v>8575.2998000000007</v>
      </c>
      <c r="AG4249" s="19">
        <f t="shared" si="910"/>
        <v>5699.0096364723877</v>
      </c>
      <c r="AH4249" s="45">
        <f t="shared" si="916"/>
        <v>-1.8010323601137079E-2</v>
      </c>
      <c r="AI4249" s="46">
        <f t="shared" si="917"/>
        <v>0.98198967639886292</v>
      </c>
      <c r="AK4249" s="38">
        <v>39668</v>
      </c>
      <c r="AL4249" s="19">
        <v>147.99209999999999</v>
      </c>
      <c r="AM4249" s="19">
        <f t="shared" si="921"/>
        <v>6.8158167518972412E-4</v>
      </c>
      <c r="AN4249" s="37">
        <f t="shared" si="922"/>
        <v>1.0006815816751897</v>
      </c>
      <c r="AQ4249" s="38">
        <v>39668</v>
      </c>
      <c r="AR4249" s="19">
        <f t="shared" si="923"/>
        <v>335.524729278</v>
      </c>
      <c r="AS4249" s="40">
        <f t="shared" si="920"/>
        <v>6.8158167518972412E-4</v>
      </c>
      <c r="AT4249" s="51">
        <f t="shared" si="924"/>
        <v>1.0006815816751897</v>
      </c>
    </row>
    <row r="4250" spans="1:46">
      <c r="A4250" s="38">
        <v>39671</v>
      </c>
      <c r="B4250" s="37">
        <v>1.4958</v>
      </c>
      <c r="D4250" s="38">
        <v>39671</v>
      </c>
      <c r="E4250" s="19">
        <v>1656.2083</v>
      </c>
      <c r="F4250" s="19">
        <v>1107.2391362481615</v>
      </c>
      <c r="G4250" s="19">
        <v>1.4881852532259376E-2</v>
      </c>
      <c r="H4250" s="37">
        <f t="shared" si="911"/>
        <v>1.0148818525322594</v>
      </c>
      <c r="I4250" s="19"/>
      <c r="J4250" s="19"/>
      <c r="K4250" s="19"/>
      <c r="L4250" s="19"/>
      <c r="N4250" s="38">
        <v>39671</v>
      </c>
      <c r="O4250" s="19">
        <v>1147.9174</v>
      </c>
      <c r="P4250" s="19">
        <v>767.42706244150293</v>
      </c>
      <c r="Q4250" s="19">
        <v>6.6025782817533685E-3</v>
      </c>
      <c r="R4250" s="37">
        <f t="shared" si="912"/>
        <v>1.0066025782817534</v>
      </c>
      <c r="T4250" s="39">
        <v>39671</v>
      </c>
      <c r="U4250" s="40">
        <v>335.37880000000001</v>
      </c>
      <c r="V4250" s="40">
        <f t="shared" si="913"/>
        <v>1.8850011859674609E-3</v>
      </c>
      <c r="W4250" s="41">
        <f t="shared" si="914"/>
        <v>1.0018850011859675</v>
      </c>
      <c r="Y4250" s="42">
        <v>39671</v>
      </c>
      <c r="Z4250" s="43">
        <v>376.31099999999998</v>
      </c>
      <c r="AA4250" s="43">
        <f t="shared" si="915"/>
        <v>251.57841957480946</v>
      </c>
      <c r="AB4250" s="19">
        <f t="shared" si="918"/>
        <v>1.6724472880778052E-3</v>
      </c>
      <c r="AC4250" s="37">
        <f t="shared" si="919"/>
        <v>1.0016724472880778</v>
      </c>
      <c r="AE4250" s="44">
        <v>39671</v>
      </c>
      <c r="AF4250" s="45">
        <v>8549.7001999999993</v>
      </c>
      <c r="AG4250" s="19">
        <f t="shared" si="910"/>
        <v>5715.8043856130489</v>
      </c>
      <c r="AH4250" s="45">
        <f t="shared" si="916"/>
        <v>2.9469592458974958E-3</v>
      </c>
      <c r="AI4250" s="46">
        <f t="shared" si="917"/>
        <v>1.0029469592458975</v>
      </c>
      <c r="AK4250" s="38">
        <v>39671</v>
      </c>
      <c r="AL4250" s="19">
        <v>147.94409999999999</v>
      </c>
      <c r="AM4250" s="19">
        <f t="shared" si="921"/>
        <v>-3.2434163715500119E-4</v>
      </c>
      <c r="AN4250" s="37">
        <f t="shared" si="922"/>
        <v>0.999675658362845</v>
      </c>
      <c r="AQ4250" s="38">
        <v>39671</v>
      </c>
      <c r="AR4250" s="19">
        <f t="shared" si="923"/>
        <v>335.41590463800003</v>
      </c>
      <c r="AS4250" s="40">
        <f t="shared" si="920"/>
        <v>-3.2434163715489017E-4</v>
      </c>
      <c r="AT4250" s="51">
        <f t="shared" si="924"/>
        <v>0.99967565836284511</v>
      </c>
    </row>
    <row r="4251" spans="1:46">
      <c r="A4251" s="38">
        <v>39672</v>
      </c>
      <c r="B4251" s="37">
        <v>1.4904999999999999</v>
      </c>
      <c r="D4251" s="38">
        <v>39672</v>
      </c>
      <c r="E4251" s="19">
        <v>1640.989</v>
      </c>
      <c r="F4251" s="19">
        <v>1100.9654478362966</v>
      </c>
      <c r="G4251" s="19">
        <v>-5.6660645442168089E-3</v>
      </c>
      <c r="H4251" s="37">
        <f t="shared" si="911"/>
        <v>0.99433393545578319</v>
      </c>
      <c r="I4251" s="19"/>
      <c r="J4251" s="19"/>
      <c r="K4251" s="19"/>
      <c r="L4251" s="19"/>
      <c r="N4251" s="38">
        <v>39672</v>
      </c>
      <c r="O4251" s="19">
        <v>1138.741</v>
      </c>
      <c r="P4251" s="19">
        <v>763.99932908419999</v>
      </c>
      <c r="Q4251" s="19">
        <v>-4.4665265600588588E-3</v>
      </c>
      <c r="R4251" s="37">
        <f t="shared" si="912"/>
        <v>0.99553347343994114</v>
      </c>
      <c r="T4251" s="39">
        <v>39672</v>
      </c>
      <c r="U4251" s="40">
        <v>335.44589999999999</v>
      </c>
      <c r="V4251" s="40">
        <f t="shared" si="913"/>
        <v>2.0007227648255466E-4</v>
      </c>
      <c r="W4251" s="41">
        <f t="shared" si="914"/>
        <v>1.0002000722764826</v>
      </c>
      <c r="Y4251" s="42">
        <v>39672</v>
      </c>
      <c r="Z4251" s="43">
        <v>374.30200000000002</v>
      </c>
      <c r="AA4251" s="43">
        <f t="shared" si="915"/>
        <v>251.12512579671252</v>
      </c>
      <c r="AB4251" s="19">
        <f t="shared" si="918"/>
        <v>-1.8017991323064919E-3</v>
      </c>
      <c r="AC4251" s="37">
        <f t="shared" si="919"/>
        <v>0.99819820086769351</v>
      </c>
      <c r="AE4251" s="44">
        <v>39672</v>
      </c>
      <c r="AF4251" s="45">
        <v>8463.2001999999993</v>
      </c>
      <c r="AG4251" s="19">
        <f t="shared" si="910"/>
        <v>5678.0947333109689</v>
      </c>
      <c r="AH4251" s="45">
        <f t="shared" si="916"/>
        <v>-6.5974357689702057E-3</v>
      </c>
      <c r="AI4251" s="46">
        <f t="shared" si="917"/>
        <v>0.99340256423102979</v>
      </c>
      <c r="AK4251" s="38">
        <v>39672</v>
      </c>
      <c r="AL4251" s="19">
        <v>148.27809999999999</v>
      </c>
      <c r="AM4251" s="19">
        <f t="shared" si="921"/>
        <v>2.2576094619521925E-3</v>
      </c>
      <c r="AN4251" s="37">
        <f t="shared" si="922"/>
        <v>1.0022576094619522</v>
      </c>
      <c r="AQ4251" s="38">
        <v>39672</v>
      </c>
      <c r="AR4251" s="19">
        <f t="shared" si="923"/>
        <v>336.17314275800004</v>
      </c>
      <c r="AS4251" s="40">
        <f t="shared" si="920"/>
        <v>2.2576094619521925E-3</v>
      </c>
      <c r="AT4251" s="51">
        <f t="shared" si="924"/>
        <v>1.0022576094619522</v>
      </c>
    </row>
    <row r="4252" spans="1:46">
      <c r="A4252" s="38">
        <v>39673</v>
      </c>
      <c r="B4252" s="37">
        <v>1.4895</v>
      </c>
      <c r="D4252" s="38">
        <v>39673</v>
      </c>
      <c r="E4252" s="19">
        <v>1622.9204999999999</v>
      </c>
      <c r="F4252" s="19">
        <v>1089.5740181268882</v>
      </c>
      <c r="G4252" s="19">
        <v>-1.0346764044044887E-2</v>
      </c>
      <c r="H4252" s="37">
        <f t="shared" si="911"/>
        <v>0.98965323595595511</v>
      </c>
      <c r="I4252" s="19"/>
      <c r="J4252" s="19"/>
      <c r="K4252" s="19"/>
      <c r="L4252" s="19"/>
      <c r="N4252" s="38">
        <v>39673</v>
      </c>
      <c r="O4252" s="19">
        <v>1129.0440000000001</v>
      </c>
      <c r="P4252" s="19">
        <v>758.00201409869089</v>
      </c>
      <c r="Q4252" s="19">
        <v>-7.8498956179686719E-3</v>
      </c>
      <c r="R4252" s="37">
        <f t="shared" si="912"/>
        <v>0.99215010438203133</v>
      </c>
      <c r="T4252" s="39">
        <v>39673</v>
      </c>
      <c r="U4252" s="40">
        <v>335.80399999999997</v>
      </c>
      <c r="V4252" s="40">
        <f t="shared" si="913"/>
        <v>1.0675342879431504E-3</v>
      </c>
      <c r="W4252" s="41">
        <f t="shared" si="914"/>
        <v>1.0010675342879432</v>
      </c>
      <c r="Y4252" s="42">
        <v>39673</v>
      </c>
      <c r="Z4252" s="43">
        <v>384.60500000000002</v>
      </c>
      <c r="AA4252" s="43">
        <f t="shared" si="915"/>
        <v>258.21080899630749</v>
      </c>
      <c r="AB4252" s="19">
        <f t="shared" si="918"/>
        <v>2.821574773577562E-2</v>
      </c>
      <c r="AC4252" s="37">
        <f t="shared" si="919"/>
        <v>1.0282157477357756</v>
      </c>
      <c r="AE4252" s="44">
        <v>39673</v>
      </c>
      <c r="AF4252" s="45">
        <v>8679.4004000000004</v>
      </c>
      <c r="AG4252" s="19">
        <f t="shared" si="910"/>
        <v>5827.0563276267203</v>
      </c>
      <c r="AH4252" s="45">
        <f t="shared" si="916"/>
        <v>2.6234432730024126E-2</v>
      </c>
      <c r="AI4252" s="46">
        <f t="shared" si="917"/>
        <v>1.0262344327300241</v>
      </c>
      <c r="AK4252" s="38">
        <v>39673</v>
      </c>
      <c r="AL4252" s="19">
        <v>148.48400000000001</v>
      </c>
      <c r="AM4252" s="19">
        <f t="shared" si="921"/>
        <v>1.3886069486999109E-3</v>
      </c>
      <c r="AN4252" s="37">
        <f t="shared" si="922"/>
        <v>1.0013886069486999</v>
      </c>
      <c r="AQ4252" s="38">
        <v>39673</v>
      </c>
      <c r="AR4252" s="19">
        <f t="shared" si="923"/>
        <v>336.63995512000002</v>
      </c>
      <c r="AS4252" s="40">
        <f t="shared" si="920"/>
        <v>1.3886069486996888E-3</v>
      </c>
      <c r="AT4252" s="51">
        <f t="shared" si="924"/>
        <v>1.0013886069486997</v>
      </c>
    </row>
    <row r="4253" spans="1:46">
      <c r="A4253" s="38">
        <v>39674</v>
      </c>
      <c r="B4253" s="37">
        <v>1.4856</v>
      </c>
      <c r="D4253" s="38">
        <v>39674</v>
      </c>
      <c r="E4253" s="19">
        <v>1629.8053</v>
      </c>
      <c r="F4253" s="19">
        <v>1097.0687264404953</v>
      </c>
      <c r="G4253" s="19">
        <v>6.8785673932381108E-3</v>
      </c>
      <c r="H4253" s="37">
        <f t="shared" si="911"/>
        <v>1.0068785673932381</v>
      </c>
      <c r="I4253" s="19"/>
      <c r="J4253" s="19"/>
      <c r="K4253" s="19"/>
      <c r="L4253" s="19"/>
      <c r="N4253" s="38">
        <v>39674</v>
      </c>
      <c r="O4253" s="19">
        <v>1140.8991000000001</v>
      </c>
      <c r="P4253" s="19">
        <v>767.97193053311798</v>
      </c>
      <c r="Q4253" s="19">
        <v>1.3152889107137744E-2</v>
      </c>
      <c r="R4253" s="37">
        <f t="shared" si="912"/>
        <v>1.0131528891071377</v>
      </c>
      <c r="T4253" s="39">
        <v>39674</v>
      </c>
      <c r="U4253" s="40">
        <v>336.49380000000002</v>
      </c>
      <c r="V4253" s="40">
        <f t="shared" si="913"/>
        <v>2.0541744589106514E-3</v>
      </c>
      <c r="W4253" s="41">
        <f t="shared" si="914"/>
        <v>1.0020541744589107</v>
      </c>
      <c r="Y4253" s="42">
        <v>39674</v>
      </c>
      <c r="Z4253" s="43">
        <v>380.78899999999999</v>
      </c>
      <c r="AA4253" s="43">
        <f t="shared" si="915"/>
        <v>256.32000538502962</v>
      </c>
      <c r="AB4253" s="19">
        <f t="shared" si="918"/>
        <v>-7.3227128586430545E-3</v>
      </c>
      <c r="AC4253" s="37">
        <f t="shared" si="919"/>
        <v>0.99267728714135695</v>
      </c>
      <c r="AE4253" s="44">
        <v>39674</v>
      </c>
      <c r="AF4253" s="45">
        <v>8612.9004000000004</v>
      </c>
      <c r="AG4253" s="19">
        <f t="shared" si="910"/>
        <v>5797.5904684975767</v>
      </c>
      <c r="AH4253" s="45">
        <f t="shared" si="916"/>
        <v>-5.056731473392917E-3</v>
      </c>
      <c r="AI4253" s="46">
        <f t="shared" si="917"/>
        <v>0.99494326852660708</v>
      </c>
      <c r="AK4253" s="38">
        <v>39674</v>
      </c>
      <c r="AL4253" s="19">
        <v>148.41839999999999</v>
      </c>
      <c r="AM4253" s="19">
        <f t="shared" si="921"/>
        <v>-4.4179844293001924E-4</v>
      </c>
      <c r="AN4253" s="37">
        <f t="shared" si="922"/>
        <v>0.99955820155706998</v>
      </c>
      <c r="AQ4253" s="38">
        <v>39674</v>
      </c>
      <c r="AR4253" s="19">
        <f t="shared" si="923"/>
        <v>336.49122811199999</v>
      </c>
      <c r="AS4253" s="40">
        <f t="shared" si="920"/>
        <v>-4.4179844293001924E-4</v>
      </c>
      <c r="AT4253" s="51">
        <f t="shared" si="924"/>
        <v>0.99955820155706998</v>
      </c>
    </row>
    <row r="4254" spans="1:46">
      <c r="A4254" s="38">
        <v>39675</v>
      </c>
      <c r="B4254" s="37">
        <v>1.4695</v>
      </c>
      <c r="D4254" s="38">
        <v>39675</v>
      </c>
      <c r="E4254" s="19">
        <v>1624.7862</v>
      </c>
      <c r="F4254" s="19">
        <v>1105.672813882273</v>
      </c>
      <c r="G4254" s="19">
        <v>7.842797114173683E-3</v>
      </c>
      <c r="H4254" s="37">
        <f t="shared" si="911"/>
        <v>1.0078427971141737</v>
      </c>
      <c r="I4254" s="19"/>
      <c r="J4254" s="19"/>
      <c r="K4254" s="19"/>
      <c r="L4254" s="19"/>
      <c r="N4254" s="38">
        <v>39675</v>
      </c>
      <c r="O4254" s="19">
        <v>1126.9916000000001</v>
      </c>
      <c r="P4254" s="19">
        <v>766.92181013950324</v>
      </c>
      <c r="Q4254" s="19">
        <v>-1.3673942391172478E-3</v>
      </c>
      <c r="R4254" s="37">
        <f t="shared" si="912"/>
        <v>0.99863260576088275</v>
      </c>
      <c r="T4254" s="39">
        <v>39675</v>
      </c>
      <c r="U4254" s="40">
        <v>336.64350000000002</v>
      </c>
      <c r="V4254" s="40">
        <f t="shared" si="913"/>
        <v>4.4488189678371093E-4</v>
      </c>
      <c r="W4254" s="41">
        <f t="shared" si="914"/>
        <v>1.0004448818967837</v>
      </c>
      <c r="Y4254" s="42">
        <v>39675</v>
      </c>
      <c r="Z4254" s="43">
        <v>373.76299999999998</v>
      </c>
      <c r="AA4254" s="43">
        <f t="shared" si="915"/>
        <v>254.3470568220483</v>
      </c>
      <c r="AB4254" s="19">
        <f t="shared" si="918"/>
        <v>-7.6972086514186522E-3</v>
      </c>
      <c r="AC4254" s="37">
        <f t="shared" si="919"/>
        <v>0.99230279134858135</v>
      </c>
      <c r="AE4254" s="44">
        <v>39675</v>
      </c>
      <c r="AF4254" s="45">
        <v>8496.4004000000004</v>
      </c>
      <c r="AG4254" s="19">
        <f t="shared" si="910"/>
        <v>5781.8308268118408</v>
      </c>
      <c r="AH4254" s="45">
        <f t="shared" si="916"/>
        <v>-2.718308885625742E-3</v>
      </c>
      <c r="AI4254" s="46">
        <f t="shared" si="917"/>
        <v>0.99728169111437426</v>
      </c>
      <c r="AK4254" s="38">
        <v>39675</v>
      </c>
      <c r="AL4254" s="19">
        <v>148.63810000000001</v>
      </c>
      <c r="AM4254" s="19">
        <f t="shared" si="921"/>
        <v>1.4802746829234437E-3</v>
      </c>
      <c r="AN4254" s="37">
        <f t="shared" si="922"/>
        <v>1.0014802746829234</v>
      </c>
      <c r="AQ4254" s="38">
        <v>39675</v>
      </c>
      <c r="AR4254" s="19">
        <f t="shared" si="923"/>
        <v>336.98932755800007</v>
      </c>
      <c r="AS4254" s="40">
        <f t="shared" si="920"/>
        <v>1.4802746829236657E-3</v>
      </c>
      <c r="AT4254" s="51">
        <f t="shared" si="924"/>
        <v>1.0014802746829237</v>
      </c>
    </row>
    <row r="4255" spans="1:46">
      <c r="A4255" s="38">
        <v>39678</v>
      </c>
      <c r="B4255" s="37">
        <v>1.4730000000000001</v>
      </c>
      <c r="D4255" s="38">
        <v>39678</v>
      </c>
      <c r="E4255" s="19">
        <v>1615.7166999999999</v>
      </c>
      <c r="F4255" s="19">
        <v>1096.8884589273591</v>
      </c>
      <c r="G4255" s="19">
        <v>-7.9448050495787292E-3</v>
      </c>
      <c r="H4255" s="37">
        <f t="shared" si="911"/>
        <v>0.99205519495042127</v>
      </c>
      <c r="I4255" s="19"/>
      <c r="J4255" s="19"/>
      <c r="K4255" s="19"/>
      <c r="L4255" s="19"/>
      <c r="N4255" s="38">
        <v>39678</v>
      </c>
      <c r="O4255" s="19">
        <v>1113.8141000000001</v>
      </c>
      <c r="P4255" s="19">
        <v>756.15349626612351</v>
      </c>
      <c r="Q4255" s="19">
        <v>-1.4040954020359653E-2</v>
      </c>
      <c r="R4255" s="37">
        <f t="shared" si="912"/>
        <v>0.98595904597964035</v>
      </c>
      <c r="T4255" s="39">
        <v>39678</v>
      </c>
      <c r="U4255" s="40">
        <v>337.7978</v>
      </c>
      <c r="V4255" s="40">
        <f t="shared" si="913"/>
        <v>3.4288498069916518E-3</v>
      </c>
      <c r="W4255" s="41">
        <f t="shared" si="914"/>
        <v>1.0034288498069917</v>
      </c>
      <c r="Y4255" s="42">
        <v>39678</v>
      </c>
      <c r="Z4255" s="43">
        <v>376.15899999999999</v>
      </c>
      <c r="AA4255" s="43">
        <f t="shared" si="915"/>
        <v>255.3693143245078</v>
      </c>
      <c r="AB4255" s="19">
        <f t="shared" si="918"/>
        <v>4.0191442166941371E-3</v>
      </c>
      <c r="AC4255" s="37">
        <f t="shared" si="919"/>
        <v>1.0040191442166941</v>
      </c>
      <c r="AE4255" s="44">
        <v>39678</v>
      </c>
      <c r="AF4255" s="45">
        <v>8482.9004000000004</v>
      </c>
      <c r="AG4255" s="19">
        <f t="shared" si="910"/>
        <v>5758.9276306856755</v>
      </c>
      <c r="AH4255" s="45">
        <f t="shared" si="916"/>
        <v>-3.9612359496852267E-3</v>
      </c>
      <c r="AI4255" s="46">
        <f t="shared" si="917"/>
        <v>0.99603876405031477</v>
      </c>
      <c r="AK4255" s="38">
        <v>39678</v>
      </c>
      <c r="AL4255" s="19">
        <v>148.93260000000001</v>
      </c>
      <c r="AM4255" s="19">
        <f t="shared" si="921"/>
        <v>1.9813224200255775E-3</v>
      </c>
      <c r="AN4255" s="37">
        <f t="shared" si="922"/>
        <v>1.0019813224200256</v>
      </c>
      <c r="AQ4255" s="38">
        <v>39678</v>
      </c>
      <c r="AR4255" s="19">
        <f t="shared" si="923"/>
        <v>337.65701206800003</v>
      </c>
      <c r="AS4255" s="40">
        <f t="shared" si="920"/>
        <v>1.9813224200253554E-3</v>
      </c>
      <c r="AT4255" s="51">
        <f t="shared" si="924"/>
        <v>1.0019813224200254</v>
      </c>
    </row>
    <row r="4256" spans="1:46">
      <c r="A4256" s="38">
        <v>39679</v>
      </c>
      <c r="B4256" s="37">
        <v>1.4745999999999999</v>
      </c>
      <c r="D4256" s="38">
        <v>39679</v>
      </c>
      <c r="E4256" s="19">
        <v>1590.5496000000001</v>
      </c>
      <c r="F4256" s="19">
        <v>1078.6312220263123</v>
      </c>
      <c r="G4256" s="19">
        <v>-1.6644570149730975E-2</v>
      </c>
      <c r="H4256" s="37">
        <f t="shared" si="911"/>
        <v>0.98335542985026902</v>
      </c>
      <c r="I4256" s="19"/>
      <c r="J4256" s="19"/>
      <c r="K4256" s="19"/>
      <c r="L4256" s="19"/>
      <c r="N4256" s="38">
        <v>39679</v>
      </c>
      <c r="O4256" s="19">
        <v>1094.0021999999999</v>
      </c>
      <c r="P4256" s="19">
        <v>741.89759934897597</v>
      </c>
      <c r="Q4256" s="19">
        <v>-1.8853178604004373E-2</v>
      </c>
      <c r="R4256" s="37">
        <f t="shared" si="912"/>
        <v>0.98114682139599563</v>
      </c>
      <c r="T4256" s="39">
        <v>39679</v>
      </c>
      <c r="U4256" s="40">
        <v>338.46499999999997</v>
      </c>
      <c r="V4256" s="40">
        <f t="shared" si="913"/>
        <v>1.9751460785120134E-3</v>
      </c>
      <c r="W4256" s="41">
        <f t="shared" si="914"/>
        <v>1.001975146078512</v>
      </c>
      <c r="Y4256" s="42">
        <v>39679</v>
      </c>
      <c r="Z4256" s="43">
        <v>379.87099999999998</v>
      </c>
      <c r="AA4256" s="43">
        <f t="shared" si="915"/>
        <v>257.60952122609524</v>
      </c>
      <c r="AB4256" s="19">
        <f t="shared" si="918"/>
        <v>8.7724200830985311E-3</v>
      </c>
      <c r="AC4256" s="37">
        <f t="shared" si="919"/>
        <v>1.0087724200830985</v>
      </c>
      <c r="AE4256" s="44">
        <v>39679</v>
      </c>
      <c r="AF4256" s="45">
        <v>8581.5</v>
      </c>
      <c r="AG4256" s="19">
        <f t="shared" si="910"/>
        <v>5819.5442831954433</v>
      </c>
      <c r="AH4256" s="45">
        <f t="shared" si="916"/>
        <v>1.0525684015680215E-2</v>
      </c>
      <c r="AI4256" s="46">
        <f t="shared" si="917"/>
        <v>1.0105256840156802</v>
      </c>
      <c r="AK4256" s="38">
        <v>39679</v>
      </c>
      <c r="AL4256" s="19">
        <v>148.8323</v>
      </c>
      <c r="AM4256" s="19">
        <f t="shared" si="921"/>
        <v>-6.7345900091719813E-4</v>
      </c>
      <c r="AN4256" s="37">
        <f t="shared" si="922"/>
        <v>0.9993265409990828</v>
      </c>
      <c r="AQ4256" s="38">
        <v>39679</v>
      </c>
      <c r="AR4256" s="19">
        <f t="shared" si="923"/>
        <v>337.42961391400002</v>
      </c>
      <c r="AS4256" s="40">
        <f t="shared" si="920"/>
        <v>-6.7345900091719813E-4</v>
      </c>
      <c r="AT4256" s="51">
        <f t="shared" si="924"/>
        <v>0.9993265409990828</v>
      </c>
    </row>
    <row r="4257" spans="1:46">
      <c r="A4257" s="38">
        <v>39680</v>
      </c>
      <c r="B4257" s="37">
        <v>1.4701</v>
      </c>
      <c r="D4257" s="38">
        <v>39680</v>
      </c>
      <c r="E4257" s="19">
        <v>1600.905</v>
      </c>
      <c r="F4257" s="19">
        <v>1088.9769403441942</v>
      </c>
      <c r="G4257" s="19">
        <v>9.5915249870539565E-3</v>
      </c>
      <c r="H4257" s="37">
        <f t="shared" si="911"/>
        <v>1.009591524987054</v>
      </c>
      <c r="I4257" s="19"/>
      <c r="J4257" s="19"/>
      <c r="K4257" s="19"/>
      <c r="L4257" s="19"/>
      <c r="N4257" s="38">
        <v>39680</v>
      </c>
      <c r="O4257" s="19">
        <v>1115.6477</v>
      </c>
      <c r="P4257" s="19">
        <v>758.8923882729066</v>
      </c>
      <c r="Q4257" s="19">
        <v>2.2907189535110728E-2</v>
      </c>
      <c r="R4257" s="37">
        <f t="shared" si="912"/>
        <v>1.0229071895351107</v>
      </c>
      <c r="T4257" s="39">
        <v>39680</v>
      </c>
      <c r="U4257" s="40">
        <v>337.63440000000003</v>
      </c>
      <c r="V4257" s="40">
        <f t="shared" si="913"/>
        <v>-2.4540203566097984E-3</v>
      </c>
      <c r="W4257" s="41">
        <f t="shared" si="914"/>
        <v>0.9975459796433902</v>
      </c>
      <c r="Y4257" s="42">
        <v>39680</v>
      </c>
      <c r="Z4257" s="43">
        <v>382.983</v>
      </c>
      <c r="AA4257" s="43">
        <f t="shared" si="915"/>
        <v>260.51493095707775</v>
      </c>
      <c r="AB4257" s="19">
        <f t="shared" si="918"/>
        <v>1.1278347621447304E-2</v>
      </c>
      <c r="AC4257" s="37">
        <f t="shared" si="919"/>
        <v>1.0112783476214473</v>
      </c>
      <c r="AE4257" s="44">
        <v>39680</v>
      </c>
      <c r="AF4257" s="45">
        <v>8661.5</v>
      </c>
      <c r="AG4257" s="19">
        <f t="shared" si="910"/>
        <v>5891.7760696551259</v>
      </c>
      <c r="AH4257" s="45">
        <f t="shared" si="916"/>
        <v>1.2411931750095917E-2</v>
      </c>
      <c r="AI4257" s="46">
        <f t="shared" si="917"/>
        <v>1.0124119317500959</v>
      </c>
      <c r="AK4257" s="38">
        <v>39680</v>
      </c>
      <c r="AL4257" s="19">
        <v>148.94759999999999</v>
      </c>
      <c r="AM4257" s="19">
        <f t="shared" si="921"/>
        <v>7.7469742791036467E-4</v>
      </c>
      <c r="AN4257" s="37">
        <f t="shared" si="922"/>
        <v>1.0007746974279104</v>
      </c>
      <c r="AQ4257" s="38">
        <v>39680</v>
      </c>
      <c r="AR4257" s="19">
        <f t="shared" si="923"/>
        <v>337.69101976799999</v>
      </c>
      <c r="AS4257" s="40">
        <f t="shared" si="920"/>
        <v>7.7469742791036467E-4</v>
      </c>
      <c r="AT4257" s="51">
        <f t="shared" si="924"/>
        <v>1.0007746974279104</v>
      </c>
    </row>
    <row r="4258" spans="1:46">
      <c r="A4258" s="38">
        <v>39681</v>
      </c>
      <c r="B4258" s="37">
        <v>1.4875</v>
      </c>
      <c r="D4258" s="38">
        <v>39681</v>
      </c>
      <c r="E4258" s="19">
        <v>1607.1405999999999</v>
      </c>
      <c r="F4258" s="19">
        <v>1080.4306554621849</v>
      </c>
      <c r="G4258" s="19">
        <v>-7.847994356343424E-3</v>
      </c>
      <c r="H4258" s="37">
        <f t="shared" si="911"/>
        <v>0.99215200564365658</v>
      </c>
      <c r="I4258" s="19"/>
      <c r="J4258" s="19"/>
      <c r="K4258" s="19"/>
      <c r="L4258" s="19"/>
      <c r="N4258" s="38">
        <v>39681</v>
      </c>
      <c r="O4258" s="19">
        <v>1110.8231000000001</v>
      </c>
      <c r="P4258" s="19">
        <v>746.77183193277313</v>
      </c>
      <c r="Q4258" s="19">
        <v>-1.5971376874285848E-2</v>
      </c>
      <c r="R4258" s="37">
        <f t="shared" si="912"/>
        <v>0.98402862312571415</v>
      </c>
      <c r="T4258" s="39">
        <v>39681</v>
      </c>
      <c r="U4258" s="40">
        <v>337.55399999999997</v>
      </c>
      <c r="V4258" s="40">
        <f t="shared" si="913"/>
        <v>-2.3812739460216115E-4</v>
      </c>
      <c r="W4258" s="41">
        <f t="shared" si="914"/>
        <v>0.99976187260539784</v>
      </c>
      <c r="Y4258" s="42">
        <v>39681</v>
      </c>
      <c r="Z4258" s="43">
        <v>396.42599999999999</v>
      </c>
      <c r="AA4258" s="43">
        <f t="shared" si="915"/>
        <v>266.5048739495798</v>
      </c>
      <c r="AB4258" s="19">
        <f t="shared" si="918"/>
        <v>2.2992705141683167E-2</v>
      </c>
      <c r="AC4258" s="37">
        <f t="shared" si="919"/>
        <v>1.0229927051416832</v>
      </c>
      <c r="AE4258" s="44">
        <v>39681</v>
      </c>
      <c r="AF4258" s="45">
        <v>9041.2001999999993</v>
      </c>
      <c r="AG4258" s="19">
        <f t="shared" si="910"/>
        <v>6078.1177815126048</v>
      </c>
      <c r="AH4258" s="45">
        <f t="shared" si="916"/>
        <v>3.1627426034945394E-2</v>
      </c>
      <c r="AI4258" s="46">
        <f t="shared" si="917"/>
        <v>1.0316274260349454</v>
      </c>
      <c r="AK4258" s="38">
        <v>39681</v>
      </c>
      <c r="AL4258" s="19">
        <v>148.60759999999999</v>
      </c>
      <c r="AM4258" s="19">
        <f t="shared" si="921"/>
        <v>-2.2826819633213757E-3</v>
      </c>
      <c r="AN4258" s="37">
        <f t="shared" si="922"/>
        <v>0.99771731803667862</v>
      </c>
      <c r="AQ4258" s="38">
        <v>39681</v>
      </c>
      <c r="AR4258" s="19">
        <f t="shared" si="923"/>
        <v>336.92017856799998</v>
      </c>
      <c r="AS4258" s="40">
        <f t="shared" si="920"/>
        <v>-2.2826819633213757E-3</v>
      </c>
      <c r="AT4258" s="51">
        <f t="shared" si="924"/>
        <v>0.99771731803667862</v>
      </c>
    </row>
    <row r="4259" spans="1:46">
      <c r="A4259" s="38">
        <v>39682</v>
      </c>
      <c r="B4259" s="37">
        <v>1.48</v>
      </c>
      <c r="D4259" s="38">
        <v>39682</v>
      </c>
      <c r="E4259" s="19">
        <v>1619.2153000000001</v>
      </c>
      <c r="F4259" s="19">
        <v>1094.064391891892</v>
      </c>
      <c r="G4259" s="19">
        <v>1.2618798217896687E-2</v>
      </c>
      <c r="H4259" s="37">
        <f t="shared" si="911"/>
        <v>1.0126187982178967</v>
      </c>
      <c r="I4259" s="19"/>
      <c r="J4259" s="19"/>
      <c r="K4259" s="19"/>
      <c r="L4259" s="19"/>
      <c r="N4259" s="38">
        <v>39682</v>
      </c>
      <c r="O4259" s="19">
        <v>1109.7932000000001</v>
      </c>
      <c r="P4259" s="19">
        <v>749.86027027027035</v>
      </c>
      <c r="Q4259" s="19">
        <v>4.1357188440058756E-3</v>
      </c>
      <c r="R4259" s="37">
        <f t="shared" si="912"/>
        <v>1.0041357188440059</v>
      </c>
      <c r="T4259" s="39">
        <v>39682</v>
      </c>
      <c r="U4259" s="40">
        <v>337.47609999999997</v>
      </c>
      <c r="V4259" s="40">
        <f t="shared" si="913"/>
        <v>-2.3077789035230722E-4</v>
      </c>
      <c r="W4259" s="41">
        <f t="shared" si="914"/>
        <v>0.99976922210964769</v>
      </c>
      <c r="Y4259" s="42">
        <v>39682</v>
      </c>
      <c r="Z4259" s="43">
        <v>385.42</v>
      </c>
      <c r="AA4259" s="43">
        <f t="shared" si="915"/>
        <v>260.41891891891891</v>
      </c>
      <c r="AB4259" s="19">
        <f t="shared" si="918"/>
        <v>-2.283618659751907E-2</v>
      </c>
      <c r="AC4259" s="37">
        <f t="shared" si="919"/>
        <v>0.97716381340248093</v>
      </c>
      <c r="AE4259" s="44">
        <v>39682</v>
      </c>
      <c r="AF4259" s="45">
        <v>8645.9004000000004</v>
      </c>
      <c r="AG4259" s="19">
        <f t="shared" si="910"/>
        <v>5841.8245945945946</v>
      </c>
      <c r="AH4259" s="45">
        <f t="shared" si="916"/>
        <v>-3.8876046074119652E-2</v>
      </c>
      <c r="AI4259" s="46">
        <f t="shared" si="917"/>
        <v>0.96112395392588035</v>
      </c>
      <c r="AK4259" s="38">
        <v>39682</v>
      </c>
      <c r="AL4259" s="19">
        <v>148.3373</v>
      </c>
      <c r="AM4259" s="19">
        <f t="shared" si="921"/>
        <v>-1.8188840947568341E-3</v>
      </c>
      <c r="AN4259" s="37">
        <f t="shared" si="922"/>
        <v>0.99818111590524317</v>
      </c>
      <c r="AQ4259" s="38">
        <v>39682</v>
      </c>
      <c r="AR4259" s="19">
        <f t="shared" si="923"/>
        <v>336.30735981400005</v>
      </c>
      <c r="AS4259" s="40">
        <f t="shared" si="920"/>
        <v>-1.8188840947567231E-3</v>
      </c>
      <c r="AT4259" s="51">
        <f t="shared" si="924"/>
        <v>0.99818111590524328</v>
      </c>
    </row>
    <row r="4260" spans="1:46">
      <c r="A4260" s="38">
        <v>39685</v>
      </c>
      <c r="B4260" s="37">
        <v>1.4802999999999999</v>
      </c>
      <c r="D4260" s="38">
        <v>39685</v>
      </c>
      <c r="E4260" s="19">
        <v>1603.1114</v>
      </c>
      <c r="F4260" s="19">
        <v>1082.9638586772951</v>
      </c>
      <c r="G4260" s="19">
        <v>-1.0146142491121113E-2</v>
      </c>
      <c r="H4260" s="37">
        <f t="shared" si="911"/>
        <v>0.98985385750887889</v>
      </c>
      <c r="I4260" s="19"/>
      <c r="J4260" s="19"/>
      <c r="K4260" s="19"/>
      <c r="L4260" s="19"/>
      <c r="N4260" s="38">
        <v>39685</v>
      </c>
      <c r="O4260" s="19">
        <v>1103.1016999999999</v>
      </c>
      <c r="P4260" s="19">
        <v>745.18793487806522</v>
      </c>
      <c r="Q4260" s="19">
        <v>-6.2309413866147301E-3</v>
      </c>
      <c r="R4260" s="37">
        <f t="shared" si="912"/>
        <v>0.99376905861338527</v>
      </c>
      <c r="T4260" s="39">
        <v>39685</v>
      </c>
      <c r="U4260" s="40">
        <v>338.3732</v>
      </c>
      <c r="V4260" s="40">
        <f t="shared" si="913"/>
        <v>2.6582623184279175E-3</v>
      </c>
      <c r="W4260" s="41">
        <f t="shared" si="914"/>
        <v>1.0026582623184279</v>
      </c>
      <c r="Y4260" s="42">
        <v>39685</v>
      </c>
      <c r="Z4260" s="43">
        <v>385.10500000000002</v>
      </c>
      <c r="AA4260" s="43">
        <f t="shared" si="915"/>
        <v>260.15334729446738</v>
      </c>
      <c r="AB4260" s="19">
        <f t="shared" si="918"/>
        <v>-1.0197862181211548E-3</v>
      </c>
      <c r="AC4260" s="37">
        <f t="shared" si="919"/>
        <v>0.99898021378187885</v>
      </c>
      <c r="AE4260" s="44">
        <v>39685</v>
      </c>
      <c r="AF4260" s="45">
        <v>8650.0995999999996</v>
      </c>
      <c r="AG4260" s="19">
        <f t="shared" si="910"/>
        <v>5843.4774032290752</v>
      </c>
      <c r="AH4260" s="45">
        <f t="shared" si="916"/>
        <v>2.8292678215802169E-4</v>
      </c>
      <c r="AI4260" s="46">
        <f t="shared" si="917"/>
        <v>1.000282926782158</v>
      </c>
      <c r="AK4260" s="38">
        <v>39685</v>
      </c>
      <c r="AL4260" s="19">
        <v>149.10380000000001</v>
      </c>
      <c r="AM4260" s="19">
        <f t="shared" si="921"/>
        <v>5.1672775492070944E-3</v>
      </c>
      <c r="AN4260" s="37">
        <f t="shared" si="922"/>
        <v>1.0051672775492071</v>
      </c>
      <c r="AQ4260" s="38">
        <v>39685</v>
      </c>
      <c r="AR4260" s="19">
        <f t="shared" si="923"/>
        <v>338.04515328400004</v>
      </c>
      <c r="AS4260" s="40">
        <f t="shared" si="920"/>
        <v>5.1672775492070944E-3</v>
      </c>
      <c r="AT4260" s="51">
        <f t="shared" si="924"/>
        <v>1.0051672775492071</v>
      </c>
    </row>
    <row r="4261" spans="1:46">
      <c r="A4261" s="38">
        <v>39686</v>
      </c>
      <c r="B4261" s="37">
        <v>1.466</v>
      </c>
      <c r="D4261" s="38">
        <v>39686</v>
      </c>
      <c r="E4261" s="19">
        <v>1600.4021</v>
      </c>
      <c r="F4261" s="19">
        <v>1091.6794679399727</v>
      </c>
      <c r="G4261" s="19">
        <v>8.0479225533183207E-3</v>
      </c>
      <c r="H4261" s="37">
        <f t="shared" si="911"/>
        <v>1.0080479225533183</v>
      </c>
      <c r="I4261" s="19"/>
      <c r="J4261" s="19"/>
      <c r="K4261" s="19"/>
      <c r="L4261" s="19"/>
      <c r="N4261" s="38">
        <v>39686</v>
      </c>
      <c r="O4261" s="19">
        <v>1089.5742</v>
      </c>
      <c r="P4261" s="19">
        <v>743.22933151432471</v>
      </c>
      <c r="Q4261" s="19">
        <v>-2.6283347757918296E-3</v>
      </c>
      <c r="R4261" s="37">
        <f t="shared" si="912"/>
        <v>0.99737166522420817</v>
      </c>
      <c r="T4261" s="39">
        <v>39686</v>
      </c>
      <c r="U4261" s="40">
        <v>339.8322</v>
      </c>
      <c r="V4261" s="40">
        <f t="shared" si="913"/>
        <v>4.3118071998609064E-3</v>
      </c>
      <c r="W4261" s="41">
        <f t="shared" si="914"/>
        <v>1.0043118071998609</v>
      </c>
      <c r="Y4261" s="42">
        <v>39686</v>
      </c>
      <c r="Z4261" s="43">
        <v>387.161</v>
      </c>
      <c r="AA4261" s="43">
        <f t="shared" si="915"/>
        <v>264.09345156889498</v>
      </c>
      <c r="AB4261" s="19">
        <f t="shared" si="918"/>
        <v>1.5145314543917099E-2</v>
      </c>
      <c r="AC4261" s="37">
        <f t="shared" si="919"/>
        <v>1.0151453145439171</v>
      </c>
      <c r="AE4261" s="44">
        <v>39686</v>
      </c>
      <c r="AF4261" s="45">
        <v>8727.2001999999993</v>
      </c>
      <c r="AG4261" s="19">
        <f t="shared" si="910"/>
        <v>5953.0697135061391</v>
      </c>
      <c r="AH4261" s="45">
        <f t="shared" si="916"/>
        <v>1.875463918393927E-2</v>
      </c>
      <c r="AI4261" s="46">
        <f t="shared" si="917"/>
        <v>1.0187546391839393</v>
      </c>
      <c r="AK4261" s="38">
        <v>39686</v>
      </c>
      <c r="AL4261" s="19">
        <v>149.12100000000001</v>
      </c>
      <c r="AM4261" s="19">
        <f t="shared" si="921"/>
        <v>1.1535587959521365E-4</v>
      </c>
      <c r="AN4261" s="37">
        <f t="shared" si="922"/>
        <v>1.0001153558795952</v>
      </c>
      <c r="AQ4261" s="38">
        <v>39686</v>
      </c>
      <c r="AR4261" s="19">
        <f t="shared" si="923"/>
        <v>338.08414878000008</v>
      </c>
      <c r="AS4261" s="40">
        <f t="shared" si="920"/>
        <v>1.153558795954357E-4</v>
      </c>
      <c r="AT4261" s="51">
        <f t="shared" si="924"/>
        <v>1.0001153558795954</v>
      </c>
    </row>
    <row r="4262" spans="1:46">
      <c r="A4262" s="38">
        <v>39687</v>
      </c>
      <c r="B4262" s="37">
        <v>1.4683999999999999</v>
      </c>
      <c r="D4262" s="38">
        <v>39687</v>
      </c>
      <c r="E4262" s="19">
        <v>1611.0458000000001</v>
      </c>
      <c r="F4262" s="19">
        <v>1097.143693816399</v>
      </c>
      <c r="G4262" s="19">
        <v>5.005339055004443E-3</v>
      </c>
      <c r="H4262" s="37">
        <f t="shared" si="911"/>
        <v>1.0050053390550044</v>
      </c>
      <c r="I4262" s="19"/>
      <c r="J4262" s="19"/>
      <c r="K4262" s="19"/>
      <c r="L4262" s="19"/>
      <c r="N4262" s="38">
        <v>39687</v>
      </c>
      <c r="O4262" s="19">
        <v>1107.3046999999999</v>
      </c>
      <c r="P4262" s="19">
        <v>754.08928084990464</v>
      </c>
      <c r="Q4262" s="19">
        <v>1.4611841695554295E-2</v>
      </c>
      <c r="R4262" s="37">
        <f t="shared" si="912"/>
        <v>1.0146118416955543</v>
      </c>
      <c r="T4262" s="39">
        <v>39687</v>
      </c>
      <c r="U4262" s="40">
        <v>339.5027</v>
      </c>
      <c r="V4262" s="40">
        <f t="shared" si="913"/>
        <v>-9.6959617128689057E-4</v>
      </c>
      <c r="W4262" s="41">
        <f t="shared" si="914"/>
        <v>0.99903040382871311</v>
      </c>
      <c r="Y4262" s="42">
        <v>39687</v>
      </c>
      <c r="Z4262" s="43">
        <v>389.10199999999998</v>
      </c>
      <c r="AA4262" s="43">
        <f t="shared" si="915"/>
        <v>264.98365567965129</v>
      </c>
      <c r="AB4262" s="19">
        <f t="shared" si="918"/>
        <v>3.3707920642025435E-3</v>
      </c>
      <c r="AC4262" s="37">
        <f t="shared" si="919"/>
        <v>1.0033707920642025</v>
      </c>
      <c r="AE4262" s="44">
        <v>39687</v>
      </c>
      <c r="AF4262" s="45">
        <v>8821.7001999999993</v>
      </c>
      <c r="AG4262" s="19">
        <f t="shared" si="910"/>
        <v>6007.6955870335059</v>
      </c>
      <c r="AH4262" s="45">
        <f t="shared" si="916"/>
        <v>9.1760849706552516E-3</v>
      </c>
      <c r="AI4262" s="46">
        <f t="shared" si="917"/>
        <v>1.0091760849706553</v>
      </c>
      <c r="AK4262" s="38">
        <v>39687</v>
      </c>
      <c r="AL4262" s="19">
        <v>148.56059999999999</v>
      </c>
      <c r="AM4262" s="19">
        <f t="shared" si="921"/>
        <v>-3.7580220089726835E-3</v>
      </c>
      <c r="AN4262" s="37">
        <f t="shared" si="922"/>
        <v>0.99624197799102732</v>
      </c>
      <c r="AQ4262" s="38">
        <v>39687</v>
      </c>
      <c r="AR4262" s="19">
        <f t="shared" si="923"/>
        <v>336.81362110800001</v>
      </c>
      <c r="AS4262" s="40">
        <f t="shared" si="920"/>
        <v>-3.7580220089727945E-3</v>
      </c>
      <c r="AT4262" s="51">
        <f t="shared" si="924"/>
        <v>0.99624197799102721</v>
      </c>
    </row>
    <row r="4263" spans="1:46">
      <c r="A4263" s="38">
        <v>39688</v>
      </c>
      <c r="B4263" s="37">
        <v>1.4684999999999999</v>
      </c>
      <c r="D4263" s="38">
        <v>39688</v>
      </c>
      <c r="E4263" s="19">
        <v>1631.6274000000001</v>
      </c>
      <c r="F4263" s="19">
        <v>1111.0843718079675</v>
      </c>
      <c r="G4263" s="19">
        <v>1.2706337437966786E-2</v>
      </c>
      <c r="H4263" s="37">
        <f t="shared" si="911"/>
        <v>1.0127063374379668</v>
      </c>
      <c r="I4263" s="19"/>
      <c r="J4263" s="19"/>
      <c r="K4263" s="19"/>
      <c r="L4263" s="19"/>
      <c r="N4263" s="38">
        <v>39688</v>
      </c>
      <c r="O4263" s="19">
        <v>1111.0734</v>
      </c>
      <c r="P4263" s="19">
        <v>756.60429009193058</v>
      </c>
      <c r="Q4263" s="19">
        <v>3.3351611087633071E-3</v>
      </c>
      <c r="R4263" s="37">
        <f t="shared" si="912"/>
        <v>1.0033351611087633</v>
      </c>
      <c r="T4263" s="39">
        <v>39688</v>
      </c>
      <c r="U4263" s="40">
        <v>338.77550000000002</v>
      </c>
      <c r="V4263" s="40">
        <f t="shared" si="913"/>
        <v>-2.1419564557217941E-3</v>
      </c>
      <c r="W4263" s="41">
        <f t="shared" si="914"/>
        <v>0.99785804354427821</v>
      </c>
      <c r="Y4263" s="42">
        <v>39688</v>
      </c>
      <c r="Z4263" s="43">
        <v>381.452</v>
      </c>
      <c r="AA4263" s="43">
        <f t="shared" si="915"/>
        <v>259.75621382362959</v>
      </c>
      <c r="AB4263" s="19">
        <f t="shared" si="918"/>
        <v>-1.9727412404413891E-2</v>
      </c>
      <c r="AC4263" s="37">
        <f t="shared" si="919"/>
        <v>0.98027258759558611</v>
      </c>
      <c r="AE4263" s="44">
        <v>39688</v>
      </c>
      <c r="AF4263" s="45">
        <v>8635.7998000000007</v>
      </c>
      <c r="AG4263" s="19">
        <f t="shared" si="910"/>
        <v>5880.6944501191701</v>
      </c>
      <c r="AH4263" s="45">
        <f t="shared" si="916"/>
        <v>-2.1139742364517322E-2</v>
      </c>
      <c r="AI4263" s="46">
        <f t="shared" si="917"/>
        <v>0.97886025763548268</v>
      </c>
      <c r="AK4263" s="38">
        <v>39688</v>
      </c>
      <c r="AL4263" s="19">
        <v>148.63300000000001</v>
      </c>
      <c r="AM4263" s="19">
        <f t="shared" si="921"/>
        <v>4.8734321213039777E-4</v>
      </c>
      <c r="AN4263" s="37">
        <f t="shared" si="922"/>
        <v>1.0004873432121304</v>
      </c>
      <c r="AQ4263" s="38">
        <v>39688</v>
      </c>
      <c r="AR4263" s="19">
        <f t="shared" si="923"/>
        <v>336.97776494000004</v>
      </c>
      <c r="AS4263" s="40">
        <f t="shared" si="920"/>
        <v>4.8734321213039777E-4</v>
      </c>
      <c r="AT4263" s="51">
        <f t="shared" si="924"/>
        <v>1.0004873432121304</v>
      </c>
    </row>
    <row r="4264" spans="1:46">
      <c r="A4264" s="38">
        <v>39689</v>
      </c>
      <c r="B4264" s="37">
        <v>1.4669000000000001</v>
      </c>
      <c r="D4264" s="38">
        <v>39689</v>
      </c>
      <c r="E4264" s="19">
        <v>1628.7625</v>
      </c>
      <c r="F4264" s="19">
        <v>1110.3432408480469</v>
      </c>
      <c r="G4264" s="19">
        <v>-6.6703391634848064E-4</v>
      </c>
      <c r="H4264" s="37">
        <f t="shared" si="911"/>
        <v>0.99933296608365152</v>
      </c>
      <c r="I4264" s="19"/>
      <c r="J4264" s="19"/>
      <c r="K4264" s="19"/>
      <c r="L4264" s="19"/>
      <c r="N4264" s="38">
        <v>39689</v>
      </c>
      <c r="O4264" s="19">
        <v>1110.3815</v>
      </c>
      <c r="P4264" s="19">
        <v>756.9578703388097</v>
      </c>
      <c r="Q4264" s="19">
        <v>4.673251943048129E-4</v>
      </c>
      <c r="R4264" s="37">
        <f t="shared" si="912"/>
        <v>1.0004673251943048</v>
      </c>
      <c r="T4264" s="39">
        <v>39689</v>
      </c>
      <c r="U4264" s="40">
        <v>338.04430000000002</v>
      </c>
      <c r="V4264" s="40">
        <f t="shared" si="913"/>
        <v>-2.1583615107940712E-3</v>
      </c>
      <c r="W4264" s="41">
        <f t="shared" si="914"/>
        <v>0.99784163848920593</v>
      </c>
      <c r="Y4264" s="42">
        <v>39689</v>
      </c>
      <c r="Z4264" s="43">
        <v>379.49599999999998</v>
      </c>
      <c r="AA4264" s="43">
        <f t="shared" si="915"/>
        <v>258.70611493626012</v>
      </c>
      <c r="AB4264" s="19">
        <f t="shared" si="918"/>
        <v>-4.0426324048689066E-3</v>
      </c>
      <c r="AC4264" s="37">
        <f t="shared" si="919"/>
        <v>0.99595736759513109</v>
      </c>
      <c r="AE4264" s="44">
        <v>39689</v>
      </c>
      <c r="AF4264" s="45">
        <v>8609.5</v>
      </c>
      <c r="AG4264" s="19">
        <f t="shared" si="910"/>
        <v>5869.1799031972187</v>
      </c>
      <c r="AH4264" s="45">
        <f t="shared" si="916"/>
        <v>-1.9580250291219015E-3</v>
      </c>
      <c r="AI4264" s="46">
        <f t="shared" si="917"/>
        <v>0.9980419749708781</v>
      </c>
      <c r="AK4264" s="38">
        <v>39689</v>
      </c>
      <c r="AL4264" s="19">
        <v>148.833</v>
      </c>
      <c r="AM4264" s="19">
        <f t="shared" si="921"/>
        <v>1.3455962000361588E-3</v>
      </c>
      <c r="AN4264" s="37">
        <f t="shared" si="922"/>
        <v>1.0013455962000362</v>
      </c>
      <c r="AQ4264" s="38">
        <v>39689</v>
      </c>
      <c r="AR4264" s="19">
        <f t="shared" si="923"/>
        <v>337.43120094000005</v>
      </c>
      <c r="AS4264" s="40">
        <f t="shared" si="920"/>
        <v>1.3455962000363808E-3</v>
      </c>
      <c r="AT4264" s="51">
        <f t="shared" si="924"/>
        <v>1.0013455962000364</v>
      </c>
    </row>
    <row r="4265" spans="1:46">
      <c r="A4265" s="38">
        <v>39692</v>
      </c>
      <c r="B4265" s="37">
        <v>1.4669000000000001</v>
      </c>
      <c r="D4265" s="38">
        <v>39692</v>
      </c>
      <c r="E4265" s="19">
        <v>1617.5364999999999</v>
      </c>
      <c r="F4265" s="19">
        <v>1102.6903674415432</v>
      </c>
      <c r="G4265" s="19">
        <v>-6.8923492528838448E-3</v>
      </c>
      <c r="H4265" s="37">
        <f t="shared" si="911"/>
        <v>0.99310765074711616</v>
      </c>
      <c r="I4265" s="19"/>
      <c r="J4265" s="19"/>
      <c r="K4265" s="19"/>
      <c r="L4265" s="19"/>
      <c r="N4265" s="38">
        <v>39692</v>
      </c>
      <c r="O4265" s="19">
        <v>1085.2741000000001</v>
      </c>
      <c r="P4265" s="19">
        <v>739.84191151407731</v>
      </c>
      <c r="Q4265" s="19">
        <v>-2.2611507846627465E-2</v>
      </c>
      <c r="R4265" s="37">
        <f t="shared" si="912"/>
        <v>0.97738849215337253</v>
      </c>
      <c r="T4265" s="39">
        <v>39692</v>
      </c>
      <c r="U4265" s="40">
        <v>338.8252</v>
      </c>
      <c r="V4265" s="40">
        <f t="shared" si="913"/>
        <v>2.3100522623809017E-3</v>
      </c>
      <c r="W4265" s="41">
        <f t="shared" si="914"/>
        <v>1.0023100522623809</v>
      </c>
      <c r="Y4265" s="38">
        <v>39692</v>
      </c>
      <c r="Z4265" s="43">
        <v>379.49599999999998</v>
      </c>
      <c r="AA4265" s="43">
        <f t="shared" si="915"/>
        <v>258.70611493626012</v>
      </c>
      <c r="AB4265" s="19">
        <f t="shared" si="918"/>
        <v>0</v>
      </c>
      <c r="AC4265" s="37">
        <f t="shared" si="919"/>
        <v>1</v>
      </c>
      <c r="AE4265" s="38">
        <v>39692</v>
      </c>
      <c r="AF4265" s="45">
        <v>8609.5</v>
      </c>
      <c r="AG4265" s="19">
        <f t="shared" ref="AG4265:AG4328" si="925">AF4265/B4265</f>
        <v>5869.1799031972187</v>
      </c>
      <c r="AH4265" s="45">
        <f t="shared" si="916"/>
        <v>0</v>
      </c>
      <c r="AI4265" s="46">
        <f t="shared" si="917"/>
        <v>1</v>
      </c>
      <c r="AK4265" s="38">
        <v>39692</v>
      </c>
      <c r="AL4265" s="19">
        <v>149.2285</v>
      </c>
      <c r="AM4265" s="19">
        <f t="shared" si="921"/>
        <v>2.657340777918904E-3</v>
      </c>
      <c r="AN4265" s="37">
        <f t="shared" si="922"/>
        <v>1.0026573407779189</v>
      </c>
      <c r="AQ4265" s="38">
        <v>39692</v>
      </c>
      <c r="AR4265" s="19">
        <f t="shared" si="923"/>
        <v>338.32787063000001</v>
      </c>
      <c r="AS4265" s="40">
        <f t="shared" si="920"/>
        <v>2.657340777918682E-3</v>
      </c>
      <c r="AT4265" s="51">
        <f t="shared" si="924"/>
        <v>1.0026573407779187</v>
      </c>
    </row>
    <row r="4266" spans="1:46">
      <c r="A4266" s="38">
        <v>39693</v>
      </c>
      <c r="B4266" s="37">
        <v>1.4521999999999999</v>
      </c>
      <c r="D4266" s="38">
        <v>39693</v>
      </c>
      <c r="E4266" s="19">
        <v>1609.0869</v>
      </c>
      <c r="F4266" s="19">
        <v>1108.0339484919434</v>
      </c>
      <c r="G4266" s="19">
        <v>4.8459487886869379E-3</v>
      </c>
      <c r="H4266" s="37">
        <f t="shared" ref="H4266:H4329" si="926">(F4266/F4265)</f>
        <v>1.0048459487886869</v>
      </c>
      <c r="I4266" s="19"/>
      <c r="J4266" s="19"/>
      <c r="K4266" s="19"/>
      <c r="L4266" s="19"/>
      <c r="N4266" s="38">
        <v>39693</v>
      </c>
      <c r="O4266" s="19">
        <v>1078.3409999999999</v>
      </c>
      <c r="P4266" s="19">
        <v>742.55681035670011</v>
      </c>
      <c r="Q4266" s="19">
        <v>3.6695661605150587E-3</v>
      </c>
      <c r="R4266" s="37">
        <f t="shared" ref="R4266:R4329" si="927">P4266/P4265</f>
        <v>1.0036695661605151</v>
      </c>
      <c r="T4266" s="39">
        <v>39693</v>
      </c>
      <c r="U4266" s="40">
        <v>337.81360000000001</v>
      </c>
      <c r="V4266" s="40">
        <f t="shared" ref="V4266:V4329" si="928">U4266/U4265-1</f>
        <v>-2.9856102792825689E-3</v>
      </c>
      <c r="W4266" s="41">
        <f t="shared" ref="W4266:W4329" si="929">U4266/U4265</f>
        <v>0.99701438972071743</v>
      </c>
      <c r="Y4266" s="42">
        <v>39693</v>
      </c>
      <c r="Z4266" s="43">
        <v>367.346</v>
      </c>
      <c r="AA4266" s="43">
        <f t="shared" ref="AA4266:AA4329" si="930">Z4266/B4266</f>
        <v>252.9582702107148</v>
      </c>
      <c r="AB4266" s="19">
        <f t="shared" si="918"/>
        <v>-2.2217660865733624E-2</v>
      </c>
      <c r="AC4266" s="37">
        <f t="shared" si="919"/>
        <v>0.97778233913426638</v>
      </c>
      <c r="AE4266" s="44">
        <v>39693</v>
      </c>
      <c r="AF4266" s="45">
        <v>8233</v>
      </c>
      <c r="AG4266" s="19">
        <f t="shared" si="925"/>
        <v>5669.3292934857463</v>
      </c>
      <c r="AH4266" s="45">
        <f t="shared" ref="AH4266:AH4329" si="931">AG4266/AG4265-1</f>
        <v>-3.4050857702045301E-2</v>
      </c>
      <c r="AI4266" s="46">
        <f t="shared" ref="AI4266:AI4329" si="932">(AG4266/AG4265)</f>
        <v>0.9659491422979547</v>
      </c>
      <c r="AK4266" s="38">
        <v>39693</v>
      </c>
      <c r="AL4266" s="19">
        <v>148.96530000000001</v>
      </c>
      <c r="AM4266" s="19">
        <f t="shared" si="921"/>
        <v>-1.7637381599358015E-3</v>
      </c>
      <c r="AN4266" s="37">
        <f t="shared" si="922"/>
        <v>0.9982362618400642</v>
      </c>
      <c r="AQ4266" s="38">
        <v>39693</v>
      </c>
      <c r="AR4266" s="19">
        <f t="shared" si="923"/>
        <v>337.73114885400008</v>
      </c>
      <c r="AS4266" s="40">
        <f t="shared" si="920"/>
        <v>-1.7637381599356905E-3</v>
      </c>
      <c r="AT4266" s="51">
        <f t="shared" si="924"/>
        <v>0.99823626184006431</v>
      </c>
    </row>
    <row r="4267" spans="1:46">
      <c r="A4267" s="38">
        <v>39694</v>
      </c>
      <c r="B4267" s="37">
        <v>1.4489000000000001</v>
      </c>
      <c r="D4267" s="38">
        <v>39694</v>
      </c>
      <c r="E4267" s="19">
        <v>1597.0859</v>
      </c>
      <c r="F4267" s="19">
        <v>1102.2747601628821</v>
      </c>
      <c r="G4267" s="19">
        <v>-5.1976641481966679E-3</v>
      </c>
      <c r="H4267" s="37">
        <f t="shared" si="926"/>
        <v>0.99480233585180333</v>
      </c>
      <c r="I4267" s="19"/>
      <c r="J4267" s="19"/>
      <c r="K4267" s="19"/>
      <c r="L4267" s="19"/>
      <c r="N4267" s="38">
        <v>39694</v>
      </c>
      <c r="O4267" s="19">
        <v>1059.0627999999999</v>
      </c>
      <c r="P4267" s="19">
        <v>730.94264614535155</v>
      </c>
      <c r="Q4267" s="19">
        <v>-1.5640775290673758E-2</v>
      </c>
      <c r="R4267" s="37">
        <f t="shared" si="927"/>
        <v>0.98435922470932624</v>
      </c>
      <c r="T4267" s="39">
        <v>39694</v>
      </c>
      <c r="U4267" s="40">
        <v>339.04669999999999</v>
      </c>
      <c r="V4267" s="40">
        <f t="shared" si="928"/>
        <v>3.6502378826666071E-3</v>
      </c>
      <c r="W4267" s="41">
        <f t="shared" si="929"/>
        <v>1.0036502378826666</v>
      </c>
      <c r="Y4267" s="42">
        <v>39694</v>
      </c>
      <c r="Z4267" s="43">
        <v>365.137</v>
      </c>
      <c r="AA4267" s="43">
        <f t="shared" si="930"/>
        <v>252.00980053833942</v>
      </c>
      <c r="AB4267" s="19">
        <f t="shared" ref="AB4267:AB4330" si="933">AA4267/AA4266-1</f>
        <v>-3.7495104294684722E-3</v>
      </c>
      <c r="AC4267" s="37">
        <f t="shared" ref="AC4267:AC4330" si="934">(AA4267/AA4266)</f>
        <v>0.99625048957053153</v>
      </c>
      <c r="AE4267" s="44">
        <v>39694</v>
      </c>
      <c r="AF4267" s="45">
        <v>8211.5</v>
      </c>
      <c r="AG4267" s="19">
        <f t="shared" si="925"/>
        <v>5667.402857340051</v>
      </c>
      <c r="AH4267" s="45">
        <f t="shared" si="931"/>
        <v>-3.3979965635599907E-4</v>
      </c>
      <c r="AI4267" s="46">
        <f t="shared" si="932"/>
        <v>0.999660200343644</v>
      </c>
      <c r="AK4267" s="38">
        <v>39694</v>
      </c>
      <c r="AL4267" s="19">
        <v>149.03139999999999</v>
      </c>
      <c r="AM4267" s="19">
        <f t="shared" si="921"/>
        <v>4.4372749895438268E-4</v>
      </c>
      <c r="AN4267" s="37">
        <f t="shared" si="922"/>
        <v>1.0004437274989544</v>
      </c>
      <c r="AQ4267" s="38">
        <v>39694</v>
      </c>
      <c r="AR4267" s="19">
        <f t="shared" si="923"/>
        <v>337.881009452</v>
      </c>
      <c r="AS4267" s="40">
        <f t="shared" si="920"/>
        <v>4.4372749895416064E-4</v>
      </c>
      <c r="AT4267" s="51">
        <f t="shared" si="924"/>
        <v>1.0004437274989542</v>
      </c>
    </row>
    <row r="4268" spans="1:46">
      <c r="A4268" s="38">
        <v>39695</v>
      </c>
      <c r="B4268" s="37">
        <v>1.4359999999999999</v>
      </c>
      <c r="D4268" s="38">
        <v>39695</v>
      </c>
      <c r="E4268" s="19">
        <v>1553.3202000000001</v>
      </c>
      <c r="F4268" s="19">
        <v>1081.69930362117</v>
      </c>
      <c r="G4268" s="19">
        <v>-1.8666359137781363E-2</v>
      </c>
      <c r="H4268" s="37">
        <f t="shared" si="926"/>
        <v>0.98133364086221864</v>
      </c>
      <c r="I4268" s="19"/>
      <c r="J4268" s="19"/>
      <c r="K4268" s="19"/>
      <c r="L4268" s="19"/>
      <c r="N4268" s="38">
        <v>39695</v>
      </c>
      <c r="O4268" s="19">
        <v>1037.4375</v>
      </c>
      <c r="P4268" s="19">
        <v>722.44951253481895</v>
      </c>
      <c r="Q4268" s="19">
        <v>-1.1619425484778345E-2</v>
      </c>
      <c r="R4268" s="37">
        <f t="shared" si="927"/>
        <v>0.98838057451522165</v>
      </c>
      <c r="T4268" s="39">
        <v>39695</v>
      </c>
      <c r="U4268" s="40">
        <v>338.56169999999997</v>
      </c>
      <c r="V4268" s="40">
        <f t="shared" si="928"/>
        <v>-1.4304814056589343E-3</v>
      </c>
      <c r="W4268" s="41">
        <f t="shared" si="929"/>
        <v>0.99856951859434107</v>
      </c>
      <c r="Y4268" s="42">
        <v>39695</v>
      </c>
      <c r="Z4268" s="43">
        <v>363.60700000000003</v>
      </c>
      <c r="AA4268" s="43">
        <f t="shared" si="930"/>
        <v>253.20821727019501</v>
      </c>
      <c r="AB4268" s="19">
        <f t="shared" si="933"/>
        <v>4.7554370079876396E-3</v>
      </c>
      <c r="AC4268" s="37">
        <f t="shared" si="934"/>
        <v>1.0047554370079876</v>
      </c>
      <c r="AE4268" s="44">
        <v>39695</v>
      </c>
      <c r="AF4268" s="45">
        <v>8135</v>
      </c>
      <c r="AG4268" s="19">
        <f t="shared" si="925"/>
        <v>5665.0417827298052</v>
      </c>
      <c r="AH4268" s="45">
        <f t="shared" si="931"/>
        <v>-4.1660610153870792E-4</v>
      </c>
      <c r="AI4268" s="46">
        <f t="shared" si="932"/>
        <v>0.99958339389846129</v>
      </c>
      <c r="AK4268" s="38">
        <v>39695</v>
      </c>
      <c r="AL4268" s="19">
        <v>149.4479</v>
      </c>
      <c r="AM4268" s="19">
        <f t="shared" si="921"/>
        <v>2.7947130604693005E-3</v>
      </c>
      <c r="AN4268" s="37">
        <f t="shared" si="922"/>
        <v>1.0027947130604693</v>
      </c>
      <c r="AQ4268" s="38">
        <v>39695</v>
      </c>
      <c r="AR4268" s="19">
        <f t="shared" si="923"/>
        <v>338.82528992200002</v>
      </c>
      <c r="AS4268" s="40">
        <f t="shared" si="920"/>
        <v>2.7947130604693005E-3</v>
      </c>
      <c r="AT4268" s="51">
        <f t="shared" si="924"/>
        <v>1.0027947130604693</v>
      </c>
    </row>
    <row r="4269" spans="1:46">
      <c r="A4269" s="38">
        <v>39696</v>
      </c>
      <c r="B4269" s="37">
        <v>1.4273</v>
      </c>
      <c r="D4269" s="38">
        <v>39696</v>
      </c>
      <c r="E4269" s="19">
        <v>1537.7171000000001</v>
      </c>
      <c r="F4269" s="19">
        <v>1077.3608211308065</v>
      </c>
      <c r="G4269" s="19">
        <v>-4.0108027025992365E-3</v>
      </c>
      <c r="H4269" s="37">
        <f t="shared" si="926"/>
        <v>0.99598919729740076</v>
      </c>
      <c r="I4269" s="19"/>
      <c r="J4269" s="19"/>
      <c r="K4269" s="19"/>
      <c r="L4269" s="19"/>
      <c r="N4269" s="38">
        <v>39696</v>
      </c>
      <c r="O4269" s="19">
        <v>1014.7019</v>
      </c>
      <c r="P4269" s="19">
        <v>710.92405240664198</v>
      </c>
      <c r="Q4269" s="19">
        <v>-1.5953308747815753E-2</v>
      </c>
      <c r="R4269" s="37">
        <f t="shared" si="927"/>
        <v>0.98404669125218425</v>
      </c>
      <c r="T4269" s="39">
        <v>39696</v>
      </c>
      <c r="U4269" s="40">
        <v>342.32799999999997</v>
      </c>
      <c r="V4269" s="40">
        <f t="shared" si="928"/>
        <v>1.1124412477843793E-2</v>
      </c>
      <c r="W4269" s="41">
        <f t="shared" si="929"/>
        <v>1.0111244124778438</v>
      </c>
      <c r="Y4269" s="42">
        <v>39696</v>
      </c>
      <c r="Z4269" s="43">
        <v>357.02</v>
      </c>
      <c r="AA4269" s="43">
        <f t="shared" si="930"/>
        <v>250.13662159321794</v>
      </c>
      <c r="AB4269" s="19">
        <f t="shared" si="933"/>
        <v>-1.2130710883286322E-2</v>
      </c>
      <c r="AC4269" s="37">
        <f t="shared" si="934"/>
        <v>0.98786928911671368</v>
      </c>
      <c r="AE4269" s="44">
        <v>39696</v>
      </c>
      <c r="AF4269" s="45">
        <v>7998.1000999999997</v>
      </c>
      <c r="AG4269" s="19">
        <f t="shared" si="925"/>
        <v>5603.6573250192669</v>
      </c>
      <c r="AH4269" s="45">
        <f t="shared" si="931"/>
        <v>-1.0835658423150929E-2</v>
      </c>
      <c r="AI4269" s="46">
        <f t="shared" si="932"/>
        <v>0.98916434157684907</v>
      </c>
      <c r="AK4269" s="38">
        <v>39696</v>
      </c>
      <c r="AL4269" s="19">
        <v>150.00200000000001</v>
      </c>
      <c r="AM4269" s="19">
        <f t="shared" si="921"/>
        <v>3.7076466112939688E-3</v>
      </c>
      <c r="AN4269" s="37">
        <f t="shared" si="922"/>
        <v>1.003707646611294</v>
      </c>
      <c r="AQ4269" s="38">
        <v>39696</v>
      </c>
      <c r="AR4269" s="19">
        <f t="shared" si="923"/>
        <v>340.08153436000003</v>
      </c>
      <c r="AS4269" s="40">
        <f t="shared" si="920"/>
        <v>3.7076466112939688E-3</v>
      </c>
      <c r="AT4269" s="51">
        <f t="shared" si="924"/>
        <v>1.003707646611294</v>
      </c>
    </row>
    <row r="4270" spans="1:46">
      <c r="A4270" s="38">
        <v>39699</v>
      </c>
      <c r="B4270" s="37">
        <v>1.4126000000000001</v>
      </c>
      <c r="D4270" s="38">
        <v>39699</v>
      </c>
      <c r="E4270" s="19">
        <v>1572.4318000000001</v>
      </c>
      <c r="F4270" s="19">
        <v>1113.1472462126576</v>
      </c>
      <c r="G4270" s="19">
        <v>3.3216750024647634E-2</v>
      </c>
      <c r="H4270" s="37">
        <f t="shared" si="926"/>
        <v>1.0332167500246476</v>
      </c>
      <c r="I4270" s="19"/>
      <c r="J4270" s="19"/>
      <c r="K4270" s="19"/>
      <c r="L4270" s="19"/>
      <c r="N4270" s="38">
        <v>39699</v>
      </c>
      <c r="O4270" s="19">
        <v>1048.3059000000001</v>
      </c>
      <c r="P4270" s="19">
        <v>742.11093019963187</v>
      </c>
      <c r="Q4270" s="19">
        <v>4.3868086453700883E-2</v>
      </c>
      <c r="R4270" s="37">
        <f t="shared" si="927"/>
        <v>1.0438680864537009</v>
      </c>
      <c r="T4270" s="39">
        <v>39699</v>
      </c>
      <c r="U4270" s="40">
        <v>339.08589999999998</v>
      </c>
      <c r="V4270" s="40">
        <f t="shared" si="928"/>
        <v>-9.470741511065417E-3</v>
      </c>
      <c r="W4270" s="41">
        <f t="shared" si="929"/>
        <v>0.99052925848893458</v>
      </c>
      <c r="Y4270" s="42">
        <v>39699</v>
      </c>
      <c r="Z4270" s="43">
        <v>357.36599999999999</v>
      </c>
      <c r="AA4270" s="43">
        <f t="shared" si="930"/>
        <v>252.98456746425029</v>
      </c>
      <c r="AB4270" s="19">
        <f t="shared" si="933"/>
        <v>1.13855614299605E-2</v>
      </c>
      <c r="AC4270" s="37">
        <f t="shared" si="934"/>
        <v>1.0113855614299605</v>
      </c>
      <c r="AE4270" s="44">
        <v>39699</v>
      </c>
      <c r="AF4270" s="45">
        <v>8015.1000999999997</v>
      </c>
      <c r="AG4270" s="19">
        <f t="shared" si="925"/>
        <v>5674.0054509415259</v>
      </c>
      <c r="AH4270" s="45">
        <f t="shared" si="931"/>
        <v>1.2553966426206653E-2</v>
      </c>
      <c r="AI4270" s="46">
        <f t="shared" si="932"/>
        <v>1.0125539664262067</v>
      </c>
      <c r="AK4270" s="38">
        <v>39699</v>
      </c>
      <c r="AL4270" s="19">
        <v>149.3723</v>
      </c>
      <c r="AM4270" s="19">
        <f t="shared" si="921"/>
        <v>-4.1979440274130253E-3</v>
      </c>
      <c r="AN4270" s="37">
        <f t="shared" si="922"/>
        <v>0.99580205597258697</v>
      </c>
      <c r="AQ4270" s="38">
        <v>39699</v>
      </c>
      <c r="AR4270" s="19">
        <f t="shared" si="923"/>
        <v>338.65389111400003</v>
      </c>
      <c r="AS4270" s="40">
        <f t="shared" si="920"/>
        <v>-4.1979440274130253E-3</v>
      </c>
      <c r="AT4270" s="51">
        <f t="shared" si="924"/>
        <v>0.99580205597258697</v>
      </c>
    </row>
    <row r="4271" spans="1:46">
      <c r="A4271" s="38">
        <v>39700</v>
      </c>
      <c r="B4271" s="37">
        <v>1.4173</v>
      </c>
      <c r="D4271" s="38">
        <v>39700</v>
      </c>
      <c r="E4271" s="19">
        <v>1532.8791000000001</v>
      </c>
      <c r="F4271" s="19">
        <v>1081.548789952727</v>
      </c>
      <c r="G4271" s="19">
        <v>-2.8386591591939236E-2</v>
      </c>
      <c r="H4271" s="37">
        <f t="shared" si="926"/>
        <v>0.97161340840806076</v>
      </c>
      <c r="I4271" s="19"/>
      <c r="J4271" s="19"/>
      <c r="K4271" s="19"/>
      <c r="L4271" s="19"/>
      <c r="N4271" s="38">
        <v>39700</v>
      </c>
      <c r="O4271" s="19">
        <v>1009.1349</v>
      </c>
      <c r="P4271" s="19">
        <v>712.01220630776834</v>
      </c>
      <c r="Q4271" s="19">
        <v>-4.055825438895877E-2</v>
      </c>
      <c r="R4271" s="37">
        <f t="shared" si="927"/>
        <v>0.95944174561104123</v>
      </c>
      <c r="T4271" s="39">
        <v>39700</v>
      </c>
      <c r="U4271" s="40">
        <v>340.1103</v>
      </c>
      <c r="V4271" s="40">
        <f t="shared" si="928"/>
        <v>3.0210633942608922E-3</v>
      </c>
      <c r="W4271" s="41">
        <f t="shared" si="929"/>
        <v>1.0030210633942609</v>
      </c>
      <c r="Y4271" s="42">
        <v>39700</v>
      </c>
      <c r="Z4271" s="43">
        <v>351.90699999999998</v>
      </c>
      <c r="AA4271" s="43">
        <f t="shared" si="930"/>
        <v>248.29393918013122</v>
      </c>
      <c r="AB4271" s="19">
        <f t="shared" si="933"/>
        <v>-1.854116372051795E-2</v>
      </c>
      <c r="AC4271" s="37">
        <f t="shared" si="934"/>
        <v>0.98145883627948205</v>
      </c>
      <c r="AE4271" s="44">
        <v>39700</v>
      </c>
      <c r="AF4271" s="45">
        <v>7825.7002000000002</v>
      </c>
      <c r="AG4271" s="19">
        <f t="shared" si="925"/>
        <v>5521.5552106117266</v>
      </c>
      <c r="AH4271" s="45">
        <f t="shared" si="931"/>
        <v>-2.6868187147141787E-2</v>
      </c>
      <c r="AI4271" s="46">
        <f t="shared" si="932"/>
        <v>0.97313181285285821</v>
      </c>
      <c r="AK4271" s="38">
        <v>39700</v>
      </c>
      <c r="AL4271" s="19">
        <v>149.63329999999999</v>
      </c>
      <c r="AM4271" s="19">
        <f t="shared" si="921"/>
        <v>1.7473119179391983E-3</v>
      </c>
      <c r="AN4271" s="37">
        <f t="shared" si="922"/>
        <v>1.0017473119179392</v>
      </c>
      <c r="AQ4271" s="38">
        <v>39700</v>
      </c>
      <c r="AR4271" s="19">
        <f t="shared" si="923"/>
        <v>339.24562509399999</v>
      </c>
      <c r="AS4271" s="40">
        <f t="shared" si="920"/>
        <v>1.7473119179391983E-3</v>
      </c>
      <c r="AT4271" s="51">
        <f t="shared" si="924"/>
        <v>1.0017473119179392</v>
      </c>
    </row>
    <row r="4272" spans="1:46">
      <c r="A4272" s="38">
        <v>39701</v>
      </c>
      <c r="B4272" s="37">
        <v>1.4019999999999999</v>
      </c>
      <c r="D4272" s="38">
        <v>39701</v>
      </c>
      <c r="E4272" s="19">
        <v>1532.2284</v>
      </c>
      <c r="F4272" s="19">
        <v>1092.8875891583452</v>
      </c>
      <c r="G4272" s="19">
        <v>1.0483853628197259E-2</v>
      </c>
      <c r="H4272" s="37">
        <f t="shared" si="926"/>
        <v>1.0104838536281973</v>
      </c>
      <c r="I4272" s="19"/>
      <c r="J4272" s="19"/>
      <c r="K4272" s="19"/>
      <c r="L4272" s="19"/>
      <c r="N4272" s="38">
        <v>39701</v>
      </c>
      <c r="O4272" s="19">
        <v>998.08929999999998</v>
      </c>
      <c r="P4272" s="19">
        <v>711.90392296718971</v>
      </c>
      <c r="Q4272" s="19">
        <v>-1.5208073628425467E-4</v>
      </c>
      <c r="R4272" s="37">
        <f t="shared" si="927"/>
        <v>0.99984791926371575</v>
      </c>
      <c r="T4272" s="39">
        <v>39701</v>
      </c>
      <c r="U4272" s="40">
        <v>340.48090000000002</v>
      </c>
      <c r="V4272" s="40">
        <f t="shared" si="928"/>
        <v>1.0896465058543026E-3</v>
      </c>
      <c r="W4272" s="41">
        <f t="shared" si="929"/>
        <v>1.0010896465058543</v>
      </c>
      <c r="Y4272" s="42">
        <v>39701</v>
      </c>
      <c r="Z4272" s="43">
        <v>348.565</v>
      </c>
      <c r="AA4272" s="43">
        <f t="shared" si="930"/>
        <v>248.6198288159772</v>
      </c>
      <c r="AB4272" s="19">
        <f t="shared" si="933"/>
        <v>1.3125154682473994E-3</v>
      </c>
      <c r="AC4272" s="37">
        <f t="shared" si="934"/>
        <v>1.0013125154682474</v>
      </c>
      <c r="AE4272" s="44">
        <v>39701</v>
      </c>
      <c r="AF4272" s="45">
        <v>7756.8999000000003</v>
      </c>
      <c r="AG4272" s="19">
        <f t="shared" si="925"/>
        <v>5532.7388730385173</v>
      </c>
      <c r="AH4272" s="45">
        <f t="shared" si="931"/>
        <v>2.0254551480889393E-3</v>
      </c>
      <c r="AI4272" s="46">
        <f t="shared" si="932"/>
        <v>1.0020254551480889</v>
      </c>
      <c r="AK4272" s="38">
        <v>39701</v>
      </c>
      <c r="AL4272" s="19">
        <v>149.577</v>
      </c>
      <c r="AM4272" s="19">
        <f t="shared" si="921"/>
        <v>-3.7625314685962863E-4</v>
      </c>
      <c r="AN4272" s="37">
        <f t="shared" si="922"/>
        <v>0.99962374685314037</v>
      </c>
      <c r="AQ4272" s="38">
        <v>39701</v>
      </c>
      <c r="AR4272" s="19">
        <f t="shared" si="923"/>
        <v>339.11798286000004</v>
      </c>
      <c r="AS4272" s="40">
        <f t="shared" si="920"/>
        <v>-3.7625314685951761E-4</v>
      </c>
      <c r="AT4272" s="51">
        <f t="shared" si="924"/>
        <v>0.99962374685314048</v>
      </c>
    </row>
    <row r="4273" spans="1:46">
      <c r="A4273" s="38">
        <v>39702</v>
      </c>
      <c r="B4273" s="37">
        <v>1.3938999999999999</v>
      </c>
      <c r="D4273" s="38">
        <v>39702</v>
      </c>
      <c r="E4273" s="19">
        <v>1531.0661</v>
      </c>
      <c r="F4273" s="19">
        <v>1098.404548389411</v>
      </c>
      <c r="G4273" s="19">
        <v>5.0480573535605089E-3</v>
      </c>
      <c r="H4273" s="37">
        <f t="shared" si="926"/>
        <v>1.0050480573535605</v>
      </c>
      <c r="I4273" s="19"/>
      <c r="J4273" s="19"/>
      <c r="K4273" s="19"/>
      <c r="L4273" s="19"/>
      <c r="N4273" s="38">
        <v>39702</v>
      </c>
      <c r="O4273" s="19">
        <v>975.91129999999998</v>
      </c>
      <c r="P4273" s="19">
        <v>700.1300667192769</v>
      </c>
      <c r="Q4273" s="19">
        <v>-1.6538546660678333E-2</v>
      </c>
      <c r="R4273" s="37">
        <f t="shared" si="927"/>
        <v>0.98346145333932167</v>
      </c>
      <c r="T4273" s="39">
        <v>39702</v>
      </c>
      <c r="U4273" s="40">
        <v>340.99</v>
      </c>
      <c r="V4273" s="40">
        <f t="shared" si="928"/>
        <v>1.4952380588748593E-3</v>
      </c>
      <c r="W4273" s="41">
        <f t="shared" si="929"/>
        <v>1.0014952380588749</v>
      </c>
      <c r="Y4273" s="42">
        <v>39702</v>
      </c>
      <c r="Z4273" s="43">
        <v>346.036</v>
      </c>
      <c r="AA4273" s="43">
        <f t="shared" si="930"/>
        <v>248.25023315876319</v>
      </c>
      <c r="AB4273" s="19">
        <f t="shared" si="933"/>
        <v>-1.4865896214881769E-3</v>
      </c>
      <c r="AC4273" s="37">
        <f t="shared" si="934"/>
        <v>0.99851341037851182</v>
      </c>
      <c r="AE4273" s="44">
        <v>39702</v>
      </c>
      <c r="AF4273" s="45">
        <v>7688.5</v>
      </c>
      <c r="AG4273" s="19">
        <f t="shared" si="925"/>
        <v>5515.8189253174551</v>
      </c>
      <c r="AH4273" s="45">
        <f t="shared" si="931"/>
        <v>-3.0581504223007316E-3</v>
      </c>
      <c r="AI4273" s="46">
        <f t="shared" si="932"/>
        <v>0.99694184957769927</v>
      </c>
      <c r="AK4273" s="38">
        <v>39702</v>
      </c>
      <c r="AL4273" s="19">
        <v>149.32730000000001</v>
      </c>
      <c r="AM4273" s="19">
        <f t="shared" si="921"/>
        <v>-1.6693743021988228E-3</v>
      </c>
      <c r="AN4273" s="37">
        <f t="shared" si="922"/>
        <v>0.99833062569780118</v>
      </c>
      <c r="AQ4273" s="38">
        <v>39702</v>
      </c>
      <c r="AR4273" s="19">
        <f t="shared" si="923"/>
        <v>338.55186801400004</v>
      </c>
      <c r="AS4273" s="40">
        <f t="shared" si="920"/>
        <v>-1.6693743021989338E-3</v>
      </c>
      <c r="AT4273" s="51">
        <f t="shared" si="924"/>
        <v>0.99833062569780107</v>
      </c>
    </row>
    <row r="4274" spans="1:46">
      <c r="A4274" s="38">
        <v>39703</v>
      </c>
      <c r="B4274" s="37">
        <v>1.4172</v>
      </c>
      <c r="D4274" s="38">
        <v>39703</v>
      </c>
      <c r="E4274" s="19">
        <v>1555.3957</v>
      </c>
      <c r="F4274" s="19">
        <v>1097.5131950324583</v>
      </c>
      <c r="G4274" s="19">
        <v>-8.1149823920501074E-4</v>
      </c>
      <c r="H4274" s="37">
        <f t="shared" si="926"/>
        <v>0.99918850176079499</v>
      </c>
      <c r="I4274" s="19"/>
      <c r="J4274" s="19"/>
      <c r="K4274" s="19"/>
      <c r="L4274" s="19"/>
      <c r="N4274" s="38">
        <v>39703</v>
      </c>
      <c r="O4274" s="19">
        <v>994.90340000000003</v>
      </c>
      <c r="P4274" s="19">
        <v>702.02046288456108</v>
      </c>
      <c r="Q4274" s="19">
        <v>2.700064252550094E-3</v>
      </c>
      <c r="R4274" s="37">
        <f t="shared" si="927"/>
        <v>1.0027000642525501</v>
      </c>
      <c r="T4274" s="39">
        <v>39703</v>
      </c>
      <c r="U4274" s="40">
        <v>339.67669999999998</v>
      </c>
      <c r="V4274" s="40">
        <f t="shared" si="928"/>
        <v>-3.8514325933312055E-3</v>
      </c>
      <c r="W4274" s="41">
        <f t="shared" si="929"/>
        <v>0.99614856740666879</v>
      </c>
      <c r="Y4274" s="42">
        <v>39703</v>
      </c>
      <c r="Z4274" s="43">
        <v>351.50099999999998</v>
      </c>
      <c r="AA4274" s="43">
        <f t="shared" si="930"/>
        <v>248.02497883149871</v>
      </c>
      <c r="AB4274" s="19">
        <f t="shared" si="933"/>
        <v>-9.0736803908830765E-4</v>
      </c>
      <c r="AC4274" s="37">
        <f t="shared" si="934"/>
        <v>0.99909263196091169</v>
      </c>
      <c r="AE4274" s="44">
        <v>39703</v>
      </c>
      <c r="AF4274" s="45">
        <v>7752.2997999999998</v>
      </c>
      <c r="AG4274" s="19">
        <f t="shared" si="925"/>
        <v>5470.1522720858029</v>
      </c>
      <c r="AH4274" s="45">
        <f t="shared" si="931"/>
        <v>-8.2792154437926202E-3</v>
      </c>
      <c r="AI4274" s="46">
        <f t="shared" si="932"/>
        <v>0.99172078455620738</v>
      </c>
      <c r="AK4274" s="38">
        <v>39703</v>
      </c>
      <c r="AL4274" s="19">
        <v>148.58609999999999</v>
      </c>
      <c r="AM4274" s="19">
        <f t="shared" si="921"/>
        <v>-4.9635933951797107E-3</v>
      </c>
      <c r="AN4274" s="37">
        <f t="shared" si="922"/>
        <v>0.99503640660482029</v>
      </c>
      <c r="AQ4274" s="38">
        <v>39703</v>
      </c>
      <c r="AR4274" s="19">
        <f t="shared" si="923"/>
        <v>336.87143419799997</v>
      </c>
      <c r="AS4274" s="40">
        <f t="shared" si="920"/>
        <v>-4.9635933951797107E-3</v>
      </c>
      <c r="AT4274" s="51">
        <f t="shared" si="924"/>
        <v>0.99503640660482029</v>
      </c>
    </row>
    <row r="4275" spans="1:46">
      <c r="A4275" s="38">
        <v>39706</v>
      </c>
      <c r="B4275" s="37">
        <v>1.4175</v>
      </c>
      <c r="D4275" s="38">
        <v>39706</v>
      </c>
      <c r="E4275" s="19">
        <v>1499.4304999999999</v>
      </c>
      <c r="F4275" s="19">
        <v>1057.7992945326278</v>
      </c>
      <c r="G4275" s="19">
        <v>-3.6185351282866374E-2</v>
      </c>
      <c r="H4275" s="37">
        <f t="shared" si="926"/>
        <v>0.96381464871713363</v>
      </c>
      <c r="I4275" s="19"/>
      <c r="J4275" s="19"/>
      <c r="K4275" s="19"/>
      <c r="L4275" s="19"/>
      <c r="N4275" s="38">
        <v>39706</v>
      </c>
      <c r="O4275" s="19">
        <v>960.47569999999996</v>
      </c>
      <c r="P4275" s="19">
        <v>677.58426807760134</v>
      </c>
      <c r="Q4275" s="19">
        <v>-3.4808379668240463E-2</v>
      </c>
      <c r="R4275" s="37">
        <f t="shared" si="927"/>
        <v>0.96519162033175954</v>
      </c>
      <c r="T4275" s="39">
        <v>39706</v>
      </c>
      <c r="U4275" s="40">
        <v>341.21129999999999</v>
      </c>
      <c r="V4275" s="40">
        <f t="shared" si="928"/>
        <v>4.5178253321467299E-3</v>
      </c>
      <c r="W4275" s="41">
        <f t="shared" si="929"/>
        <v>1.0045178253321467</v>
      </c>
      <c r="Y4275" s="42">
        <v>39706</v>
      </c>
      <c r="Z4275" s="43">
        <v>345.01400000000001</v>
      </c>
      <c r="AA4275" s="43">
        <f t="shared" si="930"/>
        <v>243.39611992945328</v>
      </c>
      <c r="AB4275" s="19">
        <f t="shared" si="933"/>
        <v>-1.8662873892190346E-2</v>
      </c>
      <c r="AC4275" s="37">
        <f t="shared" si="934"/>
        <v>0.98133712610780965</v>
      </c>
      <c r="AE4275" s="44">
        <v>39706</v>
      </c>
      <c r="AF4275" s="45">
        <v>7451.2997999999998</v>
      </c>
      <c r="AG4275" s="19">
        <f t="shared" si="925"/>
        <v>5256.6488888888889</v>
      </c>
      <c r="AH4275" s="45">
        <f t="shared" si="931"/>
        <v>-3.9030610589475212E-2</v>
      </c>
      <c r="AI4275" s="46">
        <f t="shared" si="932"/>
        <v>0.96096938941052479</v>
      </c>
      <c r="AK4275" s="38">
        <v>39706</v>
      </c>
      <c r="AL4275" s="19">
        <v>149.39330000000001</v>
      </c>
      <c r="AM4275" s="19">
        <f t="shared" si="921"/>
        <v>5.4325404597066473E-3</v>
      </c>
      <c r="AN4275" s="37">
        <f t="shared" si="922"/>
        <v>1.0054325404597066</v>
      </c>
      <c r="AQ4275" s="38">
        <v>39706</v>
      </c>
      <c r="AR4275" s="19">
        <f t="shared" si="923"/>
        <v>338.70150189400005</v>
      </c>
      <c r="AS4275" s="40">
        <f t="shared" si="920"/>
        <v>5.4325404597066473E-3</v>
      </c>
      <c r="AT4275" s="51">
        <f t="shared" si="924"/>
        <v>1.0054325404597066</v>
      </c>
    </row>
    <row r="4276" spans="1:46">
      <c r="A4276" s="38">
        <v>39707</v>
      </c>
      <c r="B4276" s="37">
        <v>1.4155</v>
      </c>
      <c r="D4276" s="38">
        <v>39707</v>
      </c>
      <c r="E4276" s="19">
        <v>1488.7873999999999</v>
      </c>
      <c r="F4276" s="19">
        <v>1051.7749205227835</v>
      </c>
      <c r="G4276" s="19">
        <v>-5.6951957152759913E-3</v>
      </c>
      <c r="H4276" s="37">
        <f t="shared" si="926"/>
        <v>0.99430480428472401</v>
      </c>
      <c r="I4276" s="19"/>
      <c r="J4276" s="19"/>
      <c r="K4276" s="19"/>
      <c r="L4276" s="19"/>
      <c r="N4276" s="38">
        <v>39707</v>
      </c>
      <c r="O4276" s="19">
        <v>913.27869999999996</v>
      </c>
      <c r="P4276" s="19">
        <v>645.19865771812078</v>
      </c>
      <c r="Q4276" s="19">
        <v>-4.7795694034282854E-2</v>
      </c>
      <c r="R4276" s="37">
        <f t="shared" si="927"/>
        <v>0.95220430596571715</v>
      </c>
      <c r="T4276" s="39">
        <v>39707</v>
      </c>
      <c r="U4276" s="40">
        <v>341.72230000000002</v>
      </c>
      <c r="V4276" s="40">
        <f t="shared" si="928"/>
        <v>1.4976057358007111E-3</v>
      </c>
      <c r="W4276" s="41">
        <f t="shared" si="929"/>
        <v>1.0014976057358007</v>
      </c>
      <c r="Y4276" s="42">
        <v>39707</v>
      </c>
      <c r="Z4276" s="43">
        <v>334.81599999999997</v>
      </c>
      <c r="AA4276" s="43">
        <f t="shared" si="930"/>
        <v>236.53549982338396</v>
      </c>
      <c r="AB4276" s="19">
        <f t="shared" si="933"/>
        <v>-2.8187056178454406E-2</v>
      </c>
      <c r="AC4276" s="37">
        <f t="shared" si="934"/>
        <v>0.97181294382154559</v>
      </c>
      <c r="AE4276" s="44">
        <v>39707</v>
      </c>
      <c r="AF4276" s="45">
        <v>7155.7002000000002</v>
      </c>
      <c r="AG4276" s="19">
        <f t="shared" si="925"/>
        <v>5055.2456375838929</v>
      </c>
      <c r="AH4276" s="45">
        <f t="shared" si="931"/>
        <v>-3.8314001098819328E-2</v>
      </c>
      <c r="AI4276" s="46">
        <f t="shared" si="932"/>
        <v>0.96168599890118067</v>
      </c>
      <c r="AK4276" s="38">
        <v>39707</v>
      </c>
      <c r="AL4276" s="19">
        <v>149.8888</v>
      </c>
      <c r="AM4276" s="19">
        <f t="shared" si="921"/>
        <v>3.3167484753331422E-3</v>
      </c>
      <c r="AN4276" s="37">
        <f t="shared" si="922"/>
        <v>1.0033167484753331</v>
      </c>
      <c r="AQ4276" s="38">
        <v>39707</v>
      </c>
      <c r="AR4276" s="19">
        <f t="shared" si="923"/>
        <v>339.82488958400006</v>
      </c>
      <c r="AS4276" s="40">
        <f t="shared" si="920"/>
        <v>3.3167484753333643E-3</v>
      </c>
      <c r="AT4276" s="51">
        <f t="shared" si="924"/>
        <v>1.0033167484753334</v>
      </c>
    </row>
    <row r="4277" spans="1:46">
      <c r="A4277" s="38">
        <v>39708</v>
      </c>
      <c r="B4277" s="37">
        <v>1.4215</v>
      </c>
      <c r="D4277" s="38">
        <v>39708</v>
      </c>
      <c r="E4277" s="19">
        <v>1444.3336999999999</v>
      </c>
      <c r="F4277" s="19">
        <v>1016.0631023566655</v>
      </c>
      <c r="G4277" s="19">
        <v>-3.3953859774834227E-2</v>
      </c>
      <c r="H4277" s="37">
        <f t="shared" si="926"/>
        <v>0.96604614022516577</v>
      </c>
      <c r="I4277" s="19"/>
      <c r="J4277" s="19"/>
      <c r="K4277" s="19"/>
      <c r="L4277" s="19"/>
      <c r="N4277" s="38">
        <v>39708</v>
      </c>
      <c r="O4277" s="19">
        <v>895.06299999999999</v>
      </c>
      <c r="P4277" s="19">
        <v>629.66092156173056</v>
      </c>
      <c r="Q4277" s="19">
        <v>-2.4082096220321758E-2</v>
      </c>
      <c r="R4277" s="37">
        <f t="shared" si="927"/>
        <v>0.97591790377967824</v>
      </c>
      <c r="T4277" s="39">
        <v>39708</v>
      </c>
      <c r="U4277" s="40">
        <v>340.6377</v>
      </c>
      <c r="V4277" s="40">
        <f t="shared" si="928"/>
        <v>-3.1739222169581138E-3</v>
      </c>
      <c r="W4277" s="41">
        <f t="shared" si="929"/>
        <v>0.99682607778304189</v>
      </c>
      <c r="Y4277" s="42">
        <v>39708</v>
      </c>
      <c r="Z4277" s="43">
        <v>346.399</v>
      </c>
      <c r="AA4277" s="43">
        <f t="shared" si="930"/>
        <v>243.68554344002814</v>
      </c>
      <c r="AB4277" s="19">
        <f t="shared" si="933"/>
        <v>3.0228205161521027E-2</v>
      </c>
      <c r="AC4277" s="37">
        <f t="shared" si="934"/>
        <v>1.030228205161521</v>
      </c>
      <c r="AE4277" s="44">
        <v>39708</v>
      </c>
      <c r="AF4277" s="45">
        <v>7497.3999000000003</v>
      </c>
      <c r="AG4277" s="19">
        <f t="shared" si="925"/>
        <v>5274.2876538867395</v>
      </c>
      <c r="AH4277" s="45">
        <f t="shared" si="931"/>
        <v>4.3329648449592639E-2</v>
      </c>
      <c r="AI4277" s="46">
        <f t="shared" si="932"/>
        <v>1.0433296484495926</v>
      </c>
      <c r="AK4277" s="38">
        <v>39708</v>
      </c>
      <c r="AL4277" s="19">
        <v>149.62219999999999</v>
      </c>
      <c r="AM4277" s="19">
        <f t="shared" si="921"/>
        <v>-1.7786519072806595E-3</v>
      </c>
      <c r="AN4277" s="37">
        <f t="shared" si="922"/>
        <v>0.99822134809271934</v>
      </c>
      <c r="AQ4277" s="38">
        <v>39708</v>
      </c>
      <c r="AR4277" s="19">
        <f t="shared" si="923"/>
        <v>339.22045939600002</v>
      </c>
      <c r="AS4277" s="40">
        <f t="shared" si="920"/>
        <v>-1.7786519072806595E-3</v>
      </c>
      <c r="AT4277" s="51">
        <f t="shared" si="924"/>
        <v>0.99822134809271934</v>
      </c>
    </row>
    <row r="4278" spans="1:46">
      <c r="A4278" s="38">
        <v>39709</v>
      </c>
      <c r="B4278" s="37">
        <v>1.4381999999999999</v>
      </c>
      <c r="D4278" s="38">
        <v>39709</v>
      </c>
      <c r="E4278" s="19">
        <v>1475.3542</v>
      </c>
      <c r="F4278" s="19">
        <v>1025.833820052844</v>
      </c>
      <c r="G4278" s="19">
        <v>9.6162508741004515E-3</v>
      </c>
      <c r="H4278" s="37">
        <f t="shared" si="926"/>
        <v>1.0096162508741005</v>
      </c>
      <c r="I4278" s="19"/>
      <c r="J4278" s="19"/>
      <c r="K4278" s="19"/>
      <c r="L4278" s="19"/>
      <c r="N4278" s="38">
        <v>39709</v>
      </c>
      <c r="O4278" s="19">
        <v>893.84640000000002</v>
      </c>
      <c r="P4278" s="19">
        <v>621.50354609929082</v>
      </c>
      <c r="Q4278" s="19">
        <v>-1.295518775757476E-2</v>
      </c>
      <c r="R4278" s="37">
        <f t="shared" si="927"/>
        <v>0.98704481224242524</v>
      </c>
      <c r="T4278" s="39">
        <v>39709</v>
      </c>
      <c r="U4278" s="40">
        <v>341.98680000000002</v>
      </c>
      <c r="V4278" s="40">
        <f t="shared" si="928"/>
        <v>3.960512885097689E-3</v>
      </c>
      <c r="W4278" s="41">
        <f t="shared" si="929"/>
        <v>1.0039605128850977</v>
      </c>
      <c r="Y4278" s="42">
        <v>39709</v>
      </c>
      <c r="Z4278" s="43">
        <v>343.75</v>
      </c>
      <c r="AA4278" s="43">
        <f t="shared" si="930"/>
        <v>239.01404533444585</v>
      </c>
      <c r="AB4278" s="19">
        <f t="shared" si="933"/>
        <v>-1.9170189743865418E-2</v>
      </c>
      <c r="AC4278" s="37">
        <f t="shared" si="934"/>
        <v>0.98082981025613458</v>
      </c>
      <c r="AE4278" s="44">
        <v>39709</v>
      </c>
      <c r="AF4278" s="45">
        <v>7478.7997999999998</v>
      </c>
      <c r="AG4278" s="19">
        <f t="shared" si="925"/>
        <v>5200.1111111111113</v>
      </c>
      <c r="AH4278" s="45">
        <f t="shared" si="931"/>
        <v>-1.4063803046647561E-2</v>
      </c>
      <c r="AI4278" s="46">
        <f t="shared" si="932"/>
        <v>0.98593619695335244</v>
      </c>
      <c r="AK4278" s="38">
        <v>39709</v>
      </c>
      <c r="AL4278" s="19">
        <v>149.19970000000001</v>
      </c>
      <c r="AM4278" s="19">
        <f t="shared" si="921"/>
        <v>-2.8237788242653217E-3</v>
      </c>
      <c r="AN4278" s="37">
        <f t="shared" si="922"/>
        <v>0.99717622117573468</v>
      </c>
      <c r="AQ4278" s="38">
        <v>39709</v>
      </c>
      <c r="AR4278" s="19">
        <f t="shared" si="923"/>
        <v>338.26257584600006</v>
      </c>
      <c r="AS4278" s="40">
        <f t="shared" si="920"/>
        <v>-2.8237788242653217E-3</v>
      </c>
      <c r="AT4278" s="51">
        <f t="shared" si="924"/>
        <v>0.99717622117573468</v>
      </c>
    </row>
    <row r="4279" spans="1:46">
      <c r="A4279" s="38">
        <v>39710</v>
      </c>
      <c r="B4279" s="37">
        <v>1.4383999999999999</v>
      </c>
      <c r="D4279" s="38">
        <v>39710</v>
      </c>
      <c r="E4279" s="19">
        <v>1559.8327999999999</v>
      </c>
      <c r="F4279" s="19">
        <v>1084.4221357063404</v>
      </c>
      <c r="G4279" s="19">
        <v>5.7112871995659509E-2</v>
      </c>
      <c r="H4279" s="37">
        <f t="shared" si="926"/>
        <v>1.0571128719956595</v>
      </c>
      <c r="I4279" s="19"/>
      <c r="J4279" s="19"/>
      <c r="K4279" s="19"/>
      <c r="L4279" s="19"/>
      <c r="N4279" s="38">
        <v>39710</v>
      </c>
      <c r="O4279" s="19">
        <v>984.42139999999995</v>
      </c>
      <c r="P4279" s="19">
        <v>684.38640155728592</v>
      </c>
      <c r="Q4279" s="19">
        <v>0.10117859480072711</v>
      </c>
      <c r="R4279" s="37">
        <f t="shared" si="927"/>
        <v>1.1011785948007271</v>
      </c>
      <c r="T4279" s="39">
        <v>39710</v>
      </c>
      <c r="U4279" s="40">
        <v>339.30799999999999</v>
      </c>
      <c r="V4279" s="40">
        <f t="shared" si="928"/>
        <v>-7.8330508662908249E-3</v>
      </c>
      <c r="W4279" s="41">
        <f t="shared" si="929"/>
        <v>0.99216694913370918</v>
      </c>
      <c r="Y4279" s="42">
        <v>39710</v>
      </c>
      <c r="Z4279" s="43">
        <v>350.81700000000001</v>
      </c>
      <c r="AA4279" s="43">
        <f t="shared" si="930"/>
        <v>243.8939098998888</v>
      </c>
      <c r="AB4279" s="19">
        <f t="shared" si="933"/>
        <v>2.0416643543331059E-2</v>
      </c>
      <c r="AC4279" s="37">
        <f t="shared" si="934"/>
        <v>1.0204166435433311</v>
      </c>
      <c r="AE4279" s="44">
        <v>39710</v>
      </c>
      <c r="AF4279" s="45">
        <v>7755.8999000000003</v>
      </c>
      <c r="AG4279" s="19">
        <f t="shared" si="925"/>
        <v>5392.0327447163518</v>
      </c>
      <c r="AH4279" s="45">
        <f t="shared" si="931"/>
        <v>3.6907217846780194E-2</v>
      </c>
      <c r="AI4279" s="46">
        <f t="shared" si="932"/>
        <v>1.0369072178467802</v>
      </c>
      <c r="AK4279" s="38">
        <v>39710</v>
      </c>
      <c r="AL4279" s="19">
        <v>147.84039999999999</v>
      </c>
      <c r="AM4279" s="19">
        <f t="shared" si="921"/>
        <v>-9.1106081312497533E-3</v>
      </c>
      <c r="AN4279" s="37">
        <f t="shared" si="922"/>
        <v>0.99088939186875025</v>
      </c>
      <c r="AQ4279" s="38">
        <v>39710</v>
      </c>
      <c r="AR4279" s="19">
        <f t="shared" si="923"/>
        <v>335.18079807200002</v>
      </c>
      <c r="AS4279" s="40">
        <f t="shared" si="920"/>
        <v>-9.1106081312497533E-3</v>
      </c>
      <c r="AT4279" s="51">
        <f t="shared" si="924"/>
        <v>0.99088939186875025</v>
      </c>
    </row>
    <row r="4280" spans="1:46">
      <c r="A4280" s="38">
        <v>39713</v>
      </c>
      <c r="B4280" s="37">
        <v>1.4697</v>
      </c>
      <c r="D4280" s="38">
        <v>39713</v>
      </c>
      <c r="E4280" s="19">
        <v>1533.9421</v>
      </c>
      <c r="F4280" s="19">
        <v>1043.7110294617949</v>
      </c>
      <c r="G4280" s="19">
        <v>-3.7541751412173419E-2</v>
      </c>
      <c r="H4280" s="37">
        <f t="shared" si="926"/>
        <v>0.96245824858782658</v>
      </c>
      <c r="I4280" s="19"/>
      <c r="J4280" s="19"/>
      <c r="K4280" s="19"/>
      <c r="L4280" s="19"/>
      <c r="N4280" s="38">
        <v>39713</v>
      </c>
      <c r="O4280" s="19">
        <v>994.85929999999996</v>
      </c>
      <c r="P4280" s="19">
        <v>676.91317956045452</v>
      </c>
      <c r="Q4280" s="19">
        <v>-1.0919594515359288E-2</v>
      </c>
      <c r="R4280" s="37">
        <f t="shared" si="927"/>
        <v>0.98908040548464071</v>
      </c>
      <c r="T4280" s="39">
        <v>39713</v>
      </c>
      <c r="U4280" s="40">
        <v>336.56959999999998</v>
      </c>
      <c r="V4280" s="40">
        <f t="shared" si="928"/>
        <v>-8.0705435769271583E-3</v>
      </c>
      <c r="W4280" s="41">
        <f t="shared" si="929"/>
        <v>0.99192945642307284</v>
      </c>
      <c r="Y4280" s="42">
        <v>39713</v>
      </c>
      <c r="Z4280" s="43">
        <v>363.50900000000001</v>
      </c>
      <c r="AA4280" s="43">
        <f t="shared" si="930"/>
        <v>247.33551064843167</v>
      </c>
      <c r="AB4280" s="19">
        <f t="shared" si="933"/>
        <v>1.4111056524353405E-2</v>
      </c>
      <c r="AC4280" s="37">
        <f t="shared" si="934"/>
        <v>1.0141110565243534</v>
      </c>
      <c r="AE4280" s="44">
        <v>39713</v>
      </c>
      <c r="AF4280" s="45">
        <v>8149.2002000000002</v>
      </c>
      <c r="AG4280" s="19">
        <f t="shared" si="925"/>
        <v>5544.8051983397972</v>
      </c>
      <c r="AH4280" s="45">
        <f t="shared" si="931"/>
        <v>2.8332998120819575E-2</v>
      </c>
      <c r="AI4280" s="46">
        <f t="shared" si="932"/>
        <v>1.0283329981208196</v>
      </c>
      <c r="AK4280" s="38">
        <v>39713</v>
      </c>
      <c r="AL4280" s="19">
        <v>147.5068</v>
      </c>
      <c r="AM4280" s="19">
        <f t="shared" si="921"/>
        <v>-2.2564874012785952E-3</v>
      </c>
      <c r="AN4280" s="37">
        <f t="shared" si="922"/>
        <v>0.9977435125987214</v>
      </c>
      <c r="AQ4280" s="38">
        <v>39713</v>
      </c>
      <c r="AR4280" s="19">
        <f t="shared" si="923"/>
        <v>334.42446682400004</v>
      </c>
      <c r="AS4280" s="40">
        <f t="shared" si="920"/>
        <v>-2.2564874012785952E-3</v>
      </c>
      <c r="AT4280" s="51">
        <f t="shared" si="924"/>
        <v>0.9977435125987214</v>
      </c>
    </row>
    <row r="4281" spans="1:46">
      <c r="A4281" s="38">
        <v>39714</v>
      </c>
      <c r="B4281" s="37">
        <v>1.4737</v>
      </c>
      <c r="D4281" s="38">
        <v>39714</v>
      </c>
      <c r="E4281" s="19">
        <v>1515.5218</v>
      </c>
      <c r="F4281" s="19">
        <v>1028.3787745131301</v>
      </c>
      <c r="G4281" s="19">
        <v>-1.4690134065720284E-2</v>
      </c>
      <c r="H4281" s="37">
        <f t="shared" si="926"/>
        <v>0.98530986593427972</v>
      </c>
      <c r="I4281" s="19"/>
      <c r="J4281" s="19"/>
      <c r="K4281" s="19"/>
      <c r="L4281" s="19"/>
      <c r="N4281" s="38">
        <v>39714</v>
      </c>
      <c r="O4281" s="19">
        <v>966.75160000000005</v>
      </c>
      <c r="P4281" s="19">
        <v>656.0029856822963</v>
      </c>
      <c r="Q4281" s="19">
        <v>-3.0890510791555248E-2</v>
      </c>
      <c r="R4281" s="37">
        <f t="shared" si="927"/>
        <v>0.96910948920844475</v>
      </c>
      <c r="T4281" s="39">
        <v>39714</v>
      </c>
      <c r="U4281" s="40">
        <v>339.2937</v>
      </c>
      <c r="V4281" s="40">
        <f t="shared" si="928"/>
        <v>8.0937196942327816E-3</v>
      </c>
      <c r="W4281" s="41">
        <f t="shared" si="929"/>
        <v>1.0080937196942328</v>
      </c>
      <c r="Y4281" s="42">
        <v>39714</v>
      </c>
      <c r="Z4281" s="43">
        <v>358.81599999999997</v>
      </c>
      <c r="AA4281" s="43">
        <f t="shared" si="930"/>
        <v>243.47967700346067</v>
      </c>
      <c r="AB4281" s="19">
        <f t="shared" si="933"/>
        <v>-1.5589486664742469E-2</v>
      </c>
      <c r="AC4281" s="37">
        <f t="shared" si="934"/>
        <v>0.98441051333525753</v>
      </c>
      <c r="AE4281" s="44">
        <v>39714</v>
      </c>
      <c r="AF4281" s="45">
        <v>8003.8999000000003</v>
      </c>
      <c r="AG4281" s="19">
        <f t="shared" si="925"/>
        <v>5431.1595982900189</v>
      </c>
      <c r="AH4281" s="45">
        <f t="shared" si="931"/>
        <v>-2.0495868833012465E-2</v>
      </c>
      <c r="AI4281" s="46">
        <f t="shared" si="932"/>
        <v>0.97950413116698754</v>
      </c>
      <c r="AK4281" s="38">
        <v>39714</v>
      </c>
      <c r="AL4281" s="19">
        <v>147.74709999999999</v>
      </c>
      <c r="AM4281" s="19">
        <f t="shared" si="921"/>
        <v>1.6290774391416463E-3</v>
      </c>
      <c r="AN4281" s="37">
        <f t="shared" si="922"/>
        <v>1.0016290774391416</v>
      </c>
      <c r="AQ4281" s="38">
        <v>39714</v>
      </c>
      <c r="AR4281" s="19">
        <f t="shared" si="923"/>
        <v>334.96927017799999</v>
      </c>
      <c r="AS4281" s="40">
        <f t="shared" si="920"/>
        <v>1.6290774391416463E-3</v>
      </c>
      <c r="AT4281" s="51">
        <f t="shared" si="924"/>
        <v>1.0016290774391416</v>
      </c>
    </row>
    <row r="4282" spans="1:46">
      <c r="A4282" s="38">
        <v>39715</v>
      </c>
      <c r="B4282" s="37">
        <v>1.4655</v>
      </c>
      <c r="D4282" s="38">
        <v>39715</v>
      </c>
      <c r="E4282" s="19">
        <v>1508.7719999999999</v>
      </c>
      <c r="F4282" s="19">
        <v>1029.5271238485159</v>
      </c>
      <c r="G4282" s="19">
        <v>1.1166598959895246E-3</v>
      </c>
      <c r="H4282" s="37">
        <f t="shared" si="926"/>
        <v>1.0011166598959895</v>
      </c>
      <c r="I4282" s="19"/>
      <c r="J4282" s="19"/>
      <c r="K4282" s="19"/>
      <c r="L4282" s="19"/>
      <c r="N4282" s="38">
        <v>39715</v>
      </c>
      <c r="O4282" s="19">
        <v>967.90470000000005</v>
      </c>
      <c r="P4282" s="19">
        <v>660.46038894575236</v>
      </c>
      <c r="Q4282" s="19">
        <v>6.794791122513022E-3</v>
      </c>
      <c r="R4282" s="37">
        <f t="shared" si="927"/>
        <v>1.006794791122513</v>
      </c>
      <c r="T4282" s="39">
        <v>39715</v>
      </c>
      <c r="U4282" s="40">
        <v>339.95800000000003</v>
      </c>
      <c r="V4282" s="40">
        <f t="shared" si="928"/>
        <v>1.9578907595396711E-3</v>
      </c>
      <c r="W4282" s="41">
        <f t="shared" si="929"/>
        <v>1.0019578907595397</v>
      </c>
      <c r="Y4282" s="42">
        <v>39715</v>
      </c>
      <c r="Z4282" s="43">
        <v>357.00400000000002</v>
      </c>
      <c r="AA4282" s="43">
        <f t="shared" si="930"/>
        <v>243.60559535994543</v>
      </c>
      <c r="AB4282" s="19">
        <f t="shared" si="933"/>
        <v>5.1716167047066719E-4</v>
      </c>
      <c r="AC4282" s="37">
        <f t="shared" si="934"/>
        <v>1.0005171616704707</v>
      </c>
      <c r="AE4282" s="44">
        <v>39715</v>
      </c>
      <c r="AF4282" s="45">
        <v>7958.5</v>
      </c>
      <c r="AG4282" s="19">
        <f t="shared" si="925"/>
        <v>5430.5697714090757</v>
      </c>
      <c r="AH4282" s="45">
        <f t="shared" si="931"/>
        <v>-1.0860054289862919E-4</v>
      </c>
      <c r="AI4282" s="46">
        <f t="shared" si="932"/>
        <v>0.99989139945710137</v>
      </c>
      <c r="AK4282" s="38">
        <v>39715</v>
      </c>
      <c r="AL4282" s="19">
        <v>148.55350000000001</v>
      </c>
      <c r="AM4282" s="19">
        <f t="shared" si="921"/>
        <v>5.4579751480741123E-3</v>
      </c>
      <c r="AN4282" s="37">
        <f t="shared" si="922"/>
        <v>1.0054579751480741</v>
      </c>
      <c r="AQ4282" s="38">
        <v>39715</v>
      </c>
      <c r="AR4282" s="19">
        <f t="shared" si="923"/>
        <v>336.79752413000006</v>
      </c>
      <c r="AS4282" s="40">
        <f t="shared" si="920"/>
        <v>5.4579751480741123E-3</v>
      </c>
      <c r="AT4282" s="51">
        <f t="shared" si="924"/>
        <v>1.0054579751480741</v>
      </c>
    </row>
    <row r="4283" spans="1:46">
      <c r="A4283" s="38">
        <v>39716</v>
      </c>
      <c r="B4283" s="37">
        <v>1.4642999999999999</v>
      </c>
      <c r="D4283" s="38">
        <v>39716</v>
      </c>
      <c r="E4283" s="19">
        <v>1530.7197000000001</v>
      </c>
      <c r="F4283" s="19">
        <v>1045.3593525916822</v>
      </c>
      <c r="G4283" s="19">
        <v>1.5378156025635636E-2</v>
      </c>
      <c r="H4283" s="37">
        <f t="shared" si="926"/>
        <v>1.0153781560256356</v>
      </c>
      <c r="I4283" s="19"/>
      <c r="J4283" s="19"/>
      <c r="K4283" s="19"/>
      <c r="L4283" s="19"/>
      <c r="N4283" s="38">
        <v>39716</v>
      </c>
      <c r="O4283" s="19">
        <v>976.06979999999999</v>
      </c>
      <c r="P4283" s="19">
        <v>666.57775046097117</v>
      </c>
      <c r="Q4283" s="19">
        <v>9.2622685896175394E-3</v>
      </c>
      <c r="R4283" s="37">
        <f t="shared" si="927"/>
        <v>1.0092622685896175</v>
      </c>
      <c r="T4283" s="39">
        <v>39716</v>
      </c>
      <c r="U4283" s="40">
        <v>339.41230000000002</v>
      </c>
      <c r="V4283" s="40">
        <f t="shared" si="928"/>
        <v>-1.6051982892004713E-3</v>
      </c>
      <c r="W4283" s="41">
        <f t="shared" si="929"/>
        <v>0.99839480171079953</v>
      </c>
      <c r="Y4283" s="42">
        <v>39716</v>
      </c>
      <c r="Z4283" s="43">
        <v>358.755</v>
      </c>
      <c r="AA4283" s="43">
        <f t="shared" si="930"/>
        <v>245.00102438024996</v>
      </c>
      <c r="AB4283" s="19">
        <f t="shared" si="933"/>
        <v>5.7282305779662313E-3</v>
      </c>
      <c r="AC4283" s="37">
        <f t="shared" si="934"/>
        <v>1.0057282305779662</v>
      </c>
      <c r="AE4283" s="44">
        <v>39716</v>
      </c>
      <c r="AF4283" s="45">
        <v>8059.8999000000003</v>
      </c>
      <c r="AG4283" s="19">
        <f t="shared" si="925"/>
        <v>5504.2681827494371</v>
      </c>
      <c r="AH4283" s="45">
        <f t="shared" si="931"/>
        <v>1.3571027432217164E-2</v>
      </c>
      <c r="AI4283" s="46">
        <f t="shared" si="932"/>
        <v>1.0135710274322172</v>
      </c>
      <c r="AK4283" s="38">
        <v>39716</v>
      </c>
      <c r="AL4283" s="19">
        <v>148.2235</v>
      </c>
      <c r="AM4283" s="19">
        <f t="shared" si="921"/>
        <v>-2.2214219119711665E-3</v>
      </c>
      <c r="AN4283" s="37">
        <f t="shared" si="922"/>
        <v>0.99777857808802883</v>
      </c>
      <c r="AQ4283" s="38">
        <v>39716</v>
      </c>
      <c r="AR4283" s="19">
        <f t="shared" si="923"/>
        <v>336.04935473</v>
      </c>
      <c r="AS4283" s="40">
        <f t="shared" si="920"/>
        <v>-2.2214219119712775E-3</v>
      </c>
      <c r="AT4283" s="51">
        <f t="shared" si="924"/>
        <v>0.99777857808802872</v>
      </c>
    </row>
    <row r="4284" spans="1:46">
      <c r="A4284" s="38">
        <v>39717</v>
      </c>
      <c r="B4284" s="37">
        <v>1.4596</v>
      </c>
      <c r="D4284" s="38">
        <v>39717</v>
      </c>
      <c r="E4284" s="19">
        <v>1517.7808</v>
      </c>
      <c r="F4284" s="19">
        <v>1039.860783776377</v>
      </c>
      <c r="G4284" s="19">
        <v>-5.2599795483466716E-3</v>
      </c>
      <c r="H4284" s="37">
        <f t="shared" si="926"/>
        <v>0.99474002045165333</v>
      </c>
      <c r="I4284" s="19"/>
      <c r="J4284" s="19"/>
      <c r="K4284" s="19"/>
      <c r="L4284" s="19"/>
      <c r="N4284" s="38">
        <v>39717</v>
      </c>
      <c r="O4284" s="19">
        <v>959.12019999999995</v>
      </c>
      <c r="P4284" s="19">
        <v>657.11167443135105</v>
      </c>
      <c r="Q4284" s="19">
        <v>-1.4201008094065326E-2</v>
      </c>
      <c r="R4284" s="37">
        <f t="shared" si="927"/>
        <v>0.98579899190593467</v>
      </c>
      <c r="T4284" s="39">
        <v>39717</v>
      </c>
      <c r="U4284" s="40">
        <v>339.70519999999999</v>
      </c>
      <c r="V4284" s="40">
        <f t="shared" si="928"/>
        <v>8.629622438549589E-4</v>
      </c>
      <c r="W4284" s="41">
        <f t="shared" si="929"/>
        <v>1.000862962243855</v>
      </c>
      <c r="Y4284" s="42">
        <v>39717</v>
      </c>
      <c r="Z4284" s="43">
        <v>353.73200000000003</v>
      </c>
      <c r="AA4284" s="43">
        <f t="shared" si="930"/>
        <v>242.3485886544259</v>
      </c>
      <c r="AB4284" s="19">
        <f t="shared" si="933"/>
        <v>-1.0826223002673663E-2</v>
      </c>
      <c r="AC4284" s="37">
        <f t="shared" si="934"/>
        <v>0.98917377699732634</v>
      </c>
      <c r="AE4284" s="44">
        <v>39717</v>
      </c>
      <c r="AF4284" s="45">
        <v>7958.5</v>
      </c>
      <c r="AG4284" s="19">
        <f t="shared" si="925"/>
        <v>5452.5212386955327</v>
      </c>
      <c r="AH4284" s="45">
        <f t="shared" si="931"/>
        <v>-9.4012396082154837E-3</v>
      </c>
      <c r="AI4284" s="46">
        <f t="shared" si="932"/>
        <v>0.99059876039178452</v>
      </c>
      <c r="AK4284" s="38">
        <v>39717</v>
      </c>
      <c r="AL4284" s="19">
        <v>148.78270000000001</v>
      </c>
      <c r="AM4284" s="19">
        <f t="shared" si="921"/>
        <v>3.7726811200653465E-3</v>
      </c>
      <c r="AN4284" s="37">
        <f t="shared" si="922"/>
        <v>1.0037726811200653</v>
      </c>
      <c r="AQ4284" s="38">
        <v>39717</v>
      </c>
      <c r="AR4284" s="19">
        <f t="shared" si="923"/>
        <v>337.31716178600004</v>
      </c>
      <c r="AS4284" s="40">
        <f t="shared" si="920"/>
        <v>3.7726811200653465E-3</v>
      </c>
      <c r="AT4284" s="51">
        <f t="shared" si="924"/>
        <v>1.0037726811200653</v>
      </c>
    </row>
    <row r="4285" spans="1:46">
      <c r="A4285" s="38">
        <v>39720</v>
      </c>
      <c r="B4285" s="37">
        <v>1.4380999999999999</v>
      </c>
      <c r="D4285" s="38">
        <v>39720</v>
      </c>
      <c r="E4285" s="19">
        <v>1412.4236000000001</v>
      </c>
      <c r="F4285" s="19">
        <v>982.14560878937493</v>
      </c>
      <c r="G4285" s="19">
        <v>-5.5502790265253288E-2</v>
      </c>
      <c r="H4285" s="37">
        <f t="shared" si="926"/>
        <v>0.94449720973474671</v>
      </c>
      <c r="I4285" s="19"/>
      <c r="J4285" s="19"/>
      <c r="K4285" s="19"/>
      <c r="L4285" s="19"/>
      <c r="N4285" s="38">
        <v>39720</v>
      </c>
      <c r="O4285" s="19">
        <v>902.51279999999997</v>
      </c>
      <c r="P4285" s="19">
        <v>627.57304777136505</v>
      </c>
      <c r="Q4285" s="19">
        <v>-4.4952217118266913E-2</v>
      </c>
      <c r="R4285" s="37">
        <f t="shared" si="927"/>
        <v>0.95504778288173309</v>
      </c>
      <c r="T4285" s="39">
        <v>39720</v>
      </c>
      <c r="U4285" s="40">
        <v>343.79230000000001</v>
      </c>
      <c r="V4285" s="40">
        <f t="shared" si="928"/>
        <v>1.2031314210085853E-2</v>
      </c>
      <c r="W4285" s="41">
        <f t="shared" si="929"/>
        <v>1.0120313142100859</v>
      </c>
      <c r="Y4285" s="42">
        <v>39720</v>
      </c>
      <c r="Z4285" s="43">
        <v>335.27699999999999</v>
      </c>
      <c r="AA4285" s="43">
        <f t="shared" si="930"/>
        <v>233.13886377859677</v>
      </c>
      <c r="AB4285" s="19">
        <f t="shared" si="933"/>
        <v>-3.80019744573864E-2</v>
      </c>
      <c r="AC4285" s="37">
        <f t="shared" si="934"/>
        <v>0.9619980255426136</v>
      </c>
      <c r="AE4285" s="44">
        <v>39720</v>
      </c>
      <c r="AF4285" s="45">
        <v>7349.3999000000003</v>
      </c>
      <c r="AG4285" s="19">
        <f t="shared" si="925"/>
        <v>5110.492942076351</v>
      </c>
      <c r="AH4285" s="45">
        <f t="shared" si="931"/>
        <v>-6.2728466638858782E-2</v>
      </c>
      <c r="AI4285" s="46">
        <f t="shared" si="932"/>
        <v>0.93727153336114122</v>
      </c>
      <c r="AK4285" s="38">
        <v>39720</v>
      </c>
      <c r="AL4285" s="19">
        <v>149.9068</v>
      </c>
      <c r="AM4285" s="19">
        <f t="shared" si="921"/>
        <v>7.5553138906607753E-3</v>
      </c>
      <c r="AN4285" s="37">
        <f t="shared" si="922"/>
        <v>1.0075553138906608</v>
      </c>
      <c r="AQ4285" s="38">
        <v>39720</v>
      </c>
      <c r="AR4285" s="19">
        <f t="shared" si="923"/>
        <v>339.86569882400005</v>
      </c>
      <c r="AS4285" s="40">
        <f t="shared" si="920"/>
        <v>7.5553138906607753E-3</v>
      </c>
      <c r="AT4285" s="51">
        <f t="shared" si="924"/>
        <v>1.0075553138906608</v>
      </c>
    </row>
    <row r="4286" spans="1:46">
      <c r="A4286" s="38">
        <v>39721</v>
      </c>
      <c r="B4286" s="37">
        <v>1.4080999999999999</v>
      </c>
      <c r="D4286" s="38">
        <v>39721</v>
      </c>
      <c r="E4286" s="19">
        <v>1435.3889999999999</v>
      </c>
      <c r="F4286" s="19">
        <v>1019.3800156238904</v>
      </c>
      <c r="G4286" s="19">
        <v>3.7911289834520412E-2</v>
      </c>
      <c r="H4286" s="37">
        <f t="shared" si="926"/>
        <v>1.0379112898345204</v>
      </c>
      <c r="I4286" s="19"/>
      <c r="J4286" s="19"/>
      <c r="K4286" s="19"/>
      <c r="L4286" s="19"/>
      <c r="N4286" s="38">
        <v>39721</v>
      </c>
      <c r="O4286" s="19">
        <v>916.38459999999998</v>
      </c>
      <c r="P4286" s="19">
        <v>650.79511398338184</v>
      </c>
      <c r="Q4286" s="19">
        <v>3.7002969286974441E-2</v>
      </c>
      <c r="R4286" s="37">
        <f t="shared" si="927"/>
        <v>1.0370029692869744</v>
      </c>
      <c r="T4286" s="39">
        <v>39721</v>
      </c>
      <c r="U4286" s="40">
        <v>340.63639999999998</v>
      </c>
      <c r="V4286" s="40">
        <f t="shared" si="928"/>
        <v>-9.1796703998315854E-3</v>
      </c>
      <c r="W4286" s="41">
        <f t="shared" si="929"/>
        <v>0.99082032960016841</v>
      </c>
      <c r="Y4286" s="42">
        <v>39721</v>
      </c>
      <c r="Z4286" s="43">
        <v>335.74799999999999</v>
      </c>
      <c r="AA4286" s="43">
        <f t="shared" si="930"/>
        <v>238.44045167246645</v>
      </c>
      <c r="AB4286" s="19">
        <f t="shared" si="933"/>
        <v>2.2740043457123438E-2</v>
      </c>
      <c r="AC4286" s="37">
        <f t="shared" si="934"/>
        <v>1.0227400434571234</v>
      </c>
      <c r="AE4286" s="44">
        <v>39721</v>
      </c>
      <c r="AF4286" s="45">
        <v>7538.2997999999998</v>
      </c>
      <c r="AG4286" s="19">
        <f t="shared" si="925"/>
        <v>5353.5258859456007</v>
      </c>
      <c r="AH4286" s="45">
        <f t="shared" si="931"/>
        <v>4.7555675474723946E-2</v>
      </c>
      <c r="AI4286" s="46">
        <f t="shared" si="932"/>
        <v>1.0475556754747239</v>
      </c>
      <c r="AK4286" s="38">
        <v>39721</v>
      </c>
      <c r="AL4286" s="19">
        <v>149.62710000000001</v>
      </c>
      <c r="AM4286" s="19">
        <f t="shared" si="921"/>
        <v>-1.8658259665338406E-3</v>
      </c>
      <c r="AN4286" s="37">
        <f t="shared" si="922"/>
        <v>0.99813417403346616</v>
      </c>
      <c r="AQ4286" s="38">
        <v>39721</v>
      </c>
      <c r="AR4286" s="19">
        <f t="shared" si="923"/>
        <v>339.23156857800006</v>
      </c>
      <c r="AS4286" s="40">
        <f t="shared" si="920"/>
        <v>-1.8658259665338406E-3</v>
      </c>
      <c r="AT4286" s="51">
        <f t="shared" si="924"/>
        <v>0.99813417403346616</v>
      </c>
    </row>
    <row r="4287" spans="1:46">
      <c r="A4287" s="38">
        <v>39722</v>
      </c>
      <c r="B4287" s="37">
        <v>1.4057999999999999</v>
      </c>
      <c r="D4287" s="38">
        <v>39722</v>
      </c>
      <c r="E4287" s="19">
        <v>1437.7763</v>
      </c>
      <c r="F4287" s="19">
        <v>1022.7459809361218</v>
      </c>
      <c r="G4287" s="19">
        <v>3.3019730234473688E-3</v>
      </c>
      <c r="H4287" s="37">
        <f t="shared" si="926"/>
        <v>1.0033019730234474</v>
      </c>
      <c r="I4287" s="19"/>
      <c r="J4287" s="19"/>
      <c r="K4287" s="19"/>
      <c r="L4287" s="19"/>
      <c r="N4287" s="38">
        <v>39722</v>
      </c>
      <c r="O4287" s="19">
        <v>915.51670000000001</v>
      </c>
      <c r="P4287" s="19">
        <v>651.24249537629828</v>
      </c>
      <c r="Q4287" s="19">
        <v>6.8743815573246714E-4</v>
      </c>
      <c r="R4287" s="37">
        <f t="shared" si="927"/>
        <v>1.0006874381557325</v>
      </c>
      <c r="T4287" s="39">
        <v>39722</v>
      </c>
      <c r="U4287" s="40">
        <v>342.86849999999998</v>
      </c>
      <c r="V4287" s="40">
        <f t="shared" si="928"/>
        <v>6.5527348222327308E-3</v>
      </c>
      <c r="W4287" s="41">
        <f t="shared" si="929"/>
        <v>1.0065527348222327</v>
      </c>
      <c r="Y4287" s="42">
        <v>39722</v>
      </c>
      <c r="Z4287" s="43">
        <v>335.17399999999998</v>
      </c>
      <c r="AA4287" s="43">
        <f t="shared" si="930"/>
        <v>238.42225067577181</v>
      </c>
      <c r="AB4287" s="19">
        <f t="shared" si="933"/>
        <v>-7.6333510387938119E-5</v>
      </c>
      <c r="AC4287" s="37">
        <f t="shared" si="934"/>
        <v>0.99992366648961206</v>
      </c>
      <c r="AE4287" s="44">
        <v>39722</v>
      </c>
      <c r="AF4287" s="45">
        <v>7429.2002000000002</v>
      </c>
      <c r="AG4287" s="19">
        <f t="shared" si="925"/>
        <v>5284.6779058187512</v>
      </c>
      <c r="AH4287" s="45">
        <f t="shared" si="931"/>
        <v>-1.2860305823418794E-2</v>
      </c>
      <c r="AI4287" s="46">
        <f t="shared" si="932"/>
        <v>0.98713969417658121</v>
      </c>
      <c r="AK4287" s="38">
        <v>39722</v>
      </c>
      <c r="AL4287" s="19">
        <v>150.2627</v>
      </c>
      <c r="AM4287" s="19">
        <f t="shared" si="921"/>
        <v>4.2478935968148779E-3</v>
      </c>
      <c r="AN4287" s="37">
        <f t="shared" si="922"/>
        <v>1.0042478935968149</v>
      </c>
      <c r="AQ4287" s="38">
        <v>39722</v>
      </c>
      <c r="AR4287" s="19">
        <f t="shared" si="923"/>
        <v>340.67258818600004</v>
      </c>
      <c r="AS4287" s="40">
        <f t="shared" si="920"/>
        <v>4.2478935968148779E-3</v>
      </c>
      <c r="AT4287" s="51">
        <f t="shared" si="924"/>
        <v>1.0042478935968149</v>
      </c>
    </row>
    <row r="4288" spans="1:46">
      <c r="A4288" s="38">
        <v>39723</v>
      </c>
      <c r="B4288" s="37">
        <v>1.3854</v>
      </c>
      <c r="D4288" s="38">
        <v>39723</v>
      </c>
      <c r="E4288" s="19">
        <v>1385.8516999999999</v>
      </c>
      <c r="F4288" s="19">
        <v>1000.3260430200664</v>
      </c>
      <c r="G4288" s="19">
        <v>-2.1921316078440389E-2</v>
      </c>
      <c r="H4288" s="37">
        <f t="shared" si="926"/>
        <v>0.97807868392155961</v>
      </c>
      <c r="I4288" s="19"/>
      <c r="J4288" s="19"/>
      <c r="K4288" s="19"/>
      <c r="L4288" s="19"/>
      <c r="N4288" s="38">
        <v>39723</v>
      </c>
      <c r="O4288" s="19">
        <v>884.48310000000004</v>
      </c>
      <c r="P4288" s="19">
        <v>638.43157210913819</v>
      </c>
      <c r="Q4288" s="19">
        <v>-1.9671510010657034E-2</v>
      </c>
      <c r="R4288" s="37">
        <f t="shared" si="927"/>
        <v>0.98032848998934297</v>
      </c>
      <c r="T4288" s="39">
        <v>39723</v>
      </c>
      <c r="U4288" s="40">
        <v>341.81659999999999</v>
      </c>
      <c r="V4288" s="40">
        <f t="shared" si="928"/>
        <v>-3.0679400411527391E-3</v>
      </c>
      <c r="W4288" s="41">
        <f t="shared" si="929"/>
        <v>0.99693205995884726</v>
      </c>
      <c r="Y4288" s="42">
        <v>39723</v>
      </c>
      <c r="Z4288" s="43">
        <v>319.952</v>
      </c>
      <c r="AA4288" s="43">
        <f t="shared" si="930"/>
        <v>230.94557528511621</v>
      </c>
      <c r="AB4288" s="19">
        <f t="shared" si="933"/>
        <v>-3.1358966579101089E-2</v>
      </c>
      <c r="AC4288" s="37">
        <f t="shared" si="934"/>
        <v>0.96864103342089891</v>
      </c>
      <c r="AE4288" s="44">
        <v>39723</v>
      </c>
      <c r="AF4288" s="45">
        <v>7096.2997999999998</v>
      </c>
      <c r="AG4288" s="19">
        <f t="shared" si="925"/>
        <v>5122.2028295077234</v>
      </c>
      <c r="AH4288" s="45">
        <f t="shared" si="931"/>
        <v>-3.0744556093405984E-2</v>
      </c>
      <c r="AI4288" s="46">
        <f t="shared" si="932"/>
        <v>0.96925544390659402</v>
      </c>
      <c r="AK4288" s="38">
        <v>39723</v>
      </c>
      <c r="AL4288" s="19">
        <v>150.93219999999999</v>
      </c>
      <c r="AM4288" s="19">
        <f t="shared" si="921"/>
        <v>4.455530214750647E-3</v>
      </c>
      <c r="AN4288" s="37">
        <f t="shared" si="922"/>
        <v>1.0044555302147506</v>
      </c>
      <c r="AQ4288" s="38">
        <v>39723</v>
      </c>
      <c r="AR4288" s="19">
        <f t="shared" si="923"/>
        <v>342.19046519599999</v>
      </c>
      <c r="AS4288" s="40">
        <f t="shared" si="920"/>
        <v>4.455530214750425E-3</v>
      </c>
      <c r="AT4288" s="51">
        <f t="shared" si="924"/>
        <v>1.0044555302147504</v>
      </c>
    </row>
    <row r="4289" spans="1:46">
      <c r="A4289" s="38">
        <v>39724</v>
      </c>
      <c r="B4289" s="37">
        <v>1.3815999999999999</v>
      </c>
      <c r="D4289" s="38">
        <v>39724</v>
      </c>
      <c r="E4289" s="19">
        <v>1382.5808999999999</v>
      </c>
      <c r="F4289" s="19">
        <v>1000.7099739432542</v>
      </c>
      <c r="G4289" s="19">
        <v>3.8380578599017667E-4</v>
      </c>
      <c r="H4289" s="37">
        <f t="shared" si="926"/>
        <v>1.0003838057859902</v>
      </c>
      <c r="I4289" s="19"/>
      <c r="J4289" s="19"/>
      <c r="K4289" s="19"/>
      <c r="L4289" s="19"/>
      <c r="N4289" s="38">
        <v>39724</v>
      </c>
      <c r="O4289" s="19">
        <v>863.79570000000001</v>
      </c>
      <c r="P4289" s="19">
        <v>625.21402721482343</v>
      </c>
      <c r="Q4289" s="19">
        <v>-2.0703150457689556E-2</v>
      </c>
      <c r="R4289" s="37">
        <f t="shared" si="927"/>
        <v>0.97929684954231044</v>
      </c>
      <c r="T4289" s="39">
        <v>39724</v>
      </c>
      <c r="U4289" s="40">
        <v>348.49610000000001</v>
      </c>
      <c r="V4289" s="40">
        <f t="shared" si="928"/>
        <v>1.9541180855464635E-2</v>
      </c>
      <c r="W4289" s="41">
        <f t="shared" si="929"/>
        <v>1.0195411808554646</v>
      </c>
      <c r="Y4289" s="42">
        <v>39724</v>
      </c>
      <c r="Z4289" s="43">
        <v>318.25</v>
      </c>
      <c r="AA4289" s="43">
        <f t="shared" si="930"/>
        <v>230.34887087434859</v>
      </c>
      <c r="AB4289" s="19">
        <f t="shared" si="933"/>
        <v>-2.5837447200750541E-3</v>
      </c>
      <c r="AC4289" s="37">
        <f t="shared" si="934"/>
        <v>0.99741625527992495</v>
      </c>
      <c r="AE4289" s="44">
        <v>39724</v>
      </c>
      <c r="AF4289" s="45">
        <v>7068.8999000000003</v>
      </c>
      <c r="AG4289" s="19">
        <f t="shared" si="925"/>
        <v>5116.4591053850609</v>
      </c>
      <c r="AH4289" s="45">
        <f t="shared" si="931"/>
        <v>-1.1213386728019525E-3</v>
      </c>
      <c r="AI4289" s="46">
        <f t="shared" si="932"/>
        <v>0.99887866132719805</v>
      </c>
      <c r="AK4289" s="38">
        <v>39724</v>
      </c>
      <c r="AL4289" s="19">
        <v>151.405</v>
      </c>
      <c r="AM4289" s="19">
        <f t="shared" si="921"/>
        <v>3.1325323555875251E-3</v>
      </c>
      <c r="AN4289" s="37">
        <f t="shared" si="922"/>
        <v>1.0031325323555875</v>
      </c>
      <c r="AQ4289" s="38">
        <v>39724</v>
      </c>
      <c r="AR4289" s="19">
        <f t="shared" si="923"/>
        <v>343.26238790000002</v>
      </c>
      <c r="AS4289" s="40">
        <f t="shared" si="920"/>
        <v>3.1325323555875251E-3</v>
      </c>
      <c r="AT4289" s="51">
        <f t="shared" si="924"/>
        <v>1.0031325323555875</v>
      </c>
    </row>
    <row r="4290" spans="1:46">
      <c r="A4290" s="38">
        <v>39727</v>
      </c>
      <c r="B4290" s="37">
        <v>1.3508</v>
      </c>
      <c r="D4290" s="38">
        <v>39727</v>
      </c>
      <c r="E4290" s="19">
        <v>1302.8489999999999</v>
      </c>
      <c r="F4290" s="19">
        <v>964.50177672490372</v>
      </c>
      <c r="G4290" s="19">
        <v>-3.6182508580057116E-2</v>
      </c>
      <c r="H4290" s="37">
        <f t="shared" si="926"/>
        <v>0.96381749141994288</v>
      </c>
      <c r="I4290" s="19"/>
      <c r="J4290" s="19"/>
      <c r="K4290" s="19"/>
      <c r="L4290" s="19"/>
      <c r="N4290" s="38">
        <v>39727</v>
      </c>
      <c r="O4290" s="19">
        <v>781.87710000000004</v>
      </c>
      <c r="P4290" s="19">
        <v>578.82521468759262</v>
      </c>
      <c r="Q4290" s="19">
        <v>-7.4196691865474729E-2</v>
      </c>
      <c r="R4290" s="37">
        <f t="shared" si="927"/>
        <v>0.92580330813452527</v>
      </c>
      <c r="T4290" s="39">
        <v>39727</v>
      </c>
      <c r="U4290" s="40">
        <v>350.69299999999998</v>
      </c>
      <c r="V4290" s="40">
        <f t="shared" si="928"/>
        <v>6.3039442909116339E-3</v>
      </c>
      <c r="W4290" s="41">
        <f t="shared" si="929"/>
        <v>1.0063039442909116</v>
      </c>
      <c r="Y4290" s="42">
        <v>39727</v>
      </c>
      <c r="Z4290" s="43">
        <v>301.96499999999997</v>
      </c>
      <c r="AA4290" s="43">
        <f t="shared" si="930"/>
        <v>223.54530648504587</v>
      </c>
      <c r="AB4290" s="19">
        <f t="shared" si="933"/>
        <v>-2.9535913779294987E-2</v>
      </c>
      <c r="AC4290" s="37">
        <f t="shared" si="934"/>
        <v>0.97046408622070501</v>
      </c>
      <c r="AE4290" s="44">
        <v>39727</v>
      </c>
      <c r="AF4290" s="45">
        <v>6628.3999000000003</v>
      </c>
      <c r="AG4290" s="19">
        <f t="shared" si="925"/>
        <v>4907.0179893396507</v>
      </c>
      <c r="AH4290" s="45">
        <f t="shared" si="931"/>
        <v>-4.0934777691269741E-2</v>
      </c>
      <c r="AI4290" s="46">
        <f t="shared" si="932"/>
        <v>0.95906522230873026</v>
      </c>
      <c r="AK4290" s="38">
        <v>39727</v>
      </c>
      <c r="AL4290" s="19">
        <v>153.0009</v>
      </c>
      <c r="AM4290" s="19">
        <f t="shared" si="921"/>
        <v>1.0540603018394323E-2</v>
      </c>
      <c r="AN4290" s="37">
        <f t="shared" si="922"/>
        <v>1.0105406030183943</v>
      </c>
      <c r="AQ4290" s="38">
        <v>39727</v>
      </c>
      <c r="AR4290" s="19">
        <f t="shared" si="923"/>
        <v>346.88058046200001</v>
      </c>
      <c r="AS4290" s="40">
        <f t="shared" si="920"/>
        <v>1.0540603018394323E-2</v>
      </c>
      <c r="AT4290" s="51">
        <f t="shared" si="924"/>
        <v>1.0105406030183943</v>
      </c>
    </row>
    <row r="4291" spans="1:46">
      <c r="A4291" s="38">
        <v>39728</v>
      </c>
      <c r="B4291" s="37">
        <v>1.3649</v>
      </c>
      <c r="D4291" s="38">
        <v>39728</v>
      </c>
      <c r="E4291" s="19">
        <v>1262.4514999999999</v>
      </c>
      <c r="F4291" s="19">
        <v>924.94065499303974</v>
      </c>
      <c r="G4291" s="19">
        <v>-4.1017157963357143E-2</v>
      </c>
      <c r="H4291" s="37">
        <f t="shared" si="926"/>
        <v>0.95898284203664286</v>
      </c>
      <c r="I4291" s="19"/>
      <c r="J4291" s="19"/>
      <c r="K4291" s="19"/>
      <c r="L4291" s="19"/>
      <c r="N4291" s="38">
        <v>39728</v>
      </c>
      <c r="O4291" s="19">
        <v>767.85900000000004</v>
      </c>
      <c r="P4291" s="19">
        <v>562.57528024031069</v>
      </c>
      <c r="Q4291" s="19">
        <v>-2.8073992001285686E-2</v>
      </c>
      <c r="R4291" s="37">
        <f t="shared" si="927"/>
        <v>0.97192600799871431</v>
      </c>
      <c r="T4291" s="39">
        <v>39728</v>
      </c>
      <c r="U4291" s="40">
        <v>347.03480000000002</v>
      </c>
      <c r="V4291" s="40">
        <f t="shared" si="928"/>
        <v>-1.0431345935048464E-2</v>
      </c>
      <c r="W4291" s="41">
        <f t="shared" si="929"/>
        <v>0.98956865406495154</v>
      </c>
      <c r="Y4291" s="42">
        <v>39728</v>
      </c>
      <c r="Z4291" s="43">
        <v>304.44200000000001</v>
      </c>
      <c r="AA4291" s="43">
        <f t="shared" si="930"/>
        <v>223.05077295039931</v>
      </c>
      <c r="AB4291" s="19">
        <f t="shared" si="933"/>
        <v>-2.2122295583943963E-3</v>
      </c>
      <c r="AC4291" s="37">
        <f t="shared" si="934"/>
        <v>0.9977877704416056</v>
      </c>
      <c r="AE4291" s="44">
        <v>39728</v>
      </c>
      <c r="AF4291" s="45">
        <v>6713.1000999999997</v>
      </c>
      <c r="AG4291" s="19">
        <f t="shared" si="925"/>
        <v>4918.3823723349697</v>
      </c>
      <c r="AH4291" s="45">
        <f t="shared" si="931"/>
        <v>2.3159448406360195E-3</v>
      </c>
      <c r="AI4291" s="46">
        <f t="shared" si="932"/>
        <v>1.002315944840636</v>
      </c>
      <c r="AK4291" s="38">
        <v>39728</v>
      </c>
      <c r="AL4291" s="19">
        <v>152.96960000000001</v>
      </c>
      <c r="AM4291" s="19">
        <f t="shared" si="921"/>
        <v>-2.045739600223806E-4</v>
      </c>
      <c r="AN4291" s="37">
        <f t="shared" si="922"/>
        <v>0.99979542603997762</v>
      </c>
      <c r="AQ4291" s="38">
        <v>39728</v>
      </c>
      <c r="AR4291" s="19">
        <f t="shared" si="923"/>
        <v>346.80961772800003</v>
      </c>
      <c r="AS4291" s="40">
        <f t="shared" si="920"/>
        <v>-2.045739600223806E-4</v>
      </c>
      <c r="AT4291" s="51">
        <f t="shared" si="924"/>
        <v>0.99979542603997762</v>
      </c>
    </row>
    <row r="4292" spans="1:46">
      <c r="A4292" s="38">
        <v>39729</v>
      </c>
      <c r="B4292" s="37">
        <v>1.3680000000000001</v>
      </c>
      <c r="D4292" s="38">
        <v>39729</v>
      </c>
      <c r="E4292" s="19">
        <v>1219.1079999999999</v>
      </c>
      <c r="F4292" s="19">
        <v>891.16081871345023</v>
      </c>
      <c r="G4292" s="19">
        <v>-3.6521084998522135E-2</v>
      </c>
      <c r="H4292" s="37">
        <f t="shared" si="926"/>
        <v>0.96347891500147786</v>
      </c>
      <c r="I4292" s="19"/>
      <c r="J4292" s="19"/>
      <c r="K4292" s="19"/>
      <c r="L4292" s="19"/>
      <c r="N4292" s="38">
        <v>39729</v>
      </c>
      <c r="O4292" s="19">
        <v>705.8501</v>
      </c>
      <c r="P4292" s="19">
        <v>515.97229532163738</v>
      </c>
      <c r="Q4292" s="19">
        <v>-8.2838664540621609E-2</v>
      </c>
      <c r="R4292" s="37">
        <f t="shared" si="927"/>
        <v>0.91716133545937839</v>
      </c>
      <c r="T4292" s="39">
        <v>39729</v>
      </c>
      <c r="U4292" s="40">
        <v>350.58550000000002</v>
      </c>
      <c r="V4292" s="40">
        <f t="shared" si="928"/>
        <v>1.0231538739054358E-2</v>
      </c>
      <c r="W4292" s="41">
        <f t="shared" si="929"/>
        <v>1.0102315387390544</v>
      </c>
      <c r="Y4292" s="42">
        <v>39729</v>
      </c>
      <c r="Z4292" s="43">
        <v>303.255</v>
      </c>
      <c r="AA4292" s="43">
        <f t="shared" si="930"/>
        <v>221.67763157894734</v>
      </c>
      <c r="AB4292" s="19">
        <f t="shared" si="933"/>
        <v>-6.1561829770360177E-3</v>
      </c>
      <c r="AC4292" s="37">
        <f t="shared" si="934"/>
        <v>0.99384381702296398</v>
      </c>
      <c r="AE4292" s="44">
        <v>39729</v>
      </c>
      <c r="AF4292" s="45">
        <v>6657.8999000000003</v>
      </c>
      <c r="AG4292" s="19">
        <f t="shared" si="925"/>
        <v>4866.8858918128653</v>
      </c>
      <c r="AH4292" s="45">
        <f t="shared" si="931"/>
        <v>-1.0470206792331349E-2</v>
      </c>
      <c r="AI4292" s="46">
        <f t="shared" si="932"/>
        <v>0.98952979320766865</v>
      </c>
      <c r="AK4292" s="38">
        <v>39729</v>
      </c>
      <c r="AL4292" s="19">
        <v>153.0548</v>
      </c>
      <c r="AM4292" s="19">
        <f t="shared" si="921"/>
        <v>5.5697341171057069E-4</v>
      </c>
      <c r="AN4292" s="37">
        <f t="shared" si="922"/>
        <v>1.0005569734117106</v>
      </c>
      <c r="AQ4292" s="38">
        <v>39729</v>
      </c>
      <c r="AR4292" s="19">
        <f t="shared" si="923"/>
        <v>347.00278146400001</v>
      </c>
      <c r="AS4292" s="40">
        <f t="shared" si="920"/>
        <v>5.5697341171057069E-4</v>
      </c>
      <c r="AT4292" s="51">
        <f t="shared" si="924"/>
        <v>1.0005569734117106</v>
      </c>
    </row>
    <row r="4293" spans="1:46">
      <c r="A4293" s="38">
        <v>39730</v>
      </c>
      <c r="B4293" s="37">
        <v>1.3646</v>
      </c>
      <c r="D4293" s="38">
        <v>39730</v>
      </c>
      <c r="E4293" s="19">
        <v>1163.6844000000001</v>
      </c>
      <c r="F4293" s="19">
        <v>852.76593873662614</v>
      </c>
      <c r="G4293" s="19">
        <v>-4.3084120363655498E-2</v>
      </c>
      <c r="H4293" s="37">
        <f t="shared" si="926"/>
        <v>0.9569158796363445</v>
      </c>
      <c r="I4293" s="19"/>
      <c r="J4293" s="19"/>
      <c r="K4293" s="19"/>
      <c r="L4293" s="19"/>
      <c r="N4293" s="38">
        <v>39730</v>
      </c>
      <c r="O4293" s="19">
        <v>721.07719999999995</v>
      </c>
      <c r="P4293" s="19">
        <v>528.41653231716248</v>
      </c>
      <c r="Q4293" s="19">
        <v>2.4118033290465357E-2</v>
      </c>
      <c r="R4293" s="37">
        <f t="shared" si="927"/>
        <v>1.0241180332904654</v>
      </c>
      <c r="T4293" s="39">
        <v>39730</v>
      </c>
      <c r="U4293" s="40">
        <v>349.87299999999999</v>
      </c>
      <c r="V4293" s="40">
        <f t="shared" si="928"/>
        <v>-2.0323145138633203E-3</v>
      </c>
      <c r="W4293" s="41">
        <f t="shared" si="929"/>
        <v>0.99796768548613668</v>
      </c>
      <c r="Y4293" s="42">
        <v>39730</v>
      </c>
      <c r="Z4293" s="43">
        <v>303.375</v>
      </c>
      <c r="AA4293" s="43">
        <f t="shared" si="930"/>
        <v>222.31789535394987</v>
      </c>
      <c r="AB4293" s="19">
        <f t="shared" si="933"/>
        <v>2.8882651372721391E-3</v>
      </c>
      <c r="AC4293" s="37">
        <f t="shared" si="934"/>
        <v>1.0028882651372721</v>
      </c>
      <c r="AE4293" s="44">
        <v>39730</v>
      </c>
      <c r="AF4293" s="45">
        <v>6576.7002000000002</v>
      </c>
      <c r="AG4293" s="19">
        <f t="shared" si="925"/>
        <v>4819.5076945625096</v>
      </c>
      <c r="AH4293" s="45">
        <f t="shared" si="931"/>
        <v>-9.7348074936493001E-3</v>
      </c>
      <c r="AI4293" s="46">
        <f t="shared" si="932"/>
        <v>0.9902651925063507</v>
      </c>
      <c r="AK4293" s="38">
        <v>39730</v>
      </c>
      <c r="AL4293" s="19">
        <v>152.2072</v>
      </c>
      <c r="AM4293" s="19">
        <f t="shared" si="921"/>
        <v>-5.5378857768589862E-3</v>
      </c>
      <c r="AN4293" s="37">
        <f t="shared" si="922"/>
        <v>0.99446211422314101</v>
      </c>
      <c r="AQ4293" s="38">
        <v>39730</v>
      </c>
      <c r="AR4293" s="19">
        <f t="shared" si="923"/>
        <v>345.08111969600003</v>
      </c>
      <c r="AS4293" s="40">
        <f t="shared" ref="AS4293:AS4356" si="935">AR4293/AR4292-1</f>
        <v>-5.5378857768589862E-3</v>
      </c>
      <c r="AT4293" s="51">
        <f t="shared" si="924"/>
        <v>0.99446211422314101</v>
      </c>
    </row>
    <row r="4294" spans="1:46">
      <c r="A4294" s="38">
        <v>39731</v>
      </c>
      <c r="B4294" s="37">
        <v>1.3471</v>
      </c>
      <c r="D4294" s="38">
        <v>39731</v>
      </c>
      <c r="E4294" s="19">
        <v>1105.838</v>
      </c>
      <c r="F4294" s="19">
        <v>820.9026798307475</v>
      </c>
      <c r="G4294" s="19">
        <v>-3.7364600834179806E-2</v>
      </c>
      <c r="H4294" s="37">
        <f t="shared" si="926"/>
        <v>0.96263539916582019</v>
      </c>
      <c r="I4294" s="19"/>
      <c r="J4294" s="19"/>
      <c r="K4294" s="19"/>
      <c r="L4294" s="19"/>
      <c r="N4294" s="38">
        <v>39731</v>
      </c>
      <c r="O4294" s="19">
        <v>689.69749999999999</v>
      </c>
      <c r="P4294" s="19">
        <v>511.98686066364786</v>
      </c>
      <c r="Q4294" s="19">
        <v>-3.1092274084364435E-2</v>
      </c>
      <c r="R4294" s="37">
        <f t="shared" si="927"/>
        <v>0.96890772591563556</v>
      </c>
      <c r="T4294" s="39">
        <v>39731</v>
      </c>
      <c r="U4294" s="40">
        <v>351.95569999999998</v>
      </c>
      <c r="V4294" s="40">
        <f t="shared" si="928"/>
        <v>5.9527314196865522E-3</v>
      </c>
      <c r="W4294" s="41">
        <f t="shared" si="929"/>
        <v>1.0059527314196866</v>
      </c>
      <c r="Y4294" s="42">
        <v>39731</v>
      </c>
      <c r="Z4294" s="43">
        <v>284.565</v>
      </c>
      <c r="AA4294" s="43">
        <f t="shared" si="930"/>
        <v>211.2426694380521</v>
      </c>
      <c r="AB4294" s="19">
        <f t="shared" si="933"/>
        <v>-4.9817068924051355E-2</v>
      </c>
      <c r="AC4294" s="37">
        <f t="shared" si="934"/>
        <v>0.95018293107594864</v>
      </c>
      <c r="AE4294" s="44">
        <v>39731</v>
      </c>
      <c r="AF4294" s="45">
        <v>6031.8008</v>
      </c>
      <c r="AG4294" s="19">
        <f t="shared" si="925"/>
        <v>4477.6191819464038</v>
      </c>
      <c r="AH4294" s="45">
        <f t="shared" si="931"/>
        <v>-7.0938472201597103E-2</v>
      </c>
      <c r="AI4294" s="46">
        <f t="shared" si="932"/>
        <v>0.9290615277984029</v>
      </c>
      <c r="AK4294" s="38">
        <v>39731</v>
      </c>
      <c r="AL4294" s="19">
        <v>151.10900000000001</v>
      </c>
      <c r="AM4294" s="19">
        <f t="shared" si="921"/>
        <v>-7.2151645914253493E-3</v>
      </c>
      <c r="AN4294" s="37">
        <f t="shared" si="922"/>
        <v>0.99278483540857465</v>
      </c>
      <c r="AQ4294" s="38">
        <v>39731</v>
      </c>
      <c r="AR4294" s="19">
        <f t="shared" si="923"/>
        <v>342.59130262000002</v>
      </c>
      <c r="AS4294" s="40">
        <f t="shared" si="935"/>
        <v>-7.2151645914253493E-3</v>
      </c>
      <c r="AT4294" s="51">
        <f t="shared" si="924"/>
        <v>0.99278483540857465</v>
      </c>
    </row>
    <row r="4295" spans="1:46">
      <c r="A4295" s="38">
        <v>39734</v>
      </c>
      <c r="B4295" s="37">
        <v>1.3471</v>
      </c>
      <c r="D4295" s="38">
        <v>39734</v>
      </c>
      <c r="E4295" s="19">
        <v>1211.1577</v>
      </c>
      <c r="F4295" s="19">
        <v>899.08522010244224</v>
      </c>
      <c r="G4295" s="19">
        <v>9.5239718656801475E-2</v>
      </c>
      <c r="H4295" s="37">
        <f t="shared" si="926"/>
        <v>1.0952397186568015</v>
      </c>
      <c r="I4295" s="19"/>
      <c r="J4295" s="19"/>
      <c r="K4295" s="19"/>
      <c r="L4295" s="19"/>
      <c r="N4295" s="38">
        <v>39734</v>
      </c>
      <c r="O4295" s="19">
        <v>740.75130000000001</v>
      </c>
      <c r="P4295" s="19">
        <v>549.88590305099842</v>
      </c>
      <c r="Q4295" s="19">
        <v>7.4023466809724381E-2</v>
      </c>
      <c r="R4295" s="37">
        <f t="shared" si="927"/>
        <v>1.0740234668097244</v>
      </c>
      <c r="T4295" s="39">
        <v>39734</v>
      </c>
      <c r="U4295" s="40">
        <v>345.35199999999998</v>
      </c>
      <c r="V4295" s="40">
        <f t="shared" si="928"/>
        <v>-1.8762872713810275E-2</v>
      </c>
      <c r="W4295" s="41">
        <f t="shared" si="929"/>
        <v>0.98123712728618973</v>
      </c>
      <c r="Y4295" s="42">
        <v>39734</v>
      </c>
      <c r="Z4295" s="43">
        <v>292.42399999999998</v>
      </c>
      <c r="AA4295" s="43">
        <f t="shared" si="930"/>
        <v>217.0766832454903</v>
      </c>
      <c r="AB4295" s="19">
        <f t="shared" si="933"/>
        <v>2.7617591762866045E-2</v>
      </c>
      <c r="AC4295" s="37">
        <f t="shared" si="934"/>
        <v>1.027617591762866</v>
      </c>
      <c r="AE4295" s="44">
        <v>39734</v>
      </c>
      <c r="AF4295" s="45">
        <v>6264.6000999999997</v>
      </c>
      <c r="AG4295" s="19">
        <f t="shared" si="925"/>
        <v>4650.4343404350084</v>
      </c>
      <c r="AH4295" s="45">
        <f t="shared" si="931"/>
        <v>3.8595322975519819E-2</v>
      </c>
      <c r="AI4295" s="46">
        <f t="shared" si="932"/>
        <v>1.0385953229755198</v>
      </c>
      <c r="AK4295" s="38">
        <v>39734</v>
      </c>
      <c r="AL4295" s="19">
        <v>150.358</v>
      </c>
      <c r="AM4295" s="19">
        <f t="shared" si="921"/>
        <v>-4.9699223739155807E-3</v>
      </c>
      <c r="AN4295" s="37">
        <f t="shared" si="922"/>
        <v>0.99503007762608442</v>
      </c>
      <c r="AQ4295" s="38">
        <v>39734</v>
      </c>
      <c r="AR4295" s="19">
        <f t="shared" si="923"/>
        <v>340.88865044000005</v>
      </c>
      <c r="AS4295" s="40">
        <f t="shared" si="935"/>
        <v>-4.9699223739154696E-3</v>
      </c>
      <c r="AT4295" s="51">
        <f t="shared" si="924"/>
        <v>0.99503007762608453</v>
      </c>
    </row>
    <row r="4296" spans="1:46">
      <c r="A4296" s="38">
        <v>39735</v>
      </c>
      <c r="B4296" s="37">
        <v>1.3657999999999999</v>
      </c>
      <c r="D4296" s="38">
        <v>39735</v>
      </c>
      <c r="E4296" s="19">
        <v>1242.2226000000001</v>
      </c>
      <c r="F4296" s="19">
        <v>909.52013471957832</v>
      </c>
      <c r="G4296" s="19">
        <v>1.1606146318306809E-2</v>
      </c>
      <c r="H4296" s="37">
        <f t="shared" si="926"/>
        <v>1.0116061463183068</v>
      </c>
      <c r="I4296" s="19"/>
      <c r="J4296" s="19"/>
      <c r="K4296" s="19"/>
      <c r="L4296" s="19"/>
      <c r="N4296" s="38">
        <v>39735</v>
      </c>
      <c r="O4296" s="19">
        <v>785.17039999999997</v>
      </c>
      <c r="P4296" s="19">
        <v>574.87948455117885</v>
      </c>
      <c r="Q4296" s="19">
        <v>4.5452304489905115E-2</v>
      </c>
      <c r="R4296" s="37">
        <f t="shared" si="927"/>
        <v>1.0454523044899051</v>
      </c>
      <c r="T4296" s="39">
        <v>39735</v>
      </c>
      <c r="U4296" s="40">
        <v>341.49520000000001</v>
      </c>
      <c r="V4296" s="40">
        <f t="shared" si="928"/>
        <v>-1.116773610692845E-2</v>
      </c>
      <c r="W4296" s="41">
        <f t="shared" si="929"/>
        <v>0.98883226389307155</v>
      </c>
      <c r="Y4296" s="42">
        <v>39735</v>
      </c>
      <c r="Z4296" s="43">
        <v>289.98500000000001</v>
      </c>
      <c r="AA4296" s="43">
        <f t="shared" si="930"/>
        <v>212.31878752379561</v>
      </c>
      <c r="AB4296" s="19">
        <f t="shared" si="933"/>
        <v>-2.1918041360130869E-2</v>
      </c>
      <c r="AC4296" s="37">
        <f t="shared" si="934"/>
        <v>0.97808195863986913</v>
      </c>
      <c r="AE4296" s="44">
        <v>39735</v>
      </c>
      <c r="AF4296" s="45">
        <v>6131.6000999999997</v>
      </c>
      <c r="AG4296" s="19">
        <f t="shared" si="925"/>
        <v>4489.3835847122564</v>
      </c>
      <c r="AH4296" s="45">
        <f t="shared" si="931"/>
        <v>-3.4631336329691509E-2</v>
      </c>
      <c r="AI4296" s="46">
        <f t="shared" si="932"/>
        <v>0.96536866367030849</v>
      </c>
      <c r="AK4296" s="38">
        <v>39735</v>
      </c>
      <c r="AL4296" s="19">
        <v>150.13249999999999</v>
      </c>
      <c r="AM4296" s="19">
        <f t="shared" si="921"/>
        <v>-1.4997539206428323E-3</v>
      </c>
      <c r="AN4296" s="37">
        <f t="shared" si="922"/>
        <v>0.99850024607935717</v>
      </c>
      <c r="AQ4296" s="38">
        <v>39735</v>
      </c>
      <c r="AR4296" s="19">
        <f t="shared" si="923"/>
        <v>340.37740135000001</v>
      </c>
      <c r="AS4296" s="40">
        <f t="shared" si="935"/>
        <v>-1.4997539206428323E-3</v>
      </c>
      <c r="AT4296" s="51">
        <f t="shared" si="924"/>
        <v>0.99850024607935717</v>
      </c>
    </row>
    <row r="4297" spans="1:46">
      <c r="A4297" s="38">
        <v>39736</v>
      </c>
      <c r="B4297" s="37">
        <v>1.3567</v>
      </c>
      <c r="D4297" s="38">
        <v>39736</v>
      </c>
      <c r="E4297" s="19">
        <v>1154.5763999999999</v>
      </c>
      <c r="F4297" s="19">
        <v>851.01820594088588</v>
      </c>
      <c r="G4297" s="19">
        <v>-6.4321752257556875E-2</v>
      </c>
      <c r="H4297" s="37">
        <f t="shared" si="926"/>
        <v>0.93567824774244313</v>
      </c>
      <c r="I4297" s="19"/>
      <c r="J4297" s="19"/>
      <c r="K4297" s="19"/>
      <c r="L4297" s="19"/>
      <c r="N4297" s="38">
        <v>39736</v>
      </c>
      <c r="O4297" s="19">
        <v>726.41250000000002</v>
      </c>
      <c r="P4297" s="19">
        <v>535.42603375838428</v>
      </c>
      <c r="Q4297" s="19">
        <v>-6.8629081143149029E-2</v>
      </c>
      <c r="R4297" s="37">
        <f t="shared" si="927"/>
        <v>0.93137091885685097</v>
      </c>
      <c r="T4297" s="39">
        <v>39736</v>
      </c>
      <c r="U4297" s="40">
        <v>342.02749999999997</v>
      </c>
      <c r="V4297" s="40">
        <f t="shared" si="928"/>
        <v>1.5587334756095306E-3</v>
      </c>
      <c r="W4297" s="41">
        <f t="shared" si="929"/>
        <v>1.0015587334756095</v>
      </c>
      <c r="Y4297" s="42">
        <v>39736</v>
      </c>
      <c r="Z4297" s="43">
        <v>277.517</v>
      </c>
      <c r="AA4297" s="43">
        <f t="shared" si="930"/>
        <v>204.55295938674726</v>
      </c>
      <c r="AB4297" s="19">
        <f t="shared" si="933"/>
        <v>-3.657626452947782E-2</v>
      </c>
      <c r="AC4297" s="37">
        <f t="shared" si="934"/>
        <v>0.96342373547052218</v>
      </c>
      <c r="AE4297" s="44">
        <v>39736</v>
      </c>
      <c r="AF4297" s="45">
        <v>5846.3999000000003</v>
      </c>
      <c r="AG4297" s="19">
        <f t="shared" si="925"/>
        <v>4309.2797965651953</v>
      </c>
      <c r="AH4297" s="45">
        <f t="shared" si="931"/>
        <v>-4.0117709870096774E-2</v>
      </c>
      <c r="AI4297" s="46">
        <f t="shared" si="932"/>
        <v>0.95988229012990323</v>
      </c>
      <c r="AK4297" s="38">
        <v>39736</v>
      </c>
      <c r="AL4297" s="19">
        <v>150.17429999999999</v>
      </c>
      <c r="AM4297" s="19">
        <f t="shared" si="921"/>
        <v>2.784207283565987E-4</v>
      </c>
      <c r="AN4297" s="37">
        <f t="shared" si="922"/>
        <v>1.0002784207283566</v>
      </c>
      <c r="AQ4297" s="38">
        <v>39736</v>
      </c>
      <c r="AR4297" s="19">
        <f t="shared" si="923"/>
        <v>340.472169474</v>
      </c>
      <c r="AS4297" s="40">
        <f t="shared" si="935"/>
        <v>2.784207283565987E-4</v>
      </c>
      <c r="AT4297" s="51">
        <f t="shared" si="924"/>
        <v>1.0002784207283566</v>
      </c>
    </row>
    <row r="4298" spans="1:46">
      <c r="A4298" s="38">
        <v>39737</v>
      </c>
      <c r="B4298" s="37">
        <v>1.3415999999999999</v>
      </c>
      <c r="D4298" s="38">
        <v>39737</v>
      </c>
      <c r="E4298" s="19">
        <v>1138.4784999999999</v>
      </c>
      <c r="F4298" s="19">
        <v>848.59757006559335</v>
      </c>
      <c r="G4298" s="19">
        <v>-2.8443996360997259E-3</v>
      </c>
      <c r="H4298" s="37">
        <f t="shared" si="926"/>
        <v>0.99715560036390027</v>
      </c>
      <c r="I4298" s="19"/>
      <c r="J4298" s="19"/>
      <c r="K4298" s="19"/>
      <c r="L4298" s="19"/>
      <c r="N4298" s="38">
        <v>39737</v>
      </c>
      <c r="O4298" s="19">
        <v>671.91010000000006</v>
      </c>
      <c r="P4298" s="19">
        <v>500.8274448419798</v>
      </c>
      <c r="Q4298" s="19">
        <v>-6.4618802103331041E-2</v>
      </c>
      <c r="R4298" s="37">
        <f t="shared" si="927"/>
        <v>0.93538119789666896</v>
      </c>
      <c r="T4298" s="39">
        <v>39737</v>
      </c>
      <c r="U4298" s="40">
        <v>342.30939999999998</v>
      </c>
      <c r="V4298" s="40">
        <f t="shared" si="928"/>
        <v>8.2420273223648977E-4</v>
      </c>
      <c r="W4298" s="41">
        <f t="shared" si="929"/>
        <v>1.0008242027322365</v>
      </c>
      <c r="Y4298" s="42">
        <v>39737</v>
      </c>
      <c r="Z4298" s="43">
        <v>271.18200000000002</v>
      </c>
      <c r="AA4298" s="43">
        <f t="shared" si="930"/>
        <v>202.13327370304117</v>
      </c>
      <c r="AB4298" s="19">
        <f t="shared" si="933"/>
        <v>-1.1829140438546326E-2</v>
      </c>
      <c r="AC4298" s="37">
        <f t="shared" si="934"/>
        <v>0.98817085956145367</v>
      </c>
      <c r="AE4298" s="44">
        <v>39737</v>
      </c>
      <c r="AF4298" s="45">
        <v>5586.7997999999998</v>
      </c>
      <c r="AG4298" s="19">
        <f t="shared" si="925"/>
        <v>4164.2813059033988</v>
      </c>
      <c r="AH4298" s="45">
        <f t="shared" si="931"/>
        <v>-3.3647963814596227E-2</v>
      </c>
      <c r="AI4298" s="46">
        <f t="shared" si="932"/>
        <v>0.96635203618540377</v>
      </c>
      <c r="AK4298" s="38">
        <v>39737</v>
      </c>
      <c r="AL4298" s="19">
        <v>150.87209999999999</v>
      </c>
      <c r="AM4298" s="19">
        <f t="shared" si="921"/>
        <v>4.646600650044741E-3</v>
      </c>
      <c r="AN4298" s="37">
        <f t="shared" si="922"/>
        <v>1.0046466006500447</v>
      </c>
      <c r="AQ4298" s="38">
        <v>39737</v>
      </c>
      <c r="AR4298" s="19">
        <f t="shared" si="923"/>
        <v>342.05420767800001</v>
      </c>
      <c r="AS4298" s="40">
        <f t="shared" si="935"/>
        <v>4.646600650044741E-3</v>
      </c>
      <c r="AT4298" s="51">
        <f t="shared" si="924"/>
        <v>1.0046466006500447</v>
      </c>
    </row>
    <row r="4299" spans="1:46">
      <c r="A4299" s="38">
        <v>39738</v>
      </c>
      <c r="B4299" s="37">
        <v>1.3462000000000001</v>
      </c>
      <c r="D4299" s="38">
        <v>39738</v>
      </c>
      <c r="E4299" s="19">
        <v>1155.1045999999999</v>
      </c>
      <c r="F4299" s="19">
        <v>858.04828405883211</v>
      </c>
      <c r="G4299" s="19">
        <v>1.1136861955082233E-2</v>
      </c>
      <c r="H4299" s="37">
        <f t="shared" si="926"/>
        <v>1.0111368619550822</v>
      </c>
      <c r="I4299" s="19"/>
      <c r="J4299" s="19"/>
      <c r="K4299" s="19"/>
      <c r="L4299" s="19"/>
      <c r="N4299" s="38">
        <v>39738</v>
      </c>
      <c r="O4299" s="19">
        <v>662.48599999999999</v>
      </c>
      <c r="P4299" s="19">
        <v>492.11558460852768</v>
      </c>
      <c r="Q4299" s="19">
        <v>-1.7394933770454313E-2</v>
      </c>
      <c r="R4299" s="37">
        <f t="shared" si="927"/>
        <v>0.98260506622954569</v>
      </c>
      <c r="T4299" s="39">
        <v>39738</v>
      </c>
      <c r="U4299" s="40">
        <v>343.65809999999999</v>
      </c>
      <c r="V4299" s="40">
        <f t="shared" si="928"/>
        <v>3.9400028161657996E-3</v>
      </c>
      <c r="W4299" s="41">
        <f t="shared" si="929"/>
        <v>1.0039400028161658</v>
      </c>
      <c r="Y4299" s="42">
        <v>39738</v>
      </c>
      <c r="Z4299" s="43">
        <v>276.35700000000003</v>
      </c>
      <c r="AA4299" s="43">
        <f t="shared" si="930"/>
        <v>205.28673302629625</v>
      </c>
      <c r="AB4299" s="19">
        <f t="shared" si="933"/>
        <v>1.5600891755643831E-2</v>
      </c>
      <c r="AC4299" s="37">
        <f t="shared" si="934"/>
        <v>1.0156008917556438</v>
      </c>
      <c r="AE4299" s="44">
        <v>39738</v>
      </c>
      <c r="AF4299" s="45">
        <v>5714.7997999999998</v>
      </c>
      <c r="AG4299" s="19">
        <f t="shared" si="925"/>
        <v>4245.1343039667208</v>
      </c>
      <c r="AH4299" s="45">
        <f t="shared" si="931"/>
        <v>1.941583484014453E-2</v>
      </c>
      <c r="AI4299" s="46">
        <f t="shared" si="932"/>
        <v>1.0194158348401445</v>
      </c>
      <c r="AK4299" s="38">
        <v>39738</v>
      </c>
      <c r="AL4299" s="19">
        <v>151.27930000000001</v>
      </c>
      <c r="AM4299" s="19">
        <f t="shared" si="921"/>
        <v>2.6989748270225267E-3</v>
      </c>
      <c r="AN4299" s="37">
        <f t="shared" si="922"/>
        <v>1.0026989748270225</v>
      </c>
      <c r="AQ4299" s="38">
        <v>39738</v>
      </c>
      <c r="AR4299" s="19">
        <f t="shared" si="923"/>
        <v>342.97740337400006</v>
      </c>
      <c r="AS4299" s="40">
        <f t="shared" si="935"/>
        <v>2.6989748270225267E-3</v>
      </c>
      <c r="AT4299" s="51">
        <f t="shared" si="924"/>
        <v>1.0026989748270225</v>
      </c>
    </row>
    <row r="4300" spans="1:46">
      <c r="A4300" s="38">
        <v>39741</v>
      </c>
      <c r="B4300" s="37">
        <v>1.3313999999999999</v>
      </c>
      <c r="D4300" s="38">
        <v>39741</v>
      </c>
      <c r="E4300" s="19">
        <v>1202.2616</v>
      </c>
      <c r="F4300" s="19">
        <v>903.00555805918589</v>
      </c>
      <c r="G4300" s="19">
        <v>5.2394806720773346E-2</v>
      </c>
      <c r="H4300" s="37">
        <f t="shared" si="926"/>
        <v>1.0523948067207733</v>
      </c>
      <c r="I4300" s="19"/>
      <c r="J4300" s="19"/>
      <c r="K4300" s="19"/>
      <c r="L4300" s="19"/>
      <c r="N4300" s="38">
        <v>39741</v>
      </c>
      <c r="O4300" s="19">
        <v>688.93209999999999</v>
      </c>
      <c r="P4300" s="19">
        <v>517.44937659606433</v>
      </c>
      <c r="Q4300" s="19">
        <v>5.1479353184251231E-2</v>
      </c>
      <c r="R4300" s="37">
        <f t="shared" si="927"/>
        <v>1.0514793531842512</v>
      </c>
      <c r="T4300" s="39">
        <v>39741</v>
      </c>
      <c r="U4300" s="40">
        <v>343.39389999999997</v>
      </c>
      <c r="V4300" s="40">
        <f t="shared" si="928"/>
        <v>-7.6878734998542253E-4</v>
      </c>
      <c r="W4300" s="41">
        <f t="shared" si="929"/>
        <v>0.99923121265001458</v>
      </c>
      <c r="Y4300" s="42">
        <v>39741</v>
      </c>
      <c r="Z4300" s="43">
        <v>277.358</v>
      </c>
      <c r="AA4300" s="43">
        <f t="shared" si="930"/>
        <v>208.32056481898755</v>
      </c>
      <c r="AB4300" s="19">
        <f t="shared" si="933"/>
        <v>1.4778508810419311E-2</v>
      </c>
      <c r="AC4300" s="37">
        <f t="shared" si="934"/>
        <v>1.0147785088104193</v>
      </c>
      <c r="AE4300" s="44">
        <v>39741</v>
      </c>
      <c r="AF4300" s="45">
        <v>5822.5</v>
      </c>
      <c r="AG4300" s="19">
        <f t="shared" si="925"/>
        <v>4373.2161634369841</v>
      </c>
      <c r="AH4300" s="45">
        <f t="shared" si="931"/>
        <v>3.0171450488758689E-2</v>
      </c>
      <c r="AI4300" s="46">
        <f t="shared" si="932"/>
        <v>1.0301714504887587</v>
      </c>
      <c r="AK4300" s="38">
        <v>39741</v>
      </c>
      <c r="AL4300" s="19">
        <v>151.3938</v>
      </c>
      <c r="AM4300" s="19">
        <f t="shared" si="921"/>
        <v>7.5687817169955984E-4</v>
      </c>
      <c r="AN4300" s="37">
        <f t="shared" si="922"/>
        <v>1.0007568781716996</v>
      </c>
      <c r="AQ4300" s="38">
        <v>39741</v>
      </c>
      <c r="AR4300" s="19">
        <f t="shared" si="923"/>
        <v>343.23699548400003</v>
      </c>
      <c r="AS4300" s="40">
        <f t="shared" si="935"/>
        <v>7.5687817169955984E-4</v>
      </c>
      <c r="AT4300" s="51">
        <f t="shared" si="924"/>
        <v>1.0007568781716996</v>
      </c>
    </row>
    <row r="4301" spans="1:46">
      <c r="A4301" s="38">
        <v>39742</v>
      </c>
      <c r="B4301" s="37">
        <v>1.3102</v>
      </c>
      <c r="D4301" s="38">
        <v>39742</v>
      </c>
      <c r="E4301" s="19">
        <v>1181.0367000000001</v>
      </c>
      <c r="F4301" s="19">
        <v>901.41711189131433</v>
      </c>
      <c r="G4301" s="19">
        <v>-1.7590657706311186E-3</v>
      </c>
      <c r="H4301" s="37">
        <f t="shared" si="926"/>
        <v>0.99824093422936888</v>
      </c>
      <c r="I4301" s="19"/>
      <c r="J4301" s="19"/>
      <c r="K4301" s="19"/>
      <c r="L4301" s="19"/>
      <c r="N4301" s="38">
        <v>39742</v>
      </c>
      <c r="O4301" s="19">
        <v>676.81359999999995</v>
      </c>
      <c r="P4301" s="19">
        <v>516.57273698671952</v>
      </c>
      <c r="Q4301" s="19">
        <v>-1.6941553106346596E-3</v>
      </c>
      <c r="R4301" s="37">
        <f t="shared" si="927"/>
        <v>0.99830584468936534</v>
      </c>
      <c r="T4301" s="39">
        <v>39742</v>
      </c>
      <c r="U4301" s="40">
        <v>345.17829999999998</v>
      </c>
      <c r="V4301" s="40">
        <f t="shared" si="928"/>
        <v>5.1963648742741064E-3</v>
      </c>
      <c r="W4301" s="41">
        <f t="shared" si="929"/>
        <v>1.0051963648742741</v>
      </c>
      <c r="Y4301" s="42">
        <v>39742</v>
      </c>
      <c r="Z4301" s="43">
        <v>273.41199999999998</v>
      </c>
      <c r="AA4301" s="43">
        <f t="shared" si="930"/>
        <v>208.67959090215231</v>
      </c>
      <c r="AB4301" s="19">
        <f t="shared" si="933"/>
        <v>1.723430826316763E-3</v>
      </c>
      <c r="AC4301" s="37">
        <f t="shared" si="934"/>
        <v>1.0017234308263168</v>
      </c>
      <c r="AE4301" s="44">
        <v>39742</v>
      </c>
      <c r="AF4301" s="45">
        <v>5697.3999000000003</v>
      </c>
      <c r="AG4301" s="19">
        <f t="shared" si="925"/>
        <v>4348.4963364371852</v>
      </c>
      <c r="AH4301" s="45">
        <f t="shared" si="931"/>
        <v>-5.6525509089793147E-3</v>
      </c>
      <c r="AI4301" s="46">
        <f t="shared" si="932"/>
        <v>0.99434744909102069</v>
      </c>
      <c r="AK4301" s="38">
        <v>39742</v>
      </c>
      <c r="AL4301" s="19">
        <v>151.76159999999999</v>
      </c>
      <c r="AM4301" s="19">
        <f t="shared" si="921"/>
        <v>2.4294257756922732E-3</v>
      </c>
      <c r="AN4301" s="37">
        <f t="shared" si="922"/>
        <v>1.0024294257756923</v>
      </c>
      <c r="AQ4301" s="38">
        <v>39742</v>
      </c>
      <c r="AR4301" s="19">
        <f t="shared" si="923"/>
        <v>344.070864288</v>
      </c>
      <c r="AS4301" s="40">
        <f t="shared" si="935"/>
        <v>2.4294257756920512E-3</v>
      </c>
      <c r="AT4301" s="51">
        <f t="shared" si="924"/>
        <v>1.0024294257756921</v>
      </c>
    </row>
    <row r="4302" spans="1:46">
      <c r="A4302" s="38">
        <v>39743</v>
      </c>
      <c r="B4302" s="37">
        <v>1.2835000000000001</v>
      </c>
      <c r="D4302" s="38">
        <v>39743</v>
      </c>
      <c r="E4302" s="19">
        <v>1105.5231000000001</v>
      </c>
      <c r="F4302" s="19">
        <v>861.33470977795093</v>
      </c>
      <c r="G4302" s="19">
        <v>-4.4465987592873901E-2</v>
      </c>
      <c r="H4302" s="37">
        <f t="shared" si="926"/>
        <v>0.9555340124071261</v>
      </c>
      <c r="I4302" s="19"/>
      <c r="J4302" s="19"/>
      <c r="K4302" s="19"/>
      <c r="L4302" s="19"/>
      <c r="N4302" s="38">
        <v>39743</v>
      </c>
      <c r="O4302" s="19">
        <v>623.73339999999996</v>
      </c>
      <c r="P4302" s="19">
        <v>485.9629139072847</v>
      </c>
      <c r="Q4302" s="19">
        <v>-5.9255591493249438E-2</v>
      </c>
      <c r="R4302" s="37">
        <f t="shared" si="927"/>
        <v>0.94074440850675056</v>
      </c>
      <c r="T4302" s="39">
        <v>39743</v>
      </c>
      <c r="U4302" s="40">
        <v>346.01690000000002</v>
      </c>
      <c r="V4302" s="40">
        <f t="shared" si="928"/>
        <v>2.4294690599033775E-3</v>
      </c>
      <c r="W4302" s="41">
        <f t="shared" si="929"/>
        <v>1.0024294690599034</v>
      </c>
      <c r="Y4302" s="42">
        <v>39743</v>
      </c>
      <c r="Z4302" s="43">
        <v>261.577</v>
      </c>
      <c r="AA4302" s="43">
        <f t="shared" si="930"/>
        <v>203.79976626412153</v>
      </c>
      <c r="AB4302" s="19">
        <f t="shared" si="933"/>
        <v>-2.3384292718490518E-2</v>
      </c>
      <c r="AC4302" s="37">
        <f t="shared" si="934"/>
        <v>0.97661570728150948</v>
      </c>
      <c r="AE4302" s="44">
        <v>39743</v>
      </c>
      <c r="AF4302" s="45">
        <v>5360</v>
      </c>
      <c r="AG4302" s="19">
        <f t="shared" si="925"/>
        <v>4176.0810284378649</v>
      </c>
      <c r="AH4302" s="45">
        <f t="shared" si="931"/>
        <v>-3.9649408590874846E-2</v>
      </c>
      <c r="AI4302" s="46">
        <f t="shared" si="932"/>
        <v>0.96035059140912515</v>
      </c>
      <c r="AK4302" s="38">
        <v>39743</v>
      </c>
      <c r="AL4302" s="19">
        <v>152.74340000000001</v>
      </c>
      <c r="AM4302" s="19">
        <f t="shared" si="921"/>
        <v>6.4693572023490908E-3</v>
      </c>
      <c r="AN4302" s="37">
        <f t="shared" si="922"/>
        <v>1.0064693572023491</v>
      </c>
      <c r="AQ4302" s="38">
        <v>39743</v>
      </c>
      <c r="AR4302" s="19">
        <f t="shared" si="923"/>
        <v>346.29678161200007</v>
      </c>
      <c r="AS4302" s="40">
        <f t="shared" si="935"/>
        <v>6.4693572023490908E-3</v>
      </c>
      <c r="AT4302" s="51">
        <f t="shared" si="924"/>
        <v>1.0064693572023491</v>
      </c>
    </row>
    <row r="4303" spans="1:46">
      <c r="A4303" s="38">
        <v>39744</v>
      </c>
      <c r="B4303" s="37">
        <v>1.2878000000000001</v>
      </c>
      <c r="D4303" s="38">
        <v>39744</v>
      </c>
      <c r="E4303" s="19">
        <v>1106.607</v>
      </c>
      <c r="F4303" s="19">
        <v>859.30035719832267</v>
      </c>
      <c r="G4303" s="19">
        <v>-2.3618606756863336E-3</v>
      </c>
      <c r="H4303" s="37">
        <f t="shared" si="926"/>
        <v>0.99763813932431367</v>
      </c>
      <c r="I4303" s="19"/>
      <c r="J4303" s="19"/>
      <c r="K4303" s="19"/>
      <c r="L4303" s="19"/>
      <c r="N4303" s="38">
        <v>39744</v>
      </c>
      <c r="O4303" s="19">
        <v>599.9787</v>
      </c>
      <c r="P4303" s="19">
        <v>465.89431588756014</v>
      </c>
      <c r="Q4303" s="19">
        <v>-4.1296562855727248E-2</v>
      </c>
      <c r="R4303" s="37">
        <f t="shared" si="927"/>
        <v>0.95870343714427275</v>
      </c>
      <c r="T4303" s="39">
        <v>39744</v>
      </c>
      <c r="U4303" s="40">
        <v>346.95569999999998</v>
      </c>
      <c r="V4303" s="40">
        <f t="shared" si="928"/>
        <v>2.713162276177794E-3</v>
      </c>
      <c r="W4303" s="41">
        <f t="shared" si="929"/>
        <v>1.0027131622761778</v>
      </c>
      <c r="Y4303" s="42">
        <v>39744</v>
      </c>
      <c r="Z4303" s="43">
        <v>259.41399999999999</v>
      </c>
      <c r="AA4303" s="43">
        <f t="shared" si="930"/>
        <v>201.43966454418387</v>
      </c>
      <c r="AB4303" s="19">
        <f t="shared" si="933"/>
        <v>-1.1580492770923989E-2</v>
      </c>
      <c r="AC4303" s="37">
        <f t="shared" si="934"/>
        <v>0.98841950722907601</v>
      </c>
      <c r="AE4303" s="44">
        <v>39744</v>
      </c>
      <c r="AF4303" s="45">
        <v>5385</v>
      </c>
      <c r="AG4303" s="19">
        <f t="shared" si="925"/>
        <v>4181.5499301133714</v>
      </c>
      <c r="AH4303" s="45">
        <f t="shared" si="931"/>
        <v>1.309577481438895E-3</v>
      </c>
      <c r="AI4303" s="46">
        <f t="shared" si="932"/>
        <v>1.0013095774814389</v>
      </c>
      <c r="AK4303" s="38">
        <v>39744</v>
      </c>
      <c r="AL4303" s="19">
        <v>152.85169999999999</v>
      </c>
      <c r="AM4303" s="19">
        <f t="shared" si="921"/>
        <v>7.090322724254694E-4</v>
      </c>
      <c r="AN4303" s="37">
        <f t="shared" si="922"/>
        <v>1.0007090322724255</v>
      </c>
      <c r="AQ4303" s="38">
        <v>39744</v>
      </c>
      <c r="AR4303" s="19">
        <f t="shared" si="923"/>
        <v>346.54231720600001</v>
      </c>
      <c r="AS4303" s="40">
        <f t="shared" si="935"/>
        <v>7.0903227242524736E-4</v>
      </c>
      <c r="AT4303" s="51">
        <f t="shared" si="924"/>
        <v>1.0007090322724252</v>
      </c>
    </row>
    <row r="4304" spans="1:46">
      <c r="A4304" s="38">
        <v>39745</v>
      </c>
      <c r="B4304" s="37">
        <v>1.2639</v>
      </c>
      <c r="D4304" s="38">
        <v>39745</v>
      </c>
      <c r="E4304" s="19">
        <v>1059.1656</v>
      </c>
      <c r="F4304" s="19">
        <v>838.01376691193923</v>
      </c>
      <c r="G4304" s="19">
        <v>-2.4772002138794158E-2</v>
      </c>
      <c r="H4304" s="37">
        <f t="shared" si="926"/>
        <v>0.97522799786120584</v>
      </c>
      <c r="I4304" s="19"/>
      <c r="J4304" s="19"/>
      <c r="K4304" s="19"/>
      <c r="L4304" s="19"/>
      <c r="N4304" s="38">
        <v>39745</v>
      </c>
      <c r="O4304" s="19">
        <v>552.96590000000003</v>
      </c>
      <c r="P4304" s="19">
        <v>437.50763509771343</v>
      </c>
      <c r="Q4304" s="19">
        <v>-6.0929442197139028E-2</v>
      </c>
      <c r="R4304" s="37">
        <f t="shared" si="927"/>
        <v>0.93907055780286097</v>
      </c>
      <c r="T4304" s="39">
        <v>39745</v>
      </c>
      <c r="U4304" s="40">
        <v>349.39449999999999</v>
      </c>
      <c r="V4304" s="40">
        <f t="shared" si="928"/>
        <v>7.0291394549795161E-3</v>
      </c>
      <c r="W4304" s="41">
        <f t="shared" si="929"/>
        <v>1.0070291394549795</v>
      </c>
      <c r="Y4304" s="42">
        <v>39745</v>
      </c>
      <c r="Z4304" s="43">
        <v>252.67</v>
      </c>
      <c r="AA4304" s="43">
        <f t="shared" si="930"/>
        <v>199.91296779808528</v>
      </c>
      <c r="AB4304" s="19">
        <f t="shared" si="933"/>
        <v>-7.5789281597206104E-3</v>
      </c>
      <c r="AC4304" s="37">
        <f t="shared" si="934"/>
        <v>0.99242107184027939</v>
      </c>
      <c r="AE4304" s="44">
        <v>39745</v>
      </c>
      <c r="AF4304" s="45">
        <v>5152.7002000000002</v>
      </c>
      <c r="AG4304" s="19">
        <f t="shared" si="925"/>
        <v>4076.8258564759872</v>
      </c>
      <c r="AH4304" s="45">
        <f t="shared" si="931"/>
        <v>-2.5044319782771329E-2</v>
      </c>
      <c r="AI4304" s="46">
        <f t="shared" si="932"/>
        <v>0.97495568021722867</v>
      </c>
      <c r="AK4304" s="38">
        <v>39745</v>
      </c>
      <c r="AL4304" s="19">
        <v>153.1181</v>
      </c>
      <c r="AM4304" s="19">
        <f t="shared" si="921"/>
        <v>1.7428657973710404E-3</v>
      </c>
      <c r="AN4304" s="37">
        <f t="shared" si="922"/>
        <v>1.001742865797371</v>
      </c>
      <c r="AQ4304" s="38">
        <v>39745</v>
      </c>
      <c r="AR4304" s="19">
        <f t="shared" si="923"/>
        <v>347.146293958</v>
      </c>
      <c r="AS4304" s="40">
        <f t="shared" si="935"/>
        <v>1.7428657973708184E-3</v>
      </c>
      <c r="AT4304" s="51">
        <f t="shared" si="924"/>
        <v>1.0017428657973708</v>
      </c>
    </row>
    <row r="4305" spans="1:46">
      <c r="A4305" s="38">
        <v>39748</v>
      </c>
      <c r="B4305" s="37">
        <v>1.2445999999999999</v>
      </c>
      <c r="D4305" s="38">
        <v>39748</v>
      </c>
      <c r="E4305" s="19">
        <v>1013.4736</v>
      </c>
      <c r="F4305" s="19">
        <v>814.29664149124221</v>
      </c>
      <c r="G4305" s="19">
        <v>-2.8301594027618449E-2</v>
      </c>
      <c r="H4305" s="37">
        <f t="shared" si="926"/>
        <v>0.97169840597238155</v>
      </c>
      <c r="I4305" s="19"/>
      <c r="J4305" s="19"/>
      <c r="K4305" s="19"/>
      <c r="L4305" s="19"/>
      <c r="N4305" s="38">
        <v>39748</v>
      </c>
      <c r="O4305" s="19">
        <v>530.04930000000002</v>
      </c>
      <c r="P4305" s="19">
        <v>425.87923830949705</v>
      </c>
      <c r="Q4305" s="19">
        <v>-2.6578728816056607E-2</v>
      </c>
      <c r="R4305" s="37">
        <f t="shared" si="927"/>
        <v>0.97342127118394339</v>
      </c>
      <c r="T4305" s="39">
        <v>39748</v>
      </c>
      <c r="U4305" s="40">
        <v>348.13339999999999</v>
      </c>
      <c r="V4305" s="40">
        <f t="shared" si="928"/>
        <v>-3.609387096820349E-3</v>
      </c>
      <c r="W4305" s="41">
        <f t="shared" si="929"/>
        <v>0.99639061290317965</v>
      </c>
      <c r="Y4305" s="42">
        <v>39748</v>
      </c>
      <c r="Z4305" s="43">
        <v>255.59200000000001</v>
      </c>
      <c r="AA4305" s="43">
        <f t="shared" si="930"/>
        <v>205.36075847661903</v>
      </c>
      <c r="AB4305" s="19">
        <f t="shared" si="933"/>
        <v>2.7250811883479553E-2</v>
      </c>
      <c r="AC4305" s="37">
        <f t="shared" si="934"/>
        <v>1.0272508118834796</v>
      </c>
      <c r="AE4305" s="44">
        <v>39748</v>
      </c>
      <c r="AF4305" s="45">
        <v>5143.6000999999997</v>
      </c>
      <c r="AG4305" s="19">
        <f t="shared" si="925"/>
        <v>4132.7334886710587</v>
      </c>
      <c r="AH4305" s="45">
        <f t="shared" si="931"/>
        <v>1.3713519822354581E-2</v>
      </c>
      <c r="AI4305" s="46">
        <f t="shared" si="932"/>
        <v>1.0137135198223546</v>
      </c>
      <c r="AK4305" s="38">
        <v>39748</v>
      </c>
      <c r="AL4305" s="19">
        <v>153.0968</v>
      </c>
      <c r="AM4305" s="19">
        <f t="shared" ref="AM4305:AM4368" si="936">AL4305/AL4304-1</f>
        <v>-1.3910830920704775E-4</v>
      </c>
      <c r="AN4305" s="37">
        <f t="shared" ref="AN4305:AN4368" si="937">AL4305/AL4304</f>
        <v>0.99986089169079295</v>
      </c>
      <c r="AQ4305" s="38">
        <v>39748</v>
      </c>
      <c r="AR4305" s="19">
        <f t="shared" ref="AR4305:AR4368" si="938">AL4305*2.26718</f>
        <v>347.09800302400004</v>
      </c>
      <c r="AS4305" s="40">
        <f t="shared" si="935"/>
        <v>-1.3910830920693673E-4</v>
      </c>
      <c r="AT4305" s="51">
        <f t="shared" si="924"/>
        <v>0.99986089169079306</v>
      </c>
    </row>
    <row r="4306" spans="1:46">
      <c r="A4306" s="38">
        <v>39749</v>
      </c>
      <c r="B4306" s="37">
        <v>1.2476</v>
      </c>
      <c r="D4306" s="38">
        <v>39749</v>
      </c>
      <c r="E4306" s="19">
        <v>1084.1516999999999</v>
      </c>
      <c r="F4306" s="19">
        <v>868.98982045527396</v>
      </c>
      <c r="G4306" s="19">
        <v>6.716616055774316E-2</v>
      </c>
      <c r="H4306" s="37">
        <f t="shared" si="926"/>
        <v>1.0671661605577432</v>
      </c>
      <c r="I4306" s="19"/>
      <c r="J4306" s="19"/>
      <c r="K4306" s="19"/>
      <c r="L4306" s="19"/>
      <c r="N4306" s="38">
        <v>39749</v>
      </c>
      <c r="O4306" s="19">
        <v>565.73879999999997</v>
      </c>
      <c r="P4306" s="19">
        <v>453.46168643796085</v>
      </c>
      <c r="Q4306" s="19">
        <v>6.476589053260895E-2</v>
      </c>
      <c r="R4306" s="37">
        <f t="shared" si="927"/>
        <v>1.0647658905326089</v>
      </c>
      <c r="T4306" s="39">
        <v>39749</v>
      </c>
      <c r="U4306" s="40">
        <v>346.39109999999999</v>
      </c>
      <c r="V4306" s="40">
        <f t="shared" si="928"/>
        <v>-5.0046907306222632E-3</v>
      </c>
      <c r="W4306" s="41">
        <f t="shared" si="929"/>
        <v>0.99499530926937774</v>
      </c>
      <c r="Y4306" s="42">
        <v>39749</v>
      </c>
      <c r="Z4306" s="43">
        <v>256.41399999999999</v>
      </c>
      <c r="AA4306" s="43">
        <f t="shared" si="930"/>
        <v>205.52580955434433</v>
      </c>
      <c r="AB4306" s="19">
        <f t="shared" si="933"/>
        <v>8.0371283661828663E-4</v>
      </c>
      <c r="AC4306" s="37">
        <f t="shared" si="934"/>
        <v>1.0008037128366183</v>
      </c>
      <c r="AE4306" s="44">
        <v>39749</v>
      </c>
      <c r="AF4306" s="45">
        <v>5122.7002000000002</v>
      </c>
      <c r="AG4306" s="19">
        <f t="shared" si="925"/>
        <v>4106.043764026932</v>
      </c>
      <c r="AH4306" s="45">
        <f t="shared" si="931"/>
        <v>-6.4581286737435128E-3</v>
      </c>
      <c r="AI4306" s="46">
        <f t="shared" si="932"/>
        <v>0.99354187132625649</v>
      </c>
      <c r="AK4306" s="38">
        <v>39749</v>
      </c>
      <c r="AL4306" s="19">
        <v>153.10919999999999</v>
      </c>
      <c r="AM4306" s="19">
        <f t="shared" si="936"/>
        <v>8.099450804976982E-5</v>
      </c>
      <c r="AN4306" s="37">
        <f t="shared" si="937"/>
        <v>1.0000809945080498</v>
      </c>
      <c r="AQ4306" s="38">
        <v>39749</v>
      </c>
      <c r="AR4306" s="19">
        <f t="shared" si="938"/>
        <v>347.126116056</v>
      </c>
      <c r="AS4306" s="40">
        <f t="shared" si="935"/>
        <v>8.099450804976982E-5</v>
      </c>
      <c r="AT4306" s="51">
        <f t="shared" si="924"/>
        <v>1.0000809945080498</v>
      </c>
    </row>
    <row r="4307" spans="1:46">
      <c r="A4307" s="38">
        <v>39750</v>
      </c>
      <c r="B4307" s="37">
        <v>1.2850999999999999</v>
      </c>
      <c r="D4307" s="38">
        <v>39750</v>
      </c>
      <c r="E4307" s="19">
        <v>1123.3607999999999</v>
      </c>
      <c r="F4307" s="19">
        <v>874.14271262936734</v>
      </c>
      <c r="G4307" s="19">
        <v>5.9297497540231614E-3</v>
      </c>
      <c r="H4307" s="37">
        <f t="shared" si="926"/>
        <v>1.0059297497540232</v>
      </c>
      <c r="I4307" s="19"/>
      <c r="J4307" s="19"/>
      <c r="K4307" s="19"/>
      <c r="L4307" s="19"/>
      <c r="N4307" s="38">
        <v>39750</v>
      </c>
      <c r="O4307" s="19">
        <v>592.17439999999999</v>
      </c>
      <c r="P4307" s="19">
        <v>460.80024900785935</v>
      </c>
      <c r="Q4307" s="19">
        <v>1.6183423626248361E-2</v>
      </c>
      <c r="R4307" s="37">
        <f t="shared" si="927"/>
        <v>1.0161834236262484</v>
      </c>
      <c r="T4307" s="39">
        <v>39750</v>
      </c>
      <c r="U4307" s="40">
        <v>348.80099999999999</v>
      </c>
      <c r="V4307" s="40">
        <f t="shared" si="928"/>
        <v>6.9571648925159657E-3</v>
      </c>
      <c r="W4307" s="41">
        <f t="shared" si="929"/>
        <v>1.006957164892516</v>
      </c>
      <c r="Y4307" s="42">
        <v>39750</v>
      </c>
      <c r="Z4307" s="43">
        <v>271.31799999999998</v>
      </c>
      <c r="AA4307" s="43">
        <f t="shared" si="930"/>
        <v>211.12598241381994</v>
      </c>
      <c r="AB4307" s="19">
        <f t="shared" si="933"/>
        <v>2.7248027250781126E-2</v>
      </c>
      <c r="AC4307" s="37">
        <f t="shared" si="934"/>
        <v>1.0272480272507811</v>
      </c>
      <c r="AE4307" s="44">
        <v>39750</v>
      </c>
      <c r="AF4307" s="45">
        <v>5470.2997999999998</v>
      </c>
      <c r="AG4307" s="19">
        <f t="shared" si="925"/>
        <v>4256.7113843280677</v>
      </c>
      <c r="AH4307" s="45">
        <f t="shared" si="931"/>
        <v>3.6694109697791299E-2</v>
      </c>
      <c r="AI4307" s="46">
        <f t="shared" si="932"/>
        <v>1.0366941096977913</v>
      </c>
      <c r="AK4307" s="38">
        <v>39750</v>
      </c>
      <c r="AL4307" s="19">
        <v>152.37620000000001</v>
      </c>
      <c r="AM4307" s="19">
        <f t="shared" si="936"/>
        <v>-4.7874327604087163E-3</v>
      </c>
      <c r="AN4307" s="37">
        <f t="shared" si="937"/>
        <v>0.99521256723959128</v>
      </c>
      <c r="AQ4307" s="38">
        <v>39750</v>
      </c>
      <c r="AR4307" s="19">
        <f t="shared" si="938"/>
        <v>345.46427311600007</v>
      </c>
      <c r="AS4307" s="40">
        <f t="shared" si="935"/>
        <v>-4.7874327604087163E-3</v>
      </c>
      <c r="AT4307" s="51">
        <f t="shared" ref="AT4307:AT4370" si="939">AR4307/AR4306</f>
        <v>0.99521256723959128</v>
      </c>
    </row>
    <row r="4308" spans="1:46">
      <c r="A4308" s="38">
        <v>39751</v>
      </c>
      <c r="B4308" s="37">
        <v>1.2849999999999999</v>
      </c>
      <c r="D4308" s="38">
        <v>39751</v>
      </c>
      <c r="E4308" s="19">
        <v>1157.3409999999999</v>
      </c>
      <c r="F4308" s="19">
        <v>900.65447470817116</v>
      </c>
      <c r="G4308" s="19">
        <v>3.0328871585576733E-2</v>
      </c>
      <c r="H4308" s="37">
        <f t="shared" si="926"/>
        <v>1.0303288715855767</v>
      </c>
      <c r="I4308" s="19"/>
      <c r="J4308" s="19"/>
      <c r="K4308" s="19"/>
      <c r="L4308" s="19"/>
      <c r="N4308" s="38">
        <v>39751</v>
      </c>
      <c r="O4308" s="19">
        <v>654.93589999999995</v>
      </c>
      <c r="P4308" s="19">
        <v>509.67774319066149</v>
      </c>
      <c r="Q4308" s="19">
        <v>0.10607089359877597</v>
      </c>
      <c r="R4308" s="37">
        <f t="shared" si="927"/>
        <v>1.106070893598776</v>
      </c>
      <c r="T4308" s="39">
        <v>39751</v>
      </c>
      <c r="U4308" s="40">
        <v>346.13760000000002</v>
      </c>
      <c r="V4308" s="40">
        <f t="shared" si="928"/>
        <v>-7.6358726035761215E-3</v>
      </c>
      <c r="W4308" s="41">
        <f t="shared" si="929"/>
        <v>0.99236412739642388</v>
      </c>
      <c r="Y4308" s="42">
        <v>39751</v>
      </c>
      <c r="Z4308" s="43">
        <v>262.851</v>
      </c>
      <c r="AA4308" s="43">
        <f t="shared" si="930"/>
        <v>204.55330739299612</v>
      </c>
      <c r="AB4308" s="19">
        <f t="shared" si="933"/>
        <v>-3.1131530784027195E-2</v>
      </c>
      <c r="AC4308" s="37">
        <f t="shared" si="934"/>
        <v>0.96886846921597281</v>
      </c>
      <c r="AE4308" s="44">
        <v>39751</v>
      </c>
      <c r="AF4308" s="45">
        <v>5308.2002000000002</v>
      </c>
      <c r="AG4308" s="19">
        <f t="shared" si="925"/>
        <v>4130.895097276265</v>
      </c>
      <c r="AH4308" s="45">
        <f t="shared" si="931"/>
        <v>-2.9557157084931895E-2</v>
      </c>
      <c r="AI4308" s="46">
        <f t="shared" si="932"/>
        <v>0.9704428429150681</v>
      </c>
      <c r="AK4308" s="38">
        <v>39751</v>
      </c>
      <c r="AL4308" s="19">
        <v>152.56440000000001</v>
      </c>
      <c r="AM4308" s="19">
        <f t="shared" si="936"/>
        <v>1.2351010197129142E-3</v>
      </c>
      <c r="AN4308" s="37">
        <f t="shared" si="937"/>
        <v>1.0012351010197129</v>
      </c>
      <c r="AQ4308" s="38">
        <v>39751</v>
      </c>
      <c r="AR4308" s="19">
        <f t="shared" si="938"/>
        <v>345.89095639200002</v>
      </c>
      <c r="AS4308" s="40">
        <f t="shared" si="935"/>
        <v>1.2351010197129142E-3</v>
      </c>
      <c r="AT4308" s="51">
        <f t="shared" si="939"/>
        <v>1.0012351010197129</v>
      </c>
    </row>
    <row r="4309" spans="1:46">
      <c r="A4309" s="38">
        <v>39752</v>
      </c>
      <c r="B4309" s="37">
        <v>1.2682</v>
      </c>
      <c r="D4309" s="38">
        <v>39752</v>
      </c>
      <c r="E4309" s="19">
        <v>1163.5489</v>
      </c>
      <c r="F4309" s="19">
        <v>917.48060242863903</v>
      </c>
      <c r="G4309" s="19">
        <v>1.8682111945227176E-2</v>
      </c>
      <c r="H4309" s="37">
        <f t="shared" si="926"/>
        <v>1.0186821119452272</v>
      </c>
      <c r="I4309" s="19"/>
      <c r="J4309" s="19"/>
      <c r="K4309" s="19"/>
      <c r="L4309" s="19"/>
      <c r="N4309" s="38">
        <v>39752</v>
      </c>
      <c r="O4309" s="19">
        <v>665.65350000000001</v>
      </c>
      <c r="P4309" s="19">
        <v>524.88053934710615</v>
      </c>
      <c r="Q4309" s="19">
        <v>2.9828251987761512E-2</v>
      </c>
      <c r="R4309" s="37">
        <f t="shared" si="927"/>
        <v>1.0298282519877615</v>
      </c>
      <c r="T4309" s="39">
        <v>39752</v>
      </c>
      <c r="U4309" s="40">
        <v>346.774</v>
      </c>
      <c r="V4309" s="40">
        <f t="shared" si="928"/>
        <v>1.8385751793505989E-3</v>
      </c>
      <c r="W4309" s="41">
        <f t="shared" si="929"/>
        <v>1.0018385751793506</v>
      </c>
      <c r="Y4309" s="42">
        <v>39752</v>
      </c>
      <c r="Z4309" s="43">
        <v>264.29000000000002</v>
      </c>
      <c r="AA4309" s="43">
        <f t="shared" si="930"/>
        <v>208.3977290648163</v>
      </c>
      <c r="AB4309" s="19">
        <f t="shared" si="933"/>
        <v>1.8794228853186601E-2</v>
      </c>
      <c r="AC4309" s="37">
        <f t="shared" si="934"/>
        <v>1.0187942288531866</v>
      </c>
      <c r="AE4309" s="44">
        <v>39752</v>
      </c>
      <c r="AF4309" s="45">
        <v>5412.6000999999997</v>
      </c>
      <c r="AG4309" s="19">
        <f t="shared" si="925"/>
        <v>4267.9388897650215</v>
      </c>
      <c r="AH4309" s="45">
        <f t="shared" si="931"/>
        <v>3.3175326233560787E-2</v>
      </c>
      <c r="AI4309" s="46">
        <f t="shared" si="932"/>
        <v>1.0331753262335608</v>
      </c>
      <c r="AK4309" s="38">
        <v>39752</v>
      </c>
      <c r="AL4309" s="19">
        <v>150.9896</v>
      </c>
      <c r="AM4309" s="19">
        <f t="shared" si="936"/>
        <v>-1.0322198363445279E-2</v>
      </c>
      <c r="AN4309" s="37">
        <f t="shared" si="937"/>
        <v>0.98967780163655472</v>
      </c>
      <c r="AQ4309" s="38">
        <v>39752</v>
      </c>
      <c r="AR4309" s="19">
        <f t="shared" si="938"/>
        <v>342.32060132800001</v>
      </c>
      <c r="AS4309" s="40">
        <f t="shared" si="935"/>
        <v>-1.0322198363445279E-2</v>
      </c>
      <c r="AT4309" s="51">
        <f t="shared" si="939"/>
        <v>0.98967780163655472</v>
      </c>
    </row>
    <row r="4310" spans="1:46">
      <c r="A4310" s="38">
        <v>39755</v>
      </c>
      <c r="B4310" s="37">
        <v>1.2719</v>
      </c>
      <c r="D4310" s="38">
        <v>39755</v>
      </c>
      <c r="E4310" s="19">
        <v>1168.7742000000001</v>
      </c>
      <c r="F4310" s="19">
        <v>918.91988363865084</v>
      </c>
      <c r="G4310" s="19">
        <v>1.5687320322652631E-3</v>
      </c>
      <c r="H4310" s="37">
        <f t="shared" si="926"/>
        <v>1.0015687320322653</v>
      </c>
      <c r="I4310" s="19"/>
      <c r="J4310" s="19"/>
      <c r="K4310" s="19"/>
      <c r="L4310" s="19"/>
      <c r="N4310" s="38">
        <v>39755</v>
      </c>
      <c r="O4310" s="19">
        <v>681.83140000000003</v>
      </c>
      <c r="P4310" s="19">
        <v>536.07311895589282</v>
      </c>
      <c r="Q4310" s="19">
        <v>2.1324051416935719E-2</v>
      </c>
      <c r="R4310" s="37">
        <f t="shared" si="927"/>
        <v>1.0213240514169357</v>
      </c>
      <c r="T4310" s="39">
        <v>39755</v>
      </c>
      <c r="U4310" s="40">
        <v>346.38119999999998</v>
      </c>
      <c r="V4310" s="40">
        <f t="shared" si="928"/>
        <v>-1.1327262136147098E-3</v>
      </c>
      <c r="W4310" s="41">
        <f t="shared" si="929"/>
        <v>0.99886727378638529</v>
      </c>
      <c r="Y4310" s="42">
        <v>39755</v>
      </c>
      <c r="Z4310" s="43">
        <v>263.01100000000002</v>
      </c>
      <c r="AA4310" s="43">
        <f t="shared" si="930"/>
        <v>206.78591084204734</v>
      </c>
      <c r="AB4310" s="19">
        <f t="shared" si="933"/>
        <v>-7.7343367895705839E-3</v>
      </c>
      <c r="AC4310" s="37">
        <f t="shared" si="934"/>
        <v>0.99226566321042942</v>
      </c>
      <c r="AE4310" s="44">
        <v>39755</v>
      </c>
      <c r="AF4310" s="45">
        <v>5235.7002000000002</v>
      </c>
      <c r="AG4310" s="19">
        <f t="shared" si="925"/>
        <v>4116.4401289409543</v>
      </c>
      <c r="AH4310" s="45">
        <f t="shared" si="931"/>
        <v>-3.5496937687504726E-2</v>
      </c>
      <c r="AI4310" s="46">
        <f t="shared" si="932"/>
        <v>0.96450306231249527</v>
      </c>
      <c r="AK4310" s="38">
        <v>39755</v>
      </c>
      <c r="AL4310" s="19">
        <v>151.55670000000001</v>
      </c>
      <c r="AM4310" s="19">
        <f t="shared" si="936"/>
        <v>3.7558878227375025E-3</v>
      </c>
      <c r="AN4310" s="37">
        <f t="shared" si="937"/>
        <v>1.0037558878227375</v>
      </c>
      <c r="AQ4310" s="38">
        <v>39755</v>
      </c>
      <c r="AR4310" s="19">
        <f t="shared" si="938"/>
        <v>343.60631910600006</v>
      </c>
      <c r="AS4310" s="40">
        <f t="shared" si="935"/>
        <v>3.7558878227375025E-3</v>
      </c>
      <c r="AT4310" s="51">
        <f t="shared" si="939"/>
        <v>1.0037558878227375</v>
      </c>
    </row>
    <row r="4311" spans="1:46">
      <c r="A4311" s="38">
        <v>39756</v>
      </c>
      <c r="B4311" s="37">
        <v>1.3021</v>
      </c>
      <c r="D4311" s="38">
        <v>39756</v>
      </c>
      <c r="E4311" s="19">
        <v>1224.8829000000001</v>
      </c>
      <c r="F4311" s="19">
        <v>940.69802626526382</v>
      </c>
      <c r="G4311" s="19">
        <v>2.3699718565646899E-2</v>
      </c>
      <c r="H4311" s="37">
        <f t="shared" si="926"/>
        <v>1.0236997185656469</v>
      </c>
      <c r="I4311" s="19"/>
      <c r="J4311" s="19"/>
      <c r="K4311" s="19"/>
      <c r="L4311" s="19"/>
      <c r="N4311" s="38">
        <v>39756</v>
      </c>
      <c r="O4311" s="19">
        <v>703.76099999999997</v>
      </c>
      <c r="P4311" s="19">
        <v>540.48152983641808</v>
      </c>
      <c r="Q4311" s="19">
        <v>8.2235253450340107E-3</v>
      </c>
      <c r="R4311" s="37">
        <f t="shared" si="927"/>
        <v>1.008223525345034</v>
      </c>
      <c r="T4311" s="39">
        <v>39756</v>
      </c>
      <c r="U4311" s="40">
        <v>346.80680000000001</v>
      </c>
      <c r="V4311" s="40">
        <f t="shared" si="928"/>
        <v>1.228704098259481E-3</v>
      </c>
      <c r="W4311" s="41">
        <f t="shared" si="929"/>
        <v>1.0012287040982595</v>
      </c>
      <c r="Y4311" s="42">
        <v>39756</v>
      </c>
      <c r="Z4311" s="43">
        <v>275.64100000000002</v>
      </c>
      <c r="AA4311" s="43">
        <f t="shared" si="930"/>
        <v>211.68957837339684</v>
      </c>
      <c r="AB4311" s="19">
        <f t="shared" si="933"/>
        <v>2.3713740996093025E-2</v>
      </c>
      <c r="AC4311" s="37">
        <f t="shared" si="934"/>
        <v>1.023713740996093</v>
      </c>
      <c r="AE4311" s="44">
        <v>39756</v>
      </c>
      <c r="AF4311" s="45">
        <v>5627.3999000000003</v>
      </c>
      <c r="AG4311" s="19">
        <f t="shared" si="925"/>
        <v>4321.7878043161045</v>
      </c>
      <c r="AH4311" s="45">
        <f t="shared" si="931"/>
        <v>4.9884771536317762E-2</v>
      </c>
      <c r="AI4311" s="46">
        <f t="shared" si="932"/>
        <v>1.0498847715363178</v>
      </c>
      <c r="AK4311" s="38">
        <v>39756</v>
      </c>
      <c r="AL4311" s="19">
        <v>151.91970000000001</v>
      </c>
      <c r="AM4311" s="19">
        <f t="shared" si="936"/>
        <v>2.3951432038307185E-3</v>
      </c>
      <c r="AN4311" s="37">
        <f t="shared" si="937"/>
        <v>1.0023951432038307</v>
      </c>
      <c r="AQ4311" s="38">
        <v>39756</v>
      </c>
      <c r="AR4311" s="19">
        <f t="shared" si="938"/>
        <v>344.42930544600006</v>
      </c>
      <c r="AS4311" s="40">
        <f t="shared" si="935"/>
        <v>2.3951432038307185E-3</v>
      </c>
      <c r="AT4311" s="51">
        <f t="shared" si="939"/>
        <v>1.0023951432038307</v>
      </c>
    </row>
    <row r="4312" spans="1:46">
      <c r="A4312" s="38">
        <v>39757</v>
      </c>
      <c r="B4312" s="37">
        <v>1.3039000000000001</v>
      </c>
      <c r="D4312" s="38">
        <v>39757</v>
      </c>
      <c r="E4312" s="19">
        <v>1195.5671</v>
      </c>
      <c r="F4312" s="19">
        <v>916.91625124626114</v>
      </c>
      <c r="G4312" s="19">
        <v>-2.5280987474184946E-2</v>
      </c>
      <c r="H4312" s="37">
        <f t="shared" si="926"/>
        <v>0.97471901252581505</v>
      </c>
      <c r="I4312" s="19"/>
      <c r="J4312" s="19"/>
      <c r="K4312" s="19"/>
      <c r="L4312" s="19"/>
      <c r="N4312" s="38">
        <v>39757</v>
      </c>
      <c r="O4312" s="19">
        <v>700.30380000000002</v>
      </c>
      <c r="P4312" s="19">
        <v>537.08397883273256</v>
      </c>
      <c r="Q4312" s="19">
        <v>-6.2861556151859732E-3</v>
      </c>
      <c r="R4312" s="37">
        <f t="shared" si="927"/>
        <v>0.99371384438481403</v>
      </c>
      <c r="T4312" s="39">
        <v>39757</v>
      </c>
      <c r="U4312" s="40">
        <v>347.13029999999998</v>
      </c>
      <c r="V4312" s="40">
        <f t="shared" si="928"/>
        <v>9.3279601207352236E-4</v>
      </c>
      <c r="W4312" s="41">
        <f t="shared" si="929"/>
        <v>1.0009327960120735</v>
      </c>
      <c r="Y4312" s="42">
        <v>39757</v>
      </c>
      <c r="Z4312" s="43">
        <v>266.91899999999998</v>
      </c>
      <c r="AA4312" s="43">
        <f t="shared" si="930"/>
        <v>204.70818314287902</v>
      </c>
      <c r="AB4312" s="19">
        <f t="shared" si="933"/>
        <v>-3.2979399761491446E-2</v>
      </c>
      <c r="AC4312" s="37">
        <f t="shared" si="934"/>
        <v>0.96702060023850855</v>
      </c>
      <c r="AE4312" s="44">
        <v>39757</v>
      </c>
      <c r="AF4312" s="45">
        <v>5329.5</v>
      </c>
      <c r="AG4312" s="19">
        <f t="shared" si="925"/>
        <v>4087.3533246414599</v>
      </c>
      <c r="AH4312" s="45">
        <f t="shared" si="931"/>
        <v>-5.4244791805955428E-2</v>
      </c>
      <c r="AI4312" s="46">
        <f t="shared" si="932"/>
        <v>0.94575520819404457</v>
      </c>
      <c r="AK4312" s="38">
        <v>39757</v>
      </c>
      <c r="AL4312" s="19">
        <v>152.3579</v>
      </c>
      <c r="AM4312" s="19">
        <f t="shared" si="936"/>
        <v>2.8844185447969295E-3</v>
      </c>
      <c r="AN4312" s="37">
        <f t="shared" si="937"/>
        <v>1.0028844185447969</v>
      </c>
      <c r="AQ4312" s="38">
        <v>39757</v>
      </c>
      <c r="AR4312" s="19">
        <f t="shared" si="938"/>
        <v>345.42278372200002</v>
      </c>
      <c r="AS4312" s="40">
        <f t="shared" si="935"/>
        <v>2.8844185447969295E-3</v>
      </c>
      <c r="AT4312" s="51">
        <f t="shared" si="939"/>
        <v>1.0028844185447969</v>
      </c>
    </row>
    <row r="4313" spans="1:46">
      <c r="A4313" s="38">
        <v>39758</v>
      </c>
      <c r="B4313" s="37">
        <v>1.2756000000000001</v>
      </c>
      <c r="D4313" s="38">
        <v>39758</v>
      </c>
      <c r="E4313" s="19">
        <v>1125.3991000000001</v>
      </c>
      <c r="F4313" s="19">
        <v>882.25078394481034</v>
      </c>
      <c r="G4313" s="19">
        <v>-3.7806579667809315E-2</v>
      </c>
      <c r="H4313" s="37">
        <f t="shared" si="926"/>
        <v>0.96219342033219069</v>
      </c>
      <c r="I4313" s="19"/>
      <c r="J4313" s="19"/>
      <c r="K4313" s="19"/>
      <c r="L4313" s="19"/>
      <c r="N4313" s="38">
        <v>39758</v>
      </c>
      <c r="O4313" s="19">
        <v>650.87689999999998</v>
      </c>
      <c r="P4313" s="19">
        <v>510.2515678896205</v>
      </c>
      <c r="Q4313" s="19">
        <v>-4.995943279006021E-2</v>
      </c>
      <c r="R4313" s="37">
        <f t="shared" si="927"/>
        <v>0.95004056720993979</v>
      </c>
      <c r="T4313" s="39">
        <v>39758</v>
      </c>
      <c r="U4313" s="40">
        <v>348.2937</v>
      </c>
      <c r="V4313" s="40">
        <f t="shared" si="928"/>
        <v>3.3514792572126861E-3</v>
      </c>
      <c r="W4313" s="41">
        <f t="shared" si="929"/>
        <v>1.0033514792572127</v>
      </c>
      <c r="Y4313" s="42">
        <v>39758</v>
      </c>
      <c r="Z4313" s="43">
        <v>257.51600000000002</v>
      </c>
      <c r="AA4313" s="43">
        <f t="shared" si="930"/>
        <v>201.8783317654437</v>
      </c>
      <c r="AB4313" s="19">
        <f t="shared" si="933"/>
        <v>-1.3823831241080331E-2</v>
      </c>
      <c r="AC4313" s="37">
        <f t="shared" si="934"/>
        <v>0.98617616875891967</v>
      </c>
      <c r="AE4313" s="44">
        <v>39758</v>
      </c>
      <c r="AF4313" s="45">
        <v>5045.7997999999998</v>
      </c>
      <c r="AG4313" s="19">
        <f t="shared" si="925"/>
        <v>3955.6285669488866</v>
      </c>
      <c r="AH4313" s="45">
        <f t="shared" si="931"/>
        <v>-3.2227396858119262E-2</v>
      </c>
      <c r="AI4313" s="46">
        <f t="shared" si="932"/>
        <v>0.96777260314188074</v>
      </c>
      <c r="AK4313" s="38">
        <v>39758</v>
      </c>
      <c r="AL4313" s="19">
        <v>153.09540000000001</v>
      </c>
      <c r="AM4313" s="19">
        <f t="shared" si="936"/>
        <v>4.840576038393829E-3</v>
      </c>
      <c r="AN4313" s="37">
        <f t="shared" si="937"/>
        <v>1.0048405760383938</v>
      </c>
      <c r="AQ4313" s="38">
        <v>39758</v>
      </c>
      <c r="AR4313" s="19">
        <f t="shared" si="938"/>
        <v>347.09482897200007</v>
      </c>
      <c r="AS4313" s="40">
        <f t="shared" si="935"/>
        <v>4.840576038394051E-3</v>
      </c>
      <c r="AT4313" s="51">
        <f t="shared" si="939"/>
        <v>1.0048405760383941</v>
      </c>
    </row>
    <row r="4314" spans="1:46">
      <c r="A4314" s="38">
        <v>39759</v>
      </c>
      <c r="B4314" s="37">
        <v>1.2777000000000001</v>
      </c>
      <c r="D4314" s="38">
        <v>39759</v>
      </c>
      <c r="E4314" s="19">
        <v>1142.925</v>
      </c>
      <c r="F4314" s="19">
        <v>894.51749236910064</v>
      </c>
      <c r="G4314" s="19">
        <v>1.3903879313591716E-2</v>
      </c>
      <c r="H4314" s="37">
        <f t="shared" si="926"/>
        <v>1.0139038793135917</v>
      </c>
      <c r="I4314" s="19"/>
      <c r="J4314" s="19"/>
      <c r="K4314" s="19"/>
      <c r="L4314" s="19"/>
      <c r="N4314" s="38">
        <v>39759</v>
      </c>
      <c r="O4314" s="19">
        <v>659.16579999999999</v>
      </c>
      <c r="P4314" s="19">
        <v>515.90028958284415</v>
      </c>
      <c r="Q4314" s="19">
        <v>1.1070464156703208E-2</v>
      </c>
      <c r="R4314" s="37">
        <f t="shared" si="927"/>
        <v>1.0110704641567032</v>
      </c>
      <c r="T4314" s="39">
        <v>39759</v>
      </c>
      <c r="U4314" s="40">
        <v>349.0421</v>
      </c>
      <c r="V4314" s="40">
        <f t="shared" si="928"/>
        <v>2.1487612322588223E-3</v>
      </c>
      <c r="W4314" s="41">
        <f t="shared" si="929"/>
        <v>1.0021487612322588</v>
      </c>
      <c r="Y4314" s="42">
        <v>39759</v>
      </c>
      <c r="Z4314" s="43">
        <v>255.779</v>
      </c>
      <c r="AA4314" s="43">
        <f t="shared" si="930"/>
        <v>200.1870548642091</v>
      </c>
      <c r="AB4314" s="19">
        <f t="shared" si="933"/>
        <v>-8.3777039687431554E-3</v>
      </c>
      <c r="AC4314" s="37">
        <f t="shared" si="934"/>
        <v>0.99162229603125684</v>
      </c>
      <c r="AE4314" s="44">
        <v>39759</v>
      </c>
      <c r="AF4314" s="45">
        <v>5042</v>
      </c>
      <c r="AG4314" s="19">
        <f t="shared" si="925"/>
        <v>3946.153244110511</v>
      </c>
      <c r="AH4314" s="45">
        <f t="shared" si="931"/>
        <v>-2.3954025707940696E-3</v>
      </c>
      <c r="AI4314" s="46">
        <f t="shared" si="932"/>
        <v>0.99760459742920593</v>
      </c>
      <c r="AK4314" s="38">
        <v>39759</v>
      </c>
      <c r="AL4314" s="19">
        <v>153.63630000000001</v>
      </c>
      <c r="AM4314" s="19">
        <f t="shared" si="936"/>
        <v>3.5330911314122027E-3</v>
      </c>
      <c r="AN4314" s="37">
        <f t="shared" si="937"/>
        <v>1.0035330911314122</v>
      </c>
      <c r="AQ4314" s="38">
        <v>39759</v>
      </c>
      <c r="AR4314" s="19">
        <f t="shared" si="938"/>
        <v>348.32114663400006</v>
      </c>
      <c r="AS4314" s="40">
        <f t="shared" si="935"/>
        <v>3.5330911314122027E-3</v>
      </c>
      <c r="AT4314" s="51">
        <f t="shared" si="939"/>
        <v>1.0035330911314122</v>
      </c>
    </row>
    <row r="4315" spans="1:46">
      <c r="A4315" s="38">
        <v>39762</v>
      </c>
      <c r="B4315" s="37">
        <v>1.276</v>
      </c>
      <c r="D4315" s="38">
        <v>39762</v>
      </c>
      <c r="E4315" s="19">
        <v>1144.7981</v>
      </c>
      <c r="F4315" s="19">
        <v>897.17719435736672</v>
      </c>
      <c r="G4315" s="19">
        <v>2.973337034720247E-3</v>
      </c>
      <c r="H4315" s="37">
        <f t="shared" si="926"/>
        <v>1.0029733370347202</v>
      </c>
      <c r="I4315" s="19"/>
      <c r="J4315" s="19"/>
      <c r="K4315" s="19"/>
      <c r="L4315" s="19"/>
      <c r="N4315" s="38">
        <v>39762</v>
      </c>
      <c r="O4315" s="19">
        <v>680.47230000000002</v>
      </c>
      <c r="P4315" s="19">
        <v>533.28550156739811</v>
      </c>
      <c r="Q4315" s="19">
        <v>3.3698783147828149E-2</v>
      </c>
      <c r="R4315" s="37">
        <f t="shared" si="927"/>
        <v>1.0336987831478281</v>
      </c>
      <c r="T4315" s="39">
        <v>39762</v>
      </c>
      <c r="U4315" s="40">
        <v>348.62040000000002</v>
      </c>
      <c r="V4315" s="40">
        <f t="shared" si="928"/>
        <v>-1.2081637143485091E-3</v>
      </c>
      <c r="W4315" s="41">
        <f t="shared" si="929"/>
        <v>0.99879183628565149</v>
      </c>
      <c r="Y4315" s="42">
        <v>39762</v>
      </c>
      <c r="Z4315" s="43">
        <v>261.53199999999998</v>
      </c>
      <c r="AA4315" s="43">
        <f t="shared" si="930"/>
        <v>204.96238244514106</v>
      </c>
      <c r="AB4315" s="19">
        <f t="shared" si="933"/>
        <v>2.3854327564642785E-2</v>
      </c>
      <c r="AC4315" s="37">
        <f t="shared" si="934"/>
        <v>1.0238543275646428</v>
      </c>
      <c r="AE4315" s="44">
        <v>39762</v>
      </c>
      <c r="AF4315" s="45">
        <v>5152.8999000000003</v>
      </c>
      <c r="AG4315" s="19">
        <f t="shared" si="925"/>
        <v>4038.3228056426333</v>
      </c>
      <c r="AH4315" s="45">
        <f t="shared" si="931"/>
        <v>2.3356812528677606E-2</v>
      </c>
      <c r="AI4315" s="46">
        <f t="shared" si="932"/>
        <v>1.0233568125286776</v>
      </c>
      <c r="AK4315" s="38">
        <v>39762</v>
      </c>
      <c r="AL4315" s="19">
        <v>153.92689999999999</v>
      </c>
      <c r="AM4315" s="19">
        <f t="shared" si="936"/>
        <v>1.891480073394014E-3</v>
      </c>
      <c r="AN4315" s="37">
        <f t="shared" si="937"/>
        <v>1.001891480073394</v>
      </c>
      <c r="AQ4315" s="38">
        <v>39762</v>
      </c>
      <c r="AR4315" s="19">
        <f t="shared" si="938"/>
        <v>348.97998914200002</v>
      </c>
      <c r="AS4315" s="40">
        <f t="shared" si="935"/>
        <v>1.891480073394014E-3</v>
      </c>
      <c r="AT4315" s="51">
        <f t="shared" si="939"/>
        <v>1.001891480073394</v>
      </c>
    </row>
    <row r="4316" spans="1:46">
      <c r="A4316" s="38">
        <v>39763</v>
      </c>
      <c r="B4316" s="37">
        <v>1.276</v>
      </c>
      <c r="D4316" s="38">
        <v>39763</v>
      </c>
      <c r="E4316" s="19">
        <v>1102.8507</v>
      </c>
      <c r="F4316" s="19">
        <v>864.3030564263322</v>
      </c>
      <c r="G4316" s="19">
        <v>-3.6641744950485222E-2</v>
      </c>
      <c r="H4316" s="37">
        <f t="shared" si="926"/>
        <v>0.96335825504951478</v>
      </c>
      <c r="I4316" s="19"/>
      <c r="J4316" s="19"/>
      <c r="K4316" s="19"/>
      <c r="L4316" s="19"/>
      <c r="N4316" s="38">
        <v>39763</v>
      </c>
      <c r="O4316" s="19">
        <v>648.49919999999997</v>
      </c>
      <c r="P4316" s="19">
        <v>508.22821316614414</v>
      </c>
      <c r="Q4316" s="19">
        <v>-4.6986629727617246E-2</v>
      </c>
      <c r="R4316" s="37">
        <f t="shared" si="927"/>
        <v>0.95301337027238275</v>
      </c>
      <c r="T4316" s="39">
        <v>39763</v>
      </c>
      <c r="U4316" s="40">
        <v>350.71769999999998</v>
      </c>
      <c r="V4316" s="40">
        <f t="shared" si="928"/>
        <v>6.0159990637380645E-3</v>
      </c>
      <c r="W4316" s="41">
        <f t="shared" si="929"/>
        <v>1.0060159990637381</v>
      </c>
      <c r="Y4316" s="42">
        <v>39763</v>
      </c>
      <c r="Z4316" s="43">
        <v>252.233</v>
      </c>
      <c r="AA4316" s="43">
        <f t="shared" si="930"/>
        <v>197.67476489028212</v>
      </c>
      <c r="AB4316" s="19">
        <f t="shared" si="933"/>
        <v>-3.5555878439349708E-2</v>
      </c>
      <c r="AC4316" s="37">
        <f t="shared" si="934"/>
        <v>0.96444412156065029</v>
      </c>
      <c r="AE4316" s="44">
        <v>39763</v>
      </c>
      <c r="AF4316" s="45">
        <v>4935.2997999999998</v>
      </c>
      <c r="AG4316" s="19">
        <f t="shared" si="925"/>
        <v>3867.7898119122256</v>
      </c>
      <c r="AH4316" s="45">
        <f t="shared" si="931"/>
        <v>-4.2228668171877426E-2</v>
      </c>
      <c r="AI4316" s="46">
        <f t="shared" si="932"/>
        <v>0.95777133182812257</v>
      </c>
      <c r="AK4316" s="38">
        <v>39763</v>
      </c>
      <c r="AL4316" s="19">
        <v>153.8484</v>
      </c>
      <c r="AM4316" s="19">
        <f t="shared" si="936"/>
        <v>-5.0998233577104202E-4</v>
      </c>
      <c r="AN4316" s="37">
        <f t="shared" si="937"/>
        <v>0.99949001766422896</v>
      </c>
      <c r="AQ4316" s="38">
        <v>39763</v>
      </c>
      <c r="AR4316" s="19">
        <f t="shared" si="938"/>
        <v>348.80201551200003</v>
      </c>
      <c r="AS4316" s="40">
        <f t="shared" si="935"/>
        <v>-5.0998233577104202E-4</v>
      </c>
      <c r="AT4316" s="51">
        <f t="shared" si="939"/>
        <v>0.99949001766422896</v>
      </c>
    </row>
    <row r="4317" spans="1:46">
      <c r="A4317" s="38">
        <v>39764</v>
      </c>
      <c r="B4317" s="37">
        <v>1.2558</v>
      </c>
      <c r="D4317" s="38">
        <v>39764</v>
      </c>
      <c r="E4317" s="19">
        <v>1059.2692999999999</v>
      </c>
      <c r="F4317" s="19">
        <v>843.50159261028818</v>
      </c>
      <c r="G4317" s="19">
        <v>-2.4067326456130633E-2</v>
      </c>
      <c r="H4317" s="37">
        <f t="shared" si="926"/>
        <v>0.97593267354386937</v>
      </c>
      <c r="I4317" s="19"/>
      <c r="J4317" s="19"/>
      <c r="K4317" s="19"/>
      <c r="L4317" s="19"/>
      <c r="N4317" s="38">
        <v>39764</v>
      </c>
      <c r="O4317" s="19">
        <v>622.66060000000004</v>
      </c>
      <c r="P4317" s="19">
        <v>495.82783882783883</v>
      </c>
      <c r="Q4317" s="19">
        <v>-2.4399224633858574E-2</v>
      </c>
      <c r="R4317" s="37">
        <f t="shared" si="927"/>
        <v>0.97560077536614143</v>
      </c>
      <c r="T4317" s="39">
        <v>39764</v>
      </c>
      <c r="U4317" s="40">
        <v>350.13979999999998</v>
      </c>
      <c r="V4317" s="40">
        <f t="shared" si="928"/>
        <v>-1.6477639993647264E-3</v>
      </c>
      <c r="W4317" s="41">
        <f t="shared" si="929"/>
        <v>0.99835223600063527</v>
      </c>
      <c r="Y4317" s="42">
        <v>39764</v>
      </c>
      <c r="Z4317" s="43">
        <v>246.566</v>
      </c>
      <c r="AA4317" s="43">
        <f t="shared" si="930"/>
        <v>196.34177416786113</v>
      </c>
      <c r="AB4317" s="19">
        <f t="shared" si="933"/>
        <v>-6.7433530180792678E-3</v>
      </c>
      <c r="AC4317" s="37">
        <f t="shared" si="934"/>
        <v>0.99325664698192073</v>
      </c>
      <c r="AE4317" s="44">
        <v>39764</v>
      </c>
      <c r="AF4317" s="45">
        <v>4750.2002000000002</v>
      </c>
      <c r="AG4317" s="19">
        <f t="shared" si="925"/>
        <v>3782.6088549132028</v>
      </c>
      <c r="AH4317" s="45">
        <f t="shared" si="931"/>
        <v>-2.2023160807931652E-2</v>
      </c>
      <c r="AI4317" s="46">
        <f t="shared" si="932"/>
        <v>0.97797683919206835</v>
      </c>
      <c r="AK4317" s="38">
        <v>39764</v>
      </c>
      <c r="AL4317" s="19">
        <v>154.0394</v>
      </c>
      <c r="AM4317" s="19">
        <f t="shared" si="936"/>
        <v>1.2414818743646805E-3</v>
      </c>
      <c r="AN4317" s="37">
        <f t="shared" si="937"/>
        <v>1.0012414818743647</v>
      </c>
      <c r="AQ4317" s="38">
        <v>39764</v>
      </c>
      <c r="AR4317" s="19">
        <f t="shared" si="938"/>
        <v>349.23504689200001</v>
      </c>
      <c r="AS4317" s="40">
        <f t="shared" si="935"/>
        <v>1.2414818743646805E-3</v>
      </c>
      <c r="AT4317" s="51">
        <f t="shared" si="939"/>
        <v>1.0012414818743647</v>
      </c>
    </row>
    <row r="4318" spans="1:46">
      <c r="A4318" s="38">
        <v>39765</v>
      </c>
      <c r="B4318" s="37">
        <v>1.2525999999999999</v>
      </c>
      <c r="D4318" s="38">
        <v>39765</v>
      </c>
      <c r="E4318" s="19">
        <v>1088.5306</v>
      </c>
      <c r="F4318" s="19">
        <v>869.0169247964235</v>
      </c>
      <c r="G4318" s="19">
        <v>3.0249299360746829E-2</v>
      </c>
      <c r="H4318" s="37">
        <f t="shared" si="926"/>
        <v>1.0302492993607468</v>
      </c>
      <c r="I4318" s="19"/>
      <c r="J4318" s="19"/>
      <c r="K4318" s="19"/>
      <c r="L4318" s="19"/>
      <c r="N4318" s="38">
        <v>39765</v>
      </c>
      <c r="O4318" s="19">
        <v>611.76739999999995</v>
      </c>
      <c r="P4318" s="19">
        <v>488.39805205173241</v>
      </c>
      <c r="Q4318" s="19">
        <v>-1.498460996798967E-2</v>
      </c>
      <c r="R4318" s="37">
        <f t="shared" si="927"/>
        <v>0.98501539003201033</v>
      </c>
      <c r="T4318" s="39">
        <v>39765</v>
      </c>
      <c r="U4318" s="40">
        <v>351.93200000000002</v>
      </c>
      <c r="V4318" s="40">
        <f t="shared" si="928"/>
        <v>5.1185269426670121E-3</v>
      </c>
      <c r="W4318" s="41">
        <f t="shared" si="929"/>
        <v>1.005118526942667</v>
      </c>
      <c r="Y4318" s="42">
        <v>39765</v>
      </c>
      <c r="Z4318" s="43">
        <v>247.44300000000001</v>
      </c>
      <c r="AA4318" s="43">
        <f t="shared" si="930"/>
        <v>197.54350950023951</v>
      </c>
      <c r="AB4318" s="19">
        <f t="shared" si="933"/>
        <v>6.1206298938245585E-3</v>
      </c>
      <c r="AC4318" s="37">
        <f t="shared" si="934"/>
        <v>1.0061206298938246</v>
      </c>
      <c r="AE4318" s="44">
        <v>39765</v>
      </c>
      <c r="AF4318" s="45">
        <v>4840.6000999999997</v>
      </c>
      <c r="AG4318" s="19">
        <f t="shared" si="925"/>
        <v>3864.4420405556443</v>
      </c>
      <c r="AH4318" s="45">
        <f t="shared" si="931"/>
        <v>2.16340596612703E-2</v>
      </c>
      <c r="AI4318" s="46">
        <f t="shared" si="932"/>
        <v>1.0216340596612703</v>
      </c>
      <c r="AK4318" s="38">
        <v>39765</v>
      </c>
      <c r="AL4318" s="19">
        <v>153.61670000000001</v>
      </c>
      <c r="AM4318" s="19">
        <f t="shared" si="936"/>
        <v>-2.744103132055753E-3</v>
      </c>
      <c r="AN4318" s="37">
        <f t="shared" si="937"/>
        <v>0.99725589686794425</v>
      </c>
      <c r="AQ4318" s="38">
        <v>39765</v>
      </c>
      <c r="AR4318" s="19">
        <f t="shared" si="938"/>
        <v>348.27670990600006</v>
      </c>
      <c r="AS4318" s="40">
        <f t="shared" si="935"/>
        <v>-2.7441031320556419E-3</v>
      </c>
      <c r="AT4318" s="51">
        <f t="shared" si="939"/>
        <v>0.99725589686794436</v>
      </c>
    </row>
    <row r="4319" spans="1:46">
      <c r="A4319" s="38">
        <v>39766</v>
      </c>
      <c r="B4319" s="37">
        <v>1.2730999999999999</v>
      </c>
      <c r="D4319" s="38">
        <v>39766</v>
      </c>
      <c r="E4319" s="19">
        <v>1071.1581000000001</v>
      </c>
      <c r="F4319" s="19">
        <v>841.37781792475073</v>
      </c>
      <c r="G4319" s="19">
        <v>-3.1805027132408847E-2</v>
      </c>
      <c r="H4319" s="37">
        <f t="shared" si="926"/>
        <v>0.96819497286759115</v>
      </c>
      <c r="I4319" s="19"/>
      <c r="J4319" s="19"/>
      <c r="K4319" s="19"/>
      <c r="L4319" s="19"/>
      <c r="N4319" s="38">
        <v>39766</v>
      </c>
      <c r="O4319" s="19">
        <v>619.00490000000002</v>
      </c>
      <c r="P4319" s="19">
        <v>486.21860026706469</v>
      </c>
      <c r="Q4319" s="19">
        <v>-4.4624497896991189E-3</v>
      </c>
      <c r="R4319" s="37">
        <f t="shared" si="927"/>
        <v>0.99553755021030088</v>
      </c>
      <c r="T4319" s="39">
        <v>39766</v>
      </c>
      <c r="U4319" s="40">
        <v>352.34039999999999</v>
      </c>
      <c r="V4319" s="40">
        <f t="shared" si="928"/>
        <v>1.1604514508483099E-3</v>
      </c>
      <c r="W4319" s="41">
        <f t="shared" si="929"/>
        <v>1.0011604514508483</v>
      </c>
      <c r="Y4319" s="42">
        <v>39766</v>
      </c>
      <c r="Z4319" s="43">
        <v>248.584</v>
      </c>
      <c r="AA4319" s="43">
        <f t="shared" si="930"/>
        <v>195.25881706071794</v>
      </c>
      <c r="AB4319" s="19">
        <f t="shared" si="933"/>
        <v>-1.1565515087291645E-2</v>
      </c>
      <c r="AC4319" s="37">
        <f t="shared" si="934"/>
        <v>0.98843448491270836</v>
      </c>
      <c r="AE4319" s="44">
        <v>39766</v>
      </c>
      <c r="AF4319" s="45">
        <v>4781</v>
      </c>
      <c r="AG4319" s="19">
        <f t="shared" si="925"/>
        <v>3755.4002042259058</v>
      </c>
      <c r="AH4319" s="45">
        <f t="shared" si="931"/>
        <v>-2.8216708954460157E-2</v>
      </c>
      <c r="AI4319" s="46">
        <f t="shared" si="932"/>
        <v>0.97178329104553984</v>
      </c>
      <c r="AK4319" s="38">
        <v>39766</v>
      </c>
      <c r="AL4319" s="19">
        <v>154.06630000000001</v>
      </c>
      <c r="AM4319" s="19">
        <f t="shared" si="936"/>
        <v>2.926765123844044E-3</v>
      </c>
      <c r="AN4319" s="37">
        <f t="shared" si="937"/>
        <v>1.002926765123844</v>
      </c>
      <c r="AQ4319" s="38">
        <v>39766</v>
      </c>
      <c r="AR4319" s="19">
        <f t="shared" si="938"/>
        <v>349.29603403400006</v>
      </c>
      <c r="AS4319" s="40">
        <f t="shared" si="935"/>
        <v>2.926765123844044E-3</v>
      </c>
      <c r="AT4319" s="51">
        <f t="shared" si="939"/>
        <v>1.002926765123844</v>
      </c>
    </row>
    <row r="4320" spans="1:46">
      <c r="A4320" s="38">
        <v>39769</v>
      </c>
      <c r="B4320" s="37">
        <v>1.2726</v>
      </c>
      <c r="D4320" s="38">
        <v>39769</v>
      </c>
      <c r="E4320" s="19">
        <v>1046.1119000000001</v>
      </c>
      <c r="F4320" s="19">
        <v>822.02726701241568</v>
      </c>
      <c r="G4320" s="19">
        <v>-2.2998646387021426E-2</v>
      </c>
      <c r="H4320" s="37">
        <f t="shared" si="926"/>
        <v>0.97700135361297857</v>
      </c>
      <c r="I4320" s="19"/>
      <c r="J4320" s="19"/>
      <c r="K4320" s="19"/>
      <c r="L4320" s="19"/>
      <c r="N4320" s="38">
        <v>39769</v>
      </c>
      <c r="O4320" s="19">
        <v>607.18539999999996</v>
      </c>
      <c r="P4320" s="19">
        <v>477.1219550526481</v>
      </c>
      <c r="Q4320" s="19">
        <v>-1.87089617908901E-2</v>
      </c>
      <c r="R4320" s="37">
        <f t="shared" si="927"/>
        <v>0.9812910382091099</v>
      </c>
      <c r="T4320" s="39">
        <v>39769</v>
      </c>
      <c r="U4320" s="40">
        <v>352.65010000000001</v>
      </c>
      <c r="V4320" s="40">
        <f t="shared" si="928"/>
        <v>8.7897953229321146E-4</v>
      </c>
      <c r="W4320" s="41">
        <f t="shared" si="929"/>
        <v>1.0008789795322932</v>
      </c>
      <c r="Y4320" s="42">
        <v>39769</v>
      </c>
      <c r="Z4320" s="43">
        <v>246.358</v>
      </c>
      <c r="AA4320" s="43">
        <f t="shared" si="930"/>
        <v>193.5863586358636</v>
      </c>
      <c r="AB4320" s="19">
        <f t="shared" si="933"/>
        <v>-8.5653413762835084E-3</v>
      </c>
      <c r="AC4320" s="37">
        <f t="shared" si="934"/>
        <v>0.99143465862371649</v>
      </c>
      <c r="AE4320" s="44">
        <v>39769</v>
      </c>
      <c r="AF4320" s="45">
        <v>4672.2002000000002</v>
      </c>
      <c r="AG4320" s="19">
        <f t="shared" si="925"/>
        <v>3671.3815810152446</v>
      </c>
      <c r="AH4320" s="45">
        <f t="shared" si="931"/>
        <v>-2.2372748213656757E-2</v>
      </c>
      <c r="AI4320" s="46">
        <f t="shared" si="932"/>
        <v>0.97762725178634324</v>
      </c>
      <c r="AK4320" s="38">
        <v>39769</v>
      </c>
      <c r="AL4320" s="19">
        <v>154.0729</v>
      </c>
      <c r="AM4320" s="19">
        <f t="shared" si="936"/>
        <v>4.283869996224432E-5</v>
      </c>
      <c r="AN4320" s="37">
        <f t="shared" si="937"/>
        <v>1.0000428386999622</v>
      </c>
      <c r="AQ4320" s="38">
        <v>39769</v>
      </c>
      <c r="AR4320" s="19">
        <f t="shared" si="938"/>
        <v>349.31099742200001</v>
      </c>
      <c r="AS4320" s="40">
        <f t="shared" si="935"/>
        <v>4.283869996224432E-5</v>
      </c>
      <c r="AT4320" s="51">
        <f t="shared" si="939"/>
        <v>1.0000428386999622</v>
      </c>
    </row>
    <row r="4321" spans="1:46">
      <c r="A4321" s="38">
        <v>39770</v>
      </c>
      <c r="B4321" s="37">
        <v>1.2689999999999999</v>
      </c>
      <c r="D4321" s="38">
        <v>39770</v>
      </c>
      <c r="E4321" s="19">
        <v>1049.5400999999999</v>
      </c>
      <c r="F4321" s="19">
        <v>827.06075650118203</v>
      </c>
      <c r="G4321" s="19">
        <v>6.1232634132200037E-3</v>
      </c>
      <c r="H4321" s="37">
        <f t="shared" si="926"/>
        <v>1.00612326341322</v>
      </c>
      <c r="I4321" s="19"/>
      <c r="J4321" s="19"/>
      <c r="K4321" s="19"/>
      <c r="L4321" s="19"/>
      <c r="N4321" s="38">
        <v>39770</v>
      </c>
      <c r="O4321" s="19">
        <v>584.28800000000001</v>
      </c>
      <c r="P4321" s="19">
        <v>460.43183609141062</v>
      </c>
      <c r="Q4321" s="19">
        <v>-3.4980823633227742E-2</v>
      </c>
      <c r="R4321" s="37">
        <f t="shared" si="927"/>
        <v>0.96501917636677226</v>
      </c>
      <c r="T4321" s="39">
        <v>39770</v>
      </c>
      <c r="U4321" s="40">
        <v>353.00630000000001</v>
      </c>
      <c r="V4321" s="40">
        <f t="shared" si="928"/>
        <v>1.0100663518881614E-3</v>
      </c>
      <c r="W4321" s="41">
        <f t="shared" si="929"/>
        <v>1.0010100663518882</v>
      </c>
      <c r="Y4321" s="42">
        <v>39770</v>
      </c>
      <c r="Z4321" s="43">
        <v>245.084</v>
      </c>
      <c r="AA4321" s="43">
        <f t="shared" si="930"/>
        <v>193.13159968479118</v>
      </c>
      <c r="AB4321" s="19">
        <f t="shared" si="933"/>
        <v>-2.3491270473651182E-3</v>
      </c>
      <c r="AC4321" s="37">
        <f t="shared" si="934"/>
        <v>0.99765087295263488</v>
      </c>
      <c r="AE4321" s="44">
        <v>39770</v>
      </c>
      <c r="AF4321" s="45">
        <v>4620.1000999999997</v>
      </c>
      <c r="AG4321" s="19">
        <f t="shared" si="925"/>
        <v>3640.7408195429471</v>
      </c>
      <c r="AH4321" s="45">
        <f t="shared" si="931"/>
        <v>-8.3458395146778219E-3</v>
      </c>
      <c r="AI4321" s="46">
        <f t="shared" si="932"/>
        <v>0.99165416048532218</v>
      </c>
      <c r="AK4321" s="38">
        <v>39770</v>
      </c>
      <c r="AL4321" s="19">
        <v>154.11060000000001</v>
      </c>
      <c r="AM4321" s="19">
        <f t="shared" si="936"/>
        <v>2.4468936457999746E-4</v>
      </c>
      <c r="AN4321" s="37">
        <f t="shared" si="937"/>
        <v>1.00024468936458</v>
      </c>
      <c r="AQ4321" s="38">
        <v>39770</v>
      </c>
      <c r="AR4321" s="19">
        <f t="shared" si="938"/>
        <v>349.39647010800002</v>
      </c>
      <c r="AS4321" s="40">
        <f t="shared" si="935"/>
        <v>2.4468936457999746E-4</v>
      </c>
      <c r="AT4321" s="51">
        <f t="shared" si="939"/>
        <v>1.00024468936458</v>
      </c>
    </row>
    <row r="4322" spans="1:46">
      <c r="A4322" s="38">
        <v>39771</v>
      </c>
      <c r="B4322" s="37">
        <v>1.2595000000000001</v>
      </c>
      <c r="D4322" s="38">
        <v>39771</v>
      </c>
      <c r="E4322" s="19">
        <v>1001.336</v>
      </c>
      <c r="F4322" s="19">
        <v>795.02659785629214</v>
      </c>
      <c r="G4322" s="19">
        <v>-3.873253372631047E-2</v>
      </c>
      <c r="H4322" s="37">
        <f t="shared" si="926"/>
        <v>0.96126746627368953</v>
      </c>
      <c r="I4322" s="19"/>
      <c r="J4322" s="19"/>
      <c r="K4322" s="19"/>
      <c r="L4322" s="19"/>
      <c r="N4322" s="38">
        <v>39771</v>
      </c>
      <c r="O4322" s="19">
        <v>571.57960000000003</v>
      </c>
      <c r="P4322" s="19">
        <v>453.81468836840014</v>
      </c>
      <c r="Q4322" s="19">
        <v>-1.4371612048339699E-2</v>
      </c>
      <c r="R4322" s="37">
        <f t="shared" si="927"/>
        <v>0.9856283879516603</v>
      </c>
      <c r="T4322" s="39">
        <v>39771</v>
      </c>
      <c r="U4322" s="40">
        <v>353.09210000000002</v>
      </c>
      <c r="V4322" s="40">
        <f t="shared" si="928"/>
        <v>2.4305515227340813E-4</v>
      </c>
      <c r="W4322" s="41">
        <f t="shared" si="929"/>
        <v>1.0002430551522734</v>
      </c>
      <c r="Y4322" s="42">
        <v>39771</v>
      </c>
      <c r="Z4322" s="43">
        <v>243.864</v>
      </c>
      <c r="AA4322" s="43">
        <f t="shared" si="930"/>
        <v>193.61969035331481</v>
      </c>
      <c r="AB4322" s="19">
        <f t="shared" si="933"/>
        <v>2.5272439586283557E-3</v>
      </c>
      <c r="AC4322" s="37">
        <f t="shared" si="934"/>
        <v>1.0025272439586284</v>
      </c>
      <c r="AE4322" s="44">
        <v>39771</v>
      </c>
      <c r="AF4322" s="45">
        <v>4587.2002000000002</v>
      </c>
      <c r="AG4322" s="19">
        <f t="shared" si="925"/>
        <v>3642.080349344978</v>
      </c>
      <c r="AH4322" s="45">
        <f t="shared" si="931"/>
        <v>3.6792781151584464E-4</v>
      </c>
      <c r="AI4322" s="46">
        <f t="shared" si="932"/>
        <v>1.0003679278115158</v>
      </c>
      <c r="AK4322" s="38">
        <v>39771</v>
      </c>
      <c r="AL4322" s="19">
        <v>154.89109999999999</v>
      </c>
      <c r="AM4322" s="19">
        <f t="shared" si="936"/>
        <v>5.0645445543653356E-3</v>
      </c>
      <c r="AN4322" s="37">
        <f t="shared" si="937"/>
        <v>1.0050645445543653</v>
      </c>
      <c r="AQ4322" s="38">
        <v>39771</v>
      </c>
      <c r="AR4322" s="19">
        <f t="shared" si="938"/>
        <v>351.16600409800003</v>
      </c>
      <c r="AS4322" s="40">
        <f t="shared" si="935"/>
        <v>5.0645445543655576E-3</v>
      </c>
      <c r="AT4322" s="51">
        <f t="shared" si="939"/>
        <v>1.0050645445543656</v>
      </c>
    </row>
    <row r="4323" spans="1:46">
      <c r="A4323" s="38">
        <v>39772</v>
      </c>
      <c r="B4323" s="37">
        <v>1.2524999999999999</v>
      </c>
      <c r="D4323" s="38">
        <v>39772</v>
      </c>
      <c r="E4323" s="19">
        <v>940.2912</v>
      </c>
      <c r="F4323" s="19">
        <v>750.7314970059881</v>
      </c>
      <c r="G4323" s="19">
        <v>-5.5715243955034022E-2</v>
      </c>
      <c r="H4323" s="37">
        <f t="shared" si="926"/>
        <v>0.94428475604496598</v>
      </c>
      <c r="I4323" s="19"/>
      <c r="J4323" s="19"/>
      <c r="K4323" s="19"/>
      <c r="L4323" s="19"/>
      <c r="N4323" s="38">
        <v>39772</v>
      </c>
      <c r="O4323" s="19">
        <v>542.08439999999996</v>
      </c>
      <c r="P4323" s="19">
        <v>432.80191616766467</v>
      </c>
      <c r="Q4323" s="19">
        <v>-4.6302538765950252E-2</v>
      </c>
      <c r="R4323" s="37">
        <f t="shared" si="927"/>
        <v>0.95369746123404975</v>
      </c>
      <c r="T4323" s="39">
        <v>39772</v>
      </c>
      <c r="U4323" s="40">
        <v>353.19819999999999</v>
      </c>
      <c r="V4323" s="40">
        <f t="shared" si="928"/>
        <v>3.0048817291561392E-4</v>
      </c>
      <c r="W4323" s="41">
        <f t="shared" si="929"/>
        <v>1.0003004881729156</v>
      </c>
      <c r="Y4323" s="42">
        <v>39772</v>
      </c>
      <c r="Z4323" s="43">
        <v>235.27699999999999</v>
      </c>
      <c r="AA4323" s="43">
        <f t="shared" si="930"/>
        <v>187.84590818363273</v>
      </c>
      <c r="AB4323" s="19">
        <f t="shared" si="933"/>
        <v>-2.9820222102133087E-2</v>
      </c>
      <c r="AC4323" s="37">
        <f t="shared" si="934"/>
        <v>0.97017977789786691</v>
      </c>
      <c r="AE4323" s="44">
        <v>39772</v>
      </c>
      <c r="AF4323" s="45">
        <v>4322.8999000000003</v>
      </c>
      <c r="AG4323" s="19">
        <f t="shared" si="925"/>
        <v>3451.4170858283437</v>
      </c>
      <c r="AH4323" s="45">
        <f t="shared" si="931"/>
        <v>-5.23500980836199E-2</v>
      </c>
      <c r="AI4323" s="46">
        <f t="shared" si="932"/>
        <v>0.9476499019163801</v>
      </c>
      <c r="AK4323" s="38">
        <v>39772</v>
      </c>
      <c r="AL4323" s="19">
        <v>156.0949</v>
      </c>
      <c r="AM4323" s="19">
        <f t="shared" si="936"/>
        <v>7.7719120078558745E-3</v>
      </c>
      <c r="AN4323" s="37">
        <f t="shared" si="937"/>
        <v>1.0077719120078559</v>
      </c>
      <c r="AQ4323" s="38">
        <v>39772</v>
      </c>
      <c r="AR4323" s="19">
        <f t="shared" si="938"/>
        <v>353.89523538200001</v>
      </c>
      <c r="AS4323" s="40">
        <f t="shared" si="935"/>
        <v>7.7719120078558745E-3</v>
      </c>
      <c r="AT4323" s="51">
        <f t="shared" si="939"/>
        <v>1.0077719120078559</v>
      </c>
    </row>
    <row r="4324" spans="1:46">
      <c r="A4324" s="38">
        <v>39773</v>
      </c>
      <c r="B4324" s="37">
        <v>1.2531000000000001</v>
      </c>
      <c r="D4324" s="38">
        <v>39773</v>
      </c>
      <c r="E4324" s="19">
        <v>968.81629999999996</v>
      </c>
      <c r="F4324" s="19">
        <v>773.13566355438502</v>
      </c>
      <c r="G4324" s="19">
        <v>2.984311519863958E-2</v>
      </c>
      <c r="H4324" s="37">
        <f t="shared" si="926"/>
        <v>1.0298431151986396</v>
      </c>
      <c r="I4324" s="19"/>
      <c r="J4324" s="19"/>
      <c r="K4324" s="19"/>
      <c r="L4324" s="19"/>
      <c r="N4324" s="38">
        <v>39773</v>
      </c>
      <c r="O4324" s="19">
        <v>545.97900000000004</v>
      </c>
      <c r="P4324" s="19">
        <v>435.70265740962412</v>
      </c>
      <c r="Q4324" s="19">
        <v>6.7022375216003738E-3</v>
      </c>
      <c r="R4324" s="37">
        <f t="shared" si="927"/>
        <v>1.0067022375216004</v>
      </c>
      <c r="T4324" s="39">
        <v>39773</v>
      </c>
      <c r="U4324" s="40">
        <v>352.11930000000001</v>
      </c>
      <c r="V4324" s="40">
        <f t="shared" si="928"/>
        <v>-3.0546588289520615E-3</v>
      </c>
      <c r="W4324" s="41">
        <f t="shared" si="929"/>
        <v>0.99694534117104794</v>
      </c>
      <c r="Y4324" s="42">
        <v>39773</v>
      </c>
      <c r="Z4324" s="43">
        <v>235.779</v>
      </c>
      <c r="AA4324" s="43">
        <f t="shared" si="930"/>
        <v>188.15657170217858</v>
      </c>
      <c r="AB4324" s="19">
        <f t="shared" si="933"/>
        <v>1.6538210576413359E-3</v>
      </c>
      <c r="AC4324" s="37">
        <f t="shared" si="934"/>
        <v>1.0016538210576413</v>
      </c>
      <c r="AE4324" s="44">
        <v>39773</v>
      </c>
      <c r="AF4324" s="45">
        <v>4346.6000999999997</v>
      </c>
      <c r="AG4324" s="19">
        <f t="shared" si="925"/>
        <v>3468.6777591572895</v>
      </c>
      <c r="AH4324" s="45">
        <f t="shared" si="931"/>
        <v>5.0010395439654687E-3</v>
      </c>
      <c r="AI4324" s="46">
        <f t="shared" si="932"/>
        <v>1.0050010395439655</v>
      </c>
      <c r="AK4324" s="38">
        <v>39773</v>
      </c>
      <c r="AL4324" s="19">
        <v>155.88069999999999</v>
      </c>
      <c r="AM4324" s="19">
        <f t="shared" si="936"/>
        <v>-1.3722421424403608E-3</v>
      </c>
      <c r="AN4324" s="37">
        <f t="shared" si="937"/>
        <v>0.99862775785755964</v>
      </c>
      <c r="AQ4324" s="38">
        <v>39773</v>
      </c>
      <c r="AR4324" s="19">
        <f t="shared" si="938"/>
        <v>353.40960542599998</v>
      </c>
      <c r="AS4324" s="40">
        <f t="shared" si="935"/>
        <v>-1.3722421424403608E-3</v>
      </c>
      <c r="AT4324" s="51">
        <f t="shared" si="939"/>
        <v>0.99862775785755964</v>
      </c>
    </row>
    <row r="4325" spans="1:46">
      <c r="A4325" s="38">
        <v>39776</v>
      </c>
      <c r="B4325" s="37">
        <v>1.2889999999999999</v>
      </c>
      <c r="D4325" s="38">
        <v>39776</v>
      </c>
      <c r="E4325" s="19">
        <v>1035.3987</v>
      </c>
      <c r="F4325" s="19">
        <v>803.25733126454622</v>
      </c>
      <c r="G4325" s="19">
        <v>3.8960390950898649E-2</v>
      </c>
      <c r="H4325" s="37">
        <f t="shared" si="926"/>
        <v>1.0389603909508986</v>
      </c>
      <c r="I4325" s="19"/>
      <c r="J4325" s="19"/>
      <c r="K4325" s="19"/>
      <c r="L4325" s="19"/>
      <c r="N4325" s="38">
        <v>39776</v>
      </c>
      <c r="O4325" s="19">
        <v>567.07719999999995</v>
      </c>
      <c r="P4325" s="19">
        <v>439.9357641582622</v>
      </c>
      <c r="Q4325" s="19">
        <v>9.7155862528015557E-3</v>
      </c>
      <c r="R4325" s="37">
        <f t="shared" si="927"/>
        <v>1.0097155862528016</v>
      </c>
      <c r="T4325" s="39">
        <v>39776</v>
      </c>
      <c r="U4325" s="40">
        <v>353.81869999999998</v>
      </c>
      <c r="V4325" s="40">
        <f t="shared" si="928"/>
        <v>4.8262052094274477E-3</v>
      </c>
      <c r="W4325" s="41">
        <f t="shared" si="929"/>
        <v>1.0048262052094274</v>
      </c>
      <c r="Y4325" s="42">
        <v>39776</v>
      </c>
      <c r="Z4325" s="43">
        <v>247.66399999999999</v>
      </c>
      <c r="AA4325" s="43">
        <f t="shared" si="930"/>
        <v>192.13653995345229</v>
      </c>
      <c r="AB4325" s="19">
        <f t="shared" si="933"/>
        <v>2.1152427551525355E-2</v>
      </c>
      <c r="AC4325" s="37">
        <f t="shared" si="934"/>
        <v>1.0211524275515254</v>
      </c>
      <c r="AE4325" s="44">
        <v>39776</v>
      </c>
      <c r="AF4325" s="45">
        <v>4648.1000999999997</v>
      </c>
      <c r="AG4325" s="19">
        <f t="shared" si="925"/>
        <v>3605.9737005430566</v>
      </c>
      <c r="AH4325" s="45">
        <f t="shared" si="931"/>
        <v>3.9581636265665354E-2</v>
      </c>
      <c r="AI4325" s="46">
        <f t="shared" si="932"/>
        <v>1.0395816362656654</v>
      </c>
      <c r="AK4325" s="38">
        <v>39776</v>
      </c>
      <c r="AL4325" s="19">
        <v>155.65860000000001</v>
      </c>
      <c r="AM4325" s="19">
        <f t="shared" si="936"/>
        <v>-1.4248075611668076E-3</v>
      </c>
      <c r="AN4325" s="37">
        <f t="shared" si="937"/>
        <v>0.99857519243883319</v>
      </c>
      <c r="AQ4325" s="38">
        <v>39776</v>
      </c>
      <c r="AR4325" s="19">
        <f t="shared" si="938"/>
        <v>352.90606474800006</v>
      </c>
      <c r="AS4325" s="40">
        <f t="shared" si="935"/>
        <v>-1.4248075611666966E-3</v>
      </c>
      <c r="AT4325" s="51">
        <f t="shared" si="939"/>
        <v>0.9985751924388333</v>
      </c>
    </row>
    <row r="4326" spans="1:46">
      <c r="A4326" s="38">
        <v>39777</v>
      </c>
      <c r="B4326" s="37">
        <v>1.3029999999999999</v>
      </c>
      <c r="D4326" s="38">
        <v>39777</v>
      </c>
      <c r="E4326" s="19">
        <v>1052.6047000000001</v>
      </c>
      <c r="F4326" s="19">
        <v>807.83169608595563</v>
      </c>
      <c r="G4326" s="19">
        <v>5.6947688410240449E-3</v>
      </c>
      <c r="H4326" s="37">
        <f t="shared" si="926"/>
        <v>1.005694768841024</v>
      </c>
      <c r="I4326" s="19"/>
      <c r="J4326" s="19"/>
      <c r="K4326" s="19"/>
      <c r="L4326" s="19"/>
      <c r="N4326" s="38">
        <v>39777</v>
      </c>
      <c r="O4326" s="19">
        <v>584.428</v>
      </c>
      <c r="P4326" s="19">
        <v>448.5249424405219</v>
      </c>
      <c r="Q4326" s="19">
        <v>1.9523710009559103E-2</v>
      </c>
      <c r="R4326" s="37">
        <f t="shared" si="927"/>
        <v>1.0195237100095591</v>
      </c>
      <c r="T4326" s="39">
        <v>39777</v>
      </c>
      <c r="U4326" s="40">
        <v>353.75670000000002</v>
      </c>
      <c r="V4326" s="40">
        <f t="shared" si="928"/>
        <v>-1.7523098694316452E-4</v>
      </c>
      <c r="W4326" s="41">
        <f t="shared" si="929"/>
        <v>0.99982476901305684</v>
      </c>
      <c r="Y4326" s="42">
        <v>39777</v>
      </c>
      <c r="Z4326" s="43">
        <v>242.339</v>
      </c>
      <c r="AA4326" s="43">
        <f t="shared" si="930"/>
        <v>185.98541826554106</v>
      </c>
      <c r="AB4326" s="19">
        <f t="shared" si="933"/>
        <v>-3.2014325278270417E-2</v>
      </c>
      <c r="AC4326" s="37">
        <f t="shared" si="934"/>
        <v>0.96798567472172958</v>
      </c>
      <c r="AE4326" s="44">
        <v>39777</v>
      </c>
      <c r="AF4326" s="45">
        <v>4443.7002000000002</v>
      </c>
      <c r="AG4326" s="19">
        <f t="shared" si="925"/>
        <v>3410.3608595548735</v>
      </c>
      <c r="AH4326" s="45">
        <f t="shared" si="931"/>
        <v>-5.4246885094787034E-2</v>
      </c>
      <c r="AI4326" s="46">
        <f t="shared" si="932"/>
        <v>0.94575311490521297</v>
      </c>
      <c r="AK4326" s="38">
        <v>39777</v>
      </c>
      <c r="AL4326" s="19">
        <v>156.14779999999999</v>
      </c>
      <c r="AM4326" s="19">
        <f t="shared" si="936"/>
        <v>3.1427752787187568E-3</v>
      </c>
      <c r="AN4326" s="37">
        <f t="shared" si="937"/>
        <v>1.0031427752787188</v>
      </c>
      <c r="AQ4326" s="38">
        <v>39777</v>
      </c>
      <c r="AR4326" s="19">
        <f t="shared" si="938"/>
        <v>354.01516920400002</v>
      </c>
      <c r="AS4326" s="40">
        <f t="shared" si="935"/>
        <v>3.1427752787187568E-3</v>
      </c>
      <c r="AT4326" s="51">
        <f t="shared" si="939"/>
        <v>1.0031427752787188</v>
      </c>
    </row>
    <row r="4327" spans="1:46">
      <c r="A4327" s="38">
        <v>39778</v>
      </c>
      <c r="B4327" s="37">
        <v>1.2827999999999999</v>
      </c>
      <c r="D4327" s="38">
        <v>39778</v>
      </c>
      <c r="E4327" s="19">
        <v>1069.5408</v>
      </c>
      <c r="F4327" s="19">
        <v>833.75491113189901</v>
      </c>
      <c r="G4327" s="19">
        <v>3.2089871159481032E-2</v>
      </c>
      <c r="H4327" s="37">
        <f t="shared" si="926"/>
        <v>1.032089871159481</v>
      </c>
      <c r="I4327" s="19"/>
      <c r="J4327" s="19"/>
      <c r="K4327" s="19"/>
      <c r="L4327" s="19"/>
      <c r="N4327" s="38">
        <v>39778</v>
      </c>
      <c r="O4327" s="19">
        <v>599.49590000000001</v>
      </c>
      <c r="P4327" s="19">
        <v>467.33387901465545</v>
      </c>
      <c r="Q4327" s="19">
        <v>4.1935096121499926E-2</v>
      </c>
      <c r="R4327" s="37">
        <f t="shared" si="927"/>
        <v>1.0419350961214999</v>
      </c>
      <c r="T4327" s="39">
        <v>39778</v>
      </c>
      <c r="U4327" s="40">
        <v>353.71570000000003</v>
      </c>
      <c r="V4327" s="40">
        <f t="shared" si="928"/>
        <v>-1.1589886495433355E-4</v>
      </c>
      <c r="W4327" s="41">
        <f t="shared" si="929"/>
        <v>0.99988410113504567</v>
      </c>
      <c r="Y4327" s="42">
        <v>39778</v>
      </c>
      <c r="Z4327" s="43">
        <v>248.53</v>
      </c>
      <c r="AA4327" s="43">
        <f t="shared" si="930"/>
        <v>193.74025569067666</v>
      </c>
      <c r="AB4327" s="19">
        <f t="shared" si="933"/>
        <v>4.1695943141432767E-2</v>
      </c>
      <c r="AC4327" s="37">
        <f t="shared" si="934"/>
        <v>1.0416959431414328</v>
      </c>
      <c r="AE4327" s="44">
        <v>39778</v>
      </c>
      <c r="AF4327" s="45">
        <v>4652.1000999999997</v>
      </c>
      <c r="AG4327" s="19">
        <f t="shared" si="925"/>
        <v>3626.5201902089179</v>
      </c>
      <c r="AH4327" s="45">
        <f t="shared" si="931"/>
        <v>6.3383125585794398E-2</v>
      </c>
      <c r="AI4327" s="46">
        <f t="shared" si="932"/>
        <v>1.0633831255857944</v>
      </c>
      <c r="AK4327" s="38">
        <v>39778</v>
      </c>
      <c r="AL4327" s="19">
        <v>156.8365</v>
      </c>
      <c r="AM4327" s="19">
        <f t="shared" si="936"/>
        <v>4.4105648622652094E-3</v>
      </c>
      <c r="AN4327" s="37">
        <f t="shared" si="937"/>
        <v>1.0044105648622652</v>
      </c>
      <c r="AQ4327" s="38">
        <v>39778</v>
      </c>
      <c r="AR4327" s="19">
        <f t="shared" si="938"/>
        <v>355.57657607000004</v>
      </c>
      <c r="AS4327" s="40">
        <f t="shared" si="935"/>
        <v>4.4105648622652094E-3</v>
      </c>
      <c r="AT4327" s="51">
        <f t="shared" si="939"/>
        <v>1.0044105648622652</v>
      </c>
    </row>
    <row r="4328" spans="1:46">
      <c r="A4328" s="38">
        <v>39779</v>
      </c>
      <c r="B4328" s="37">
        <v>1.2827999999999999</v>
      </c>
      <c r="D4328" s="38">
        <v>39779</v>
      </c>
      <c r="E4328" s="19">
        <v>1079.1574000000001</v>
      </c>
      <c r="F4328" s="19">
        <v>841.25148113501723</v>
      </c>
      <c r="G4328" s="19">
        <v>8.9913353469077695E-3</v>
      </c>
      <c r="H4328" s="37">
        <f t="shared" si="926"/>
        <v>1.0089913353469078</v>
      </c>
      <c r="I4328" s="19"/>
      <c r="J4328" s="19"/>
      <c r="K4328" s="19"/>
      <c r="L4328" s="19"/>
      <c r="N4328" s="38">
        <v>39779</v>
      </c>
      <c r="O4328" s="19">
        <v>614.33040000000005</v>
      </c>
      <c r="P4328" s="19">
        <v>478.89803554724045</v>
      </c>
      <c r="Q4328" s="19">
        <v>2.4744956554331843E-2</v>
      </c>
      <c r="R4328" s="37">
        <f t="shared" si="927"/>
        <v>1.0247449565543318</v>
      </c>
      <c r="T4328" s="39">
        <v>39779</v>
      </c>
      <c r="U4328" s="40">
        <v>354.68579999999997</v>
      </c>
      <c r="V4328" s="40">
        <f t="shared" si="928"/>
        <v>2.742598080887948E-3</v>
      </c>
      <c r="W4328" s="41">
        <f t="shared" si="929"/>
        <v>1.0027425980808879</v>
      </c>
      <c r="Y4328" s="38">
        <v>39779</v>
      </c>
      <c r="Z4328" s="43">
        <v>248.53</v>
      </c>
      <c r="AA4328" s="43">
        <f t="shared" si="930"/>
        <v>193.74025569067666</v>
      </c>
      <c r="AB4328" s="19">
        <f t="shared" si="933"/>
        <v>0</v>
      </c>
      <c r="AC4328" s="37">
        <f t="shared" si="934"/>
        <v>1</v>
      </c>
      <c r="AE4328" s="38">
        <v>39779</v>
      </c>
      <c r="AF4328" s="45">
        <v>4652.1000999999997</v>
      </c>
      <c r="AG4328" s="19">
        <f t="shared" si="925"/>
        <v>3626.5201902089179</v>
      </c>
      <c r="AH4328" s="45">
        <f t="shared" si="931"/>
        <v>0</v>
      </c>
      <c r="AI4328" s="46">
        <f t="shared" si="932"/>
        <v>1</v>
      </c>
      <c r="AK4328" s="38">
        <v>39779</v>
      </c>
      <c r="AL4328" s="19">
        <v>156.5145</v>
      </c>
      <c r="AM4328" s="19">
        <f t="shared" si="936"/>
        <v>-2.053093508207593E-3</v>
      </c>
      <c r="AN4328" s="37">
        <f t="shared" si="937"/>
        <v>0.99794690649179241</v>
      </c>
      <c r="AQ4328" s="38">
        <v>39779</v>
      </c>
      <c r="AR4328" s="19">
        <f t="shared" si="938"/>
        <v>354.84654411000002</v>
      </c>
      <c r="AS4328" s="40">
        <f t="shared" si="935"/>
        <v>-2.053093508207593E-3</v>
      </c>
      <c r="AT4328" s="51">
        <f t="shared" si="939"/>
        <v>0.99794690649179241</v>
      </c>
    </row>
    <row r="4329" spans="1:46">
      <c r="A4329" s="38">
        <v>39780</v>
      </c>
      <c r="B4329" s="37">
        <v>1.2694000000000001</v>
      </c>
      <c r="D4329" s="38">
        <v>39780</v>
      </c>
      <c r="E4329" s="19">
        <v>1089.1621</v>
      </c>
      <c r="F4329" s="19">
        <v>858.01331337639829</v>
      </c>
      <c r="G4329" s="19">
        <v>1.9924876944960701E-2</v>
      </c>
      <c r="H4329" s="37">
        <f t="shared" si="926"/>
        <v>1.0199248769449607</v>
      </c>
      <c r="I4329" s="19"/>
      <c r="J4329" s="19"/>
      <c r="K4329" s="19"/>
      <c r="L4329" s="19"/>
      <c r="N4329" s="38">
        <v>39780</v>
      </c>
      <c r="O4329" s="19">
        <v>615.53890000000001</v>
      </c>
      <c r="P4329" s="19">
        <v>484.90538837245941</v>
      </c>
      <c r="Q4329" s="19">
        <v>1.2544116658057103E-2</v>
      </c>
      <c r="R4329" s="37">
        <f t="shared" si="927"/>
        <v>1.0125441166580571</v>
      </c>
      <c r="T4329" s="39">
        <v>39780</v>
      </c>
      <c r="U4329" s="40">
        <v>354.63010000000003</v>
      </c>
      <c r="V4329" s="40">
        <f t="shared" si="928"/>
        <v>-1.570404002639858E-4</v>
      </c>
      <c r="W4329" s="41">
        <f t="shared" si="929"/>
        <v>0.99984295959973601</v>
      </c>
      <c r="Y4329" s="42">
        <v>39780</v>
      </c>
      <c r="Z4329" s="43">
        <v>245.9</v>
      </c>
      <c r="AA4329" s="43">
        <f t="shared" si="930"/>
        <v>193.71356546399872</v>
      </c>
      <c r="AB4329" s="19">
        <f t="shared" si="933"/>
        <v>-1.3776293720058064E-4</v>
      </c>
      <c r="AC4329" s="37">
        <f t="shared" si="934"/>
        <v>0.99986223706279942</v>
      </c>
      <c r="AE4329" s="44">
        <v>39780</v>
      </c>
      <c r="AF4329" s="45">
        <v>4609.2997999999998</v>
      </c>
      <c r="AG4329" s="19">
        <f t="shared" ref="AG4329:AG4392" si="940">AF4329/B4329</f>
        <v>3631.0853946746493</v>
      </c>
      <c r="AH4329" s="45">
        <f t="shared" si="931"/>
        <v>1.2588388389664917E-3</v>
      </c>
      <c r="AI4329" s="46">
        <f t="shared" si="932"/>
        <v>1.0012588388389665</v>
      </c>
      <c r="AK4329" s="38">
        <v>39780</v>
      </c>
      <c r="AL4329" s="19">
        <v>156.59610000000001</v>
      </c>
      <c r="AM4329" s="19">
        <f t="shared" si="936"/>
        <v>5.2135744611536694E-4</v>
      </c>
      <c r="AN4329" s="37">
        <f t="shared" si="937"/>
        <v>1.0005213574461154</v>
      </c>
      <c r="AQ4329" s="38">
        <v>39780</v>
      </c>
      <c r="AR4329" s="19">
        <f t="shared" si="938"/>
        <v>355.03154599800007</v>
      </c>
      <c r="AS4329" s="40">
        <f t="shared" si="935"/>
        <v>5.2135744611536694E-4</v>
      </c>
      <c r="AT4329" s="51">
        <f t="shared" si="939"/>
        <v>1.0005213574461154</v>
      </c>
    </row>
    <row r="4330" spans="1:46">
      <c r="A4330" s="38">
        <v>39783</v>
      </c>
      <c r="B4330" s="37">
        <v>1.2634000000000001</v>
      </c>
      <c r="D4330" s="38">
        <v>39783</v>
      </c>
      <c r="E4330" s="19">
        <v>1012.8629</v>
      </c>
      <c r="F4330" s="19">
        <v>801.69613740699697</v>
      </c>
      <c r="G4330" s="19">
        <v>-6.5636715761187459E-2</v>
      </c>
      <c r="H4330" s="37">
        <f t="shared" ref="H4330:H4393" si="941">(F4330/F4329)</f>
        <v>0.93436328423881254</v>
      </c>
      <c r="I4330" s="19"/>
      <c r="J4330" s="19"/>
      <c r="K4330" s="19"/>
      <c r="L4330" s="19"/>
      <c r="N4330" s="38">
        <v>39783</v>
      </c>
      <c r="O4330" s="19">
        <v>599.69770000000005</v>
      </c>
      <c r="P4330" s="19">
        <v>474.66970080734529</v>
      </c>
      <c r="Q4330" s="19">
        <v>-2.1108628220175674E-2</v>
      </c>
      <c r="R4330" s="37">
        <f t="shared" ref="R4330:R4393" si="942">P4330/P4329</f>
        <v>0.97889137177982433</v>
      </c>
      <c r="T4330" s="39">
        <v>39783</v>
      </c>
      <c r="U4330" s="40">
        <v>356.524</v>
      </c>
      <c r="V4330" s="40">
        <f t="shared" ref="V4330:V4393" si="943">U4330/U4329-1</f>
        <v>5.3404942220076634E-3</v>
      </c>
      <c r="W4330" s="41">
        <f t="shared" ref="W4330:W4393" si="944">U4330/U4329</f>
        <v>1.0053404942220077</v>
      </c>
      <c r="Y4330" s="42">
        <v>39783</v>
      </c>
      <c r="Z4330" s="43">
        <v>236.785</v>
      </c>
      <c r="AA4330" s="43">
        <f t="shared" ref="AA4330:AA4393" si="945">Z4330/B4330</f>
        <v>187.41886971663763</v>
      </c>
      <c r="AB4330" s="19">
        <f t="shared" si="933"/>
        <v>-3.2494862877999853E-2</v>
      </c>
      <c r="AC4330" s="37">
        <f t="shared" si="934"/>
        <v>0.96750513712200015</v>
      </c>
      <c r="AE4330" s="44">
        <v>39783</v>
      </c>
      <c r="AF4330" s="45">
        <v>4316.1000999999997</v>
      </c>
      <c r="AG4330" s="19">
        <f t="shared" si="940"/>
        <v>3416.2577964223519</v>
      </c>
      <c r="AH4330" s="45">
        <f t="shared" ref="AH4330:AH4393" si="946">AG4330/AG4329-1</f>
        <v>-5.9163466264760212E-2</v>
      </c>
      <c r="AI4330" s="46">
        <f t="shared" ref="AI4330:AI4393" si="947">(AG4330/AG4329)</f>
        <v>0.94083653373523979</v>
      </c>
      <c r="AK4330" s="38">
        <v>39783</v>
      </c>
      <c r="AL4330" s="19">
        <v>157.37049999999999</v>
      </c>
      <c r="AM4330" s="19">
        <f t="shared" si="936"/>
        <v>4.9452061705239636E-3</v>
      </c>
      <c r="AN4330" s="37">
        <f t="shared" si="937"/>
        <v>1.004945206170524</v>
      </c>
      <c r="AQ4330" s="38">
        <v>39783</v>
      </c>
      <c r="AR4330" s="19">
        <f t="shared" si="938"/>
        <v>356.78725019000001</v>
      </c>
      <c r="AS4330" s="40">
        <f t="shared" si="935"/>
        <v>4.9452061705239636E-3</v>
      </c>
      <c r="AT4330" s="51">
        <f t="shared" si="939"/>
        <v>1.004945206170524</v>
      </c>
    </row>
    <row r="4331" spans="1:46">
      <c r="A4331" s="38">
        <v>39784</v>
      </c>
      <c r="B4331" s="37">
        <v>1.2724</v>
      </c>
      <c r="D4331" s="38">
        <v>39784</v>
      </c>
      <c r="E4331" s="19">
        <v>1032.9597000000001</v>
      </c>
      <c r="F4331" s="19">
        <v>811.81994655768642</v>
      </c>
      <c r="G4331" s="19">
        <v>1.2627987934972218E-2</v>
      </c>
      <c r="H4331" s="37">
        <f t="shared" si="941"/>
        <v>1.0126279879349722</v>
      </c>
      <c r="I4331" s="19"/>
      <c r="J4331" s="19"/>
      <c r="K4331" s="19"/>
      <c r="L4331" s="19"/>
      <c r="N4331" s="38">
        <v>39784</v>
      </c>
      <c r="O4331" s="19">
        <v>585.50940000000003</v>
      </c>
      <c r="P4331" s="19">
        <v>460.16142722414338</v>
      </c>
      <c r="Q4331" s="19">
        <v>-3.0564987734682525E-2</v>
      </c>
      <c r="R4331" s="37">
        <f t="shared" si="942"/>
        <v>0.96943501226531748</v>
      </c>
      <c r="T4331" s="39">
        <v>39784</v>
      </c>
      <c r="U4331" s="40">
        <v>357.04860000000002</v>
      </c>
      <c r="V4331" s="40">
        <f t="shared" si="943"/>
        <v>1.4714296933726612E-3</v>
      </c>
      <c r="W4331" s="41">
        <f t="shared" si="944"/>
        <v>1.0014714296933727</v>
      </c>
      <c r="Y4331" s="42">
        <v>39784</v>
      </c>
      <c r="Z4331" s="43">
        <v>233.078</v>
      </c>
      <c r="AA4331" s="43">
        <f t="shared" si="945"/>
        <v>183.17981766740019</v>
      </c>
      <c r="AB4331" s="19">
        <f t="shared" ref="AB4331:AB4394" si="948">AA4331/AA4330-1</f>
        <v>-2.2618064315757302E-2</v>
      </c>
      <c r="AC4331" s="37">
        <f t="shared" ref="AC4331:AC4394" si="949">(AA4331/AA4330)</f>
        <v>0.9773819356842427</v>
      </c>
      <c r="AE4331" s="44">
        <v>39784</v>
      </c>
      <c r="AF4331" s="45">
        <v>4185.2997999999998</v>
      </c>
      <c r="AG4331" s="19">
        <f t="shared" si="940"/>
        <v>3289.2956617415907</v>
      </c>
      <c r="AH4331" s="45">
        <f t="shared" si="946"/>
        <v>-3.7164096577758654E-2</v>
      </c>
      <c r="AI4331" s="46">
        <f t="shared" si="947"/>
        <v>0.96283590342224135</v>
      </c>
      <c r="AK4331" s="38">
        <v>39784</v>
      </c>
      <c r="AL4331" s="19">
        <v>158.2098</v>
      </c>
      <c r="AM4331" s="19">
        <f t="shared" si="936"/>
        <v>5.3332740253098088E-3</v>
      </c>
      <c r="AN4331" s="37">
        <f t="shared" si="937"/>
        <v>1.0053332740253098</v>
      </c>
      <c r="AQ4331" s="38">
        <v>39784</v>
      </c>
      <c r="AR4331" s="19">
        <f t="shared" si="938"/>
        <v>358.69009436400006</v>
      </c>
      <c r="AS4331" s="40">
        <f t="shared" si="935"/>
        <v>5.3332740253098088E-3</v>
      </c>
      <c r="AT4331" s="51">
        <f t="shared" si="939"/>
        <v>1.0053332740253098</v>
      </c>
    </row>
    <row r="4332" spans="1:46">
      <c r="A4332" s="38">
        <v>39785</v>
      </c>
      <c r="B4332" s="37">
        <v>1.2668999999999999</v>
      </c>
      <c r="D4332" s="38">
        <v>39785</v>
      </c>
      <c r="E4332" s="19">
        <v>1049.6982</v>
      </c>
      <c r="F4332" s="19">
        <v>828.55647643855093</v>
      </c>
      <c r="G4332" s="19">
        <v>2.0616061420800857E-2</v>
      </c>
      <c r="H4332" s="37">
        <f t="shared" si="941"/>
        <v>1.0206160614208009</v>
      </c>
      <c r="I4332" s="19"/>
      <c r="J4332" s="19"/>
      <c r="K4332" s="19"/>
      <c r="L4332" s="19"/>
      <c r="N4332" s="38">
        <v>39785</v>
      </c>
      <c r="O4332" s="19">
        <v>588.0308</v>
      </c>
      <c r="P4332" s="19">
        <v>464.14934091088486</v>
      </c>
      <c r="Q4332" s="19">
        <v>8.6663363133194782E-3</v>
      </c>
      <c r="R4332" s="37">
        <f t="shared" si="942"/>
        <v>1.0086663363133195</v>
      </c>
      <c r="T4332" s="39">
        <v>39785</v>
      </c>
      <c r="U4332" s="40">
        <v>358.25510000000003</v>
      </c>
      <c r="V4332" s="40">
        <f t="shared" si="943"/>
        <v>3.3790918099105838E-3</v>
      </c>
      <c r="W4332" s="41">
        <f t="shared" si="944"/>
        <v>1.0033790918099106</v>
      </c>
      <c r="Y4332" s="42">
        <v>39785</v>
      </c>
      <c r="Z4332" s="43">
        <v>229.79400000000001</v>
      </c>
      <c r="AA4332" s="43">
        <f t="shared" si="945"/>
        <v>181.38290314941986</v>
      </c>
      <c r="AB4332" s="19">
        <f t="shared" si="948"/>
        <v>-9.8095660365978832E-3</v>
      </c>
      <c r="AC4332" s="37">
        <f t="shared" si="949"/>
        <v>0.99019043396340212</v>
      </c>
      <c r="AE4332" s="44">
        <v>39785</v>
      </c>
      <c r="AF4332" s="45">
        <v>4148</v>
      </c>
      <c r="AG4332" s="19">
        <f t="shared" si="940"/>
        <v>3274.1337122109089</v>
      </c>
      <c r="AH4332" s="45">
        <f t="shared" si="946"/>
        <v>-4.6094821171088762E-3</v>
      </c>
      <c r="AI4332" s="46">
        <f t="shared" si="947"/>
        <v>0.99539051788289112</v>
      </c>
      <c r="AK4332" s="38">
        <v>39785</v>
      </c>
      <c r="AL4332" s="19">
        <v>158.73509999999999</v>
      </c>
      <c r="AM4332" s="19">
        <f t="shared" si="936"/>
        <v>3.320274723815908E-3</v>
      </c>
      <c r="AN4332" s="37">
        <f t="shared" si="937"/>
        <v>1.0033202747238159</v>
      </c>
      <c r="AQ4332" s="38">
        <v>39785</v>
      </c>
      <c r="AR4332" s="19">
        <f t="shared" si="938"/>
        <v>359.88104401800001</v>
      </c>
      <c r="AS4332" s="40">
        <f t="shared" si="935"/>
        <v>3.320274723815908E-3</v>
      </c>
      <c r="AT4332" s="51">
        <f t="shared" si="939"/>
        <v>1.0033202747238159</v>
      </c>
    </row>
    <row r="4333" spans="1:46">
      <c r="A4333" s="38">
        <v>39786</v>
      </c>
      <c r="B4333" s="37">
        <v>1.284</v>
      </c>
      <c r="D4333" s="38">
        <v>39786</v>
      </c>
      <c r="E4333" s="19">
        <v>1030.6693</v>
      </c>
      <c r="F4333" s="19">
        <v>802.70194704049845</v>
      </c>
      <c r="G4333" s="19">
        <v>-3.120430547979669E-2</v>
      </c>
      <c r="H4333" s="37">
        <f t="shared" si="941"/>
        <v>0.96879569452020331</v>
      </c>
      <c r="I4333" s="19"/>
      <c r="J4333" s="19"/>
      <c r="K4333" s="19"/>
      <c r="L4333" s="19"/>
      <c r="N4333" s="38">
        <v>39786</v>
      </c>
      <c r="O4333" s="19">
        <v>586.15070000000003</v>
      </c>
      <c r="P4333" s="19">
        <v>456.50366043613707</v>
      </c>
      <c r="Q4333" s="19">
        <v>-1.6472457894140868E-2</v>
      </c>
      <c r="R4333" s="37">
        <f t="shared" si="942"/>
        <v>0.98352754210585913</v>
      </c>
      <c r="T4333" s="39">
        <v>39786</v>
      </c>
      <c r="U4333" s="40">
        <v>359.6026</v>
      </c>
      <c r="V4333" s="40">
        <f t="shared" si="943"/>
        <v>3.7612863012974618E-3</v>
      </c>
      <c r="W4333" s="41">
        <f t="shared" si="944"/>
        <v>1.0037612863012975</v>
      </c>
      <c r="Y4333" s="42">
        <v>39786</v>
      </c>
      <c r="Z4333" s="43">
        <v>221.51499999999999</v>
      </c>
      <c r="AA4333" s="43">
        <f t="shared" si="945"/>
        <v>172.51947040498442</v>
      </c>
      <c r="AB4333" s="19">
        <f t="shared" si="948"/>
        <v>-4.8865866575825589E-2</v>
      </c>
      <c r="AC4333" s="37">
        <f t="shared" si="949"/>
        <v>0.95113413342417441</v>
      </c>
      <c r="AE4333" s="44">
        <v>39786</v>
      </c>
      <c r="AF4333" s="45">
        <v>3943</v>
      </c>
      <c r="AG4333" s="19">
        <f t="shared" si="940"/>
        <v>3070.8722741433021</v>
      </c>
      <c r="AH4333" s="45">
        <f t="shared" si="946"/>
        <v>-6.2080982615200342E-2</v>
      </c>
      <c r="AI4333" s="46">
        <f t="shared" si="947"/>
        <v>0.93791901738479966</v>
      </c>
      <c r="AK4333" s="38">
        <v>39786</v>
      </c>
      <c r="AL4333" s="19">
        <v>157.96899999999999</v>
      </c>
      <c r="AM4333" s="19">
        <f t="shared" si="936"/>
        <v>-4.8262797579110561E-3</v>
      </c>
      <c r="AN4333" s="37">
        <f t="shared" si="937"/>
        <v>0.99517372024208894</v>
      </c>
      <c r="AQ4333" s="38">
        <v>39786</v>
      </c>
      <c r="AR4333" s="19">
        <f t="shared" si="938"/>
        <v>358.14415742</v>
      </c>
      <c r="AS4333" s="40">
        <f t="shared" si="935"/>
        <v>-4.8262797579111671E-3</v>
      </c>
      <c r="AT4333" s="51">
        <f t="shared" si="939"/>
        <v>0.99517372024208883</v>
      </c>
    </row>
    <row r="4334" spans="1:46">
      <c r="A4334" s="38">
        <v>39787</v>
      </c>
      <c r="B4334" s="37">
        <v>1.2654000000000001</v>
      </c>
      <c r="D4334" s="38">
        <v>39787</v>
      </c>
      <c r="E4334" s="19">
        <v>1035.3541</v>
      </c>
      <c r="F4334" s="19">
        <v>818.20301880828197</v>
      </c>
      <c r="G4334" s="19">
        <v>1.9311117688121771E-2</v>
      </c>
      <c r="H4334" s="37">
        <f t="shared" si="941"/>
        <v>1.0193111176881218</v>
      </c>
      <c r="I4334" s="19"/>
      <c r="J4334" s="19"/>
      <c r="K4334" s="19"/>
      <c r="L4334" s="19"/>
      <c r="N4334" s="38">
        <v>39787</v>
      </c>
      <c r="O4334" s="19">
        <v>581.20450000000005</v>
      </c>
      <c r="P4334" s="19">
        <v>459.30496285759443</v>
      </c>
      <c r="Q4334" s="19">
        <v>6.1364292649506158E-3</v>
      </c>
      <c r="R4334" s="37">
        <f t="shared" si="942"/>
        <v>1.0061364292649506</v>
      </c>
      <c r="T4334" s="39">
        <v>39787</v>
      </c>
      <c r="U4334" s="40">
        <v>357.66699999999997</v>
      </c>
      <c r="V4334" s="40">
        <f t="shared" si="943"/>
        <v>-5.382608468348149E-3</v>
      </c>
      <c r="W4334" s="41">
        <f t="shared" si="944"/>
        <v>0.99461739153165185</v>
      </c>
      <c r="Y4334" s="42">
        <v>39787</v>
      </c>
      <c r="Z4334" s="43">
        <v>212.52699999999999</v>
      </c>
      <c r="AA4334" s="43">
        <f t="shared" si="945"/>
        <v>167.95242611032083</v>
      </c>
      <c r="AB4334" s="19">
        <f t="shared" si="948"/>
        <v>-2.6472631082987808E-2</v>
      </c>
      <c r="AC4334" s="37">
        <f t="shared" si="949"/>
        <v>0.97352736891701219</v>
      </c>
      <c r="AE4334" s="44">
        <v>39787</v>
      </c>
      <c r="AF4334" s="45">
        <v>3731.2</v>
      </c>
      <c r="AG4334" s="19">
        <f t="shared" si="940"/>
        <v>2948.6328433696854</v>
      </c>
      <c r="AH4334" s="45">
        <f t="shared" si="946"/>
        <v>-3.9806094119534285E-2</v>
      </c>
      <c r="AI4334" s="46">
        <f t="shared" si="947"/>
        <v>0.96019390588046571</v>
      </c>
      <c r="AK4334" s="38">
        <v>39787</v>
      </c>
      <c r="AL4334" s="19">
        <v>158.06319999999999</v>
      </c>
      <c r="AM4334" s="19">
        <f t="shared" si="936"/>
        <v>5.9631953104721802E-4</v>
      </c>
      <c r="AN4334" s="37">
        <f t="shared" si="937"/>
        <v>1.0005963195310472</v>
      </c>
      <c r="AQ4334" s="38">
        <v>39787</v>
      </c>
      <c r="AR4334" s="19">
        <f t="shared" si="938"/>
        <v>358.357725776</v>
      </c>
      <c r="AS4334" s="40">
        <f t="shared" si="935"/>
        <v>5.9631953104721802E-4</v>
      </c>
      <c r="AT4334" s="51">
        <f t="shared" si="939"/>
        <v>1.0005963195310472</v>
      </c>
    </row>
    <row r="4335" spans="1:46">
      <c r="A4335" s="38">
        <v>39790</v>
      </c>
      <c r="B4335" s="37">
        <v>1.2942</v>
      </c>
      <c r="D4335" s="38">
        <v>39790</v>
      </c>
      <c r="E4335" s="19">
        <v>1092.1919</v>
      </c>
      <c r="F4335" s="19">
        <v>843.91276464225007</v>
      </c>
      <c r="G4335" s="19">
        <v>3.1422208477566604E-2</v>
      </c>
      <c r="H4335" s="37">
        <f t="shared" si="941"/>
        <v>1.0314222084775666</v>
      </c>
      <c r="I4335" s="19"/>
      <c r="J4335" s="19"/>
      <c r="K4335" s="19"/>
      <c r="L4335" s="19"/>
      <c r="N4335" s="38">
        <v>39790</v>
      </c>
      <c r="O4335" s="19">
        <v>627.59739999999999</v>
      </c>
      <c r="P4335" s="19">
        <v>484.93076804203366</v>
      </c>
      <c r="Q4335" s="19">
        <v>5.5792571943936053E-2</v>
      </c>
      <c r="R4335" s="37">
        <f t="shared" si="942"/>
        <v>1.0557925719439361</v>
      </c>
      <c r="T4335" s="39">
        <v>39790</v>
      </c>
      <c r="U4335" s="40">
        <v>354.81939999999997</v>
      </c>
      <c r="V4335" s="40">
        <f t="shared" si="943"/>
        <v>-7.9615955623526524E-3</v>
      </c>
      <c r="W4335" s="41">
        <f t="shared" si="944"/>
        <v>0.99203840443764735</v>
      </c>
      <c r="Y4335" s="42">
        <v>39790</v>
      </c>
      <c r="Z4335" s="43">
        <v>219.839</v>
      </c>
      <c r="AA4335" s="43">
        <f t="shared" si="945"/>
        <v>169.86478133209704</v>
      </c>
      <c r="AB4335" s="19">
        <f t="shared" si="948"/>
        <v>1.1386291142469585E-2</v>
      </c>
      <c r="AC4335" s="37">
        <f t="shared" si="949"/>
        <v>1.0113862911424696</v>
      </c>
      <c r="AE4335" s="44">
        <v>39790</v>
      </c>
      <c r="AF4335" s="45">
        <v>3919.2</v>
      </c>
      <c r="AG4335" s="19">
        <f t="shared" si="940"/>
        <v>3028.2800185442743</v>
      </c>
      <c r="AH4335" s="45">
        <f t="shared" si="946"/>
        <v>2.7011560748800623E-2</v>
      </c>
      <c r="AI4335" s="46">
        <f t="shared" si="947"/>
        <v>1.0270115607488006</v>
      </c>
      <c r="AK4335" s="38">
        <v>39790</v>
      </c>
      <c r="AL4335" s="19">
        <v>156.6756</v>
      </c>
      <c r="AM4335" s="19">
        <f t="shared" si="936"/>
        <v>-8.7787669742229735E-3</v>
      </c>
      <c r="AN4335" s="37">
        <f t="shared" si="937"/>
        <v>0.99122123302577703</v>
      </c>
      <c r="AQ4335" s="38">
        <v>39790</v>
      </c>
      <c r="AR4335" s="19">
        <f t="shared" si="938"/>
        <v>355.21178680800006</v>
      </c>
      <c r="AS4335" s="40">
        <f t="shared" si="935"/>
        <v>-8.7787669742227514E-3</v>
      </c>
      <c r="AT4335" s="51">
        <f t="shared" si="939"/>
        <v>0.99122123302577725</v>
      </c>
    </row>
    <row r="4336" spans="1:46">
      <c r="A4336" s="38">
        <v>39791</v>
      </c>
      <c r="B4336" s="37">
        <v>1.2937000000000001</v>
      </c>
      <c r="D4336" s="38">
        <v>39791</v>
      </c>
      <c r="E4336" s="19">
        <v>1083.402</v>
      </c>
      <c r="F4336" s="19">
        <v>837.44453891937849</v>
      </c>
      <c r="G4336" s="19">
        <v>-7.6645667584060995E-3</v>
      </c>
      <c r="H4336" s="37">
        <f t="shared" si="941"/>
        <v>0.9923354332415939</v>
      </c>
      <c r="I4336" s="19"/>
      <c r="J4336" s="19"/>
      <c r="K4336" s="19"/>
      <c r="L4336" s="19"/>
      <c r="N4336" s="38">
        <v>39791</v>
      </c>
      <c r="O4336" s="19">
        <v>628.15719999999999</v>
      </c>
      <c r="P4336" s="19">
        <v>485.55090051789438</v>
      </c>
      <c r="Q4336" s="19">
        <v>1.2788062064292838E-3</v>
      </c>
      <c r="R4336" s="37">
        <f t="shared" si="942"/>
        <v>1.0012788062064293</v>
      </c>
      <c r="T4336" s="39">
        <v>39791</v>
      </c>
      <c r="U4336" s="40">
        <v>351.27330000000001</v>
      </c>
      <c r="V4336" s="40">
        <f t="shared" si="943"/>
        <v>-9.9940984061186455E-3</v>
      </c>
      <c r="W4336" s="41">
        <f t="shared" si="944"/>
        <v>0.99000590159388135</v>
      </c>
      <c r="Y4336" s="42">
        <v>39791</v>
      </c>
      <c r="Z4336" s="43">
        <v>217.904</v>
      </c>
      <c r="AA4336" s="43">
        <f t="shared" si="945"/>
        <v>168.43472211486434</v>
      </c>
      <c r="AB4336" s="19">
        <f t="shared" si="948"/>
        <v>-8.4188093966155453E-3</v>
      </c>
      <c r="AC4336" s="37">
        <f t="shared" si="949"/>
        <v>0.99158119060338445</v>
      </c>
      <c r="AE4336" s="44">
        <v>39791</v>
      </c>
      <c r="AF4336" s="45">
        <v>3832.3998999999999</v>
      </c>
      <c r="AG4336" s="19">
        <f t="shared" si="940"/>
        <v>2962.3559557857307</v>
      </c>
      <c r="AH4336" s="45">
        <f t="shared" si="946"/>
        <v>-2.1769473877859546E-2</v>
      </c>
      <c r="AI4336" s="46">
        <f t="shared" si="947"/>
        <v>0.97823052612214045</v>
      </c>
      <c r="AK4336" s="38">
        <v>39791</v>
      </c>
      <c r="AL4336" s="19">
        <v>156.09139999999999</v>
      </c>
      <c r="AM4336" s="19">
        <f t="shared" si="936"/>
        <v>-3.7287235536357377E-3</v>
      </c>
      <c r="AN4336" s="37">
        <f t="shared" si="937"/>
        <v>0.99627127644636426</v>
      </c>
      <c r="AQ4336" s="38">
        <v>39791</v>
      </c>
      <c r="AR4336" s="19">
        <f t="shared" si="938"/>
        <v>353.88730025199999</v>
      </c>
      <c r="AS4336" s="40">
        <f t="shared" si="935"/>
        <v>-3.7287235536358487E-3</v>
      </c>
      <c r="AT4336" s="51">
        <f t="shared" si="939"/>
        <v>0.99627127644636415</v>
      </c>
    </row>
    <row r="4337" spans="1:46">
      <c r="A4337" s="38">
        <v>39792</v>
      </c>
      <c r="B4337" s="37">
        <v>1.3024</v>
      </c>
      <c r="D4337" s="38">
        <v>39792</v>
      </c>
      <c r="E4337" s="19">
        <v>1097.4429</v>
      </c>
      <c r="F4337" s="19">
        <v>842.63121928746932</v>
      </c>
      <c r="G4337" s="19">
        <v>6.1934613303271657E-3</v>
      </c>
      <c r="H4337" s="37">
        <f t="shared" si="941"/>
        <v>1.0061934613303272</v>
      </c>
      <c r="I4337" s="19"/>
      <c r="J4337" s="19"/>
      <c r="K4337" s="19"/>
      <c r="L4337" s="19"/>
      <c r="N4337" s="38">
        <v>39792</v>
      </c>
      <c r="O4337" s="19">
        <v>657.27139999999997</v>
      </c>
      <c r="P4337" s="19">
        <v>504.66170147420144</v>
      </c>
      <c r="Q4337" s="19">
        <v>3.9359006307934541E-2</v>
      </c>
      <c r="R4337" s="37">
        <f t="shared" si="942"/>
        <v>1.0393590063079345</v>
      </c>
      <c r="T4337" s="39">
        <v>39792</v>
      </c>
      <c r="U4337" s="40">
        <v>351.15499999999997</v>
      </c>
      <c r="V4337" s="40">
        <f t="shared" si="943"/>
        <v>-3.3677481322957892E-4</v>
      </c>
      <c r="W4337" s="41">
        <f t="shared" si="944"/>
        <v>0.99966322518677042</v>
      </c>
      <c r="Y4337" s="42">
        <v>39792</v>
      </c>
      <c r="Z4337" s="43">
        <v>223.28700000000001</v>
      </c>
      <c r="AA4337" s="43">
        <f t="shared" si="945"/>
        <v>171.44272113022114</v>
      </c>
      <c r="AB4337" s="19">
        <f t="shared" si="948"/>
        <v>1.785854470852799E-2</v>
      </c>
      <c r="AC4337" s="37">
        <f t="shared" si="949"/>
        <v>1.017858544708528</v>
      </c>
      <c r="AE4337" s="44">
        <v>39792</v>
      </c>
      <c r="AF4337" s="45">
        <v>3918.3</v>
      </c>
      <c r="AG4337" s="19">
        <f t="shared" si="940"/>
        <v>3008.5227272727275</v>
      </c>
      <c r="AH4337" s="45">
        <f t="shared" si="946"/>
        <v>1.5584478089754716E-2</v>
      </c>
      <c r="AI4337" s="46">
        <f t="shared" si="947"/>
        <v>1.0155844780897547</v>
      </c>
      <c r="AK4337" s="38">
        <v>39792</v>
      </c>
      <c r="AL4337" s="19">
        <v>156.39400000000001</v>
      </c>
      <c r="AM4337" s="19">
        <f t="shared" si="936"/>
        <v>1.9386077644252264E-3</v>
      </c>
      <c r="AN4337" s="37">
        <f t="shared" si="937"/>
        <v>1.0019386077644252</v>
      </c>
      <c r="AQ4337" s="38">
        <v>39792</v>
      </c>
      <c r="AR4337" s="19">
        <f t="shared" si="938"/>
        <v>354.57334892000006</v>
      </c>
      <c r="AS4337" s="40">
        <f t="shared" si="935"/>
        <v>1.9386077644254485E-3</v>
      </c>
      <c r="AT4337" s="51">
        <f t="shared" si="939"/>
        <v>1.0019386077644254</v>
      </c>
    </row>
    <row r="4338" spans="1:46">
      <c r="A4338" s="38">
        <v>39793</v>
      </c>
      <c r="B4338" s="37">
        <v>1.3293999999999999</v>
      </c>
      <c r="D4338" s="38">
        <v>39793</v>
      </c>
      <c r="E4338" s="19">
        <v>1089.3152</v>
      </c>
      <c r="F4338" s="19">
        <v>819.40364074018362</v>
      </c>
      <c r="G4338" s="19">
        <v>-2.7565532840009177E-2</v>
      </c>
      <c r="H4338" s="37">
        <f t="shared" si="941"/>
        <v>0.97243446715999082</v>
      </c>
      <c r="I4338" s="19"/>
      <c r="J4338" s="19"/>
      <c r="K4338" s="19"/>
      <c r="L4338" s="19"/>
      <c r="N4338" s="38">
        <v>39793</v>
      </c>
      <c r="O4338" s="19">
        <v>664.80640000000005</v>
      </c>
      <c r="P4338" s="19">
        <v>500.08003610651429</v>
      </c>
      <c r="Q4338" s="19">
        <v>-9.0786864830506575E-3</v>
      </c>
      <c r="R4338" s="37">
        <f t="shared" si="942"/>
        <v>0.99092131351694934</v>
      </c>
      <c r="T4338" s="39">
        <v>39793</v>
      </c>
      <c r="U4338" s="40">
        <v>352.89449999999999</v>
      </c>
      <c r="V4338" s="40">
        <f t="shared" si="943"/>
        <v>4.9536529452807176E-3</v>
      </c>
      <c r="W4338" s="41">
        <f t="shared" si="944"/>
        <v>1.0049536529452807</v>
      </c>
      <c r="Y4338" s="42">
        <v>39793</v>
      </c>
      <c r="Z4338" s="43">
        <v>228.994</v>
      </c>
      <c r="AA4338" s="43">
        <f t="shared" si="945"/>
        <v>172.25364826237401</v>
      </c>
      <c r="AB4338" s="19">
        <f t="shared" si="948"/>
        <v>4.7300178555664818E-3</v>
      </c>
      <c r="AC4338" s="37">
        <f t="shared" si="949"/>
        <v>1.0047300178555665</v>
      </c>
      <c r="AE4338" s="44">
        <v>39793</v>
      </c>
      <c r="AF4338" s="45">
        <v>4158.7997999999998</v>
      </c>
      <c r="AG4338" s="19">
        <f t="shared" si="940"/>
        <v>3128.3284188355651</v>
      </c>
      <c r="AH4338" s="45">
        <f t="shared" si="946"/>
        <v>3.982209955629723E-2</v>
      </c>
      <c r="AI4338" s="46">
        <f t="shared" si="947"/>
        <v>1.0398220995562972</v>
      </c>
      <c r="AK4338" s="38">
        <v>39793</v>
      </c>
      <c r="AL4338" s="19">
        <v>156.3399</v>
      </c>
      <c r="AM4338" s="19">
        <f t="shared" si="936"/>
        <v>-3.4592119902299157E-4</v>
      </c>
      <c r="AN4338" s="37">
        <f t="shared" si="937"/>
        <v>0.99965407880097701</v>
      </c>
      <c r="AQ4338" s="38">
        <v>39793</v>
      </c>
      <c r="AR4338" s="19">
        <f t="shared" si="938"/>
        <v>354.45069448200002</v>
      </c>
      <c r="AS4338" s="40">
        <f t="shared" si="935"/>
        <v>-3.4592119902310259E-4</v>
      </c>
      <c r="AT4338" s="51">
        <f t="shared" si="939"/>
        <v>0.9996540788009769</v>
      </c>
    </row>
    <row r="4339" spans="1:46">
      <c r="A4339" s="38">
        <v>39794</v>
      </c>
      <c r="B4339" s="37">
        <v>1.3349</v>
      </c>
      <c r="D4339" s="38">
        <v>39794</v>
      </c>
      <c r="E4339" s="19">
        <v>1080.883</v>
      </c>
      <c r="F4339" s="19">
        <v>809.71083976327816</v>
      </c>
      <c r="G4339" s="19">
        <v>-1.1829091909025147E-2</v>
      </c>
      <c r="H4339" s="37">
        <f t="shared" si="941"/>
        <v>0.98817090809097485</v>
      </c>
      <c r="I4339" s="19"/>
      <c r="J4339" s="19"/>
      <c r="K4339" s="19"/>
      <c r="L4339" s="19"/>
      <c r="N4339" s="38">
        <v>39794</v>
      </c>
      <c r="O4339" s="19">
        <v>644.77629999999999</v>
      </c>
      <c r="P4339" s="19">
        <v>483.01468274777136</v>
      </c>
      <c r="Q4339" s="19">
        <v>-3.4125244214124328E-2</v>
      </c>
      <c r="R4339" s="37">
        <f t="shared" si="942"/>
        <v>0.96587475578587567</v>
      </c>
      <c r="T4339" s="39">
        <v>39794</v>
      </c>
      <c r="U4339" s="40">
        <v>351.54450000000003</v>
      </c>
      <c r="V4339" s="40">
        <f t="shared" si="943"/>
        <v>-3.8255059231582234E-3</v>
      </c>
      <c r="W4339" s="41">
        <f t="shared" si="944"/>
        <v>0.99617449407684178</v>
      </c>
      <c r="Y4339" s="42">
        <v>39794</v>
      </c>
      <c r="Z4339" s="43">
        <v>225.655</v>
      </c>
      <c r="AA4339" s="43">
        <f t="shared" si="945"/>
        <v>169.04262491572402</v>
      </c>
      <c r="AB4339" s="19">
        <f t="shared" si="948"/>
        <v>-1.8641250150818411E-2</v>
      </c>
      <c r="AC4339" s="37">
        <f t="shared" si="949"/>
        <v>0.98135874984918159</v>
      </c>
      <c r="AE4339" s="44">
        <v>39794</v>
      </c>
      <c r="AF4339" s="45">
        <v>4081.3998999999999</v>
      </c>
      <c r="AG4339" s="19">
        <f t="shared" si="940"/>
        <v>3057.4574125402651</v>
      </c>
      <c r="AH4339" s="45">
        <f t="shared" si="946"/>
        <v>-2.2654592743072577E-2</v>
      </c>
      <c r="AI4339" s="46">
        <f t="shared" si="947"/>
        <v>0.97734540725692742</v>
      </c>
      <c r="AK4339" s="38">
        <v>39794</v>
      </c>
      <c r="AL4339" s="19">
        <v>155.22069999999999</v>
      </c>
      <c r="AM4339" s="19">
        <f t="shared" si="936"/>
        <v>-7.1587611351933145E-3</v>
      </c>
      <c r="AN4339" s="37">
        <f t="shared" si="937"/>
        <v>0.99284123886480669</v>
      </c>
      <c r="AQ4339" s="38">
        <v>39794</v>
      </c>
      <c r="AR4339" s="19">
        <f t="shared" si="938"/>
        <v>351.913266626</v>
      </c>
      <c r="AS4339" s="40">
        <f t="shared" si="935"/>
        <v>-7.1587611351933145E-3</v>
      </c>
      <c r="AT4339" s="51">
        <f t="shared" si="939"/>
        <v>0.99284123886480669</v>
      </c>
    </row>
    <row r="4340" spans="1:46">
      <c r="A4340" s="38">
        <v>39797</v>
      </c>
      <c r="B4340" s="37">
        <v>1.3664000000000001</v>
      </c>
      <c r="D4340" s="38">
        <v>39797</v>
      </c>
      <c r="E4340" s="19">
        <v>1088.107</v>
      </c>
      <c r="F4340" s="19">
        <v>796.33123536299763</v>
      </c>
      <c r="G4340" s="19">
        <v>-1.6523928967274393E-2</v>
      </c>
      <c r="H4340" s="37">
        <f t="shared" si="941"/>
        <v>0.98347607103272561</v>
      </c>
      <c r="I4340" s="19"/>
      <c r="J4340" s="19"/>
      <c r="K4340" s="19"/>
      <c r="L4340" s="19"/>
      <c r="N4340" s="38">
        <v>39797</v>
      </c>
      <c r="O4340" s="19">
        <v>657.62750000000005</v>
      </c>
      <c r="P4340" s="19">
        <v>481.28476288056208</v>
      </c>
      <c r="Q4340" s="19">
        <v>-3.5815057574816178E-3</v>
      </c>
      <c r="R4340" s="37">
        <f t="shared" si="942"/>
        <v>0.99641849424251838</v>
      </c>
      <c r="T4340" s="39">
        <v>39797</v>
      </c>
      <c r="U4340" s="40">
        <v>353.5095</v>
      </c>
      <c r="V4340" s="40">
        <f t="shared" si="943"/>
        <v>5.5896195218527733E-3</v>
      </c>
      <c r="W4340" s="41">
        <f t="shared" si="944"/>
        <v>1.0055896195218528</v>
      </c>
      <c r="Y4340" s="42">
        <v>39797</v>
      </c>
      <c r="Z4340" s="43">
        <v>225.648</v>
      </c>
      <c r="AA4340" s="43">
        <f t="shared" si="945"/>
        <v>165.14051522248243</v>
      </c>
      <c r="AB4340" s="19">
        <f t="shared" si="948"/>
        <v>-2.3083584363334242E-2</v>
      </c>
      <c r="AC4340" s="37">
        <f t="shared" si="949"/>
        <v>0.97691641563666576</v>
      </c>
      <c r="AE4340" s="44">
        <v>39797</v>
      </c>
      <c r="AF4340" s="45">
        <v>4030.7</v>
      </c>
      <c r="AG4340" s="19">
        <f t="shared" si="940"/>
        <v>2949.8682669789223</v>
      </c>
      <c r="AH4340" s="45">
        <f t="shared" si="946"/>
        <v>-3.5189090490700625E-2</v>
      </c>
      <c r="AI4340" s="46">
        <f t="shared" si="947"/>
        <v>0.96481090950929937</v>
      </c>
      <c r="AK4340" s="38">
        <v>39797</v>
      </c>
      <c r="AL4340" s="19">
        <v>155.68770000000001</v>
      </c>
      <c r="AM4340" s="19">
        <f t="shared" si="936"/>
        <v>3.0086193400751249E-3</v>
      </c>
      <c r="AN4340" s="37">
        <f t="shared" si="937"/>
        <v>1.0030086193400751</v>
      </c>
      <c r="AQ4340" s="38">
        <v>39797</v>
      </c>
      <c r="AR4340" s="19">
        <f t="shared" si="938"/>
        <v>352.97203968600007</v>
      </c>
      <c r="AS4340" s="40">
        <f t="shared" si="935"/>
        <v>3.0086193400753469E-3</v>
      </c>
      <c r="AT4340" s="51">
        <f t="shared" si="939"/>
        <v>1.0030086193400753</v>
      </c>
    </row>
    <row r="4341" spans="1:46">
      <c r="A4341" s="38">
        <v>39798</v>
      </c>
      <c r="B4341" s="37">
        <v>1.381</v>
      </c>
      <c r="D4341" s="38">
        <v>39798</v>
      </c>
      <c r="E4341" s="19">
        <v>1119.6684</v>
      </c>
      <c r="F4341" s="19">
        <v>810.76640115858072</v>
      </c>
      <c r="G4341" s="19">
        <v>1.8127087265392694E-2</v>
      </c>
      <c r="H4341" s="37">
        <f t="shared" si="941"/>
        <v>1.0181270872653927</v>
      </c>
      <c r="I4341" s="19"/>
      <c r="J4341" s="19"/>
      <c r="K4341" s="19"/>
      <c r="L4341" s="19"/>
      <c r="N4341" s="38">
        <v>39798</v>
      </c>
      <c r="O4341" s="19">
        <v>668.40409999999997</v>
      </c>
      <c r="P4341" s="19">
        <v>484.00007241129612</v>
      </c>
      <c r="Q4341" s="19">
        <v>5.6417940898076946E-3</v>
      </c>
      <c r="R4341" s="37">
        <f t="shared" si="942"/>
        <v>1.0056417940898077</v>
      </c>
      <c r="T4341" s="39">
        <v>39798</v>
      </c>
      <c r="U4341" s="40">
        <v>352.4153</v>
      </c>
      <c r="V4341" s="40">
        <f t="shared" si="943"/>
        <v>-3.0952492082956251E-3</v>
      </c>
      <c r="W4341" s="41">
        <f t="shared" si="944"/>
        <v>0.99690475079170437</v>
      </c>
      <c r="Y4341" s="42">
        <v>39798</v>
      </c>
      <c r="Z4341" s="43">
        <v>227.75200000000001</v>
      </c>
      <c r="AA4341" s="43">
        <f t="shared" si="945"/>
        <v>164.91817523533672</v>
      </c>
      <c r="AB4341" s="19">
        <f t="shared" si="948"/>
        <v>-1.3463684962238265E-3</v>
      </c>
      <c r="AC4341" s="37">
        <f t="shared" si="949"/>
        <v>0.99865363150377617</v>
      </c>
      <c r="AE4341" s="44">
        <v>39798</v>
      </c>
      <c r="AF4341" s="45">
        <v>4023.2</v>
      </c>
      <c r="AG4341" s="19">
        <f t="shared" si="940"/>
        <v>2913.2512671976829</v>
      </c>
      <c r="AH4341" s="45">
        <f t="shared" si="946"/>
        <v>-1.2413096608798857E-2</v>
      </c>
      <c r="AI4341" s="46">
        <f t="shared" si="947"/>
        <v>0.98758690339120114</v>
      </c>
      <c r="AK4341" s="38">
        <v>39798</v>
      </c>
      <c r="AL4341" s="19">
        <v>156.24959999999999</v>
      </c>
      <c r="AM4341" s="19">
        <f t="shared" si="936"/>
        <v>3.6091483142213221E-3</v>
      </c>
      <c r="AN4341" s="37">
        <f t="shared" si="937"/>
        <v>1.0036091483142213</v>
      </c>
      <c r="AQ4341" s="38">
        <v>39798</v>
      </c>
      <c r="AR4341" s="19">
        <f t="shared" si="938"/>
        <v>354.24596812800002</v>
      </c>
      <c r="AS4341" s="40">
        <f t="shared" si="935"/>
        <v>3.6091483142211001E-3</v>
      </c>
      <c r="AT4341" s="51">
        <f t="shared" si="939"/>
        <v>1.0036091483142211</v>
      </c>
    </row>
    <row r="4342" spans="1:46">
      <c r="A4342" s="38">
        <v>39799</v>
      </c>
      <c r="B4342" s="37">
        <v>1.4358</v>
      </c>
      <c r="D4342" s="38">
        <v>39799</v>
      </c>
      <c r="E4342" s="19">
        <v>1133.2048</v>
      </c>
      <c r="F4342" s="19">
        <v>789.2497562334587</v>
      </c>
      <c r="G4342" s="19">
        <v>-2.6538648979995805E-2</v>
      </c>
      <c r="H4342" s="37">
        <f t="shared" si="941"/>
        <v>0.9734613510200042</v>
      </c>
      <c r="I4342" s="19"/>
      <c r="J4342" s="19"/>
      <c r="K4342" s="19"/>
      <c r="L4342" s="19"/>
      <c r="N4342" s="38">
        <v>39799</v>
      </c>
      <c r="O4342" s="19">
        <v>685.10940000000005</v>
      </c>
      <c r="P4342" s="19">
        <v>477.16213957375686</v>
      </c>
      <c r="Q4342" s="19">
        <v>-1.4127958294453458E-2</v>
      </c>
      <c r="R4342" s="37">
        <f t="shared" si="942"/>
        <v>0.98587204170554654</v>
      </c>
      <c r="T4342" s="39">
        <v>39799</v>
      </c>
      <c r="U4342" s="40">
        <v>356.60860000000002</v>
      </c>
      <c r="V4342" s="40">
        <f t="shared" si="943"/>
        <v>1.1898745599297156E-2</v>
      </c>
      <c r="W4342" s="41">
        <f t="shared" si="944"/>
        <v>1.0118987455992972</v>
      </c>
      <c r="Y4342" s="42">
        <v>39799</v>
      </c>
      <c r="Z4342" s="43">
        <v>228.24199999999999</v>
      </c>
      <c r="AA4342" s="43">
        <f t="shared" si="945"/>
        <v>158.96503691321911</v>
      </c>
      <c r="AB4342" s="19">
        <f t="shared" si="948"/>
        <v>-3.6097527235082083E-2</v>
      </c>
      <c r="AC4342" s="37">
        <f t="shared" si="949"/>
        <v>0.96390247276491792</v>
      </c>
      <c r="AE4342" s="44">
        <v>39799</v>
      </c>
      <c r="AF4342" s="45">
        <v>3953.5</v>
      </c>
      <c r="AG4342" s="19">
        <f t="shared" si="940"/>
        <v>2753.5172029530577</v>
      </c>
      <c r="AH4342" s="45">
        <f t="shared" si="946"/>
        <v>-5.4830170690452262E-2</v>
      </c>
      <c r="AI4342" s="46">
        <f t="shared" si="947"/>
        <v>0.94516982930954774</v>
      </c>
      <c r="AK4342" s="38">
        <v>39799</v>
      </c>
      <c r="AL4342" s="19">
        <v>157.9118</v>
      </c>
      <c r="AM4342" s="19">
        <f t="shared" si="936"/>
        <v>1.0638107233554628E-2</v>
      </c>
      <c r="AN4342" s="37">
        <f t="shared" si="937"/>
        <v>1.0106381072335546</v>
      </c>
      <c r="AQ4342" s="38">
        <v>39799</v>
      </c>
      <c r="AR4342" s="19">
        <f t="shared" si="938"/>
        <v>358.01447472400002</v>
      </c>
      <c r="AS4342" s="40">
        <f t="shared" si="935"/>
        <v>1.0638107233554628E-2</v>
      </c>
      <c r="AT4342" s="51">
        <f t="shared" si="939"/>
        <v>1.0106381072335546</v>
      </c>
    </row>
    <row r="4343" spans="1:46">
      <c r="A4343" s="38">
        <v>39800</v>
      </c>
      <c r="B4343" s="37">
        <v>1.4298</v>
      </c>
      <c r="D4343" s="38">
        <v>39800</v>
      </c>
      <c r="E4343" s="19">
        <v>1122.6292000000001</v>
      </c>
      <c r="F4343" s="19">
        <v>785.16519792978045</v>
      </c>
      <c r="G4343" s="19">
        <v>-5.175241767790939E-3</v>
      </c>
      <c r="H4343" s="37">
        <f t="shared" si="941"/>
        <v>0.99482475823220906</v>
      </c>
      <c r="I4343" s="19"/>
      <c r="J4343" s="19"/>
      <c r="K4343" s="19"/>
      <c r="L4343" s="19"/>
      <c r="N4343" s="38">
        <v>39800</v>
      </c>
      <c r="O4343" s="19">
        <v>689.99069999999995</v>
      </c>
      <c r="P4343" s="19">
        <v>482.57847251363825</v>
      </c>
      <c r="Q4343" s="19">
        <v>1.1351137256446542E-2</v>
      </c>
      <c r="R4343" s="37">
        <f t="shared" si="942"/>
        <v>1.0113511372564465</v>
      </c>
      <c r="T4343" s="39">
        <v>39800</v>
      </c>
      <c r="U4343" s="40">
        <v>359.97089999999997</v>
      </c>
      <c r="V4343" s="40">
        <f t="shared" si="943"/>
        <v>9.4285443480610631E-3</v>
      </c>
      <c r="W4343" s="41">
        <f t="shared" si="944"/>
        <v>1.0094285443480611</v>
      </c>
      <c r="Y4343" s="42">
        <v>39800</v>
      </c>
      <c r="Z4343" s="43">
        <v>224.92400000000001</v>
      </c>
      <c r="AA4343" s="43">
        <f t="shared" si="945"/>
        <v>157.31151209959435</v>
      </c>
      <c r="AB4343" s="19">
        <f t="shared" si="948"/>
        <v>-1.040181442242194E-2</v>
      </c>
      <c r="AC4343" s="37">
        <f t="shared" si="949"/>
        <v>0.98959818557757806</v>
      </c>
      <c r="AE4343" s="44">
        <v>39800</v>
      </c>
      <c r="AF4343" s="45">
        <v>3821.2</v>
      </c>
      <c r="AG4343" s="19">
        <f t="shared" si="940"/>
        <v>2672.5416142117779</v>
      </c>
      <c r="AH4343" s="45">
        <f t="shared" si="946"/>
        <v>-2.940805623238385E-2</v>
      </c>
      <c r="AI4343" s="46">
        <f t="shared" si="947"/>
        <v>0.97059194376761615</v>
      </c>
      <c r="AK4343" s="38">
        <v>39800</v>
      </c>
      <c r="AL4343" s="19">
        <v>158.07509999999999</v>
      </c>
      <c r="AM4343" s="19">
        <f t="shared" si="936"/>
        <v>1.0341215792613045E-3</v>
      </c>
      <c r="AN4343" s="37">
        <f t="shared" si="937"/>
        <v>1.0010341215792613</v>
      </c>
      <c r="AQ4343" s="38">
        <v>39800</v>
      </c>
      <c r="AR4343" s="19">
        <f t="shared" si="938"/>
        <v>358.38470521800002</v>
      </c>
      <c r="AS4343" s="40">
        <f t="shared" si="935"/>
        <v>1.0341215792613045E-3</v>
      </c>
      <c r="AT4343" s="51">
        <f t="shared" si="939"/>
        <v>1.0010341215792613</v>
      </c>
    </row>
    <row r="4344" spans="1:46">
      <c r="A4344" s="38">
        <v>39801</v>
      </c>
      <c r="B4344" s="37">
        <v>1.3875</v>
      </c>
      <c r="D4344" s="38">
        <v>39801</v>
      </c>
      <c r="E4344" s="19">
        <v>1107.3765000000001</v>
      </c>
      <c r="F4344" s="19">
        <v>798.10918918918924</v>
      </c>
      <c r="G4344" s="19">
        <v>1.6485691537956315E-2</v>
      </c>
      <c r="H4344" s="37">
        <f t="shared" si="941"/>
        <v>1.0164856915379563</v>
      </c>
      <c r="I4344" s="19"/>
      <c r="J4344" s="19"/>
      <c r="K4344" s="19"/>
      <c r="L4344" s="19"/>
      <c r="N4344" s="38">
        <v>39801</v>
      </c>
      <c r="O4344" s="19">
        <v>680.36159999999995</v>
      </c>
      <c r="P4344" s="19">
        <v>490.35070270270268</v>
      </c>
      <c r="Q4344" s="19">
        <v>1.6105629719827208E-2</v>
      </c>
      <c r="R4344" s="37">
        <f t="shared" si="942"/>
        <v>1.0161056297198272</v>
      </c>
      <c r="T4344" s="39">
        <v>39801</v>
      </c>
      <c r="U4344" s="40">
        <v>359.49099999999999</v>
      </c>
      <c r="V4344" s="40">
        <f t="shared" si="943"/>
        <v>-1.3331633195905468E-3</v>
      </c>
      <c r="W4344" s="41">
        <f t="shared" si="944"/>
        <v>0.99866683668040945</v>
      </c>
      <c r="Y4344" s="42">
        <v>39801</v>
      </c>
      <c r="Z4344" s="43">
        <v>222.917</v>
      </c>
      <c r="AA4344" s="43">
        <f t="shared" si="945"/>
        <v>160.66090090090091</v>
      </c>
      <c r="AB4344" s="19">
        <f t="shared" si="948"/>
        <v>2.1291441145045109E-2</v>
      </c>
      <c r="AC4344" s="37">
        <f t="shared" si="949"/>
        <v>1.0212914411450451</v>
      </c>
      <c r="AE4344" s="44">
        <v>39801</v>
      </c>
      <c r="AF4344" s="45">
        <v>3819.8</v>
      </c>
      <c r="AG4344" s="19">
        <f t="shared" si="940"/>
        <v>2753.0090090090093</v>
      </c>
      <c r="AH4344" s="45">
        <f t="shared" si="946"/>
        <v>3.0108939883042307E-2</v>
      </c>
      <c r="AI4344" s="46">
        <f t="shared" si="947"/>
        <v>1.0301089398830423</v>
      </c>
      <c r="AK4344" s="38">
        <v>39801</v>
      </c>
      <c r="AL4344" s="19">
        <v>157.78710000000001</v>
      </c>
      <c r="AM4344" s="19">
        <f t="shared" si="936"/>
        <v>-1.8219188221293425E-3</v>
      </c>
      <c r="AN4344" s="37">
        <f t="shared" si="937"/>
        <v>0.99817808117787066</v>
      </c>
      <c r="AQ4344" s="38">
        <v>39801</v>
      </c>
      <c r="AR4344" s="19">
        <f t="shared" si="938"/>
        <v>357.73175737800005</v>
      </c>
      <c r="AS4344" s="40">
        <f t="shared" si="935"/>
        <v>-1.8219188221293425E-3</v>
      </c>
      <c r="AT4344" s="51">
        <f t="shared" si="939"/>
        <v>0.99817808117787066</v>
      </c>
    </row>
    <row r="4345" spans="1:46">
      <c r="A4345" s="38">
        <v>39804</v>
      </c>
      <c r="B4345" s="37">
        <v>1.3952</v>
      </c>
      <c r="D4345" s="38">
        <v>39804</v>
      </c>
      <c r="E4345" s="19">
        <v>1090.1076</v>
      </c>
      <c r="F4345" s="19">
        <v>781.32712155963304</v>
      </c>
      <c r="G4345" s="19">
        <v>-2.102728280400501E-2</v>
      </c>
      <c r="H4345" s="37">
        <f t="shared" si="941"/>
        <v>0.97897271719599499</v>
      </c>
      <c r="I4345" s="19"/>
      <c r="J4345" s="19"/>
      <c r="K4345" s="19"/>
      <c r="L4345" s="19"/>
      <c r="N4345" s="38">
        <v>39804</v>
      </c>
      <c r="O4345" s="19">
        <v>663.16369999999995</v>
      </c>
      <c r="P4345" s="19">
        <v>475.31801892201833</v>
      </c>
      <c r="Q4345" s="19">
        <v>-3.0657004665900489E-2</v>
      </c>
      <c r="R4345" s="37">
        <f t="shared" si="942"/>
        <v>0.96934299533409951</v>
      </c>
      <c r="T4345" s="39">
        <v>39804</v>
      </c>
      <c r="U4345" s="40">
        <v>359.29300000000001</v>
      </c>
      <c r="V4345" s="40">
        <f t="shared" si="943"/>
        <v>-5.507787399405828E-4</v>
      </c>
      <c r="W4345" s="41">
        <f t="shared" si="944"/>
        <v>0.99944922126005942</v>
      </c>
      <c r="Y4345" s="42">
        <v>39804</v>
      </c>
      <c r="Z4345" s="43">
        <v>221.90600000000001</v>
      </c>
      <c r="AA4345" s="43">
        <f t="shared" si="945"/>
        <v>159.04959862385323</v>
      </c>
      <c r="AB4345" s="19">
        <f t="shared" si="948"/>
        <v>-1.002921226018505E-2</v>
      </c>
      <c r="AC4345" s="37">
        <f t="shared" si="949"/>
        <v>0.98997078773981495</v>
      </c>
      <c r="AE4345" s="44">
        <v>39804</v>
      </c>
      <c r="AF4345" s="45">
        <v>3711.3</v>
      </c>
      <c r="AG4345" s="19">
        <f t="shared" si="940"/>
        <v>2660.0487385321103</v>
      </c>
      <c r="AH4345" s="45">
        <f t="shared" si="946"/>
        <v>-3.37667876031984E-2</v>
      </c>
      <c r="AI4345" s="46">
        <f t="shared" si="947"/>
        <v>0.9662332123968016</v>
      </c>
      <c r="AK4345" s="38">
        <v>39804</v>
      </c>
      <c r="AL4345" s="19">
        <v>158.3777</v>
      </c>
      <c r="AM4345" s="19">
        <f t="shared" si="936"/>
        <v>3.7430182822295599E-3</v>
      </c>
      <c r="AN4345" s="37">
        <f t="shared" si="937"/>
        <v>1.0037430182822296</v>
      </c>
      <c r="AQ4345" s="38">
        <v>39804</v>
      </c>
      <c r="AR4345" s="19">
        <f t="shared" si="938"/>
        <v>359.07075388600003</v>
      </c>
      <c r="AS4345" s="40">
        <f t="shared" si="935"/>
        <v>3.7430182822295599E-3</v>
      </c>
      <c r="AT4345" s="51">
        <f t="shared" si="939"/>
        <v>1.0037430182822296</v>
      </c>
    </row>
    <row r="4346" spans="1:46">
      <c r="A4346" s="38">
        <v>39805</v>
      </c>
      <c r="B4346" s="37">
        <v>1.3966000000000001</v>
      </c>
      <c r="D4346" s="38">
        <v>39805</v>
      </c>
      <c r="E4346" s="19">
        <v>1084.8884</v>
      </c>
      <c r="F4346" s="19">
        <v>776.8068165544895</v>
      </c>
      <c r="G4346" s="19">
        <v>-5.7854192954679418E-3</v>
      </c>
      <c r="H4346" s="37">
        <f t="shared" si="941"/>
        <v>0.99421458070453206</v>
      </c>
      <c r="I4346" s="19"/>
      <c r="J4346" s="19"/>
      <c r="K4346" s="19"/>
      <c r="L4346" s="19"/>
      <c r="N4346" s="38">
        <v>39805</v>
      </c>
      <c r="O4346" s="19">
        <v>649.74620000000004</v>
      </c>
      <c r="P4346" s="19">
        <v>465.23428325934412</v>
      </c>
      <c r="Q4346" s="19">
        <v>-2.1214713646966921E-2</v>
      </c>
      <c r="R4346" s="37">
        <f t="shared" si="942"/>
        <v>0.97878528635303308</v>
      </c>
      <c r="T4346" s="39">
        <v>39805</v>
      </c>
      <c r="U4346" s="40">
        <v>359.71550000000002</v>
      </c>
      <c r="V4346" s="40">
        <f t="shared" si="943"/>
        <v>1.1759204882924035E-3</v>
      </c>
      <c r="W4346" s="41">
        <f t="shared" si="944"/>
        <v>1.0011759204882924</v>
      </c>
      <c r="Y4346" s="42">
        <v>39805</v>
      </c>
      <c r="Z4346" s="43">
        <v>223.256</v>
      </c>
      <c r="AA4346" s="43">
        <f t="shared" si="945"/>
        <v>159.85679507375053</v>
      </c>
      <c r="AB4346" s="19">
        <f t="shared" si="948"/>
        <v>5.07512409261901E-3</v>
      </c>
      <c r="AC4346" s="37">
        <f t="shared" si="949"/>
        <v>1.005075124092619</v>
      </c>
      <c r="AE4346" s="44">
        <v>39805</v>
      </c>
      <c r="AF4346" s="45">
        <v>3688.8998999999999</v>
      </c>
      <c r="AG4346" s="19">
        <f t="shared" si="940"/>
        <v>2641.3431906057567</v>
      </c>
      <c r="AH4346" s="45">
        <f t="shared" si="946"/>
        <v>-7.0320320283588922E-3</v>
      </c>
      <c r="AI4346" s="46">
        <f t="shared" si="947"/>
        <v>0.99296796797164111</v>
      </c>
      <c r="AK4346" s="38">
        <v>39805</v>
      </c>
      <c r="AL4346" s="19">
        <v>158.35310000000001</v>
      </c>
      <c r="AM4346" s="19">
        <f t="shared" si="936"/>
        <v>-1.5532489738134814E-4</v>
      </c>
      <c r="AN4346" s="37">
        <f t="shared" si="937"/>
        <v>0.99984467510261865</v>
      </c>
      <c r="AQ4346" s="38">
        <v>39805</v>
      </c>
      <c r="AR4346" s="19">
        <f t="shared" si="938"/>
        <v>359.01498125800003</v>
      </c>
      <c r="AS4346" s="40">
        <f t="shared" si="935"/>
        <v>-1.5532489738134814E-4</v>
      </c>
      <c r="AT4346" s="51">
        <f t="shared" si="939"/>
        <v>0.99984467510261865</v>
      </c>
    </row>
    <row r="4347" spans="1:46">
      <c r="A4347" s="38">
        <v>39806</v>
      </c>
      <c r="B4347" s="37">
        <v>1.3964000000000001</v>
      </c>
      <c r="D4347" s="38">
        <v>39806</v>
      </c>
      <c r="E4347" s="19">
        <v>1084.7561000000001</v>
      </c>
      <c r="F4347" s="19">
        <v>776.82333142366087</v>
      </c>
      <c r="G4347" s="19">
        <v>2.1259943681517512E-5</v>
      </c>
      <c r="H4347" s="37">
        <f t="shared" si="941"/>
        <v>1.0000212599436815</v>
      </c>
      <c r="I4347" s="19"/>
      <c r="J4347" s="19"/>
      <c r="K4347" s="19"/>
      <c r="L4347" s="19"/>
      <c r="N4347" s="38">
        <v>39806</v>
      </c>
      <c r="O4347" s="19">
        <v>647.26350000000002</v>
      </c>
      <c r="P4347" s="19">
        <v>463.52298768261244</v>
      </c>
      <c r="Q4347" s="19">
        <v>-3.6783522588719197E-3</v>
      </c>
      <c r="R4347" s="37">
        <f t="shared" si="942"/>
        <v>0.99632164774112808</v>
      </c>
      <c r="T4347" s="38">
        <v>39806</v>
      </c>
      <c r="U4347" s="40">
        <v>359.71550000000002</v>
      </c>
      <c r="V4347" s="40">
        <f t="shared" si="943"/>
        <v>0</v>
      </c>
      <c r="W4347" s="41">
        <f t="shared" si="944"/>
        <v>1</v>
      </c>
      <c r="Y4347" s="42">
        <v>39806</v>
      </c>
      <c r="Z4347" s="43">
        <v>222.244</v>
      </c>
      <c r="AA4347" s="43">
        <f t="shared" si="945"/>
        <v>159.15496992265827</v>
      </c>
      <c r="AB4347" s="19">
        <f t="shared" si="948"/>
        <v>-4.3903366808303312E-3</v>
      </c>
      <c r="AC4347" s="37">
        <f t="shared" si="949"/>
        <v>0.99560966331916967</v>
      </c>
      <c r="AE4347" s="44">
        <v>39806</v>
      </c>
      <c r="AF4347" s="45">
        <v>3532.3</v>
      </c>
      <c r="AG4347" s="19">
        <f t="shared" si="940"/>
        <v>2529.5760527069606</v>
      </c>
      <c r="AH4347" s="45">
        <f t="shared" si="946"/>
        <v>-4.2314508124619676E-2</v>
      </c>
      <c r="AI4347" s="46">
        <f t="shared" si="947"/>
        <v>0.95768549187538032</v>
      </c>
      <c r="AK4347" s="38">
        <v>39806</v>
      </c>
      <c r="AL4347" s="19">
        <v>158.35310000000001</v>
      </c>
      <c r="AM4347" s="19">
        <f t="shared" si="936"/>
        <v>0</v>
      </c>
      <c r="AN4347" s="37">
        <f t="shared" si="937"/>
        <v>1</v>
      </c>
      <c r="AQ4347" s="38">
        <v>39806</v>
      </c>
      <c r="AR4347" s="19">
        <f t="shared" si="938"/>
        <v>359.01498125800003</v>
      </c>
      <c r="AS4347" s="40">
        <f t="shared" si="935"/>
        <v>0</v>
      </c>
      <c r="AT4347" s="51">
        <f t="shared" si="939"/>
        <v>1</v>
      </c>
    </row>
    <row r="4348" spans="1:46">
      <c r="A4348" s="38">
        <v>39807</v>
      </c>
      <c r="B4348" s="37">
        <v>1.3964000000000001</v>
      </c>
      <c r="D4348" s="38">
        <v>39807</v>
      </c>
      <c r="E4348" s="19">
        <v>1086.1818000000001</v>
      </c>
      <c r="F4348" s="19">
        <v>777.84431395015758</v>
      </c>
      <c r="G4348" s="19">
        <v>1.3143046625871957E-3</v>
      </c>
      <c r="H4348" s="37">
        <f t="shared" si="941"/>
        <v>1.0013143046625872</v>
      </c>
      <c r="I4348" s="19"/>
      <c r="J4348" s="19"/>
      <c r="K4348" s="19"/>
      <c r="L4348" s="19"/>
      <c r="N4348" s="38">
        <v>39807</v>
      </c>
      <c r="O4348" s="19">
        <v>645.82339999999999</v>
      </c>
      <c r="P4348" s="19">
        <v>462.49169292466337</v>
      </c>
      <c r="Q4348" s="19">
        <v>-2.2249053129058671E-3</v>
      </c>
      <c r="R4348" s="37">
        <f t="shared" si="942"/>
        <v>0.99777509468709413</v>
      </c>
      <c r="T4348" s="38">
        <v>39807</v>
      </c>
      <c r="U4348" s="40">
        <v>359.71550000000002</v>
      </c>
      <c r="V4348" s="40">
        <f t="shared" si="943"/>
        <v>0</v>
      </c>
      <c r="W4348" s="41">
        <f t="shared" si="944"/>
        <v>1</v>
      </c>
      <c r="Y4348" s="38">
        <v>39807</v>
      </c>
      <c r="Z4348" s="43">
        <v>222.244</v>
      </c>
      <c r="AA4348" s="43">
        <f t="shared" si="945"/>
        <v>159.15496992265827</v>
      </c>
      <c r="AB4348" s="19">
        <f t="shared" si="948"/>
        <v>0</v>
      </c>
      <c r="AC4348" s="37">
        <f t="shared" si="949"/>
        <v>1</v>
      </c>
      <c r="AE4348" s="38">
        <v>39807</v>
      </c>
      <c r="AF4348" s="45">
        <v>3532.3</v>
      </c>
      <c r="AG4348" s="19">
        <f t="shared" si="940"/>
        <v>2529.5760527069606</v>
      </c>
      <c r="AH4348" s="45">
        <f t="shared" si="946"/>
        <v>0</v>
      </c>
      <c r="AI4348" s="46">
        <f t="shared" si="947"/>
        <v>1</v>
      </c>
      <c r="AK4348" s="38">
        <v>39807</v>
      </c>
      <c r="AL4348" s="19">
        <v>158.35310000000001</v>
      </c>
      <c r="AM4348" s="19">
        <f t="shared" si="936"/>
        <v>0</v>
      </c>
      <c r="AN4348" s="37">
        <f t="shared" si="937"/>
        <v>1</v>
      </c>
      <c r="AQ4348" s="38">
        <v>39807</v>
      </c>
      <c r="AR4348" s="19">
        <f t="shared" si="938"/>
        <v>359.01498125800003</v>
      </c>
      <c r="AS4348" s="40">
        <f t="shared" si="935"/>
        <v>0</v>
      </c>
      <c r="AT4348" s="51">
        <f t="shared" si="939"/>
        <v>1</v>
      </c>
    </row>
    <row r="4349" spans="1:46">
      <c r="A4349" s="38">
        <v>39808</v>
      </c>
      <c r="B4349" s="37">
        <v>1.4061999999999999</v>
      </c>
      <c r="D4349" s="38">
        <v>39808</v>
      </c>
      <c r="E4349" s="19">
        <v>1091.4436000000001</v>
      </c>
      <c r="F4349" s="19">
        <v>776.16526809842139</v>
      </c>
      <c r="G4349" s="19">
        <v>-2.1585885782329228E-3</v>
      </c>
      <c r="H4349" s="37">
        <f t="shared" si="941"/>
        <v>0.99784141142176708</v>
      </c>
      <c r="I4349" s="19"/>
      <c r="J4349" s="19"/>
      <c r="K4349" s="19"/>
      <c r="L4349" s="19"/>
      <c r="N4349" s="38">
        <v>39808</v>
      </c>
      <c r="O4349" s="19">
        <v>644.80290000000002</v>
      </c>
      <c r="P4349" s="19">
        <v>458.5428104110369</v>
      </c>
      <c r="Q4349" s="19">
        <v>-8.5382777118760966E-3</v>
      </c>
      <c r="R4349" s="37">
        <f t="shared" si="942"/>
        <v>0.9914617222881239</v>
      </c>
      <c r="T4349" s="38">
        <v>39808</v>
      </c>
      <c r="U4349" s="40">
        <v>359.71550000000002</v>
      </c>
      <c r="V4349" s="40">
        <f t="shared" si="943"/>
        <v>0</v>
      </c>
      <c r="W4349" s="41">
        <f t="shared" si="944"/>
        <v>1</v>
      </c>
      <c r="Y4349" s="42">
        <v>39808</v>
      </c>
      <c r="Z4349" s="43">
        <v>225.512</v>
      </c>
      <c r="AA4349" s="43">
        <f t="shared" si="945"/>
        <v>160.36979092589959</v>
      </c>
      <c r="AB4349" s="19">
        <f t="shared" si="948"/>
        <v>7.6329441916369589E-3</v>
      </c>
      <c r="AC4349" s="37">
        <f t="shared" si="949"/>
        <v>1.007632944191637</v>
      </c>
      <c r="AE4349" s="44">
        <v>39808</v>
      </c>
      <c r="AF4349" s="45">
        <v>3640.2</v>
      </c>
      <c r="AG4349" s="19">
        <f t="shared" si="940"/>
        <v>2588.6787085763049</v>
      </c>
      <c r="AH4349" s="45">
        <f t="shared" si="946"/>
        <v>2.3364648714988112E-2</v>
      </c>
      <c r="AI4349" s="46">
        <f t="shared" si="947"/>
        <v>1.0233646487149881</v>
      </c>
      <c r="AK4349" s="38">
        <v>39808</v>
      </c>
      <c r="AL4349" s="19">
        <v>158.35310000000001</v>
      </c>
      <c r="AM4349" s="19">
        <f t="shared" si="936"/>
        <v>0</v>
      </c>
      <c r="AN4349" s="37">
        <f t="shared" si="937"/>
        <v>1</v>
      </c>
      <c r="AQ4349" s="38">
        <v>39808</v>
      </c>
      <c r="AR4349" s="19">
        <f t="shared" si="938"/>
        <v>359.01498125800003</v>
      </c>
      <c r="AS4349" s="40">
        <f t="shared" si="935"/>
        <v>0</v>
      </c>
      <c r="AT4349" s="51">
        <f t="shared" si="939"/>
        <v>1</v>
      </c>
    </row>
    <row r="4350" spans="1:46">
      <c r="A4350" s="38">
        <v>39811</v>
      </c>
      <c r="B4350" s="37">
        <v>1.4232</v>
      </c>
      <c r="D4350" s="38">
        <v>39811</v>
      </c>
      <c r="E4350" s="19">
        <v>1101.0102999999999</v>
      </c>
      <c r="F4350" s="19">
        <v>773.61600618324894</v>
      </c>
      <c r="G4350" s="19">
        <v>-3.2844318342382106E-3</v>
      </c>
      <c r="H4350" s="37">
        <f t="shared" si="941"/>
        <v>0.99671556816576179</v>
      </c>
      <c r="I4350" s="19"/>
      <c r="J4350" s="19"/>
      <c r="K4350" s="19"/>
      <c r="L4350" s="19"/>
      <c r="N4350" s="38">
        <v>39811</v>
      </c>
      <c r="O4350" s="19">
        <v>653.65179999999998</v>
      </c>
      <c r="P4350" s="19">
        <v>459.28316469926921</v>
      </c>
      <c r="Q4350" s="19">
        <v>1.614580517724562E-3</v>
      </c>
      <c r="R4350" s="37">
        <f t="shared" si="942"/>
        <v>1.0016145805177246</v>
      </c>
      <c r="T4350" s="39">
        <v>39811</v>
      </c>
      <c r="U4350" s="40">
        <v>360.65539999999999</v>
      </c>
      <c r="V4350" s="40">
        <f t="shared" si="943"/>
        <v>2.6128982487547692E-3</v>
      </c>
      <c r="W4350" s="41">
        <f t="shared" si="944"/>
        <v>1.0026128982487548</v>
      </c>
      <c r="Y4350" s="42">
        <v>39811</v>
      </c>
      <c r="Z4350" s="43">
        <v>227.255</v>
      </c>
      <c r="AA4350" s="43">
        <f t="shared" si="945"/>
        <v>159.67889263631253</v>
      </c>
      <c r="AB4350" s="19">
        <f t="shared" si="948"/>
        <v>-4.3081573256293915E-3</v>
      </c>
      <c r="AC4350" s="37">
        <f t="shared" si="949"/>
        <v>0.99569184267437061</v>
      </c>
      <c r="AE4350" s="44">
        <v>39811</v>
      </c>
      <c r="AF4350" s="45">
        <v>3745</v>
      </c>
      <c r="AG4350" s="19">
        <f t="shared" si="940"/>
        <v>2631.3940415964025</v>
      </c>
      <c r="AH4350" s="45">
        <f t="shared" si="946"/>
        <v>1.6500824485704557E-2</v>
      </c>
      <c r="AI4350" s="46">
        <f t="shared" si="947"/>
        <v>1.0165008244857046</v>
      </c>
      <c r="AK4350" s="38">
        <v>39811</v>
      </c>
      <c r="AL4350" s="19">
        <v>158.84200000000001</v>
      </c>
      <c r="AM4350" s="19">
        <f t="shared" si="936"/>
        <v>3.0874040356645427E-3</v>
      </c>
      <c r="AN4350" s="37">
        <f t="shared" si="937"/>
        <v>1.0030874040356645</v>
      </c>
      <c r="AQ4350" s="38">
        <v>39811</v>
      </c>
      <c r="AR4350" s="19">
        <f t="shared" si="938"/>
        <v>360.12340556000004</v>
      </c>
      <c r="AS4350" s="40">
        <f t="shared" si="935"/>
        <v>3.0874040356645427E-3</v>
      </c>
      <c r="AT4350" s="51">
        <f t="shared" si="939"/>
        <v>1.0030874040356645</v>
      </c>
    </row>
    <row r="4351" spans="1:46">
      <c r="A4351" s="38">
        <v>39812</v>
      </c>
      <c r="B4351" s="37">
        <v>1.4085000000000001</v>
      </c>
      <c r="D4351" s="38">
        <v>39812</v>
      </c>
      <c r="E4351" s="19">
        <v>1119.3234</v>
      </c>
      <c r="F4351" s="19">
        <v>794.69179978700743</v>
      </c>
      <c r="G4351" s="19">
        <v>2.7243223298518693E-2</v>
      </c>
      <c r="H4351" s="37">
        <f t="shared" si="941"/>
        <v>1.0272432232985187</v>
      </c>
      <c r="I4351" s="19"/>
      <c r="J4351" s="19"/>
      <c r="K4351" s="19"/>
      <c r="L4351" s="19"/>
      <c r="N4351" s="38">
        <v>39812</v>
      </c>
      <c r="O4351" s="19">
        <v>663.43550000000005</v>
      </c>
      <c r="P4351" s="19">
        <v>471.02271920482781</v>
      </c>
      <c r="Q4351" s="19">
        <v>2.5560602712806801E-2</v>
      </c>
      <c r="R4351" s="37">
        <f t="shared" si="942"/>
        <v>1.0255606027128068</v>
      </c>
      <c r="T4351" s="39">
        <v>39812</v>
      </c>
      <c r="U4351" s="40">
        <v>357.9896</v>
      </c>
      <c r="V4351" s="40">
        <f t="shared" si="943"/>
        <v>-7.3915432848087326E-3</v>
      </c>
      <c r="W4351" s="41">
        <f t="shared" si="944"/>
        <v>0.99260845671519127</v>
      </c>
      <c r="Y4351" s="42">
        <v>39812</v>
      </c>
      <c r="Z4351" s="43">
        <v>227.31</v>
      </c>
      <c r="AA4351" s="43">
        <f t="shared" si="945"/>
        <v>161.38445154419594</v>
      </c>
      <c r="AB4351" s="19">
        <f t="shared" si="948"/>
        <v>1.0681179457876278E-2</v>
      </c>
      <c r="AC4351" s="37">
        <f t="shared" si="949"/>
        <v>1.0106811794578763</v>
      </c>
      <c r="AE4351" s="44">
        <v>39812</v>
      </c>
      <c r="AF4351" s="45">
        <v>3718.5</v>
      </c>
      <c r="AG4351" s="19">
        <f t="shared" si="940"/>
        <v>2640.0425985090519</v>
      </c>
      <c r="AH4351" s="45">
        <f t="shared" si="946"/>
        <v>3.2866825629058738E-3</v>
      </c>
      <c r="AI4351" s="46">
        <f t="shared" si="947"/>
        <v>1.0032866825629059</v>
      </c>
      <c r="AK4351" s="38">
        <v>39812</v>
      </c>
      <c r="AL4351" s="19">
        <v>158.40209999999999</v>
      </c>
      <c r="AM4351" s="19">
        <f t="shared" si="936"/>
        <v>-2.7694186676069377E-3</v>
      </c>
      <c r="AN4351" s="37">
        <f t="shared" si="937"/>
        <v>0.99723058133239306</v>
      </c>
      <c r="AQ4351" s="38">
        <v>39812</v>
      </c>
      <c r="AR4351" s="19">
        <f t="shared" si="938"/>
        <v>359.12607307799999</v>
      </c>
      <c r="AS4351" s="40">
        <f t="shared" si="935"/>
        <v>-2.7694186676069377E-3</v>
      </c>
      <c r="AT4351" s="51">
        <f t="shared" si="939"/>
        <v>0.99723058133239306</v>
      </c>
    </row>
    <row r="4352" spans="1:46">
      <c r="A4352" s="38">
        <v>39813</v>
      </c>
      <c r="B4352" s="37">
        <v>1.3918999999999999</v>
      </c>
      <c r="D4352" s="38">
        <v>39813</v>
      </c>
      <c r="E4352" s="19">
        <v>1124.5358000000001</v>
      </c>
      <c r="F4352" s="19">
        <v>807.91421797542944</v>
      </c>
      <c r="G4352" s="19">
        <v>1.6638422835073774E-2</v>
      </c>
      <c r="H4352" s="37">
        <f t="shared" si="941"/>
        <v>1.0166384228350738</v>
      </c>
      <c r="I4352" s="19"/>
      <c r="J4352" s="48">
        <f>PRODUCT(H4091:H4351)</f>
        <v>0.6153820397803067</v>
      </c>
      <c r="K4352" s="19"/>
      <c r="L4352" s="19"/>
      <c r="N4352" s="38">
        <v>39813</v>
      </c>
      <c r="O4352" s="19">
        <v>664.92920000000004</v>
      </c>
      <c r="P4352" s="19">
        <v>477.71334147568081</v>
      </c>
      <c r="Q4352" s="19">
        <v>1.4204457657898129E-2</v>
      </c>
      <c r="R4352" s="37">
        <f t="shared" si="942"/>
        <v>1.0142044576578981</v>
      </c>
      <c r="T4352" s="38">
        <v>39813</v>
      </c>
      <c r="U4352" s="40">
        <v>357.9896</v>
      </c>
      <c r="V4352" s="40">
        <f t="shared" si="943"/>
        <v>0</v>
      </c>
      <c r="W4352" s="41">
        <f t="shared" si="944"/>
        <v>1</v>
      </c>
      <c r="Y4352" s="42">
        <v>39813</v>
      </c>
      <c r="Z4352" s="43">
        <v>234.874</v>
      </c>
      <c r="AA4352" s="43">
        <f t="shared" si="945"/>
        <v>168.74344421294634</v>
      </c>
      <c r="AB4352" s="19">
        <f t="shared" si="948"/>
        <v>4.5599142905877299E-2</v>
      </c>
      <c r="AC4352" s="37">
        <f t="shared" si="949"/>
        <v>1.0455991429058773</v>
      </c>
      <c r="AE4352" s="44">
        <v>39813</v>
      </c>
      <c r="AF4352" s="45">
        <v>3995.3998999999999</v>
      </c>
      <c r="AG4352" s="19">
        <f t="shared" si="940"/>
        <v>2870.464760399454</v>
      </c>
      <c r="AH4352" s="45">
        <f t="shared" si="946"/>
        <v>8.727971360027742E-2</v>
      </c>
      <c r="AI4352" s="46">
        <f t="shared" si="947"/>
        <v>1.0872797136002774</v>
      </c>
      <c r="AK4352" s="38">
        <v>39813</v>
      </c>
      <c r="AL4352" s="19">
        <v>158.41970000000001</v>
      </c>
      <c r="AM4352" s="19">
        <f t="shared" si="936"/>
        <v>1.1110963806681973E-4</v>
      </c>
      <c r="AN4352" s="37">
        <f t="shared" si="937"/>
        <v>1.0001111096380668</v>
      </c>
      <c r="AQ4352" s="38">
        <v>39813</v>
      </c>
      <c r="AR4352" s="19">
        <f t="shared" si="938"/>
        <v>359.16597544600006</v>
      </c>
      <c r="AS4352" s="40">
        <f t="shared" si="935"/>
        <v>1.1110963806681973E-4</v>
      </c>
      <c r="AT4352" s="51">
        <f t="shared" si="939"/>
        <v>1.0001111096380668</v>
      </c>
    </row>
    <row r="4353" spans="1:46">
      <c r="A4353" s="38">
        <v>39814</v>
      </c>
      <c r="B4353" s="37">
        <v>1.3918999999999999</v>
      </c>
      <c r="D4353" s="38">
        <v>39814</v>
      </c>
      <c r="E4353" s="19">
        <v>1124.5358000000001</v>
      </c>
      <c r="F4353" s="19">
        <v>807.91421797542944</v>
      </c>
      <c r="G4353" s="19">
        <v>0</v>
      </c>
      <c r="H4353" s="37">
        <f t="shared" si="941"/>
        <v>1</v>
      </c>
      <c r="I4353" s="19"/>
      <c r="J4353" s="19"/>
      <c r="K4353" s="19"/>
      <c r="L4353" s="19"/>
      <c r="N4353" s="38">
        <v>39814</v>
      </c>
      <c r="O4353" s="19">
        <v>666.298</v>
      </c>
      <c r="P4353" s="19">
        <v>478.69674545585173</v>
      </c>
      <c r="Q4353" s="19">
        <v>2.0585650321867099E-3</v>
      </c>
      <c r="R4353" s="37">
        <f t="shared" si="942"/>
        <v>1.0020585650321867</v>
      </c>
      <c r="T4353" s="38">
        <v>39814</v>
      </c>
      <c r="U4353" s="40">
        <v>357.9896</v>
      </c>
      <c r="V4353" s="40">
        <f t="shared" si="943"/>
        <v>0</v>
      </c>
      <c r="W4353" s="41">
        <f t="shared" si="944"/>
        <v>1</v>
      </c>
      <c r="Y4353" s="38">
        <v>39814</v>
      </c>
      <c r="Z4353" s="43">
        <v>234.874</v>
      </c>
      <c r="AA4353" s="43">
        <f t="shared" si="945"/>
        <v>168.74344421294634</v>
      </c>
      <c r="AB4353" s="19">
        <f t="shared" si="948"/>
        <v>0</v>
      </c>
      <c r="AC4353" s="37">
        <f t="shared" si="949"/>
        <v>1</v>
      </c>
      <c r="AE4353" s="38">
        <v>39814</v>
      </c>
      <c r="AF4353" s="45">
        <v>3995.3998999999999</v>
      </c>
      <c r="AG4353" s="19">
        <f t="shared" si="940"/>
        <v>2870.464760399454</v>
      </c>
      <c r="AH4353" s="45">
        <f t="shared" si="946"/>
        <v>0</v>
      </c>
      <c r="AI4353" s="46">
        <f t="shared" si="947"/>
        <v>1</v>
      </c>
      <c r="AK4353" s="38">
        <v>39814</v>
      </c>
      <c r="AL4353" s="19">
        <v>158.41970000000001</v>
      </c>
      <c r="AM4353" s="19">
        <f t="shared" si="936"/>
        <v>0</v>
      </c>
      <c r="AN4353" s="37">
        <f t="shared" si="937"/>
        <v>1</v>
      </c>
      <c r="AQ4353" s="38">
        <v>39814</v>
      </c>
      <c r="AR4353" s="19">
        <f t="shared" si="938"/>
        <v>359.16597544600006</v>
      </c>
      <c r="AS4353" s="40">
        <f t="shared" si="935"/>
        <v>0</v>
      </c>
      <c r="AT4353" s="51">
        <f t="shared" si="939"/>
        <v>1</v>
      </c>
    </row>
    <row r="4354" spans="1:46">
      <c r="A4354" s="38">
        <v>39815</v>
      </c>
      <c r="B4354" s="37">
        <v>1.3946000000000001</v>
      </c>
      <c r="D4354" s="38">
        <v>39815</v>
      </c>
      <c r="E4354" s="19">
        <v>1156.1932999999999</v>
      </c>
      <c r="F4354" s="19">
        <v>829.0501218987522</v>
      </c>
      <c r="G4354" s="19">
        <v>2.6161074348075797E-2</v>
      </c>
      <c r="H4354" s="37">
        <f t="shared" si="941"/>
        <v>1.0261610743480758</v>
      </c>
      <c r="I4354" s="19"/>
      <c r="J4354" s="19"/>
      <c r="K4354" s="19"/>
      <c r="L4354" s="19"/>
      <c r="N4354" s="38">
        <v>39815</v>
      </c>
      <c r="O4354" s="19">
        <v>681.31500000000005</v>
      </c>
      <c r="P4354" s="19">
        <v>488.53793202351932</v>
      </c>
      <c r="Q4354" s="19">
        <v>2.0558290109735422E-2</v>
      </c>
      <c r="R4354" s="37">
        <f t="shared" si="942"/>
        <v>1.0205582901097354</v>
      </c>
      <c r="T4354" s="39">
        <v>39815</v>
      </c>
      <c r="U4354" s="40">
        <v>359.31799999999998</v>
      </c>
      <c r="V4354" s="40">
        <f t="shared" si="943"/>
        <v>3.7107223226595654E-3</v>
      </c>
      <c r="W4354" s="41">
        <f t="shared" si="944"/>
        <v>1.0037107223226596</v>
      </c>
      <c r="Y4354" s="42">
        <v>39815</v>
      </c>
      <c r="Z4354" s="43">
        <v>240.00700000000001</v>
      </c>
      <c r="AA4354" s="43">
        <f t="shared" si="945"/>
        <v>172.09737559156747</v>
      </c>
      <c r="AB4354" s="19">
        <f t="shared" si="948"/>
        <v>1.9875921072161074E-2</v>
      </c>
      <c r="AC4354" s="37">
        <f t="shared" si="949"/>
        <v>1.0198759210721611</v>
      </c>
      <c r="AE4354" s="44">
        <v>39815</v>
      </c>
      <c r="AF4354" s="45">
        <v>4109.7002000000002</v>
      </c>
      <c r="AG4354" s="19">
        <f t="shared" si="940"/>
        <v>2946.8666284239207</v>
      </c>
      <c r="AH4354" s="45">
        <f t="shared" si="946"/>
        <v>2.6616549723409433E-2</v>
      </c>
      <c r="AI4354" s="46">
        <f t="shared" si="947"/>
        <v>1.0266165497234094</v>
      </c>
      <c r="AK4354" s="38">
        <v>39815</v>
      </c>
      <c r="AL4354" s="19">
        <v>158.85419999999999</v>
      </c>
      <c r="AM4354" s="19">
        <f t="shared" si="936"/>
        <v>2.7427144477611964E-3</v>
      </c>
      <c r="AN4354" s="37">
        <f t="shared" si="937"/>
        <v>1.0027427144477612</v>
      </c>
      <c r="AQ4354" s="38">
        <v>39815</v>
      </c>
      <c r="AR4354" s="19">
        <f t="shared" si="938"/>
        <v>360.15106515600002</v>
      </c>
      <c r="AS4354" s="40">
        <f t="shared" si="935"/>
        <v>2.7427144477611964E-3</v>
      </c>
      <c r="AT4354" s="51">
        <f t="shared" si="939"/>
        <v>1.0027427144477612</v>
      </c>
    </row>
    <row r="4355" spans="1:46">
      <c r="A4355" s="38">
        <v>39818</v>
      </c>
      <c r="B4355" s="37">
        <v>1.3575999999999999</v>
      </c>
      <c r="D4355" s="38">
        <v>39818</v>
      </c>
      <c r="E4355" s="19">
        <v>1155.357</v>
      </c>
      <c r="F4355" s="19">
        <v>851.0290218031821</v>
      </c>
      <c r="G4355" s="19">
        <v>2.6510942250502545E-2</v>
      </c>
      <c r="H4355" s="37">
        <f t="shared" si="941"/>
        <v>1.0265109422505025</v>
      </c>
      <c r="I4355" s="19"/>
      <c r="J4355" s="19"/>
      <c r="K4355" s="19"/>
      <c r="L4355" s="19"/>
      <c r="N4355" s="38">
        <v>39818</v>
      </c>
      <c r="O4355" s="19">
        <v>702.47209999999995</v>
      </c>
      <c r="P4355" s="19">
        <v>517.43672657631112</v>
      </c>
      <c r="Q4355" s="19">
        <v>5.9153635078228683E-2</v>
      </c>
      <c r="R4355" s="37">
        <f t="shared" si="942"/>
        <v>1.0591536350782287</v>
      </c>
      <c r="T4355" s="39">
        <v>39818</v>
      </c>
      <c r="U4355" s="40">
        <v>357.75220000000002</v>
      </c>
      <c r="V4355" s="40">
        <f t="shared" si="943"/>
        <v>-4.3576998647436582E-3</v>
      </c>
      <c r="W4355" s="41">
        <f t="shared" si="944"/>
        <v>0.99564230013525634</v>
      </c>
      <c r="Y4355" s="42">
        <v>39818</v>
      </c>
      <c r="Z4355" s="43">
        <v>241.511</v>
      </c>
      <c r="AA4355" s="43">
        <f t="shared" si="945"/>
        <v>177.89555097230408</v>
      </c>
      <c r="AB4355" s="19">
        <f t="shared" si="948"/>
        <v>3.3691248113493666E-2</v>
      </c>
      <c r="AC4355" s="37">
        <f t="shared" si="949"/>
        <v>1.0336912481134937</v>
      </c>
      <c r="AE4355" s="44">
        <v>39818</v>
      </c>
      <c r="AF4355" s="45">
        <v>4250.6000999999997</v>
      </c>
      <c r="AG4355" s="19">
        <f t="shared" si="940"/>
        <v>3130.9664849734827</v>
      </c>
      <c r="AH4355" s="45">
        <f t="shared" si="946"/>
        <v>6.2473087439326891E-2</v>
      </c>
      <c r="AI4355" s="46">
        <f t="shared" si="947"/>
        <v>1.0624730874393269</v>
      </c>
      <c r="AK4355" s="38">
        <v>39818</v>
      </c>
      <c r="AL4355" s="19">
        <v>158.5334</v>
      </c>
      <c r="AM4355" s="19">
        <f t="shared" si="936"/>
        <v>-2.019461871325956E-3</v>
      </c>
      <c r="AN4355" s="37">
        <f t="shared" si="937"/>
        <v>0.99798053812867404</v>
      </c>
      <c r="AQ4355" s="38">
        <v>39818</v>
      </c>
      <c r="AR4355" s="19">
        <f t="shared" si="938"/>
        <v>359.42375381200003</v>
      </c>
      <c r="AS4355" s="40">
        <f t="shared" si="935"/>
        <v>-2.019461871325956E-3</v>
      </c>
      <c r="AT4355" s="51">
        <f t="shared" si="939"/>
        <v>0.99798053812867404</v>
      </c>
    </row>
    <row r="4356" spans="1:46">
      <c r="A4356" s="38">
        <v>39819</v>
      </c>
      <c r="B4356" s="37">
        <v>1.3445</v>
      </c>
      <c r="D4356" s="38">
        <v>39819</v>
      </c>
      <c r="E4356" s="19">
        <v>1160.7654</v>
      </c>
      <c r="F4356" s="19">
        <v>863.34354778728152</v>
      </c>
      <c r="G4356" s="19">
        <v>1.4470159851901476E-2</v>
      </c>
      <c r="H4356" s="37">
        <f t="shared" si="941"/>
        <v>1.0144701598519015</v>
      </c>
      <c r="I4356" s="19"/>
      <c r="J4356" s="19"/>
      <c r="K4356" s="19"/>
      <c r="L4356" s="19"/>
      <c r="N4356" s="38">
        <v>39819</v>
      </c>
      <c r="O4356" s="19">
        <v>712.39139999999998</v>
      </c>
      <c r="P4356" s="19">
        <v>529.85600595016729</v>
      </c>
      <c r="Q4356" s="19">
        <v>2.40015420939097E-2</v>
      </c>
      <c r="R4356" s="37">
        <f t="shared" si="942"/>
        <v>1.0240015420939097</v>
      </c>
      <c r="T4356" s="39">
        <v>39819</v>
      </c>
      <c r="U4356" s="40">
        <v>357.83159999999998</v>
      </c>
      <c r="V4356" s="40">
        <f t="shared" si="943"/>
        <v>2.2194133257591453E-4</v>
      </c>
      <c r="W4356" s="41">
        <f t="shared" si="944"/>
        <v>1.0002219413325759</v>
      </c>
      <c r="Y4356" s="42">
        <v>39819</v>
      </c>
      <c r="Z4356" s="43">
        <v>247.32499999999999</v>
      </c>
      <c r="AA4356" s="43">
        <f t="shared" si="945"/>
        <v>183.9531424321309</v>
      </c>
      <c r="AB4356" s="19">
        <f t="shared" si="948"/>
        <v>3.4051393791011186E-2</v>
      </c>
      <c r="AC4356" s="37">
        <f t="shared" si="949"/>
        <v>1.0340513937910112</v>
      </c>
      <c r="AE4356" s="44">
        <v>39819</v>
      </c>
      <c r="AF4356" s="45">
        <v>4316</v>
      </c>
      <c r="AG4356" s="19">
        <f t="shared" si="940"/>
        <v>3210.1152844923763</v>
      </c>
      <c r="AH4356" s="45">
        <f t="shared" si="946"/>
        <v>2.5279350609070494E-2</v>
      </c>
      <c r="AI4356" s="46">
        <f t="shared" si="947"/>
        <v>1.0252793506090705</v>
      </c>
      <c r="AK4356" s="38">
        <v>39819</v>
      </c>
      <c r="AL4356" s="19">
        <v>157.33920000000001</v>
      </c>
      <c r="AM4356" s="19">
        <f t="shared" si="936"/>
        <v>-7.5327975051313611E-3</v>
      </c>
      <c r="AN4356" s="37">
        <f t="shared" si="937"/>
        <v>0.99246720249486864</v>
      </c>
      <c r="AQ4356" s="38">
        <v>39819</v>
      </c>
      <c r="AR4356" s="19">
        <f t="shared" si="938"/>
        <v>356.71628745600003</v>
      </c>
      <c r="AS4356" s="40">
        <f t="shared" si="935"/>
        <v>-7.5327975051313611E-3</v>
      </c>
      <c r="AT4356" s="51">
        <f t="shared" si="939"/>
        <v>0.99246720249486864</v>
      </c>
    </row>
    <row r="4357" spans="1:46">
      <c r="A4357" s="38">
        <v>39820</v>
      </c>
      <c r="B4357" s="37">
        <v>1.3717999999999999</v>
      </c>
      <c r="D4357" s="38">
        <v>39820</v>
      </c>
      <c r="E4357" s="19">
        <v>1148.7469000000001</v>
      </c>
      <c r="F4357" s="19">
        <v>837.40115177139535</v>
      </c>
      <c r="G4357" s="19">
        <v>-3.0048751835090037E-2</v>
      </c>
      <c r="H4357" s="37">
        <f t="shared" si="941"/>
        <v>0.96995124816490996</v>
      </c>
      <c r="I4357" s="19"/>
      <c r="J4357" s="19"/>
      <c r="K4357" s="19"/>
      <c r="L4357" s="19"/>
      <c r="N4357" s="38">
        <v>39820</v>
      </c>
      <c r="O4357" s="19">
        <v>698.09849999999994</v>
      </c>
      <c r="P4357" s="19">
        <v>508.89233124362153</v>
      </c>
      <c r="Q4357" s="19">
        <v>-3.9564852471479561E-2</v>
      </c>
      <c r="R4357" s="37">
        <f t="shared" si="942"/>
        <v>0.96043514752852044</v>
      </c>
      <c r="T4357" s="39">
        <v>39820</v>
      </c>
      <c r="U4357" s="40">
        <v>357.41140000000001</v>
      </c>
      <c r="V4357" s="40">
        <f t="shared" si="943"/>
        <v>-1.1742953948169488E-3</v>
      </c>
      <c r="W4357" s="41">
        <f t="shared" si="944"/>
        <v>0.99882570460518305</v>
      </c>
      <c r="Y4357" s="42">
        <v>39820</v>
      </c>
      <c r="Z4357" s="43">
        <v>238.244</v>
      </c>
      <c r="AA4357" s="43">
        <f t="shared" si="945"/>
        <v>173.67254701851584</v>
      </c>
      <c r="AB4357" s="19">
        <f t="shared" si="948"/>
        <v>-5.5887033391713081E-2</v>
      </c>
      <c r="AC4357" s="37">
        <f t="shared" si="949"/>
        <v>0.94411296660828692</v>
      </c>
      <c r="AE4357" s="44">
        <v>39820</v>
      </c>
      <c r="AF4357" s="45">
        <v>4020.8</v>
      </c>
      <c r="AG4357" s="19">
        <f t="shared" si="940"/>
        <v>2931.0395101326726</v>
      </c>
      <c r="AH4357" s="45">
        <f t="shared" si="946"/>
        <v>-8.6936371322201444E-2</v>
      </c>
      <c r="AI4357" s="46">
        <f t="shared" si="947"/>
        <v>0.91306362867779856</v>
      </c>
      <c r="AK4357" s="38">
        <v>39820</v>
      </c>
      <c r="AL4357" s="19">
        <v>157.01759999999999</v>
      </c>
      <c r="AM4357" s="19">
        <f t="shared" si="936"/>
        <v>-2.0439915799751462E-3</v>
      </c>
      <c r="AN4357" s="37">
        <f t="shared" si="937"/>
        <v>0.99795600842002485</v>
      </c>
      <c r="AQ4357" s="38">
        <v>39820</v>
      </c>
      <c r="AR4357" s="19">
        <f t="shared" si="938"/>
        <v>355.98716236799999</v>
      </c>
      <c r="AS4357" s="40">
        <f t="shared" ref="AS4357:AS4420" si="950">AR4357/AR4356-1</f>
        <v>-2.0439915799751462E-3</v>
      </c>
      <c r="AT4357" s="51">
        <f t="shared" si="939"/>
        <v>0.99795600842002485</v>
      </c>
    </row>
    <row r="4358" spans="1:46">
      <c r="A4358" s="38">
        <v>39821</v>
      </c>
      <c r="B4358" s="37">
        <v>1.3714</v>
      </c>
      <c r="D4358" s="38">
        <v>39821</v>
      </c>
      <c r="E4358" s="19">
        <v>1147.4902</v>
      </c>
      <c r="F4358" s="19">
        <v>836.72903602158374</v>
      </c>
      <c r="G4358" s="19">
        <v>-8.0262099997097103E-4</v>
      </c>
      <c r="H4358" s="37">
        <f t="shared" si="941"/>
        <v>0.99919737900002903</v>
      </c>
      <c r="I4358" s="19"/>
      <c r="J4358" s="19"/>
      <c r="K4358" s="19"/>
      <c r="L4358" s="19"/>
      <c r="N4358" s="38">
        <v>39821</v>
      </c>
      <c r="O4358" s="19">
        <v>678.3854</v>
      </c>
      <c r="P4358" s="19">
        <v>494.66632638179965</v>
      </c>
      <c r="Q4358" s="19">
        <v>-2.7954842288655857E-2</v>
      </c>
      <c r="R4358" s="37">
        <f t="shared" si="942"/>
        <v>0.97204515771134414</v>
      </c>
      <c r="T4358" s="39">
        <v>39821</v>
      </c>
      <c r="U4358" s="40">
        <v>358.31790000000001</v>
      </c>
      <c r="V4358" s="40">
        <f t="shared" si="943"/>
        <v>2.5362929106347298E-3</v>
      </c>
      <c r="W4358" s="41">
        <f t="shared" si="944"/>
        <v>1.0025362929106347</v>
      </c>
      <c r="Y4358" s="42">
        <v>39821</v>
      </c>
      <c r="Z4358" s="43">
        <v>234.387</v>
      </c>
      <c r="AA4358" s="43">
        <f t="shared" si="945"/>
        <v>170.91074814058626</v>
      </c>
      <c r="AB4358" s="19">
        <f t="shared" si="948"/>
        <v>-1.5902334164737852E-2</v>
      </c>
      <c r="AC4358" s="37">
        <f t="shared" si="949"/>
        <v>0.98409766583526215</v>
      </c>
      <c r="AE4358" s="44">
        <v>39821</v>
      </c>
      <c r="AF4358" s="45">
        <v>3938</v>
      </c>
      <c r="AG4358" s="19">
        <f t="shared" si="940"/>
        <v>2871.5181566282631</v>
      </c>
      <c r="AH4358" s="45">
        <f t="shared" si="946"/>
        <v>-2.0307250481831685E-2</v>
      </c>
      <c r="AI4358" s="46">
        <f t="shared" si="947"/>
        <v>0.97969274951816832</v>
      </c>
      <c r="AK4358" s="38">
        <v>39821</v>
      </c>
      <c r="AL4358" s="19">
        <v>157.6215</v>
      </c>
      <c r="AM4358" s="19">
        <f t="shared" si="936"/>
        <v>3.8460656639764945E-3</v>
      </c>
      <c r="AN4358" s="37">
        <f t="shared" si="937"/>
        <v>1.0038460656639765</v>
      </c>
      <c r="AQ4358" s="38">
        <v>39821</v>
      </c>
      <c r="AR4358" s="19">
        <f t="shared" si="938"/>
        <v>357.35631237000001</v>
      </c>
      <c r="AS4358" s="40">
        <f t="shared" si="950"/>
        <v>3.8460656639764945E-3</v>
      </c>
      <c r="AT4358" s="51">
        <f t="shared" si="939"/>
        <v>1.0038460656639765</v>
      </c>
    </row>
    <row r="4359" spans="1:46">
      <c r="A4359" s="38">
        <v>39822</v>
      </c>
      <c r="B4359" s="37">
        <v>1.3494999999999999</v>
      </c>
      <c r="D4359" s="38">
        <v>39822</v>
      </c>
      <c r="E4359" s="19">
        <v>1128.0328</v>
      </c>
      <c r="F4359" s="19">
        <v>835.889440533531</v>
      </c>
      <c r="G4359" s="19">
        <v>-1.0034257829091286E-3</v>
      </c>
      <c r="H4359" s="37">
        <f t="shared" si="941"/>
        <v>0.99899657421709087</v>
      </c>
      <c r="I4359" s="19"/>
      <c r="J4359" s="19"/>
      <c r="K4359" s="19"/>
      <c r="L4359" s="19"/>
      <c r="N4359" s="38">
        <v>39822</v>
      </c>
      <c r="O4359" s="19">
        <v>669.99850000000004</v>
      </c>
      <c r="P4359" s="19">
        <v>496.47906632085966</v>
      </c>
      <c r="Q4359" s="19">
        <v>3.6645711308451734E-3</v>
      </c>
      <c r="R4359" s="37">
        <f t="shared" si="942"/>
        <v>1.0036645711308452</v>
      </c>
      <c r="T4359" s="39">
        <v>39822</v>
      </c>
      <c r="U4359" s="40">
        <v>359.56349999999998</v>
      </c>
      <c r="V4359" s="40">
        <f t="shared" si="943"/>
        <v>3.4762427442223132E-3</v>
      </c>
      <c r="W4359" s="41">
        <f t="shared" si="944"/>
        <v>1.0034762427442223</v>
      </c>
      <c r="Y4359" s="42">
        <v>39822</v>
      </c>
      <c r="Z4359" s="43">
        <v>236.93100000000001</v>
      </c>
      <c r="AA4359" s="43">
        <f t="shared" si="945"/>
        <v>175.56947017413859</v>
      </c>
      <c r="AB4359" s="19">
        <f t="shared" si="948"/>
        <v>2.7258215672429253E-2</v>
      </c>
      <c r="AC4359" s="37">
        <f t="shared" si="949"/>
        <v>1.0272582156724293</v>
      </c>
      <c r="AE4359" s="44">
        <v>39822</v>
      </c>
      <c r="AF4359" s="45">
        <v>3924</v>
      </c>
      <c r="AG4359" s="19">
        <f t="shared" si="940"/>
        <v>2907.7436087439796</v>
      </c>
      <c r="AH4359" s="45">
        <f t="shared" si="946"/>
        <v>1.2615435508251283E-2</v>
      </c>
      <c r="AI4359" s="46">
        <f t="shared" si="947"/>
        <v>1.0126154355082513</v>
      </c>
      <c r="AK4359" s="38">
        <v>39822</v>
      </c>
      <c r="AL4359" s="19">
        <v>158.26650000000001</v>
      </c>
      <c r="AM4359" s="19">
        <f t="shared" si="936"/>
        <v>4.0920813467706374E-3</v>
      </c>
      <c r="AN4359" s="37">
        <f t="shared" si="937"/>
        <v>1.0040920813467706</v>
      </c>
      <c r="AQ4359" s="38">
        <v>39822</v>
      </c>
      <c r="AR4359" s="19">
        <f t="shared" si="938"/>
        <v>358.81864347000004</v>
      </c>
      <c r="AS4359" s="40">
        <f t="shared" si="950"/>
        <v>4.0920813467706374E-3</v>
      </c>
      <c r="AT4359" s="51">
        <f t="shared" si="939"/>
        <v>1.0040920813467706</v>
      </c>
    </row>
    <row r="4360" spans="1:46">
      <c r="A4360" s="38">
        <v>39825</v>
      </c>
      <c r="B4360" s="37">
        <v>1.3347</v>
      </c>
      <c r="D4360" s="38">
        <v>39825</v>
      </c>
      <c r="E4360" s="19">
        <v>1103.5884000000001</v>
      </c>
      <c r="F4360" s="19">
        <v>826.84378512025182</v>
      </c>
      <c r="G4360" s="19">
        <v>-1.0821593113445105E-2</v>
      </c>
      <c r="H4360" s="37">
        <f t="shared" si="941"/>
        <v>0.9891784068865549</v>
      </c>
      <c r="I4360" s="19"/>
      <c r="J4360" s="19"/>
      <c r="K4360" s="19"/>
      <c r="L4360" s="19"/>
      <c r="N4360" s="38">
        <v>39825</v>
      </c>
      <c r="O4360" s="19">
        <v>648.94500000000005</v>
      </c>
      <c r="P4360" s="19">
        <v>486.21038435603509</v>
      </c>
      <c r="Q4360" s="19">
        <v>-2.0683010949324121E-2</v>
      </c>
      <c r="R4360" s="37">
        <f t="shared" si="942"/>
        <v>0.97931698905067588</v>
      </c>
      <c r="T4360" s="39">
        <v>39825</v>
      </c>
      <c r="U4360" s="40">
        <v>359.20569999999998</v>
      </c>
      <c r="V4360" s="40">
        <f t="shared" si="943"/>
        <v>-9.9509544211240364E-4</v>
      </c>
      <c r="W4360" s="41">
        <f t="shared" si="944"/>
        <v>0.9990049045578876</v>
      </c>
      <c r="Y4360" s="42">
        <v>39825</v>
      </c>
      <c r="Z4360" s="43">
        <v>227.03100000000001</v>
      </c>
      <c r="AA4360" s="43">
        <f t="shared" si="945"/>
        <v>170.09889862890537</v>
      </c>
      <c r="AB4360" s="19">
        <f t="shared" si="948"/>
        <v>-3.1159013806940528E-2</v>
      </c>
      <c r="AC4360" s="37">
        <f t="shared" si="949"/>
        <v>0.96884098619305947</v>
      </c>
      <c r="AE4360" s="44">
        <v>39825</v>
      </c>
      <c r="AF4360" s="45">
        <v>3741.8</v>
      </c>
      <c r="AG4360" s="19">
        <f t="shared" si="940"/>
        <v>2803.4764366524314</v>
      </c>
      <c r="AH4360" s="45">
        <f t="shared" si="946"/>
        <v>-3.5858447690505724E-2</v>
      </c>
      <c r="AI4360" s="46">
        <f t="shared" si="947"/>
        <v>0.96414155230949428</v>
      </c>
      <c r="AK4360" s="38">
        <v>39825</v>
      </c>
      <c r="AL4360" s="19">
        <v>158.09309999999999</v>
      </c>
      <c r="AM4360" s="19">
        <f t="shared" si="936"/>
        <v>-1.0956203618580629E-3</v>
      </c>
      <c r="AN4360" s="37">
        <f t="shared" si="937"/>
        <v>0.99890437963814194</v>
      </c>
      <c r="AQ4360" s="38">
        <v>39825</v>
      </c>
      <c r="AR4360" s="19">
        <f t="shared" si="938"/>
        <v>358.42551445800001</v>
      </c>
      <c r="AS4360" s="40">
        <f t="shared" si="950"/>
        <v>-1.0956203618580629E-3</v>
      </c>
      <c r="AT4360" s="51">
        <f t="shared" si="939"/>
        <v>0.99890437963814194</v>
      </c>
    </row>
    <row r="4361" spans="1:46">
      <c r="A4361" s="38">
        <v>39826</v>
      </c>
      <c r="B4361" s="37">
        <v>1.3198000000000001</v>
      </c>
      <c r="D4361" s="38">
        <v>39826</v>
      </c>
      <c r="E4361" s="19">
        <v>1087.5341000000001</v>
      </c>
      <c r="F4361" s="19">
        <v>824.01432035156847</v>
      </c>
      <c r="G4361" s="19">
        <v>-3.4220064534582484E-3</v>
      </c>
      <c r="H4361" s="37">
        <f t="shared" si="941"/>
        <v>0.99657799354654175</v>
      </c>
      <c r="I4361" s="19"/>
      <c r="J4361" s="19"/>
      <c r="K4361" s="19"/>
      <c r="L4361" s="19"/>
      <c r="N4361" s="38">
        <v>39826</v>
      </c>
      <c r="O4361" s="19">
        <v>646.2269</v>
      </c>
      <c r="P4361" s="19">
        <v>489.64002121533565</v>
      </c>
      <c r="Q4361" s="19">
        <v>7.0538124434404992E-3</v>
      </c>
      <c r="R4361" s="37">
        <f t="shared" si="942"/>
        <v>1.0070538124434405</v>
      </c>
      <c r="T4361" s="39">
        <v>39826</v>
      </c>
      <c r="U4361" s="40">
        <v>359.5247</v>
      </c>
      <c r="V4361" s="40">
        <f t="shared" si="943"/>
        <v>8.8807054008332997E-4</v>
      </c>
      <c r="W4361" s="41">
        <f t="shared" si="944"/>
        <v>1.0008880705400833</v>
      </c>
      <c r="Y4361" s="42">
        <v>39826</v>
      </c>
      <c r="Z4361" s="43">
        <v>227.30799999999999</v>
      </c>
      <c r="AA4361" s="43">
        <f t="shared" si="945"/>
        <v>172.2291256250947</v>
      </c>
      <c r="AB4361" s="19">
        <f t="shared" si="948"/>
        <v>1.2523461429557514E-2</v>
      </c>
      <c r="AC4361" s="37">
        <f t="shared" si="949"/>
        <v>1.0125234614295575</v>
      </c>
      <c r="AE4361" s="44">
        <v>39826</v>
      </c>
      <c r="AF4361" s="45">
        <v>3785.1001000000001</v>
      </c>
      <c r="AG4361" s="19">
        <f t="shared" si="940"/>
        <v>2867.9346113047432</v>
      </c>
      <c r="AH4361" s="45">
        <f t="shared" si="946"/>
        <v>2.299222986488858E-2</v>
      </c>
      <c r="AI4361" s="46">
        <f t="shared" si="947"/>
        <v>1.0229922298648886</v>
      </c>
      <c r="AK4361" s="38">
        <v>39826</v>
      </c>
      <c r="AL4361" s="19">
        <v>157.68680000000001</v>
      </c>
      <c r="AM4361" s="19">
        <f t="shared" si="936"/>
        <v>-2.5700046365083606E-3</v>
      </c>
      <c r="AN4361" s="37">
        <f t="shared" si="937"/>
        <v>0.99742999536349164</v>
      </c>
      <c r="AQ4361" s="38">
        <v>39826</v>
      </c>
      <c r="AR4361" s="19">
        <f t="shared" si="938"/>
        <v>357.50435922400004</v>
      </c>
      <c r="AS4361" s="40">
        <f t="shared" si="950"/>
        <v>-2.5700046365083606E-3</v>
      </c>
      <c r="AT4361" s="51">
        <f t="shared" si="939"/>
        <v>0.99742999536349164</v>
      </c>
    </row>
    <row r="4362" spans="1:46">
      <c r="A4362" s="38">
        <v>39827</v>
      </c>
      <c r="B4362" s="37">
        <v>1.3173999999999999</v>
      </c>
      <c r="D4362" s="38">
        <v>39827</v>
      </c>
      <c r="E4362" s="19">
        <v>1054.3655000000001</v>
      </c>
      <c r="F4362" s="19">
        <v>800.3381660847125</v>
      </c>
      <c r="G4362" s="19">
        <v>-2.8732697578307209E-2</v>
      </c>
      <c r="H4362" s="37">
        <f t="shared" si="941"/>
        <v>0.97126730242169279</v>
      </c>
      <c r="I4362" s="19"/>
      <c r="J4362" s="19"/>
      <c r="K4362" s="19"/>
      <c r="L4362" s="19"/>
      <c r="N4362" s="38">
        <v>39827</v>
      </c>
      <c r="O4362" s="19">
        <v>636.79089999999997</v>
      </c>
      <c r="P4362" s="19">
        <v>483.36943980567787</v>
      </c>
      <c r="Q4362" s="19">
        <v>-1.2806513230053329E-2</v>
      </c>
      <c r="R4362" s="37">
        <f t="shared" si="942"/>
        <v>0.98719348676994667</v>
      </c>
      <c r="T4362" s="39">
        <v>39827</v>
      </c>
      <c r="U4362" s="40">
        <v>359.33609999999999</v>
      </c>
      <c r="V4362" s="40">
        <f t="shared" si="943"/>
        <v>-5.2458148216238953E-4</v>
      </c>
      <c r="W4362" s="41">
        <f t="shared" si="944"/>
        <v>0.99947541851783761</v>
      </c>
      <c r="Y4362" s="42">
        <v>39827</v>
      </c>
      <c r="Z4362" s="43">
        <v>223.916</v>
      </c>
      <c r="AA4362" s="43">
        <f t="shared" si="945"/>
        <v>169.9681190223167</v>
      </c>
      <c r="AB4362" s="19">
        <f t="shared" si="948"/>
        <v>-1.3127899213166261E-2</v>
      </c>
      <c r="AC4362" s="37">
        <f t="shared" si="949"/>
        <v>0.98687210078683374</v>
      </c>
      <c r="AE4362" s="44">
        <v>39827</v>
      </c>
      <c r="AF4362" s="45">
        <v>3740.3998999999999</v>
      </c>
      <c r="AG4362" s="19">
        <f t="shared" si="940"/>
        <v>2839.2287080613332</v>
      </c>
      <c r="AH4362" s="45">
        <f t="shared" si="946"/>
        <v>-1.0009260019478106E-2</v>
      </c>
      <c r="AI4362" s="46">
        <f t="shared" si="947"/>
        <v>0.98999073998052189</v>
      </c>
      <c r="AK4362" s="38">
        <v>39827</v>
      </c>
      <c r="AL4362" s="19">
        <v>157.9059</v>
      </c>
      <c r="AM4362" s="19">
        <f t="shared" si="936"/>
        <v>1.389463163689042E-3</v>
      </c>
      <c r="AN4362" s="37">
        <f t="shared" si="937"/>
        <v>1.001389463163689</v>
      </c>
      <c r="AQ4362" s="38">
        <v>39827</v>
      </c>
      <c r="AR4362" s="19">
        <f t="shared" si="938"/>
        <v>358.00109836200005</v>
      </c>
      <c r="AS4362" s="40">
        <f t="shared" si="950"/>
        <v>1.389463163689042E-3</v>
      </c>
      <c r="AT4362" s="51">
        <f t="shared" si="939"/>
        <v>1.001389463163689</v>
      </c>
    </row>
    <row r="4363" spans="1:46">
      <c r="A4363" s="38">
        <v>39828</v>
      </c>
      <c r="B4363" s="37">
        <v>1.3093999999999999</v>
      </c>
      <c r="D4363" s="38">
        <v>39828</v>
      </c>
      <c r="E4363" s="19">
        <v>1043.5320999999999</v>
      </c>
      <c r="F4363" s="19">
        <v>796.95440659844201</v>
      </c>
      <c r="G4363" s="19">
        <v>-4.227912187199534E-3</v>
      </c>
      <c r="H4363" s="37">
        <f t="shared" si="941"/>
        <v>0.99577208781280047</v>
      </c>
      <c r="I4363" s="19"/>
      <c r="J4363" s="19"/>
      <c r="K4363" s="19"/>
      <c r="L4363" s="19"/>
      <c r="N4363" s="38">
        <v>39828</v>
      </c>
      <c r="O4363" s="19">
        <v>617.79369999999994</v>
      </c>
      <c r="P4363" s="19">
        <v>471.81434244692224</v>
      </c>
      <c r="Q4363" s="19">
        <v>-2.3905312183991168E-2</v>
      </c>
      <c r="R4363" s="37">
        <f t="shared" si="942"/>
        <v>0.97609468781600883</v>
      </c>
      <c r="T4363" s="39">
        <v>39828</v>
      </c>
      <c r="U4363" s="40">
        <v>359.4006</v>
      </c>
      <c r="V4363" s="40">
        <f t="shared" si="943"/>
        <v>1.794976903239931E-4</v>
      </c>
      <c r="W4363" s="41">
        <f t="shared" si="944"/>
        <v>1.000179497690324</v>
      </c>
      <c r="Y4363" s="42">
        <v>39828</v>
      </c>
      <c r="Z4363" s="43">
        <v>223.18</v>
      </c>
      <c r="AA4363" s="43">
        <f t="shared" si="945"/>
        <v>170.44447838704752</v>
      </c>
      <c r="AB4363" s="19">
        <f t="shared" si="948"/>
        <v>2.8026395036371277E-3</v>
      </c>
      <c r="AC4363" s="37">
        <f t="shared" si="949"/>
        <v>1.0028026395036371</v>
      </c>
      <c r="AE4363" s="44">
        <v>39828</v>
      </c>
      <c r="AF4363" s="45">
        <v>3722.7</v>
      </c>
      <c r="AG4363" s="19">
        <f t="shared" si="940"/>
        <v>2843.0578891095161</v>
      </c>
      <c r="AH4363" s="45">
        <f t="shared" si="946"/>
        <v>1.3486694598821014E-3</v>
      </c>
      <c r="AI4363" s="46">
        <f t="shared" si="947"/>
        <v>1.0013486694598821</v>
      </c>
      <c r="AK4363" s="38">
        <v>39828</v>
      </c>
      <c r="AL4363" s="19">
        <v>157.88329999999999</v>
      </c>
      <c r="AM4363" s="19">
        <f t="shared" si="936"/>
        <v>-1.4312321452214505E-4</v>
      </c>
      <c r="AN4363" s="37">
        <f t="shared" si="937"/>
        <v>0.99985687678547785</v>
      </c>
      <c r="AQ4363" s="38">
        <v>39828</v>
      </c>
      <c r="AR4363" s="19">
        <f t="shared" si="938"/>
        <v>357.94986009400003</v>
      </c>
      <c r="AS4363" s="40">
        <f t="shared" si="950"/>
        <v>-1.4312321452214505E-4</v>
      </c>
      <c r="AT4363" s="51">
        <f t="shared" si="939"/>
        <v>0.99985687678547785</v>
      </c>
    </row>
    <row r="4364" spans="1:46">
      <c r="A4364" s="38">
        <v>39829</v>
      </c>
      <c r="B4364" s="37">
        <v>1.3244</v>
      </c>
      <c r="D4364" s="38">
        <v>39829</v>
      </c>
      <c r="E4364" s="19">
        <v>1058.8089</v>
      </c>
      <c r="F4364" s="19">
        <v>799.46307762005438</v>
      </c>
      <c r="G4364" s="19">
        <v>3.1478225113528158E-3</v>
      </c>
      <c r="H4364" s="37">
        <f t="shared" si="941"/>
        <v>1.0031478225113528</v>
      </c>
      <c r="I4364" s="19"/>
      <c r="J4364" s="19"/>
      <c r="K4364" s="19"/>
      <c r="L4364" s="19"/>
      <c r="N4364" s="38">
        <v>39829</v>
      </c>
      <c r="O4364" s="19">
        <v>630.94050000000004</v>
      </c>
      <c r="P4364" s="19">
        <v>476.39723648444578</v>
      </c>
      <c r="Q4364" s="19">
        <v>9.7133419339390237E-3</v>
      </c>
      <c r="R4364" s="37">
        <f t="shared" si="942"/>
        <v>1.009713341933939</v>
      </c>
      <c r="T4364" s="39">
        <v>39829</v>
      </c>
      <c r="U4364" s="40">
        <v>360.28649999999999</v>
      </c>
      <c r="V4364" s="40">
        <f t="shared" si="943"/>
        <v>2.4649374541945157E-3</v>
      </c>
      <c r="W4364" s="41">
        <f t="shared" si="944"/>
        <v>1.0024649374541945</v>
      </c>
      <c r="Y4364" s="42">
        <v>39829</v>
      </c>
      <c r="Z4364" s="43">
        <v>226.04</v>
      </c>
      <c r="AA4364" s="43">
        <f t="shared" si="945"/>
        <v>170.67351253397763</v>
      </c>
      <c r="AB4364" s="19">
        <f t="shared" si="948"/>
        <v>1.3437463571568387E-3</v>
      </c>
      <c r="AC4364" s="37">
        <f t="shared" si="949"/>
        <v>1.0013437463571568</v>
      </c>
      <c r="AE4364" s="44">
        <v>39829</v>
      </c>
      <c r="AF4364" s="45">
        <v>3712.7</v>
      </c>
      <c r="AG4364" s="19">
        <f t="shared" si="940"/>
        <v>2803.3071579583207</v>
      </c>
      <c r="AH4364" s="45">
        <f t="shared" si="946"/>
        <v>-1.3981681943045388E-2</v>
      </c>
      <c r="AI4364" s="46">
        <f t="shared" si="947"/>
        <v>0.98601831805695461</v>
      </c>
      <c r="AK4364" s="38">
        <v>39829</v>
      </c>
      <c r="AL4364" s="19">
        <v>157.6122</v>
      </c>
      <c r="AM4364" s="19">
        <f t="shared" si="936"/>
        <v>-1.7170910412943607E-3</v>
      </c>
      <c r="AN4364" s="37">
        <f t="shared" si="937"/>
        <v>0.99828290895870564</v>
      </c>
      <c r="AQ4364" s="38">
        <v>39829</v>
      </c>
      <c r="AR4364" s="19">
        <f t="shared" si="938"/>
        <v>357.33522759600004</v>
      </c>
      <c r="AS4364" s="40">
        <f t="shared" si="950"/>
        <v>-1.7170910412943607E-3</v>
      </c>
      <c r="AT4364" s="51">
        <f t="shared" si="939"/>
        <v>0.99828290895870564</v>
      </c>
    </row>
    <row r="4365" spans="1:46">
      <c r="A4365" s="38">
        <v>39832</v>
      </c>
      <c r="B4365" s="37">
        <v>1.3244</v>
      </c>
      <c r="D4365" s="38">
        <v>39832</v>
      </c>
      <c r="E4365" s="19">
        <v>1051.2091</v>
      </c>
      <c r="F4365" s="19">
        <v>793.72478103292053</v>
      </c>
      <c r="G4365" s="19">
        <v>-7.1776880606123639E-3</v>
      </c>
      <c r="H4365" s="37">
        <f t="shared" si="941"/>
        <v>0.99282231193938764</v>
      </c>
      <c r="I4365" s="19"/>
      <c r="J4365" s="19"/>
      <c r="K4365" s="19"/>
      <c r="L4365" s="19"/>
      <c r="N4365" s="38">
        <v>39832</v>
      </c>
      <c r="O4365" s="19">
        <v>626.25350000000003</v>
      </c>
      <c r="P4365" s="19">
        <v>472.85827544548476</v>
      </c>
      <c r="Q4365" s="19">
        <v>-7.4285927119910333E-3</v>
      </c>
      <c r="R4365" s="37">
        <f t="shared" si="942"/>
        <v>0.99257140728800897</v>
      </c>
      <c r="T4365" s="39">
        <v>39832</v>
      </c>
      <c r="U4365" s="40">
        <v>360.02330000000001</v>
      </c>
      <c r="V4365" s="40">
        <f t="shared" si="943"/>
        <v>-7.3052973120002473E-4</v>
      </c>
      <c r="W4365" s="41">
        <f t="shared" si="944"/>
        <v>0.99926947026879998</v>
      </c>
      <c r="Y4365" s="38">
        <v>39832</v>
      </c>
      <c r="Z4365" s="43">
        <v>226.04</v>
      </c>
      <c r="AA4365" s="43">
        <f t="shared" si="945"/>
        <v>170.67351253397763</v>
      </c>
      <c r="AB4365" s="19">
        <f t="shared" si="948"/>
        <v>0</v>
      </c>
      <c r="AC4365" s="37">
        <f t="shared" si="949"/>
        <v>1</v>
      </c>
      <c r="AE4365" s="38">
        <v>39832</v>
      </c>
      <c r="AF4365" s="45">
        <v>3712.7</v>
      </c>
      <c r="AG4365" s="19">
        <f t="shared" si="940"/>
        <v>2803.3071579583207</v>
      </c>
      <c r="AH4365" s="45">
        <f t="shared" si="946"/>
        <v>0</v>
      </c>
      <c r="AI4365" s="46">
        <f t="shared" si="947"/>
        <v>1</v>
      </c>
      <c r="AK4365" s="38">
        <v>39832</v>
      </c>
      <c r="AL4365" s="19">
        <v>157.43709999999999</v>
      </c>
      <c r="AM4365" s="19">
        <f t="shared" si="936"/>
        <v>-1.110954608843806E-3</v>
      </c>
      <c r="AN4365" s="37">
        <f t="shared" si="937"/>
        <v>0.99888904539115619</v>
      </c>
      <c r="AQ4365" s="38">
        <v>39832</v>
      </c>
      <c r="AR4365" s="19">
        <f t="shared" si="938"/>
        <v>356.93824437799998</v>
      </c>
      <c r="AS4365" s="40">
        <f t="shared" si="950"/>
        <v>-1.1109546088439171E-3</v>
      </c>
      <c r="AT4365" s="51">
        <f t="shared" si="939"/>
        <v>0.99888904539115608</v>
      </c>
    </row>
    <row r="4366" spans="1:46">
      <c r="A4366" s="38">
        <v>39833</v>
      </c>
      <c r="B4366" s="37">
        <v>1.2946</v>
      </c>
      <c r="D4366" s="38">
        <v>39833</v>
      </c>
      <c r="E4366" s="19">
        <v>1005.9651</v>
      </c>
      <c r="F4366" s="19">
        <v>777.04704155723778</v>
      </c>
      <c r="G4366" s="19">
        <v>-2.1011992915200506E-2</v>
      </c>
      <c r="H4366" s="37">
        <f t="shared" si="941"/>
        <v>0.97898800708479949</v>
      </c>
      <c r="I4366" s="19"/>
      <c r="J4366" s="19"/>
      <c r="K4366" s="19"/>
      <c r="L4366" s="19"/>
      <c r="N4366" s="38">
        <v>39833</v>
      </c>
      <c r="O4366" s="19">
        <v>607.1259</v>
      </c>
      <c r="P4366" s="19">
        <v>468.96794376641435</v>
      </c>
      <c r="Q4366" s="19">
        <v>-8.2272678328517701E-3</v>
      </c>
      <c r="R4366" s="37">
        <f t="shared" si="942"/>
        <v>0.99177273216714823</v>
      </c>
      <c r="T4366" s="39">
        <v>39833</v>
      </c>
      <c r="U4366" s="40">
        <v>360.6465</v>
      </c>
      <c r="V4366" s="40">
        <f t="shared" si="943"/>
        <v>1.7309990770042472E-3</v>
      </c>
      <c r="W4366" s="41">
        <f t="shared" si="944"/>
        <v>1.0017309990770042</v>
      </c>
      <c r="Y4366" s="42">
        <v>39833</v>
      </c>
      <c r="Z4366" s="43">
        <v>221.155</v>
      </c>
      <c r="AA4366" s="43">
        <f t="shared" si="945"/>
        <v>170.82882743704619</v>
      </c>
      <c r="AB4366" s="19">
        <f t="shared" si="948"/>
        <v>9.1001175731730832E-4</v>
      </c>
      <c r="AC4366" s="37">
        <f t="shared" si="949"/>
        <v>1.0009100117573173</v>
      </c>
      <c r="AE4366" s="44">
        <v>39833</v>
      </c>
      <c r="AF4366" s="45">
        <v>3579.5</v>
      </c>
      <c r="AG4366" s="19">
        <f t="shared" si="940"/>
        <v>2764.946701683918</v>
      </c>
      <c r="AH4366" s="45">
        <f t="shared" si="946"/>
        <v>-1.3684000401276375E-2</v>
      </c>
      <c r="AI4366" s="46">
        <f t="shared" si="947"/>
        <v>0.98631599959872363</v>
      </c>
      <c r="AK4366" s="38">
        <v>39833</v>
      </c>
      <c r="AL4366" s="19">
        <v>157.07480000000001</v>
      </c>
      <c r="AM4366" s="19">
        <f t="shared" si="936"/>
        <v>-2.3012364938123087E-3</v>
      </c>
      <c r="AN4366" s="37">
        <f t="shared" si="937"/>
        <v>0.99769876350618769</v>
      </c>
      <c r="AQ4366" s="38">
        <v>39833</v>
      </c>
      <c r="AR4366" s="19">
        <f t="shared" si="938"/>
        <v>356.11684506400007</v>
      </c>
      <c r="AS4366" s="40">
        <f t="shared" si="950"/>
        <v>-2.3012364938121976E-3</v>
      </c>
      <c r="AT4366" s="51">
        <f t="shared" si="939"/>
        <v>0.9976987635061878</v>
      </c>
    </row>
    <row r="4367" spans="1:46">
      <c r="A4367" s="38">
        <v>39834</v>
      </c>
      <c r="B4367" s="37">
        <v>1.2869999999999999</v>
      </c>
      <c r="D4367" s="38">
        <v>39834</v>
      </c>
      <c r="E4367" s="19">
        <v>1025.4580000000001</v>
      </c>
      <c r="F4367" s="19">
        <v>796.78166278166293</v>
      </c>
      <c r="G4367" s="19">
        <v>2.5396945318620689E-2</v>
      </c>
      <c r="H4367" s="37">
        <f t="shared" si="941"/>
        <v>1.0253969453186207</v>
      </c>
      <c r="I4367" s="19"/>
      <c r="J4367" s="19"/>
      <c r="K4367" s="19"/>
      <c r="L4367" s="19"/>
      <c r="N4367" s="38">
        <v>39834</v>
      </c>
      <c r="O4367" s="19">
        <v>604.34299999999996</v>
      </c>
      <c r="P4367" s="19">
        <v>469.5749805749806</v>
      </c>
      <c r="Q4367" s="19">
        <v>1.294410026602133E-3</v>
      </c>
      <c r="R4367" s="37">
        <f t="shared" si="942"/>
        <v>1.0012944100266021</v>
      </c>
      <c r="T4367" s="39">
        <v>39834</v>
      </c>
      <c r="U4367" s="40">
        <v>361.2799</v>
      </c>
      <c r="V4367" s="40">
        <f t="shared" si="943"/>
        <v>1.7562904395300727E-3</v>
      </c>
      <c r="W4367" s="41">
        <f t="shared" si="944"/>
        <v>1.0017562904395301</v>
      </c>
      <c r="Y4367" s="42">
        <v>39834</v>
      </c>
      <c r="Z4367" s="43">
        <v>222.74199999999999</v>
      </c>
      <c r="AA4367" s="43">
        <f t="shared" si="945"/>
        <v>173.07070707070707</v>
      </c>
      <c r="AB4367" s="19">
        <f t="shared" si="948"/>
        <v>1.3123544001887311E-2</v>
      </c>
      <c r="AC4367" s="37">
        <f t="shared" si="949"/>
        <v>1.0131235440018873</v>
      </c>
      <c r="AE4367" s="44">
        <v>39834</v>
      </c>
      <c r="AF4367" s="45">
        <v>3672.7</v>
      </c>
      <c r="AG4367" s="19">
        <f t="shared" si="940"/>
        <v>2853.6907536907538</v>
      </c>
      <c r="AH4367" s="45">
        <f t="shared" si="946"/>
        <v>3.2096116700111699E-2</v>
      </c>
      <c r="AI4367" s="46">
        <f t="shared" si="947"/>
        <v>1.0320961167001117</v>
      </c>
      <c r="AK4367" s="38">
        <v>39834</v>
      </c>
      <c r="AL4367" s="19">
        <v>156.85210000000001</v>
      </c>
      <c r="AM4367" s="19">
        <f t="shared" si="936"/>
        <v>-1.41779585267654E-3</v>
      </c>
      <c r="AN4367" s="37">
        <f t="shared" si="937"/>
        <v>0.99858220414732346</v>
      </c>
      <c r="AQ4367" s="38">
        <v>39834</v>
      </c>
      <c r="AR4367" s="19">
        <f t="shared" si="938"/>
        <v>355.61194407800002</v>
      </c>
      <c r="AS4367" s="40">
        <f t="shared" si="950"/>
        <v>-1.417795852676651E-3</v>
      </c>
      <c r="AT4367" s="51">
        <f t="shared" si="939"/>
        <v>0.99858220414732335</v>
      </c>
    </row>
    <row r="4368" spans="1:46">
      <c r="A4368" s="38">
        <v>39835</v>
      </c>
      <c r="B4368" s="37">
        <v>1.2955000000000001</v>
      </c>
      <c r="D4368" s="38">
        <v>39835</v>
      </c>
      <c r="E4368" s="19">
        <v>1015.7246</v>
      </c>
      <c r="F4368" s="19">
        <v>784.04060208413739</v>
      </c>
      <c r="G4368" s="19">
        <v>-1.5990655022161238E-2</v>
      </c>
      <c r="H4368" s="37">
        <f t="shared" si="941"/>
        <v>0.98400934497783876</v>
      </c>
      <c r="I4368" s="19"/>
      <c r="J4368" s="19"/>
      <c r="K4368" s="19"/>
      <c r="L4368" s="19"/>
      <c r="N4368" s="38">
        <v>39835</v>
      </c>
      <c r="O4368" s="19">
        <v>603.40260000000001</v>
      </c>
      <c r="P4368" s="19">
        <v>465.76812041682746</v>
      </c>
      <c r="Q4368" s="19">
        <v>-8.1070336274980948E-3</v>
      </c>
      <c r="R4368" s="37">
        <f t="shared" si="942"/>
        <v>0.99189296637250191</v>
      </c>
      <c r="T4368" s="39">
        <v>39835</v>
      </c>
      <c r="U4368" s="40">
        <v>361.14080000000001</v>
      </c>
      <c r="V4368" s="40">
        <f t="shared" si="943"/>
        <v>-3.8502003571183607E-4</v>
      </c>
      <c r="W4368" s="41">
        <f t="shared" si="944"/>
        <v>0.99961497996428816</v>
      </c>
      <c r="Y4368" s="42">
        <v>39835</v>
      </c>
      <c r="Z4368" s="43">
        <v>220.96299999999999</v>
      </c>
      <c r="AA4368" s="43">
        <f t="shared" si="945"/>
        <v>170.56194519490543</v>
      </c>
      <c r="AB4368" s="19">
        <f t="shared" si="948"/>
        <v>-1.4495589220518412E-2</v>
      </c>
      <c r="AC4368" s="37">
        <f t="shared" si="949"/>
        <v>0.98550441077948159</v>
      </c>
      <c r="AE4368" s="44">
        <v>39835</v>
      </c>
      <c r="AF4368" s="45">
        <v>3652.6001000000001</v>
      </c>
      <c r="AG4368" s="19">
        <f t="shared" si="940"/>
        <v>2819.4520262446931</v>
      </c>
      <c r="AH4368" s="45">
        <f t="shared" si="946"/>
        <v>-1.1998051085871486E-2</v>
      </c>
      <c r="AI4368" s="46">
        <f t="shared" si="947"/>
        <v>0.98800194891412851</v>
      </c>
      <c r="AK4368" s="38">
        <v>39835</v>
      </c>
      <c r="AL4368" s="19">
        <v>156.1018</v>
      </c>
      <c r="AM4368" s="19">
        <f t="shared" si="936"/>
        <v>-4.7834871193946915E-3</v>
      </c>
      <c r="AN4368" s="37">
        <f t="shared" si="937"/>
        <v>0.99521651288060531</v>
      </c>
      <c r="AQ4368" s="38">
        <v>39835</v>
      </c>
      <c r="AR4368" s="19">
        <f t="shared" si="938"/>
        <v>353.91087892400003</v>
      </c>
      <c r="AS4368" s="40">
        <f t="shared" si="950"/>
        <v>-4.7834871193945805E-3</v>
      </c>
      <c r="AT4368" s="51">
        <f t="shared" si="939"/>
        <v>0.99521651288060542</v>
      </c>
    </row>
    <row r="4369" spans="1:46">
      <c r="A4369" s="38">
        <v>39836</v>
      </c>
      <c r="B4369" s="37">
        <v>1.2848999999999999</v>
      </c>
      <c r="D4369" s="38">
        <v>39836</v>
      </c>
      <c r="E4369" s="19">
        <v>1009.5588</v>
      </c>
      <c r="F4369" s="19">
        <v>785.7100163436844</v>
      </c>
      <c r="G4369" s="19">
        <v>2.1292446527760855E-3</v>
      </c>
      <c r="H4369" s="37">
        <f t="shared" si="941"/>
        <v>1.0021292446527761</v>
      </c>
      <c r="I4369" s="19"/>
      <c r="J4369" s="19"/>
      <c r="K4369" s="19"/>
      <c r="L4369" s="19"/>
      <c r="N4369" s="38">
        <v>39836</v>
      </c>
      <c r="O4369" s="19">
        <v>595.10500000000002</v>
      </c>
      <c r="P4369" s="19">
        <v>463.15277453498328</v>
      </c>
      <c r="Q4369" s="19">
        <v>-5.6151242800894785E-3</v>
      </c>
      <c r="R4369" s="37">
        <f t="shared" si="942"/>
        <v>0.99438487571991052</v>
      </c>
      <c r="T4369" s="39">
        <v>39836</v>
      </c>
      <c r="U4369" s="40">
        <v>362.10919999999999</v>
      </c>
      <c r="V4369" s="40">
        <f t="shared" si="943"/>
        <v>2.6815026161539635E-3</v>
      </c>
      <c r="W4369" s="41">
        <f t="shared" si="944"/>
        <v>1.002681502616154</v>
      </c>
      <c r="Y4369" s="42">
        <v>39836</v>
      </c>
      <c r="Z4369" s="43">
        <v>226.85900000000001</v>
      </c>
      <c r="AA4369" s="43">
        <f t="shared" si="945"/>
        <v>176.55770877111061</v>
      </c>
      <c r="AB4369" s="19">
        <f t="shared" si="948"/>
        <v>3.5152997166828071E-2</v>
      </c>
      <c r="AC4369" s="37">
        <f t="shared" si="949"/>
        <v>1.0351529971668281</v>
      </c>
      <c r="AE4369" s="44">
        <v>39836</v>
      </c>
      <c r="AF4369" s="45">
        <v>3793</v>
      </c>
      <c r="AG4369" s="19">
        <f t="shared" si="940"/>
        <v>2951.9806988870732</v>
      </c>
      <c r="AH4369" s="45">
        <f t="shared" si="946"/>
        <v>4.7005117096778015E-2</v>
      </c>
      <c r="AI4369" s="46">
        <f t="shared" si="947"/>
        <v>1.047005117096778</v>
      </c>
      <c r="AK4369" s="38">
        <v>39836</v>
      </c>
      <c r="AL4369" s="19">
        <v>155.0437</v>
      </c>
      <c r="AM4369" s="19">
        <f t="shared" ref="AM4369:AM4432" si="951">AL4369/AL4368-1</f>
        <v>-6.7782690526310141E-3</v>
      </c>
      <c r="AN4369" s="37">
        <f t="shared" ref="AN4369:AN4432" si="952">AL4369/AL4368</f>
        <v>0.99322173094736899</v>
      </c>
      <c r="AQ4369" s="38">
        <v>39836</v>
      </c>
      <c r="AR4369" s="19">
        <f t="shared" ref="AR4369:AR4432" si="953">AL4369*2.26718</f>
        <v>351.51197576600003</v>
      </c>
      <c r="AS4369" s="40">
        <f t="shared" si="950"/>
        <v>-6.7782690526310141E-3</v>
      </c>
      <c r="AT4369" s="51">
        <f t="shared" si="939"/>
        <v>0.99322173094736899</v>
      </c>
    </row>
    <row r="4370" spans="1:46">
      <c r="A4370" s="38">
        <v>39839</v>
      </c>
      <c r="B4370" s="37">
        <v>1.3123</v>
      </c>
      <c r="D4370" s="38">
        <v>39839</v>
      </c>
      <c r="E4370" s="19">
        <v>1029.8298</v>
      </c>
      <c r="F4370" s="19">
        <v>784.7518097995885</v>
      </c>
      <c r="G4370" s="19">
        <v>-1.2195422282573753E-3</v>
      </c>
      <c r="H4370" s="37">
        <f t="shared" si="941"/>
        <v>0.99878045777174262</v>
      </c>
      <c r="I4370" s="19"/>
      <c r="J4370" s="19"/>
      <c r="K4370" s="19"/>
      <c r="L4370" s="19"/>
      <c r="N4370" s="38">
        <v>39839</v>
      </c>
      <c r="O4370" s="19">
        <v>605.1816</v>
      </c>
      <c r="P4370" s="19">
        <v>461.16101501181134</v>
      </c>
      <c r="Q4370" s="19">
        <v>-4.3004374208309715E-3</v>
      </c>
      <c r="R4370" s="37">
        <f t="shared" si="942"/>
        <v>0.99569956257916903</v>
      </c>
      <c r="T4370" s="39">
        <v>39839</v>
      </c>
      <c r="U4370" s="40">
        <v>358.17689999999999</v>
      </c>
      <c r="V4370" s="40">
        <f t="shared" si="943"/>
        <v>-1.0859431353856808E-2</v>
      </c>
      <c r="W4370" s="41">
        <f t="shared" si="944"/>
        <v>0.98914056864614319</v>
      </c>
      <c r="Y4370" s="42">
        <v>39839</v>
      </c>
      <c r="Z4370" s="43">
        <v>228.892</v>
      </c>
      <c r="AA4370" s="43">
        <f t="shared" si="945"/>
        <v>174.42048312123751</v>
      </c>
      <c r="AB4370" s="19">
        <f t="shared" si="948"/>
        <v>-1.2104969331267257E-2</v>
      </c>
      <c r="AC4370" s="37">
        <f t="shared" si="949"/>
        <v>0.98789503066873274</v>
      </c>
      <c r="AE4370" s="44">
        <v>39839</v>
      </c>
      <c r="AF4370" s="45">
        <v>3793</v>
      </c>
      <c r="AG4370" s="19">
        <f t="shared" si="940"/>
        <v>2890.3451954583556</v>
      </c>
      <c r="AH4370" s="45">
        <f t="shared" si="946"/>
        <v>-2.0879372094795512E-2</v>
      </c>
      <c r="AI4370" s="46">
        <f t="shared" si="947"/>
        <v>0.97912062790520449</v>
      </c>
      <c r="AK4370" s="38">
        <v>39839</v>
      </c>
      <c r="AL4370" s="19">
        <v>154.40010000000001</v>
      </c>
      <c r="AM4370" s="19">
        <f t="shared" si="951"/>
        <v>-4.1510877255895862E-3</v>
      </c>
      <c r="AN4370" s="37">
        <f t="shared" si="952"/>
        <v>0.99584891227441041</v>
      </c>
      <c r="AQ4370" s="38">
        <v>39839</v>
      </c>
      <c r="AR4370" s="19">
        <f t="shared" si="953"/>
        <v>350.05281871800003</v>
      </c>
      <c r="AS4370" s="40">
        <f t="shared" si="950"/>
        <v>-4.1510877255896972E-3</v>
      </c>
      <c r="AT4370" s="51">
        <f t="shared" si="939"/>
        <v>0.9958489122744103</v>
      </c>
    </row>
    <row r="4371" spans="1:46">
      <c r="A4371" s="38">
        <v>39840</v>
      </c>
      <c r="B4371" s="37">
        <v>1.3159000000000001</v>
      </c>
      <c r="D4371" s="38">
        <v>39840</v>
      </c>
      <c r="E4371" s="19">
        <v>1045.1909000000001</v>
      </c>
      <c r="F4371" s="19">
        <v>794.27836461737218</v>
      </c>
      <c r="G4371" s="19">
        <v>1.2139576741105662E-2</v>
      </c>
      <c r="H4371" s="37">
        <f t="shared" si="941"/>
        <v>1.0121395767411057</v>
      </c>
      <c r="I4371" s="19"/>
      <c r="J4371" s="19"/>
      <c r="K4371" s="19"/>
      <c r="L4371" s="19"/>
      <c r="N4371" s="38">
        <v>39840</v>
      </c>
      <c r="O4371" s="19">
        <v>608.76689999999996</v>
      </c>
      <c r="P4371" s="19">
        <v>462.62398358537877</v>
      </c>
      <c r="Q4371" s="19">
        <v>3.1723596009736177E-3</v>
      </c>
      <c r="R4371" s="37">
        <f t="shared" si="942"/>
        <v>1.0031723596009736</v>
      </c>
      <c r="T4371" s="39">
        <v>39840</v>
      </c>
      <c r="U4371" s="40">
        <v>356.30009999999999</v>
      </c>
      <c r="V4371" s="40">
        <f t="shared" si="943"/>
        <v>-5.2398689027683965E-3</v>
      </c>
      <c r="W4371" s="41">
        <f t="shared" si="944"/>
        <v>0.9947601310972316</v>
      </c>
      <c r="Y4371" s="42">
        <v>39840</v>
      </c>
      <c r="Z4371" s="43">
        <v>221.006</v>
      </c>
      <c r="AA4371" s="43">
        <f t="shared" si="945"/>
        <v>167.95045216201839</v>
      </c>
      <c r="AB4371" s="19">
        <f t="shared" si="948"/>
        <v>-3.7094444662912007E-2</v>
      </c>
      <c r="AC4371" s="37">
        <f t="shared" si="949"/>
        <v>0.96290555533708799</v>
      </c>
      <c r="AE4371" s="44">
        <v>39840</v>
      </c>
      <c r="AF4371" s="45">
        <v>3594.3</v>
      </c>
      <c r="AG4371" s="19">
        <f t="shared" si="940"/>
        <v>2731.4385591610303</v>
      </c>
      <c r="AH4371" s="45">
        <f t="shared" si="946"/>
        <v>-5.4978428371468491E-2</v>
      </c>
      <c r="AI4371" s="46">
        <f t="shared" si="947"/>
        <v>0.94502157162853151</v>
      </c>
      <c r="AK4371" s="38">
        <v>39840</v>
      </c>
      <c r="AL4371" s="19">
        <v>155.41030000000001</v>
      </c>
      <c r="AM4371" s="19">
        <f t="shared" si="951"/>
        <v>6.5427418764625322E-3</v>
      </c>
      <c r="AN4371" s="37">
        <f t="shared" si="952"/>
        <v>1.0065427418764625</v>
      </c>
      <c r="AQ4371" s="38">
        <v>39840</v>
      </c>
      <c r="AR4371" s="19">
        <f t="shared" si="953"/>
        <v>352.34312395400002</v>
      </c>
      <c r="AS4371" s="40">
        <f t="shared" si="950"/>
        <v>6.5427418764625322E-3</v>
      </c>
      <c r="AT4371" s="51">
        <f t="shared" ref="AT4371:AT4434" si="954">AR4371/AR4370</f>
        <v>1.0065427418764625</v>
      </c>
    </row>
    <row r="4372" spans="1:46">
      <c r="A4372" s="38">
        <v>39841</v>
      </c>
      <c r="B4372" s="37">
        <v>1.3244</v>
      </c>
      <c r="D4372" s="38">
        <v>39841</v>
      </c>
      <c r="E4372" s="19">
        <v>1075.2317</v>
      </c>
      <c r="F4372" s="19">
        <v>811.86325883418908</v>
      </c>
      <c r="G4372" s="19">
        <v>2.213946016934254E-2</v>
      </c>
      <c r="H4372" s="37">
        <f t="shared" si="941"/>
        <v>1.0221394601693425</v>
      </c>
      <c r="I4372" s="19"/>
      <c r="J4372" s="19"/>
      <c r="K4372" s="19"/>
      <c r="L4372" s="19"/>
      <c r="N4372" s="38">
        <v>39841</v>
      </c>
      <c r="O4372" s="19">
        <v>625.41200000000003</v>
      </c>
      <c r="P4372" s="19">
        <v>472.22289338568407</v>
      </c>
      <c r="Q4372" s="19">
        <v>2.0748837373092632E-2</v>
      </c>
      <c r="R4372" s="37">
        <f t="shared" si="942"/>
        <v>1.0207488373730926</v>
      </c>
      <c r="T4372" s="39">
        <v>39841</v>
      </c>
      <c r="U4372" s="40">
        <v>357.59949999999998</v>
      </c>
      <c r="V4372" s="40">
        <f t="shared" si="943"/>
        <v>3.646925723568506E-3</v>
      </c>
      <c r="W4372" s="41">
        <f t="shared" si="944"/>
        <v>1.0036469257235685</v>
      </c>
      <c r="Y4372" s="42">
        <v>39841</v>
      </c>
      <c r="Z4372" s="43">
        <v>222.898</v>
      </c>
      <c r="AA4372" s="43">
        <f t="shared" si="945"/>
        <v>168.30111748716399</v>
      </c>
      <c r="AB4372" s="19">
        <f t="shared" si="948"/>
        <v>2.0879093841754681E-3</v>
      </c>
      <c r="AC4372" s="37">
        <f t="shared" si="949"/>
        <v>1.0020879093841755</v>
      </c>
      <c r="AE4372" s="44">
        <v>39841</v>
      </c>
      <c r="AF4372" s="45">
        <v>3647.6001000000001</v>
      </c>
      <c r="AG4372" s="19">
        <f t="shared" si="940"/>
        <v>2754.1528994261553</v>
      </c>
      <c r="AH4372" s="45">
        <f t="shared" si="946"/>
        <v>8.3158891452794759E-3</v>
      </c>
      <c r="AI4372" s="46">
        <f t="shared" si="947"/>
        <v>1.0083158891452795</v>
      </c>
      <c r="AK4372" s="38">
        <v>39841</v>
      </c>
      <c r="AL4372" s="19">
        <v>156.2774</v>
      </c>
      <c r="AM4372" s="19">
        <f t="shared" si="951"/>
        <v>5.5794242723936627E-3</v>
      </c>
      <c r="AN4372" s="37">
        <f t="shared" si="952"/>
        <v>1.0055794242723937</v>
      </c>
      <c r="AQ4372" s="38">
        <v>39841</v>
      </c>
      <c r="AR4372" s="19">
        <f t="shared" si="953"/>
        <v>354.30899573200003</v>
      </c>
      <c r="AS4372" s="40">
        <f t="shared" si="950"/>
        <v>5.5794242723938847E-3</v>
      </c>
      <c r="AT4372" s="51">
        <f t="shared" si="954"/>
        <v>1.0055794242723939</v>
      </c>
    </row>
    <row r="4373" spans="1:46">
      <c r="A4373" s="38">
        <v>39842</v>
      </c>
      <c r="B4373" s="37">
        <v>1.2988</v>
      </c>
      <c r="D4373" s="38">
        <v>39842</v>
      </c>
      <c r="E4373" s="19">
        <v>1049.6996999999999</v>
      </c>
      <c r="F4373" s="19">
        <v>808.20734524176157</v>
      </c>
      <c r="G4373" s="19">
        <v>-4.5031149675097693E-3</v>
      </c>
      <c r="H4373" s="37">
        <f t="shared" si="941"/>
        <v>0.99549688503249023</v>
      </c>
      <c r="I4373" s="19"/>
      <c r="J4373" s="19"/>
      <c r="K4373" s="19"/>
      <c r="L4373" s="19"/>
      <c r="N4373" s="38">
        <v>39842</v>
      </c>
      <c r="O4373" s="19">
        <v>624.33889999999997</v>
      </c>
      <c r="P4373" s="19">
        <v>480.70441946412069</v>
      </c>
      <c r="Q4373" s="19">
        <v>1.7960853226803186E-2</v>
      </c>
      <c r="R4373" s="37">
        <f t="shared" si="942"/>
        <v>1.0179608532268032</v>
      </c>
      <c r="T4373" s="39">
        <v>39842</v>
      </c>
      <c r="U4373" s="40">
        <v>356.64870000000002</v>
      </c>
      <c r="V4373" s="40">
        <f t="shared" si="943"/>
        <v>-2.6588404066559823E-3</v>
      </c>
      <c r="W4373" s="41">
        <f t="shared" si="944"/>
        <v>0.99734115959334402</v>
      </c>
      <c r="Y4373" s="42">
        <v>39842</v>
      </c>
      <c r="Z4373" s="43">
        <v>222.084</v>
      </c>
      <c r="AA4373" s="43">
        <f t="shared" si="945"/>
        <v>170.99168463196798</v>
      </c>
      <c r="AB4373" s="19">
        <f t="shared" si="948"/>
        <v>1.5986626737693577E-2</v>
      </c>
      <c r="AC4373" s="37">
        <f t="shared" si="949"/>
        <v>1.0159866267376936</v>
      </c>
      <c r="AE4373" s="44">
        <v>39842</v>
      </c>
      <c r="AF4373" s="45">
        <v>3631</v>
      </c>
      <c r="AG4373" s="19">
        <f t="shared" si="940"/>
        <v>2795.6575300277182</v>
      </c>
      <c r="AH4373" s="45">
        <f t="shared" si="946"/>
        <v>1.5069835305879575E-2</v>
      </c>
      <c r="AI4373" s="46">
        <f t="shared" si="947"/>
        <v>1.0150698353058796</v>
      </c>
      <c r="AK4373" s="38">
        <v>39842</v>
      </c>
      <c r="AL4373" s="19">
        <v>157.03530000000001</v>
      </c>
      <c r="AM4373" s="19">
        <f t="shared" si="951"/>
        <v>4.8497095549324687E-3</v>
      </c>
      <c r="AN4373" s="37">
        <f t="shared" si="952"/>
        <v>1.0048497095549325</v>
      </c>
      <c r="AQ4373" s="38">
        <v>39842</v>
      </c>
      <c r="AR4373" s="19">
        <f t="shared" si="953"/>
        <v>356.02729145400002</v>
      </c>
      <c r="AS4373" s="40">
        <f t="shared" si="950"/>
        <v>4.8497095549324687E-3</v>
      </c>
      <c r="AT4373" s="51">
        <f t="shared" si="954"/>
        <v>1.0048497095549325</v>
      </c>
    </row>
    <row r="4374" spans="1:46">
      <c r="A4374" s="38">
        <v>39843</v>
      </c>
      <c r="B4374" s="37">
        <v>1.2804</v>
      </c>
      <c r="D4374" s="38">
        <v>39843</v>
      </c>
      <c r="E4374" s="19">
        <v>1026.3311000000001</v>
      </c>
      <c r="F4374" s="19">
        <v>801.57068103717597</v>
      </c>
      <c r="G4374" s="19">
        <v>-8.2115861030690462E-3</v>
      </c>
      <c r="H4374" s="37">
        <f t="shared" si="941"/>
        <v>0.99178841389693095</v>
      </c>
      <c r="I4374" s="19"/>
      <c r="J4374" s="19"/>
      <c r="K4374" s="19"/>
      <c r="L4374" s="19"/>
      <c r="N4374" s="38">
        <v>39843</v>
      </c>
      <c r="O4374" s="19">
        <v>621.25189999999998</v>
      </c>
      <c r="P4374" s="19">
        <v>485.20142143080284</v>
      </c>
      <c r="Q4374" s="19">
        <v>9.3550252183978166E-3</v>
      </c>
      <c r="R4374" s="37">
        <f t="shared" si="942"/>
        <v>1.0093550252183978</v>
      </c>
      <c r="T4374" s="39">
        <v>39843</v>
      </c>
      <c r="U4374" s="40">
        <v>356.29230000000001</v>
      </c>
      <c r="V4374" s="40">
        <f t="shared" si="943"/>
        <v>-9.9930267515346838E-4</v>
      </c>
      <c r="W4374" s="41">
        <f t="shared" si="944"/>
        <v>0.99900069732484653</v>
      </c>
      <c r="Y4374" s="42">
        <v>39843</v>
      </c>
      <c r="Z4374" s="43">
        <v>222.249</v>
      </c>
      <c r="AA4374" s="43">
        <f t="shared" si="945"/>
        <v>173.57778819119025</v>
      </c>
      <c r="AB4374" s="19">
        <f t="shared" si="948"/>
        <v>1.5124148082337641E-2</v>
      </c>
      <c r="AC4374" s="37">
        <f t="shared" si="949"/>
        <v>1.0151241480823376</v>
      </c>
      <c r="AE4374" s="44">
        <v>39843</v>
      </c>
      <c r="AF4374" s="45">
        <v>3638.2</v>
      </c>
      <c r="AG4374" s="19">
        <f t="shared" si="940"/>
        <v>2841.4557950640424</v>
      </c>
      <c r="AH4374" s="45">
        <f t="shared" si="946"/>
        <v>1.6381929669286199E-2</v>
      </c>
      <c r="AI4374" s="46">
        <f t="shared" si="947"/>
        <v>1.0163819296692862</v>
      </c>
      <c r="AK4374" s="38">
        <v>39843</v>
      </c>
      <c r="AL4374" s="19">
        <v>156.71559999999999</v>
      </c>
      <c r="AM4374" s="19">
        <f t="shared" si="951"/>
        <v>-2.0358479908658689E-3</v>
      </c>
      <c r="AN4374" s="37">
        <f t="shared" si="952"/>
        <v>0.99796415200913413</v>
      </c>
      <c r="AQ4374" s="38">
        <v>39843</v>
      </c>
      <c r="AR4374" s="19">
        <f t="shared" si="953"/>
        <v>355.30247400800005</v>
      </c>
      <c r="AS4374" s="40">
        <f t="shared" si="950"/>
        <v>-2.0358479908656468E-3</v>
      </c>
      <c r="AT4374" s="51">
        <f t="shared" si="954"/>
        <v>0.99796415200913435</v>
      </c>
    </row>
    <row r="4375" spans="1:46">
      <c r="A4375" s="38">
        <v>39846</v>
      </c>
      <c r="B4375" s="37">
        <v>1.2807999999999999</v>
      </c>
      <c r="D4375" s="38">
        <v>39846</v>
      </c>
      <c r="E4375" s="19">
        <v>1014.2984</v>
      </c>
      <c r="F4375" s="19">
        <v>791.92567145534042</v>
      </c>
      <c r="G4375" s="19">
        <v>-1.2032637682500513E-2</v>
      </c>
      <c r="H4375" s="37">
        <f t="shared" si="941"/>
        <v>0.98796736231749949</v>
      </c>
      <c r="I4375" s="19"/>
      <c r="J4375" s="19"/>
      <c r="K4375" s="19"/>
      <c r="L4375" s="19"/>
      <c r="N4375" s="38">
        <v>39846</v>
      </c>
      <c r="O4375" s="19">
        <v>606.7133</v>
      </c>
      <c r="P4375" s="19">
        <v>473.69870393504061</v>
      </c>
      <c r="Q4375" s="19">
        <v>-2.3707097687063694E-2</v>
      </c>
      <c r="R4375" s="37">
        <f t="shared" si="942"/>
        <v>0.97629290231293631</v>
      </c>
      <c r="T4375" s="39">
        <v>39846</v>
      </c>
      <c r="U4375" s="40">
        <v>357.387</v>
      </c>
      <c r="V4375" s="40">
        <f t="shared" si="943"/>
        <v>3.0724772890124985E-3</v>
      </c>
      <c r="W4375" s="41">
        <f t="shared" si="944"/>
        <v>1.0030724772890125</v>
      </c>
      <c r="Y4375" s="42">
        <v>39846</v>
      </c>
      <c r="Z4375" s="43">
        <v>219.26300000000001</v>
      </c>
      <c r="AA4375" s="43">
        <f t="shared" si="945"/>
        <v>171.19222361024362</v>
      </c>
      <c r="AB4375" s="19">
        <f t="shared" si="948"/>
        <v>-1.3743489911963946E-2</v>
      </c>
      <c r="AC4375" s="37">
        <f t="shared" si="949"/>
        <v>0.98625651008803605</v>
      </c>
      <c r="AE4375" s="44">
        <v>39846</v>
      </c>
      <c r="AF4375" s="45">
        <v>3541.1001000000001</v>
      </c>
      <c r="AG4375" s="19">
        <f t="shared" si="940"/>
        <v>2764.7564803247974</v>
      </c>
      <c r="AH4375" s="45">
        <f t="shared" si="946"/>
        <v>-2.699296426588127E-2</v>
      </c>
      <c r="AI4375" s="46">
        <f t="shared" si="947"/>
        <v>0.97300703573411873</v>
      </c>
      <c r="AK4375" s="38">
        <v>39846</v>
      </c>
      <c r="AL4375" s="19">
        <v>157.03970000000001</v>
      </c>
      <c r="AM4375" s="19">
        <f t="shared" si="951"/>
        <v>2.0680774600614349E-3</v>
      </c>
      <c r="AN4375" s="37">
        <f t="shared" si="952"/>
        <v>1.0020680774600614</v>
      </c>
      <c r="AQ4375" s="38">
        <v>39846</v>
      </c>
      <c r="AR4375" s="19">
        <f t="shared" si="953"/>
        <v>356.03726704600007</v>
      </c>
      <c r="AS4375" s="40">
        <f t="shared" si="950"/>
        <v>2.0680774600614349E-3</v>
      </c>
      <c r="AT4375" s="51">
        <f t="shared" si="954"/>
        <v>1.0020680774600614</v>
      </c>
    </row>
    <row r="4376" spans="1:46">
      <c r="A4376" s="38">
        <v>39847</v>
      </c>
      <c r="B4376" s="37">
        <v>1.3009999999999999</v>
      </c>
      <c r="D4376" s="38">
        <v>39847</v>
      </c>
      <c r="E4376" s="19">
        <v>1032.5154</v>
      </c>
      <c r="F4376" s="19">
        <v>793.63212913143741</v>
      </c>
      <c r="G4376" s="19">
        <v>2.1548205060217818E-3</v>
      </c>
      <c r="H4376" s="37">
        <f t="shared" si="941"/>
        <v>1.0021548205060218</v>
      </c>
      <c r="I4376" s="19"/>
      <c r="J4376" s="19"/>
      <c r="K4376" s="19"/>
      <c r="L4376" s="19"/>
      <c r="N4376" s="38">
        <v>39847</v>
      </c>
      <c r="O4376" s="19">
        <v>616.3492</v>
      </c>
      <c r="P4376" s="19">
        <v>473.75034588777868</v>
      </c>
      <c r="Q4376" s="19">
        <v>1.0901856456246861E-4</v>
      </c>
      <c r="R4376" s="37">
        <f t="shared" si="942"/>
        <v>1.0001090185645625</v>
      </c>
      <c r="T4376" s="39">
        <v>39847</v>
      </c>
      <c r="U4376" s="40">
        <v>357.93349999999998</v>
      </c>
      <c r="V4376" s="40">
        <f t="shared" si="943"/>
        <v>1.5291546698676939E-3</v>
      </c>
      <c r="W4376" s="41">
        <f t="shared" si="944"/>
        <v>1.0015291546698677</v>
      </c>
      <c r="Y4376" s="42">
        <v>39847</v>
      </c>
      <c r="Z4376" s="43">
        <v>219.941</v>
      </c>
      <c r="AA4376" s="43">
        <f t="shared" si="945"/>
        <v>169.0553420445811</v>
      </c>
      <c r="AB4376" s="19">
        <f t="shared" si="948"/>
        <v>-1.2482351829996685E-2</v>
      </c>
      <c r="AC4376" s="37">
        <f t="shared" si="949"/>
        <v>0.98751764817000331</v>
      </c>
      <c r="AE4376" s="44">
        <v>39847</v>
      </c>
      <c r="AF4376" s="45">
        <v>3552.3</v>
      </c>
      <c r="AG4376" s="19">
        <f t="shared" si="940"/>
        <v>2730.4381245196005</v>
      </c>
      <c r="AH4376" s="45">
        <f t="shared" si="946"/>
        <v>-1.2412795141062527E-2</v>
      </c>
      <c r="AI4376" s="46">
        <f t="shared" si="947"/>
        <v>0.98758720485893747</v>
      </c>
      <c r="AK4376" s="38">
        <v>39847</v>
      </c>
      <c r="AL4376" s="19">
        <v>156.97309999999999</v>
      </c>
      <c r="AM4376" s="19">
        <f t="shared" si="951"/>
        <v>-4.2409658194730859E-4</v>
      </c>
      <c r="AN4376" s="37">
        <f t="shared" si="952"/>
        <v>0.99957590341805269</v>
      </c>
      <c r="AQ4376" s="38">
        <v>39847</v>
      </c>
      <c r="AR4376" s="19">
        <f t="shared" si="953"/>
        <v>355.88627285799998</v>
      </c>
      <c r="AS4376" s="40">
        <f t="shared" si="950"/>
        <v>-4.2409658194730859E-4</v>
      </c>
      <c r="AT4376" s="51">
        <f t="shared" si="954"/>
        <v>0.99957590341805269</v>
      </c>
    </row>
    <row r="4377" spans="1:46">
      <c r="A4377" s="38">
        <v>39848</v>
      </c>
      <c r="B4377" s="37">
        <v>1.2857000000000001</v>
      </c>
      <c r="D4377" s="38">
        <v>39848</v>
      </c>
      <c r="E4377" s="19">
        <v>1038.3425999999999</v>
      </c>
      <c r="F4377" s="19">
        <v>807.60877343081586</v>
      </c>
      <c r="G4377" s="19">
        <v>1.7610985979958693E-2</v>
      </c>
      <c r="H4377" s="37">
        <f t="shared" si="941"/>
        <v>1.0176109859799587</v>
      </c>
      <c r="I4377" s="19"/>
      <c r="J4377" s="19"/>
      <c r="K4377" s="19"/>
      <c r="L4377" s="19"/>
      <c r="N4377" s="38">
        <v>39848</v>
      </c>
      <c r="O4377" s="19">
        <v>628.80960000000005</v>
      </c>
      <c r="P4377" s="19">
        <v>489.0795675507506</v>
      </c>
      <c r="Q4377" s="19">
        <v>3.2357172498198139E-2</v>
      </c>
      <c r="R4377" s="37">
        <f t="shared" si="942"/>
        <v>1.0323571724981981</v>
      </c>
      <c r="T4377" s="39">
        <v>39848</v>
      </c>
      <c r="U4377" s="40">
        <v>357.48140000000001</v>
      </c>
      <c r="V4377" s="40">
        <f t="shared" si="943"/>
        <v>-1.2630837851164145E-3</v>
      </c>
      <c r="W4377" s="41">
        <f t="shared" si="944"/>
        <v>0.99873691621488359</v>
      </c>
      <c r="Y4377" s="42">
        <v>39848</v>
      </c>
      <c r="Z4377" s="43">
        <v>220.88200000000001</v>
      </c>
      <c r="AA4377" s="43">
        <f t="shared" si="945"/>
        <v>171.79901998911097</v>
      </c>
      <c r="AB4377" s="19">
        <f t="shared" si="948"/>
        <v>1.6229466110608604E-2</v>
      </c>
      <c r="AC4377" s="37">
        <f t="shared" si="949"/>
        <v>1.0162294661106086</v>
      </c>
      <c r="AE4377" s="44">
        <v>39848</v>
      </c>
      <c r="AF4377" s="45">
        <v>3552.2</v>
      </c>
      <c r="AG4377" s="19">
        <f t="shared" si="940"/>
        <v>2762.8529205880063</v>
      </c>
      <c r="AH4377" s="45">
        <f t="shared" si="946"/>
        <v>1.1871646450186013E-2</v>
      </c>
      <c r="AI4377" s="46">
        <f t="shared" si="947"/>
        <v>1.011871646450186</v>
      </c>
      <c r="AK4377" s="38">
        <v>39848</v>
      </c>
      <c r="AL4377" s="19">
        <v>157.2337</v>
      </c>
      <c r="AM4377" s="19">
        <f t="shared" si="951"/>
        <v>1.6601570587573278E-3</v>
      </c>
      <c r="AN4377" s="37">
        <f t="shared" si="952"/>
        <v>1.0016601570587573</v>
      </c>
      <c r="AQ4377" s="38">
        <v>39848</v>
      </c>
      <c r="AR4377" s="19">
        <f t="shared" si="953"/>
        <v>356.47709996600003</v>
      </c>
      <c r="AS4377" s="40">
        <f t="shared" si="950"/>
        <v>1.6601570587573278E-3</v>
      </c>
      <c r="AT4377" s="51">
        <f t="shared" si="954"/>
        <v>1.0016601570587573</v>
      </c>
    </row>
    <row r="4378" spans="1:46">
      <c r="A4378" s="38">
        <v>39849</v>
      </c>
      <c r="B4378" s="37">
        <v>1.2838000000000001</v>
      </c>
      <c r="D4378" s="38">
        <v>39849</v>
      </c>
      <c r="E4378" s="19">
        <v>1044.4875999999999</v>
      </c>
      <c r="F4378" s="19">
        <v>813.59059043464708</v>
      </c>
      <c r="G4378" s="19">
        <v>7.4068251864325418E-3</v>
      </c>
      <c r="H4378" s="37">
        <f t="shared" si="941"/>
        <v>1.0074068251864325</v>
      </c>
      <c r="I4378" s="19"/>
      <c r="J4378" s="19"/>
      <c r="K4378" s="19"/>
      <c r="L4378" s="19"/>
      <c r="N4378" s="38">
        <v>39849</v>
      </c>
      <c r="O4378" s="19">
        <v>629.51440000000002</v>
      </c>
      <c r="P4378" s="19">
        <v>490.35239133821466</v>
      </c>
      <c r="Q4378" s="19">
        <v>2.6024881673920586E-3</v>
      </c>
      <c r="R4378" s="37">
        <f t="shared" si="942"/>
        <v>1.0026024881673921</v>
      </c>
      <c r="T4378" s="39">
        <v>39849</v>
      </c>
      <c r="U4378" s="40">
        <v>357.72320000000002</v>
      </c>
      <c r="V4378" s="40">
        <f t="shared" si="943"/>
        <v>6.7639882802295048E-4</v>
      </c>
      <c r="W4378" s="41">
        <f t="shared" si="944"/>
        <v>1.000676398828023</v>
      </c>
      <c r="Y4378" s="42">
        <v>39849</v>
      </c>
      <c r="Z4378" s="43">
        <v>223.905</v>
      </c>
      <c r="AA4378" s="43">
        <f t="shared" si="945"/>
        <v>174.40800747780028</v>
      </c>
      <c r="AB4378" s="19">
        <f t="shared" si="948"/>
        <v>1.5186276899918694E-2</v>
      </c>
      <c r="AC4378" s="37">
        <f t="shared" si="949"/>
        <v>1.0151862768999187</v>
      </c>
      <c r="AE4378" s="44">
        <v>39849</v>
      </c>
      <c r="AF4378" s="45">
        <v>3626.6001000000001</v>
      </c>
      <c r="AG4378" s="19">
        <f t="shared" si="940"/>
        <v>2824.8949213273095</v>
      </c>
      <c r="AH4378" s="45">
        <f t="shared" si="946"/>
        <v>2.2455773985282867E-2</v>
      </c>
      <c r="AI4378" s="46">
        <f t="shared" si="947"/>
        <v>1.0224557739852829</v>
      </c>
      <c r="AK4378" s="38">
        <v>39849</v>
      </c>
      <c r="AL4378" s="19">
        <v>157.26159999999999</v>
      </c>
      <c r="AM4378" s="19">
        <f t="shared" si="951"/>
        <v>1.774428764316216E-4</v>
      </c>
      <c r="AN4378" s="37">
        <f t="shared" si="952"/>
        <v>1.0001774428764316</v>
      </c>
      <c r="AQ4378" s="38">
        <v>39849</v>
      </c>
      <c r="AR4378" s="19">
        <f t="shared" si="953"/>
        <v>356.540354288</v>
      </c>
      <c r="AS4378" s="40">
        <f t="shared" si="950"/>
        <v>1.774428764316216E-4</v>
      </c>
      <c r="AT4378" s="51">
        <f t="shared" si="954"/>
        <v>1.0001774428764316</v>
      </c>
    </row>
    <row r="4379" spans="1:46">
      <c r="A4379" s="38">
        <v>39850</v>
      </c>
      <c r="B4379" s="37">
        <v>1.2874000000000001</v>
      </c>
      <c r="D4379" s="38">
        <v>39850</v>
      </c>
      <c r="E4379" s="19">
        <v>1066.4884</v>
      </c>
      <c r="F4379" s="19">
        <v>828.404846978406</v>
      </c>
      <c r="G4379" s="19">
        <v>1.8208490508530462E-2</v>
      </c>
      <c r="H4379" s="37">
        <f t="shared" si="941"/>
        <v>1.0182084905085305</v>
      </c>
      <c r="I4379" s="19"/>
      <c r="J4379" s="19"/>
      <c r="K4379" s="19"/>
      <c r="L4379" s="19"/>
      <c r="N4379" s="38">
        <v>39850</v>
      </c>
      <c r="O4379" s="19">
        <v>654.10249999999996</v>
      </c>
      <c r="P4379" s="19">
        <v>508.08023924188279</v>
      </c>
      <c r="Q4379" s="19">
        <v>3.6153281225543399E-2</v>
      </c>
      <c r="R4379" s="37">
        <f t="shared" si="942"/>
        <v>1.0361532812255434</v>
      </c>
      <c r="T4379" s="39">
        <v>39850</v>
      </c>
      <c r="U4379" s="40">
        <v>358.14100000000002</v>
      </c>
      <c r="V4379" s="40">
        <f t="shared" si="943"/>
        <v>1.1679421407388979E-3</v>
      </c>
      <c r="W4379" s="41">
        <f t="shared" si="944"/>
        <v>1.0011679421407389</v>
      </c>
      <c r="Y4379" s="42">
        <v>39850</v>
      </c>
      <c r="Z4379" s="43">
        <v>226.69300000000001</v>
      </c>
      <c r="AA4379" s="43">
        <f t="shared" si="945"/>
        <v>176.08590958521049</v>
      </c>
      <c r="AB4379" s="19">
        <f t="shared" si="948"/>
        <v>9.6205565998670473E-3</v>
      </c>
      <c r="AC4379" s="37">
        <f t="shared" si="949"/>
        <v>1.009620556599867</v>
      </c>
      <c r="AE4379" s="44">
        <v>39850</v>
      </c>
      <c r="AF4379" s="45">
        <v>3614.3998999999999</v>
      </c>
      <c r="AG4379" s="19">
        <f t="shared" si="940"/>
        <v>2807.5189529283825</v>
      </c>
      <c r="AH4379" s="45">
        <f t="shared" si="946"/>
        <v>-6.1510140670162361E-3</v>
      </c>
      <c r="AI4379" s="46">
        <f t="shared" si="947"/>
        <v>0.99384898593298376</v>
      </c>
      <c r="AK4379" s="38">
        <v>39850</v>
      </c>
      <c r="AL4379" s="19">
        <v>157.37469999999999</v>
      </c>
      <c r="AM4379" s="19">
        <f t="shared" si="951"/>
        <v>7.1918383127234087E-4</v>
      </c>
      <c r="AN4379" s="37">
        <f t="shared" si="952"/>
        <v>1.0007191838312723</v>
      </c>
      <c r="AQ4379" s="38">
        <v>39850</v>
      </c>
      <c r="AR4379" s="19">
        <f t="shared" si="953"/>
        <v>356.79677234600001</v>
      </c>
      <c r="AS4379" s="40">
        <f t="shared" si="950"/>
        <v>7.1918383127234087E-4</v>
      </c>
      <c r="AT4379" s="51">
        <f t="shared" si="954"/>
        <v>1.0007191838312723</v>
      </c>
    </row>
    <row r="4380" spans="1:46">
      <c r="A4380" s="38">
        <v>39853</v>
      </c>
      <c r="B4380" s="37">
        <v>1.3064</v>
      </c>
      <c r="D4380" s="38">
        <v>39853</v>
      </c>
      <c r="E4380" s="19">
        <v>1074.1035999999999</v>
      </c>
      <c r="F4380" s="19">
        <v>822.18585425597053</v>
      </c>
      <c r="G4380" s="19">
        <v>-7.5071901680913156E-3</v>
      </c>
      <c r="H4380" s="37">
        <f t="shared" si="941"/>
        <v>0.99249280983190868</v>
      </c>
      <c r="I4380" s="19"/>
      <c r="J4380" s="19"/>
      <c r="K4380" s="19"/>
      <c r="L4380" s="19"/>
      <c r="N4380" s="38">
        <v>39853</v>
      </c>
      <c r="O4380" s="19">
        <v>662.81809999999996</v>
      </c>
      <c r="P4380" s="19">
        <v>507.36229332516837</v>
      </c>
      <c r="Q4380" s="19">
        <v>-1.4130561696036326E-3</v>
      </c>
      <c r="R4380" s="37">
        <f t="shared" si="942"/>
        <v>0.99858694383039637</v>
      </c>
      <c r="T4380" s="39">
        <v>39853</v>
      </c>
      <c r="U4380" s="40">
        <v>356.39699999999999</v>
      </c>
      <c r="V4380" s="40">
        <f t="shared" si="943"/>
        <v>-4.8695904685585045E-3</v>
      </c>
      <c r="W4380" s="41">
        <f t="shared" si="944"/>
        <v>0.9951304095314415</v>
      </c>
      <c r="Y4380" s="42">
        <v>39853</v>
      </c>
      <c r="Z4380" s="43">
        <v>226.04300000000001</v>
      </c>
      <c r="AA4380" s="43">
        <f t="shared" si="945"/>
        <v>173.02740355174527</v>
      </c>
      <c r="AB4380" s="19">
        <f t="shared" si="948"/>
        <v>-1.7369396794268521E-2</v>
      </c>
      <c r="AC4380" s="37">
        <f t="shared" si="949"/>
        <v>0.98263060320573148</v>
      </c>
      <c r="AE4380" s="44">
        <v>39853</v>
      </c>
      <c r="AF4380" s="45">
        <v>3608.3998999999999</v>
      </c>
      <c r="AG4380" s="19">
        <f t="shared" si="940"/>
        <v>2762.0942284139619</v>
      </c>
      <c r="AH4380" s="45">
        <f t="shared" si="946"/>
        <v>-1.6179667983021173E-2</v>
      </c>
      <c r="AI4380" s="46">
        <f t="shared" si="947"/>
        <v>0.98382033201697883</v>
      </c>
      <c r="AK4380" s="38">
        <v>39853</v>
      </c>
      <c r="AL4380" s="19">
        <v>157.3809</v>
      </c>
      <c r="AM4380" s="19">
        <f t="shared" si="951"/>
        <v>3.9396421406934223E-5</v>
      </c>
      <c r="AN4380" s="37">
        <f t="shared" si="952"/>
        <v>1.0000393964214069</v>
      </c>
      <c r="AQ4380" s="38">
        <v>39853</v>
      </c>
      <c r="AR4380" s="19">
        <f t="shared" si="953"/>
        <v>356.81082886200005</v>
      </c>
      <c r="AS4380" s="40">
        <f t="shared" si="950"/>
        <v>3.9396421407156268E-5</v>
      </c>
      <c r="AT4380" s="51">
        <f t="shared" si="954"/>
        <v>1.0000393964214072</v>
      </c>
    </row>
    <row r="4381" spans="1:46">
      <c r="A4381" s="38">
        <v>39854</v>
      </c>
      <c r="B4381" s="37">
        <v>1.2966</v>
      </c>
      <c r="D4381" s="38">
        <v>39854</v>
      </c>
      <c r="E4381" s="19">
        <v>1036.7616</v>
      </c>
      <c r="F4381" s="19">
        <v>799.600185099491</v>
      </c>
      <c r="G4381" s="19">
        <v>-2.7470272128335527E-2</v>
      </c>
      <c r="H4381" s="37">
        <f t="shared" si="941"/>
        <v>0.97252972787166447</v>
      </c>
      <c r="I4381" s="19"/>
      <c r="J4381" s="19"/>
      <c r="K4381" s="19"/>
      <c r="L4381" s="19"/>
      <c r="N4381" s="38">
        <v>39854</v>
      </c>
      <c r="O4381" s="19">
        <v>658.79729999999995</v>
      </c>
      <c r="P4381" s="19">
        <v>508.09602036094395</v>
      </c>
      <c r="Q4381" s="19">
        <v>1.4461599638531109E-3</v>
      </c>
      <c r="R4381" s="37">
        <f t="shared" si="942"/>
        <v>1.0014461599638531</v>
      </c>
      <c r="T4381" s="39">
        <v>39854</v>
      </c>
      <c r="U4381" s="40">
        <v>356.60879999999997</v>
      </c>
      <c r="V4381" s="40">
        <f t="shared" si="943"/>
        <v>5.9428109664216855E-4</v>
      </c>
      <c r="W4381" s="41">
        <f t="shared" si="944"/>
        <v>1.0005942810966422</v>
      </c>
      <c r="Y4381" s="42">
        <v>39854</v>
      </c>
      <c r="Z4381" s="43">
        <v>221.51499999999999</v>
      </c>
      <c r="AA4381" s="43">
        <f t="shared" si="945"/>
        <v>170.84297393182169</v>
      </c>
      <c r="AB4381" s="19">
        <f t="shared" si="948"/>
        <v>-1.2624761020992303E-2</v>
      </c>
      <c r="AC4381" s="37">
        <f t="shared" si="949"/>
        <v>0.9873752389790077</v>
      </c>
      <c r="AE4381" s="44">
        <v>39854</v>
      </c>
      <c r="AF4381" s="45">
        <v>3502.5</v>
      </c>
      <c r="AG4381" s="19">
        <f t="shared" si="940"/>
        <v>2701.295696436835</v>
      </c>
      <c r="AH4381" s="45">
        <f t="shared" si="946"/>
        <v>-2.2011751573022376E-2</v>
      </c>
      <c r="AI4381" s="46">
        <f t="shared" si="947"/>
        <v>0.97798824842697762</v>
      </c>
      <c r="AK4381" s="38">
        <v>39854</v>
      </c>
      <c r="AL4381" s="19">
        <v>157.59450000000001</v>
      </c>
      <c r="AM4381" s="19">
        <f t="shared" si="951"/>
        <v>1.3572167906017452E-3</v>
      </c>
      <c r="AN4381" s="37">
        <f t="shared" si="952"/>
        <v>1.0013572167906017</v>
      </c>
      <c r="AQ4381" s="38">
        <v>39854</v>
      </c>
      <c r="AR4381" s="19">
        <f t="shared" si="953"/>
        <v>357.29509851000006</v>
      </c>
      <c r="AS4381" s="40">
        <f t="shared" si="950"/>
        <v>1.3572167906017452E-3</v>
      </c>
      <c r="AT4381" s="51">
        <f t="shared" si="954"/>
        <v>1.0013572167906017</v>
      </c>
    </row>
    <row r="4382" spans="1:46">
      <c r="A4382" s="38">
        <v>39855</v>
      </c>
      <c r="B4382" s="37">
        <v>1.2892999999999999</v>
      </c>
      <c r="D4382" s="38">
        <v>39855</v>
      </c>
      <c r="E4382" s="19">
        <v>1035.3984</v>
      </c>
      <c r="F4382" s="19">
        <v>803.07019312805403</v>
      </c>
      <c r="G4382" s="19">
        <v>4.3396788710488021E-3</v>
      </c>
      <c r="H4382" s="37">
        <f t="shared" si="941"/>
        <v>1.0043396788710488</v>
      </c>
      <c r="I4382" s="19"/>
      <c r="J4382" s="19"/>
      <c r="K4382" s="19"/>
      <c r="L4382" s="19"/>
      <c r="N4382" s="38">
        <v>39855</v>
      </c>
      <c r="O4382" s="19">
        <v>649.59799999999996</v>
      </c>
      <c r="P4382" s="19">
        <v>503.83774141006751</v>
      </c>
      <c r="Q4382" s="19">
        <v>-8.3808547601916805E-3</v>
      </c>
      <c r="R4382" s="37">
        <f t="shared" si="942"/>
        <v>0.99161914523980832</v>
      </c>
      <c r="T4382" s="39">
        <v>39855</v>
      </c>
      <c r="U4382" s="40">
        <v>355.88709999999998</v>
      </c>
      <c r="V4382" s="40">
        <f t="shared" si="943"/>
        <v>-2.0237862890651881E-3</v>
      </c>
      <c r="W4382" s="41">
        <f t="shared" si="944"/>
        <v>0.99797621371093481</v>
      </c>
      <c r="Y4382" s="42">
        <v>39855</v>
      </c>
      <c r="Z4382" s="43">
        <v>220.05699999999999</v>
      </c>
      <c r="AA4382" s="43">
        <f t="shared" si="945"/>
        <v>170.67943845497558</v>
      </c>
      <c r="AB4382" s="19">
        <f t="shared" si="948"/>
        <v>-9.5722682111221147E-4</v>
      </c>
      <c r="AC4382" s="37">
        <f t="shared" si="949"/>
        <v>0.99904277317888779</v>
      </c>
      <c r="AE4382" s="44">
        <v>39855</v>
      </c>
      <c r="AF4382" s="45">
        <v>3448.3998999999999</v>
      </c>
      <c r="AG4382" s="19">
        <f t="shared" si="940"/>
        <v>2674.6295664313971</v>
      </c>
      <c r="AH4382" s="45">
        <f t="shared" si="946"/>
        <v>-9.8716071848824472E-3</v>
      </c>
      <c r="AI4382" s="46">
        <f t="shared" si="947"/>
        <v>0.99012839281511755</v>
      </c>
      <c r="AK4382" s="38">
        <v>39855</v>
      </c>
      <c r="AL4382" s="19">
        <v>158.22309999999999</v>
      </c>
      <c r="AM4382" s="19">
        <f t="shared" si="951"/>
        <v>3.9887178803827972E-3</v>
      </c>
      <c r="AN4382" s="37">
        <f t="shared" si="952"/>
        <v>1.0039887178803828</v>
      </c>
      <c r="AQ4382" s="38">
        <v>39855</v>
      </c>
      <c r="AR4382" s="19">
        <f t="shared" si="953"/>
        <v>358.72024785799999</v>
      </c>
      <c r="AS4382" s="40">
        <f t="shared" si="950"/>
        <v>3.9887178803827972E-3</v>
      </c>
      <c r="AT4382" s="51">
        <f t="shared" si="954"/>
        <v>1.0039887178803828</v>
      </c>
    </row>
    <row r="4383" spans="1:46">
      <c r="A4383" s="38">
        <v>39856</v>
      </c>
      <c r="B4383" s="37">
        <v>1.2822</v>
      </c>
      <c r="D4383" s="38">
        <v>39856</v>
      </c>
      <c r="E4383" s="19">
        <v>1026.4935</v>
      </c>
      <c r="F4383" s="19">
        <v>800.57206364061767</v>
      </c>
      <c r="G4383" s="19">
        <v>-3.1107237061132054E-3</v>
      </c>
      <c r="H4383" s="37">
        <f t="shared" si="941"/>
        <v>0.99688927629388679</v>
      </c>
      <c r="I4383" s="19"/>
      <c r="J4383" s="19"/>
      <c r="K4383" s="19"/>
      <c r="L4383" s="19"/>
      <c r="N4383" s="38">
        <v>39856</v>
      </c>
      <c r="O4383" s="19">
        <v>636.9076</v>
      </c>
      <c r="P4383" s="19">
        <v>496.73030728435504</v>
      </c>
      <c r="Q4383" s="19">
        <v>-1.4106593336619122E-2</v>
      </c>
      <c r="R4383" s="37">
        <f t="shared" si="942"/>
        <v>0.98589340666338088</v>
      </c>
      <c r="T4383" s="39">
        <v>39856</v>
      </c>
      <c r="U4383" s="40">
        <v>358.70370000000003</v>
      </c>
      <c r="V4383" s="40">
        <f t="shared" si="943"/>
        <v>7.9143076554335501E-3</v>
      </c>
      <c r="W4383" s="41">
        <f t="shared" si="944"/>
        <v>1.0079143076554336</v>
      </c>
      <c r="Y4383" s="42">
        <v>39856</v>
      </c>
      <c r="Z4383" s="43">
        <v>218.511</v>
      </c>
      <c r="AA4383" s="43">
        <f t="shared" si="945"/>
        <v>170.41881141787553</v>
      </c>
      <c r="AB4383" s="19">
        <f t="shared" si="948"/>
        <v>-1.5269972731296599E-3</v>
      </c>
      <c r="AC4383" s="37">
        <f t="shared" si="949"/>
        <v>0.99847300272687034</v>
      </c>
      <c r="AE4383" s="44">
        <v>39856</v>
      </c>
      <c r="AF4383" s="45">
        <v>3425.8</v>
      </c>
      <c r="AG4383" s="19">
        <f t="shared" si="940"/>
        <v>2671.8140695679303</v>
      </c>
      <c r="AH4383" s="45">
        <f t="shared" si="946"/>
        <v>-1.0526679652402837E-3</v>
      </c>
      <c r="AI4383" s="46">
        <f t="shared" si="947"/>
        <v>0.99894733203475972</v>
      </c>
      <c r="AK4383" s="38">
        <v>39856</v>
      </c>
      <c r="AL4383" s="19">
        <v>158.66919999999999</v>
      </c>
      <c r="AM4383" s="19">
        <f t="shared" si="951"/>
        <v>2.8194366056537579E-3</v>
      </c>
      <c r="AN4383" s="37">
        <f t="shared" si="952"/>
        <v>1.0028194366056538</v>
      </c>
      <c r="AQ4383" s="38">
        <v>39856</v>
      </c>
      <c r="AR4383" s="19">
        <f t="shared" si="953"/>
        <v>359.73163685600002</v>
      </c>
      <c r="AS4383" s="40">
        <f t="shared" si="950"/>
        <v>2.8194366056537579E-3</v>
      </c>
      <c r="AT4383" s="51">
        <f t="shared" si="954"/>
        <v>1.0028194366056538</v>
      </c>
    </row>
    <row r="4384" spans="1:46">
      <c r="A4384" s="38">
        <v>39857</v>
      </c>
      <c r="B4384" s="37">
        <v>1.2879</v>
      </c>
      <c r="D4384" s="38">
        <v>39857</v>
      </c>
      <c r="E4384" s="19">
        <v>1025.7370000000001</v>
      </c>
      <c r="F4384" s="19">
        <v>796.44149390480629</v>
      </c>
      <c r="G4384" s="19">
        <v>-5.1595227005892808E-3</v>
      </c>
      <c r="H4384" s="37">
        <f t="shared" si="941"/>
        <v>0.99484047729941072</v>
      </c>
      <c r="I4384" s="19"/>
      <c r="J4384" s="19"/>
      <c r="K4384" s="19"/>
      <c r="L4384" s="19"/>
      <c r="N4384" s="38">
        <v>39857</v>
      </c>
      <c r="O4384" s="19">
        <v>650.54510000000005</v>
      </c>
      <c r="P4384" s="19">
        <v>505.12081683360509</v>
      </c>
      <c r="Q4384" s="19">
        <v>1.6891478990121112E-2</v>
      </c>
      <c r="R4384" s="37">
        <f t="shared" si="942"/>
        <v>1.0168914789901211</v>
      </c>
      <c r="T4384" s="39">
        <v>39857</v>
      </c>
      <c r="U4384" s="40">
        <v>359.28210000000001</v>
      </c>
      <c r="V4384" s="40">
        <f t="shared" si="943"/>
        <v>1.6124729128803583E-3</v>
      </c>
      <c r="W4384" s="41">
        <f t="shared" si="944"/>
        <v>1.0016124729128804</v>
      </c>
      <c r="Y4384" s="42">
        <v>39857</v>
      </c>
      <c r="Z4384" s="43">
        <v>216.72200000000001</v>
      </c>
      <c r="AA4384" s="43">
        <f t="shared" si="945"/>
        <v>168.2754872272692</v>
      </c>
      <c r="AB4384" s="19">
        <f t="shared" si="948"/>
        <v>-1.2576805182326956E-2</v>
      </c>
      <c r="AC4384" s="37">
        <f t="shared" si="949"/>
        <v>0.98742319481767304</v>
      </c>
      <c r="AE4384" s="44">
        <v>39857</v>
      </c>
      <c r="AF4384" s="45">
        <v>3391.8</v>
      </c>
      <c r="AG4384" s="19">
        <f t="shared" si="940"/>
        <v>2633.5895644071743</v>
      </c>
      <c r="AH4384" s="45">
        <f t="shared" si="946"/>
        <v>-1.4306573797980393E-2</v>
      </c>
      <c r="AI4384" s="46">
        <f t="shared" si="947"/>
        <v>0.98569342620201961</v>
      </c>
      <c r="AK4384" s="38">
        <v>39857</v>
      </c>
      <c r="AL4384" s="19">
        <v>158.29409999999999</v>
      </c>
      <c r="AM4384" s="19">
        <f t="shared" si="951"/>
        <v>-2.3640378851094157E-3</v>
      </c>
      <c r="AN4384" s="37">
        <f t="shared" si="952"/>
        <v>0.99763596211489058</v>
      </c>
      <c r="AQ4384" s="38">
        <v>39857</v>
      </c>
      <c r="AR4384" s="19">
        <f t="shared" si="953"/>
        <v>358.88121763800001</v>
      </c>
      <c r="AS4384" s="40">
        <f t="shared" si="950"/>
        <v>-2.3640378851094157E-3</v>
      </c>
      <c r="AT4384" s="51">
        <f t="shared" si="954"/>
        <v>0.99763596211489058</v>
      </c>
    </row>
    <row r="4385" spans="1:46">
      <c r="A4385" s="38">
        <v>39860</v>
      </c>
      <c r="B4385" s="37">
        <v>1.2879</v>
      </c>
      <c r="D4385" s="38">
        <v>39860</v>
      </c>
      <c r="E4385" s="19">
        <v>1018.4156</v>
      </c>
      <c r="F4385" s="19">
        <v>790.75673577141083</v>
      </c>
      <c r="G4385" s="19">
        <v>-7.1376970899947878E-3</v>
      </c>
      <c r="H4385" s="37">
        <f t="shared" si="941"/>
        <v>0.99286230291000521</v>
      </c>
      <c r="I4385" s="19"/>
      <c r="J4385" s="19"/>
      <c r="K4385" s="19"/>
      <c r="L4385" s="19"/>
      <c r="N4385" s="38">
        <v>39860</v>
      </c>
      <c r="O4385" s="19">
        <v>642.61479999999995</v>
      </c>
      <c r="P4385" s="19">
        <v>498.96327354608269</v>
      </c>
      <c r="Q4385" s="19">
        <v>-1.2190238616815452E-2</v>
      </c>
      <c r="R4385" s="37">
        <f t="shared" si="942"/>
        <v>0.98780976138318455</v>
      </c>
      <c r="T4385" s="39">
        <v>39860</v>
      </c>
      <c r="U4385" s="40">
        <v>359.88470000000001</v>
      </c>
      <c r="V4385" s="40">
        <f t="shared" si="943"/>
        <v>1.6772335721706444E-3</v>
      </c>
      <c r="W4385" s="41">
        <f t="shared" si="944"/>
        <v>1.0016772335721706</v>
      </c>
      <c r="Y4385" s="38">
        <v>39860</v>
      </c>
      <c r="Z4385" s="43">
        <v>216.72200000000001</v>
      </c>
      <c r="AA4385" s="43">
        <f t="shared" si="945"/>
        <v>168.2754872272692</v>
      </c>
      <c r="AB4385" s="19">
        <f t="shared" si="948"/>
        <v>0</v>
      </c>
      <c r="AC4385" s="37">
        <f t="shared" si="949"/>
        <v>1</v>
      </c>
      <c r="AE4385" s="38">
        <v>39860</v>
      </c>
      <c r="AF4385" s="45">
        <v>3391.8</v>
      </c>
      <c r="AG4385" s="19">
        <f t="shared" si="940"/>
        <v>2633.5895644071743</v>
      </c>
      <c r="AH4385" s="45">
        <f t="shared" si="946"/>
        <v>0</v>
      </c>
      <c r="AI4385" s="46">
        <f t="shared" si="947"/>
        <v>1</v>
      </c>
      <c r="AK4385" s="38">
        <v>39860</v>
      </c>
      <c r="AL4385" s="19">
        <v>158.54390000000001</v>
      </c>
      <c r="AM4385" s="19">
        <f t="shared" si="951"/>
        <v>1.5780752409597643E-3</v>
      </c>
      <c r="AN4385" s="37">
        <f t="shared" si="952"/>
        <v>1.0015780752409598</v>
      </c>
      <c r="AQ4385" s="38">
        <v>39860</v>
      </c>
      <c r="AR4385" s="19">
        <f t="shared" si="953"/>
        <v>359.44755920200004</v>
      </c>
      <c r="AS4385" s="40">
        <f t="shared" si="950"/>
        <v>1.5780752409597643E-3</v>
      </c>
      <c r="AT4385" s="51">
        <f t="shared" si="954"/>
        <v>1.0015780752409598</v>
      </c>
    </row>
    <row r="4386" spans="1:46">
      <c r="A4386" s="38">
        <v>39861</v>
      </c>
      <c r="B4386" s="37">
        <v>1.2571000000000001</v>
      </c>
      <c r="D4386" s="38">
        <v>39861</v>
      </c>
      <c r="E4386" s="19">
        <v>976.39210000000003</v>
      </c>
      <c r="F4386" s="19">
        <v>776.70201256861026</v>
      </c>
      <c r="G4386" s="19">
        <v>-1.7773763493888817E-2</v>
      </c>
      <c r="H4386" s="37">
        <f t="shared" si="941"/>
        <v>0.98222623650611118</v>
      </c>
      <c r="I4386" s="19"/>
      <c r="J4386" s="19"/>
      <c r="K4386" s="19"/>
      <c r="L4386" s="19"/>
      <c r="N4386" s="38">
        <v>39861</v>
      </c>
      <c r="O4386" s="19">
        <v>611.33640000000003</v>
      </c>
      <c r="P4386" s="19">
        <v>486.30689682602815</v>
      </c>
      <c r="Q4386" s="19">
        <v>-2.5365347293212381E-2</v>
      </c>
      <c r="R4386" s="37">
        <f t="shared" si="942"/>
        <v>0.97463465270678762</v>
      </c>
      <c r="T4386" s="39">
        <v>39861</v>
      </c>
      <c r="U4386" s="40">
        <v>360.47469999999998</v>
      </c>
      <c r="V4386" s="40">
        <f t="shared" si="943"/>
        <v>1.6394139567477151E-3</v>
      </c>
      <c r="W4386" s="41">
        <f t="shared" si="944"/>
        <v>1.0016394139567477</v>
      </c>
      <c r="Y4386" s="42">
        <v>39861</v>
      </c>
      <c r="Z4386" s="43">
        <v>207.43</v>
      </c>
      <c r="AA4386" s="43">
        <f t="shared" si="945"/>
        <v>165.00676159414525</v>
      </c>
      <c r="AB4386" s="19">
        <f t="shared" si="948"/>
        <v>-1.9424847237014875E-2</v>
      </c>
      <c r="AC4386" s="37">
        <f t="shared" si="949"/>
        <v>0.98057515276298512</v>
      </c>
      <c r="AE4386" s="44">
        <v>39861</v>
      </c>
      <c r="AF4386" s="45">
        <v>3182.1001000000001</v>
      </c>
      <c r="AG4386" s="19">
        <f t="shared" si="940"/>
        <v>2531.3022830323762</v>
      </c>
      <c r="AH4386" s="45">
        <f t="shared" si="946"/>
        <v>-3.8839492211392934E-2</v>
      </c>
      <c r="AI4386" s="46">
        <f t="shared" si="947"/>
        <v>0.96116050778860707</v>
      </c>
      <c r="AK4386" s="38">
        <v>39861</v>
      </c>
      <c r="AL4386" s="19">
        <v>158.7123</v>
      </c>
      <c r="AM4386" s="19">
        <f t="shared" si="951"/>
        <v>1.0621663778926926E-3</v>
      </c>
      <c r="AN4386" s="37">
        <f t="shared" si="952"/>
        <v>1.0010621663778927</v>
      </c>
      <c r="AQ4386" s="38">
        <v>39861</v>
      </c>
      <c r="AR4386" s="19">
        <f t="shared" si="953"/>
        <v>359.829352314</v>
      </c>
      <c r="AS4386" s="40">
        <f t="shared" si="950"/>
        <v>1.0621663778926926E-3</v>
      </c>
      <c r="AT4386" s="51">
        <f t="shared" si="954"/>
        <v>1.0010621663778927</v>
      </c>
    </row>
    <row r="4387" spans="1:46">
      <c r="A4387" s="38">
        <v>39862</v>
      </c>
      <c r="B4387" s="37">
        <v>1.2546999999999999</v>
      </c>
      <c r="D4387" s="38">
        <v>39862</v>
      </c>
      <c r="E4387" s="19">
        <v>970.27149999999995</v>
      </c>
      <c r="F4387" s="19">
        <v>773.30955606917985</v>
      </c>
      <c r="G4387" s="19">
        <v>-4.367770965613027E-3</v>
      </c>
      <c r="H4387" s="37">
        <f t="shared" si="941"/>
        <v>0.99563222903438697</v>
      </c>
      <c r="I4387" s="19"/>
      <c r="J4387" s="19"/>
      <c r="K4387" s="19"/>
      <c r="L4387" s="19"/>
      <c r="N4387" s="38">
        <v>39862</v>
      </c>
      <c r="O4387" s="19">
        <v>606.01430000000005</v>
      </c>
      <c r="P4387" s="19">
        <v>482.99537738104732</v>
      </c>
      <c r="Q4387" s="19">
        <v>-6.8095259734008984E-3</v>
      </c>
      <c r="R4387" s="37">
        <f t="shared" si="942"/>
        <v>0.9931904740265991</v>
      </c>
      <c r="T4387" s="39">
        <v>39862</v>
      </c>
      <c r="U4387" s="40">
        <v>360.76350000000002</v>
      </c>
      <c r="V4387" s="40">
        <f t="shared" si="943"/>
        <v>8.0116579610178817E-4</v>
      </c>
      <c r="W4387" s="41">
        <f t="shared" si="944"/>
        <v>1.0008011657961018</v>
      </c>
      <c r="Y4387" s="42">
        <v>39862</v>
      </c>
      <c r="Z4387" s="43">
        <v>205.49199999999999</v>
      </c>
      <c r="AA4387" s="43">
        <f t="shared" si="945"/>
        <v>163.77779548896152</v>
      </c>
      <c r="AB4387" s="19">
        <f t="shared" si="948"/>
        <v>-7.4479742121509318E-3</v>
      </c>
      <c r="AC4387" s="37">
        <f t="shared" si="949"/>
        <v>0.99255202578784907</v>
      </c>
      <c r="AE4387" s="44">
        <v>39862</v>
      </c>
      <c r="AF4387" s="45">
        <v>3116.7</v>
      </c>
      <c r="AG4387" s="19">
        <f t="shared" si="940"/>
        <v>2484.0200844823462</v>
      </c>
      <c r="AH4387" s="45">
        <f t="shared" si="946"/>
        <v>-1.8679001266252659E-2</v>
      </c>
      <c r="AI4387" s="46">
        <f t="shared" si="947"/>
        <v>0.98132099873374734</v>
      </c>
      <c r="AK4387" s="38">
        <v>39862</v>
      </c>
      <c r="AL4387" s="19">
        <v>158.6842</v>
      </c>
      <c r="AM4387" s="19">
        <f t="shared" si="951"/>
        <v>-1.7704991988642949E-4</v>
      </c>
      <c r="AN4387" s="37">
        <f t="shared" si="952"/>
        <v>0.99982295008011357</v>
      </c>
      <c r="AQ4387" s="38">
        <v>39862</v>
      </c>
      <c r="AR4387" s="19">
        <f t="shared" si="953"/>
        <v>359.76564455600004</v>
      </c>
      <c r="AS4387" s="40">
        <f t="shared" si="950"/>
        <v>-1.7704991988642949E-4</v>
      </c>
      <c r="AT4387" s="51">
        <f t="shared" si="954"/>
        <v>0.99982295008011357</v>
      </c>
    </row>
    <row r="4388" spans="1:46">
      <c r="A4388" s="38">
        <v>39863</v>
      </c>
      <c r="B4388" s="37">
        <v>1.2675000000000001</v>
      </c>
      <c r="D4388" s="38">
        <v>39863</v>
      </c>
      <c r="E4388" s="19">
        <v>969.08569999999997</v>
      </c>
      <c r="F4388" s="19">
        <v>764.56465483234706</v>
      </c>
      <c r="G4388" s="19">
        <v>-1.1308409637770578E-2</v>
      </c>
      <c r="H4388" s="37">
        <f t="shared" si="941"/>
        <v>0.98869159036222942</v>
      </c>
      <c r="I4388" s="19"/>
      <c r="J4388" s="19"/>
      <c r="K4388" s="19"/>
      <c r="L4388" s="19"/>
      <c r="N4388" s="38">
        <v>39863</v>
      </c>
      <c r="O4388" s="19">
        <v>611.976</v>
      </c>
      <c r="P4388" s="19">
        <v>482.8213017751479</v>
      </c>
      <c r="Q4388" s="19">
        <v>-3.6040843049744975E-4</v>
      </c>
      <c r="R4388" s="37">
        <f t="shared" si="942"/>
        <v>0.99963959156950255</v>
      </c>
      <c r="T4388" s="39">
        <v>39863</v>
      </c>
      <c r="U4388" s="40">
        <v>359.91180000000003</v>
      </c>
      <c r="V4388" s="40">
        <f t="shared" si="943"/>
        <v>-2.3608264139803881E-3</v>
      </c>
      <c r="W4388" s="41">
        <f t="shared" si="944"/>
        <v>0.99763917358601961</v>
      </c>
      <c r="Y4388" s="42">
        <v>39863</v>
      </c>
      <c r="Z4388" s="43">
        <v>208.51300000000001</v>
      </c>
      <c r="AA4388" s="43">
        <f t="shared" si="945"/>
        <v>164.50729783037474</v>
      </c>
      <c r="AB4388" s="19">
        <f t="shared" si="948"/>
        <v>4.4542200561148437E-3</v>
      </c>
      <c r="AC4388" s="37">
        <f t="shared" si="949"/>
        <v>1.0044542200561148</v>
      </c>
      <c r="AE4388" s="44">
        <v>39863</v>
      </c>
      <c r="AF4388" s="45">
        <v>3229.8998999999999</v>
      </c>
      <c r="AG4388" s="19">
        <f t="shared" si="940"/>
        <v>2548.2444970414199</v>
      </c>
      <c r="AH4388" s="45">
        <f t="shared" si="946"/>
        <v>2.5855029498466298E-2</v>
      </c>
      <c r="AI4388" s="46">
        <f t="shared" si="947"/>
        <v>1.0258550294984663</v>
      </c>
      <c r="AK4388" s="38">
        <v>39863</v>
      </c>
      <c r="AL4388" s="19">
        <v>158.00040000000001</v>
      </c>
      <c r="AM4388" s="19">
        <f t="shared" si="951"/>
        <v>-4.3091876822014541E-3</v>
      </c>
      <c r="AN4388" s="37">
        <f t="shared" si="952"/>
        <v>0.99569081231779855</v>
      </c>
      <c r="AQ4388" s="38">
        <v>39863</v>
      </c>
      <c r="AR4388" s="19">
        <f t="shared" si="953"/>
        <v>358.21534687200005</v>
      </c>
      <c r="AS4388" s="40">
        <f t="shared" si="950"/>
        <v>-4.3091876822014541E-3</v>
      </c>
      <c r="AT4388" s="51">
        <f t="shared" si="954"/>
        <v>0.99569081231779855</v>
      </c>
    </row>
    <row r="4389" spans="1:46">
      <c r="A4389" s="38">
        <v>39864</v>
      </c>
      <c r="B4389" s="37">
        <v>1.2689999999999999</v>
      </c>
      <c r="D4389" s="38">
        <v>39864</v>
      </c>
      <c r="E4389" s="19">
        <v>947.93449999999996</v>
      </c>
      <c r="F4389" s="19">
        <v>746.9933018124508</v>
      </c>
      <c r="G4389" s="19">
        <v>-2.2982167575807289E-2</v>
      </c>
      <c r="H4389" s="37">
        <f t="shared" si="941"/>
        <v>0.97701783242419271</v>
      </c>
      <c r="I4389" s="19"/>
      <c r="J4389" s="19"/>
      <c r="K4389" s="19"/>
      <c r="L4389" s="19"/>
      <c r="N4389" s="38">
        <v>39864</v>
      </c>
      <c r="O4389" s="19">
        <v>589.82150000000001</v>
      </c>
      <c r="P4389" s="19">
        <v>464.79235618597323</v>
      </c>
      <c r="Q4389" s="19">
        <v>-3.7340824696195374E-2</v>
      </c>
      <c r="R4389" s="37">
        <f t="shared" si="942"/>
        <v>0.96265917530380463</v>
      </c>
      <c r="T4389" s="39">
        <v>39864</v>
      </c>
      <c r="U4389" s="40">
        <v>360.6121</v>
      </c>
      <c r="V4389" s="40">
        <f t="shared" si="943"/>
        <v>1.9457544876271271E-3</v>
      </c>
      <c r="W4389" s="41">
        <f t="shared" si="944"/>
        <v>1.0019457544876271</v>
      </c>
      <c r="Y4389" s="42">
        <v>39864</v>
      </c>
      <c r="Z4389" s="43">
        <v>206.16399999999999</v>
      </c>
      <c r="AA4389" s="43">
        <f t="shared" si="945"/>
        <v>162.46178092986605</v>
      </c>
      <c r="AB4389" s="19">
        <f t="shared" si="948"/>
        <v>-1.243420156726327E-2</v>
      </c>
      <c r="AC4389" s="37">
        <f t="shared" si="949"/>
        <v>0.98756579843273673</v>
      </c>
      <c r="AE4389" s="44">
        <v>39864</v>
      </c>
      <c r="AF4389" s="45">
        <v>3200.3</v>
      </c>
      <c r="AG4389" s="19">
        <f t="shared" si="940"/>
        <v>2521.9070133963755</v>
      </c>
      <c r="AH4389" s="45">
        <f t="shared" si="946"/>
        <v>-1.0335540281014244E-2</v>
      </c>
      <c r="AI4389" s="46">
        <f t="shared" si="947"/>
        <v>0.98966445971898576</v>
      </c>
      <c r="AK4389" s="38">
        <v>39864</v>
      </c>
      <c r="AL4389" s="19">
        <v>158.64279999999999</v>
      </c>
      <c r="AM4389" s="19">
        <f t="shared" si="951"/>
        <v>4.0658124916137517E-3</v>
      </c>
      <c r="AN4389" s="37">
        <f t="shared" si="952"/>
        <v>1.0040658124916138</v>
      </c>
      <c r="AQ4389" s="38">
        <v>39864</v>
      </c>
      <c r="AR4389" s="19">
        <f t="shared" si="953"/>
        <v>359.67178330400003</v>
      </c>
      <c r="AS4389" s="40">
        <f t="shared" si="950"/>
        <v>4.0658124916139737E-3</v>
      </c>
      <c r="AT4389" s="51">
        <f t="shared" si="954"/>
        <v>1.004065812491614</v>
      </c>
    </row>
    <row r="4390" spans="1:46">
      <c r="A4390" s="38">
        <v>39867</v>
      </c>
      <c r="B4390" s="37">
        <v>1.2746999999999999</v>
      </c>
      <c r="D4390" s="38">
        <v>39867</v>
      </c>
      <c r="E4390" s="19">
        <v>929.024</v>
      </c>
      <c r="F4390" s="19">
        <v>728.81776104181381</v>
      </c>
      <c r="G4390" s="19">
        <v>-2.4331598056551718E-2</v>
      </c>
      <c r="H4390" s="37">
        <f t="shared" si="941"/>
        <v>0.97566840194344828</v>
      </c>
      <c r="I4390" s="19"/>
      <c r="J4390" s="19"/>
      <c r="K4390" s="19"/>
      <c r="L4390" s="19"/>
      <c r="N4390" s="38">
        <v>39867</v>
      </c>
      <c r="O4390" s="19">
        <v>598.78179999999998</v>
      </c>
      <c r="P4390" s="19">
        <v>469.74331215187885</v>
      </c>
      <c r="Q4390" s="19">
        <v>1.0651973725498642E-2</v>
      </c>
      <c r="R4390" s="37">
        <f t="shared" si="942"/>
        <v>1.0106519737254986</v>
      </c>
      <c r="T4390" s="39">
        <v>39867</v>
      </c>
      <c r="U4390" s="40">
        <v>359.54390000000001</v>
      </c>
      <c r="V4390" s="40">
        <f t="shared" si="943"/>
        <v>-2.9621856837305227E-3</v>
      </c>
      <c r="W4390" s="41">
        <f t="shared" si="944"/>
        <v>0.99703781431626948</v>
      </c>
      <c r="Y4390" s="42">
        <v>39867</v>
      </c>
      <c r="Z4390" s="43">
        <v>205.565</v>
      </c>
      <c r="AA4390" s="43">
        <f t="shared" si="945"/>
        <v>161.26539577939909</v>
      </c>
      <c r="AB4390" s="19">
        <f t="shared" si="948"/>
        <v>-7.364102151406593E-3</v>
      </c>
      <c r="AC4390" s="37">
        <f t="shared" si="949"/>
        <v>0.99263589784859341</v>
      </c>
      <c r="AE4390" s="44">
        <v>39867</v>
      </c>
      <c r="AF4390" s="45">
        <v>3152.7</v>
      </c>
      <c r="AG4390" s="19">
        <f t="shared" si="940"/>
        <v>2473.28783243116</v>
      </c>
      <c r="AH4390" s="45">
        <f t="shared" si="946"/>
        <v>-1.9278736569964816E-2</v>
      </c>
      <c r="AI4390" s="46">
        <f t="shared" si="947"/>
        <v>0.98072126343003518</v>
      </c>
      <c r="AK4390" s="38">
        <v>39867</v>
      </c>
      <c r="AL4390" s="19">
        <v>158.7379</v>
      </c>
      <c r="AM4390" s="19">
        <f t="shared" si="951"/>
        <v>5.9945991876086957E-4</v>
      </c>
      <c r="AN4390" s="37">
        <f t="shared" si="952"/>
        <v>1.0005994599187609</v>
      </c>
      <c r="AQ4390" s="38">
        <v>39867</v>
      </c>
      <c r="AR4390" s="19">
        <f t="shared" si="953"/>
        <v>359.88739212199999</v>
      </c>
      <c r="AS4390" s="40">
        <f t="shared" si="950"/>
        <v>5.9945991876086957E-4</v>
      </c>
      <c r="AT4390" s="51">
        <f t="shared" si="954"/>
        <v>1.0005994599187609</v>
      </c>
    </row>
    <row r="4391" spans="1:46">
      <c r="A4391" s="38">
        <v>39868</v>
      </c>
      <c r="B4391" s="37">
        <v>1.2742</v>
      </c>
      <c r="D4391" s="38">
        <v>39868</v>
      </c>
      <c r="E4391" s="19">
        <v>941.99739999999997</v>
      </c>
      <c r="F4391" s="19">
        <v>739.28535551718721</v>
      </c>
      <c r="G4391" s="19">
        <v>1.4362430548358729E-2</v>
      </c>
      <c r="H4391" s="37">
        <f t="shared" si="941"/>
        <v>1.0143624305483587</v>
      </c>
      <c r="I4391" s="19"/>
      <c r="J4391" s="19"/>
      <c r="K4391" s="19"/>
      <c r="L4391" s="19"/>
      <c r="N4391" s="38">
        <v>39868</v>
      </c>
      <c r="O4391" s="19">
        <v>590.09259999999995</v>
      </c>
      <c r="P4391" s="19">
        <v>463.10830324909745</v>
      </c>
      <c r="Q4391" s="19">
        <v>-1.4124754373588955E-2</v>
      </c>
      <c r="R4391" s="37">
        <f t="shared" si="942"/>
        <v>0.98587524562641105</v>
      </c>
      <c r="T4391" s="39">
        <v>39868</v>
      </c>
      <c r="U4391" s="40">
        <v>361.88040000000001</v>
      </c>
      <c r="V4391" s="40">
        <f t="shared" si="943"/>
        <v>6.4985110302246962E-3</v>
      </c>
      <c r="W4391" s="41">
        <f t="shared" si="944"/>
        <v>1.0064985110302247</v>
      </c>
      <c r="Y4391" s="42">
        <v>39868</v>
      </c>
      <c r="Z4391" s="43">
        <v>208.26400000000001</v>
      </c>
      <c r="AA4391" s="43">
        <f t="shared" si="945"/>
        <v>163.44686862345003</v>
      </c>
      <c r="AB4391" s="19">
        <f t="shared" si="948"/>
        <v>1.3527222213469026E-2</v>
      </c>
      <c r="AC4391" s="37">
        <f t="shared" si="949"/>
        <v>1.013527222213469</v>
      </c>
      <c r="AE4391" s="44">
        <v>39868</v>
      </c>
      <c r="AF4391" s="45">
        <v>3223.2</v>
      </c>
      <c r="AG4391" s="19">
        <f t="shared" si="940"/>
        <v>2529.5871919635847</v>
      </c>
      <c r="AH4391" s="45">
        <f t="shared" si="946"/>
        <v>2.2762963046272011E-2</v>
      </c>
      <c r="AI4391" s="46">
        <f t="shared" si="947"/>
        <v>1.022762963046272</v>
      </c>
      <c r="AK4391" s="38">
        <v>39868</v>
      </c>
      <c r="AL4391" s="19">
        <v>158.75370000000001</v>
      </c>
      <c r="AM4391" s="19">
        <f t="shared" si="951"/>
        <v>9.9535145670959224E-5</v>
      </c>
      <c r="AN4391" s="37">
        <f t="shared" si="952"/>
        <v>1.000099535145671</v>
      </c>
      <c r="AQ4391" s="38">
        <v>39868</v>
      </c>
      <c r="AR4391" s="19">
        <f t="shared" si="953"/>
        <v>359.92321356600007</v>
      </c>
      <c r="AS4391" s="40">
        <f t="shared" si="950"/>
        <v>9.9535145671181269E-5</v>
      </c>
      <c r="AT4391" s="51">
        <f t="shared" si="954"/>
        <v>1.0000995351456712</v>
      </c>
    </row>
    <row r="4392" spans="1:46">
      <c r="A4392" s="38">
        <v>39869</v>
      </c>
      <c r="B4392" s="37">
        <v>1.2730999999999999</v>
      </c>
      <c r="D4392" s="38">
        <v>39869</v>
      </c>
      <c r="E4392" s="19">
        <v>937.34379999999999</v>
      </c>
      <c r="F4392" s="19">
        <v>736.26879271070618</v>
      </c>
      <c r="G4392" s="19">
        <v>-4.0803767908681454E-3</v>
      </c>
      <c r="H4392" s="37">
        <f t="shared" si="941"/>
        <v>0.99591962320913185</v>
      </c>
      <c r="I4392" s="19"/>
      <c r="J4392" s="19"/>
      <c r="K4392" s="19"/>
      <c r="L4392" s="19"/>
      <c r="N4392" s="38">
        <v>39869</v>
      </c>
      <c r="O4392" s="19">
        <v>593.24739999999997</v>
      </c>
      <c r="P4392" s="19">
        <v>465.98648967088212</v>
      </c>
      <c r="Q4392" s="19">
        <v>6.2149315863950783E-3</v>
      </c>
      <c r="R4392" s="37">
        <f t="shared" si="942"/>
        <v>1.0062149315863951</v>
      </c>
      <c r="T4392" s="39">
        <v>39869</v>
      </c>
      <c r="U4392" s="40">
        <v>361.93310000000002</v>
      </c>
      <c r="V4392" s="40">
        <f t="shared" si="943"/>
        <v>1.4562822413144438E-4</v>
      </c>
      <c r="W4392" s="41">
        <f t="shared" si="944"/>
        <v>1.0001456282241314</v>
      </c>
      <c r="Y4392" s="42">
        <v>39869</v>
      </c>
      <c r="Z4392" s="43">
        <v>211.011</v>
      </c>
      <c r="AA4392" s="43">
        <f t="shared" si="945"/>
        <v>165.74581729636321</v>
      </c>
      <c r="AB4392" s="19">
        <f t="shared" si="948"/>
        <v>1.4065418886730185E-2</v>
      </c>
      <c r="AC4392" s="37">
        <f t="shared" si="949"/>
        <v>1.0140654188867302</v>
      </c>
      <c r="AE4392" s="44">
        <v>39869</v>
      </c>
      <c r="AF4392" s="45">
        <v>3324</v>
      </c>
      <c r="AG4392" s="19">
        <f t="shared" si="940"/>
        <v>2610.9496504595086</v>
      </c>
      <c r="AH4392" s="45">
        <f t="shared" si="946"/>
        <v>3.2164322603470463E-2</v>
      </c>
      <c r="AI4392" s="46">
        <f t="shared" si="947"/>
        <v>1.0321643226034705</v>
      </c>
      <c r="AK4392" s="38">
        <v>39869</v>
      </c>
      <c r="AL4392" s="19">
        <v>158.9057</v>
      </c>
      <c r="AM4392" s="19">
        <f t="shared" si="951"/>
        <v>9.5745799940405441E-4</v>
      </c>
      <c r="AN4392" s="37">
        <f t="shared" si="952"/>
        <v>1.0009574579994041</v>
      </c>
      <c r="AQ4392" s="38">
        <v>39869</v>
      </c>
      <c r="AR4392" s="19">
        <f t="shared" si="953"/>
        <v>360.267824926</v>
      </c>
      <c r="AS4392" s="40">
        <f t="shared" si="950"/>
        <v>9.5745799940383236E-4</v>
      </c>
      <c r="AT4392" s="51">
        <f t="shared" si="954"/>
        <v>1.0009574579994038</v>
      </c>
    </row>
    <row r="4393" spans="1:46">
      <c r="A4393" s="38">
        <v>39870</v>
      </c>
      <c r="B4393" s="37">
        <v>1.2764</v>
      </c>
      <c r="D4393" s="38">
        <v>39870</v>
      </c>
      <c r="E4393" s="19">
        <v>937.38469999999995</v>
      </c>
      <c r="F4393" s="19">
        <v>734.39728925101849</v>
      </c>
      <c r="G4393" s="19">
        <v>-2.541875301813934E-3</v>
      </c>
      <c r="H4393" s="37">
        <f t="shared" si="941"/>
        <v>0.99745812469818607</v>
      </c>
      <c r="I4393" s="19"/>
      <c r="J4393" s="19"/>
      <c r="K4393" s="19"/>
      <c r="L4393" s="19"/>
      <c r="N4393" s="38">
        <v>39870</v>
      </c>
      <c r="O4393" s="19">
        <v>593.80840000000001</v>
      </c>
      <c r="P4393" s="19">
        <v>465.22124725791286</v>
      </c>
      <c r="Q4393" s="19">
        <v>-1.6421987116187475E-3</v>
      </c>
      <c r="R4393" s="37">
        <f t="shared" si="942"/>
        <v>0.99835780128838125</v>
      </c>
      <c r="T4393" s="39">
        <v>39870</v>
      </c>
      <c r="U4393" s="40">
        <v>361.67610000000002</v>
      </c>
      <c r="V4393" s="40">
        <f t="shared" si="943"/>
        <v>-7.1007597812966505E-4</v>
      </c>
      <c r="W4393" s="41">
        <f t="shared" si="944"/>
        <v>0.99928992402187033</v>
      </c>
      <c r="Y4393" s="42">
        <v>39870</v>
      </c>
      <c r="Z4393" s="43">
        <v>213.79900000000001</v>
      </c>
      <c r="AA4393" s="43">
        <f t="shared" si="945"/>
        <v>167.50156690692575</v>
      </c>
      <c r="AB4393" s="19">
        <f t="shared" si="948"/>
        <v>1.0593025146590218E-2</v>
      </c>
      <c r="AC4393" s="37">
        <f t="shared" si="949"/>
        <v>1.0105930251465902</v>
      </c>
      <c r="AE4393" s="44">
        <v>39870</v>
      </c>
      <c r="AF4393" s="45">
        <v>3444.7</v>
      </c>
      <c r="AG4393" s="19">
        <f t="shared" ref="AG4393:AG4456" si="955">AF4393/B4393</f>
        <v>2698.7621435286742</v>
      </c>
      <c r="AH4393" s="45">
        <f t="shared" si="946"/>
        <v>3.3632396187230684E-2</v>
      </c>
      <c r="AI4393" s="46">
        <f t="shared" si="947"/>
        <v>1.0336323961872307</v>
      </c>
      <c r="AK4393" s="38">
        <v>39870</v>
      </c>
      <c r="AL4393" s="19">
        <v>157.77189999999999</v>
      </c>
      <c r="AM4393" s="19">
        <f t="shared" si="951"/>
        <v>-7.1350492776534047E-3</v>
      </c>
      <c r="AN4393" s="37">
        <f t="shared" si="952"/>
        <v>0.9928649507223466</v>
      </c>
      <c r="AQ4393" s="38">
        <v>39870</v>
      </c>
      <c r="AR4393" s="19">
        <f t="shared" si="953"/>
        <v>357.69729624199999</v>
      </c>
      <c r="AS4393" s="40">
        <f t="shared" si="950"/>
        <v>-7.1350492776534047E-3</v>
      </c>
      <c r="AT4393" s="51">
        <f t="shared" si="954"/>
        <v>0.9928649507223466</v>
      </c>
    </row>
    <row r="4394" spans="1:46">
      <c r="A4394" s="38">
        <v>39871</v>
      </c>
      <c r="B4394" s="37">
        <v>1.2662</v>
      </c>
      <c r="D4394" s="38">
        <v>39871</v>
      </c>
      <c r="E4394" s="19">
        <v>921.87630000000001</v>
      </c>
      <c r="F4394" s="19">
        <v>728.06531353656612</v>
      </c>
      <c r="G4394" s="19">
        <v>-8.6220031134783826E-3</v>
      </c>
      <c r="H4394" s="37">
        <f t="shared" ref="H4394:H4457" si="956">(F4394/F4393)</f>
        <v>0.99137799688652162</v>
      </c>
      <c r="I4394" s="19"/>
      <c r="J4394" s="19"/>
      <c r="K4394" s="19"/>
      <c r="L4394" s="19"/>
      <c r="N4394" s="38">
        <v>39871</v>
      </c>
      <c r="O4394" s="19">
        <v>586.1395</v>
      </c>
      <c r="P4394" s="19">
        <v>462.9122571473701</v>
      </c>
      <c r="Q4394" s="19">
        <v>-4.9632086327792146E-3</v>
      </c>
      <c r="R4394" s="37">
        <f t="shared" ref="R4394:R4457" si="957">P4394/P4393</f>
        <v>0.99503679136722079</v>
      </c>
      <c r="T4394" s="39">
        <v>39871</v>
      </c>
      <c r="U4394" s="40">
        <v>361.55599999999998</v>
      </c>
      <c r="V4394" s="40">
        <f t="shared" ref="V4394:V4457" si="958">U4394/U4393-1</f>
        <v>-3.3206507148253461E-4</v>
      </c>
      <c r="W4394" s="41">
        <f t="shared" ref="W4394:W4457" si="959">U4394/U4393</f>
        <v>0.99966793492851747</v>
      </c>
      <c r="Y4394" s="42">
        <v>39871</v>
      </c>
      <c r="Z4394" s="43">
        <v>212.39599999999999</v>
      </c>
      <c r="AA4394" s="43">
        <f t="shared" ref="AA4394:AA4457" si="960">Z4394/B4394</f>
        <v>167.74285262991629</v>
      </c>
      <c r="AB4394" s="19">
        <f t="shared" si="948"/>
        <v>1.4404983036642172E-3</v>
      </c>
      <c r="AC4394" s="37">
        <f t="shared" si="949"/>
        <v>1.0014404983036642</v>
      </c>
      <c r="AE4394" s="44">
        <v>39871</v>
      </c>
      <c r="AF4394" s="45">
        <v>3416.3</v>
      </c>
      <c r="AG4394" s="19">
        <f t="shared" si="955"/>
        <v>2698.0729742536728</v>
      </c>
      <c r="AH4394" s="45">
        <f t="shared" ref="AH4394:AH4457" si="961">AG4394/AG4393-1</f>
        <v>-2.5536495561639949E-4</v>
      </c>
      <c r="AI4394" s="46">
        <f t="shared" ref="AI4394:AI4457" si="962">(AG4394/AG4393)</f>
        <v>0.9997446350443836</v>
      </c>
      <c r="AK4394" s="38">
        <v>39871</v>
      </c>
      <c r="AL4394" s="19">
        <v>157.95529999999999</v>
      </c>
      <c r="AM4394" s="19">
        <f t="shared" si="951"/>
        <v>1.1624376710934747E-3</v>
      </c>
      <c r="AN4394" s="37">
        <f t="shared" si="952"/>
        <v>1.0011624376710935</v>
      </c>
      <c r="AQ4394" s="38">
        <v>39871</v>
      </c>
      <c r="AR4394" s="19">
        <f t="shared" si="953"/>
        <v>358.11309705400004</v>
      </c>
      <c r="AS4394" s="40">
        <f t="shared" si="950"/>
        <v>1.1624376710936968E-3</v>
      </c>
      <c r="AT4394" s="51">
        <f t="shared" si="954"/>
        <v>1.0011624376710937</v>
      </c>
    </row>
    <row r="4395" spans="1:46">
      <c r="A4395" s="38">
        <v>39874</v>
      </c>
      <c r="B4395" s="37">
        <v>1.258</v>
      </c>
      <c r="D4395" s="38">
        <v>39874</v>
      </c>
      <c r="E4395" s="19">
        <v>876.43320000000006</v>
      </c>
      <c r="F4395" s="19">
        <v>696.68775834658197</v>
      </c>
      <c r="G4395" s="19">
        <v>-4.3097170826018605E-2</v>
      </c>
      <c r="H4395" s="37">
        <f t="shared" si="956"/>
        <v>0.9569028291739814</v>
      </c>
      <c r="I4395" s="19"/>
      <c r="J4395" s="19"/>
      <c r="K4395" s="19"/>
      <c r="L4395" s="19"/>
      <c r="N4395" s="38">
        <v>39874</v>
      </c>
      <c r="O4395" s="19">
        <v>557.70339999999999</v>
      </c>
      <c r="P4395" s="19">
        <v>443.32543720190779</v>
      </c>
      <c r="Q4395" s="19">
        <v>-4.2312165303557192E-2</v>
      </c>
      <c r="R4395" s="37">
        <f t="shared" si="957"/>
        <v>0.95768783469644281</v>
      </c>
      <c r="T4395" s="39">
        <v>39874</v>
      </c>
      <c r="U4395" s="40">
        <v>362.45960000000002</v>
      </c>
      <c r="V4395" s="40">
        <f t="shared" si="958"/>
        <v>2.499197911250306E-3</v>
      </c>
      <c r="W4395" s="41">
        <f t="shared" si="959"/>
        <v>1.0024991979112503</v>
      </c>
      <c r="Y4395" s="42">
        <v>39874</v>
      </c>
      <c r="Z4395" s="43">
        <v>204.40700000000001</v>
      </c>
      <c r="AA4395" s="43">
        <f t="shared" si="960"/>
        <v>162.48569157392689</v>
      </c>
      <c r="AB4395" s="19">
        <f t="shared" ref="AB4395:AB4458" si="963">AA4395/AA4394-1</f>
        <v>-3.1340596475893046E-2</v>
      </c>
      <c r="AC4395" s="37">
        <f t="shared" ref="AC4395:AC4458" si="964">(AA4395/AA4394)</f>
        <v>0.96865940352410695</v>
      </c>
      <c r="AE4395" s="44">
        <v>39874</v>
      </c>
      <c r="AF4395" s="45">
        <v>3196.6001000000001</v>
      </c>
      <c r="AG4395" s="19">
        <f t="shared" si="955"/>
        <v>2541.0175675675678</v>
      </c>
      <c r="AH4395" s="45">
        <f t="shared" si="961"/>
        <v>-5.8210214543788941E-2</v>
      </c>
      <c r="AI4395" s="46">
        <f t="shared" si="962"/>
        <v>0.94178978545621106</v>
      </c>
      <c r="AK4395" s="38">
        <v>39874</v>
      </c>
      <c r="AL4395" s="19">
        <v>158.59460000000001</v>
      </c>
      <c r="AM4395" s="19">
        <f t="shared" si="951"/>
        <v>4.0473475723830088E-3</v>
      </c>
      <c r="AN4395" s="37">
        <f t="shared" si="952"/>
        <v>1.004047347572383</v>
      </c>
      <c r="AQ4395" s="38">
        <v>39874</v>
      </c>
      <c r="AR4395" s="19">
        <f t="shared" si="953"/>
        <v>359.56250522800008</v>
      </c>
      <c r="AS4395" s="40">
        <f t="shared" si="950"/>
        <v>4.0473475723830088E-3</v>
      </c>
      <c r="AT4395" s="51">
        <f t="shared" si="954"/>
        <v>1.004047347572383</v>
      </c>
    </row>
    <row r="4396" spans="1:46">
      <c r="A4396" s="38">
        <v>39875</v>
      </c>
      <c r="B4396" s="37">
        <v>1.2548999999999999</v>
      </c>
      <c r="D4396" s="38">
        <v>39875</v>
      </c>
      <c r="E4396" s="19">
        <v>866.01769999999999</v>
      </c>
      <c r="F4396" s="19">
        <v>690.10893298270787</v>
      </c>
      <c r="G4396" s="19">
        <v>-9.4430041077330218E-3</v>
      </c>
      <c r="H4396" s="37">
        <f t="shared" si="956"/>
        <v>0.99055699589226698</v>
      </c>
      <c r="I4396" s="19"/>
      <c r="J4396" s="19"/>
      <c r="K4396" s="19"/>
      <c r="L4396" s="19"/>
      <c r="N4396" s="38">
        <v>39875</v>
      </c>
      <c r="O4396" s="19">
        <v>559.00829999999996</v>
      </c>
      <c r="P4396" s="19">
        <v>445.46043509442984</v>
      </c>
      <c r="Q4396" s="19">
        <v>4.815870494590424E-3</v>
      </c>
      <c r="R4396" s="37">
        <f t="shared" si="957"/>
        <v>1.0048158704945904</v>
      </c>
      <c r="T4396" s="39">
        <v>39875</v>
      </c>
      <c r="U4396" s="40">
        <v>362.72789999999998</v>
      </c>
      <c r="V4396" s="40">
        <f t="shared" si="958"/>
        <v>7.4022042732480031E-4</v>
      </c>
      <c r="W4396" s="41">
        <f t="shared" si="959"/>
        <v>1.0007402204273248</v>
      </c>
      <c r="Y4396" s="42">
        <v>39875</v>
      </c>
      <c r="Z4396" s="43">
        <v>206.976</v>
      </c>
      <c r="AA4396" s="43">
        <f t="shared" si="960"/>
        <v>164.93425770977768</v>
      </c>
      <c r="AB4396" s="19">
        <f t="shared" si="963"/>
        <v>1.5069426188439206E-2</v>
      </c>
      <c r="AC4396" s="37">
        <f t="shared" si="964"/>
        <v>1.0150694261884392</v>
      </c>
      <c r="AE4396" s="44">
        <v>39875</v>
      </c>
      <c r="AF4396" s="45">
        <v>3262.3998999999999</v>
      </c>
      <c r="AG4396" s="19">
        <f t="shared" si="955"/>
        <v>2599.7289823890351</v>
      </c>
      <c r="AH4396" s="45">
        <f t="shared" si="961"/>
        <v>2.3105473795550946E-2</v>
      </c>
      <c r="AI4396" s="46">
        <f t="shared" si="962"/>
        <v>1.0231054737955509</v>
      </c>
      <c r="AK4396" s="38">
        <v>39875</v>
      </c>
      <c r="AL4396" s="19">
        <v>158.52709999999999</v>
      </c>
      <c r="AM4396" s="19">
        <f t="shared" si="951"/>
        <v>-4.256134824264235E-4</v>
      </c>
      <c r="AN4396" s="37">
        <f t="shared" si="952"/>
        <v>0.99957438651757358</v>
      </c>
      <c r="AQ4396" s="38">
        <v>39875</v>
      </c>
      <c r="AR4396" s="19">
        <f t="shared" si="953"/>
        <v>359.40947057800003</v>
      </c>
      <c r="AS4396" s="40">
        <f t="shared" si="950"/>
        <v>-4.256134824264235E-4</v>
      </c>
      <c r="AT4396" s="51">
        <f t="shared" si="954"/>
        <v>0.99957438651757358</v>
      </c>
    </row>
    <row r="4397" spans="1:46">
      <c r="A4397" s="38">
        <v>39876</v>
      </c>
      <c r="B4397" s="37">
        <v>1.2606999999999999</v>
      </c>
      <c r="D4397" s="38">
        <v>39876</v>
      </c>
      <c r="E4397" s="19">
        <v>887.18949999999995</v>
      </c>
      <c r="F4397" s="19">
        <v>703.72769096533671</v>
      </c>
      <c r="G4397" s="19">
        <v>1.973421489237559E-2</v>
      </c>
      <c r="H4397" s="37">
        <f t="shared" si="956"/>
        <v>1.0197342148923756</v>
      </c>
      <c r="I4397" s="19"/>
      <c r="J4397" s="19"/>
      <c r="K4397" s="19"/>
      <c r="L4397" s="19"/>
      <c r="N4397" s="38">
        <v>39876</v>
      </c>
      <c r="O4397" s="19">
        <v>579.3288</v>
      </c>
      <c r="P4397" s="19">
        <v>459.52946775600861</v>
      </c>
      <c r="Q4397" s="19">
        <v>3.1583125128938461E-2</v>
      </c>
      <c r="R4397" s="37">
        <f t="shared" si="957"/>
        <v>1.0315831251289385</v>
      </c>
      <c r="T4397" s="39">
        <v>39876</v>
      </c>
      <c r="U4397" s="40">
        <v>363.447</v>
      </c>
      <c r="V4397" s="40">
        <f t="shared" si="958"/>
        <v>1.9824777746626498E-3</v>
      </c>
      <c r="W4397" s="41">
        <f t="shared" si="959"/>
        <v>1.0019824777746626</v>
      </c>
      <c r="Y4397" s="42">
        <v>39876</v>
      </c>
      <c r="Z4397" s="43">
        <v>214.05500000000001</v>
      </c>
      <c r="AA4397" s="43">
        <f t="shared" si="960"/>
        <v>169.79059252796068</v>
      </c>
      <c r="AB4397" s="19">
        <f t="shared" si="963"/>
        <v>2.9444063868940606E-2</v>
      </c>
      <c r="AC4397" s="37">
        <f t="shared" si="964"/>
        <v>1.0294440638689406</v>
      </c>
      <c r="AE4397" s="44">
        <v>39876</v>
      </c>
      <c r="AF4397" s="45">
        <v>3435.6001000000001</v>
      </c>
      <c r="AG4397" s="19">
        <f t="shared" si="955"/>
        <v>2725.1527722693745</v>
      </c>
      <c r="AH4397" s="45">
        <f t="shared" si="961"/>
        <v>4.8244948119584574E-2</v>
      </c>
      <c r="AI4397" s="46">
        <f t="shared" si="962"/>
        <v>1.0482449481195846</v>
      </c>
      <c r="AK4397" s="38">
        <v>39876</v>
      </c>
      <c r="AL4397" s="19">
        <v>157.94499999999999</v>
      </c>
      <c r="AM4397" s="19">
        <f t="shared" si="951"/>
        <v>-3.6719273865477575E-3</v>
      </c>
      <c r="AN4397" s="37">
        <f t="shared" si="952"/>
        <v>0.99632807261345224</v>
      </c>
      <c r="AQ4397" s="38">
        <v>39876</v>
      </c>
      <c r="AR4397" s="19">
        <f t="shared" si="953"/>
        <v>358.08974510000002</v>
      </c>
      <c r="AS4397" s="40">
        <f t="shared" si="950"/>
        <v>-3.6719273865478685E-3</v>
      </c>
      <c r="AT4397" s="51">
        <f t="shared" si="954"/>
        <v>0.99632807261345213</v>
      </c>
    </row>
    <row r="4398" spans="1:46">
      <c r="A4398" s="38">
        <v>39877</v>
      </c>
      <c r="B4398" s="37">
        <v>1.2565</v>
      </c>
      <c r="D4398" s="38">
        <v>39877</v>
      </c>
      <c r="E4398" s="19">
        <v>860.30399999999997</v>
      </c>
      <c r="F4398" s="19">
        <v>684.68284918424195</v>
      </c>
      <c r="G4398" s="19">
        <v>-2.7062800037000123E-2</v>
      </c>
      <c r="H4398" s="37">
        <f t="shared" si="956"/>
        <v>0.97293719996299988</v>
      </c>
      <c r="I4398" s="19"/>
      <c r="J4398" s="19"/>
      <c r="K4398" s="19"/>
      <c r="L4398" s="19"/>
      <c r="N4398" s="38">
        <v>39877</v>
      </c>
      <c r="O4398" s="19">
        <v>573.1617</v>
      </c>
      <c r="P4398" s="19">
        <v>456.15734182252288</v>
      </c>
      <c r="Q4398" s="19">
        <v>-7.3382147829444966E-3</v>
      </c>
      <c r="R4398" s="37">
        <f t="shared" si="957"/>
        <v>0.9926617852170555</v>
      </c>
      <c r="T4398" s="39">
        <v>39877</v>
      </c>
      <c r="U4398" s="40">
        <v>362.976</v>
      </c>
      <c r="V4398" s="40">
        <f t="shared" si="958"/>
        <v>-1.2959248528671141E-3</v>
      </c>
      <c r="W4398" s="41">
        <f t="shared" si="959"/>
        <v>0.99870407514713289</v>
      </c>
      <c r="Y4398" s="42">
        <v>39877</v>
      </c>
      <c r="Z4398" s="43">
        <v>209.881</v>
      </c>
      <c r="AA4398" s="43">
        <f t="shared" si="960"/>
        <v>167.03621169916434</v>
      </c>
      <c r="AB4398" s="19">
        <f t="shared" si="963"/>
        <v>-1.6222222843958578E-2</v>
      </c>
      <c r="AC4398" s="37">
        <f t="shared" si="964"/>
        <v>0.98377777715604142</v>
      </c>
      <c r="AE4398" s="44">
        <v>39877</v>
      </c>
      <c r="AF4398" s="45">
        <v>3325.3</v>
      </c>
      <c r="AG4398" s="19">
        <f t="shared" si="955"/>
        <v>2646.4783127735777</v>
      </c>
      <c r="AH4398" s="45">
        <f t="shared" si="961"/>
        <v>-2.8869742752176242E-2</v>
      </c>
      <c r="AI4398" s="46">
        <f t="shared" si="962"/>
        <v>0.97113025724782376</v>
      </c>
      <c r="AK4398" s="38">
        <v>39877</v>
      </c>
      <c r="AL4398" s="19">
        <v>158.62260000000001</v>
      </c>
      <c r="AM4398" s="19">
        <f t="shared" si="951"/>
        <v>4.2901009845199845E-3</v>
      </c>
      <c r="AN4398" s="37">
        <f t="shared" si="952"/>
        <v>1.00429010098452</v>
      </c>
      <c r="AQ4398" s="38">
        <v>39877</v>
      </c>
      <c r="AR4398" s="19">
        <f t="shared" si="953"/>
        <v>359.62598626800002</v>
      </c>
      <c r="AS4398" s="40">
        <f t="shared" si="950"/>
        <v>4.2901009845199845E-3</v>
      </c>
      <c r="AT4398" s="51">
        <f t="shared" si="954"/>
        <v>1.00429010098452</v>
      </c>
    </row>
    <row r="4399" spans="1:46">
      <c r="A4399" s="38">
        <v>39878</v>
      </c>
      <c r="B4399" s="37">
        <v>1.2674000000000001</v>
      </c>
      <c r="D4399" s="38">
        <v>39878</v>
      </c>
      <c r="E4399" s="19">
        <v>856.82939999999996</v>
      </c>
      <c r="F4399" s="19">
        <v>676.05286413129238</v>
      </c>
      <c r="G4399" s="19">
        <v>-1.2604354064413403E-2</v>
      </c>
      <c r="H4399" s="37">
        <f t="shared" si="956"/>
        <v>0.9873956459355866</v>
      </c>
      <c r="I4399" s="19"/>
      <c r="J4399" s="19"/>
      <c r="K4399" s="19"/>
      <c r="L4399" s="19"/>
      <c r="N4399" s="38">
        <v>39878</v>
      </c>
      <c r="O4399" s="19">
        <v>573.39409999999998</v>
      </c>
      <c r="P4399" s="19">
        <v>452.41762663720999</v>
      </c>
      <c r="Q4399" s="19">
        <v>-8.1983009861713585E-3</v>
      </c>
      <c r="R4399" s="37">
        <f t="shared" si="957"/>
        <v>0.99180169901382864</v>
      </c>
      <c r="T4399" s="39">
        <v>39878</v>
      </c>
      <c r="U4399" s="40">
        <v>364.04719999999998</v>
      </c>
      <c r="V4399" s="40">
        <f t="shared" si="958"/>
        <v>2.9511593052984342E-3</v>
      </c>
      <c r="W4399" s="41">
        <f t="shared" si="959"/>
        <v>1.0029511593052984</v>
      </c>
      <c r="Y4399" s="42">
        <v>39878</v>
      </c>
      <c r="Z4399" s="43">
        <v>212.09899999999999</v>
      </c>
      <c r="AA4399" s="43">
        <f t="shared" si="960"/>
        <v>167.34969228341484</v>
      </c>
      <c r="AB4399" s="19">
        <f t="shared" si="963"/>
        <v>1.876722305071743E-3</v>
      </c>
      <c r="AC4399" s="37">
        <f t="shared" si="964"/>
        <v>1.0018767223050717</v>
      </c>
      <c r="AE4399" s="44">
        <v>39878</v>
      </c>
      <c r="AF4399" s="45">
        <v>3394.7</v>
      </c>
      <c r="AG4399" s="19">
        <f t="shared" si="955"/>
        <v>2678.4756193782546</v>
      </c>
      <c r="AH4399" s="45">
        <f t="shared" si="961"/>
        <v>1.2090522884785182E-2</v>
      </c>
      <c r="AI4399" s="46">
        <f t="shared" si="962"/>
        <v>1.0120905228847852</v>
      </c>
      <c r="AK4399" s="38">
        <v>39878</v>
      </c>
      <c r="AL4399" s="19">
        <v>159.18360000000001</v>
      </c>
      <c r="AM4399" s="19">
        <f t="shared" si="951"/>
        <v>3.5366965363070602E-3</v>
      </c>
      <c r="AN4399" s="37">
        <f t="shared" si="952"/>
        <v>1.0035366965363071</v>
      </c>
      <c r="AQ4399" s="38">
        <v>39878</v>
      </c>
      <c r="AR4399" s="19">
        <f t="shared" si="953"/>
        <v>360.89787424800005</v>
      </c>
      <c r="AS4399" s="40">
        <f t="shared" si="950"/>
        <v>3.5366965363070602E-3</v>
      </c>
      <c r="AT4399" s="51">
        <f t="shared" si="954"/>
        <v>1.0035366965363071</v>
      </c>
    </row>
    <row r="4400" spans="1:46">
      <c r="A4400" s="38">
        <v>39881</v>
      </c>
      <c r="B4400" s="37">
        <v>1.2636000000000001</v>
      </c>
      <c r="D4400" s="38">
        <v>39881</v>
      </c>
      <c r="E4400" s="19">
        <v>846.37199999999996</v>
      </c>
      <c r="F4400" s="19">
        <v>669.81006647673303</v>
      </c>
      <c r="G4400" s="19">
        <v>-9.234185646977755E-3</v>
      </c>
      <c r="H4400" s="37">
        <f t="shared" si="956"/>
        <v>0.99076581435302224</v>
      </c>
      <c r="I4400" s="19"/>
      <c r="J4400" s="19"/>
      <c r="K4400" s="19"/>
      <c r="L4400" s="19"/>
      <c r="N4400" s="38">
        <v>39881</v>
      </c>
      <c r="O4400" s="19">
        <v>570.00540000000001</v>
      </c>
      <c r="P4400" s="19">
        <v>451.09639126305791</v>
      </c>
      <c r="Q4400" s="19">
        <v>-2.9203888097215636E-3</v>
      </c>
      <c r="R4400" s="37">
        <f t="shared" si="957"/>
        <v>0.99707961119027844</v>
      </c>
      <c r="T4400" s="39">
        <v>39881</v>
      </c>
      <c r="U4400" s="40">
        <v>363.02379999999999</v>
      </c>
      <c r="V4400" s="40">
        <f t="shared" si="958"/>
        <v>-2.8111739356874166E-3</v>
      </c>
      <c r="W4400" s="41">
        <f t="shared" si="959"/>
        <v>0.99718882606431258</v>
      </c>
      <c r="Y4400" s="42">
        <v>39881</v>
      </c>
      <c r="Z4400" s="43">
        <v>210.09899999999999</v>
      </c>
      <c r="AA4400" s="43">
        <f t="shared" si="960"/>
        <v>166.27018043684708</v>
      </c>
      <c r="AB4400" s="19">
        <f t="shared" si="963"/>
        <v>-6.4506353841364827E-3</v>
      </c>
      <c r="AC4400" s="37">
        <f t="shared" si="964"/>
        <v>0.99354936461586352</v>
      </c>
      <c r="AE4400" s="44">
        <v>39881</v>
      </c>
      <c r="AF4400" s="45">
        <v>3416</v>
      </c>
      <c r="AG4400" s="19">
        <f t="shared" si="955"/>
        <v>2703.3871478315923</v>
      </c>
      <c r="AH4400" s="45">
        <f t="shared" si="961"/>
        <v>9.3006366282029074E-3</v>
      </c>
      <c r="AI4400" s="46">
        <f t="shared" si="962"/>
        <v>1.0093006366282029</v>
      </c>
      <c r="AK4400" s="38">
        <v>39881</v>
      </c>
      <c r="AL4400" s="19">
        <v>158.92670000000001</v>
      </c>
      <c r="AM4400" s="19">
        <f t="shared" si="951"/>
        <v>-1.6138597192173476E-3</v>
      </c>
      <c r="AN4400" s="37">
        <f t="shared" si="952"/>
        <v>0.99838614028078265</v>
      </c>
      <c r="AQ4400" s="38">
        <v>39881</v>
      </c>
      <c r="AR4400" s="19">
        <f t="shared" si="953"/>
        <v>360.31543570600007</v>
      </c>
      <c r="AS4400" s="40">
        <f t="shared" si="950"/>
        <v>-1.6138597192172366E-3</v>
      </c>
      <c r="AT4400" s="51">
        <f t="shared" si="954"/>
        <v>0.99838614028078276</v>
      </c>
    </row>
    <row r="4401" spans="1:46">
      <c r="A4401" s="38">
        <v>39882</v>
      </c>
      <c r="B4401" s="37">
        <v>1.2751999999999999</v>
      </c>
      <c r="D4401" s="38">
        <v>39882</v>
      </c>
      <c r="E4401" s="19">
        <v>891.42899999999997</v>
      </c>
      <c r="F4401" s="19">
        <v>699.05034504391472</v>
      </c>
      <c r="G4401" s="19">
        <v>4.3654582142947485E-2</v>
      </c>
      <c r="H4401" s="37">
        <f t="shared" si="956"/>
        <v>1.0436545821429475</v>
      </c>
      <c r="I4401" s="19"/>
      <c r="J4401" s="19"/>
      <c r="K4401" s="19"/>
      <c r="L4401" s="19"/>
      <c r="N4401" s="38">
        <v>39882</v>
      </c>
      <c r="O4401" s="19">
        <v>590.58069999999998</v>
      </c>
      <c r="P4401" s="19">
        <v>463.12790150564621</v>
      </c>
      <c r="Q4401" s="19">
        <v>2.6671705816356361E-2</v>
      </c>
      <c r="R4401" s="37">
        <f t="shared" si="957"/>
        <v>1.0266717058163564</v>
      </c>
      <c r="T4401" s="39">
        <v>39882</v>
      </c>
      <c r="U4401" s="40">
        <v>362.38040000000001</v>
      </c>
      <c r="V4401" s="40">
        <f t="shared" si="958"/>
        <v>-1.7723355879145641E-3</v>
      </c>
      <c r="W4401" s="41">
        <f t="shared" si="959"/>
        <v>0.99822766441208544</v>
      </c>
      <c r="Y4401" s="42">
        <v>39882</v>
      </c>
      <c r="Z4401" s="43">
        <v>209.958</v>
      </c>
      <c r="AA4401" s="43">
        <f t="shared" si="960"/>
        <v>164.64711417816815</v>
      </c>
      <c r="AB4401" s="19">
        <f t="shared" si="963"/>
        <v>-9.7616196386783871E-3</v>
      </c>
      <c r="AC4401" s="37">
        <f t="shared" si="964"/>
        <v>0.99023838036132161</v>
      </c>
      <c r="AE4401" s="44">
        <v>39882</v>
      </c>
      <c r="AF4401" s="45">
        <v>3386.5</v>
      </c>
      <c r="AG4401" s="19">
        <f t="shared" si="955"/>
        <v>2655.6618569636139</v>
      </c>
      <c r="AH4401" s="45">
        <f t="shared" si="961"/>
        <v>-1.7653886867909141E-2</v>
      </c>
      <c r="AI4401" s="46">
        <f t="shared" si="962"/>
        <v>0.98234611313209086</v>
      </c>
      <c r="AK4401" s="38">
        <v>39882</v>
      </c>
      <c r="AL4401" s="19">
        <v>158.48689999999999</v>
      </c>
      <c r="AM4401" s="19">
        <f t="shared" si="951"/>
        <v>-2.7673134847701064E-3</v>
      </c>
      <c r="AN4401" s="37">
        <f t="shared" si="952"/>
        <v>0.99723268651522989</v>
      </c>
      <c r="AQ4401" s="38">
        <v>39882</v>
      </c>
      <c r="AR4401" s="19">
        <f t="shared" si="953"/>
        <v>359.31832994199999</v>
      </c>
      <c r="AS4401" s="40">
        <f t="shared" si="950"/>
        <v>-2.7673134847702174E-3</v>
      </c>
      <c r="AT4401" s="51">
        <f t="shared" si="954"/>
        <v>0.99723268651522978</v>
      </c>
    </row>
    <row r="4402" spans="1:46">
      <c r="A4402" s="38">
        <v>39883</v>
      </c>
      <c r="B4402" s="37">
        <v>1.2774000000000001</v>
      </c>
      <c r="D4402" s="38">
        <v>39883</v>
      </c>
      <c r="E4402" s="19">
        <v>898.77739999999994</v>
      </c>
      <c r="F4402" s="19">
        <v>703.59902927822134</v>
      </c>
      <c r="G4402" s="19">
        <v>6.5069479852997159E-3</v>
      </c>
      <c r="H4402" s="37">
        <f t="shared" si="956"/>
        <v>1.0065069479852997</v>
      </c>
      <c r="I4402" s="19"/>
      <c r="J4402" s="19"/>
      <c r="K4402" s="19"/>
      <c r="L4402" s="19"/>
      <c r="N4402" s="38">
        <v>39883</v>
      </c>
      <c r="O4402" s="19">
        <v>602.10860000000002</v>
      </c>
      <c r="P4402" s="19">
        <v>471.3547831532801</v>
      </c>
      <c r="Q4402" s="19">
        <v>1.7763735721574969E-2</v>
      </c>
      <c r="R4402" s="37">
        <f t="shared" si="957"/>
        <v>1.017763735721575</v>
      </c>
      <c r="T4402" s="39">
        <v>39883</v>
      </c>
      <c r="U4402" s="40">
        <v>361.42520000000002</v>
      </c>
      <c r="V4402" s="40">
        <f t="shared" si="958"/>
        <v>-2.6359041493413393E-3</v>
      </c>
      <c r="W4402" s="41">
        <f t="shared" si="959"/>
        <v>0.99736409585065866</v>
      </c>
      <c r="Y4402" s="42">
        <v>39883</v>
      </c>
      <c r="Z4402" s="43">
        <v>205.80099999999999</v>
      </c>
      <c r="AA4402" s="43">
        <f t="shared" si="960"/>
        <v>161.10928448410831</v>
      </c>
      <c r="AB4402" s="19">
        <f t="shared" si="963"/>
        <v>-2.1487347116399991E-2</v>
      </c>
      <c r="AC4402" s="37">
        <f t="shared" si="964"/>
        <v>0.97851265288360001</v>
      </c>
      <c r="AE4402" s="44">
        <v>39883</v>
      </c>
      <c r="AF4402" s="45">
        <v>3247</v>
      </c>
      <c r="AG4402" s="19">
        <f t="shared" si="955"/>
        <v>2541.881947706278</v>
      </c>
      <c r="AH4402" s="45">
        <f t="shared" si="961"/>
        <v>-4.2844275885118743E-2</v>
      </c>
      <c r="AI4402" s="46">
        <f t="shared" si="962"/>
        <v>0.95715572411488126</v>
      </c>
      <c r="AK4402" s="38">
        <v>39883</v>
      </c>
      <c r="AL4402" s="19">
        <v>158.029</v>
      </c>
      <c r="AM4402" s="19">
        <f t="shared" si="951"/>
        <v>-2.889197782277253E-3</v>
      </c>
      <c r="AN4402" s="37">
        <f t="shared" si="952"/>
        <v>0.99711080221772275</v>
      </c>
      <c r="AQ4402" s="38">
        <v>39883</v>
      </c>
      <c r="AR4402" s="19">
        <f t="shared" si="953"/>
        <v>358.28018822000001</v>
      </c>
      <c r="AS4402" s="40">
        <f t="shared" si="950"/>
        <v>-2.889197782277253E-3</v>
      </c>
      <c r="AT4402" s="51">
        <f t="shared" si="954"/>
        <v>0.99711080221772275</v>
      </c>
    </row>
    <row r="4403" spans="1:46">
      <c r="A4403" s="38">
        <v>39884</v>
      </c>
      <c r="B4403" s="37">
        <v>1.2799</v>
      </c>
      <c r="D4403" s="38">
        <v>39884</v>
      </c>
      <c r="E4403" s="19">
        <v>916.82770000000005</v>
      </c>
      <c r="F4403" s="19">
        <v>716.32760371904055</v>
      </c>
      <c r="G4403" s="19">
        <v>1.8090665153243091E-2</v>
      </c>
      <c r="H4403" s="37">
        <f t="shared" si="956"/>
        <v>1.0180906651532431</v>
      </c>
      <c r="I4403" s="19"/>
      <c r="J4403" s="19"/>
      <c r="K4403" s="19"/>
      <c r="L4403" s="19"/>
      <c r="N4403" s="38">
        <v>39884</v>
      </c>
      <c r="O4403" s="19">
        <v>606.20799999999997</v>
      </c>
      <c r="P4403" s="19">
        <v>473.63700289085079</v>
      </c>
      <c r="Q4403" s="19">
        <v>4.8418300166661599E-3</v>
      </c>
      <c r="R4403" s="37">
        <f t="shared" si="957"/>
        <v>1.0048418300166662</v>
      </c>
      <c r="T4403" s="39">
        <v>39884</v>
      </c>
      <c r="U4403" s="40">
        <v>362.87779999999998</v>
      </c>
      <c r="V4403" s="40">
        <f t="shared" si="958"/>
        <v>4.0190888737143826E-3</v>
      </c>
      <c r="W4403" s="41">
        <f t="shared" si="959"/>
        <v>1.0040190888737144</v>
      </c>
      <c r="Y4403" s="42">
        <v>39884</v>
      </c>
      <c r="Z4403" s="43">
        <v>212.672</v>
      </c>
      <c r="AA4403" s="43">
        <f t="shared" si="960"/>
        <v>166.16298148292836</v>
      </c>
      <c r="AB4403" s="19">
        <f t="shared" si="963"/>
        <v>3.1368130117408244E-2</v>
      </c>
      <c r="AC4403" s="37">
        <f t="shared" si="964"/>
        <v>1.0313681301174082</v>
      </c>
      <c r="AE4403" s="44">
        <v>39884</v>
      </c>
      <c r="AF4403" s="45">
        <v>3435.3998999999999</v>
      </c>
      <c r="AG4403" s="19">
        <f t="shared" si="955"/>
        <v>2684.1158684272209</v>
      </c>
      <c r="AH4403" s="45">
        <f t="shared" si="961"/>
        <v>5.5956147314115245E-2</v>
      </c>
      <c r="AI4403" s="46">
        <f t="shared" si="962"/>
        <v>1.0559561473141152</v>
      </c>
      <c r="AK4403" s="38">
        <v>39884</v>
      </c>
      <c r="AL4403" s="19">
        <v>158.48599999999999</v>
      </c>
      <c r="AM4403" s="19">
        <f t="shared" si="951"/>
        <v>2.8918742762404914E-3</v>
      </c>
      <c r="AN4403" s="37">
        <f t="shared" si="952"/>
        <v>1.0028918742762405</v>
      </c>
      <c r="AQ4403" s="38">
        <v>39884</v>
      </c>
      <c r="AR4403" s="19">
        <f t="shared" si="953"/>
        <v>359.31628948000002</v>
      </c>
      <c r="AS4403" s="40">
        <f t="shared" si="950"/>
        <v>2.8918742762404914E-3</v>
      </c>
      <c r="AT4403" s="51">
        <f t="shared" si="954"/>
        <v>1.0028918742762405</v>
      </c>
    </row>
    <row r="4404" spans="1:46">
      <c r="A4404" s="38">
        <v>39885</v>
      </c>
      <c r="B4404" s="37">
        <v>1.2890999999999999</v>
      </c>
      <c r="D4404" s="38">
        <v>39885</v>
      </c>
      <c r="E4404" s="19">
        <v>930.23289999999997</v>
      </c>
      <c r="F4404" s="19">
        <v>721.61422698006368</v>
      </c>
      <c r="G4404" s="19">
        <v>7.3801752627931094E-3</v>
      </c>
      <c r="H4404" s="37">
        <f t="shared" si="956"/>
        <v>1.0073801752627931</v>
      </c>
      <c r="I4404" s="19"/>
      <c r="J4404" s="19"/>
      <c r="K4404" s="19"/>
      <c r="L4404" s="19"/>
      <c r="N4404" s="38">
        <v>39885</v>
      </c>
      <c r="O4404" s="19">
        <v>620.37639999999999</v>
      </c>
      <c r="P4404" s="19">
        <v>481.24769218834848</v>
      </c>
      <c r="Q4404" s="19">
        <v>1.6068612146107109E-2</v>
      </c>
      <c r="R4404" s="37">
        <f t="shared" si="957"/>
        <v>1.0160686121461071</v>
      </c>
      <c r="T4404" s="39">
        <v>39885</v>
      </c>
      <c r="U4404" s="40">
        <v>361.82889999999998</v>
      </c>
      <c r="V4404" s="40">
        <f t="shared" si="958"/>
        <v>-2.8905047374074844E-3</v>
      </c>
      <c r="W4404" s="41">
        <f t="shared" si="959"/>
        <v>0.99710949526259252</v>
      </c>
      <c r="Y4404" s="42">
        <v>39885</v>
      </c>
      <c r="Z4404" s="43">
        <v>212.32499999999999</v>
      </c>
      <c r="AA4404" s="43">
        <f t="shared" si="960"/>
        <v>164.70793576914127</v>
      </c>
      <c r="AB4404" s="19">
        <f t="shared" si="963"/>
        <v>-8.7567381182106496E-3</v>
      </c>
      <c r="AC4404" s="37">
        <f t="shared" si="964"/>
        <v>0.99124326188178935</v>
      </c>
      <c r="AE4404" s="44">
        <v>39885</v>
      </c>
      <c r="AF4404" s="45">
        <v>3413.6001000000001</v>
      </c>
      <c r="AG4404" s="19">
        <f t="shared" si="955"/>
        <v>2648.0491040260649</v>
      </c>
      <c r="AH4404" s="45">
        <f t="shared" si="961"/>
        <v>-1.3437111573834426E-2</v>
      </c>
      <c r="AI4404" s="46">
        <f t="shared" si="962"/>
        <v>0.98656288842616557</v>
      </c>
      <c r="AK4404" s="38">
        <v>39885</v>
      </c>
      <c r="AL4404" s="19">
        <v>158.2621</v>
      </c>
      <c r="AM4404" s="19">
        <f t="shared" si="951"/>
        <v>-1.412743081407708E-3</v>
      </c>
      <c r="AN4404" s="37">
        <f t="shared" si="952"/>
        <v>0.99858725691859229</v>
      </c>
      <c r="AQ4404" s="38">
        <v>39885</v>
      </c>
      <c r="AR4404" s="19">
        <f t="shared" si="953"/>
        <v>358.80866787800005</v>
      </c>
      <c r="AS4404" s="40">
        <f t="shared" si="950"/>
        <v>-1.412743081407708E-3</v>
      </c>
      <c r="AT4404" s="51">
        <f t="shared" si="954"/>
        <v>0.99858725691859229</v>
      </c>
    </row>
    <row r="4405" spans="1:46">
      <c r="A4405" s="38">
        <v>39888</v>
      </c>
      <c r="B4405" s="37">
        <v>1.2997000000000001</v>
      </c>
      <c r="D4405" s="38">
        <v>39888</v>
      </c>
      <c r="E4405" s="19">
        <v>941.26509999999996</v>
      </c>
      <c r="F4405" s="19">
        <v>724.2172039701469</v>
      </c>
      <c r="G4405" s="19">
        <v>3.6071586351291707E-3</v>
      </c>
      <c r="H4405" s="37">
        <f t="shared" si="956"/>
        <v>1.0036071586351292</v>
      </c>
      <c r="I4405" s="19"/>
      <c r="J4405" s="19"/>
      <c r="K4405" s="19"/>
      <c r="L4405" s="19"/>
      <c r="N4405" s="38">
        <v>39888</v>
      </c>
      <c r="O4405" s="19">
        <v>634.12480000000005</v>
      </c>
      <c r="P4405" s="19">
        <v>487.90090020774028</v>
      </c>
      <c r="Q4405" s="19">
        <v>1.3824914129225263E-2</v>
      </c>
      <c r="R4405" s="37">
        <f t="shared" si="957"/>
        <v>1.0138249141292253</v>
      </c>
      <c r="T4405" s="39">
        <v>39888</v>
      </c>
      <c r="U4405" s="40">
        <v>363.42910000000001</v>
      </c>
      <c r="V4405" s="40">
        <f t="shared" si="958"/>
        <v>4.4225323073971978E-3</v>
      </c>
      <c r="W4405" s="41">
        <f t="shared" si="959"/>
        <v>1.0044225323073972</v>
      </c>
      <c r="Y4405" s="42">
        <v>39888</v>
      </c>
      <c r="Z4405" s="43">
        <v>215.24100000000001</v>
      </c>
      <c r="AA4405" s="43">
        <f t="shared" si="960"/>
        <v>165.60821728091099</v>
      </c>
      <c r="AB4405" s="19">
        <f t="shared" si="963"/>
        <v>5.46592674825086E-3</v>
      </c>
      <c r="AC4405" s="37">
        <f t="shared" si="964"/>
        <v>1.0054659267482509</v>
      </c>
      <c r="AE4405" s="44">
        <v>39888</v>
      </c>
      <c r="AF4405" s="45">
        <v>3462.5</v>
      </c>
      <c r="AG4405" s="19">
        <f t="shared" si="955"/>
        <v>2664.0763253058399</v>
      </c>
      <c r="AH4405" s="45">
        <f t="shared" si="961"/>
        <v>6.052463776222039E-3</v>
      </c>
      <c r="AI4405" s="46">
        <f t="shared" si="962"/>
        <v>1.006052463776222</v>
      </c>
      <c r="AK4405" s="38">
        <v>39888</v>
      </c>
      <c r="AL4405" s="19">
        <v>157.89660000000001</v>
      </c>
      <c r="AM4405" s="19">
        <f t="shared" si="951"/>
        <v>-2.3094600665604093E-3</v>
      </c>
      <c r="AN4405" s="37">
        <f t="shared" si="952"/>
        <v>0.99769053993343959</v>
      </c>
      <c r="AQ4405" s="38">
        <v>39888</v>
      </c>
      <c r="AR4405" s="19">
        <f t="shared" si="953"/>
        <v>357.98001358800002</v>
      </c>
      <c r="AS4405" s="40">
        <f t="shared" si="950"/>
        <v>-2.3094600665605203E-3</v>
      </c>
      <c r="AT4405" s="51">
        <f t="shared" si="954"/>
        <v>0.99769053993343948</v>
      </c>
    </row>
    <row r="4406" spans="1:46">
      <c r="A4406" s="38">
        <v>39889</v>
      </c>
      <c r="B4406" s="37">
        <v>1.2971999999999999</v>
      </c>
      <c r="D4406" s="38">
        <v>39889</v>
      </c>
      <c r="E4406" s="19">
        <v>957.75639999999999</v>
      </c>
      <c r="F4406" s="19">
        <v>738.32593277829176</v>
      </c>
      <c r="G4406" s="19">
        <v>1.9481349974567186E-2</v>
      </c>
      <c r="H4406" s="37">
        <f t="shared" si="956"/>
        <v>1.0194813499745672</v>
      </c>
      <c r="I4406" s="19"/>
      <c r="J4406" s="19"/>
      <c r="K4406" s="19"/>
      <c r="L4406" s="19"/>
      <c r="N4406" s="38">
        <v>39889</v>
      </c>
      <c r="O4406" s="19">
        <v>636.80640000000005</v>
      </c>
      <c r="P4406" s="19">
        <v>490.90841813135995</v>
      </c>
      <c r="Q4406" s="19">
        <v>6.1641983491711461E-3</v>
      </c>
      <c r="R4406" s="37">
        <f t="shared" si="957"/>
        <v>1.0061641983491711</v>
      </c>
      <c r="T4406" s="39">
        <v>39889</v>
      </c>
      <c r="U4406" s="40">
        <v>363.85840000000002</v>
      </c>
      <c r="V4406" s="40">
        <f t="shared" si="958"/>
        <v>1.1812482819895109E-3</v>
      </c>
      <c r="W4406" s="41">
        <f t="shared" si="959"/>
        <v>1.0011812482819895</v>
      </c>
      <c r="Y4406" s="42">
        <v>39889</v>
      </c>
      <c r="Z4406" s="43">
        <v>216.995</v>
      </c>
      <c r="AA4406" s="43">
        <f t="shared" si="960"/>
        <v>167.27952513105151</v>
      </c>
      <c r="AB4406" s="19">
        <f t="shared" si="963"/>
        <v>1.0091937933886408E-2</v>
      </c>
      <c r="AC4406" s="37">
        <f t="shared" si="964"/>
        <v>1.0100919379338864</v>
      </c>
      <c r="AE4406" s="44">
        <v>39889</v>
      </c>
      <c r="AF4406" s="45">
        <v>3550.7</v>
      </c>
      <c r="AG4406" s="19">
        <f t="shared" si="955"/>
        <v>2737.2032069071847</v>
      </c>
      <c r="AH4406" s="45">
        <f t="shared" si="961"/>
        <v>2.7449244192712774E-2</v>
      </c>
      <c r="AI4406" s="46">
        <f t="shared" si="962"/>
        <v>1.0274492441927128</v>
      </c>
      <c r="AK4406" s="38">
        <v>39889</v>
      </c>
      <c r="AL4406" s="19">
        <v>157.54</v>
      </c>
      <c r="AM4406" s="19">
        <f t="shared" si="951"/>
        <v>-2.2584400170745367E-3</v>
      </c>
      <c r="AN4406" s="37">
        <f t="shared" si="952"/>
        <v>0.99774155998292546</v>
      </c>
      <c r="AQ4406" s="38">
        <v>39889</v>
      </c>
      <c r="AR4406" s="19">
        <f t="shared" si="953"/>
        <v>357.17153719999999</v>
      </c>
      <c r="AS4406" s="40">
        <f t="shared" si="950"/>
        <v>-2.2584400170745367E-3</v>
      </c>
      <c r="AT4406" s="51">
        <f t="shared" si="954"/>
        <v>0.99774155998292546</v>
      </c>
    </row>
    <row r="4407" spans="1:46">
      <c r="A4407" s="38">
        <v>39890</v>
      </c>
      <c r="B4407" s="37">
        <v>1.3109999999999999</v>
      </c>
      <c r="D4407" s="38">
        <v>39890</v>
      </c>
      <c r="E4407" s="19">
        <v>970.49220000000003</v>
      </c>
      <c r="F4407" s="19">
        <v>740.26864988558361</v>
      </c>
      <c r="G4407" s="19">
        <v>2.6312459322421766E-3</v>
      </c>
      <c r="H4407" s="37">
        <f t="shared" si="956"/>
        <v>1.0026312459322422</v>
      </c>
      <c r="I4407" s="19"/>
      <c r="J4407" s="19"/>
      <c r="K4407" s="19"/>
      <c r="L4407" s="19"/>
      <c r="N4407" s="38">
        <v>39890</v>
      </c>
      <c r="O4407" s="19">
        <v>639.10940000000005</v>
      </c>
      <c r="P4407" s="19">
        <v>487.49763539282998</v>
      </c>
      <c r="Q4407" s="19">
        <v>-6.9479002855830085E-3</v>
      </c>
      <c r="R4407" s="37">
        <f t="shared" si="957"/>
        <v>0.99305209971441699</v>
      </c>
      <c r="T4407" s="39">
        <v>39890</v>
      </c>
      <c r="U4407" s="40">
        <v>362.1225</v>
      </c>
      <c r="V4407" s="40">
        <f t="shared" si="958"/>
        <v>-4.7708119422281703E-3</v>
      </c>
      <c r="W4407" s="41">
        <f t="shared" si="959"/>
        <v>0.99522918805777183</v>
      </c>
      <c r="Y4407" s="42">
        <v>39890</v>
      </c>
      <c r="Z4407" s="43">
        <v>213.36699999999999</v>
      </c>
      <c r="AA4407" s="43">
        <f t="shared" si="960"/>
        <v>162.75133485888634</v>
      </c>
      <c r="AB4407" s="19">
        <f t="shared" si="963"/>
        <v>-2.7069602622422972E-2</v>
      </c>
      <c r="AC4407" s="37">
        <f t="shared" si="964"/>
        <v>0.97293039737757703</v>
      </c>
      <c r="AE4407" s="44">
        <v>39890</v>
      </c>
      <c r="AF4407" s="45">
        <v>3490.3998999999999</v>
      </c>
      <c r="AG4407" s="19">
        <f t="shared" si="955"/>
        <v>2662.3950419527077</v>
      </c>
      <c r="AH4407" s="45">
        <f t="shared" si="961"/>
        <v>-2.7330146613047446E-2</v>
      </c>
      <c r="AI4407" s="46">
        <f t="shared" si="962"/>
        <v>0.97266985338695255</v>
      </c>
      <c r="AK4407" s="38">
        <v>39890</v>
      </c>
      <c r="AL4407" s="19">
        <v>157.59989999999999</v>
      </c>
      <c r="AM4407" s="19">
        <f t="shared" si="951"/>
        <v>3.8022089628020339E-4</v>
      </c>
      <c r="AN4407" s="37">
        <f t="shared" si="952"/>
        <v>1.0003802208962802</v>
      </c>
      <c r="AQ4407" s="38">
        <v>39890</v>
      </c>
      <c r="AR4407" s="19">
        <f t="shared" si="953"/>
        <v>357.30734128200004</v>
      </c>
      <c r="AS4407" s="40">
        <f t="shared" si="950"/>
        <v>3.8022089628042544E-4</v>
      </c>
      <c r="AT4407" s="51">
        <f t="shared" si="954"/>
        <v>1.0003802208962804</v>
      </c>
    </row>
    <row r="4408" spans="1:46">
      <c r="A4408" s="38">
        <v>39891</v>
      </c>
      <c r="B4408" s="37">
        <v>1.373</v>
      </c>
      <c r="D4408" s="38">
        <v>39891</v>
      </c>
      <c r="E4408" s="19">
        <v>988.11559999999997</v>
      </c>
      <c r="F4408" s="19">
        <v>719.676329206118</v>
      </c>
      <c r="G4408" s="19">
        <v>-2.7817361551983E-2</v>
      </c>
      <c r="H4408" s="37">
        <f t="shared" si="956"/>
        <v>0.972182638448017</v>
      </c>
      <c r="I4408" s="19"/>
      <c r="J4408" s="19"/>
      <c r="K4408" s="19"/>
      <c r="L4408" s="19"/>
      <c r="N4408" s="38">
        <v>39891</v>
      </c>
      <c r="O4408" s="19">
        <v>655.11620000000005</v>
      </c>
      <c r="P4408" s="19">
        <v>477.14217042971597</v>
      </c>
      <c r="Q4408" s="19">
        <v>-2.1242082445732224E-2</v>
      </c>
      <c r="R4408" s="37">
        <f t="shared" si="957"/>
        <v>0.97875791755426778</v>
      </c>
      <c r="T4408" s="39">
        <v>39891</v>
      </c>
      <c r="U4408" s="40">
        <v>364.29700000000003</v>
      </c>
      <c r="V4408" s="40">
        <f t="shared" si="958"/>
        <v>6.0048740412430579E-3</v>
      </c>
      <c r="W4408" s="41">
        <f t="shared" si="959"/>
        <v>1.0060048740412431</v>
      </c>
      <c r="Y4408" s="42">
        <v>39891</v>
      </c>
      <c r="Z4408" s="43">
        <v>225.441</v>
      </c>
      <c r="AA4408" s="43">
        <f t="shared" si="960"/>
        <v>164.19592134013109</v>
      </c>
      <c r="AB4408" s="19">
        <f t="shared" si="963"/>
        <v>8.8760346113123667E-3</v>
      </c>
      <c r="AC4408" s="37">
        <f t="shared" si="964"/>
        <v>1.0088760346113124</v>
      </c>
      <c r="AE4408" s="44">
        <v>39891</v>
      </c>
      <c r="AF4408" s="45">
        <v>3692.8</v>
      </c>
      <c r="AG4408" s="19">
        <f t="shared" si="955"/>
        <v>2689.5848506919156</v>
      </c>
      <c r="AH4408" s="45">
        <f t="shared" si="961"/>
        <v>1.0212537324763682E-2</v>
      </c>
      <c r="AI4408" s="46">
        <f t="shared" si="962"/>
        <v>1.0102125373247637</v>
      </c>
      <c r="AK4408" s="38">
        <v>39891</v>
      </c>
      <c r="AL4408" s="19">
        <v>158.7132</v>
      </c>
      <c r="AM4408" s="19">
        <f t="shared" si="951"/>
        <v>7.0640907767074435E-3</v>
      </c>
      <c r="AN4408" s="37">
        <f t="shared" si="952"/>
        <v>1.0070640907767074</v>
      </c>
      <c r="AQ4408" s="38">
        <v>39891</v>
      </c>
      <c r="AR4408" s="19">
        <f t="shared" si="953"/>
        <v>359.83139277600003</v>
      </c>
      <c r="AS4408" s="40">
        <f t="shared" si="950"/>
        <v>7.0640907767072214E-3</v>
      </c>
      <c r="AT4408" s="51">
        <f t="shared" si="954"/>
        <v>1.0070640907767072</v>
      </c>
    </row>
    <row r="4409" spans="1:46">
      <c r="A4409" s="38">
        <v>39892</v>
      </c>
      <c r="B4409" s="37">
        <v>1.3566</v>
      </c>
      <c r="D4409" s="38">
        <v>39892</v>
      </c>
      <c r="E4409" s="19">
        <v>971.92290000000003</v>
      </c>
      <c r="F4409" s="19">
        <v>716.44029190623621</v>
      </c>
      <c r="G4409" s="19">
        <v>-4.4965176268219054E-3</v>
      </c>
      <c r="H4409" s="37">
        <f t="shared" si="956"/>
        <v>0.99550348237317809</v>
      </c>
      <c r="I4409" s="19"/>
      <c r="J4409" s="19"/>
      <c r="K4409" s="19"/>
      <c r="L4409" s="19"/>
      <c r="N4409" s="38">
        <v>39892</v>
      </c>
      <c r="O4409" s="19">
        <v>649.91330000000005</v>
      </c>
      <c r="P4409" s="19">
        <v>479.07511425622886</v>
      </c>
      <c r="Q4409" s="19">
        <v>4.0510857063253969E-3</v>
      </c>
      <c r="R4409" s="37">
        <f t="shared" si="957"/>
        <v>1.0040510857063254</v>
      </c>
      <c r="T4409" s="39">
        <v>39892</v>
      </c>
      <c r="U4409" s="40">
        <v>364.24939999999998</v>
      </c>
      <c r="V4409" s="40">
        <f t="shared" si="958"/>
        <v>-1.3066261868766027E-4</v>
      </c>
      <c r="W4409" s="41">
        <f t="shared" si="959"/>
        <v>0.99986933738131234</v>
      </c>
      <c r="Y4409" s="42">
        <v>39892</v>
      </c>
      <c r="Z4409" s="43">
        <v>226.095</v>
      </c>
      <c r="AA4409" s="43">
        <f t="shared" si="960"/>
        <v>166.66298098186644</v>
      </c>
      <c r="AB4409" s="19">
        <f t="shared" si="963"/>
        <v>1.5025096979265573E-2</v>
      </c>
      <c r="AC4409" s="37">
        <f t="shared" si="964"/>
        <v>1.0150250969792656</v>
      </c>
      <c r="AE4409" s="44">
        <v>39892</v>
      </c>
      <c r="AF4409" s="45">
        <v>3705.8</v>
      </c>
      <c r="AG4409" s="19">
        <f t="shared" si="955"/>
        <v>2731.6821465428279</v>
      </c>
      <c r="AH4409" s="45">
        <f t="shared" si="961"/>
        <v>1.5651967938502764E-2</v>
      </c>
      <c r="AI4409" s="46">
        <f t="shared" si="962"/>
        <v>1.0156519679385028</v>
      </c>
      <c r="AK4409" s="38">
        <v>39892</v>
      </c>
      <c r="AL4409" s="19">
        <v>159.66540000000001</v>
      </c>
      <c r="AM4409" s="19">
        <f t="shared" si="951"/>
        <v>5.9995009866855575E-3</v>
      </c>
      <c r="AN4409" s="37">
        <f t="shared" si="952"/>
        <v>1.0059995009866856</v>
      </c>
      <c r="AQ4409" s="38">
        <v>39892</v>
      </c>
      <c r="AR4409" s="19">
        <f t="shared" si="953"/>
        <v>361.99020157200005</v>
      </c>
      <c r="AS4409" s="40">
        <f t="shared" si="950"/>
        <v>5.9995009866855575E-3</v>
      </c>
      <c r="AT4409" s="51">
        <f t="shared" si="954"/>
        <v>1.0059995009866856</v>
      </c>
    </row>
    <row r="4410" spans="1:46">
      <c r="A4410" s="38">
        <v>39895</v>
      </c>
      <c r="B4410" s="37">
        <v>1.3569</v>
      </c>
      <c r="D4410" s="38">
        <v>39895</v>
      </c>
      <c r="E4410" s="19">
        <v>1021.5534</v>
      </c>
      <c r="F4410" s="19">
        <v>752.85827990271946</v>
      </c>
      <c r="G4410" s="19">
        <v>5.0831853551376538E-2</v>
      </c>
      <c r="H4410" s="37">
        <f t="shared" si="956"/>
        <v>1.0508318535513765</v>
      </c>
      <c r="I4410" s="19"/>
      <c r="J4410" s="19"/>
      <c r="K4410" s="19"/>
      <c r="L4410" s="19"/>
      <c r="N4410" s="38">
        <v>39895</v>
      </c>
      <c r="O4410" s="19">
        <v>680.88990000000001</v>
      </c>
      <c r="P4410" s="19">
        <v>501.79814282555827</v>
      </c>
      <c r="Q4410" s="19">
        <v>4.7431035119841702E-2</v>
      </c>
      <c r="R4410" s="37">
        <f t="shared" si="957"/>
        <v>1.0474310351198417</v>
      </c>
      <c r="T4410" s="39">
        <v>39895</v>
      </c>
      <c r="U4410" s="40">
        <v>363.85039999999998</v>
      </c>
      <c r="V4410" s="40">
        <f t="shared" si="958"/>
        <v>-1.0954033143225628E-3</v>
      </c>
      <c r="W4410" s="41">
        <f t="shared" si="959"/>
        <v>0.99890459668567744</v>
      </c>
      <c r="Y4410" s="42">
        <v>39895</v>
      </c>
      <c r="Z4410" s="43">
        <v>228.90100000000001</v>
      </c>
      <c r="AA4410" s="43">
        <f t="shared" si="960"/>
        <v>168.69408209890193</v>
      </c>
      <c r="AB4410" s="19">
        <f t="shared" si="963"/>
        <v>1.218687620411929E-2</v>
      </c>
      <c r="AC4410" s="37">
        <f t="shared" si="964"/>
        <v>1.0121868762041193</v>
      </c>
      <c r="AE4410" s="44">
        <v>39895</v>
      </c>
      <c r="AF4410" s="45">
        <v>3801.3</v>
      </c>
      <c r="AG4410" s="19">
        <f t="shared" si="955"/>
        <v>2801.4592084899405</v>
      </c>
      <c r="AH4410" s="45">
        <f t="shared" si="961"/>
        <v>2.5543624112864372E-2</v>
      </c>
      <c r="AI4410" s="46">
        <f t="shared" si="962"/>
        <v>1.0255436241128644</v>
      </c>
      <c r="AK4410" s="38">
        <v>39895</v>
      </c>
      <c r="AL4410" s="19">
        <v>159.4221</v>
      </c>
      <c r="AM4410" s="19">
        <f t="shared" si="951"/>
        <v>-1.523811671157338E-3</v>
      </c>
      <c r="AN4410" s="37">
        <f t="shared" si="952"/>
        <v>0.99847618832884266</v>
      </c>
      <c r="AQ4410" s="38">
        <v>39895</v>
      </c>
      <c r="AR4410" s="19">
        <f t="shared" si="953"/>
        <v>361.43859667800001</v>
      </c>
      <c r="AS4410" s="40">
        <f t="shared" si="950"/>
        <v>-1.523811671157449E-3</v>
      </c>
      <c r="AT4410" s="51">
        <f t="shared" si="954"/>
        <v>0.99847618832884255</v>
      </c>
    </row>
    <row r="4411" spans="1:46">
      <c r="A4411" s="38">
        <v>39896</v>
      </c>
      <c r="B4411" s="37">
        <v>1.3524</v>
      </c>
      <c r="D4411" s="38">
        <v>39896</v>
      </c>
      <c r="E4411" s="19">
        <v>1014.1018</v>
      </c>
      <c r="F4411" s="19">
        <v>749.85344572611655</v>
      </c>
      <c r="G4411" s="19">
        <v>-3.9912348137968179E-3</v>
      </c>
      <c r="H4411" s="37">
        <f t="shared" si="956"/>
        <v>0.99600876518620318</v>
      </c>
      <c r="I4411" s="19"/>
      <c r="J4411" s="19"/>
      <c r="K4411" s="19"/>
      <c r="L4411" s="19"/>
      <c r="N4411" s="38">
        <v>39896</v>
      </c>
      <c r="O4411" s="19">
        <v>683.51130000000001</v>
      </c>
      <c r="P4411" s="19">
        <v>505.40616681455191</v>
      </c>
      <c r="Q4411" s="19">
        <v>7.1901900008584096E-3</v>
      </c>
      <c r="R4411" s="37">
        <f t="shared" si="957"/>
        <v>1.0071901900008584</v>
      </c>
      <c r="T4411" s="39">
        <v>39896</v>
      </c>
      <c r="U4411" s="40">
        <v>362.79309999999998</v>
      </c>
      <c r="V4411" s="40">
        <f t="shared" si="958"/>
        <v>-2.9058646080917239E-3</v>
      </c>
      <c r="W4411" s="41">
        <f t="shared" si="959"/>
        <v>0.99709413539190828</v>
      </c>
      <c r="Y4411" s="42">
        <v>39896</v>
      </c>
      <c r="Z4411" s="43">
        <v>227.37700000000001</v>
      </c>
      <c r="AA4411" s="43">
        <f t="shared" si="960"/>
        <v>168.12851227447501</v>
      </c>
      <c r="AB4411" s="19">
        <f t="shared" si="963"/>
        <v>-3.3526358328049843E-3</v>
      </c>
      <c r="AC4411" s="37">
        <f t="shared" si="964"/>
        <v>0.99664736416719502</v>
      </c>
      <c r="AE4411" s="44">
        <v>39896</v>
      </c>
      <c r="AF4411" s="45">
        <v>3797</v>
      </c>
      <c r="AG4411" s="19">
        <f t="shared" si="955"/>
        <v>2807.6013013901211</v>
      </c>
      <c r="AH4411" s="45">
        <f t="shared" si="961"/>
        <v>2.1924620146409612E-3</v>
      </c>
      <c r="AI4411" s="46">
        <f t="shared" si="962"/>
        <v>1.002192462014641</v>
      </c>
      <c r="AK4411" s="38">
        <v>39896</v>
      </c>
      <c r="AL4411" s="19">
        <v>158.5429</v>
      </c>
      <c r="AM4411" s="19">
        <f t="shared" si="951"/>
        <v>-5.5149191987811097E-3</v>
      </c>
      <c r="AN4411" s="37">
        <f t="shared" si="952"/>
        <v>0.99448508080121889</v>
      </c>
      <c r="AQ4411" s="38">
        <v>39896</v>
      </c>
      <c r="AR4411" s="19">
        <f t="shared" si="953"/>
        <v>359.44529202200005</v>
      </c>
      <c r="AS4411" s="40">
        <f t="shared" si="950"/>
        <v>-5.5149191987809987E-3</v>
      </c>
      <c r="AT4411" s="51">
        <f t="shared" si="954"/>
        <v>0.994485080801219</v>
      </c>
    </row>
    <row r="4412" spans="1:46">
      <c r="A4412" s="38">
        <v>39897</v>
      </c>
      <c r="B4412" s="37">
        <v>1.3539000000000001</v>
      </c>
      <c r="D4412" s="38">
        <v>39897</v>
      </c>
      <c r="E4412" s="19">
        <v>1020.8216</v>
      </c>
      <c r="F4412" s="19">
        <v>753.98596646724275</v>
      </c>
      <c r="G4412" s="19">
        <v>5.5111045560702898E-3</v>
      </c>
      <c r="H4412" s="37">
        <f t="shared" si="956"/>
        <v>1.0055111045560703</v>
      </c>
      <c r="I4412" s="19"/>
      <c r="J4412" s="19"/>
      <c r="K4412" s="19"/>
      <c r="L4412" s="19"/>
      <c r="N4412" s="38">
        <v>39897</v>
      </c>
      <c r="O4412" s="19">
        <v>690.50390000000004</v>
      </c>
      <c r="P4412" s="19">
        <v>510.01100524410958</v>
      </c>
      <c r="Q4412" s="19">
        <v>9.1111639151155721E-3</v>
      </c>
      <c r="R4412" s="37">
        <f t="shared" si="957"/>
        <v>1.0091111639151156</v>
      </c>
      <c r="T4412" s="39">
        <v>39897</v>
      </c>
      <c r="U4412" s="40">
        <v>362.97</v>
      </c>
      <c r="V4412" s="40">
        <f t="shared" si="958"/>
        <v>4.8760574553385894E-4</v>
      </c>
      <c r="W4412" s="41">
        <f t="shared" si="959"/>
        <v>1.0004876057455339</v>
      </c>
      <c r="Y4412" s="42">
        <v>39897</v>
      </c>
      <c r="Z4412" s="43">
        <v>225.34700000000001</v>
      </c>
      <c r="AA4412" s="43">
        <f t="shared" si="960"/>
        <v>166.44286874953838</v>
      </c>
      <c r="AB4412" s="19">
        <f t="shared" si="963"/>
        <v>-1.0025923040256068E-2</v>
      </c>
      <c r="AC4412" s="37">
        <f t="shared" si="964"/>
        <v>0.98997407695974393</v>
      </c>
      <c r="AE4412" s="44">
        <v>39897</v>
      </c>
      <c r="AF4412" s="45">
        <v>3726.5</v>
      </c>
      <c r="AG4412" s="19">
        <f t="shared" si="955"/>
        <v>2752.418937883152</v>
      </c>
      <c r="AH4412" s="45">
        <f t="shared" si="961"/>
        <v>-1.9654629551441927E-2</v>
      </c>
      <c r="AI4412" s="46">
        <f t="shared" si="962"/>
        <v>0.98034537044855807</v>
      </c>
      <c r="AK4412" s="38">
        <v>39897</v>
      </c>
      <c r="AL4412" s="19">
        <v>158.6765</v>
      </c>
      <c r="AM4412" s="19">
        <f t="shared" si="951"/>
        <v>8.4267412794902796E-4</v>
      </c>
      <c r="AN4412" s="37">
        <f t="shared" si="952"/>
        <v>1.000842674127949</v>
      </c>
      <c r="AQ4412" s="38">
        <v>39897</v>
      </c>
      <c r="AR4412" s="19">
        <f t="shared" si="953"/>
        <v>359.74818727000002</v>
      </c>
      <c r="AS4412" s="40">
        <f t="shared" si="950"/>
        <v>8.4267412794880592E-4</v>
      </c>
      <c r="AT4412" s="51">
        <f t="shared" si="954"/>
        <v>1.0008426741279488</v>
      </c>
    </row>
    <row r="4413" spans="1:46">
      <c r="A4413" s="38">
        <v>39898</v>
      </c>
      <c r="B4413" s="37">
        <v>1.3560000000000001</v>
      </c>
      <c r="D4413" s="38">
        <v>39898</v>
      </c>
      <c r="E4413" s="19">
        <v>1036.8453999999999</v>
      </c>
      <c r="F4413" s="19">
        <v>764.63525073746302</v>
      </c>
      <c r="G4413" s="19">
        <v>1.4123982068415586E-2</v>
      </c>
      <c r="H4413" s="37">
        <f t="shared" si="956"/>
        <v>1.0141239820684156</v>
      </c>
      <c r="I4413" s="19"/>
      <c r="J4413" s="19"/>
      <c r="K4413" s="19"/>
      <c r="L4413" s="19"/>
      <c r="N4413" s="38">
        <v>39898</v>
      </c>
      <c r="O4413" s="19">
        <v>704.97730000000001</v>
      </c>
      <c r="P4413" s="19">
        <v>519.89476401179934</v>
      </c>
      <c r="Q4413" s="19">
        <v>1.9379500963825347E-2</v>
      </c>
      <c r="R4413" s="37">
        <f t="shared" si="957"/>
        <v>1.0193795009638253</v>
      </c>
      <c r="T4413" s="39">
        <v>39898</v>
      </c>
      <c r="U4413" s="40">
        <v>362.12970000000001</v>
      </c>
      <c r="V4413" s="40">
        <f t="shared" si="958"/>
        <v>-2.3150673609390049E-3</v>
      </c>
      <c r="W4413" s="41">
        <f t="shared" si="959"/>
        <v>0.997684932639061</v>
      </c>
      <c r="Y4413" s="42">
        <v>39898</v>
      </c>
      <c r="Z4413" s="43">
        <v>226.30699999999999</v>
      </c>
      <c r="AA4413" s="43">
        <f t="shared" si="960"/>
        <v>166.89306784660764</v>
      </c>
      <c r="AB4413" s="19">
        <f t="shared" si="963"/>
        <v>2.7048265897573476E-3</v>
      </c>
      <c r="AC4413" s="37">
        <f t="shared" si="964"/>
        <v>1.0027048265897573</v>
      </c>
      <c r="AE4413" s="44">
        <v>39898</v>
      </c>
      <c r="AF4413" s="45">
        <v>3775.6001000000001</v>
      </c>
      <c r="AG4413" s="19">
        <f t="shared" si="955"/>
        <v>2784.3658554572271</v>
      </c>
      <c r="AH4413" s="45">
        <f t="shared" si="961"/>
        <v>1.1606851389652562E-2</v>
      </c>
      <c r="AI4413" s="46">
        <f t="shared" si="962"/>
        <v>1.0116068513896526</v>
      </c>
      <c r="AK4413" s="38">
        <v>39898</v>
      </c>
      <c r="AL4413" s="19">
        <v>158.92789999999999</v>
      </c>
      <c r="AM4413" s="19">
        <f t="shared" si="951"/>
        <v>1.5843555914076823E-3</v>
      </c>
      <c r="AN4413" s="37">
        <f t="shared" si="952"/>
        <v>1.0015843555914077</v>
      </c>
      <c r="AQ4413" s="38">
        <v>39898</v>
      </c>
      <c r="AR4413" s="19">
        <f t="shared" si="953"/>
        <v>360.31815632199999</v>
      </c>
      <c r="AS4413" s="40">
        <f t="shared" si="950"/>
        <v>1.5843555914076823E-3</v>
      </c>
      <c r="AT4413" s="51">
        <f t="shared" si="954"/>
        <v>1.0015843555914077</v>
      </c>
    </row>
    <row r="4414" spans="1:46">
      <c r="A4414" s="38">
        <v>39899</v>
      </c>
      <c r="B4414" s="37">
        <v>1.3306</v>
      </c>
      <c r="D4414" s="38">
        <v>39899</v>
      </c>
      <c r="E4414" s="19">
        <v>1016.235</v>
      </c>
      <c r="F4414" s="19">
        <v>763.74192093792271</v>
      </c>
      <c r="G4414" s="19">
        <v>-1.1683084172208202E-3</v>
      </c>
      <c r="H4414" s="37">
        <f t="shared" si="956"/>
        <v>0.99883169158277918</v>
      </c>
      <c r="I4414" s="19"/>
      <c r="J4414" s="19"/>
      <c r="K4414" s="19"/>
      <c r="L4414" s="19"/>
      <c r="N4414" s="38">
        <v>39899</v>
      </c>
      <c r="O4414" s="19">
        <v>695.09749999999997</v>
      </c>
      <c r="P4414" s="19">
        <v>522.39403276717269</v>
      </c>
      <c r="Q4414" s="19">
        <v>4.8072589461904958E-3</v>
      </c>
      <c r="R4414" s="37">
        <f t="shared" si="957"/>
        <v>1.0048072589461905</v>
      </c>
      <c r="T4414" s="39">
        <v>39899</v>
      </c>
      <c r="U4414" s="40">
        <v>364.25639999999999</v>
      </c>
      <c r="V4414" s="40">
        <f t="shared" si="958"/>
        <v>5.8727577439794398E-3</v>
      </c>
      <c r="W4414" s="41">
        <f t="shared" si="959"/>
        <v>1.0058727577439794</v>
      </c>
      <c r="Y4414" s="42">
        <v>39899</v>
      </c>
      <c r="Z4414" s="43">
        <v>220.845</v>
      </c>
      <c r="AA4414" s="43">
        <f t="shared" si="960"/>
        <v>165.9739966932211</v>
      </c>
      <c r="AB4414" s="19">
        <f t="shared" si="963"/>
        <v>-5.5069462455520357E-3</v>
      </c>
      <c r="AC4414" s="37">
        <f t="shared" si="964"/>
        <v>0.99449305375444796</v>
      </c>
      <c r="AE4414" s="44">
        <v>39899</v>
      </c>
      <c r="AF4414" s="45">
        <v>3670.3</v>
      </c>
      <c r="AG4414" s="19">
        <f t="shared" si="955"/>
        <v>2758.3796783405983</v>
      </c>
      <c r="AH4414" s="45">
        <f t="shared" si="961"/>
        <v>-9.3328888751085248E-3</v>
      </c>
      <c r="AI4414" s="46">
        <f t="shared" si="962"/>
        <v>0.99066711112489148</v>
      </c>
      <c r="AK4414" s="38">
        <v>39899</v>
      </c>
      <c r="AL4414" s="19">
        <v>159.60509999999999</v>
      </c>
      <c r="AM4414" s="19">
        <f t="shared" si="951"/>
        <v>4.2610517096117739E-3</v>
      </c>
      <c r="AN4414" s="37">
        <f t="shared" si="952"/>
        <v>1.0042610517096118</v>
      </c>
      <c r="AQ4414" s="38">
        <v>39899</v>
      </c>
      <c r="AR4414" s="19">
        <f t="shared" si="953"/>
        <v>361.85349061800002</v>
      </c>
      <c r="AS4414" s="40">
        <f t="shared" si="950"/>
        <v>4.2610517096117739E-3</v>
      </c>
      <c r="AT4414" s="51">
        <f t="shared" si="954"/>
        <v>1.0042610517096118</v>
      </c>
    </row>
    <row r="4415" spans="1:46">
      <c r="A4415" s="38">
        <v>39902</v>
      </c>
      <c r="B4415" s="37">
        <v>1.3146</v>
      </c>
      <c r="D4415" s="38">
        <v>39902</v>
      </c>
      <c r="E4415" s="19">
        <v>976.85609999999997</v>
      </c>
      <c r="F4415" s="19">
        <v>743.0823824737563</v>
      </c>
      <c r="G4415" s="19">
        <v>-2.7050418338691151E-2</v>
      </c>
      <c r="H4415" s="37">
        <f t="shared" si="956"/>
        <v>0.97294958166130885</v>
      </c>
      <c r="I4415" s="19"/>
      <c r="J4415" s="19"/>
      <c r="K4415" s="19"/>
      <c r="L4415" s="19"/>
      <c r="N4415" s="38">
        <v>39902</v>
      </c>
      <c r="O4415" s="19">
        <v>660.33389999999997</v>
      </c>
      <c r="P4415" s="19">
        <v>502.30785029666816</v>
      </c>
      <c r="Q4415" s="19">
        <v>-3.8450252511702754E-2</v>
      </c>
      <c r="R4415" s="37">
        <f t="shared" si="957"/>
        <v>0.96154974748829725</v>
      </c>
      <c r="T4415" s="39">
        <v>39902</v>
      </c>
      <c r="U4415" s="40">
        <v>365.72390000000001</v>
      </c>
      <c r="V4415" s="40">
        <f t="shared" si="958"/>
        <v>4.0287555688796051E-3</v>
      </c>
      <c r="W4415" s="41">
        <f t="shared" si="959"/>
        <v>1.0040287555688796</v>
      </c>
      <c r="Y4415" s="42">
        <v>39902</v>
      </c>
      <c r="Z4415" s="43">
        <v>214.78399999999999</v>
      </c>
      <c r="AA4415" s="43">
        <f t="shared" si="960"/>
        <v>163.38353871900196</v>
      </c>
      <c r="AB4415" s="19">
        <f t="shared" si="963"/>
        <v>-1.560761339625516E-2</v>
      </c>
      <c r="AC4415" s="37">
        <f t="shared" si="964"/>
        <v>0.98439238660374484</v>
      </c>
      <c r="AE4415" s="44">
        <v>39902</v>
      </c>
      <c r="AF4415" s="45">
        <v>3496.2</v>
      </c>
      <c r="AG4415" s="19">
        <f t="shared" si="955"/>
        <v>2659.516202647193</v>
      </c>
      <c r="AH4415" s="45">
        <f t="shared" si="961"/>
        <v>-3.58411412575661E-2</v>
      </c>
      <c r="AI4415" s="46">
        <f t="shared" si="962"/>
        <v>0.9641588587424339</v>
      </c>
      <c r="AK4415" s="38">
        <v>39902</v>
      </c>
      <c r="AL4415" s="19">
        <v>159.72499999999999</v>
      </c>
      <c r="AM4415" s="19">
        <f t="shared" si="951"/>
        <v>7.5122912739011838E-4</v>
      </c>
      <c r="AN4415" s="37">
        <f t="shared" si="952"/>
        <v>1.0007512291273901</v>
      </c>
      <c r="AQ4415" s="38">
        <v>39902</v>
      </c>
      <c r="AR4415" s="19">
        <f t="shared" si="953"/>
        <v>362.12532550000003</v>
      </c>
      <c r="AS4415" s="40">
        <f t="shared" si="950"/>
        <v>7.5122912739011838E-4</v>
      </c>
      <c r="AT4415" s="51">
        <f t="shared" si="954"/>
        <v>1.0007512291273901</v>
      </c>
    </row>
    <row r="4416" spans="1:46">
      <c r="A4416" s="38">
        <v>39903</v>
      </c>
      <c r="B4416" s="37">
        <v>1.3261000000000001</v>
      </c>
      <c r="D4416" s="38">
        <v>39903</v>
      </c>
      <c r="E4416" s="19">
        <v>992.35519999999997</v>
      </c>
      <c r="F4416" s="19">
        <v>748.3260689239122</v>
      </c>
      <c r="G4416" s="19">
        <v>7.0566690502060769E-3</v>
      </c>
      <c r="H4416" s="37">
        <f t="shared" si="956"/>
        <v>1.0070566690502061</v>
      </c>
      <c r="I4416" s="19"/>
      <c r="J4416" s="19"/>
      <c r="K4416" s="19"/>
      <c r="L4416" s="19"/>
      <c r="N4416" s="38">
        <v>39903</v>
      </c>
      <c r="O4416" s="19">
        <v>670.35080000000005</v>
      </c>
      <c r="P4416" s="19">
        <v>505.50546715933945</v>
      </c>
      <c r="Q4416" s="19">
        <v>6.3658508637336464E-3</v>
      </c>
      <c r="R4416" s="37">
        <f t="shared" si="957"/>
        <v>1.0063658508637336</v>
      </c>
      <c r="T4416" s="39">
        <v>39903</v>
      </c>
      <c r="U4416" s="40">
        <v>366.09879999999998</v>
      </c>
      <c r="V4416" s="40">
        <f t="shared" si="958"/>
        <v>1.0250902388384553E-3</v>
      </c>
      <c r="W4416" s="41">
        <f t="shared" si="959"/>
        <v>1.0010250902388385</v>
      </c>
      <c r="Y4416" s="42">
        <v>39903</v>
      </c>
      <c r="Z4416" s="43">
        <v>220.04900000000001</v>
      </c>
      <c r="AA4416" s="43">
        <f t="shared" si="960"/>
        <v>165.93695799713444</v>
      </c>
      <c r="AB4416" s="19">
        <f t="shared" si="963"/>
        <v>1.5628375405211559E-2</v>
      </c>
      <c r="AC4416" s="37">
        <f t="shared" si="964"/>
        <v>1.0156283754052116</v>
      </c>
      <c r="AE4416" s="44">
        <v>39903</v>
      </c>
      <c r="AF4416" s="45">
        <v>3570.2</v>
      </c>
      <c r="AG4416" s="19">
        <f t="shared" si="955"/>
        <v>2692.2554860116129</v>
      </c>
      <c r="AH4416" s="45">
        <f t="shared" si="961"/>
        <v>1.2310240235360315E-2</v>
      </c>
      <c r="AI4416" s="46">
        <f t="shared" si="962"/>
        <v>1.0123102402353603</v>
      </c>
      <c r="AK4416" s="38">
        <v>39903</v>
      </c>
      <c r="AL4416" s="19">
        <v>159.82759999999999</v>
      </c>
      <c r="AM4416" s="19">
        <f t="shared" si="951"/>
        <v>6.4235404601653556E-4</v>
      </c>
      <c r="AN4416" s="37">
        <f t="shared" si="952"/>
        <v>1.0006423540460165</v>
      </c>
      <c r="AQ4416" s="38">
        <v>39903</v>
      </c>
      <c r="AR4416" s="19">
        <f t="shared" si="953"/>
        <v>362.35793816800003</v>
      </c>
      <c r="AS4416" s="40">
        <f t="shared" si="950"/>
        <v>6.4235404601653556E-4</v>
      </c>
      <c r="AT4416" s="51">
        <f t="shared" si="954"/>
        <v>1.0006423540460165</v>
      </c>
    </row>
    <row r="4417" spans="1:46">
      <c r="A4417" s="38">
        <v>39904</v>
      </c>
      <c r="B4417" s="37">
        <v>1.3223</v>
      </c>
      <c r="D4417" s="38">
        <v>39904</v>
      </c>
      <c r="E4417" s="19">
        <v>1007.7619</v>
      </c>
      <c r="F4417" s="19">
        <v>762.12803448536636</v>
      </c>
      <c r="G4417" s="19">
        <v>1.8443785583069916E-2</v>
      </c>
      <c r="H4417" s="37">
        <f t="shared" si="956"/>
        <v>1.0184437855830699</v>
      </c>
      <c r="I4417" s="19"/>
      <c r="J4417" s="19"/>
      <c r="K4417" s="19"/>
      <c r="L4417" s="19"/>
      <c r="N4417" s="38">
        <v>39904</v>
      </c>
      <c r="O4417" s="19">
        <v>683.13409999999999</v>
      </c>
      <c r="P4417" s="19">
        <v>516.62565227255539</v>
      </c>
      <c r="Q4417" s="19">
        <v>2.1998150041195874E-2</v>
      </c>
      <c r="R4417" s="37">
        <f t="shared" si="957"/>
        <v>1.0219981500411959</v>
      </c>
      <c r="T4417" s="39">
        <v>39904</v>
      </c>
      <c r="U4417" s="40">
        <v>366.94970000000001</v>
      </c>
      <c r="V4417" s="40">
        <f t="shared" si="958"/>
        <v>2.3242359712734029E-3</v>
      </c>
      <c r="W4417" s="41">
        <f t="shared" si="959"/>
        <v>1.0023242359712734</v>
      </c>
      <c r="Y4417" s="42">
        <v>39904</v>
      </c>
      <c r="Z4417" s="43">
        <v>217.85499999999999</v>
      </c>
      <c r="AA4417" s="43">
        <f t="shared" si="960"/>
        <v>164.75459426756407</v>
      </c>
      <c r="AB4417" s="19">
        <f t="shared" si="963"/>
        <v>-7.1253790827645602E-3</v>
      </c>
      <c r="AC4417" s="37">
        <f t="shared" si="964"/>
        <v>0.99287462091723544</v>
      </c>
      <c r="AE4417" s="44">
        <v>39904</v>
      </c>
      <c r="AF4417" s="45">
        <v>3507.6001000000001</v>
      </c>
      <c r="AG4417" s="19">
        <f t="shared" si="955"/>
        <v>2652.6507600393256</v>
      </c>
      <c r="AH4417" s="45">
        <f t="shared" si="961"/>
        <v>-1.4710612041860416E-2</v>
      </c>
      <c r="AI4417" s="46">
        <f t="shared" si="962"/>
        <v>0.98528938795813958</v>
      </c>
      <c r="AK4417" s="38">
        <v>39904</v>
      </c>
      <c r="AL4417" s="19">
        <v>159.8527</v>
      </c>
      <c r="AM4417" s="19">
        <f t="shared" si="951"/>
        <v>1.5704421514195488E-4</v>
      </c>
      <c r="AN4417" s="37">
        <f t="shared" si="952"/>
        <v>1.000157044215142</v>
      </c>
      <c r="AQ4417" s="38">
        <v>39904</v>
      </c>
      <c r="AR4417" s="19">
        <f t="shared" si="953"/>
        <v>362.41484438600003</v>
      </c>
      <c r="AS4417" s="40">
        <f t="shared" si="950"/>
        <v>1.5704421514173283E-4</v>
      </c>
      <c r="AT4417" s="51">
        <f t="shared" si="954"/>
        <v>1.0001570442151417</v>
      </c>
    </row>
    <row r="4418" spans="1:46">
      <c r="A4418" s="38">
        <v>39905</v>
      </c>
      <c r="B4418" s="37">
        <v>1.3458000000000001</v>
      </c>
      <c r="D4418" s="38">
        <v>39905</v>
      </c>
      <c r="E4418" s="19">
        <v>1051.2588000000001</v>
      </c>
      <c r="F4418" s="19">
        <v>781.14043691484619</v>
      </c>
      <c r="G4418" s="19">
        <v>2.4946467744515033E-2</v>
      </c>
      <c r="H4418" s="37">
        <f t="shared" si="956"/>
        <v>1.024946467744515</v>
      </c>
      <c r="I4418" s="19"/>
      <c r="J4418" s="19"/>
      <c r="K4418" s="19"/>
      <c r="L4418" s="19"/>
      <c r="N4418" s="38">
        <v>39905</v>
      </c>
      <c r="O4418" s="19">
        <v>721.17830000000004</v>
      </c>
      <c r="P4418" s="19">
        <v>535.8733095556546</v>
      </c>
      <c r="Q4418" s="19">
        <v>3.7256487745878974E-2</v>
      </c>
      <c r="R4418" s="37">
        <f t="shared" si="957"/>
        <v>1.037256487745879</v>
      </c>
      <c r="T4418" s="39">
        <v>39905</v>
      </c>
      <c r="U4418" s="40">
        <v>367.31099999999998</v>
      </c>
      <c r="V4418" s="40">
        <f t="shared" si="958"/>
        <v>9.8460361188457135E-4</v>
      </c>
      <c r="W4418" s="41">
        <f t="shared" si="959"/>
        <v>1.0009846036118846</v>
      </c>
      <c r="Y4418" s="42">
        <v>39905</v>
      </c>
      <c r="Z4418" s="43">
        <v>225.089</v>
      </c>
      <c r="AA4418" s="43">
        <f t="shared" si="960"/>
        <v>167.25293505721501</v>
      </c>
      <c r="AB4418" s="19">
        <f t="shared" si="963"/>
        <v>1.5164012880840128E-2</v>
      </c>
      <c r="AC4418" s="37">
        <f t="shared" si="964"/>
        <v>1.0151640128808401</v>
      </c>
      <c r="AE4418" s="44">
        <v>39905</v>
      </c>
      <c r="AF4418" s="45">
        <v>3717.8611000000001</v>
      </c>
      <c r="AG4418" s="19">
        <f t="shared" si="955"/>
        <v>2762.565834447912</v>
      </c>
      <c r="AH4418" s="45">
        <f t="shared" si="961"/>
        <v>4.1435938746402057E-2</v>
      </c>
      <c r="AI4418" s="46">
        <f t="shared" si="962"/>
        <v>1.0414359387464021</v>
      </c>
      <c r="AK4418" s="38">
        <v>39905</v>
      </c>
      <c r="AL4418" s="19">
        <v>158.93350000000001</v>
      </c>
      <c r="AM4418" s="19">
        <f t="shared" si="951"/>
        <v>-5.7502938642887136E-3</v>
      </c>
      <c r="AN4418" s="37">
        <f t="shared" si="952"/>
        <v>0.99424970613571129</v>
      </c>
      <c r="AQ4418" s="38">
        <v>39905</v>
      </c>
      <c r="AR4418" s="19">
        <f t="shared" si="953"/>
        <v>360.33085253000007</v>
      </c>
      <c r="AS4418" s="40">
        <f t="shared" si="950"/>
        <v>-5.7502938642887136E-3</v>
      </c>
      <c r="AT4418" s="51">
        <f t="shared" si="954"/>
        <v>0.99424970613571129</v>
      </c>
    </row>
    <row r="4419" spans="1:46">
      <c r="A4419" s="38">
        <v>39906</v>
      </c>
      <c r="B4419" s="37">
        <v>1.3447</v>
      </c>
      <c r="D4419" s="38">
        <v>39906</v>
      </c>
      <c r="E4419" s="19">
        <v>1054.0201</v>
      </c>
      <c r="F4419" s="19">
        <v>783.83289953149392</v>
      </c>
      <c r="G4419" s="19">
        <v>3.446835536106363E-3</v>
      </c>
      <c r="H4419" s="37">
        <f t="shared" si="956"/>
        <v>1.0034468355361064</v>
      </c>
      <c r="I4419" s="19"/>
      <c r="J4419" s="19"/>
      <c r="K4419" s="19"/>
      <c r="L4419" s="19"/>
      <c r="N4419" s="38">
        <v>39906</v>
      </c>
      <c r="O4419" s="19">
        <v>726.04489999999998</v>
      </c>
      <c r="P4419" s="19">
        <v>539.93076522644458</v>
      </c>
      <c r="Q4419" s="19">
        <v>7.5716696436223252E-3</v>
      </c>
      <c r="R4419" s="37">
        <f t="shared" si="957"/>
        <v>1.0075716696436223</v>
      </c>
      <c r="T4419" s="39">
        <v>39906</v>
      </c>
      <c r="U4419" s="40">
        <v>364.88510000000002</v>
      </c>
      <c r="V4419" s="40">
        <f t="shared" si="958"/>
        <v>-6.6044850276739675E-3</v>
      </c>
      <c r="W4419" s="41">
        <f t="shared" si="959"/>
        <v>0.99339551497232603</v>
      </c>
      <c r="Y4419" s="42">
        <v>39906</v>
      </c>
      <c r="Z4419" s="43">
        <v>227.85599999999999</v>
      </c>
      <c r="AA4419" s="43">
        <f t="shared" si="960"/>
        <v>169.44746040008923</v>
      </c>
      <c r="AB4419" s="19">
        <f t="shared" si="963"/>
        <v>1.3120997500722487E-2</v>
      </c>
      <c r="AC4419" s="37">
        <f t="shared" si="964"/>
        <v>1.0131209975007225</v>
      </c>
      <c r="AE4419" s="44">
        <v>39906</v>
      </c>
      <c r="AF4419" s="45">
        <v>3739.8</v>
      </c>
      <c r="AG4419" s="19">
        <f t="shared" si="955"/>
        <v>2781.1407748940287</v>
      </c>
      <c r="AH4419" s="45">
        <f t="shared" si="961"/>
        <v>6.7238001044158668E-3</v>
      </c>
      <c r="AI4419" s="46">
        <f t="shared" si="962"/>
        <v>1.0067238001044159</v>
      </c>
      <c r="AK4419" s="38">
        <v>39906</v>
      </c>
      <c r="AL4419" s="19">
        <v>158.71090000000001</v>
      </c>
      <c r="AM4419" s="19">
        <f t="shared" si="951"/>
        <v>-1.4005857795870158E-3</v>
      </c>
      <c r="AN4419" s="37">
        <f t="shared" si="952"/>
        <v>0.99859941422041298</v>
      </c>
      <c r="AQ4419" s="38">
        <v>39906</v>
      </c>
      <c r="AR4419" s="19">
        <f t="shared" si="953"/>
        <v>359.82617826200004</v>
      </c>
      <c r="AS4419" s="40">
        <f t="shared" si="950"/>
        <v>-1.4005857795871268E-3</v>
      </c>
      <c r="AT4419" s="51">
        <f t="shared" si="954"/>
        <v>0.99859941422041287</v>
      </c>
    </row>
    <row r="4420" spans="1:46">
      <c r="A4420" s="38">
        <v>39909</v>
      </c>
      <c r="B4420" s="37">
        <v>1.3363</v>
      </c>
      <c r="D4420" s="38">
        <v>39909</v>
      </c>
      <c r="E4420" s="19">
        <v>1046.2546</v>
      </c>
      <c r="F4420" s="19">
        <v>782.94888872259219</v>
      </c>
      <c r="G4420" s="19">
        <v>-1.1278051858121252E-3</v>
      </c>
      <c r="H4420" s="37">
        <f t="shared" si="956"/>
        <v>0.99887219481418787</v>
      </c>
      <c r="I4420" s="19"/>
      <c r="J4420" s="19"/>
      <c r="K4420" s="19"/>
      <c r="L4420" s="19"/>
      <c r="N4420" s="38">
        <v>39909</v>
      </c>
      <c r="O4420" s="19">
        <v>733.01189999999997</v>
      </c>
      <c r="P4420" s="19">
        <v>548.53842699992515</v>
      </c>
      <c r="Q4420" s="19">
        <v>1.5942158380011007E-2</v>
      </c>
      <c r="R4420" s="37">
        <f t="shared" si="957"/>
        <v>1.015942158380011</v>
      </c>
      <c r="T4420" s="39">
        <v>39909</v>
      </c>
      <c r="U4420" s="40">
        <v>364.11380000000003</v>
      </c>
      <c r="V4420" s="40">
        <f t="shared" si="958"/>
        <v>-2.1138161026580393E-3</v>
      </c>
      <c r="W4420" s="41">
        <f t="shared" si="959"/>
        <v>0.99788618389734196</v>
      </c>
      <c r="Y4420" s="42">
        <v>39909</v>
      </c>
      <c r="Z4420" s="43">
        <v>224.119</v>
      </c>
      <c r="AA4420" s="43">
        <f t="shared" si="960"/>
        <v>167.71608171817704</v>
      </c>
      <c r="AB4420" s="19">
        <f t="shared" si="963"/>
        <v>-1.0217790681690708E-2</v>
      </c>
      <c r="AC4420" s="37">
        <f t="shared" si="964"/>
        <v>0.98978220931830929</v>
      </c>
      <c r="AE4420" s="44">
        <v>39909</v>
      </c>
      <c r="AF4420" s="45">
        <v>3671.2</v>
      </c>
      <c r="AG4420" s="19">
        <f t="shared" si="955"/>
        <v>2747.2872857891189</v>
      </c>
      <c r="AH4420" s="45">
        <f t="shared" si="961"/>
        <v>-1.2172519065022813E-2</v>
      </c>
      <c r="AI4420" s="46">
        <f t="shared" si="962"/>
        <v>0.98782748093497719</v>
      </c>
      <c r="AK4420" s="38">
        <v>39909</v>
      </c>
      <c r="AL4420" s="19">
        <v>158.84180000000001</v>
      </c>
      <c r="AM4420" s="19">
        <f t="shared" si="951"/>
        <v>8.247700693524429E-4</v>
      </c>
      <c r="AN4420" s="37">
        <f t="shared" si="952"/>
        <v>1.0008247700693524</v>
      </c>
      <c r="AQ4420" s="38">
        <v>39909</v>
      </c>
      <c r="AR4420" s="19">
        <f t="shared" si="953"/>
        <v>360.12295212400005</v>
      </c>
      <c r="AS4420" s="40">
        <f t="shared" si="950"/>
        <v>8.247700693524429E-4</v>
      </c>
      <c r="AT4420" s="51">
        <f t="shared" si="954"/>
        <v>1.0008247700693524</v>
      </c>
    </row>
    <row r="4421" spans="1:46">
      <c r="A4421" s="38">
        <v>39910</v>
      </c>
      <c r="B4421" s="37">
        <v>1.3282</v>
      </c>
      <c r="D4421" s="38">
        <v>39910</v>
      </c>
      <c r="E4421" s="19">
        <v>1027.2607</v>
      </c>
      <c r="F4421" s="19">
        <v>773.42320433669624</v>
      </c>
      <c r="G4421" s="19">
        <v>-1.2166419191727118E-2</v>
      </c>
      <c r="H4421" s="37">
        <f t="shared" si="956"/>
        <v>0.98783358080827288</v>
      </c>
      <c r="I4421" s="19"/>
      <c r="J4421" s="19"/>
      <c r="K4421" s="19"/>
      <c r="L4421" s="19"/>
      <c r="N4421" s="38">
        <v>39910</v>
      </c>
      <c r="O4421" s="19">
        <v>724.63130000000001</v>
      </c>
      <c r="P4421" s="19">
        <v>545.57393464839629</v>
      </c>
      <c r="Q4421" s="19">
        <v>-5.4043476365772669E-3</v>
      </c>
      <c r="R4421" s="37">
        <f t="shared" si="957"/>
        <v>0.99459565236342273</v>
      </c>
      <c r="T4421" s="39">
        <v>39910</v>
      </c>
      <c r="U4421" s="40">
        <v>364.41309999999999</v>
      </c>
      <c r="V4421" s="40">
        <f t="shared" si="958"/>
        <v>8.2199576066588342E-4</v>
      </c>
      <c r="W4421" s="41">
        <f t="shared" si="959"/>
        <v>1.0008219957606659</v>
      </c>
      <c r="Y4421" s="42">
        <v>39910</v>
      </c>
      <c r="Z4421" s="43">
        <v>221.89400000000001</v>
      </c>
      <c r="AA4421" s="43">
        <f t="shared" si="960"/>
        <v>167.06369522662249</v>
      </c>
      <c r="AB4421" s="19">
        <f t="shared" si="963"/>
        <v>-3.8898266932493319E-3</v>
      </c>
      <c r="AC4421" s="37">
        <f t="shared" si="964"/>
        <v>0.99611017330675067</v>
      </c>
      <c r="AE4421" s="44">
        <v>39910</v>
      </c>
      <c r="AF4421" s="45">
        <v>3596.7</v>
      </c>
      <c r="AG4421" s="19">
        <f t="shared" si="955"/>
        <v>2707.9506098479142</v>
      </c>
      <c r="AH4421" s="45">
        <f t="shared" si="961"/>
        <v>-1.4318370031660477E-2</v>
      </c>
      <c r="AI4421" s="46">
        <f t="shared" si="962"/>
        <v>0.98568162996833952</v>
      </c>
      <c r="AK4421" s="38">
        <v>39910</v>
      </c>
      <c r="AL4421" s="19">
        <v>158.62430000000001</v>
      </c>
      <c r="AM4421" s="19">
        <f t="shared" si="951"/>
        <v>-1.3692869257336815E-3</v>
      </c>
      <c r="AN4421" s="37">
        <f t="shared" si="952"/>
        <v>0.99863071307426632</v>
      </c>
      <c r="AQ4421" s="38">
        <v>39910</v>
      </c>
      <c r="AR4421" s="19">
        <f t="shared" si="953"/>
        <v>359.62984047400005</v>
      </c>
      <c r="AS4421" s="40">
        <f t="shared" ref="AS4421:AS4484" si="965">AR4421/AR4420-1</f>
        <v>-1.3692869257336815E-3</v>
      </c>
      <c r="AT4421" s="51">
        <f t="shared" si="954"/>
        <v>0.99863071307426632</v>
      </c>
    </row>
    <row r="4422" spans="1:46">
      <c r="A4422" s="38">
        <v>39911</v>
      </c>
      <c r="B4422" s="37">
        <v>1.3288</v>
      </c>
      <c r="D4422" s="38">
        <v>39911</v>
      </c>
      <c r="E4422" s="19">
        <v>1030.8159000000001</v>
      </c>
      <c r="F4422" s="19">
        <v>775.74947320891033</v>
      </c>
      <c r="G4422" s="19">
        <v>3.0077567613311373E-3</v>
      </c>
      <c r="H4422" s="37">
        <f t="shared" si="956"/>
        <v>1.0030077567613311</v>
      </c>
      <c r="I4422" s="19"/>
      <c r="J4422" s="19"/>
      <c r="K4422" s="19"/>
      <c r="L4422" s="19"/>
      <c r="N4422" s="38">
        <v>39911</v>
      </c>
      <c r="O4422" s="19">
        <v>717.97</v>
      </c>
      <c r="P4422" s="19">
        <v>540.31456953642385</v>
      </c>
      <c r="Q4422" s="19">
        <v>-9.6400593539387458E-3</v>
      </c>
      <c r="R4422" s="37">
        <f t="shared" si="957"/>
        <v>0.99035994064606125</v>
      </c>
      <c r="T4422" s="39">
        <v>39911</v>
      </c>
      <c r="U4422" s="40">
        <v>364.47739999999999</v>
      </c>
      <c r="V4422" s="40">
        <f t="shared" si="958"/>
        <v>1.7644810244199505E-4</v>
      </c>
      <c r="W4422" s="41">
        <f t="shared" si="959"/>
        <v>1.000176448102442</v>
      </c>
      <c r="Y4422" s="42">
        <v>39911</v>
      </c>
      <c r="Z4422" s="43">
        <v>223.23599999999999</v>
      </c>
      <c r="AA4422" s="43">
        <f t="shared" si="960"/>
        <v>167.99819385912102</v>
      </c>
      <c r="AB4422" s="19">
        <f t="shared" si="963"/>
        <v>5.5936667223293046E-3</v>
      </c>
      <c r="AC4422" s="37">
        <f t="shared" si="964"/>
        <v>1.0055936667223293</v>
      </c>
      <c r="AE4422" s="44">
        <v>39911</v>
      </c>
      <c r="AF4422" s="45">
        <v>3612.3</v>
      </c>
      <c r="AG4422" s="19">
        <f t="shared" si="955"/>
        <v>2718.467790487658</v>
      </c>
      <c r="AH4422" s="45">
        <f t="shared" si="961"/>
        <v>3.8838155324902868E-3</v>
      </c>
      <c r="AI4422" s="46">
        <f t="shared" si="962"/>
        <v>1.0038838155324903</v>
      </c>
      <c r="AK4422" s="38">
        <v>39911</v>
      </c>
      <c r="AL4422" s="19">
        <v>158.8614</v>
      </c>
      <c r="AM4422" s="19">
        <f t="shared" si="951"/>
        <v>1.494726848282335E-3</v>
      </c>
      <c r="AN4422" s="37">
        <f t="shared" si="952"/>
        <v>1.0014947268482823</v>
      </c>
      <c r="AQ4422" s="38">
        <v>39911</v>
      </c>
      <c r="AR4422" s="19">
        <f t="shared" si="953"/>
        <v>360.16738885200004</v>
      </c>
      <c r="AS4422" s="40">
        <f t="shared" si="965"/>
        <v>1.494726848282335E-3</v>
      </c>
      <c r="AT4422" s="51">
        <f t="shared" si="954"/>
        <v>1.0014947268482823</v>
      </c>
    </row>
    <row r="4423" spans="1:46">
      <c r="A4423" s="38">
        <v>39912</v>
      </c>
      <c r="B4423" s="37">
        <v>1.3149</v>
      </c>
      <c r="D4423" s="38">
        <v>39912</v>
      </c>
      <c r="E4423" s="19">
        <v>1062.8369</v>
      </c>
      <c r="F4423" s="19">
        <v>808.30245646056733</v>
      </c>
      <c r="G4423" s="19">
        <v>4.1963268266236309E-2</v>
      </c>
      <c r="H4423" s="37">
        <f t="shared" si="956"/>
        <v>1.0419632682662363</v>
      </c>
      <c r="I4423" s="19"/>
      <c r="J4423" s="19"/>
      <c r="K4423" s="19"/>
      <c r="L4423" s="19"/>
      <c r="N4423" s="38">
        <v>39912</v>
      </c>
      <c r="O4423" s="19">
        <v>744.67280000000005</v>
      </c>
      <c r="P4423" s="19">
        <v>566.33416989885166</v>
      </c>
      <c r="Q4423" s="19">
        <v>4.815639227487778E-2</v>
      </c>
      <c r="R4423" s="37">
        <f t="shared" si="957"/>
        <v>1.0481563922748778</v>
      </c>
      <c r="T4423" s="39">
        <v>39912</v>
      </c>
      <c r="U4423" s="40">
        <v>363.27870000000001</v>
      </c>
      <c r="V4423" s="40">
        <f t="shared" si="958"/>
        <v>-3.2888184562334111E-3</v>
      </c>
      <c r="W4423" s="41">
        <f t="shared" si="959"/>
        <v>0.99671118154376659</v>
      </c>
      <c r="Y4423" s="42">
        <v>39912</v>
      </c>
      <c r="Z4423" s="43">
        <v>226.75200000000001</v>
      </c>
      <c r="AA4423" s="43">
        <f t="shared" si="960"/>
        <v>172.44809491216063</v>
      </c>
      <c r="AB4423" s="19">
        <f t="shared" si="963"/>
        <v>2.6487791034058183E-2</v>
      </c>
      <c r="AC4423" s="37">
        <f t="shared" si="964"/>
        <v>1.0264877910340582</v>
      </c>
      <c r="AE4423" s="44">
        <v>39912</v>
      </c>
      <c r="AF4423" s="45">
        <v>3711.5</v>
      </c>
      <c r="AG4423" s="19">
        <f t="shared" si="955"/>
        <v>2822.6481101224431</v>
      </c>
      <c r="AH4423" s="45">
        <f t="shared" si="961"/>
        <v>3.8323176018243865E-2</v>
      </c>
      <c r="AI4423" s="46">
        <f t="shared" si="962"/>
        <v>1.0383231760182439</v>
      </c>
      <c r="AK4423" s="38">
        <v>39912</v>
      </c>
      <c r="AL4423" s="19">
        <v>158.7457</v>
      </c>
      <c r="AM4423" s="19">
        <f t="shared" si="951"/>
        <v>-7.2830782052790699E-4</v>
      </c>
      <c r="AN4423" s="37">
        <f t="shared" si="952"/>
        <v>0.99927169217947209</v>
      </c>
      <c r="AQ4423" s="38">
        <v>39912</v>
      </c>
      <c r="AR4423" s="19">
        <f t="shared" si="953"/>
        <v>359.90507612600004</v>
      </c>
      <c r="AS4423" s="40">
        <f t="shared" si="965"/>
        <v>-7.2830782052779597E-4</v>
      </c>
      <c r="AT4423" s="51">
        <f t="shared" si="954"/>
        <v>0.9992716921794722</v>
      </c>
    </row>
    <row r="4424" spans="1:46">
      <c r="A4424" s="38">
        <v>39913</v>
      </c>
      <c r="B4424" s="37">
        <v>1.3143</v>
      </c>
      <c r="D4424" s="38">
        <v>39913</v>
      </c>
      <c r="E4424" s="19">
        <v>1063.5585000000001</v>
      </c>
      <c r="F4424" s="19">
        <v>809.22049760328696</v>
      </c>
      <c r="G4424" s="19">
        <v>1.1357643854499333E-3</v>
      </c>
      <c r="H4424" s="37">
        <f t="shared" si="956"/>
        <v>1.0011357643854499</v>
      </c>
      <c r="I4424" s="19"/>
      <c r="J4424" s="19"/>
      <c r="K4424" s="19"/>
      <c r="L4424" s="19"/>
      <c r="N4424" s="38">
        <v>39913</v>
      </c>
      <c r="O4424" s="19">
        <v>748.74530000000004</v>
      </c>
      <c r="P4424" s="19">
        <v>569.69131857262425</v>
      </c>
      <c r="Q4424" s="19">
        <v>5.9278582367230381E-3</v>
      </c>
      <c r="R4424" s="37">
        <f t="shared" si="957"/>
        <v>1.005927858236723</v>
      </c>
      <c r="T4424" s="38">
        <v>39913</v>
      </c>
      <c r="U4424" s="40">
        <v>363.27870000000001</v>
      </c>
      <c r="V4424" s="40">
        <f t="shared" si="958"/>
        <v>0</v>
      </c>
      <c r="W4424" s="41">
        <f t="shared" si="959"/>
        <v>1</v>
      </c>
      <c r="Y4424" s="38">
        <v>39913</v>
      </c>
      <c r="Z4424" s="43">
        <v>226.75200000000001</v>
      </c>
      <c r="AA4424" s="43">
        <f t="shared" si="960"/>
        <v>172.52682036064826</v>
      </c>
      <c r="AB4424" s="19">
        <f t="shared" si="963"/>
        <v>4.5651677699143356E-4</v>
      </c>
      <c r="AC4424" s="37">
        <f t="shared" si="964"/>
        <v>1.0004565167769914</v>
      </c>
      <c r="AE4424" s="38">
        <v>39913</v>
      </c>
      <c r="AF4424" s="45">
        <v>3711.5</v>
      </c>
      <c r="AG4424" s="19">
        <f t="shared" si="955"/>
        <v>2823.9366963402572</v>
      </c>
      <c r="AH4424" s="45">
        <f t="shared" si="961"/>
        <v>4.5651677699143356E-4</v>
      </c>
      <c r="AI4424" s="46">
        <f t="shared" si="962"/>
        <v>1.0004565167769914</v>
      </c>
      <c r="AK4424" s="38">
        <v>39913</v>
      </c>
      <c r="AL4424" s="19">
        <v>158.7457</v>
      </c>
      <c r="AM4424" s="19">
        <f t="shared" si="951"/>
        <v>0</v>
      </c>
      <c r="AN4424" s="37">
        <f t="shared" si="952"/>
        <v>1</v>
      </c>
      <c r="AQ4424" s="38">
        <v>39913</v>
      </c>
      <c r="AR4424" s="19">
        <f t="shared" si="953"/>
        <v>359.90507612600004</v>
      </c>
      <c r="AS4424" s="40">
        <f t="shared" si="965"/>
        <v>0</v>
      </c>
      <c r="AT4424" s="51">
        <f t="shared" si="954"/>
        <v>1</v>
      </c>
    </row>
    <row r="4425" spans="1:46">
      <c r="A4425" s="38">
        <v>39916</v>
      </c>
      <c r="B4425" s="37">
        <v>1.3353999999999999</v>
      </c>
      <c r="D4425" s="38">
        <v>39916</v>
      </c>
      <c r="E4425" s="19">
        <v>1069.1048000000001</v>
      </c>
      <c r="F4425" s="19">
        <v>800.58768908192314</v>
      </c>
      <c r="G4425" s="19">
        <v>-1.0668054685876172E-2</v>
      </c>
      <c r="H4425" s="37">
        <f t="shared" si="956"/>
        <v>0.98933194531412383</v>
      </c>
      <c r="I4425" s="19"/>
      <c r="J4425" s="19"/>
      <c r="K4425" s="19"/>
      <c r="L4425" s="19"/>
      <c r="N4425" s="38">
        <v>39916</v>
      </c>
      <c r="O4425" s="19">
        <v>754.17200000000003</v>
      </c>
      <c r="P4425" s="19">
        <v>564.75363187060066</v>
      </c>
      <c r="Q4425" s="19">
        <v>-8.6673019950437302E-3</v>
      </c>
      <c r="R4425" s="37">
        <f t="shared" si="957"/>
        <v>0.99133269800495627</v>
      </c>
      <c r="T4425" s="38">
        <v>39916</v>
      </c>
      <c r="U4425" s="40">
        <v>363.27870000000001</v>
      </c>
      <c r="V4425" s="40">
        <f t="shared" si="958"/>
        <v>0</v>
      </c>
      <c r="W4425" s="41">
        <f t="shared" si="959"/>
        <v>1</v>
      </c>
      <c r="Y4425" s="42">
        <v>39916</v>
      </c>
      <c r="Z4425" s="43">
        <v>226.827</v>
      </c>
      <c r="AA4425" s="43">
        <f t="shared" si="960"/>
        <v>169.8569716938745</v>
      </c>
      <c r="AB4425" s="19">
        <f t="shared" si="963"/>
        <v>-1.5474977520554378E-2</v>
      </c>
      <c r="AC4425" s="37">
        <f t="shared" si="964"/>
        <v>0.98452502247944562</v>
      </c>
      <c r="AE4425" s="44">
        <v>39916</v>
      </c>
      <c r="AF4425" s="45">
        <v>3642.2</v>
      </c>
      <c r="AG4425" s="19">
        <f t="shared" si="955"/>
        <v>2727.4224951325446</v>
      </c>
      <c r="AH4425" s="45">
        <f t="shared" si="961"/>
        <v>-3.4177182984587606E-2</v>
      </c>
      <c r="AI4425" s="46">
        <f t="shared" si="962"/>
        <v>0.96582281701541239</v>
      </c>
      <c r="AK4425" s="38">
        <v>39916</v>
      </c>
      <c r="AL4425" s="19">
        <v>158.7457</v>
      </c>
      <c r="AM4425" s="19">
        <f t="shared" si="951"/>
        <v>0</v>
      </c>
      <c r="AN4425" s="37">
        <f t="shared" si="952"/>
        <v>1</v>
      </c>
      <c r="AQ4425" s="38">
        <v>39916</v>
      </c>
      <c r="AR4425" s="19">
        <f t="shared" si="953"/>
        <v>359.90507612600004</v>
      </c>
      <c r="AS4425" s="40">
        <f t="shared" si="965"/>
        <v>0</v>
      </c>
      <c r="AT4425" s="51">
        <f t="shared" si="954"/>
        <v>1</v>
      </c>
    </row>
    <row r="4426" spans="1:46">
      <c r="A4426" s="38">
        <v>39917</v>
      </c>
      <c r="B4426" s="37">
        <v>1.3277000000000001</v>
      </c>
      <c r="D4426" s="38">
        <v>39917</v>
      </c>
      <c r="E4426" s="19">
        <v>1063.5307</v>
      </c>
      <c r="F4426" s="19">
        <v>801.03238683437519</v>
      </c>
      <c r="G4426" s="19">
        <v>5.5546414030183122E-4</v>
      </c>
      <c r="H4426" s="37">
        <f t="shared" si="956"/>
        <v>1.0005554641403018</v>
      </c>
      <c r="I4426" s="19"/>
      <c r="J4426" s="19"/>
      <c r="K4426" s="19"/>
      <c r="L4426" s="19"/>
      <c r="N4426" s="38">
        <v>39917</v>
      </c>
      <c r="O4426" s="19">
        <v>760.03840000000002</v>
      </c>
      <c r="P4426" s="19">
        <v>572.44739022369504</v>
      </c>
      <c r="Q4426" s="19">
        <v>1.3623211820012138E-2</v>
      </c>
      <c r="R4426" s="37">
        <f t="shared" si="957"/>
        <v>1.0136232118200121</v>
      </c>
      <c r="T4426" s="39">
        <v>39917</v>
      </c>
      <c r="U4426" s="40">
        <v>364.67009999999999</v>
      </c>
      <c r="V4426" s="40">
        <f t="shared" si="958"/>
        <v>3.8301172075323464E-3</v>
      </c>
      <c r="W4426" s="41">
        <f t="shared" si="959"/>
        <v>1.0038301172075323</v>
      </c>
      <c r="Y4426" s="42">
        <v>39917</v>
      </c>
      <c r="Z4426" s="43">
        <v>227.21600000000001</v>
      </c>
      <c r="AA4426" s="43">
        <f t="shared" si="960"/>
        <v>171.13504556752278</v>
      </c>
      <c r="AB4426" s="19">
        <f t="shared" si="963"/>
        <v>7.5244122210755826E-3</v>
      </c>
      <c r="AC4426" s="37">
        <f t="shared" si="964"/>
        <v>1.0075244122210756</v>
      </c>
      <c r="AE4426" s="44">
        <v>39917</v>
      </c>
      <c r="AF4426" s="45">
        <v>3641.1001000000001</v>
      </c>
      <c r="AG4426" s="19">
        <f t="shared" si="955"/>
        <v>2742.4117647058824</v>
      </c>
      <c r="AH4426" s="45">
        <f t="shared" si="961"/>
        <v>5.4957637110084612E-3</v>
      </c>
      <c r="AI4426" s="46">
        <f t="shared" si="962"/>
        <v>1.0054957637110085</v>
      </c>
      <c r="AK4426" s="38">
        <v>39917</v>
      </c>
      <c r="AL4426" s="19">
        <v>159.22030000000001</v>
      </c>
      <c r="AM4426" s="19">
        <f t="shared" si="951"/>
        <v>2.9896872797186003E-3</v>
      </c>
      <c r="AN4426" s="37">
        <f t="shared" si="952"/>
        <v>1.0029896872797186</v>
      </c>
      <c r="AQ4426" s="38">
        <v>39917</v>
      </c>
      <c r="AR4426" s="19">
        <f t="shared" si="953"/>
        <v>360.98107975400006</v>
      </c>
      <c r="AS4426" s="40">
        <f t="shared" si="965"/>
        <v>2.9896872797186003E-3</v>
      </c>
      <c r="AT4426" s="51">
        <f t="shared" si="954"/>
        <v>1.0029896872797186</v>
      </c>
    </row>
    <row r="4427" spans="1:46">
      <c r="A4427" s="38">
        <v>39918</v>
      </c>
      <c r="B4427" s="37">
        <v>1.3182</v>
      </c>
      <c r="D4427" s="38">
        <v>39918</v>
      </c>
      <c r="E4427" s="19">
        <v>1065.5851</v>
      </c>
      <c r="F4427" s="19">
        <v>808.36375360339855</v>
      </c>
      <c r="G4427" s="19">
        <v>9.1523974430003374E-3</v>
      </c>
      <c r="H4427" s="37">
        <f t="shared" si="956"/>
        <v>1.0091523974430003</v>
      </c>
      <c r="I4427" s="19"/>
      <c r="J4427" s="19"/>
      <c r="K4427" s="19"/>
      <c r="L4427" s="19"/>
      <c r="N4427" s="38">
        <v>39918</v>
      </c>
      <c r="O4427" s="19">
        <v>758.03240000000005</v>
      </c>
      <c r="P4427" s="19">
        <v>575.05113032923691</v>
      </c>
      <c r="Q4427" s="19">
        <v>4.5484356292102568E-3</v>
      </c>
      <c r="R4427" s="37">
        <f t="shared" si="957"/>
        <v>1.0045484356292103</v>
      </c>
      <c r="T4427" s="39">
        <v>39918</v>
      </c>
      <c r="U4427" s="40">
        <v>365.16090000000003</v>
      </c>
      <c r="V4427" s="40">
        <f t="shared" si="958"/>
        <v>1.3458739830878308E-3</v>
      </c>
      <c r="W4427" s="41">
        <f t="shared" si="959"/>
        <v>1.0013458739830878</v>
      </c>
      <c r="Y4427" s="42">
        <v>39918</v>
      </c>
      <c r="Z4427" s="43">
        <v>228.047</v>
      </c>
      <c r="AA4427" s="43">
        <f t="shared" si="960"/>
        <v>172.99878622363829</v>
      </c>
      <c r="AB4427" s="19">
        <f t="shared" si="963"/>
        <v>1.089046752484224E-2</v>
      </c>
      <c r="AC4427" s="37">
        <f t="shared" si="964"/>
        <v>1.0108904675248422</v>
      </c>
      <c r="AE4427" s="44">
        <v>39918</v>
      </c>
      <c r="AF4427" s="45">
        <v>3617.6001000000001</v>
      </c>
      <c r="AG4427" s="19">
        <f t="shared" si="955"/>
        <v>2744.348429676832</v>
      </c>
      <c r="AH4427" s="45">
        <f t="shared" si="961"/>
        <v>7.0619044006225984E-4</v>
      </c>
      <c r="AI4427" s="46">
        <f t="shared" si="962"/>
        <v>1.0007061904400623</v>
      </c>
      <c r="AK4427" s="38">
        <v>39918</v>
      </c>
      <c r="AL4427" s="19">
        <v>159.72149999999999</v>
      </c>
      <c r="AM4427" s="19">
        <f t="shared" si="951"/>
        <v>3.1478398169075827E-3</v>
      </c>
      <c r="AN4427" s="37">
        <f t="shared" si="952"/>
        <v>1.0031478398169076</v>
      </c>
      <c r="AQ4427" s="38">
        <v>39918</v>
      </c>
      <c r="AR4427" s="19">
        <f t="shared" si="953"/>
        <v>362.11739037000001</v>
      </c>
      <c r="AS4427" s="40">
        <f t="shared" si="965"/>
        <v>3.1478398169075827E-3</v>
      </c>
      <c r="AT4427" s="51">
        <f t="shared" si="954"/>
        <v>1.0031478398169076</v>
      </c>
    </row>
    <row r="4428" spans="1:46">
      <c r="A4428" s="38">
        <v>39919</v>
      </c>
      <c r="B4428" s="37">
        <v>1.3197000000000001</v>
      </c>
      <c r="D4428" s="38">
        <v>39919</v>
      </c>
      <c r="E4428" s="19">
        <v>1080.5996</v>
      </c>
      <c r="F4428" s="19">
        <v>818.82215655073117</v>
      </c>
      <c r="G4428" s="19">
        <v>1.2937743560015758E-2</v>
      </c>
      <c r="H4428" s="37">
        <f t="shared" si="956"/>
        <v>1.0129377435600158</v>
      </c>
      <c r="I4428" s="19"/>
      <c r="J4428" s="19"/>
      <c r="K4428" s="19"/>
      <c r="L4428" s="19"/>
      <c r="N4428" s="38">
        <v>39919</v>
      </c>
      <c r="O4428" s="19">
        <v>764.1114</v>
      </c>
      <c r="P4428" s="19">
        <v>579.00386451466238</v>
      </c>
      <c r="Q4428" s="19">
        <v>6.8737090963761904E-3</v>
      </c>
      <c r="R4428" s="37">
        <f t="shared" si="957"/>
        <v>1.0068737090963762</v>
      </c>
      <c r="T4428" s="39">
        <v>39919</v>
      </c>
      <c r="U4428" s="40">
        <v>365.26889999999997</v>
      </c>
      <c r="V4428" s="40">
        <f t="shared" si="958"/>
        <v>2.9576003345366253E-4</v>
      </c>
      <c r="W4428" s="41">
        <f t="shared" si="959"/>
        <v>1.0002957600334537</v>
      </c>
      <c r="Y4428" s="42">
        <v>39919</v>
      </c>
      <c r="Z4428" s="43">
        <v>227.05500000000001</v>
      </c>
      <c r="AA4428" s="43">
        <f t="shared" si="960"/>
        <v>172.05046601500339</v>
      </c>
      <c r="AB4428" s="19">
        <f t="shared" si="963"/>
        <v>-5.4816581626705441E-3</v>
      </c>
      <c r="AC4428" s="37">
        <f t="shared" si="964"/>
        <v>0.99451834183732946</v>
      </c>
      <c r="AE4428" s="44">
        <v>39919</v>
      </c>
      <c r="AF4428" s="45">
        <v>3633.8998999999999</v>
      </c>
      <c r="AG4428" s="19">
        <f t="shared" si="955"/>
        <v>2753.5802833977418</v>
      </c>
      <c r="AH4428" s="45">
        <f t="shared" si="961"/>
        <v>3.3639510278937745E-3</v>
      </c>
      <c r="AI4428" s="46">
        <f t="shared" si="962"/>
        <v>1.0033639510278938</v>
      </c>
      <c r="AK4428" s="38">
        <v>39919</v>
      </c>
      <c r="AL4428" s="19">
        <v>159.62629999999999</v>
      </c>
      <c r="AM4428" s="19">
        <f t="shared" si="951"/>
        <v>-5.9603747773473437E-4</v>
      </c>
      <c r="AN4428" s="37">
        <f t="shared" si="952"/>
        <v>0.99940396252226527</v>
      </c>
      <c r="AQ4428" s="38">
        <v>39919</v>
      </c>
      <c r="AR4428" s="19">
        <f t="shared" si="953"/>
        <v>361.90155483400002</v>
      </c>
      <c r="AS4428" s="40">
        <f t="shared" si="965"/>
        <v>-5.9603747773462334E-4</v>
      </c>
      <c r="AT4428" s="51">
        <f t="shared" si="954"/>
        <v>0.99940396252226538</v>
      </c>
    </row>
    <row r="4429" spans="1:46">
      <c r="A4429" s="38">
        <v>39920</v>
      </c>
      <c r="B4429" s="37">
        <v>1.3029999999999999</v>
      </c>
      <c r="D4429" s="38">
        <v>39920</v>
      </c>
      <c r="E4429" s="19">
        <v>1087.6242</v>
      </c>
      <c r="F4429" s="19">
        <v>834.7077513430545</v>
      </c>
      <c r="G4429" s="19">
        <v>1.940054340888997E-2</v>
      </c>
      <c r="H4429" s="37">
        <f t="shared" si="956"/>
        <v>1.01940054340889</v>
      </c>
      <c r="I4429" s="19"/>
      <c r="J4429" s="19"/>
      <c r="K4429" s="19"/>
      <c r="L4429" s="19"/>
      <c r="N4429" s="38">
        <v>39920</v>
      </c>
      <c r="O4429" s="19">
        <v>758.33069999999998</v>
      </c>
      <c r="P4429" s="19">
        <v>581.98825786646205</v>
      </c>
      <c r="Q4429" s="19">
        <v>5.1543582602877613E-3</v>
      </c>
      <c r="R4429" s="37">
        <f t="shared" si="957"/>
        <v>1.0051543582602878</v>
      </c>
      <c r="T4429" s="39">
        <v>39920</v>
      </c>
      <c r="U4429" s="40">
        <v>365.50729999999999</v>
      </c>
      <c r="V4429" s="40">
        <f t="shared" si="958"/>
        <v>6.5266985500267438E-4</v>
      </c>
      <c r="W4429" s="41">
        <f t="shared" si="959"/>
        <v>1.0006526698550027</v>
      </c>
      <c r="Y4429" s="42">
        <v>39920</v>
      </c>
      <c r="Z4429" s="43">
        <v>227.672</v>
      </c>
      <c r="AA4429" s="43">
        <f t="shared" si="960"/>
        <v>174.72908672294705</v>
      </c>
      <c r="AB4429" s="19">
        <f t="shared" si="963"/>
        <v>1.5568808210667973E-2</v>
      </c>
      <c r="AC4429" s="37">
        <f t="shared" si="964"/>
        <v>1.015568808210668</v>
      </c>
      <c r="AE4429" s="44">
        <v>39920</v>
      </c>
      <c r="AF4429" s="45">
        <v>3650.5</v>
      </c>
      <c r="AG4429" s="19">
        <f t="shared" si="955"/>
        <v>2801.6116653875674</v>
      </c>
      <c r="AH4429" s="45">
        <f t="shared" si="961"/>
        <v>1.7443247353063462E-2</v>
      </c>
      <c r="AI4429" s="46">
        <f t="shared" si="962"/>
        <v>1.0174432473530635</v>
      </c>
      <c r="AK4429" s="38">
        <v>39920</v>
      </c>
      <c r="AL4429" s="19">
        <v>159.1086</v>
      </c>
      <c r="AM4429" s="19">
        <f t="shared" si="951"/>
        <v>-3.243199898763538E-3</v>
      </c>
      <c r="AN4429" s="37">
        <f t="shared" si="952"/>
        <v>0.99675680010123646</v>
      </c>
      <c r="AQ4429" s="38">
        <v>39920</v>
      </c>
      <c r="AR4429" s="19">
        <f t="shared" si="953"/>
        <v>360.72783574800002</v>
      </c>
      <c r="AS4429" s="40">
        <f t="shared" si="965"/>
        <v>-3.243199898763538E-3</v>
      </c>
      <c r="AT4429" s="51">
        <f t="shared" si="954"/>
        <v>0.99675680010123646</v>
      </c>
    </row>
    <row r="4430" spans="1:46">
      <c r="A4430" s="38">
        <v>39923</v>
      </c>
      <c r="B4430" s="37">
        <v>1.2903</v>
      </c>
      <c r="D4430" s="38">
        <v>39923</v>
      </c>
      <c r="E4430" s="19">
        <v>1048.0625</v>
      </c>
      <c r="F4430" s="19">
        <v>812.26265209641167</v>
      </c>
      <c r="G4430" s="19">
        <v>-2.6889769755376491E-2</v>
      </c>
      <c r="H4430" s="37">
        <f t="shared" si="956"/>
        <v>0.97311023024462351</v>
      </c>
      <c r="I4430" s="19"/>
      <c r="J4430" s="19"/>
      <c r="K4430" s="19"/>
      <c r="L4430" s="19"/>
      <c r="N4430" s="38">
        <v>39923</v>
      </c>
      <c r="O4430" s="19">
        <v>746.64679999999998</v>
      </c>
      <c r="P4430" s="19">
        <v>578.66139657444</v>
      </c>
      <c r="Q4430" s="19">
        <v>-5.7163718460886415E-3</v>
      </c>
      <c r="R4430" s="37">
        <f t="shared" si="957"/>
        <v>0.99428362815391136</v>
      </c>
      <c r="T4430" s="39">
        <v>39923</v>
      </c>
      <c r="U4430" s="40">
        <v>365.32089999999999</v>
      </c>
      <c r="V4430" s="40">
        <f t="shared" si="958"/>
        <v>-5.0997613453951374E-4</v>
      </c>
      <c r="W4430" s="41">
        <f t="shared" si="959"/>
        <v>0.99949002386546049</v>
      </c>
      <c r="Y4430" s="42">
        <v>39923</v>
      </c>
      <c r="Z4430" s="43">
        <v>219.76599999999999</v>
      </c>
      <c r="AA4430" s="43">
        <f t="shared" si="960"/>
        <v>170.32163062853598</v>
      </c>
      <c r="AB4430" s="19">
        <f t="shared" si="963"/>
        <v>-2.522451285629157E-2</v>
      </c>
      <c r="AC4430" s="37">
        <f t="shared" si="964"/>
        <v>0.97477548714370843</v>
      </c>
      <c r="AE4430" s="44">
        <v>39923</v>
      </c>
      <c r="AF4430" s="45">
        <v>3456.8998999999999</v>
      </c>
      <c r="AG4430" s="19">
        <f t="shared" si="955"/>
        <v>2679.1443075253815</v>
      </c>
      <c r="AH4430" s="45">
        <f t="shared" si="961"/>
        <v>-4.3713181014772839E-2</v>
      </c>
      <c r="AI4430" s="46">
        <f t="shared" si="962"/>
        <v>0.95628681898522716</v>
      </c>
      <c r="AK4430" s="38">
        <v>39923</v>
      </c>
      <c r="AL4430" s="19">
        <v>160.04679999999999</v>
      </c>
      <c r="AM4430" s="19">
        <f t="shared" si="951"/>
        <v>5.8966014407768608E-3</v>
      </c>
      <c r="AN4430" s="37">
        <f t="shared" si="952"/>
        <v>1.0058966014407769</v>
      </c>
      <c r="AQ4430" s="38">
        <v>39923</v>
      </c>
      <c r="AR4430" s="19">
        <f t="shared" si="953"/>
        <v>362.85490402400001</v>
      </c>
      <c r="AS4430" s="40">
        <f t="shared" si="965"/>
        <v>5.8966014407768608E-3</v>
      </c>
      <c r="AT4430" s="51">
        <f t="shared" si="954"/>
        <v>1.0058966014407769</v>
      </c>
    </row>
    <row r="4431" spans="1:46">
      <c r="A4431" s="38">
        <v>39924</v>
      </c>
      <c r="B4431" s="37">
        <v>1.2978000000000001</v>
      </c>
      <c r="D4431" s="38">
        <v>39924</v>
      </c>
      <c r="E4431" s="19">
        <v>1057.1566</v>
      </c>
      <c r="F4431" s="19">
        <v>814.57589767298498</v>
      </c>
      <c r="G4431" s="19">
        <v>2.8479034098181089E-3</v>
      </c>
      <c r="H4431" s="37">
        <f t="shared" si="956"/>
        <v>1.0028479034098181</v>
      </c>
      <c r="I4431" s="19"/>
      <c r="J4431" s="19"/>
      <c r="K4431" s="19"/>
      <c r="L4431" s="19"/>
      <c r="N4431" s="38">
        <v>39924</v>
      </c>
      <c r="O4431" s="19">
        <v>739.35289999999998</v>
      </c>
      <c r="P4431" s="19">
        <v>569.69710278933576</v>
      </c>
      <c r="Q4431" s="19">
        <v>-1.5491432188445731E-2</v>
      </c>
      <c r="R4431" s="37">
        <f t="shared" si="957"/>
        <v>0.98450856781155427</v>
      </c>
      <c r="T4431" s="39">
        <v>39924</v>
      </c>
      <c r="U4431" s="40">
        <v>365.76710000000003</v>
      </c>
      <c r="V4431" s="40">
        <f t="shared" si="958"/>
        <v>1.2213919324080003E-3</v>
      </c>
      <c r="W4431" s="41">
        <f t="shared" si="959"/>
        <v>1.001221391932408</v>
      </c>
      <c r="Y4431" s="42">
        <v>39924</v>
      </c>
      <c r="Z4431" s="43">
        <v>220.066</v>
      </c>
      <c r="AA4431" s="43">
        <f t="shared" si="960"/>
        <v>169.56850053937433</v>
      </c>
      <c r="AB4431" s="19">
        <f t="shared" si="963"/>
        <v>-4.4218111720888409E-3</v>
      </c>
      <c r="AC4431" s="37">
        <f t="shared" si="964"/>
        <v>0.99557818882791116</v>
      </c>
      <c r="AE4431" s="44">
        <v>39924</v>
      </c>
      <c r="AF4431" s="45">
        <v>3463.3</v>
      </c>
      <c r="AG4431" s="19">
        <f t="shared" si="955"/>
        <v>2668.5930035444599</v>
      </c>
      <c r="AH4431" s="45">
        <f t="shared" si="961"/>
        <v>-3.9383111806573501E-3</v>
      </c>
      <c r="AI4431" s="46">
        <f t="shared" si="962"/>
        <v>0.99606168881934265</v>
      </c>
      <c r="AK4431" s="38">
        <v>39924</v>
      </c>
      <c r="AL4431" s="19">
        <v>160.0737</v>
      </c>
      <c r="AM4431" s="19">
        <f t="shared" si="951"/>
        <v>1.6807583781752733E-4</v>
      </c>
      <c r="AN4431" s="37">
        <f t="shared" si="952"/>
        <v>1.0001680758378175</v>
      </c>
      <c r="AQ4431" s="38">
        <v>39924</v>
      </c>
      <c r="AR4431" s="19">
        <f t="shared" si="953"/>
        <v>362.91589116600005</v>
      </c>
      <c r="AS4431" s="40">
        <f t="shared" si="965"/>
        <v>1.6807583781752733E-4</v>
      </c>
      <c r="AT4431" s="51">
        <f t="shared" si="954"/>
        <v>1.0001680758378175</v>
      </c>
    </row>
    <row r="4432" spans="1:46">
      <c r="A4432" s="38">
        <v>39925</v>
      </c>
      <c r="B4432" s="37">
        <v>1.3011999999999999</v>
      </c>
      <c r="D4432" s="38">
        <v>39925</v>
      </c>
      <c r="E4432" s="19">
        <v>1058.8169</v>
      </c>
      <c r="F4432" s="19">
        <v>813.72340916077474</v>
      </c>
      <c r="G4432" s="19">
        <v>-1.0465427649474224E-3</v>
      </c>
      <c r="H4432" s="37">
        <f t="shared" si="956"/>
        <v>0.99895345723505258</v>
      </c>
      <c r="I4432" s="19"/>
      <c r="J4432" s="19"/>
      <c r="K4432" s="19"/>
      <c r="L4432" s="19"/>
      <c r="N4432" s="38">
        <v>39925</v>
      </c>
      <c r="O4432" s="19">
        <v>741.73599999999999</v>
      </c>
      <c r="P4432" s="19">
        <v>570.03996311097455</v>
      </c>
      <c r="Q4432" s="19">
        <v>6.0182914738393656E-4</v>
      </c>
      <c r="R4432" s="37">
        <f t="shared" si="957"/>
        <v>1.0006018291473839</v>
      </c>
      <c r="T4432" s="39">
        <v>39925</v>
      </c>
      <c r="U4432" s="40">
        <v>365.99310000000003</v>
      </c>
      <c r="V4432" s="40">
        <f t="shared" si="958"/>
        <v>6.1787951950842412E-4</v>
      </c>
      <c r="W4432" s="41">
        <f t="shared" si="959"/>
        <v>1.0006178795195084</v>
      </c>
      <c r="Y4432" s="42">
        <v>39925</v>
      </c>
      <c r="Z4432" s="43">
        <v>220.51</v>
      </c>
      <c r="AA4432" s="43">
        <f t="shared" si="960"/>
        <v>169.4666461727636</v>
      </c>
      <c r="AB4432" s="19">
        <f t="shared" si="963"/>
        <v>-6.0066796773416975E-4</v>
      </c>
      <c r="AC4432" s="37">
        <f t="shared" si="964"/>
        <v>0.99939933203226583</v>
      </c>
      <c r="AE4432" s="44">
        <v>39925</v>
      </c>
      <c r="AF4432" s="45">
        <v>3470.7</v>
      </c>
      <c r="AG4432" s="19">
        <f t="shared" si="955"/>
        <v>2667.3071011374118</v>
      </c>
      <c r="AH4432" s="45">
        <f t="shared" si="961"/>
        <v>-4.8186531454597059E-4</v>
      </c>
      <c r="AI4432" s="46">
        <f t="shared" si="962"/>
        <v>0.99951813468545403</v>
      </c>
      <c r="AK4432" s="38">
        <v>39925</v>
      </c>
      <c r="AL4432" s="19">
        <v>159.65029999999999</v>
      </c>
      <c r="AM4432" s="19">
        <f t="shared" si="951"/>
        <v>-2.6450316323044509E-3</v>
      </c>
      <c r="AN4432" s="37">
        <f t="shared" si="952"/>
        <v>0.99735496836769555</v>
      </c>
      <c r="AQ4432" s="38">
        <v>39925</v>
      </c>
      <c r="AR4432" s="19">
        <f t="shared" si="953"/>
        <v>361.95596715400001</v>
      </c>
      <c r="AS4432" s="40">
        <f t="shared" si="965"/>
        <v>-2.6450316323044509E-3</v>
      </c>
      <c r="AT4432" s="51">
        <f t="shared" si="954"/>
        <v>0.99735496836769555</v>
      </c>
    </row>
    <row r="4433" spans="1:46">
      <c r="A4433" s="38">
        <v>39926</v>
      </c>
      <c r="B4433" s="37">
        <v>1.3048</v>
      </c>
      <c r="D4433" s="38">
        <v>39926</v>
      </c>
      <c r="E4433" s="19">
        <v>1067.4241999999999</v>
      </c>
      <c r="F4433" s="19">
        <v>818.0749540159411</v>
      </c>
      <c r="G4433" s="19">
        <v>5.3476953055269227E-3</v>
      </c>
      <c r="H4433" s="37">
        <f t="shared" si="956"/>
        <v>1.0053476953055269</v>
      </c>
      <c r="I4433" s="19"/>
      <c r="J4433" s="19"/>
      <c r="K4433" s="19"/>
      <c r="L4433" s="19"/>
      <c r="N4433" s="38">
        <v>39926</v>
      </c>
      <c r="O4433" s="19">
        <v>754.3288</v>
      </c>
      <c r="P4433" s="19">
        <v>578.11833231146534</v>
      </c>
      <c r="Q4433" s="19">
        <v>1.4171583964751155E-2</v>
      </c>
      <c r="R4433" s="37">
        <f t="shared" si="957"/>
        <v>1.0141715839647512</v>
      </c>
      <c r="T4433" s="39">
        <v>39926</v>
      </c>
      <c r="U4433" s="40">
        <v>365.19889999999998</v>
      </c>
      <c r="V4433" s="40">
        <f t="shared" si="958"/>
        <v>-2.1699862647684975E-3</v>
      </c>
      <c r="W4433" s="41">
        <f t="shared" si="959"/>
        <v>0.9978300137352315</v>
      </c>
      <c r="Y4433" s="42">
        <v>39926</v>
      </c>
      <c r="Z4433" s="43">
        <v>219.97</v>
      </c>
      <c r="AA4433" s="43">
        <f t="shared" si="960"/>
        <v>168.58522378908646</v>
      </c>
      <c r="AB4433" s="19">
        <f t="shared" si="963"/>
        <v>-5.2011555287320155E-3</v>
      </c>
      <c r="AC4433" s="37">
        <f t="shared" si="964"/>
        <v>0.99479884447126798</v>
      </c>
      <c r="AE4433" s="44">
        <v>39926</v>
      </c>
      <c r="AF4433" s="45">
        <v>3487.8998999999999</v>
      </c>
      <c r="AG4433" s="19">
        <f t="shared" si="955"/>
        <v>2673.1299049662784</v>
      </c>
      <c r="AH4433" s="45">
        <f t="shared" si="961"/>
        <v>2.1830271536351642E-3</v>
      </c>
      <c r="AI4433" s="46">
        <f t="shared" si="962"/>
        <v>1.0021830271536352</v>
      </c>
      <c r="AK4433" s="38">
        <v>39926</v>
      </c>
      <c r="AL4433" s="19">
        <v>160.01070000000001</v>
      </c>
      <c r="AM4433" s="19">
        <f t="shared" ref="AM4433:AM4496" si="966">AL4433/AL4432-1</f>
        <v>2.2574339039764801E-3</v>
      </c>
      <c r="AN4433" s="37">
        <f t="shared" ref="AN4433:AN4496" si="967">AL4433/AL4432</f>
        <v>1.0022574339039765</v>
      </c>
      <c r="AQ4433" s="38">
        <v>39926</v>
      </c>
      <c r="AR4433" s="19">
        <f t="shared" ref="AR4433:AR4496" si="968">AL4433*2.26718</f>
        <v>362.77305882600007</v>
      </c>
      <c r="AS4433" s="40">
        <f t="shared" si="965"/>
        <v>2.2574339039764801E-3</v>
      </c>
      <c r="AT4433" s="51">
        <f t="shared" si="954"/>
        <v>1.0022574339039765</v>
      </c>
    </row>
    <row r="4434" spans="1:46">
      <c r="A4434" s="38">
        <v>39927</v>
      </c>
      <c r="B4434" s="37">
        <v>1.3277000000000001</v>
      </c>
      <c r="D4434" s="38">
        <v>39927</v>
      </c>
      <c r="E4434" s="19">
        <v>1090.2902999999999</v>
      </c>
      <c r="F4434" s="19">
        <v>821.1872410936204</v>
      </c>
      <c r="G4434" s="19">
        <v>3.8044033280826284E-3</v>
      </c>
      <c r="H4434" s="37">
        <f t="shared" si="956"/>
        <v>1.0038044033280826</v>
      </c>
      <c r="I4434" s="19"/>
      <c r="J4434" s="19"/>
      <c r="K4434" s="19"/>
      <c r="L4434" s="19"/>
      <c r="N4434" s="38">
        <v>39927</v>
      </c>
      <c r="O4434" s="19">
        <v>763.91539999999998</v>
      </c>
      <c r="P4434" s="19">
        <v>575.36747759282969</v>
      </c>
      <c r="Q4434" s="19">
        <v>-4.7582900677738404E-3</v>
      </c>
      <c r="R4434" s="37">
        <f t="shared" si="957"/>
        <v>0.99524170993222616</v>
      </c>
      <c r="T4434" s="39">
        <v>39927</v>
      </c>
      <c r="U4434" s="40">
        <v>364.68689999999998</v>
      </c>
      <c r="V4434" s="40">
        <f t="shared" si="958"/>
        <v>-1.4019757452720105E-3</v>
      </c>
      <c r="W4434" s="41">
        <f t="shared" si="959"/>
        <v>0.99859802425472799</v>
      </c>
      <c r="Y4434" s="42">
        <v>39927</v>
      </c>
      <c r="Z4434" s="43">
        <v>222.578</v>
      </c>
      <c r="AA4434" s="43">
        <f t="shared" si="960"/>
        <v>167.64178654816598</v>
      </c>
      <c r="AB4434" s="19">
        <f t="shared" si="963"/>
        <v>-5.596203627553864E-3</v>
      </c>
      <c r="AC4434" s="37">
        <f t="shared" si="964"/>
        <v>0.99440379637244614</v>
      </c>
      <c r="AE4434" s="44">
        <v>39927</v>
      </c>
      <c r="AF4434" s="45">
        <v>3563.8</v>
      </c>
      <c r="AG4434" s="19">
        <f t="shared" si="955"/>
        <v>2684.1907057317162</v>
      </c>
      <c r="AH4434" s="45">
        <f t="shared" si="961"/>
        <v>4.1377715108001922E-3</v>
      </c>
      <c r="AI4434" s="46">
        <f t="shared" si="962"/>
        <v>1.0041377715108002</v>
      </c>
      <c r="AK4434" s="38">
        <v>39927</v>
      </c>
      <c r="AL4434" s="19">
        <v>160.2517</v>
      </c>
      <c r="AM4434" s="19">
        <f t="shared" si="966"/>
        <v>1.5061492762671325E-3</v>
      </c>
      <c r="AN4434" s="37">
        <f t="shared" si="967"/>
        <v>1.0015061492762671</v>
      </c>
      <c r="AQ4434" s="38">
        <v>39927</v>
      </c>
      <c r="AR4434" s="19">
        <f t="shared" si="968"/>
        <v>363.31944920600006</v>
      </c>
      <c r="AS4434" s="40">
        <f t="shared" si="965"/>
        <v>1.5061492762671325E-3</v>
      </c>
      <c r="AT4434" s="51">
        <f t="shared" si="954"/>
        <v>1.0015061492762671</v>
      </c>
    </row>
    <row r="4435" spans="1:46">
      <c r="A4435" s="38">
        <v>39930</v>
      </c>
      <c r="B4435" s="37">
        <v>1.3136000000000001</v>
      </c>
      <c r="D4435" s="38">
        <v>39930</v>
      </c>
      <c r="E4435" s="19">
        <v>1083.1303</v>
      </c>
      <c r="F4435" s="19">
        <v>824.55108099878191</v>
      </c>
      <c r="G4435" s="19">
        <v>4.0963129196718295E-3</v>
      </c>
      <c r="H4435" s="37">
        <f t="shared" si="956"/>
        <v>1.0040963129196718</v>
      </c>
      <c r="I4435" s="19"/>
      <c r="J4435" s="19"/>
      <c r="K4435" s="19"/>
      <c r="L4435" s="19"/>
      <c r="N4435" s="38">
        <v>39930</v>
      </c>
      <c r="O4435" s="19">
        <v>747.14409999999998</v>
      </c>
      <c r="P4435" s="19">
        <v>568.77595919610224</v>
      </c>
      <c r="Q4435" s="19">
        <v>-1.1456188702747783E-2</v>
      </c>
      <c r="R4435" s="37">
        <f t="shared" si="957"/>
        <v>0.98854381129725222</v>
      </c>
      <c r="T4435" s="39">
        <v>39930</v>
      </c>
      <c r="U4435" s="40">
        <v>365.34780000000001</v>
      </c>
      <c r="V4435" s="40">
        <f t="shared" si="958"/>
        <v>1.8122394854327428E-3</v>
      </c>
      <c r="W4435" s="41">
        <f t="shared" si="959"/>
        <v>1.0018122394854327</v>
      </c>
      <c r="Y4435" s="42">
        <v>39930</v>
      </c>
      <c r="Z4435" s="43">
        <v>217.714</v>
      </c>
      <c r="AA4435" s="43">
        <f t="shared" si="960"/>
        <v>165.73842874543237</v>
      </c>
      <c r="AB4435" s="19">
        <f t="shared" si="963"/>
        <v>-1.1353719391356765E-2</v>
      </c>
      <c r="AC4435" s="37">
        <f t="shared" si="964"/>
        <v>0.98864628060864324</v>
      </c>
      <c r="AE4435" s="44">
        <v>39930</v>
      </c>
      <c r="AF4435" s="45">
        <v>3474.8</v>
      </c>
      <c r="AG4435" s="19">
        <f t="shared" si="955"/>
        <v>2645.2496954933008</v>
      </c>
      <c r="AH4435" s="45">
        <f t="shared" si="961"/>
        <v>-1.4507542312572008E-2</v>
      </c>
      <c r="AI4435" s="46">
        <f t="shared" si="962"/>
        <v>0.98549245768742799</v>
      </c>
      <c r="AK4435" s="38">
        <v>39930</v>
      </c>
      <c r="AL4435" s="19">
        <v>160.43049999999999</v>
      </c>
      <c r="AM4435" s="19">
        <f t="shared" si="966"/>
        <v>1.1157447939709186E-3</v>
      </c>
      <c r="AN4435" s="37">
        <f t="shared" si="967"/>
        <v>1.0011157447939709</v>
      </c>
      <c r="AQ4435" s="38">
        <v>39930</v>
      </c>
      <c r="AR4435" s="19">
        <f t="shared" si="968"/>
        <v>363.72482099000001</v>
      </c>
      <c r="AS4435" s="40">
        <f t="shared" si="965"/>
        <v>1.1157447939709186E-3</v>
      </c>
      <c r="AT4435" s="51">
        <f t="shared" ref="AT4435:AT4498" si="969">AR4435/AR4434</f>
        <v>1.0011157447939709</v>
      </c>
    </row>
    <row r="4436" spans="1:46">
      <c r="A4436" s="38">
        <v>39931</v>
      </c>
      <c r="B4436" s="37">
        <v>1.3061</v>
      </c>
      <c r="D4436" s="38">
        <v>39931</v>
      </c>
      <c r="E4436" s="19">
        <v>1070.739</v>
      </c>
      <c r="F4436" s="19">
        <v>819.79863716407624</v>
      </c>
      <c r="G4436" s="19">
        <v>-5.7636742516291584E-3</v>
      </c>
      <c r="H4436" s="37">
        <f t="shared" si="956"/>
        <v>0.99423632574837084</v>
      </c>
      <c r="I4436" s="19"/>
      <c r="J4436" s="19"/>
      <c r="K4436" s="19"/>
      <c r="L4436" s="19"/>
      <c r="N4436" s="38">
        <v>39931</v>
      </c>
      <c r="O4436" s="19">
        <v>735.70280000000002</v>
      </c>
      <c r="P4436" s="19">
        <v>563.2821376617411</v>
      </c>
      <c r="Q4436" s="19">
        <v>-9.6590255715554019E-3</v>
      </c>
      <c r="R4436" s="37">
        <f t="shared" si="957"/>
        <v>0.9903409744284446</v>
      </c>
      <c r="T4436" s="39">
        <v>39931</v>
      </c>
      <c r="U4436" s="40">
        <v>365.13510000000002</v>
      </c>
      <c r="V4436" s="40">
        <f t="shared" si="958"/>
        <v>-5.821849755218711E-4</v>
      </c>
      <c r="W4436" s="41">
        <f t="shared" si="959"/>
        <v>0.99941781502447813</v>
      </c>
      <c r="Y4436" s="42">
        <v>39931</v>
      </c>
      <c r="Z4436" s="43">
        <v>215.49299999999999</v>
      </c>
      <c r="AA4436" s="43">
        <f t="shared" si="960"/>
        <v>164.989663884848</v>
      </c>
      <c r="AB4436" s="19">
        <f t="shared" si="963"/>
        <v>-4.5177504472089236E-3</v>
      </c>
      <c r="AC4436" s="37">
        <f t="shared" si="964"/>
        <v>0.99548224955279108</v>
      </c>
      <c r="AE4436" s="44">
        <v>39931</v>
      </c>
      <c r="AF4436" s="45">
        <v>3457.1001000000001</v>
      </c>
      <c r="AG4436" s="19">
        <f t="shared" si="955"/>
        <v>2646.8877574458311</v>
      </c>
      <c r="AH4436" s="45">
        <f t="shared" si="961"/>
        <v>6.1924662738688241E-4</v>
      </c>
      <c r="AI4436" s="46">
        <f t="shared" si="962"/>
        <v>1.0006192466273869</v>
      </c>
      <c r="AK4436" s="38">
        <v>39931</v>
      </c>
      <c r="AL4436" s="19">
        <v>160.7388</v>
      </c>
      <c r="AM4436" s="19">
        <f t="shared" si="966"/>
        <v>1.9217044140609207E-3</v>
      </c>
      <c r="AN4436" s="37">
        <f t="shared" si="967"/>
        <v>1.0019217044140609</v>
      </c>
      <c r="AQ4436" s="38">
        <v>39931</v>
      </c>
      <c r="AR4436" s="19">
        <f t="shared" si="968"/>
        <v>364.42379258400001</v>
      </c>
      <c r="AS4436" s="40">
        <f t="shared" si="965"/>
        <v>1.9217044140609207E-3</v>
      </c>
      <c r="AT4436" s="51">
        <f t="shared" si="969"/>
        <v>1.0019217044140609</v>
      </c>
    </row>
    <row r="4437" spans="1:46">
      <c r="A4437" s="38">
        <v>39932</v>
      </c>
      <c r="B4437" s="37">
        <v>1.3324</v>
      </c>
      <c r="D4437" s="38">
        <v>39932</v>
      </c>
      <c r="E4437" s="19">
        <v>1095.7482</v>
      </c>
      <c r="F4437" s="19">
        <v>822.38682077454212</v>
      </c>
      <c r="G4437" s="19">
        <v>3.1570967468537159E-3</v>
      </c>
      <c r="H4437" s="37">
        <f t="shared" si="956"/>
        <v>1.0031570967468537</v>
      </c>
      <c r="I4437" s="19"/>
      <c r="J4437" s="19"/>
      <c r="K4437" s="19"/>
      <c r="L4437" s="19"/>
      <c r="N4437" s="38">
        <v>39932</v>
      </c>
      <c r="O4437" s="19">
        <v>761.49400000000003</v>
      </c>
      <c r="P4437" s="19">
        <v>571.52056439507658</v>
      </c>
      <c r="Q4437" s="19">
        <v>1.4625755340892388E-2</v>
      </c>
      <c r="R4437" s="37">
        <f t="shared" si="957"/>
        <v>1.0146257553408924</v>
      </c>
      <c r="T4437" s="39">
        <v>39932</v>
      </c>
      <c r="U4437" s="40">
        <v>364.81639999999999</v>
      </c>
      <c r="V4437" s="40">
        <f t="shared" si="958"/>
        <v>-8.728276191470874E-4</v>
      </c>
      <c r="W4437" s="41">
        <f t="shared" si="959"/>
        <v>0.99912717238085291</v>
      </c>
      <c r="Y4437" s="42">
        <v>39932</v>
      </c>
      <c r="Z4437" s="43">
        <v>220.25800000000001</v>
      </c>
      <c r="AA4437" s="43">
        <f t="shared" si="960"/>
        <v>165.30921645151608</v>
      </c>
      <c r="AB4437" s="19">
        <f t="shared" si="963"/>
        <v>1.9368035496520886E-3</v>
      </c>
      <c r="AC4437" s="37">
        <f t="shared" si="964"/>
        <v>1.0019368035496521</v>
      </c>
      <c r="AE4437" s="44">
        <v>39932</v>
      </c>
      <c r="AF4437" s="45">
        <v>3525.6001000000001</v>
      </c>
      <c r="AG4437" s="19">
        <f t="shared" si="955"/>
        <v>2646.0523116181325</v>
      </c>
      <c r="AH4437" s="45">
        <f t="shared" si="961"/>
        <v>-3.1563326603045727E-4</v>
      </c>
      <c r="AI4437" s="46">
        <f t="shared" si="962"/>
        <v>0.99968436673396954</v>
      </c>
      <c r="AK4437" s="38">
        <v>39932</v>
      </c>
      <c r="AL4437" s="19">
        <v>161.0377</v>
      </c>
      <c r="AM4437" s="19">
        <f t="shared" si="966"/>
        <v>1.8595385806041698E-3</v>
      </c>
      <c r="AN4437" s="37">
        <f t="shared" si="967"/>
        <v>1.0018595385806042</v>
      </c>
      <c r="AQ4437" s="38">
        <v>39932</v>
      </c>
      <c r="AR4437" s="19">
        <f t="shared" si="968"/>
        <v>365.10145268600002</v>
      </c>
      <c r="AS4437" s="40">
        <f t="shared" si="965"/>
        <v>1.8595385806041698E-3</v>
      </c>
      <c r="AT4437" s="51">
        <f t="shared" si="969"/>
        <v>1.0018595385806042</v>
      </c>
    </row>
    <row r="4438" spans="1:46">
      <c r="A4438" s="38">
        <v>39933</v>
      </c>
      <c r="B4438" s="37">
        <v>1.3244</v>
      </c>
      <c r="D4438" s="38">
        <v>39933</v>
      </c>
      <c r="E4438" s="19">
        <v>1104.6833999999999</v>
      </c>
      <c r="F4438" s="19">
        <v>834.10102688009658</v>
      </c>
      <c r="G4438" s="19">
        <v>1.4244155924728608E-2</v>
      </c>
      <c r="H4438" s="37">
        <f t="shared" si="956"/>
        <v>1.0142441559247286</v>
      </c>
      <c r="I4438" s="19"/>
      <c r="J4438" s="19"/>
      <c r="K4438" s="19"/>
      <c r="L4438" s="19"/>
      <c r="N4438" s="38">
        <v>39933</v>
      </c>
      <c r="O4438" s="19">
        <v>781.86680000000001</v>
      </c>
      <c r="P4438" s="19">
        <v>590.35548172757478</v>
      </c>
      <c r="Q4438" s="19">
        <v>3.2955799853735757E-2</v>
      </c>
      <c r="R4438" s="37">
        <f t="shared" si="957"/>
        <v>1.0329557998537358</v>
      </c>
      <c r="T4438" s="39">
        <v>39933</v>
      </c>
      <c r="U4438" s="40">
        <v>364.52120000000002</v>
      </c>
      <c r="V4438" s="40">
        <f t="shared" si="958"/>
        <v>-8.0917414896908291E-4</v>
      </c>
      <c r="W4438" s="41">
        <f t="shared" si="959"/>
        <v>0.99919082585103092</v>
      </c>
      <c r="Y4438" s="42">
        <v>39933</v>
      </c>
      <c r="Z4438" s="43">
        <v>221.66200000000001</v>
      </c>
      <c r="AA4438" s="43">
        <f t="shared" si="960"/>
        <v>167.36786469344608</v>
      </c>
      <c r="AB4438" s="19">
        <f t="shared" si="963"/>
        <v>1.2453318006826253E-2</v>
      </c>
      <c r="AC4438" s="37">
        <f t="shared" si="964"/>
        <v>1.0124533180068263</v>
      </c>
      <c r="AE4438" s="44">
        <v>39933</v>
      </c>
      <c r="AF4438" s="45">
        <v>3537.3998999999999</v>
      </c>
      <c r="AG4438" s="19">
        <f t="shared" si="955"/>
        <v>2670.9452582301419</v>
      </c>
      <c r="AH4438" s="45">
        <f t="shared" si="961"/>
        <v>9.4075791709449241E-3</v>
      </c>
      <c r="AI4438" s="46">
        <f t="shared" si="962"/>
        <v>1.0094075791709449</v>
      </c>
      <c r="AK4438" s="38">
        <v>39933</v>
      </c>
      <c r="AL4438" s="19">
        <v>160.75960000000001</v>
      </c>
      <c r="AM4438" s="19">
        <f t="shared" si="966"/>
        <v>-1.7269248132579795E-3</v>
      </c>
      <c r="AN4438" s="37">
        <f t="shared" si="967"/>
        <v>0.99827307518674202</v>
      </c>
      <c r="AQ4438" s="38">
        <v>39933</v>
      </c>
      <c r="AR4438" s="19">
        <f t="shared" si="968"/>
        <v>364.47094992800004</v>
      </c>
      <c r="AS4438" s="40">
        <f t="shared" si="965"/>
        <v>-1.7269248132579795E-3</v>
      </c>
      <c r="AT4438" s="51">
        <f t="shared" si="969"/>
        <v>0.99827307518674202</v>
      </c>
    </row>
    <row r="4439" spans="1:46">
      <c r="A4439" s="38">
        <v>39934</v>
      </c>
      <c r="B4439" s="37">
        <v>1.3267</v>
      </c>
      <c r="D4439" s="38">
        <v>39934</v>
      </c>
      <c r="E4439" s="19">
        <v>1108.6576</v>
      </c>
      <c r="F4439" s="19">
        <v>835.65056154367983</v>
      </c>
      <c r="G4439" s="19">
        <v>1.8577301953208725E-3</v>
      </c>
      <c r="H4439" s="37">
        <f t="shared" si="956"/>
        <v>1.0018577301953209</v>
      </c>
      <c r="I4439" s="19"/>
      <c r="J4439" s="19"/>
      <c r="K4439" s="19"/>
      <c r="L4439" s="19"/>
      <c r="N4439" s="38">
        <v>39934</v>
      </c>
      <c r="O4439" s="19">
        <v>781.98990000000003</v>
      </c>
      <c r="P4439" s="19">
        <v>589.42481344689838</v>
      </c>
      <c r="Q4439" s="19">
        <v>-1.5764540340219568E-3</v>
      </c>
      <c r="R4439" s="37">
        <f t="shared" si="957"/>
        <v>0.99842354596597804</v>
      </c>
      <c r="T4439" s="38">
        <v>39934</v>
      </c>
      <c r="U4439" s="40">
        <v>364.52120000000002</v>
      </c>
      <c r="V4439" s="40">
        <f t="shared" si="958"/>
        <v>0</v>
      </c>
      <c r="W4439" s="41">
        <f t="shared" si="959"/>
        <v>1</v>
      </c>
      <c r="Y4439" s="42">
        <v>39934</v>
      </c>
      <c r="Z4439" s="43">
        <v>228.79599999999999</v>
      </c>
      <c r="AA4439" s="43">
        <f t="shared" si="960"/>
        <v>172.45496344312957</v>
      </c>
      <c r="AB4439" s="19">
        <f t="shared" si="963"/>
        <v>3.0394716207923889E-2</v>
      </c>
      <c r="AC4439" s="37">
        <f t="shared" si="964"/>
        <v>1.0303947162079239</v>
      </c>
      <c r="AE4439" s="44">
        <v>39934</v>
      </c>
      <c r="AF4439" s="45">
        <v>3664.7</v>
      </c>
      <c r="AG4439" s="19">
        <f t="shared" si="955"/>
        <v>2762.2672797165901</v>
      </c>
      <c r="AH4439" s="45">
        <f t="shared" si="961"/>
        <v>3.4190899721756596E-2</v>
      </c>
      <c r="AI4439" s="46">
        <f t="shared" si="962"/>
        <v>1.0341908997217566</v>
      </c>
      <c r="AK4439" s="38">
        <v>39934</v>
      </c>
      <c r="AL4439" s="19">
        <v>160.75960000000001</v>
      </c>
      <c r="AM4439" s="19">
        <f t="shared" si="966"/>
        <v>0</v>
      </c>
      <c r="AN4439" s="37">
        <f t="shared" si="967"/>
        <v>1</v>
      </c>
      <c r="AQ4439" s="38">
        <v>39934</v>
      </c>
      <c r="AR4439" s="19">
        <f t="shared" si="968"/>
        <v>364.47094992800004</v>
      </c>
      <c r="AS4439" s="40">
        <f t="shared" si="965"/>
        <v>0</v>
      </c>
      <c r="AT4439" s="51">
        <f t="shared" si="969"/>
        <v>1</v>
      </c>
    </row>
    <row r="4440" spans="1:46">
      <c r="A4440" s="38">
        <v>39937</v>
      </c>
      <c r="B4440" s="37">
        <v>1.3365</v>
      </c>
      <c r="D4440" s="38">
        <v>39937</v>
      </c>
      <c r="E4440" s="19">
        <v>1139.9713999999999</v>
      </c>
      <c r="F4440" s="19">
        <v>852.95278713056484</v>
      </c>
      <c r="G4440" s="19">
        <v>2.0705096583580218E-2</v>
      </c>
      <c r="H4440" s="37">
        <f t="shared" si="956"/>
        <v>1.0207050965835802</v>
      </c>
      <c r="I4440" s="19"/>
      <c r="J4440" s="19"/>
      <c r="K4440" s="19"/>
      <c r="L4440" s="19"/>
      <c r="N4440" s="38">
        <v>39937</v>
      </c>
      <c r="O4440" s="19">
        <v>826.99829999999997</v>
      </c>
      <c r="P4440" s="19">
        <v>618.77912457912453</v>
      </c>
      <c r="Q4440" s="19">
        <v>4.9801620940531866E-2</v>
      </c>
      <c r="R4440" s="37">
        <f t="shared" si="957"/>
        <v>1.0498016209405319</v>
      </c>
      <c r="T4440" s="39">
        <v>39937</v>
      </c>
      <c r="U4440" s="40">
        <v>365.06200000000001</v>
      </c>
      <c r="V4440" s="40">
        <f t="shared" si="958"/>
        <v>1.483589980500355E-3</v>
      </c>
      <c r="W4440" s="41">
        <f t="shared" si="959"/>
        <v>1.0014835899805004</v>
      </c>
      <c r="Y4440" s="42">
        <v>39937</v>
      </c>
      <c r="Z4440" s="43">
        <v>232.023</v>
      </c>
      <c r="AA4440" s="43">
        <f t="shared" si="960"/>
        <v>173.60493827160494</v>
      </c>
      <c r="AB4440" s="19">
        <f t="shared" si="963"/>
        <v>6.6682617044802051E-3</v>
      </c>
      <c r="AC4440" s="37">
        <f t="shared" si="964"/>
        <v>1.0066682617044802</v>
      </c>
      <c r="AE4440" s="44">
        <v>39937</v>
      </c>
      <c r="AF4440" s="45">
        <v>3728.3</v>
      </c>
      <c r="AG4440" s="19">
        <f t="shared" si="955"/>
        <v>2789.5997007108117</v>
      </c>
      <c r="AH4440" s="45">
        <f t="shared" si="961"/>
        <v>9.8949226220519382E-3</v>
      </c>
      <c r="AI4440" s="46">
        <f t="shared" si="962"/>
        <v>1.0098949226220519</v>
      </c>
      <c r="AK4440" s="38">
        <v>39937</v>
      </c>
      <c r="AL4440" s="19">
        <v>160.5247</v>
      </c>
      <c r="AM4440" s="19">
        <f t="shared" si="966"/>
        <v>-1.461188009923009E-3</v>
      </c>
      <c r="AN4440" s="37">
        <f t="shared" si="967"/>
        <v>0.99853881199007699</v>
      </c>
      <c r="AQ4440" s="38">
        <v>39937</v>
      </c>
      <c r="AR4440" s="19">
        <f t="shared" si="968"/>
        <v>363.93838934600001</v>
      </c>
      <c r="AS4440" s="40">
        <f t="shared" si="965"/>
        <v>-1.461188009923009E-3</v>
      </c>
      <c r="AT4440" s="51">
        <f t="shared" si="969"/>
        <v>0.99853881199007699</v>
      </c>
    </row>
    <row r="4441" spans="1:46">
      <c r="A4441" s="38">
        <v>39938</v>
      </c>
      <c r="B4441" s="37">
        <v>1.3374999999999999</v>
      </c>
      <c r="D4441" s="38">
        <v>39938</v>
      </c>
      <c r="E4441" s="19">
        <v>1141.4227000000001</v>
      </c>
      <c r="F4441" s="19">
        <v>853.40014953271043</v>
      </c>
      <c r="G4441" s="19">
        <v>5.2448671121707591E-4</v>
      </c>
      <c r="H4441" s="37">
        <f t="shared" si="956"/>
        <v>1.0005244867112171</v>
      </c>
      <c r="I4441" s="19"/>
      <c r="J4441" s="19"/>
      <c r="K4441" s="19"/>
      <c r="L4441" s="19"/>
      <c r="N4441" s="38">
        <v>39938</v>
      </c>
      <c r="O4441" s="19">
        <v>831.01049999999998</v>
      </c>
      <c r="P4441" s="19">
        <v>621.31626168224307</v>
      </c>
      <c r="Q4441" s="19">
        <v>4.1002306030351043E-3</v>
      </c>
      <c r="R4441" s="37">
        <f t="shared" si="957"/>
        <v>1.0041002306030351</v>
      </c>
      <c r="T4441" s="39">
        <v>39938</v>
      </c>
      <c r="U4441" s="40">
        <v>363.89100000000002</v>
      </c>
      <c r="V4441" s="40">
        <f t="shared" si="958"/>
        <v>-3.2076743128564011E-3</v>
      </c>
      <c r="W4441" s="41">
        <f t="shared" si="959"/>
        <v>0.9967923256871436</v>
      </c>
      <c r="Y4441" s="42">
        <v>39938</v>
      </c>
      <c r="Z4441" s="43">
        <v>231.06399999999999</v>
      </c>
      <c r="AA4441" s="43">
        <f t="shared" si="960"/>
        <v>172.7581308411215</v>
      </c>
      <c r="AB4441" s="19">
        <f t="shared" si="963"/>
        <v>-4.8777842319128739E-3</v>
      </c>
      <c r="AC4441" s="37">
        <f t="shared" si="964"/>
        <v>0.99512221576808713</v>
      </c>
      <c r="AE4441" s="44">
        <v>39938</v>
      </c>
      <c r="AF4441" s="45">
        <v>3704.8998999999999</v>
      </c>
      <c r="AG4441" s="19">
        <f t="shared" si="955"/>
        <v>2770.01861682243</v>
      </c>
      <c r="AH4441" s="45">
        <f t="shared" si="961"/>
        <v>-7.0193167440447679E-3</v>
      </c>
      <c r="AI4441" s="46">
        <f t="shared" si="962"/>
        <v>0.99298068325595523</v>
      </c>
      <c r="AK4441" s="38">
        <v>39938</v>
      </c>
      <c r="AL4441" s="19">
        <v>161.01240000000001</v>
      </c>
      <c r="AM4441" s="19">
        <f t="shared" si="966"/>
        <v>3.0381617283821161E-3</v>
      </c>
      <c r="AN4441" s="37">
        <f t="shared" si="967"/>
        <v>1.0030381617283821</v>
      </c>
      <c r="AQ4441" s="38">
        <v>39938</v>
      </c>
      <c r="AR4441" s="19">
        <f t="shared" si="968"/>
        <v>365.04409303200003</v>
      </c>
      <c r="AS4441" s="40">
        <f t="shared" si="965"/>
        <v>3.0381617283821161E-3</v>
      </c>
      <c r="AT4441" s="51">
        <f t="shared" si="969"/>
        <v>1.0030381617283821</v>
      </c>
    </row>
    <row r="4442" spans="1:46">
      <c r="A4442" s="38">
        <v>39939</v>
      </c>
      <c r="B4442" s="37">
        <v>1.3312999999999999</v>
      </c>
      <c r="D4442" s="38">
        <v>39939</v>
      </c>
      <c r="E4442" s="19">
        <v>1157.1405999999999</v>
      </c>
      <c r="F4442" s="19">
        <v>869.18095095019908</v>
      </c>
      <c r="G4442" s="19">
        <v>1.8491678758352226E-2</v>
      </c>
      <c r="H4442" s="37">
        <f t="shared" si="956"/>
        <v>1.0184916787583522</v>
      </c>
      <c r="I4442" s="19"/>
      <c r="J4442" s="19"/>
      <c r="K4442" s="19"/>
      <c r="L4442" s="19"/>
      <c r="N4442" s="38">
        <v>39939</v>
      </c>
      <c r="O4442" s="19">
        <v>840.21199999999999</v>
      </c>
      <c r="P4442" s="19">
        <v>631.12146022684601</v>
      </c>
      <c r="Q4442" s="19">
        <v>1.5781332550438787E-2</v>
      </c>
      <c r="R4442" s="37">
        <f t="shared" si="957"/>
        <v>1.0157813325504388</v>
      </c>
      <c r="T4442" s="39">
        <v>39939</v>
      </c>
      <c r="U4442" s="40">
        <v>364.21800000000002</v>
      </c>
      <c r="V4442" s="40">
        <f t="shared" si="958"/>
        <v>8.986207408261393E-4</v>
      </c>
      <c r="W4442" s="41">
        <f t="shared" si="959"/>
        <v>1.0008986207408261</v>
      </c>
      <c r="Y4442" s="42">
        <v>39939</v>
      </c>
      <c r="Z4442" s="43">
        <v>237.52199999999999</v>
      </c>
      <c r="AA4442" s="43">
        <f t="shared" si="960"/>
        <v>178.41358071058363</v>
      </c>
      <c r="AB4442" s="19">
        <f t="shared" si="963"/>
        <v>3.2736229790904625E-2</v>
      </c>
      <c r="AC4442" s="37">
        <f t="shared" si="964"/>
        <v>1.0327362297909046</v>
      </c>
      <c r="AE4442" s="44">
        <v>39939</v>
      </c>
      <c r="AF4442" s="45">
        <v>3829.2</v>
      </c>
      <c r="AG4442" s="19">
        <f t="shared" si="955"/>
        <v>2876.2863366634119</v>
      </c>
      <c r="AH4442" s="45">
        <f t="shared" si="961"/>
        <v>3.8363539939989533E-2</v>
      </c>
      <c r="AI4442" s="46">
        <f t="shared" si="962"/>
        <v>1.0383635399399895</v>
      </c>
      <c r="AK4442" s="38">
        <v>39939</v>
      </c>
      <c r="AL4442" s="19">
        <v>160.92179999999999</v>
      </c>
      <c r="AM4442" s="19">
        <f t="shared" si="966"/>
        <v>-5.6268958167215999E-4</v>
      </c>
      <c r="AN4442" s="37">
        <f t="shared" si="967"/>
        <v>0.99943731041832784</v>
      </c>
      <c r="AQ4442" s="38">
        <v>39939</v>
      </c>
      <c r="AR4442" s="19">
        <f t="shared" si="968"/>
        <v>364.83868652400002</v>
      </c>
      <c r="AS4442" s="40">
        <f t="shared" si="965"/>
        <v>-5.6268958167204897E-4</v>
      </c>
      <c r="AT4442" s="51">
        <f t="shared" si="969"/>
        <v>0.99943731041832795</v>
      </c>
    </row>
    <row r="4443" spans="1:46">
      <c r="A4443" s="38">
        <v>39940</v>
      </c>
      <c r="B4443" s="37">
        <v>1.3411</v>
      </c>
      <c r="D4443" s="38">
        <v>39940</v>
      </c>
      <c r="E4443" s="19">
        <v>1156.5197000000001</v>
      </c>
      <c r="F4443" s="19">
        <v>862.3664901946164</v>
      </c>
      <c r="G4443" s="19">
        <v>-7.8400944568941533E-3</v>
      </c>
      <c r="H4443" s="37">
        <f t="shared" si="956"/>
        <v>0.99215990554310585</v>
      </c>
      <c r="I4443" s="19"/>
      <c r="J4443" s="19"/>
      <c r="K4443" s="19"/>
      <c r="L4443" s="19"/>
      <c r="N4443" s="38">
        <v>39940</v>
      </c>
      <c r="O4443" s="19">
        <v>843.64800000000002</v>
      </c>
      <c r="P4443" s="19">
        <v>629.07165759451198</v>
      </c>
      <c r="Q4443" s="19">
        <v>-3.2478734467328296E-3</v>
      </c>
      <c r="R4443" s="37">
        <f t="shared" si="957"/>
        <v>0.99675212655326717</v>
      </c>
      <c r="T4443" s="39">
        <v>39940</v>
      </c>
      <c r="U4443" s="40">
        <v>363.71420000000001</v>
      </c>
      <c r="V4443" s="40">
        <f t="shared" si="958"/>
        <v>-1.3832375116001883E-3</v>
      </c>
      <c r="W4443" s="41">
        <f t="shared" si="959"/>
        <v>0.99861676248839981</v>
      </c>
      <c r="Y4443" s="42">
        <v>39940</v>
      </c>
      <c r="Z4443" s="43">
        <v>239.245</v>
      </c>
      <c r="AA4443" s="43">
        <f t="shared" si="960"/>
        <v>178.39460144657372</v>
      </c>
      <c r="AB4443" s="19">
        <f t="shared" si="963"/>
        <v>-1.0637791099943339E-4</v>
      </c>
      <c r="AC4443" s="37">
        <f t="shared" si="964"/>
        <v>0.99989362208900057</v>
      </c>
      <c r="AE4443" s="44">
        <v>39940</v>
      </c>
      <c r="AF4443" s="45">
        <v>3866.8</v>
      </c>
      <c r="AG4443" s="19">
        <f t="shared" si="955"/>
        <v>2883.3047498322276</v>
      </c>
      <c r="AH4443" s="45">
        <f t="shared" si="961"/>
        <v>2.440095438118739E-3</v>
      </c>
      <c r="AI4443" s="46">
        <f t="shared" si="962"/>
        <v>1.0024400954381187</v>
      </c>
      <c r="AK4443" s="38">
        <v>39940</v>
      </c>
      <c r="AL4443" s="19">
        <v>160.2989</v>
      </c>
      <c r="AM4443" s="19">
        <f t="shared" si="966"/>
        <v>-3.8708242139969817E-3</v>
      </c>
      <c r="AN4443" s="37">
        <f t="shared" si="967"/>
        <v>0.99612917578600302</v>
      </c>
      <c r="AQ4443" s="38">
        <v>39940</v>
      </c>
      <c r="AR4443" s="19">
        <f t="shared" si="968"/>
        <v>363.42646010200002</v>
      </c>
      <c r="AS4443" s="40">
        <f t="shared" si="965"/>
        <v>-3.8708242139970928E-3</v>
      </c>
      <c r="AT4443" s="51">
        <f t="shared" si="969"/>
        <v>0.99612917578600291</v>
      </c>
    </row>
    <row r="4444" spans="1:46">
      <c r="A4444" s="38">
        <v>39941</v>
      </c>
      <c r="B4444" s="37">
        <v>1.3493999999999999</v>
      </c>
      <c r="D4444" s="38">
        <v>39941</v>
      </c>
      <c r="E4444" s="19">
        <v>1180.902</v>
      </c>
      <c r="F4444" s="19">
        <v>875.13116940862608</v>
      </c>
      <c r="G4444" s="19">
        <v>1.4801919322177115E-2</v>
      </c>
      <c r="H4444" s="37">
        <f t="shared" si="956"/>
        <v>1.0148019193221771</v>
      </c>
      <c r="I4444" s="19"/>
      <c r="J4444" s="19"/>
      <c r="K4444" s="19"/>
      <c r="L4444" s="19"/>
      <c r="N4444" s="38">
        <v>39941</v>
      </c>
      <c r="O4444" s="19">
        <v>855.76089999999999</v>
      </c>
      <c r="P4444" s="19">
        <v>634.17882021639252</v>
      </c>
      <c r="Q4444" s="19">
        <v>8.1185705320274693E-3</v>
      </c>
      <c r="R4444" s="37">
        <f t="shared" si="957"/>
        <v>1.0081185705320275</v>
      </c>
      <c r="T4444" s="39">
        <v>39941</v>
      </c>
      <c r="U4444" s="40">
        <v>362.46960000000001</v>
      </c>
      <c r="V4444" s="40">
        <f t="shared" si="958"/>
        <v>-3.4219175385508116E-3</v>
      </c>
      <c r="W4444" s="41">
        <f t="shared" si="959"/>
        <v>0.99657808246144919</v>
      </c>
      <c r="Y4444" s="42">
        <v>39941</v>
      </c>
      <c r="Z4444" s="43">
        <v>242.245</v>
      </c>
      <c r="AA4444" s="43">
        <f t="shared" si="960"/>
        <v>179.52052764191492</v>
      </c>
      <c r="AB4444" s="19">
        <f t="shared" si="963"/>
        <v>6.311436479642607E-3</v>
      </c>
      <c r="AC4444" s="37">
        <f t="shared" si="964"/>
        <v>1.0063114364796426</v>
      </c>
      <c r="AE4444" s="44">
        <v>39941</v>
      </c>
      <c r="AF4444" s="45">
        <v>3956.8998999999999</v>
      </c>
      <c r="AG4444" s="19">
        <f t="shared" si="955"/>
        <v>2932.340225285312</v>
      </c>
      <c r="AH4444" s="45">
        <f t="shared" si="961"/>
        <v>1.7006691871866098E-2</v>
      </c>
      <c r="AI4444" s="46">
        <f t="shared" si="962"/>
        <v>1.0170066918718661</v>
      </c>
      <c r="AK4444" s="38">
        <v>39941</v>
      </c>
      <c r="AL4444" s="19">
        <v>160.1482</v>
      </c>
      <c r="AM4444" s="19">
        <f t="shared" si="966"/>
        <v>-9.4011874067756462E-4</v>
      </c>
      <c r="AN4444" s="37">
        <f t="shared" si="967"/>
        <v>0.99905988125932244</v>
      </c>
      <c r="AQ4444" s="38">
        <v>39941</v>
      </c>
      <c r="AR4444" s="19">
        <f t="shared" si="968"/>
        <v>363.08479607600003</v>
      </c>
      <c r="AS4444" s="40">
        <f t="shared" si="965"/>
        <v>-9.4011874067756462E-4</v>
      </c>
      <c r="AT4444" s="51">
        <f t="shared" si="969"/>
        <v>0.99905988125932244</v>
      </c>
    </row>
    <row r="4445" spans="1:46">
      <c r="A4445" s="38">
        <v>39944</v>
      </c>
      <c r="B4445" s="37">
        <v>1.3620000000000001</v>
      </c>
      <c r="D4445" s="38">
        <v>39944</v>
      </c>
      <c r="E4445" s="19">
        <v>1168.4570000000001</v>
      </c>
      <c r="F4445" s="19">
        <v>857.89794419970633</v>
      </c>
      <c r="G4445" s="19">
        <v>-1.9692162513837985E-2</v>
      </c>
      <c r="H4445" s="37">
        <f t="shared" si="956"/>
        <v>0.98030783748616201</v>
      </c>
      <c r="I4445" s="19"/>
      <c r="J4445" s="19"/>
      <c r="K4445" s="19"/>
      <c r="L4445" s="19"/>
      <c r="N4445" s="38">
        <v>39944</v>
      </c>
      <c r="O4445" s="19">
        <v>853.93650000000002</v>
      </c>
      <c r="P4445" s="19">
        <v>626.97246696035245</v>
      </c>
      <c r="Q4445" s="19">
        <v>-1.1363282762393623E-2</v>
      </c>
      <c r="R4445" s="37">
        <f t="shared" si="957"/>
        <v>0.98863671723760638</v>
      </c>
      <c r="T4445" s="39">
        <v>39944</v>
      </c>
      <c r="U4445" s="40">
        <v>363.68470000000002</v>
      </c>
      <c r="V4445" s="40">
        <f t="shared" si="958"/>
        <v>3.3522811292312493E-3</v>
      </c>
      <c r="W4445" s="41">
        <f t="shared" si="959"/>
        <v>1.0033522811292312</v>
      </c>
      <c r="Y4445" s="42">
        <v>39944</v>
      </c>
      <c r="Z4445" s="43">
        <v>241.27</v>
      </c>
      <c r="AA4445" s="43">
        <f t="shared" si="960"/>
        <v>177.14390602055801</v>
      </c>
      <c r="AB4445" s="19">
        <f t="shared" si="963"/>
        <v>-1.3238717892460228E-2</v>
      </c>
      <c r="AC4445" s="37">
        <f t="shared" si="964"/>
        <v>0.98676128210753977</v>
      </c>
      <c r="AE4445" s="44">
        <v>39944</v>
      </c>
      <c r="AF4445" s="45">
        <v>3939.3139999999999</v>
      </c>
      <c r="AG4445" s="19">
        <f t="shared" si="955"/>
        <v>2892.3010279001464</v>
      </c>
      <c r="AH4445" s="45">
        <f t="shared" si="961"/>
        <v>-1.3654349191785875E-2</v>
      </c>
      <c r="AI4445" s="46">
        <f t="shared" si="962"/>
        <v>0.98634565080821412</v>
      </c>
      <c r="AK4445" s="38">
        <v>39944</v>
      </c>
      <c r="AL4445" s="19">
        <v>160.5061</v>
      </c>
      <c r="AM4445" s="19">
        <f t="shared" si="966"/>
        <v>2.2348050118576879E-3</v>
      </c>
      <c r="AN4445" s="37">
        <f t="shared" si="967"/>
        <v>1.0022348050118577</v>
      </c>
      <c r="AQ4445" s="38">
        <v>39944</v>
      </c>
      <c r="AR4445" s="19">
        <f t="shared" si="968"/>
        <v>363.89621979800006</v>
      </c>
      <c r="AS4445" s="40">
        <f t="shared" si="965"/>
        <v>2.2348050118579099E-3</v>
      </c>
      <c r="AT4445" s="51">
        <f t="shared" si="969"/>
        <v>1.0022348050118579</v>
      </c>
    </row>
    <row r="4446" spans="1:46">
      <c r="A4446" s="38">
        <v>39945</v>
      </c>
      <c r="B4446" s="37">
        <v>1.3637999999999999</v>
      </c>
      <c r="D4446" s="38">
        <v>39945</v>
      </c>
      <c r="E4446" s="19">
        <v>1166.5411999999999</v>
      </c>
      <c r="F4446" s="19">
        <v>855.36090335826361</v>
      </c>
      <c r="G4446" s="19">
        <v>-2.9572758142105693E-3</v>
      </c>
      <c r="H4446" s="37">
        <f t="shared" si="956"/>
        <v>0.99704272418578943</v>
      </c>
      <c r="I4446" s="19"/>
      <c r="J4446" s="19"/>
      <c r="K4446" s="19"/>
      <c r="L4446" s="19"/>
      <c r="N4446" s="38">
        <v>39945</v>
      </c>
      <c r="O4446" s="19">
        <v>851.52229999999997</v>
      </c>
      <c r="P4446" s="19">
        <v>624.37476169526326</v>
      </c>
      <c r="Q4446" s="19">
        <v>-4.143252538158837E-3</v>
      </c>
      <c r="R4446" s="37">
        <f t="shared" si="957"/>
        <v>0.99585674746184116</v>
      </c>
      <c r="T4446" s="39">
        <v>39945</v>
      </c>
      <c r="U4446" s="40">
        <v>362.23700000000002</v>
      </c>
      <c r="V4446" s="40">
        <f t="shared" si="958"/>
        <v>-3.9806458726473481E-3</v>
      </c>
      <c r="W4446" s="41">
        <f t="shared" si="959"/>
        <v>0.99601935412735265</v>
      </c>
      <c r="Y4446" s="42">
        <v>39945</v>
      </c>
      <c r="Z4446" s="43">
        <v>243.00899999999999</v>
      </c>
      <c r="AA4446" s="43">
        <f t="shared" si="960"/>
        <v>178.18521777386715</v>
      </c>
      <c r="AB4446" s="19">
        <f t="shared" si="963"/>
        <v>5.8783379948068593E-3</v>
      </c>
      <c r="AC4446" s="37">
        <f t="shared" si="964"/>
        <v>1.0058783379948069</v>
      </c>
      <c r="AE4446" s="44">
        <v>39945</v>
      </c>
      <c r="AF4446" s="45">
        <v>3964.5569</v>
      </c>
      <c r="AG4446" s="19">
        <f t="shared" si="955"/>
        <v>2906.9928875201645</v>
      </c>
      <c r="AH4446" s="45">
        <f t="shared" si="961"/>
        <v>5.079644019863494E-3</v>
      </c>
      <c r="AI4446" s="46">
        <f t="shared" si="962"/>
        <v>1.0050796440198635</v>
      </c>
      <c r="AK4446" s="38">
        <v>39945</v>
      </c>
      <c r="AL4446" s="19">
        <v>159.95760000000001</v>
      </c>
      <c r="AM4446" s="19">
        <f t="shared" si="966"/>
        <v>-3.4173156035813834E-3</v>
      </c>
      <c r="AN4446" s="37">
        <f t="shared" si="967"/>
        <v>0.99658268439641862</v>
      </c>
      <c r="AQ4446" s="38">
        <v>39945</v>
      </c>
      <c r="AR4446" s="19">
        <f t="shared" si="968"/>
        <v>362.65267156800007</v>
      </c>
      <c r="AS4446" s="40">
        <f t="shared" si="965"/>
        <v>-3.4173156035813834E-3</v>
      </c>
      <c r="AT4446" s="51">
        <f t="shared" si="969"/>
        <v>0.99658268439641862</v>
      </c>
    </row>
    <row r="4447" spans="1:46">
      <c r="A4447" s="38">
        <v>39946</v>
      </c>
      <c r="B4447" s="37">
        <v>1.3612</v>
      </c>
      <c r="D4447" s="38">
        <v>39946</v>
      </c>
      <c r="E4447" s="19">
        <v>1140.0371</v>
      </c>
      <c r="F4447" s="19">
        <v>837.52358213341176</v>
      </c>
      <c r="G4447" s="19">
        <v>-2.0853561525690623E-2</v>
      </c>
      <c r="H4447" s="37">
        <f t="shared" si="956"/>
        <v>0.97914643847430938</v>
      </c>
      <c r="I4447" s="19"/>
      <c r="J4447" s="19"/>
      <c r="K4447" s="19"/>
      <c r="L4447" s="19"/>
      <c r="N4447" s="38">
        <v>39946</v>
      </c>
      <c r="O4447" s="19">
        <v>838.35670000000005</v>
      </c>
      <c r="P4447" s="19">
        <v>615.89531295915378</v>
      </c>
      <c r="Q4447" s="19">
        <v>-1.3580703859788601E-2</v>
      </c>
      <c r="R4447" s="37">
        <f t="shared" si="957"/>
        <v>0.9864192961402114</v>
      </c>
      <c r="T4447" s="39">
        <v>39946</v>
      </c>
      <c r="U4447" s="40">
        <v>363.6139</v>
      </c>
      <c r="V4447" s="40">
        <f t="shared" si="958"/>
        <v>3.8011025930535514E-3</v>
      </c>
      <c r="W4447" s="41">
        <f t="shared" si="959"/>
        <v>1.0038011025930536</v>
      </c>
      <c r="Y4447" s="42">
        <v>39946</v>
      </c>
      <c r="Z4447" s="43">
        <v>239.99600000000001</v>
      </c>
      <c r="AA4447" s="43">
        <f t="shared" si="960"/>
        <v>176.31207757860713</v>
      </c>
      <c r="AB4447" s="19">
        <f t="shared" si="963"/>
        <v>-1.0512320935832098E-2</v>
      </c>
      <c r="AC4447" s="37">
        <f t="shared" si="964"/>
        <v>0.9894876790641679</v>
      </c>
      <c r="AE4447" s="44">
        <v>39946</v>
      </c>
      <c r="AF4447" s="45">
        <v>3923</v>
      </c>
      <c r="AG4447" s="19">
        <f t="shared" si="955"/>
        <v>2882.0158683514546</v>
      </c>
      <c r="AH4447" s="45">
        <f t="shared" si="961"/>
        <v>-8.5920468797626715E-3</v>
      </c>
      <c r="AI4447" s="46">
        <f t="shared" si="962"/>
        <v>0.99140795312023733</v>
      </c>
      <c r="AK4447" s="38">
        <v>39946</v>
      </c>
      <c r="AL4447" s="19">
        <v>160.2903</v>
      </c>
      <c r="AM4447" s="19">
        <f t="shared" si="966"/>
        <v>2.0799261804378411E-3</v>
      </c>
      <c r="AN4447" s="37">
        <f t="shared" si="967"/>
        <v>1.0020799261804378</v>
      </c>
      <c r="AQ4447" s="38">
        <v>39946</v>
      </c>
      <c r="AR4447" s="19">
        <f t="shared" si="968"/>
        <v>363.40696235400003</v>
      </c>
      <c r="AS4447" s="40">
        <f t="shared" si="965"/>
        <v>2.079926180437619E-3</v>
      </c>
      <c r="AT4447" s="51">
        <f t="shared" si="969"/>
        <v>1.0020799261804376</v>
      </c>
    </row>
    <row r="4448" spans="1:46">
      <c r="A4448" s="38">
        <v>39947</v>
      </c>
      <c r="B4448" s="37">
        <v>1.3608</v>
      </c>
      <c r="D4448" s="38">
        <v>39947</v>
      </c>
      <c r="E4448" s="19">
        <v>1141.7061000000001</v>
      </c>
      <c r="F4448" s="19">
        <v>838.99625220458563</v>
      </c>
      <c r="G4448" s="19">
        <v>1.7583625137127523E-3</v>
      </c>
      <c r="H4448" s="37">
        <f t="shared" si="956"/>
        <v>1.0017583625137128</v>
      </c>
      <c r="I4448" s="19"/>
      <c r="J4448" s="19"/>
      <c r="K4448" s="19"/>
      <c r="L4448" s="19"/>
      <c r="N4448" s="38">
        <v>39947</v>
      </c>
      <c r="O4448" s="19">
        <v>826.04459999999995</v>
      </c>
      <c r="P4448" s="19">
        <v>607.02865961199291</v>
      </c>
      <c r="Q4448" s="19">
        <v>-1.4396364383030935E-2</v>
      </c>
      <c r="R4448" s="37">
        <f t="shared" si="957"/>
        <v>0.98560363561696906</v>
      </c>
      <c r="T4448" s="39">
        <v>39947</v>
      </c>
      <c r="U4448" s="40">
        <v>365.03199999999998</v>
      </c>
      <c r="V4448" s="40">
        <f t="shared" si="958"/>
        <v>3.9000159234836573E-3</v>
      </c>
      <c r="W4448" s="41">
        <f t="shared" si="959"/>
        <v>1.0039000159234837</v>
      </c>
      <c r="Y4448" s="42">
        <v>39947</v>
      </c>
      <c r="Z4448" s="43">
        <v>240.98599999999999</v>
      </c>
      <c r="AA4448" s="43">
        <f t="shared" si="960"/>
        <v>177.09141681363903</v>
      </c>
      <c r="AB4448" s="19">
        <f t="shared" si="963"/>
        <v>4.4202260317898201E-3</v>
      </c>
      <c r="AC4448" s="37">
        <f t="shared" si="964"/>
        <v>1.0044202260317898</v>
      </c>
      <c r="AE4448" s="44">
        <v>39947</v>
      </c>
      <c r="AF4448" s="45">
        <v>3941.2</v>
      </c>
      <c r="AG4448" s="19">
        <f t="shared" si="955"/>
        <v>2896.2375073486182</v>
      </c>
      <c r="AH4448" s="45">
        <f t="shared" si="961"/>
        <v>4.9346150912412678E-3</v>
      </c>
      <c r="AI4448" s="46">
        <f t="shared" si="962"/>
        <v>1.0049346150912413</v>
      </c>
      <c r="AK4448" s="38">
        <v>39947</v>
      </c>
      <c r="AL4448" s="19">
        <v>160.24109999999999</v>
      </c>
      <c r="AM4448" s="19">
        <f t="shared" si="966"/>
        <v>-3.069430901309067E-4</v>
      </c>
      <c r="AN4448" s="37">
        <f t="shared" si="967"/>
        <v>0.99969305690986909</v>
      </c>
      <c r="AQ4448" s="38">
        <v>39947</v>
      </c>
      <c r="AR4448" s="19">
        <f t="shared" si="968"/>
        <v>363.29541709800003</v>
      </c>
      <c r="AS4448" s="40">
        <f t="shared" si="965"/>
        <v>-3.0694309013079568E-4</v>
      </c>
      <c r="AT4448" s="51">
        <f t="shared" si="969"/>
        <v>0.9996930569098692</v>
      </c>
    </row>
    <row r="4449" spans="1:46">
      <c r="A4449" s="38">
        <v>39948</v>
      </c>
      <c r="B4449" s="37">
        <v>1.3539000000000001</v>
      </c>
      <c r="D4449" s="38">
        <v>39948</v>
      </c>
      <c r="E4449" s="19">
        <v>1141.6856</v>
      </c>
      <c r="F4449" s="19">
        <v>843.25696137085447</v>
      </c>
      <c r="G4449" s="19">
        <v>5.0783411190136185E-3</v>
      </c>
      <c r="H4449" s="37">
        <f t="shared" si="956"/>
        <v>1.0050783411190136</v>
      </c>
      <c r="I4449" s="19"/>
      <c r="J4449" s="19"/>
      <c r="K4449" s="19"/>
      <c r="L4449" s="19"/>
      <c r="N4449" s="38">
        <v>39948</v>
      </c>
      <c r="O4449" s="19">
        <v>836.16819999999996</v>
      </c>
      <c r="P4449" s="19">
        <v>617.59967501292556</v>
      </c>
      <c r="Q4449" s="19">
        <v>1.741435965756466E-2</v>
      </c>
      <c r="R4449" s="37">
        <f t="shared" si="957"/>
        <v>1.0174143596575647</v>
      </c>
      <c r="T4449" s="39">
        <v>39948</v>
      </c>
      <c r="U4449" s="40">
        <v>366.07130000000001</v>
      </c>
      <c r="V4449" s="40">
        <f t="shared" si="958"/>
        <v>2.8471476473295176E-3</v>
      </c>
      <c r="W4449" s="41">
        <f t="shared" si="959"/>
        <v>1.0028471476473295</v>
      </c>
      <c r="Y4449" s="42">
        <v>39948</v>
      </c>
      <c r="Z4449" s="43">
        <v>235.964</v>
      </c>
      <c r="AA4449" s="43">
        <f t="shared" si="960"/>
        <v>174.28465913287539</v>
      </c>
      <c r="AB4449" s="19">
        <f t="shared" si="963"/>
        <v>-1.5849202244043847E-2</v>
      </c>
      <c r="AC4449" s="37">
        <f t="shared" si="964"/>
        <v>0.98415079775595615</v>
      </c>
      <c r="AE4449" s="44">
        <v>39948</v>
      </c>
      <c r="AF4449" s="45">
        <v>3820</v>
      </c>
      <c r="AG4449" s="19">
        <f t="shared" si="955"/>
        <v>2821.4786911884185</v>
      </c>
      <c r="AH4449" s="45">
        <f t="shared" si="961"/>
        <v>-2.581239141144831E-2</v>
      </c>
      <c r="AI4449" s="46">
        <f t="shared" si="962"/>
        <v>0.97418760858855169</v>
      </c>
      <c r="AK4449" s="38">
        <v>39948</v>
      </c>
      <c r="AL4449" s="19">
        <v>160.11019999999999</v>
      </c>
      <c r="AM4449" s="19">
        <f t="shared" si="966"/>
        <v>-8.1689404278928457E-4</v>
      </c>
      <c r="AN4449" s="37">
        <f t="shared" si="967"/>
        <v>0.99918310595721072</v>
      </c>
      <c r="AQ4449" s="38">
        <v>39948</v>
      </c>
      <c r="AR4449" s="19">
        <f t="shared" si="968"/>
        <v>362.99864323600002</v>
      </c>
      <c r="AS4449" s="40">
        <f t="shared" si="965"/>
        <v>-8.1689404278928457E-4</v>
      </c>
      <c r="AT4449" s="51">
        <f t="shared" si="969"/>
        <v>0.99918310595721072</v>
      </c>
    </row>
    <row r="4450" spans="1:46">
      <c r="A4450" s="38">
        <v>39951</v>
      </c>
      <c r="B4450" s="37">
        <v>1.3503000000000001</v>
      </c>
      <c r="D4450" s="38">
        <v>39951</v>
      </c>
      <c r="E4450" s="19">
        <v>1161.4069999999999</v>
      </c>
      <c r="F4450" s="19">
        <v>860.11034584907054</v>
      </c>
      <c r="G4450" s="19">
        <v>1.9986060299838071E-2</v>
      </c>
      <c r="H4450" s="37">
        <f t="shared" si="956"/>
        <v>1.0199860602998381</v>
      </c>
      <c r="I4450" s="19"/>
      <c r="J4450" s="19"/>
      <c r="K4450" s="19"/>
      <c r="L4450" s="19"/>
      <c r="N4450" s="38">
        <v>39951</v>
      </c>
      <c r="O4450" s="19">
        <v>860.59569999999997</v>
      </c>
      <c r="P4450" s="19">
        <v>637.3366659260904</v>
      </c>
      <c r="Q4450" s="19">
        <v>3.1957579823454152E-2</v>
      </c>
      <c r="R4450" s="37">
        <f t="shared" si="957"/>
        <v>1.0319575798234542</v>
      </c>
      <c r="T4450" s="39">
        <v>39951</v>
      </c>
      <c r="U4450" s="40">
        <v>365.27940000000001</v>
      </c>
      <c r="V4450" s="40">
        <f t="shared" si="958"/>
        <v>-2.1632397841622186E-3</v>
      </c>
      <c r="W4450" s="41">
        <f t="shared" si="959"/>
        <v>0.99783676021583778</v>
      </c>
      <c r="Y4450" s="42">
        <v>39951</v>
      </c>
      <c r="Z4450" s="43">
        <v>240.285</v>
      </c>
      <c r="AA4450" s="43">
        <f t="shared" si="960"/>
        <v>177.94934459009107</v>
      </c>
      <c r="AB4450" s="19">
        <f t="shared" si="963"/>
        <v>2.1027011071707236E-2</v>
      </c>
      <c r="AC4450" s="37">
        <f t="shared" si="964"/>
        <v>1.0210270110717072</v>
      </c>
      <c r="AE4450" s="44">
        <v>39951</v>
      </c>
      <c r="AF4450" s="45">
        <v>3933.6001000000001</v>
      </c>
      <c r="AG4450" s="19">
        <f t="shared" si="955"/>
        <v>2913.1304895208473</v>
      </c>
      <c r="AH4450" s="45">
        <f t="shared" si="961"/>
        <v>3.248360464981026E-2</v>
      </c>
      <c r="AI4450" s="46">
        <f t="shared" si="962"/>
        <v>1.0324836046498103</v>
      </c>
      <c r="AK4450" s="38">
        <v>39951</v>
      </c>
      <c r="AL4450" s="19">
        <v>160.3852</v>
      </c>
      <c r="AM4450" s="19">
        <f t="shared" si="966"/>
        <v>1.7175670257110198E-3</v>
      </c>
      <c r="AN4450" s="37">
        <f t="shared" si="967"/>
        <v>1.001717567025711</v>
      </c>
      <c r="AQ4450" s="38">
        <v>39951</v>
      </c>
      <c r="AR4450" s="19">
        <f t="shared" si="968"/>
        <v>363.62211773600001</v>
      </c>
      <c r="AS4450" s="40">
        <f t="shared" si="965"/>
        <v>1.7175670257110198E-3</v>
      </c>
      <c r="AT4450" s="51">
        <f t="shared" si="969"/>
        <v>1.001717567025711</v>
      </c>
    </row>
    <row r="4451" spans="1:46">
      <c r="A4451" s="38">
        <v>39952</v>
      </c>
      <c r="B4451" s="37">
        <v>1.3608</v>
      </c>
      <c r="D4451" s="38">
        <v>39952</v>
      </c>
      <c r="E4451" s="19">
        <v>1175.8848</v>
      </c>
      <c r="F4451" s="19">
        <v>864.11287477954147</v>
      </c>
      <c r="G4451" s="19">
        <v>4.6535063201917914E-3</v>
      </c>
      <c r="H4451" s="37">
        <f t="shared" si="956"/>
        <v>1.0046535063201918</v>
      </c>
      <c r="I4451" s="19"/>
      <c r="J4451" s="19"/>
      <c r="K4451" s="19"/>
      <c r="L4451" s="19"/>
      <c r="N4451" s="38">
        <v>39952</v>
      </c>
      <c r="O4451" s="19">
        <v>881.28869999999995</v>
      </c>
      <c r="P4451" s="19">
        <v>647.62544091710754</v>
      </c>
      <c r="Q4451" s="19">
        <v>1.6143390991112838E-2</v>
      </c>
      <c r="R4451" s="37">
        <f t="shared" si="957"/>
        <v>1.0161433909911128</v>
      </c>
      <c r="T4451" s="39">
        <v>39952</v>
      </c>
      <c r="U4451" s="40">
        <v>364.66050000000001</v>
      </c>
      <c r="V4451" s="40">
        <f t="shared" si="958"/>
        <v>-1.6943194716154686E-3</v>
      </c>
      <c r="W4451" s="41">
        <f t="shared" si="959"/>
        <v>0.99830568052838453</v>
      </c>
      <c r="Y4451" s="42">
        <v>39952</v>
      </c>
      <c r="Z4451" s="43">
        <v>240.31899999999999</v>
      </c>
      <c r="AA4451" s="43">
        <f t="shared" si="960"/>
        <v>176.60126396237507</v>
      </c>
      <c r="AB4451" s="19">
        <f t="shared" si="963"/>
        <v>-7.5756425561517293E-3</v>
      </c>
      <c r="AC4451" s="37">
        <f t="shared" si="964"/>
        <v>0.99242435744384827</v>
      </c>
      <c r="AE4451" s="44">
        <v>39952</v>
      </c>
      <c r="AF4451" s="45">
        <v>3947.6001000000001</v>
      </c>
      <c r="AG4451" s="19">
        <f t="shared" si="955"/>
        <v>2900.9406966490301</v>
      </c>
      <c r="AH4451" s="45">
        <f t="shared" si="961"/>
        <v>-4.1844307749572263E-3</v>
      </c>
      <c r="AI4451" s="46">
        <f t="shared" si="962"/>
        <v>0.99581556922504277</v>
      </c>
      <c r="AK4451" s="38">
        <v>39952</v>
      </c>
      <c r="AL4451" s="19">
        <v>159.80009999999999</v>
      </c>
      <c r="AM4451" s="19">
        <f t="shared" si="966"/>
        <v>-3.6480922179852326E-3</v>
      </c>
      <c r="AN4451" s="37">
        <f t="shared" si="967"/>
        <v>0.99635190778201477</v>
      </c>
      <c r="AQ4451" s="38">
        <v>39952</v>
      </c>
      <c r="AR4451" s="19">
        <f t="shared" si="968"/>
        <v>362.29559071800003</v>
      </c>
      <c r="AS4451" s="40">
        <f t="shared" si="965"/>
        <v>-3.6480922179851216E-3</v>
      </c>
      <c r="AT4451" s="51">
        <f t="shared" si="969"/>
        <v>0.99635190778201488</v>
      </c>
    </row>
    <row r="4452" spans="1:46">
      <c r="A4452" s="38">
        <v>39953</v>
      </c>
      <c r="B4452" s="37">
        <v>1.3765000000000001</v>
      </c>
      <c r="D4452" s="38">
        <v>39953</v>
      </c>
      <c r="E4452" s="19">
        <v>1183.5778</v>
      </c>
      <c r="F4452" s="19">
        <v>859.84584090083547</v>
      </c>
      <c r="G4452" s="19">
        <v>-4.9380515014252335E-3</v>
      </c>
      <c r="H4452" s="37">
        <f t="shared" si="956"/>
        <v>0.99506194849857477</v>
      </c>
      <c r="I4452" s="19"/>
      <c r="J4452" s="19"/>
      <c r="K4452" s="19"/>
      <c r="L4452" s="19"/>
      <c r="N4452" s="38">
        <v>39953</v>
      </c>
      <c r="O4452" s="19">
        <v>893.44069999999999</v>
      </c>
      <c r="P4452" s="19">
        <v>649.06698147475481</v>
      </c>
      <c r="Q4452" s="19">
        <v>2.2258862400554857E-3</v>
      </c>
      <c r="R4452" s="37">
        <f t="shared" si="957"/>
        <v>1.0022258862400555</v>
      </c>
      <c r="T4452" s="39">
        <v>39953</v>
      </c>
      <c r="U4452" s="40">
        <v>364.49639999999999</v>
      </c>
      <c r="V4452" s="40">
        <f t="shared" si="958"/>
        <v>-4.5000760981794841E-4</v>
      </c>
      <c r="W4452" s="41">
        <f t="shared" si="959"/>
        <v>0.99954999239018205</v>
      </c>
      <c r="Y4452" s="42">
        <v>39953</v>
      </c>
      <c r="Z4452" s="43">
        <v>243.23500000000001</v>
      </c>
      <c r="AA4452" s="43">
        <f t="shared" si="960"/>
        <v>176.70541227751545</v>
      </c>
      <c r="AB4452" s="19">
        <f t="shared" si="963"/>
        <v>5.8973708796661306E-4</v>
      </c>
      <c r="AC4452" s="37">
        <f t="shared" si="964"/>
        <v>1.0005897370879666</v>
      </c>
      <c r="AE4452" s="44">
        <v>39953</v>
      </c>
      <c r="AF4452" s="45">
        <v>4029.3</v>
      </c>
      <c r="AG4452" s="19">
        <f t="shared" si="955"/>
        <v>2927.2066836178715</v>
      </c>
      <c r="AH4452" s="45">
        <f t="shared" si="961"/>
        <v>9.0542998687226373E-3</v>
      </c>
      <c r="AI4452" s="46">
        <f t="shared" si="962"/>
        <v>1.0090542998687226</v>
      </c>
      <c r="AK4452" s="38">
        <v>39953</v>
      </c>
      <c r="AL4452" s="19">
        <v>159.77969999999999</v>
      </c>
      <c r="AM4452" s="19">
        <f t="shared" si="966"/>
        <v>-1.2765949458104497E-4</v>
      </c>
      <c r="AN4452" s="37">
        <f t="shared" si="967"/>
        <v>0.99987234050541896</v>
      </c>
      <c r="AQ4452" s="38">
        <v>39953</v>
      </c>
      <c r="AR4452" s="19">
        <f t="shared" si="968"/>
        <v>362.24934024600003</v>
      </c>
      <c r="AS4452" s="40">
        <f t="shared" si="965"/>
        <v>-1.2765949458104497E-4</v>
      </c>
      <c r="AT4452" s="51">
        <f t="shared" si="969"/>
        <v>0.99987234050541896</v>
      </c>
    </row>
    <row r="4453" spans="1:46">
      <c r="A4453" s="38">
        <v>39954</v>
      </c>
      <c r="B4453" s="37">
        <v>1.3804000000000001</v>
      </c>
      <c r="D4453" s="38">
        <v>39954</v>
      </c>
      <c r="E4453" s="19">
        <v>1164.0757000000001</v>
      </c>
      <c r="F4453" s="19">
        <v>843.28868443929298</v>
      </c>
      <c r="G4453" s="19">
        <v>-1.9255959235897513E-2</v>
      </c>
      <c r="H4453" s="37">
        <f t="shared" si="956"/>
        <v>0.98074404076410249</v>
      </c>
      <c r="I4453" s="19"/>
      <c r="J4453" s="19"/>
      <c r="K4453" s="19"/>
      <c r="L4453" s="19"/>
      <c r="N4453" s="38">
        <v>39954</v>
      </c>
      <c r="O4453" s="19">
        <v>875.60649999999998</v>
      </c>
      <c r="P4453" s="19">
        <v>634.31360475224562</v>
      </c>
      <c r="Q4453" s="19">
        <v>-2.2730129776418195E-2</v>
      </c>
      <c r="R4453" s="37">
        <f t="shared" si="957"/>
        <v>0.9772698702235818</v>
      </c>
      <c r="T4453" s="39">
        <v>39954</v>
      </c>
      <c r="U4453" s="40">
        <v>364.959</v>
      </c>
      <c r="V4453" s="40">
        <f t="shared" si="958"/>
        <v>1.2691483372675449E-3</v>
      </c>
      <c r="W4453" s="41">
        <f t="shared" si="959"/>
        <v>1.0012691483372675</v>
      </c>
      <c r="Y4453" s="42">
        <v>39954</v>
      </c>
      <c r="Z4453" s="43">
        <v>239.584</v>
      </c>
      <c r="AA4453" s="43">
        <f t="shared" si="960"/>
        <v>173.56128658359896</v>
      </c>
      <c r="AB4453" s="19">
        <f t="shared" si="963"/>
        <v>-1.7793035614430686E-2</v>
      </c>
      <c r="AC4453" s="37">
        <f t="shared" si="964"/>
        <v>0.98220696438556931</v>
      </c>
      <c r="AE4453" s="44">
        <v>39954</v>
      </c>
      <c r="AF4453" s="45">
        <v>3971.3998999999999</v>
      </c>
      <c r="AG4453" s="19">
        <f t="shared" si="955"/>
        <v>2876.9921037380468</v>
      </c>
      <c r="AH4453" s="45">
        <f t="shared" si="961"/>
        <v>-1.7154436057026934E-2</v>
      </c>
      <c r="AI4453" s="46">
        <f t="shared" si="962"/>
        <v>0.98284556394297307</v>
      </c>
      <c r="AK4453" s="38">
        <v>39954</v>
      </c>
      <c r="AL4453" s="19">
        <v>160.10560000000001</v>
      </c>
      <c r="AM4453" s="19">
        <f t="shared" si="966"/>
        <v>2.0396833890663491E-3</v>
      </c>
      <c r="AN4453" s="37">
        <f t="shared" si="967"/>
        <v>1.0020396833890663</v>
      </c>
      <c r="AQ4453" s="38">
        <v>39954</v>
      </c>
      <c r="AR4453" s="19">
        <f t="shared" si="968"/>
        <v>362.98821420800004</v>
      </c>
      <c r="AS4453" s="40">
        <f t="shared" si="965"/>
        <v>2.0396833890663491E-3</v>
      </c>
      <c r="AT4453" s="51">
        <f t="shared" si="969"/>
        <v>1.0020396833890663</v>
      </c>
    </row>
    <row r="4454" spans="1:46">
      <c r="A4454" s="38">
        <v>39955</v>
      </c>
      <c r="B4454" s="37">
        <v>1.4005000000000001</v>
      </c>
      <c r="D4454" s="38">
        <v>39955</v>
      </c>
      <c r="E4454" s="19">
        <v>1168.7102</v>
      </c>
      <c r="F4454" s="19">
        <v>834.4949660835415</v>
      </c>
      <c r="G4454" s="19">
        <v>-1.0427886105928819E-2</v>
      </c>
      <c r="H4454" s="37">
        <f t="shared" si="956"/>
        <v>0.98957211389407118</v>
      </c>
      <c r="I4454" s="19"/>
      <c r="J4454" s="19"/>
      <c r="K4454" s="19"/>
      <c r="L4454" s="19"/>
      <c r="N4454" s="38">
        <v>39955</v>
      </c>
      <c r="O4454" s="19">
        <v>882.10130000000004</v>
      </c>
      <c r="P4454" s="19">
        <v>629.84741163870046</v>
      </c>
      <c r="Q4454" s="19">
        <v>-7.040985846881842E-3</v>
      </c>
      <c r="R4454" s="37">
        <f t="shared" si="957"/>
        <v>0.99295901415311816</v>
      </c>
      <c r="T4454" s="39">
        <v>39955</v>
      </c>
      <c r="U4454" s="40">
        <v>365.14510000000001</v>
      </c>
      <c r="V4454" s="40">
        <f t="shared" si="958"/>
        <v>5.0992029241636594E-4</v>
      </c>
      <c r="W4454" s="41">
        <f t="shared" si="959"/>
        <v>1.0005099202924164</v>
      </c>
      <c r="Y4454" s="42">
        <v>39955</v>
      </c>
      <c r="Z4454" s="43">
        <v>241.90100000000001</v>
      </c>
      <c r="AA4454" s="43">
        <f t="shared" si="960"/>
        <v>172.72474116387005</v>
      </c>
      <c r="AB4454" s="19">
        <f t="shared" si="963"/>
        <v>-4.8198848729205102E-3</v>
      </c>
      <c r="AC4454" s="37">
        <f t="shared" si="964"/>
        <v>0.99518011512707949</v>
      </c>
      <c r="AE4454" s="44">
        <v>39955</v>
      </c>
      <c r="AF4454" s="45">
        <v>4013.3998999999999</v>
      </c>
      <c r="AG4454" s="19">
        <f t="shared" si="955"/>
        <v>2865.6907533023918</v>
      </c>
      <c r="AH4454" s="45">
        <f t="shared" si="961"/>
        <v>-3.9281826394209629E-3</v>
      </c>
      <c r="AI4454" s="46">
        <f t="shared" si="962"/>
        <v>0.99607181736057904</v>
      </c>
      <c r="AK4454" s="38">
        <v>39955</v>
      </c>
      <c r="AL4454" s="19">
        <v>159.46209999999999</v>
      </c>
      <c r="AM4454" s="19">
        <f t="shared" si="966"/>
        <v>-4.0192223132733407E-3</v>
      </c>
      <c r="AN4454" s="37">
        <f t="shared" si="967"/>
        <v>0.99598077768672666</v>
      </c>
      <c r="AQ4454" s="38">
        <v>39955</v>
      </c>
      <c r="AR4454" s="19">
        <f t="shared" si="968"/>
        <v>361.529283878</v>
      </c>
      <c r="AS4454" s="40">
        <f t="shared" si="965"/>
        <v>-4.0192223132733407E-3</v>
      </c>
      <c r="AT4454" s="51">
        <f t="shared" si="969"/>
        <v>0.99598077768672666</v>
      </c>
    </row>
    <row r="4455" spans="1:46">
      <c r="A4455" s="38">
        <v>39958</v>
      </c>
      <c r="B4455" s="37">
        <v>1.4005000000000001</v>
      </c>
      <c r="D4455" s="38">
        <v>39958</v>
      </c>
      <c r="E4455" s="19">
        <v>1170.4927</v>
      </c>
      <c r="F4455" s="19">
        <v>835.76772581220985</v>
      </c>
      <c r="G4455" s="19">
        <v>1.5251856277116449E-3</v>
      </c>
      <c r="H4455" s="37">
        <f t="shared" si="956"/>
        <v>1.0015251856277116</v>
      </c>
      <c r="I4455" s="19"/>
      <c r="J4455" s="19"/>
      <c r="K4455" s="19"/>
      <c r="L4455" s="19"/>
      <c r="N4455" s="38">
        <v>39958</v>
      </c>
      <c r="O4455" s="19">
        <v>883.97860000000003</v>
      </c>
      <c r="P4455" s="19">
        <v>631.18786147804349</v>
      </c>
      <c r="Q4455" s="19">
        <v>2.1282136190026169E-3</v>
      </c>
      <c r="R4455" s="37">
        <f t="shared" si="957"/>
        <v>1.0021282136190026</v>
      </c>
      <c r="T4455" s="39">
        <v>39958</v>
      </c>
      <c r="U4455" s="40">
        <v>361.20830000000001</v>
      </c>
      <c r="V4455" s="40">
        <f t="shared" si="958"/>
        <v>-1.0781467422128932E-2</v>
      </c>
      <c r="W4455" s="41">
        <f t="shared" si="959"/>
        <v>0.98921853257787107</v>
      </c>
      <c r="Y4455" s="38">
        <v>39958</v>
      </c>
      <c r="Z4455" s="43">
        <v>241.90100000000001</v>
      </c>
      <c r="AA4455" s="43">
        <f t="shared" si="960"/>
        <v>172.72474116387005</v>
      </c>
      <c r="AB4455" s="19">
        <f t="shared" si="963"/>
        <v>0</v>
      </c>
      <c r="AC4455" s="37">
        <f t="shared" si="964"/>
        <v>1</v>
      </c>
      <c r="AE4455" s="38">
        <v>39958</v>
      </c>
      <c r="AF4455" s="45">
        <v>4013.3998999999999</v>
      </c>
      <c r="AG4455" s="19">
        <f t="shared" si="955"/>
        <v>2865.6907533023918</v>
      </c>
      <c r="AH4455" s="45">
        <f t="shared" si="961"/>
        <v>0</v>
      </c>
      <c r="AI4455" s="46">
        <f t="shared" si="962"/>
        <v>1</v>
      </c>
      <c r="AK4455" s="38">
        <v>39958</v>
      </c>
      <c r="AL4455" s="19">
        <v>158.90549999999999</v>
      </c>
      <c r="AM4455" s="19">
        <f t="shared" si="966"/>
        <v>-3.4904845728233047E-3</v>
      </c>
      <c r="AN4455" s="37">
        <f t="shared" si="967"/>
        <v>0.9965095154271767</v>
      </c>
      <c r="AQ4455" s="38">
        <v>39958</v>
      </c>
      <c r="AR4455" s="19">
        <f t="shared" si="968"/>
        <v>360.26737149000002</v>
      </c>
      <c r="AS4455" s="40">
        <f t="shared" si="965"/>
        <v>-3.4904845728231937E-3</v>
      </c>
      <c r="AT4455" s="51">
        <f t="shared" si="969"/>
        <v>0.99650951542717681</v>
      </c>
    </row>
    <row r="4456" spans="1:46">
      <c r="A4456" s="38">
        <v>39959</v>
      </c>
      <c r="B4456" s="37">
        <v>1.3992</v>
      </c>
      <c r="D4456" s="38">
        <v>39959</v>
      </c>
      <c r="E4456" s="19">
        <v>1189.8976</v>
      </c>
      <c r="F4456" s="19">
        <v>850.41280731846769</v>
      </c>
      <c r="G4456" s="19">
        <v>1.75229086430988E-2</v>
      </c>
      <c r="H4456" s="37">
        <f t="shared" si="956"/>
        <v>1.0175229086430988</v>
      </c>
      <c r="I4456" s="19"/>
      <c r="J4456" s="19"/>
      <c r="K4456" s="19"/>
      <c r="L4456" s="19"/>
      <c r="N4456" s="38">
        <v>39959</v>
      </c>
      <c r="O4456" s="19">
        <v>875.63189999999997</v>
      </c>
      <c r="P4456" s="19">
        <v>625.80896226415098</v>
      </c>
      <c r="Q4456" s="19">
        <v>-8.5218673269426004E-3</v>
      </c>
      <c r="R4456" s="37">
        <f t="shared" si="957"/>
        <v>0.9914781326730574</v>
      </c>
      <c r="T4456" s="39">
        <v>39959</v>
      </c>
      <c r="U4456" s="40">
        <v>361.67619999999999</v>
      </c>
      <c r="V4456" s="40">
        <f t="shared" si="958"/>
        <v>1.2953744418386925E-3</v>
      </c>
      <c r="W4456" s="41">
        <f t="shared" si="959"/>
        <v>1.0012953744418387</v>
      </c>
      <c r="Y4456" s="42">
        <v>39959</v>
      </c>
      <c r="Z4456" s="43">
        <v>243.28800000000001</v>
      </c>
      <c r="AA4456" s="43">
        <f t="shared" si="960"/>
        <v>173.87650085763295</v>
      </c>
      <c r="AB4456" s="19">
        <f t="shared" si="963"/>
        <v>6.6681801692218823E-3</v>
      </c>
      <c r="AC4456" s="37">
        <f t="shared" si="964"/>
        <v>1.0066681801692219</v>
      </c>
      <c r="AE4456" s="44">
        <v>39959</v>
      </c>
      <c r="AF4456" s="45">
        <v>4042.3</v>
      </c>
      <c r="AG4456" s="19">
        <f t="shared" si="955"/>
        <v>2889.0080045740424</v>
      </c>
      <c r="AH4456" s="45">
        <f t="shared" si="961"/>
        <v>8.1366948770658087E-3</v>
      </c>
      <c r="AI4456" s="46">
        <f t="shared" si="962"/>
        <v>1.0081366948770658</v>
      </c>
      <c r="AK4456" s="38">
        <v>39959</v>
      </c>
      <c r="AL4456" s="19">
        <v>158.95179999999999</v>
      </c>
      <c r="AM4456" s="19">
        <f t="shared" si="966"/>
        <v>2.9136814018393409E-4</v>
      </c>
      <c r="AN4456" s="37">
        <f t="shared" si="967"/>
        <v>1.0002913681401839</v>
      </c>
      <c r="AQ4456" s="38">
        <v>39959</v>
      </c>
      <c r="AR4456" s="19">
        <f t="shared" si="968"/>
        <v>360.37234192400001</v>
      </c>
      <c r="AS4456" s="40">
        <f t="shared" si="965"/>
        <v>2.9136814018393409E-4</v>
      </c>
      <c r="AT4456" s="51">
        <f t="shared" si="969"/>
        <v>1.0002913681401839</v>
      </c>
    </row>
    <row r="4457" spans="1:46">
      <c r="A4457" s="38">
        <v>39960</v>
      </c>
      <c r="B4457" s="37">
        <v>1.3924000000000001</v>
      </c>
      <c r="D4457" s="38">
        <v>39960</v>
      </c>
      <c r="E4457" s="19">
        <v>1182.5731000000001</v>
      </c>
      <c r="F4457" s="19">
        <v>849.3055874748635</v>
      </c>
      <c r="G4457" s="19">
        <v>-1.3019792670990737E-3</v>
      </c>
      <c r="H4457" s="37">
        <f t="shared" si="956"/>
        <v>0.99869802073290093</v>
      </c>
      <c r="I4457" s="19"/>
      <c r="J4457" s="19"/>
      <c r="K4457" s="19"/>
      <c r="L4457" s="19"/>
      <c r="N4457" s="38">
        <v>39960</v>
      </c>
      <c r="O4457" s="19">
        <v>893.06039999999996</v>
      </c>
      <c r="P4457" s="19">
        <v>641.38207411663313</v>
      </c>
      <c r="Q4457" s="19">
        <v>2.4884769620651115E-2</v>
      </c>
      <c r="R4457" s="37">
        <f t="shared" si="957"/>
        <v>1.0248847696206511</v>
      </c>
      <c r="T4457" s="39">
        <v>39960</v>
      </c>
      <c r="U4457" s="40">
        <v>360.85860000000002</v>
      </c>
      <c r="V4457" s="40">
        <f t="shared" si="958"/>
        <v>-2.2605855735046143E-3</v>
      </c>
      <c r="W4457" s="41">
        <f t="shared" si="959"/>
        <v>0.99773941442649539</v>
      </c>
      <c r="Y4457" s="42">
        <v>39960</v>
      </c>
      <c r="Z4457" s="43">
        <v>243.50299999999999</v>
      </c>
      <c r="AA4457" s="43">
        <f t="shared" si="960"/>
        <v>174.88006320022978</v>
      </c>
      <c r="AB4457" s="19">
        <f t="shared" si="963"/>
        <v>5.7716962191374233E-3</v>
      </c>
      <c r="AC4457" s="37">
        <f t="shared" si="964"/>
        <v>1.0057716962191374</v>
      </c>
      <c r="AE4457" s="44">
        <v>39960</v>
      </c>
      <c r="AF4457" s="45">
        <v>4083.5</v>
      </c>
      <c r="AG4457" s="19">
        <f t="shared" ref="AG4457:AG4520" si="970">AF4457/B4457</f>
        <v>2932.7061189313413</v>
      </c>
      <c r="AH4457" s="45">
        <f t="shared" si="961"/>
        <v>1.5125646688452843E-2</v>
      </c>
      <c r="AI4457" s="46">
        <f t="shared" si="962"/>
        <v>1.0151256466884528</v>
      </c>
      <c r="AK4457" s="38">
        <v>39960</v>
      </c>
      <c r="AL4457" s="19">
        <v>158.7801</v>
      </c>
      <c r="AM4457" s="19">
        <f t="shared" si="966"/>
        <v>-1.0802016711983775E-3</v>
      </c>
      <c r="AN4457" s="37">
        <f t="shared" si="967"/>
        <v>0.99891979832880162</v>
      </c>
      <c r="AQ4457" s="38">
        <v>39960</v>
      </c>
      <c r="AR4457" s="19">
        <f t="shared" si="968"/>
        <v>359.98306711800006</v>
      </c>
      <c r="AS4457" s="40">
        <f t="shared" si="965"/>
        <v>-1.0802016711982665E-3</v>
      </c>
      <c r="AT4457" s="51">
        <f t="shared" si="969"/>
        <v>0.99891979832880173</v>
      </c>
    </row>
    <row r="4458" spans="1:46">
      <c r="A4458" s="38">
        <v>39961</v>
      </c>
      <c r="B4458" s="37">
        <v>1.3948</v>
      </c>
      <c r="D4458" s="38">
        <v>39961</v>
      </c>
      <c r="E4458" s="19">
        <v>1186.1856</v>
      </c>
      <c r="F4458" s="19">
        <v>850.4341841124176</v>
      </c>
      <c r="G4458" s="19">
        <v>1.3288463589526955E-3</v>
      </c>
      <c r="H4458" s="37">
        <f t="shared" ref="H4458:H4521" si="971">(F4458/F4457)</f>
        <v>1.0013288463589527</v>
      </c>
      <c r="I4458" s="19"/>
      <c r="J4458" s="19"/>
      <c r="K4458" s="19"/>
      <c r="L4458" s="19"/>
      <c r="N4458" s="38">
        <v>39961</v>
      </c>
      <c r="O4458" s="19">
        <v>902.03639999999996</v>
      </c>
      <c r="P4458" s="19">
        <v>646.71379409234294</v>
      </c>
      <c r="Q4458" s="19">
        <v>8.3128609153180211E-3</v>
      </c>
      <c r="R4458" s="37">
        <f t="shared" ref="R4458:R4521" si="972">P4458/P4457</f>
        <v>1.008312860915318</v>
      </c>
      <c r="T4458" s="39">
        <v>39961</v>
      </c>
      <c r="U4458" s="40">
        <v>360.61779999999999</v>
      </c>
      <c r="V4458" s="40">
        <f t="shared" ref="V4458:V4521" si="973">U4458/U4457-1</f>
        <v>-6.6729738462667498E-4</v>
      </c>
      <c r="W4458" s="41">
        <f t="shared" ref="W4458:W4521" si="974">U4458/U4457</f>
        <v>0.99933270261537333</v>
      </c>
      <c r="Y4458" s="42">
        <v>39961</v>
      </c>
      <c r="Z4458" s="43">
        <v>246.846</v>
      </c>
      <c r="AA4458" s="43">
        <f t="shared" ref="AA4458:AA4521" si="975">Z4458/B4458</f>
        <v>176.97591052480641</v>
      </c>
      <c r="AB4458" s="19">
        <f t="shared" si="963"/>
        <v>1.1984484029931908E-2</v>
      </c>
      <c r="AC4458" s="37">
        <f t="shared" si="964"/>
        <v>1.0119844840299319</v>
      </c>
      <c r="AE4458" s="44">
        <v>39961</v>
      </c>
      <c r="AF4458" s="45">
        <v>4170.1000999999997</v>
      </c>
      <c r="AG4458" s="19">
        <f t="shared" si="970"/>
        <v>2989.7477057642668</v>
      </c>
      <c r="AH4458" s="45">
        <f t="shared" ref="AH4458:AH4521" si="976">AG4458/AG4457-1</f>
        <v>1.9450154403370945E-2</v>
      </c>
      <c r="AI4458" s="46">
        <f t="shared" ref="AI4458:AI4521" si="977">(AG4458/AG4457)</f>
        <v>1.0194501544033709</v>
      </c>
      <c r="AK4458" s="38">
        <v>39961</v>
      </c>
      <c r="AL4458" s="19">
        <v>158.55170000000001</v>
      </c>
      <c r="AM4458" s="19">
        <f t="shared" si="966"/>
        <v>-1.4384674149972021E-3</v>
      </c>
      <c r="AN4458" s="37">
        <f t="shared" si="967"/>
        <v>0.9985615325850028</v>
      </c>
      <c r="AQ4458" s="38">
        <v>39961</v>
      </c>
      <c r="AR4458" s="19">
        <f t="shared" si="968"/>
        <v>359.46524320600008</v>
      </c>
      <c r="AS4458" s="40">
        <f t="shared" si="965"/>
        <v>-1.4384674149972021E-3</v>
      </c>
      <c r="AT4458" s="51">
        <f t="shared" si="969"/>
        <v>0.9985615325850028</v>
      </c>
    </row>
    <row r="4459" spans="1:46">
      <c r="A4459" s="38">
        <v>39962</v>
      </c>
      <c r="B4459" s="37">
        <v>1.4126000000000001</v>
      </c>
      <c r="D4459" s="38">
        <v>39962</v>
      </c>
      <c r="E4459" s="19">
        <v>1204.9172000000001</v>
      </c>
      <c r="F4459" s="19">
        <v>852.97833781679174</v>
      </c>
      <c r="G4459" s="19">
        <v>2.9915938845161971E-3</v>
      </c>
      <c r="H4459" s="37">
        <f t="shared" si="971"/>
        <v>1.0029915938845162</v>
      </c>
      <c r="I4459" s="19"/>
      <c r="J4459" s="19"/>
      <c r="K4459" s="19"/>
      <c r="L4459" s="19"/>
      <c r="N4459" s="38">
        <v>39962</v>
      </c>
      <c r="O4459" s="19">
        <v>915.52660000000003</v>
      </c>
      <c r="P4459" s="19">
        <v>648.11454056349987</v>
      </c>
      <c r="Q4459" s="19">
        <v>2.1659449418778287E-3</v>
      </c>
      <c r="R4459" s="37">
        <f t="shared" si="972"/>
        <v>1.0021659449418778</v>
      </c>
      <c r="T4459" s="39">
        <v>39962</v>
      </c>
      <c r="U4459" s="40">
        <v>361.09390000000002</v>
      </c>
      <c r="V4459" s="40">
        <f t="shared" si="973"/>
        <v>1.3202343311951026E-3</v>
      </c>
      <c r="W4459" s="41">
        <f t="shared" si="974"/>
        <v>1.0013202343311951</v>
      </c>
      <c r="Y4459" s="42">
        <v>39962</v>
      </c>
      <c r="Z4459" s="43">
        <v>250.488</v>
      </c>
      <c r="AA4459" s="43">
        <f t="shared" si="975"/>
        <v>177.32408325074331</v>
      </c>
      <c r="AB4459" s="19">
        <f t="shared" ref="AB4459:AB4522" si="978">AA4459/AA4458-1</f>
        <v>1.9673453008628439E-3</v>
      </c>
      <c r="AC4459" s="37">
        <f t="shared" ref="AC4459:AC4522" si="979">(AA4459/AA4458)</f>
        <v>1.0019673453008628</v>
      </c>
      <c r="AE4459" s="44">
        <v>39962</v>
      </c>
      <c r="AF4459" s="45">
        <v>4233.1000999999997</v>
      </c>
      <c r="AG4459" s="19">
        <f t="shared" si="970"/>
        <v>2996.6728727169752</v>
      </c>
      <c r="AH4459" s="45">
        <f t="shared" si="976"/>
        <v>2.3163047970089501E-3</v>
      </c>
      <c r="AI4459" s="46">
        <f t="shared" si="977"/>
        <v>1.002316304797009</v>
      </c>
      <c r="AK4459" s="38">
        <v>39962</v>
      </c>
      <c r="AL4459" s="19">
        <v>158.8407</v>
      </c>
      <c r="AM4459" s="19">
        <f t="shared" si="966"/>
        <v>1.8227492988089899E-3</v>
      </c>
      <c r="AN4459" s="37">
        <f t="shared" si="967"/>
        <v>1.001822749298809</v>
      </c>
      <c r="AQ4459" s="38">
        <v>39962</v>
      </c>
      <c r="AR4459" s="19">
        <f t="shared" si="968"/>
        <v>360.12045822600004</v>
      </c>
      <c r="AS4459" s="40">
        <f t="shared" si="965"/>
        <v>1.8227492988089899E-3</v>
      </c>
      <c r="AT4459" s="51">
        <f t="shared" si="969"/>
        <v>1.001822749298809</v>
      </c>
    </row>
    <row r="4460" spans="1:46">
      <c r="A4460" s="38">
        <v>39965</v>
      </c>
      <c r="B4460" s="37">
        <v>1.4192</v>
      </c>
      <c r="D4460" s="38">
        <v>39965</v>
      </c>
      <c r="E4460" s="19">
        <v>1235.3949</v>
      </c>
      <c r="F4460" s="19">
        <v>870.48682356257041</v>
      </c>
      <c r="G4460" s="19">
        <v>2.0526295885299861E-2</v>
      </c>
      <c r="H4460" s="37">
        <f t="shared" si="971"/>
        <v>1.0205262958852999</v>
      </c>
      <c r="I4460" s="19"/>
      <c r="J4460" s="19"/>
      <c r="K4460" s="19"/>
      <c r="L4460" s="19"/>
      <c r="N4460" s="38">
        <v>39965</v>
      </c>
      <c r="O4460" s="19">
        <v>950.01760000000002</v>
      </c>
      <c r="P4460" s="19">
        <v>669.4036076662909</v>
      </c>
      <c r="Q4460" s="19">
        <v>3.2847692453067623E-2</v>
      </c>
      <c r="R4460" s="37">
        <f t="shared" si="972"/>
        <v>1.0328476924530676</v>
      </c>
      <c r="T4460" s="39">
        <v>39965</v>
      </c>
      <c r="U4460" s="40">
        <v>361.53250000000003</v>
      </c>
      <c r="V4460" s="40">
        <f t="shared" si="973"/>
        <v>1.2146425071151157E-3</v>
      </c>
      <c r="W4460" s="41">
        <f t="shared" si="974"/>
        <v>1.0012146425071151</v>
      </c>
      <c r="Y4460" s="42">
        <v>39965</v>
      </c>
      <c r="Z4460" s="43">
        <v>258.947</v>
      </c>
      <c r="AA4460" s="43">
        <f t="shared" si="975"/>
        <v>182.45983652762121</v>
      </c>
      <c r="AB4460" s="19">
        <f t="shared" si="978"/>
        <v>2.8962525465961342E-2</v>
      </c>
      <c r="AC4460" s="37">
        <f t="shared" si="979"/>
        <v>1.0289625254659613</v>
      </c>
      <c r="AE4460" s="44">
        <v>39965</v>
      </c>
      <c r="AF4460" s="45">
        <v>4380.3999000000003</v>
      </c>
      <c r="AG4460" s="19">
        <f t="shared" si="970"/>
        <v>3086.5275507328074</v>
      </c>
      <c r="AH4460" s="45">
        <f t="shared" si="976"/>
        <v>2.9984813769266871E-2</v>
      </c>
      <c r="AI4460" s="46">
        <f t="shared" si="977"/>
        <v>1.0299848137692669</v>
      </c>
      <c r="AK4460" s="38">
        <v>39965</v>
      </c>
      <c r="AL4460" s="19">
        <v>158.43440000000001</v>
      </c>
      <c r="AM4460" s="19">
        <f t="shared" si="966"/>
        <v>-2.5579086468391354E-3</v>
      </c>
      <c r="AN4460" s="37">
        <f t="shared" si="967"/>
        <v>0.99744209135316086</v>
      </c>
      <c r="AQ4460" s="38">
        <v>39965</v>
      </c>
      <c r="AR4460" s="19">
        <f t="shared" si="968"/>
        <v>359.19930299200007</v>
      </c>
      <c r="AS4460" s="40">
        <f t="shared" si="965"/>
        <v>-2.5579086468391354E-3</v>
      </c>
      <c r="AT4460" s="51">
        <f t="shared" si="969"/>
        <v>0.99744209135316086</v>
      </c>
    </row>
    <row r="4461" spans="1:46">
      <c r="A4461" s="38">
        <v>39966</v>
      </c>
      <c r="B4461" s="37">
        <v>1.427</v>
      </c>
      <c r="D4461" s="38">
        <v>39966</v>
      </c>
      <c r="E4461" s="19">
        <v>1242.521</v>
      </c>
      <c r="F4461" s="19">
        <v>870.72249474421858</v>
      </c>
      <c r="G4461" s="19">
        <v>2.7073492127493992E-4</v>
      </c>
      <c r="H4461" s="37">
        <f t="shared" si="971"/>
        <v>1.0002707349212749</v>
      </c>
      <c r="I4461" s="19"/>
      <c r="J4461" s="19"/>
      <c r="K4461" s="19"/>
      <c r="L4461" s="19"/>
      <c r="N4461" s="38">
        <v>39966</v>
      </c>
      <c r="O4461" s="19">
        <v>942.28890000000001</v>
      </c>
      <c r="P4461" s="19">
        <v>660.3285914505957</v>
      </c>
      <c r="Q4461" s="19">
        <v>-1.3556867802569816E-2</v>
      </c>
      <c r="R4461" s="37">
        <f t="shared" si="972"/>
        <v>0.98644313219743018</v>
      </c>
      <c r="T4461" s="39">
        <v>39966</v>
      </c>
      <c r="U4461" s="40">
        <v>361.32440000000003</v>
      </c>
      <c r="V4461" s="40">
        <f t="shared" si="973"/>
        <v>-5.7560523604383018E-4</v>
      </c>
      <c r="W4461" s="41">
        <f t="shared" si="974"/>
        <v>0.99942439476395617</v>
      </c>
      <c r="Y4461" s="42">
        <v>39966</v>
      </c>
      <c r="Z4461" s="43">
        <v>257.62599999999998</v>
      </c>
      <c r="AA4461" s="43">
        <f t="shared" si="975"/>
        <v>180.53679046951643</v>
      </c>
      <c r="AB4461" s="19">
        <f t="shared" si="978"/>
        <v>-1.0539558155384321E-2</v>
      </c>
      <c r="AC4461" s="37">
        <f t="shared" si="979"/>
        <v>0.98946044184461568</v>
      </c>
      <c r="AE4461" s="44">
        <v>39966</v>
      </c>
      <c r="AF4461" s="45">
        <v>4376.2002000000002</v>
      </c>
      <c r="AG4461" s="19">
        <f t="shared" si="970"/>
        <v>3066.7135248773652</v>
      </c>
      <c r="AH4461" s="45">
        <f t="shared" si="976"/>
        <v>-6.4195201661938484E-3</v>
      </c>
      <c r="AI4461" s="46">
        <f t="shared" si="977"/>
        <v>0.99358047983380615</v>
      </c>
      <c r="AK4461" s="38">
        <v>39966</v>
      </c>
      <c r="AL4461" s="19">
        <v>158.53059999999999</v>
      </c>
      <c r="AM4461" s="19">
        <f t="shared" si="966"/>
        <v>6.0719136753117908E-4</v>
      </c>
      <c r="AN4461" s="37">
        <f t="shared" si="967"/>
        <v>1.0006071913675312</v>
      </c>
      <c r="AQ4461" s="38">
        <v>39966</v>
      </c>
      <c r="AR4461" s="19">
        <f t="shared" si="968"/>
        <v>359.41740570799999</v>
      </c>
      <c r="AS4461" s="40">
        <f t="shared" si="965"/>
        <v>6.0719136753095704E-4</v>
      </c>
      <c r="AT4461" s="51">
        <f t="shared" si="969"/>
        <v>1.000607191367531</v>
      </c>
    </row>
    <row r="4462" spans="1:46">
      <c r="A4462" s="38">
        <v>39967</v>
      </c>
      <c r="B4462" s="37">
        <v>1.4194</v>
      </c>
      <c r="D4462" s="38">
        <v>39967</v>
      </c>
      <c r="E4462" s="19">
        <v>1221.8459</v>
      </c>
      <c r="F4462" s="19">
        <v>860.81858531773992</v>
      </c>
      <c r="G4462" s="19">
        <v>-1.1374358060415091E-2</v>
      </c>
      <c r="H4462" s="37">
        <f t="shared" si="971"/>
        <v>0.98862564193958491</v>
      </c>
      <c r="I4462" s="19"/>
      <c r="J4462" s="19"/>
      <c r="K4462" s="19"/>
      <c r="L4462" s="19"/>
      <c r="N4462" s="38">
        <v>39967</v>
      </c>
      <c r="O4462" s="19">
        <v>928.86770000000001</v>
      </c>
      <c r="P4462" s="19">
        <v>654.40869381428774</v>
      </c>
      <c r="Q4462" s="19">
        <v>-8.9650784669239592E-3</v>
      </c>
      <c r="R4462" s="37">
        <f t="shared" si="972"/>
        <v>0.99103492153307604</v>
      </c>
      <c r="T4462" s="39">
        <v>39967</v>
      </c>
      <c r="U4462" s="40">
        <v>361.82119999999998</v>
      </c>
      <c r="V4462" s="40">
        <f t="shared" si="973"/>
        <v>1.3749417421020649E-3</v>
      </c>
      <c r="W4462" s="41">
        <f t="shared" si="974"/>
        <v>1.0013749417421021</v>
      </c>
      <c r="Y4462" s="42">
        <v>39967</v>
      </c>
      <c r="Z4462" s="43">
        <v>249.02500000000001</v>
      </c>
      <c r="AA4462" s="43">
        <f t="shared" si="975"/>
        <v>175.44384951387912</v>
      </c>
      <c r="AB4462" s="19">
        <f t="shared" si="978"/>
        <v>-2.8209989456399742E-2</v>
      </c>
      <c r="AC4462" s="37">
        <f t="shared" si="979"/>
        <v>0.97179001054360026</v>
      </c>
      <c r="AE4462" s="44">
        <v>39967</v>
      </c>
      <c r="AF4462" s="45">
        <v>4227</v>
      </c>
      <c r="AG4462" s="19">
        <f t="shared" si="970"/>
        <v>2978.018881217416</v>
      </c>
      <c r="AH4462" s="45">
        <f t="shared" si="976"/>
        <v>-2.8921724491203005E-2</v>
      </c>
      <c r="AI4462" s="46">
        <f t="shared" si="977"/>
        <v>0.971078275508797</v>
      </c>
      <c r="AK4462" s="38">
        <v>39967</v>
      </c>
      <c r="AL4462" s="19">
        <v>159.29179999999999</v>
      </c>
      <c r="AM4462" s="19">
        <f t="shared" si="966"/>
        <v>4.8015966633572216E-3</v>
      </c>
      <c r="AN4462" s="37">
        <f t="shared" si="967"/>
        <v>1.0048015966633572</v>
      </c>
      <c r="AQ4462" s="38">
        <v>39967</v>
      </c>
      <c r="AR4462" s="19">
        <f t="shared" si="968"/>
        <v>361.14318312400002</v>
      </c>
      <c r="AS4462" s="40">
        <f t="shared" si="965"/>
        <v>4.8015966633572216E-3</v>
      </c>
      <c r="AT4462" s="51">
        <f t="shared" si="969"/>
        <v>1.0048015966633572</v>
      </c>
    </row>
    <row r="4463" spans="1:46">
      <c r="A4463" s="38">
        <v>39968</v>
      </c>
      <c r="B4463" s="37">
        <v>1.4187000000000001</v>
      </c>
      <c r="D4463" s="38">
        <v>39968</v>
      </c>
      <c r="E4463" s="19">
        <v>1225.8145999999999</v>
      </c>
      <c r="F4463" s="19">
        <v>864.04074152393025</v>
      </c>
      <c r="G4463" s="19">
        <v>3.743130389083138E-3</v>
      </c>
      <c r="H4463" s="37">
        <f t="shared" si="971"/>
        <v>1.0037431303890831</v>
      </c>
      <c r="I4463" s="19"/>
      <c r="J4463" s="19"/>
      <c r="K4463" s="19"/>
      <c r="L4463" s="19"/>
      <c r="N4463" s="38">
        <v>39968</v>
      </c>
      <c r="O4463" s="19">
        <v>926.12130000000002</v>
      </c>
      <c r="P4463" s="19">
        <v>652.79572848382315</v>
      </c>
      <c r="Q4463" s="19">
        <v>-2.4647675767619504E-3</v>
      </c>
      <c r="R4463" s="37">
        <f t="shared" si="972"/>
        <v>0.99753523242323805</v>
      </c>
      <c r="T4463" s="39">
        <v>39968</v>
      </c>
      <c r="U4463" s="40">
        <v>361.50779999999997</v>
      </c>
      <c r="V4463" s="40">
        <f t="shared" si="973"/>
        <v>-8.6617367915420296E-4</v>
      </c>
      <c r="W4463" s="41">
        <f t="shared" si="974"/>
        <v>0.9991338263208458</v>
      </c>
      <c r="Y4463" s="42">
        <v>39968</v>
      </c>
      <c r="Z4463" s="43">
        <v>256.65300000000002</v>
      </c>
      <c r="AA4463" s="43">
        <f t="shared" si="975"/>
        <v>180.90716853457391</v>
      </c>
      <c r="AB4463" s="19">
        <f t="shared" si="978"/>
        <v>3.1139986017364452E-2</v>
      </c>
      <c r="AC4463" s="37">
        <f t="shared" si="979"/>
        <v>1.0311399860173645</v>
      </c>
      <c r="AE4463" s="44">
        <v>39968</v>
      </c>
      <c r="AF4463" s="45">
        <v>4366.7997999999998</v>
      </c>
      <c r="AG4463" s="19">
        <f t="shared" si="970"/>
        <v>3078.0290406710365</v>
      </c>
      <c r="AH4463" s="45">
        <f t="shared" si="976"/>
        <v>3.3582782192682403E-2</v>
      </c>
      <c r="AI4463" s="46">
        <f t="shared" si="977"/>
        <v>1.0335827821926824</v>
      </c>
      <c r="AK4463" s="38">
        <v>39968</v>
      </c>
      <c r="AL4463" s="19">
        <v>158.29820000000001</v>
      </c>
      <c r="AM4463" s="19">
        <f t="shared" si="966"/>
        <v>-6.2376092178002551E-3</v>
      </c>
      <c r="AN4463" s="37">
        <f t="shared" si="967"/>
        <v>0.99376239078219974</v>
      </c>
      <c r="AQ4463" s="38">
        <v>39968</v>
      </c>
      <c r="AR4463" s="19">
        <f t="shared" si="968"/>
        <v>358.89051307600005</v>
      </c>
      <c r="AS4463" s="40">
        <f t="shared" si="965"/>
        <v>-6.2376092178002551E-3</v>
      </c>
      <c r="AT4463" s="51">
        <f t="shared" si="969"/>
        <v>0.99376239078219974</v>
      </c>
    </row>
    <row r="4464" spans="1:46">
      <c r="A4464" s="38">
        <v>39969</v>
      </c>
      <c r="B4464" s="37">
        <v>1.399</v>
      </c>
      <c r="D4464" s="38">
        <v>39969</v>
      </c>
      <c r="E4464" s="19">
        <v>1221.2061000000001</v>
      </c>
      <c r="F4464" s="19">
        <v>872.91358112937814</v>
      </c>
      <c r="G4464" s="19">
        <v>1.0269006053810203E-2</v>
      </c>
      <c r="H4464" s="37">
        <f t="shared" si="971"/>
        <v>1.0102690060538102</v>
      </c>
      <c r="I4464" s="19"/>
      <c r="J4464" s="19"/>
      <c r="K4464" s="19"/>
      <c r="L4464" s="19"/>
      <c r="N4464" s="38">
        <v>39969</v>
      </c>
      <c r="O4464" s="19">
        <v>932.35140000000001</v>
      </c>
      <c r="P4464" s="19">
        <v>666.44131522516079</v>
      </c>
      <c r="Q4464" s="19">
        <v>2.0903302742238727E-2</v>
      </c>
      <c r="R4464" s="37">
        <f t="shared" si="972"/>
        <v>1.0209033027422387</v>
      </c>
      <c r="T4464" s="39">
        <v>39969</v>
      </c>
      <c r="U4464" s="40">
        <v>360.37799999999999</v>
      </c>
      <c r="V4464" s="40">
        <f t="shared" si="973"/>
        <v>-3.1252437706738023E-3</v>
      </c>
      <c r="W4464" s="41">
        <f t="shared" si="974"/>
        <v>0.9968747562293262</v>
      </c>
      <c r="Y4464" s="42">
        <v>39969</v>
      </c>
      <c r="Z4464" s="43">
        <v>254.76499999999999</v>
      </c>
      <c r="AA4464" s="43">
        <f t="shared" si="975"/>
        <v>182.10507505360971</v>
      </c>
      <c r="AB4464" s="19">
        <f t="shared" si="978"/>
        <v>6.6216641868830362E-3</v>
      </c>
      <c r="AC4464" s="37">
        <f t="shared" si="979"/>
        <v>1.006621664186883</v>
      </c>
      <c r="AE4464" s="44">
        <v>39969</v>
      </c>
      <c r="AF4464" s="45">
        <v>4341.2002000000002</v>
      </c>
      <c r="AG4464" s="19">
        <f t="shared" si="970"/>
        <v>3103.0737669764117</v>
      </c>
      <c r="AH4464" s="45">
        <f t="shared" si="976"/>
        <v>8.1366114401295597E-3</v>
      </c>
      <c r="AI4464" s="46">
        <f t="shared" si="977"/>
        <v>1.0081366114401296</v>
      </c>
      <c r="AK4464" s="38">
        <v>39969</v>
      </c>
      <c r="AL4464" s="19">
        <v>157.6591</v>
      </c>
      <c r="AM4464" s="19">
        <f t="shared" si="966"/>
        <v>-4.0373169120053731E-3</v>
      </c>
      <c r="AN4464" s="37">
        <f t="shared" si="967"/>
        <v>0.99596268308799463</v>
      </c>
      <c r="AQ4464" s="38">
        <v>39969</v>
      </c>
      <c r="AR4464" s="19">
        <f t="shared" si="968"/>
        <v>357.44155833799999</v>
      </c>
      <c r="AS4464" s="40">
        <f t="shared" si="965"/>
        <v>-4.0373169120054841E-3</v>
      </c>
      <c r="AT4464" s="51">
        <f t="shared" si="969"/>
        <v>0.99596268308799452</v>
      </c>
    </row>
    <row r="4465" spans="1:46">
      <c r="A4465" s="38">
        <v>39972</v>
      </c>
      <c r="B4465" s="37">
        <v>1.3884000000000001</v>
      </c>
      <c r="D4465" s="38">
        <v>39972</v>
      </c>
      <c r="E4465" s="19">
        <v>1212.5115000000001</v>
      </c>
      <c r="F4465" s="19">
        <v>873.31568712186686</v>
      </c>
      <c r="G4465" s="19">
        <v>4.6064811131518724E-4</v>
      </c>
      <c r="H4465" s="37">
        <f t="shared" si="971"/>
        <v>1.0004606481113152</v>
      </c>
      <c r="I4465" s="19"/>
      <c r="J4465" s="19"/>
      <c r="K4465" s="19"/>
      <c r="L4465" s="19"/>
      <c r="N4465" s="38">
        <v>39972</v>
      </c>
      <c r="O4465" s="19">
        <v>914.94799999999998</v>
      </c>
      <c r="P4465" s="19">
        <v>658.99452607317767</v>
      </c>
      <c r="Q4465" s="19">
        <v>-1.1173960830245355E-2</v>
      </c>
      <c r="R4465" s="37">
        <f t="shared" si="972"/>
        <v>0.98882603916975464</v>
      </c>
      <c r="T4465" s="39">
        <v>39972</v>
      </c>
      <c r="U4465" s="40">
        <v>358.99220000000003</v>
      </c>
      <c r="V4465" s="40">
        <f t="shared" si="973"/>
        <v>-3.8454067673385772E-3</v>
      </c>
      <c r="W4465" s="41">
        <f t="shared" si="974"/>
        <v>0.99615459323266142</v>
      </c>
      <c r="Y4465" s="42">
        <v>39972</v>
      </c>
      <c r="Z4465" s="43">
        <v>252.21199999999999</v>
      </c>
      <c r="AA4465" s="43">
        <f t="shared" si="975"/>
        <v>181.65658311725727</v>
      </c>
      <c r="AB4465" s="19">
        <f t="shared" si="978"/>
        <v>-2.4628195354819971E-3</v>
      </c>
      <c r="AC4465" s="37">
        <f t="shared" si="979"/>
        <v>0.997537180464518</v>
      </c>
      <c r="AE4465" s="44">
        <v>39972</v>
      </c>
      <c r="AF4465" s="45">
        <v>4306</v>
      </c>
      <c r="AG4465" s="19">
        <f t="shared" si="970"/>
        <v>3101.4116969173147</v>
      </c>
      <c r="AH4465" s="45">
        <f t="shared" si="976"/>
        <v>-5.3562054398614833E-4</v>
      </c>
      <c r="AI4465" s="46">
        <f t="shared" si="977"/>
        <v>0.99946437945601385</v>
      </c>
      <c r="AK4465" s="38">
        <v>39972</v>
      </c>
      <c r="AL4465" s="19">
        <v>158.1225</v>
      </c>
      <c r="AM4465" s="19">
        <f t="shared" si="966"/>
        <v>2.9392531100329577E-3</v>
      </c>
      <c r="AN4465" s="37">
        <f t="shared" si="967"/>
        <v>1.002939253110033</v>
      </c>
      <c r="AQ4465" s="38">
        <v>39972</v>
      </c>
      <c r="AR4465" s="19">
        <f t="shared" si="968"/>
        <v>358.49216955000003</v>
      </c>
      <c r="AS4465" s="40">
        <f t="shared" si="965"/>
        <v>2.9392531100331798E-3</v>
      </c>
      <c r="AT4465" s="51">
        <f t="shared" si="969"/>
        <v>1.0029392531100332</v>
      </c>
    </row>
    <row r="4466" spans="1:46">
      <c r="A4466" s="38">
        <v>39973</v>
      </c>
      <c r="B4466" s="37">
        <v>1.4014</v>
      </c>
      <c r="D4466" s="38">
        <v>39973</v>
      </c>
      <c r="E4466" s="19">
        <v>1221.8149000000001</v>
      </c>
      <c r="F4466" s="19">
        <v>871.85307549593267</v>
      </c>
      <c r="G4466" s="19">
        <v>-1.6747799764761373E-3</v>
      </c>
      <c r="H4466" s="37">
        <f t="shared" si="971"/>
        <v>0.99832522002352386</v>
      </c>
      <c r="I4466" s="19"/>
      <c r="J4466" s="19"/>
      <c r="K4466" s="19"/>
      <c r="L4466" s="19"/>
      <c r="N4466" s="38">
        <v>39973</v>
      </c>
      <c r="O4466" s="19">
        <v>913.70640000000003</v>
      </c>
      <c r="P4466" s="19">
        <v>651.99543313829031</v>
      </c>
      <c r="Q4466" s="19">
        <v>-1.0620866574709842E-2</v>
      </c>
      <c r="R4466" s="37">
        <f t="shared" si="972"/>
        <v>0.98937913342529016</v>
      </c>
      <c r="T4466" s="39">
        <v>39973</v>
      </c>
      <c r="U4466" s="40">
        <v>358.9855</v>
      </c>
      <c r="V4466" s="40">
        <f t="shared" si="973"/>
        <v>-1.8663358145487585E-5</v>
      </c>
      <c r="W4466" s="41">
        <f t="shared" si="974"/>
        <v>0.99998133664185451</v>
      </c>
      <c r="Y4466" s="42">
        <v>39973</v>
      </c>
      <c r="Z4466" s="43">
        <v>257.13</v>
      </c>
      <c r="AA4466" s="43">
        <f t="shared" si="975"/>
        <v>183.48080490937633</v>
      </c>
      <c r="AB4466" s="19">
        <f t="shared" si="978"/>
        <v>1.0042145243597034E-2</v>
      </c>
      <c r="AC4466" s="37">
        <f t="shared" si="979"/>
        <v>1.010042145243597</v>
      </c>
      <c r="AE4466" s="44">
        <v>39973</v>
      </c>
      <c r="AF4466" s="45">
        <v>4397.1000999999997</v>
      </c>
      <c r="AG4466" s="19">
        <f t="shared" si="970"/>
        <v>3137.6481375767089</v>
      </c>
      <c r="AH4466" s="45">
        <f t="shared" si="976"/>
        <v>1.168385374164016E-2</v>
      </c>
      <c r="AI4466" s="46">
        <f t="shared" si="977"/>
        <v>1.0116838537416402</v>
      </c>
      <c r="AK4466" s="38">
        <v>39973</v>
      </c>
      <c r="AL4466" s="19">
        <v>158.3758</v>
      </c>
      <c r="AM4466" s="19">
        <f t="shared" si="966"/>
        <v>1.6019225600405473E-3</v>
      </c>
      <c r="AN4466" s="37">
        <f t="shared" si="967"/>
        <v>1.0016019225600405</v>
      </c>
      <c r="AQ4466" s="38">
        <v>39973</v>
      </c>
      <c r="AR4466" s="19">
        <f t="shared" si="968"/>
        <v>359.06644624400002</v>
      </c>
      <c r="AS4466" s="40">
        <f t="shared" si="965"/>
        <v>1.6019225600405473E-3</v>
      </c>
      <c r="AT4466" s="51">
        <f t="shared" si="969"/>
        <v>1.0016019225600405</v>
      </c>
    </row>
    <row r="4467" spans="1:46">
      <c r="A4467" s="38">
        <v>39974</v>
      </c>
      <c r="B4467" s="37">
        <v>1.3983000000000001</v>
      </c>
      <c r="D4467" s="38">
        <v>39974</v>
      </c>
      <c r="E4467" s="19">
        <v>1227.9795999999999</v>
      </c>
      <c r="F4467" s="19">
        <v>878.19466495029667</v>
      </c>
      <c r="G4467" s="19">
        <v>7.2736905249279893E-3</v>
      </c>
      <c r="H4467" s="37">
        <f t="shared" si="971"/>
        <v>1.007273690524928</v>
      </c>
      <c r="I4467" s="19"/>
      <c r="J4467" s="19"/>
      <c r="K4467" s="19"/>
      <c r="L4467" s="19"/>
      <c r="N4467" s="38">
        <v>39974</v>
      </c>
      <c r="O4467" s="19">
        <v>935.01900000000001</v>
      </c>
      <c r="P4467" s="19">
        <v>668.68268611885856</v>
      </c>
      <c r="Q4467" s="19">
        <v>2.5594125560429948E-2</v>
      </c>
      <c r="R4467" s="37">
        <f t="shared" si="972"/>
        <v>1.0255941255604299</v>
      </c>
      <c r="T4467" s="39">
        <v>39974</v>
      </c>
      <c r="U4467" s="40">
        <v>359.18639999999999</v>
      </c>
      <c r="V4467" s="40">
        <f t="shared" si="973"/>
        <v>5.5963263140146324E-4</v>
      </c>
      <c r="W4467" s="41">
        <f t="shared" si="974"/>
        <v>1.0005596326314015</v>
      </c>
      <c r="Y4467" s="42">
        <v>39974</v>
      </c>
      <c r="Z4467" s="43">
        <v>257.24599999999998</v>
      </c>
      <c r="AA4467" s="43">
        <f t="shared" si="975"/>
        <v>183.97053565043265</v>
      </c>
      <c r="AB4467" s="19">
        <f t="shared" si="978"/>
        <v>2.6691115798092024E-3</v>
      </c>
      <c r="AC4467" s="37">
        <f t="shared" si="979"/>
        <v>1.0026691115798092</v>
      </c>
      <c r="AE4467" s="44">
        <v>39974</v>
      </c>
      <c r="AF4467" s="45">
        <v>4434.7997999999998</v>
      </c>
      <c r="AG4467" s="19">
        <f t="shared" si="970"/>
        <v>3171.5653293284699</v>
      </c>
      <c r="AH4467" s="45">
        <f t="shared" si="976"/>
        <v>1.0809749935171586E-2</v>
      </c>
      <c r="AI4467" s="46">
        <f t="shared" si="977"/>
        <v>1.0108097499351716</v>
      </c>
      <c r="AK4467" s="38">
        <v>39974</v>
      </c>
      <c r="AL4467" s="19">
        <v>158.16480000000001</v>
      </c>
      <c r="AM4467" s="19">
        <f t="shared" si="966"/>
        <v>-1.3322742489697559E-3</v>
      </c>
      <c r="AN4467" s="37">
        <f t="shared" si="967"/>
        <v>0.99866772575103024</v>
      </c>
      <c r="AQ4467" s="38">
        <v>39974</v>
      </c>
      <c r="AR4467" s="19">
        <f t="shared" si="968"/>
        <v>358.58807126400006</v>
      </c>
      <c r="AS4467" s="40">
        <f t="shared" si="965"/>
        <v>-1.3322742489697559E-3</v>
      </c>
      <c r="AT4467" s="51">
        <f t="shared" si="969"/>
        <v>0.99866772575103024</v>
      </c>
    </row>
    <row r="4468" spans="1:46">
      <c r="A4468" s="38">
        <v>39975</v>
      </c>
      <c r="B4468" s="37">
        <v>1.4093</v>
      </c>
      <c r="D4468" s="38">
        <v>39975</v>
      </c>
      <c r="E4468" s="19">
        <v>1239.7907</v>
      </c>
      <c r="F4468" s="19">
        <v>879.72092528205496</v>
      </c>
      <c r="G4468" s="19">
        <v>1.7379521792524333E-3</v>
      </c>
      <c r="H4468" s="37">
        <f t="shared" si="971"/>
        <v>1.0017379521792524</v>
      </c>
      <c r="I4468" s="19"/>
      <c r="J4468" s="19"/>
      <c r="K4468" s="19"/>
      <c r="L4468" s="19"/>
      <c r="N4468" s="38">
        <v>39975</v>
      </c>
      <c r="O4468" s="19">
        <v>937.35680000000002</v>
      </c>
      <c r="P4468" s="19">
        <v>665.12225927765564</v>
      </c>
      <c r="Q4468" s="19">
        <v>-5.324538701410364E-3</v>
      </c>
      <c r="R4468" s="37">
        <f t="shared" si="972"/>
        <v>0.99467546129858964</v>
      </c>
      <c r="T4468" s="39">
        <v>39975</v>
      </c>
      <c r="U4468" s="40">
        <v>358.41149999999999</v>
      </c>
      <c r="V4468" s="40">
        <f t="shared" si="973"/>
        <v>-2.1573756690119739E-3</v>
      </c>
      <c r="W4468" s="41">
        <f t="shared" si="974"/>
        <v>0.99784262433098803</v>
      </c>
      <c r="Y4468" s="42">
        <v>39975</v>
      </c>
      <c r="Z4468" s="43">
        <v>262.90300000000002</v>
      </c>
      <c r="AA4468" s="43">
        <f t="shared" si="975"/>
        <v>186.54864116937489</v>
      </c>
      <c r="AB4468" s="19">
        <f t="shared" si="978"/>
        <v>1.4013687082158555E-2</v>
      </c>
      <c r="AC4468" s="37">
        <f t="shared" si="979"/>
        <v>1.0140136870821586</v>
      </c>
      <c r="AE4468" s="44">
        <v>39975</v>
      </c>
      <c r="AF4468" s="45">
        <v>4521</v>
      </c>
      <c r="AG4468" s="19">
        <f t="shared" si="970"/>
        <v>3207.9755907187964</v>
      </c>
      <c r="AH4468" s="45">
        <f t="shared" si="976"/>
        <v>1.1480218002646536E-2</v>
      </c>
      <c r="AI4468" s="46">
        <f t="shared" si="977"/>
        <v>1.0114802180026465</v>
      </c>
      <c r="AK4468" s="38">
        <v>39975</v>
      </c>
      <c r="AL4468" s="19">
        <v>157.98670000000001</v>
      </c>
      <c r="AM4468" s="19">
        <f t="shared" si="966"/>
        <v>-1.1260406866762107E-3</v>
      </c>
      <c r="AN4468" s="37">
        <f t="shared" si="967"/>
        <v>0.99887395931332379</v>
      </c>
      <c r="AQ4468" s="38">
        <v>39975</v>
      </c>
      <c r="AR4468" s="19">
        <f t="shared" si="968"/>
        <v>358.18428650600003</v>
      </c>
      <c r="AS4468" s="40">
        <f t="shared" si="965"/>
        <v>-1.1260406866762107E-3</v>
      </c>
      <c r="AT4468" s="51">
        <f t="shared" si="969"/>
        <v>0.99887395931332379</v>
      </c>
    </row>
    <row r="4469" spans="1:46">
      <c r="A4469" s="38">
        <v>39976</v>
      </c>
      <c r="B4469" s="37">
        <v>1.4039999999999999</v>
      </c>
      <c r="D4469" s="38">
        <v>39976</v>
      </c>
      <c r="E4469" s="19">
        <v>1236.7508</v>
      </c>
      <c r="F4469" s="19">
        <v>880.87663817663827</v>
      </c>
      <c r="G4469" s="19">
        <v>1.3137267301135402E-3</v>
      </c>
      <c r="H4469" s="37">
        <f t="shared" si="971"/>
        <v>1.0013137267301135</v>
      </c>
      <c r="I4469" s="19"/>
      <c r="J4469" s="19"/>
      <c r="K4469" s="19"/>
      <c r="L4469" s="19"/>
      <c r="N4469" s="38">
        <v>39976</v>
      </c>
      <c r="O4469" s="19">
        <v>936.45749999999998</v>
      </c>
      <c r="P4469" s="19">
        <v>666.99252136752136</v>
      </c>
      <c r="Q4469" s="19">
        <v>2.8119072302539294E-3</v>
      </c>
      <c r="R4469" s="37">
        <f t="shared" si="972"/>
        <v>1.0028119072302539</v>
      </c>
      <c r="T4469" s="39">
        <v>39976</v>
      </c>
      <c r="U4469" s="40">
        <v>359.05279999999999</v>
      </c>
      <c r="V4469" s="40">
        <f t="shared" si="973"/>
        <v>1.7892841050022312E-3</v>
      </c>
      <c r="W4469" s="41">
        <f t="shared" si="974"/>
        <v>1.0017892841050022</v>
      </c>
      <c r="Y4469" s="42">
        <v>39976</v>
      </c>
      <c r="Z4469" s="43">
        <v>258.44400000000002</v>
      </c>
      <c r="AA4469" s="43">
        <f t="shared" si="975"/>
        <v>184.07692307692309</v>
      </c>
      <c r="AB4469" s="19">
        <f t="shared" si="978"/>
        <v>-1.3249724452335299E-2</v>
      </c>
      <c r="AC4469" s="37">
        <f t="shared" si="979"/>
        <v>0.9867502755476647</v>
      </c>
      <c r="AE4469" s="44">
        <v>39976</v>
      </c>
      <c r="AF4469" s="45">
        <v>4464.7002000000002</v>
      </c>
      <c r="AG4469" s="19">
        <f t="shared" si="970"/>
        <v>3179.9858974358976</v>
      </c>
      <c r="AH4469" s="45">
        <f t="shared" si="976"/>
        <v>-8.7250331217848531E-3</v>
      </c>
      <c r="AI4469" s="46">
        <f t="shared" si="977"/>
        <v>0.99127496687821515</v>
      </c>
      <c r="AK4469" s="38">
        <v>39976</v>
      </c>
      <c r="AL4469" s="19">
        <v>158.38839999999999</v>
      </c>
      <c r="AM4469" s="19">
        <f t="shared" si="966"/>
        <v>2.5426190938855342E-3</v>
      </c>
      <c r="AN4469" s="37">
        <f t="shared" si="967"/>
        <v>1.0025426190938855</v>
      </c>
      <c r="AQ4469" s="38">
        <v>39976</v>
      </c>
      <c r="AR4469" s="19">
        <f t="shared" si="968"/>
        <v>359.09501271200003</v>
      </c>
      <c r="AS4469" s="40">
        <f t="shared" si="965"/>
        <v>2.5426190938857562E-3</v>
      </c>
      <c r="AT4469" s="51">
        <f t="shared" si="969"/>
        <v>1.0025426190938858</v>
      </c>
    </row>
    <row r="4470" spans="1:46">
      <c r="A4470" s="38">
        <v>39979</v>
      </c>
      <c r="B4470" s="37">
        <v>1.3784000000000001</v>
      </c>
      <c r="D4470" s="38">
        <v>39979</v>
      </c>
      <c r="E4470" s="19">
        <v>1204.5454</v>
      </c>
      <c r="F4470" s="19">
        <v>873.87217063261744</v>
      </c>
      <c r="G4470" s="19">
        <v>-7.9517008857444837E-3</v>
      </c>
      <c r="H4470" s="37">
        <f t="shared" si="971"/>
        <v>0.99204829911425552</v>
      </c>
      <c r="I4470" s="19"/>
      <c r="J4470" s="19"/>
      <c r="K4470" s="19"/>
      <c r="L4470" s="19"/>
      <c r="N4470" s="38">
        <v>39979</v>
      </c>
      <c r="O4470" s="19">
        <v>912.49009999999998</v>
      </c>
      <c r="P4470" s="19">
        <v>661.99223737666853</v>
      </c>
      <c r="Q4470" s="19">
        <v>-7.4967617037157153E-3</v>
      </c>
      <c r="R4470" s="37">
        <f t="shared" si="972"/>
        <v>0.99250323829628428</v>
      </c>
      <c r="T4470" s="39">
        <v>39979</v>
      </c>
      <c r="U4470" s="40">
        <v>360.51710000000003</v>
      </c>
      <c r="V4470" s="40">
        <f t="shared" si="973"/>
        <v>4.0782302769954981E-3</v>
      </c>
      <c r="W4470" s="41">
        <f t="shared" si="974"/>
        <v>1.0040782302769955</v>
      </c>
      <c r="Y4470" s="42">
        <v>39979</v>
      </c>
      <c r="Z4470" s="43">
        <v>252.71</v>
      </c>
      <c r="AA4470" s="43">
        <f t="shared" si="975"/>
        <v>183.3357515960534</v>
      </c>
      <c r="AB4470" s="19">
        <f t="shared" si="978"/>
        <v>-4.0264225872570503E-3</v>
      </c>
      <c r="AC4470" s="37">
        <f t="shared" si="979"/>
        <v>0.99597357741274295</v>
      </c>
      <c r="AE4470" s="44">
        <v>39979</v>
      </c>
      <c r="AF4470" s="45">
        <v>4383.8999000000003</v>
      </c>
      <c r="AG4470" s="19">
        <f t="shared" si="970"/>
        <v>3180.4265089959372</v>
      </c>
      <c r="AH4470" s="45">
        <f t="shared" si="976"/>
        <v>1.3855770882353902E-4</v>
      </c>
      <c r="AI4470" s="46">
        <f t="shared" si="977"/>
        <v>1.0001385577088235</v>
      </c>
      <c r="AK4470" s="38">
        <v>39979</v>
      </c>
      <c r="AL4470" s="19">
        <v>159.09800000000001</v>
      </c>
      <c r="AM4470" s="19">
        <f t="shared" si="966"/>
        <v>4.4801260698386081E-3</v>
      </c>
      <c r="AN4470" s="37">
        <f t="shared" si="967"/>
        <v>1.0044801260698386</v>
      </c>
      <c r="AQ4470" s="38">
        <v>39979</v>
      </c>
      <c r="AR4470" s="19">
        <f t="shared" si="968"/>
        <v>360.70380364000005</v>
      </c>
      <c r="AS4470" s="40">
        <f t="shared" si="965"/>
        <v>4.4801260698386081E-3</v>
      </c>
      <c r="AT4470" s="51">
        <f t="shared" si="969"/>
        <v>1.0044801260698386</v>
      </c>
    </row>
    <row r="4471" spans="1:46">
      <c r="A4471" s="38">
        <v>39980</v>
      </c>
      <c r="B4471" s="37">
        <v>1.3877999999999999</v>
      </c>
      <c r="D4471" s="38">
        <v>39980</v>
      </c>
      <c r="E4471" s="19">
        <v>1194.0071</v>
      </c>
      <c r="F4471" s="19">
        <v>860.35963395301928</v>
      </c>
      <c r="G4471" s="19">
        <v>-1.5462829843655657E-2</v>
      </c>
      <c r="H4471" s="37">
        <f t="shared" si="971"/>
        <v>0.98453717015634434</v>
      </c>
      <c r="I4471" s="19"/>
      <c r="J4471" s="19"/>
      <c r="K4471" s="19"/>
      <c r="L4471" s="19"/>
      <c r="N4471" s="38">
        <v>39980</v>
      </c>
      <c r="O4471" s="19">
        <v>906.32799999999997</v>
      </c>
      <c r="P4471" s="19">
        <v>653.06816544170636</v>
      </c>
      <c r="Q4471" s="19">
        <v>-1.3480629274938871E-2</v>
      </c>
      <c r="R4471" s="37">
        <f t="shared" si="972"/>
        <v>0.98651937072506113</v>
      </c>
      <c r="T4471" s="39">
        <v>39980</v>
      </c>
      <c r="U4471" s="40">
        <v>361.12889999999999</v>
      </c>
      <c r="V4471" s="40">
        <f t="shared" si="973"/>
        <v>1.6970068826138718E-3</v>
      </c>
      <c r="W4471" s="41">
        <f t="shared" si="974"/>
        <v>1.0016970068826139</v>
      </c>
      <c r="Y4471" s="42">
        <v>39980</v>
      </c>
      <c r="Z4471" s="43">
        <v>252.024</v>
      </c>
      <c r="AA4471" s="43">
        <f t="shared" si="975"/>
        <v>181.59965412883702</v>
      </c>
      <c r="AB4471" s="19">
        <f t="shared" si="978"/>
        <v>-9.4694976408177256E-3</v>
      </c>
      <c r="AC4471" s="37">
        <f t="shared" si="979"/>
        <v>0.99053050235918227</v>
      </c>
      <c r="AE4471" s="44">
        <v>39980</v>
      </c>
      <c r="AF4471" s="45">
        <v>4380.6000999999997</v>
      </c>
      <c r="AG4471" s="19">
        <f t="shared" si="970"/>
        <v>3156.5067733102751</v>
      </c>
      <c r="AH4471" s="45">
        <f t="shared" si="976"/>
        <v>-7.5209207375187548E-3</v>
      </c>
      <c r="AI4471" s="46">
        <f t="shared" si="977"/>
        <v>0.99247907926248125</v>
      </c>
      <c r="AK4471" s="38">
        <v>39980</v>
      </c>
      <c r="AL4471" s="19">
        <v>158.9417</v>
      </c>
      <c r="AM4471" s="19">
        <f t="shared" si="966"/>
        <v>-9.8241335529059004E-4</v>
      </c>
      <c r="AN4471" s="37">
        <f t="shared" si="967"/>
        <v>0.99901758664470941</v>
      </c>
      <c r="AQ4471" s="38">
        <v>39980</v>
      </c>
      <c r="AR4471" s="19">
        <f t="shared" si="968"/>
        <v>360.34944340600003</v>
      </c>
      <c r="AS4471" s="40">
        <f t="shared" si="965"/>
        <v>-9.8241335529047902E-4</v>
      </c>
      <c r="AT4471" s="51">
        <f t="shared" si="969"/>
        <v>0.99901758664470952</v>
      </c>
    </row>
    <row r="4472" spans="1:46">
      <c r="A4472" s="38">
        <v>39981</v>
      </c>
      <c r="B4472" s="37">
        <v>1.385</v>
      </c>
      <c r="D4472" s="38">
        <v>39981</v>
      </c>
      <c r="E4472" s="19">
        <v>1184.6550999999999</v>
      </c>
      <c r="F4472" s="19">
        <v>855.34664259927797</v>
      </c>
      <c r="G4472" s="19">
        <v>-5.8266231421255643E-3</v>
      </c>
      <c r="H4472" s="37">
        <f t="shared" si="971"/>
        <v>0.99417337685787444</v>
      </c>
      <c r="I4472" s="19"/>
      <c r="J4472" s="19"/>
      <c r="K4472" s="19"/>
      <c r="L4472" s="19"/>
      <c r="N4472" s="38">
        <v>39981</v>
      </c>
      <c r="O4472" s="19">
        <v>888.05160000000001</v>
      </c>
      <c r="P4472" s="19">
        <v>641.19249097472925</v>
      </c>
      <c r="Q4472" s="19">
        <v>-1.8184433257353638E-2</v>
      </c>
      <c r="R4472" s="37">
        <f t="shared" si="972"/>
        <v>0.98181556674264636</v>
      </c>
      <c r="T4472" s="39">
        <v>39981</v>
      </c>
      <c r="U4472" s="40">
        <v>361.97669999999999</v>
      </c>
      <c r="V4472" s="40">
        <f t="shared" si="973"/>
        <v>2.3476381978844163E-3</v>
      </c>
      <c r="W4472" s="41">
        <f t="shared" si="974"/>
        <v>1.0023476381978844</v>
      </c>
      <c r="Y4472" s="42">
        <v>39981</v>
      </c>
      <c r="Z4472" s="43">
        <v>253.56899999999999</v>
      </c>
      <c r="AA4472" s="43">
        <f t="shared" si="975"/>
        <v>183.08231046931408</v>
      </c>
      <c r="AB4472" s="19">
        <f t="shared" si="978"/>
        <v>8.1644227109880507E-3</v>
      </c>
      <c r="AC4472" s="37">
        <f t="shared" si="979"/>
        <v>1.0081644227109881</v>
      </c>
      <c r="AE4472" s="44">
        <v>39981</v>
      </c>
      <c r="AF4472" s="45">
        <v>4406.7997999999998</v>
      </c>
      <c r="AG4472" s="19">
        <f t="shared" si="970"/>
        <v>3181.8049097472922</v>
      </c>
      <c r="AH4472" s="45">
        <f t="shared" si="976"/>
        <v>8.0145991293048002E-3</v>
      </c>
      <c r="AI4472" s="46">
        <f t="shared" si="977"/>
        <v>1.0080145991293048</v>
      </c>
      <c r="AK4472" s="38">
        <v>39981</v>
      </c>
      <c r="AL4472" s="19">
        <v>159.2989</v>
      </c>
      <c r="AM4472" s="19">
        <f t="shared" si="966"/>
        <v>2.2473649143051055E-3</v>
      </c>
      <c r="AN4472" s="37">
        <f t="shared" si="967"/>
        <v>1.0022473649143051</v>
      </c>
      <c r="AQ4472" s="38">
        <v>39981</v>
      </c>
      <c r="AR4472" s="19">
        <f t="shared" si="968"/>
        <v>361.15928010200003</v>
      </c>
      <c r="AS4472" s="40">
        <f t="shared" si="965"/>
        <v>2.2473649143051055E-3</v>
      </c>
      <c r="AT4472" s="51">
        <f t="shared" si="969"/>
        <v>1.0022473649143051</v>
      </c>
    </row>
    <row r="4473" spans="1:46">
      <c r="A4473" s="38">
        <v>39982</v>
      </c>
      <c r="B4473" s="37">
        <v>1.3977999999999999</v>
      </c>
      <c r="D4473" s="38">
        <v>39982</v>
      </c>
      <c r="E4473" s="19">
        <v>1192.2606000000001</v>
      </c>
      <c r="F4473" s="19">
        <v>852.95507225640301</v>
      </c>
      <c r="G4473" s="19">
        <v>-2.7960247036304953E-3</v>
      </c>
      <c r="H4473" s="37">
        <f t="shared" si="971"/>
        <v>0.9972039752963695</v>
      </c>
      <c r="I4473" s="19"/>
      <c r="J4473" s="19"/>
      <c r="K4473" s="19"/>
      <c r="L4473" s="19"/>
      <c r="N4473" s="38">
        <v>39982</v>
      </c>
      <c r="O4473" s="19">
        <v>882.19460000000004</v>
      </c>
      <c r="P4473" s="19">
        <v>631.13077693518392</v>
      </c>
      <c r="Q4473" s="19">
        <v>-1.5692189445714932E-2</v>
      </c>
      <c r="R4473" s="37">
        <f t="shared" si="972"/>
        <v>0.98430781055428507</v>
      </c>
      <c r="T4473" s="39">
        <v>39982</v>
      </c>
      <c r="U4473" s="40">
        <v>362.37689999999998</v>
      </c>
      <c r="V4473" s="40">
        <f t="shared" si="973"/>
        <v>1.1055960231693973E-3</v>
      </c>
      <c r="W4473" s="41">
        <f t="shared" si="974"/>
        <v>1.0011055960231694</v>
      </c>
      <c r="Y4473" s="42">
        <v>39982</v>
      </c>
      <c r="Z4473" s="43">
        <v>253.173</v>
      </c>
      <c r="AA4473" s="43">
        <f t="shared" si="975"/>
        <v>181.12247817999716</v>
      </c>
      <c r="AB4473" s="19">
        <f t="shared" si="978"/>
        <v>-1.0704651281126409E-2</v>
      </c>
      <c r="AC4473" s="37">
        <f t="shared" si="979"/>
        <v>0.98929534871887359</v>
      </c>
      <c r="AE4473" s="44">
        <v>39982</v>
      </c>
      <c r="AF4473" s="45">
        <v>4405</v>
      </c>
      <c r="AG4473" s="19">
        <f t="shared" si="970"/>
        <v>3151.3807411646876</v>
      </c>
      <c r="AH4473" s="45">
        <f t="shared" si="976"/>
        <v>-9.5619214394325747E-3</v>
      </c>
      <c r="AI4473" s="46">
        <f t="shared" si="977"/>
        <v>0.99043807856056743</v>
      </c>
      <c r="AK4473" s="38">
        <v>39982</v>
      </c>
      <c r="AL4473" s="19">
        <v>158.9914</v>
      </c>
      <c r="AM4473" s="19">
        <f t="shared" si="966"/>
        <v>-1.9303334800178096E-3</v>
      </c>
      <c r="AN4473" s="37">
        <f t="shared" si="967"/>
        <v>0.99806966651998219</v>
      </c>
      <c r="AQ4473" s="38">
        <v>39982</v>
      </c>
      <c r="AR4473" s="19">
        <f t="shared" si="968"/>
        <v>360.46212225200003</v>
      </c>
      <c r="AS4473" s="40">
        <f t="shared" si="965"/>
        <v>-1.9303334800176986E-3</v>
      </c>
      <c r="AT4473" s="51">
        <f t="shared" si="969"/>
        <v>0.9980696665199823</v>
      </c>
    </row>
    <row r="4474" spans="1:46">
      <c r="A4474" s="38">
        <v>39983</v>
      </c>
      <c r="B4474" s="37">
        <v>1.3997999999999999</v>
      </c>
      <c r="D4474" s="38">
        <v>39983</v>
      </c>
      <c r="E4474" s="19">
        <v>1200.1331</v>
      </c>
      <c r="F4474" s="19">
        <v>857.36040862980428</v>
      </c>
      <c r="G4474" s="19">
        <v>5.1647929846379004E-3</v>
      </c>
      <c r="H4474" s="37">
        <f t="shared" si="971"/>
        <v>1.0051647929846379</v>
      </c>
      <c r="I4474" s="19"/>
      <c r="J4474" s="19"/>
      <c r="K4474" s="19"/>
      <c r="L4474" s="19"/>
      <c r="N4474" s="38">
        <v>39983</v>
      </c>
      <c r="O4474" s="19">
        <v>890.23879999999997</v>
      </c>
      <c r="P4474" s="19">
        <v>635.97571081583089</v>
      </c>
      <c r="Q4474" s="19">
        <v>7.6765926456230371E-3</v>
      </c>
      <c r="R4474" s="37">
        <f t="shared" si="972"/>
        <v>1.007676592645623</v>
      </c>
      <c r="T4474" s="39">
        <v>39983</v>
      </c>
      <c r="U4474" s="40">
        <v>362.13619999999997</v>
      </c>
      <c r="V4474" s="40">
        <f t="shared" si="973"/>
        <v>-6.6422556183909354E-4</v>
      </c>
      <c r="W4474" s="41">
        <f t="shared" si="974"/>
        <v>0.99933577443816091</v>
      </c>
      <c r="Y4474" s="42">
        <v>39983</v>
      </c>
      <c r="Z4474" s="43">
        <v>250.107</v>
      </c>
      <c r="AA4474" s="43">
        <f t="shared" si="975"/>
        <v>178.67338191170168</v>
      </c>
      <c r="AB4474" s="19">
        <f t="shared" si="978"/>
        <v>-1.3521768766114106E-2</v>
      </c>
      <c r="AC4474" s="37">
        <f t="shared" si="979"/>
        <v>0.98647823123388589</v>
      </c>
      <c r="AE4474" s="44">
        <v>39983</v>
      </c>
      <c r="AF4474" s="45">
        <v>4323.1000999999997</v>
      </c>
      <c r="AG4474" s="19">
        <f t="shared" si="970"/>
        <v>3088.369838548364</v>
      </c>
      <c r="AH4474" s="45">
        <f t="shared" si="976"/>
        <v>-1.9994696861997063E-2</v>
      </c>
      <c r="AI4474" s="46">
        <f t="shared" si="977"/>
        <v>0.98000530313800294</v>
      </c>
      <c r="AK4474" s="38">
        <v>39983</v>
      </c>
      <c r="AL4474" s="19">
        <v>159.41309999999999</v>
      </c>
      <c r="AM4474" s="19">
        <f t="shared" si="966"/>
        <v>2.6523447180160087E-3</v>
      </c>
      <c r="AN4474" s="37">
        <f t="shared" si="967"/>
        <v>1.002652344718016</v>
      </c>
      <c r="AQ4474" s="38">
        <v>39983</v>
      </c>
      <c r="AR4474" s="19">
        <f t="shared" si="968"/>
        <v>361.41819205799999</v>
      </c>
      <c r="AS4474" s="40">
        <f t="shared" si="965"/>
        <v>2.6523447180160087E-3</v>
      </c>
      <c r="AT4474" s="51">
        <f t="shared" si="969"/>
        <v>1.002652344718016</v>
      </c>
    </row>
    <row r="4475" spans="1:46">
      <c r="A4475" s="38">
        <v>39986</v>
      </c>
      <c r="B4475" s="37">
        <v>1.3846000000000001</v>
      </c>
      <c r="D4475" s="38">
        <v>39986</v>
      </c>
      <c r="E4475" s="19">
        <v>1168.5512000000001</v>
      </c>
      <c r="F4475" s="19">
        <v>843.96302181135354</v>
      </c>
      <c r="G4475" s="19">
        <v>-1.5626318504561976E-2</v>
      </c>
      <c r="H4475" s="37">
        <f t="shared" si="971"/>
        <v>0.98437368149543802</v>
      </c>
      <c r="I4475" s="19"/>
      <c r="J4475" s="19"/>
      <c r="K4475" s="19"/>
      <c r="L4475" s="19"/>
      <c r="N4475" s="38">
        <v>39986</v>
      </c>
      <c r="O4475" s="19">
        <v>873.66899999999998</v>
      </c>
      <c r="P4475" s="19">
        <v>630.99017766864074</v>
      </c>
      <c r="Q4475" s="19">
        <v>-7.8391879790420393E-3</v>
      </c>
      <c r="R4475" s="37">
        <f t="shared" si="972"/>
        <v>0.99216081202095796</v>
      </c>
      <c r="T4475" s="39">
        <v>39986</v>
      </c>
      <c r="U4475" s="40">
        <v>362.85129999999998</v>
      </c>
      <c r="V4475" s="40">
        <f t="shared" si="973"/>
        <v>1.9746714081607664E-3</v>
      </c>
      <c r="W4475" s="41">
        <f t="shared" si="974"/>
        <v>1.0019746714081608</v>
      </c>
      <c r="Y4475" s="42">
        <v>39986</v>
      </c>
      <c r="Z4475" s="43">
        <v>242.56</v>
      </c>
      <c r="AA4475" s="43">
        <f t="shared" si="975"/>
        <v>175.1841687129857</v>
      </c>
      <c r="AB4475" s="19">
        <f t="shared" si="978"/>
        <v>-1.9528444368061004E-2</v>
      </c>
      <c r="AC4475" s="37">
        <f t="shared" si="979"/>
        <v>0.980471555631939</v>
      </c>
      <c r="AE4475" s="44">
        <v>39986</v>
      </c>
      <c r="AF4475" s="45">
        <v>4183.2002000000002</v>
      </c>
      <c r="AG4475" s="19">
        <f t="shared" si="970"/>
        <v>3021.2337137079303</v>
      </c>
      <c r="AH4475" s="45">
        <f t="shared" si="976"/>
        <v>-2.1738369544494041E-2</v>
      </c>
      <c r="AI4475" s="46">
        <f t="shared" si="977"/>
        <v>0.97826163045550596</v>
      </c>
      <c r="AK4475" s="38">
        <v>39986</v>
      </c>
      <c r="AL4475" s="19">
        <v>159.75149999999999</v>
      </c>
      <c r="AM4475" s="19">
        <f t="shared" si="966"/>
        <v>2.1227866467687928E-3</v>
      </c>
      <c r="AN4475" s="37">
        <f t="shared" si="967"/>
        <v>1.0021227866467688</v>
      </c>
      <c r="AQ4475" s="38">
        <v>39986</v>
      </c>
      <c r="AR4475" s="19">
        <f t="shared" si="968"/>
        <v>362.18540576999999</v>
      </c>
      <c r="AS4475" s="40">
        <f t="shared" si="965"/>
        <v>2.1227866467685708E-3</v>
      </c>
      <c r="AT4475" s="51">
        <f t="shared" si="969"/>
        <v>1.0021227866467686</v>
      </c>
    </row>
    <row r="4476" spans="1:46">
      <c r="A4476" s="38">
        <v>39987</v>
      </c>
      <c r="B4476" s="37">
        <v>1.4035</v>
      </c>
      <c r="D4476" s="38">
        <v>39987</v>
      </c>
      <c r="E4476" s="19">
        <v>1167.5042000000001</v>
      </c>
      <c r="F4476" s="19">
        <v>831.85194157463491</v>
      </c>
      <c r="G4476" s="19">
        <v>-1.4350249861333042E-2</v>
      </c>
      <c r="H4476" s="37">
        <f t="shared" si="971"/>
        <v>0.98564975013866696</v>
      </c>
      <c r="I4476" s="19"/>
      <c r="J4476" s="19"/>
      <c r="K4476" s="19"/>
      <c r="L4476" s="19"/>
      <c r="N4476" s="38">
        <v>39987</v>
      </c>
      <c r="O4476" s="19">
        <v>858.54179999999997</v>
      </c>
      <c r="P4476" s="19">
        <v>611.7148557178482</v>
      </c>
      <c r="Q4476" s="19">
        <v>-3.0547736926762159E-2</v>
      </c>
      <c r="R4476" s="37">
        <f t="shared" si="972"/>
        <v>0.96945226307323784</v>
      </c>
      <c r="T4476" s="39">
        <v>39987</v>
      </c>
      <c r="U4476" s="40">
        <v>362.63839999999999</v>
      </c>
      <c r="V4476" s="40">
        <f t="shared" si="973"/>
        <v>-5.8674173139239283E-4</v>
      </c>
      <c r="W4476" s="41">
        <f t="shared" si="974"/>
        <v>0.99941325826860761</v>
      </c>
      <c r="Y4476" s="42">
        <v>39987</v>
      </c>
      <c r="Z4476" s="43">
        <v>246.261</v>
      </c>
      <c r="AA4476" s="43">
        <f t="shared" si="975"/>
        <v>175.4620591378696</v>
      </c>
      <c r="AB4476" s="19">
        <f t="shared" si="978"/>
        <v>1.5862758999598547E-3</v>
      </c>
      <c r="AC4476" s="37">
        <f t="shared" si="979"/>
        <v>1.0015862758999599</v>
      </c>
      <c r="AE4476" s="44">
        <v>39987</v>
      </c>
      <c r="AF4476" s="45">
        <v>4258.2997999999998</v>
      </c>
      <c r="AG4476" s="19">
        <f t="shared" si="970"/>
        <v>3034.0575703598147</v>
      </c>
      <c r="AH4476" s="45">
        <f t="shared" si="976"/>
        <v>4.2445761788305614E-3</v>
      </c>
      <c r="AI4476" s="46">
        <f t="shared" si="977"/>
        <v>1.0042445761788306</v>
      </c>
      <c r="AK4476" s="38">
        <v>39987</v>
      </c>
      <c r="AL4476" s="19">
        <v>159.61269999999999</v>
      </c>
      <c r="AM4476" s="19">
        <f t="shared" si="966"/>
        <v>-8.6884943177378826E-4</v>
      </c>
      <c r="AN4476" s="37">
        <f t="shared" si="967"/>
        <v>0.99913115056822621</v>
      </c>
      <c r="AQ4476" s="38">
        <v>39987</v>
      </c>
      <c r="AR4476" s="19">
        <f t="shared" si="968"/>
        <v>361.87072118600003</v>
      </c>
      <c r="AS4476" s="40">
        <f t="shared" si="965"/>
        <v>-8.6884943177356622E-4</v>
      </c>
      <c r="AT4476" s="51">
        <f t="shared" si="969"/>
        <v>0.99913115056822643</v>
      </c>
    </row>
    <row r="4477" spans="1:46">
      <c r="A4477" s="38">
        <v>39988</v>
      </c>
      <c r="B4477" s="37">
        <v>1.4015</v>
      </c>
      <c r="D4477" s="38">
        <v>39988</v>
      </c>
      <c r="E4477" s="19">
        <v>1183.4965999999999</v>
      </c>
      <c r="F4477" s="19">
        <v>844.44994648590796</v>
      </c>
      <c r="G4477" s="19">
        <v>1.5144527868055313E-2</v>
      </c>
      <c r="H4477" s="37">
        <f t="shared" si="971"/>
        <v>1.0151445278680553</v>
      </c>
      <c r="I4477" s="19"/>
      <c r="J4477" s="19"/>
      <c r="K4477" s="19"/>
      <c r="L4477" s="19"/>
      <c r="N4477" s="38">
        <v>39988</v>
      </c>
      <c r="O4477" s="19">
        <v>879.98979999999995</v>
      </c>
      <c r="P4477" s="19">
        <v>627.89140206921149</v>
      </c>
      <c r="Q4477" s="19">
        <v>2.6444586395372172E-2</v>
      </c>
      <c r="R4477" s="37">
        <f t="shared" si="972"/>
        <v>1.0264445863953722</v>
      </c>
      <c r="T4477" s="39">
        <v>39988</v>
      </c>
      <c r="U4477" s="40">
        <v>362.97660000000002</v>
      </c>
      <c r="V4477" s="40">
        <f t="shared" si="973"/>
        <v>9.3260945338391465E-4</v>
      </c>
      <c r="W4477" s="41">
        <f t="shared" si="974"/>
        <v>1.0009326094533839</v>
      </c>
      <c r="Y4477" s="42">
        <v>39988</v>
      </c>
      <c r="Z4477" s="43">
        <v>247.322</v>
      </c>
      <c r="AA4477" s="43">
        <f t="shared" si="975"/>
        <v>176.46949696753478</v>
      </c>
      <c r="AB4477" s="19">
        <f t="shared" si="978"/>
        <v>5.7416277605266686E-3</v>
      </c>
      <c r="AC4477" s="37">
        <f t="shared" si="979"/>
        <v>1.0057416277605267</v>
      </c>
      <c r="AE4477" s="44">
        <v>39988</v>
      </c>
      <c r="AF4477" s="45">
        <v>4243.7002000000002</v>
      </c>
      <c r="AG4477" s="19">
        <f t="shared" si="970"/>
        <v>3027.9701748127009</v>
      </c>
      <c r="AH4477" s="45">
        <f t="shared" si="976"/>
        <v>-2.006354660696763E-3</v>
      </c>
      <c r="AI4477" s="46">
        <f t="shared" si="977"/>
        <v>0.99799364533930324</v>
      </c>
      <c r="AK4477" s="38">
        <v>39988</v>
      </c>
      <c r="AL4477" s="19">
        <v>159.8563</v>
      </c>
      <c r="AM4477" s="19">
        <f t="shared" si="966"/>
        <v>1.5261943441844394E-3</v>
      </c>
      <c r="AN4477" s="37">
        <f t="shared" si="967"/>
        <v>1.0015261943441844</v>
      </c>
      <c r="AQ4477" s="38">
        <v>39988</v>
      </c>
      <c r="AR4477" s="19">
        <f t="shared" si="968"/>
        <v>362.42300623400001</v>
      </c>
      <c r="AS4477" s="40">
        <f t="shared" si="965"/>
        <v>1.5261943441844394E-3</v>
      </c>
      <c r="AT4477" s="51">
        <f t="shared" si="969"/>
        <v>1.0015261943441844</v>
      </c>
    </row>
    <row r="4478" spans="1:46">
      <c r="A4478" s="38">
        <v>39989</v>
      </c>
      <c r="B4478" s="37">
        <v>1.3953</v>
      </c>
      <c r="D4478" s="38">
        <v>39989</v>
      </c>
      <c r="E4478" s="19">
        <v>1191.6636000000001</v>
      </c>
      <c r="F4478" s="19">
        <v>854.05547194151802</v>
      </c>
      <c r="G4478" s="19">
        <v>1.1374890241372393E-2</v>
      </c>
      <c r="H4478" s="37">
        <f t="shared" si="971"/>
        <v>1.0113748902413724</v>
      </c>
      <c r="I4478" s="19"/>
      <c r="J4478" s="19"/>
      <c r="K4478" s="19"/>
      <c r="L4478" s="19"/>
      <c r="N4478" s="38">
        <v>39989</v>
      </c>
      <c r="O4478" s="19">
        <v>890.00469999999996</v>
      </c>
      <c r="P4478" s="19">
        <v>637.85902673260227</v>
      </c>
      <c r="Q4478" s="19">
        <v>1.5874758963958735E-2</v>
      </c>
      <c r="R4478" s="37">
        <f t="shared" si="972"/>
        <v>1.0158747589639587</v>
      </c>
      <c r="T4478" s="39">
        <v>39989</v>
      </c>
      <c r="U4478" s="40">
        <v>363.9289</v>
      </c>
      <c r="V4478" s="40">
        <f t="shared" si="973"/>
        <v>2.6235851016291889E-3</v>
      </c>
      <c r="W4478" s="41">
        <f t="shared" si="974"/>
        <v>1.0026235851016292</v>
      </c>
      <c r="Y4478" s="42">
        <v>39989</v>
      </c>
      <c r="Z4478" s="43">
        <v>250.33699999999999</v>
      </c>
      <c r="AA4478" s="43">
        <f t="shared" si="975"/>
        <v>179.41446283953272</v>
      </c>
      <c r="AB4478" s="19">
        <f t="shared" si="978"/>
        <v>1.6688243138924586E-2</v>
      </c>
      <c r="AC4478" s="37">
        <f t="shared" si="979"/>
        <v>1.0166882431389246</v>
      </c>
      <c r="AE4478" s="44">
        <v>39989</v>
      </c>
      <c r="AF4478" s="45">
        <v>4312.5</v>
      </c>
      <c r="AG4478" s="19">
        <f t="shared" si="970"/>
        <v>3090.7331756611484</v>
      </c>
      <c r="AH4478" s="45">
        <f t="shared" si="976"/>
        <v>2.0727747376946937E-2</v>
      </c>
      <c r="AI4478" s="46">
        <f t="shared" si="977"/>
        <v>1.0207277473769469</v>
      </c>
      <c r="AK4478" s="38">
        <v>39989</v>
      </c>
      <c r="AL4478" s="19">
        <v>160.29320000000001</v>
      </c>
      <c r="AM4478" s="19">
        <f t="shared" si="966"/>
        <v>2.7330796471580765E-3</v>
      </c>
      <c r="AN4478" s="37">
        <f t="shared" si="967"/>
        <v>1.0027330796471581</v>
      </c>
      <c r="AQ4478" s="38">
        <v>39989</v>
      </c>
      <c r="AR4478" s="19">
        <f t="shared" si="968"/>
        <v>363.41353717600003</v>
      </c>
      <c r="AS4478" s="40">
        <f t="shared" si="965"/>
        <v>2.7330796471580765E-3</v>
      </c>
      <c r="AT4478" s="51">
        <f t="shared" si="969"/>
        <v>1.0027330796471581</v>
      </c>
    </row>
    <row r="4479" spans="1:46">
      <c r="A4479" s="38">
        <v>39990</v>
      </c>
      <c r="B4479" s="37">
        <v>1.4056</v>
      </c>
      <c r="D4479" s="38">
        <v>39990</v>
      </c>
      <c r="E4479" s="19">
        <v>1199.5521000000001</v>
      </c>
      <c r="F4479" s="19">
        <v>853.40929140580545</v>
      </c>
      <c r="G4479" s="19">
        <v>-7.5660253571541158E-4</v>
      </c>
      <c r="H4479" s="37">
        <f t="shared" si="971"/>
        <v>0.99924339746428459</v>
      </c>
      <c r="I4479" s="19"/>
      <c r="J4479" s="19"/>
      <c r="K4479" s="19"/>
      <c r="L4479" s="19"/>
      <c r="N4479" s="38">
        <v>39990</v>
      </c>
      <c r="O4479" s="19">
        <v>903.90440000000001</v>
      </c>
      <c r="P4479" s="19">
        <v>643.07370517928291</v>
      </c>
      <c r="Q4479" s="19">
        <v>8.1752836099107107E-3</v>
      </c>
      <c r="R4479" s="37">
        <f t="shared" si="972"/>
        <v>1.0081752836099107</v>
      </c>
      <c r="T4479" s="39">
        <v>39990</v>
      </c>
      <c r="U4479" s="40">
        <v>364.58859999999999</v>
      </c>
      <c r="V4479" s="40">
        <f t="shared" si="973"/>
        <v>1.8127167147208301E-3</v>
      </c>
      <c r="W4479" s="41">
        <f t="shared" si="974"/>
        <v>1.0018127167147208</v>
      </c>
      <c r="Y4479" s="42">
        <v>39990</v>
      </c>
      <c r="Z4479" s="43">
        <v>248.49</v>
      </c>
      <c r="AA4479" s="43">
        <f t="shared" si="975"/>
        <v>176.78571428571431</v>
      </c>
      <c r="AB4479" s="19">
        <f t="shared" si="978"/>
        <v>-1.4651820774167712E-2</v>
      </c>
      <c r="AC4479" s="37">
        <f t="shared" si="979"/>
        <v>0.98534817922583229</v>
      </c>
      <c r="AE4479" s="44">
        <v>39990</v>
      </c>
      <c r="AF4479" s="45">
        <v>4264.2002000000002</v>
      </c>
      <c r="AG4479" s="19">
        <f t="shared" si="970"/>
        <v>3033.7223961297668</v>
      </c>
      <c r="AH4479" s="45">
        <f t="shared" si="976"/>
        <v>-1.8445713780901207E-2</v>
      </c>
      <c r="AI4479" s="46">
        <f t="shared" si="977"/>
        <v>0.98155428621909879</v>
      </c>
      <c r="AK4479" s="38">
        <v>39990</v>
      </c>
      <c r="AL4479" s="19">
        <v>160.4753</v>
      </c>
      <c r="AM4479" s="19">
        <f t="shared" si="966"/>
        <v>1.1360432008344912E-3</v>
      </c>
      <c r="AN4479" s="37">
        <f t="shared" si="967"/>
        <v>1.0011360432008345</v>
      </c>
      <c r="AQ4479" s="38">
        <v>39990</v>
      </c>
      <c r="AR4479" s="19">
        <f t="shared" si="968"/>
        <v>363.82639065400002</v>
      </c>
      <c r="AS4479" s="40">
        <f t="shared" si="965"/>
        <v>1.1360432008344912E-3</v>
      </c>
      <c r="AT4479" s="51">
        <f t="shared" si="969"/>
        <v>1.0011360432008345</v>
      </c>
    </row>
    <row r="4480" spans="1:46">
      <c r="A4480" s="38">
        <v>39993</v>
      </c>
      <c r="B4480" s="37">
        <v>1.4057999999999999</v>
      </c>
      <c r="D4480" s="38">
        <v>39993</v>
      </c>
      <c r="E4480" s="19">
        <v>1208.3095000000001</v>
      </c>
      <c r="F4480" s="19">
        <v>859.51735666524405</v>
      </c>
      <c r="G4480" s="19">
        <v>7.157251884821747E-3</v>
      </c>
      <c r="H4480" s="37">
        <f t="shared" si="971"/>
        <v>1.0071572518848217</v>
      </c>
      <c r="I4480" s="19"/>
      <c r="J4480" s="19"/>
      <c r="K4480" s="19"/>
      <c r="L4480" s="19"/>
      <c r="N4480" s="38">
        <v>39993</v>
      </c>
      <c r="O4480" s="19">
        <v>907.26509999999996</v>
      </c>
      <c r="P4480" s="19">
        <v>645.37281263337604</v>
      </c>
      <c r="Q4480" s="19">
        <v>3.5751849835816696E-3</v>
      </c>
      <c r="R4480" s="37">
        <f t="shared" si="972"/>
        <v>1.0035751849835817</v>
      </c>
      <c r="T4480" s="39">
        <v>39993</v>
      </c>
      <c r="U4480" s="40">
        <v>365.47030000000001</v>
      </c>
      <c r="V4480" s="40">
        <f t="shared" si="973"/>
        <v>2.4183422081767159E-3</v>
      </c>
      <c r="W4480" s="41">
        <f t="shared" si="974"/>
        <v>1.0024183422081767</v>
      </c>
      <c r="Y4480" s="42">
        <v>39993</v>
      </c>
      <c r="Z4480" s="43">
        <v>250.30799999999999</v>
      </c>
      <c r="AA4480" s="43">
        <f t="shared" si="975"/>
        <v>178.05377720870678</v>
      </c>
      <c r="AB4480" s="19">
        <f t="shared" si="978"/>
        <v>7.1728811805633619E-3</v>
      </c>
      <c r="AC4480" s="37">
        <f t="shared" si="979"/>
        <v>1.0071728811805634</v>
      </c>
      <c r="AE4480" s="44">
        <v>39993</v>
      </c>
      <c r="AF4480" s="45">
        <v>4351.2002000000002</v>
      </c>
      <c r="AG4480" s="19">
        <f t="shared" si="970"/>
        <v>3095.1772656138855</v>
      </c>
      <c r="AH4480" s="45">
        <f t="shared" si="976"/>
        <v>2.0257248838100317E-2</v>
      </c>
      <c r="AI4480" s="46">
        <f t="shared" si="977"/>
        <v>1.0202572488381003</v>
      </c>
      <c r="AK4480" s="38">
        <v>39993</v>
      </c>
      <c r="AL4480" s="19">
        <v>160.70769999999999</v>
      </c>
      <c r="AM4480" s="19">
        <f t="shared" si="966"/>
        <v>1.4481979469735951E-3</v>
      </c>
      <c r="AN4480" s="37">
        <f t="shared" si="967"/>
        <v>1.0014481979469736</v>
      </c>
      <c r="AQ4480" s="38">
        <v>39993</v>
      </c>
      <c r="AR4480" s="19">
        <f t="shared" si="968"/>
        <v>364.35328328600002</v>
      </c>
      <c r="AS4480" s="40">
        <f t="shared" si="965"/>
        <v>1.4481979469738171E-3</v>
      </c>
      <c r="AT4480" s="51">
        <f t="shared" si="969"/>
        <v>1.0014481979469738</v>
      </c>
    </row>
    <row r="4481" spans="1:46">
      <c r="A4481" s="38">
        <v>39994</v>
      </c>
      <c r="B4481" s="37">
        <v>1.4019999999999999</v>
      </c>
      <c r="D4481" s="38">
        <v>39994</v>
      </c>
      <c r="E4481" s="19">
        <v>1199.9812999999999</v>
      </c>
      <c r="F4481" s="19">
        <v>855.90677603423683</v>
      </c>
      <c r="G4481" s="19">
        <v>-4.2007070631076004E-3</v>
      </c>
      <c r="H4481" s="37">
        <f t="shared" si="971"/>
        <v>0.9957992929368924</v>
      </c>
      <c r="I4481" s="19"/>
      <c r="J4481" s="19"/>
      <c r="K4481" s="19"/>
      <c r="L4481" s="19"/>
      <c r="N4481" s="38">
        <v>39994</v>
      </c>
      <c r="O4481" s="19">
        <v>903.27229999999997</v>
      </c>
      <c r="P4481" s="19">
        <v>644.27410841654785</v>
      </c>
      <c r="Q4481" s="19">
        <v>-1.7024333769888322E-3</v>
      </c>
      <c r="R4481" s="37">
        <f t="shared" si="972"/>
        <v>0.99829756662301117</v>
      </c>
      <c r="T4481" s="39">
        <v>39994</v>
      </c>
      <c r="U4481" s="40">
        <v>365.20440000000002</v>
      </c>
      <c r="V4481" s="40">
        <f t="shared" si="973"/>
        <v>-7.2755570014848558E-4</v>
      </c>
      <c r="W4481" s="41">
        <f t="shared" si="974"/>
        <v>0.99927244429985151</v>
      </c>
      <c r="Y4481" s="42">
        <v>39994</v>
      </c>
      <c r="Z4481" s="43">
        <v>245.72200000000001</v>
      </c>
      <c r="AA4481" s="43">
        <f t="shared" si="975"/>
        <v>175.26533523537805</v>
      </c>
      <c r="AB4481" s="19">
        <f t="shared" si="978"/>
        <v>-1.5660672955341126E-2</v>
      </c>
      <c r="AC4481" s="37">
        <f t="shared" si="979"/>
        <v>0.98433932704465887</v>
      </c>
      <c r="AE4481" s="44">
        <v>39994</v>
      </c>
      <c r="AF4481" s="45">
        <v>4257.2002000000002</v>
      </c>
      <c r="AG4481" s="19">
        <f t="shared" si="970"/>
        <v>3036.5194008559206</v>
      </c>
      <c r="AH4481" s="45">
        <f t="shared" si="976"/>
        <v>-1.8951374904962348E-2</v>
      </c>
      <c r="AI4481" s="46">
        <f t="shared" si="977"/>
        <v>0.98104862509503765</v>
      </c>
      <c r="AK4481" s="38">
        <v>39994</v>
      </c>
      <c r="AL4481" s="19">
        <v>160.8699</v>
      </c>
      <c r="AM4481" s="19">
        <f t="shared" si="966"/>
        <v>1.0092858027339613E-3</v>
      </c>
      <c r="AN4481" s="37">
        <f t="shared" si="967"/>
        <v>1.001009285802734</v>
      </c>
      <c r="AQ4481" s="38">
        <v>39994</v>
      </c>
      <c r="AR4481" s="19">
        <f t="shared" si="968"/>
        <v>364.72101988200001</v>
      </c>
      <c r="AS4481" s="40">
        <f t="shared" si="965"/>
        <v>1.0092858027337392E-3</v>
      </c>
      <c r="AT4481" s="51">
        <f t="shared" si="969"/>
        <v>1.0010092858027337</v>
      </c>
    </row>
    <row r="4482" spans="1:46">
      <c r="A4482" s="38">
        <v>39995</v>
      </c>
      <c r="B4482" s="37">
        <v>1.4186000000000001</v>
      </c>
      <c r="D4482" s="38">
        <v>39995</v>
      </c>
      <c r="E4482" s="19">
        <v>1211.1557</v>
      </c>
      <c r="F4482" s="19">
        <v>853.76829268292681</v>
      </c>
      <c r="G4482" s="19">
        <v>-2.4985003170771014E-3</v>
      </c>
      <c r="H4482" s="37">
        <f t="shared" si="971"/>
        <v>0.9975014996829229</v>
      </c>
      <c r="I4482" s="19"/>
      <c r="J4482" s="19"/>
      <c r="K4482" s="19"/>
      <c r="L4482" s="19"/>
      <c r="N4482" s="38">
        <v>39995</v>
      </c>
      <c r="O4482" s="19">
        <v>917.39970000000005</v>
      </c>
      <c r="P4482" s="19">
        <v>646.69371211053146</v>
      </c>
      <c r="Q4482" s="19">
        <v>3.7555501026269589E-3</v>
      </c>
      <c r="R4482" s="37">
        <f t="shared" si="972"/>
        <v>1.003755550102627</v>
      </c>
      <c r="T4482" s="39">
        <v>39995</v>
      </c>
      <c r="U4482" s="40">
        <v>365.38920000000002</v>
      </c>
      <c r="V4482" s="40">
        <f t="shared" si="973"/>
        <v>5.060179997831149E-4</v>
      </c>
      <c r="W4482" s="41">
        <f t="shared" si="974"/>
        <v>1.0005060179997831</v>
      </c>
      <c r="Y4482" s="42">
        <v>39995</v>
      </c>
      <c r="Z4482" s="43">
        <v>247.851</v>
      </c>
      <c r="AA4482" s="43">
        <f t="shared" si="975"/>
        <v>174.71521218102353</v>
      </c>
      <c r="AB4482" s="19">
        <f t="shared" si="978"/>
        <v>-3.138801255911261E-3</v>
      </c>
      <c r="AC4482" s="37">
        <f t="shared" si="979"/>
        <v>0.99686119874408874</v>
      </c>
      <c r="AE4482" s="44">
        <v>39995</v>
      </c>
      <c r="AF4482" s="45">
        <v>4245.1000999999997</v>
      </c>
      <c r="AG4482" s="19">
        <f t="shared" si="970"/>
        <v>2992.4574228112219</v>
      </c>
      <c r="AH4482" s="45">
        <f t="shared" si="976"/>
        <v>-1.4510685501393006E-2</v>
      </c>
      <c r="AI4482" s="46">
        <f t="shared" si="977"/>
        <v>0.98548931449860699</v>
      </c>
      <c r="AK4482" s="38">
        <v>39995</v>
      </c>
      <c r="AL4482" s="19">
        <v>160.80350000000001</v>
      </c>
      <c r="AM4482" s="19">
        <f t="shared" si="966"/>
        <v>-4.1275589777822752E-4</v>
      </c>
      <c r="AN4482" s="37">
        <f t="shared" si="967"/>
        <v>0.99958724410222177</v>
      </c>
      <c r="AQ4482" s="38">
        <v>39995</v>
      </c>
      <c r="AR4482" s="19">
        <f t="shared" si="968"/>
        <v>364.57047913000008</v>
      </c>
      <c r="AS4482" s="40">
        <f t="shared" si="965"/>
        <v>-4.127558977781165E-4</v>
      </c>
      <c r="AT4482" s="51">
        <f t="shared" si="969"/>
        <v>0.99958724410222188</v>
      </c>
    </row>
    <row r="4483" spans="1:46">
      <c r="A4483" s="38">
        <v>39996</v>
      </c>
      <c r="B4483" s="37">
        <v>1.4017999999999999</v>
      </c>
      <c r="D4483" s="38">
        <v>39996</v>
      </c>
      <c r="E4483" s="19">
        <v>1179.9178999999999</v>
      </c>
      <c r="F4483" s="19">
        <v>841.71629333713793</v>
      </c>
      <c r="G4483" s="19">
        <v>-1.4116241431168741E-2</v>
      </c>
      <c r="H4483" s="37">
        <f t="shared" si="971"/>
        <v>0.98588375856883126</v>
      </c>
      <c r="I4483" s="19"/>
      <c r="J4483" s="19"/>
      <c r="K4483" s="19"/>
      <c r="L4483" s="19"/>
      <c r="N4483" s="38">
        <v>39996</v>
      </c>
      <c r="O4483" s="19">
        <v>909.21500000000003</v>
      </c>
      <c r="P4483" s="19">
        <v>648.60536453131692</v>
      </c>
      <c r="Q4483" s="19">
        <v>2.9560399072794397E-3</v>
      </c>
      <c r="R4483" s="37">
        <f t="shared" si="972"/>
        <v>1.0029560399072794</v>
      </c>
      <c r="T4483" s="39">
        <v>39996</v>
      </c>
      <c r="U4483" s="40">
        <v>364.52620000000002</v>
      </c>
      <c r="V4483" s="40">
        <f t="shared" si="973"/>
        <v>-2.3618651016504844E-3</v>
      </c>
      <c r="W4483" s="41">
        <f t="shared" si="974"/>
        <v>0.99763813489834952</v>
      </c>
      <c r="Y4483" s="42">
        <v>39996</v>
      </c>
      <c r="Z4483" s="43">
        <v>242.68299999999999</v>
      </c>
      <c r="AA4483" s="43">
        <f t="shared" si="975"/>
        <v>173.1224140390926</v>
      </c>
      <c r="AB4483" s="19">
        <f t="shared" si="978"/>
        <v>-9.1165395505493629E-3</v>
      </c>
      <c r="AC4483" s="37">
        <f t="shared" si="979"/>
        <v>0.99088346044945064</v>
      </c>
      <c r="AE4483" s="44">
        <v>39996</v>
      </c>
      <c r="AF4483" s="45">
        <v>4120.7002000000002</v>
      </c>
      <c r="AG4483" s="19">
        <f t="shared" si="970"/>
        <v>2939.5778285062065</v>
      </c>
      <c r="AH4483" s="45">
        <f t="shared" si="976"/>
        <v>-1.7670959627334781E-2</v>
      </c>
      <c r="AI4483" s="46">
        <f t="shared" si="977"/>
        <v>0.98232904037266522</v>
      </c>
      <c r="AK4483" s="38">
        <v>39996</v>
      </c>
      <c r="AL4483" s="19">
        <v>161.54820000000001</v>
      </c>
      <c r="AM4483" s="19">
        <f t="shared" si="966"/>
        <v>4.6311181037725913E-3</v>
      </c>
      <c r="AN4483" s="37">
        <f t="shared" si="967"/>
        <v>1.0046311181037726</v>
      </c>
      <c r="AQ4483" s="38">
        <v>39996</v>
      </c>
      <c r="AR4483" s="19">
        <f t="shared" si="968"/>
        <v>366.25884807600005</v>
      </c>
      <c r="AS4483" s="40">
        <f t="shared" si="965"/>
        <v>4.6311181037725913E-3</v>
      </c>
      <c r="AT4483" s="51">
        <f t="shared" si="969"/>
        <v>1.0046311181037726</v>
      </c>
    </row>
    <row r="4484" spans="1:46">
      <c r="A4484" s="38">
        <v>39997</v>
      </c>
      <c r="B4484" s="37">
        <v>1.3991</v>
      </c>
      <c r="D4484" s="38">
        <v>39997</v>
      </c>
      <c r="E4484" s="19">
        <v>1178.8413</v>
      </c>
      <c r="F4484" s="19">
        <v>842.57115288399689</v>
      </c>
      <c r="G4484" s="19">
        <v>1.015614826071376E-3</v>
      </c>
      <c r="H4484" s="37">
        <f t="shared" si="971"/>
        <v>1.0010156148260714</v>
      </c>
      <c r="I4484" s="19"/>
      <c r="J4484" s="19"/>
      <c r="K4484" s="19"/>
      <c r="L4484" s="19"/>
      <c r="N4484" s="38">
        <v>39997</v>
      </c>
      <c r="O4484" s="19">
        <v>909.45100000000002</v>
      </c>
      <c r="P4484" s="19">
        <v>650.02573082696017</v>
      </c>
      <c r="Q4484" s="19">
        <v>2.189877502276838E-3</v>
      </c>
      <c r="R4484" s="37">
        <f t="shared" si="972"/>
        <v>1.0021898775022768</v>
      </c>
      <c r="T4484" s="39">
        <v>39997</v>
      </c>
      <c r="U4484" s="40">
        <v>365.26679999999999</v>
      </c>
      <c r="V4484" s="40">
        <f t="shared" si="973"/>
        <v>2.0316783814167128E-3</v>
      </c>
      <c r="W4484" s="41">
        <f t="shared" si="974"/>
        <v>1.0020316783814167</v>
      </c>
      <c r="Y4484" s="38">
        <v>39997</v>
      </c>
      <c r="Z4484" s="43">
        <v>242.68299999999999</v>
      </c>
      <c r="AA4484" s="43">
        <f t="shared" si="975"/>
        <v>173.45650775498535</v>
      </c>
      <c r="AB4484" s="19">
        <f t="shared" si="978"/>
        <v>1.9298120220141435E-3</v>
      </c>
      <c r="AC4484" s="37">
        <f t="shared" si="979"/>
        <v>1.0019298120220141</v>
      </c>
      <c r="AE4484" s="38">
        <v>39997</v>
      </c>
      <c r="AF4484" s="45">
        <v>4120.7002000000002</v>
      </c>
      <c r="AG4484" s="19">
        <f t="shared" si="970"/>
        <v>2945.2506611393042</v>
      </c>
      <c r="AH4484" s="45">
        <f t="shared" si="976"/>
        <v>1.9298120220141435E-3</v>
      </c>
      <c r="AI4484" s="46">
        <f t="shared" si="977"/>
        <v>1.0019298120220141</v>
      </c>
      <c r="AK4484" s="38">
        <v>39997</v>
      </c>
      <c r="AL4484" s="19">
        <v>161.5429</v>
      </c>
      <c r="AM4484" s="19">
        <f t="shared" si="966"/>
        <v>-3.280754598322666E-5</v>
      </c>
      <c r="AN4484" s="37">
        <f t="shared" si="967"/>
        <v>0.99996719245401677</v>
      </c>
      <c r="AQ4484" s="38">
        <v>39997</v>
      </c>
      <c r="AR4484" s="19">
        <f t="shared" si="968"/>
        <v>366.24683202200004</v>
      </c>
      <c r="AS4484" s="40">
        <f t="shared" si="965"/>
        <v>-3.280754598322666E-5</v>
      </c>
      <c r="AT4484" s="51">
        <f t="shared" si="969"/>
        <v>0.99996719245401677</v>
      </c>
    </row>
    <row r="4485" spans="1:46">
      <c r="A4485" s="38">
        <v>40000</v>
      </c>
      <c r="B4485" s="37">
        <v>1.3937999999999999</v>
      </c>
      <c r="D4485" s="38">
        <v>40000</v>
      </c>
      <c r="E4485" s="19">
        <v>1171.4781</v>
      </c>
      <c r="F4485" s="19">
        <v>840.49225139905298</v>
      </c>
      <c r="G4485" s="19">
        <v>-2.4673304774655014E-3</v>
      </c>
      <c r="H4485" s="37">
        <f t="shared" si="971"/>
        <v>0.9975326695225345</v>
      </c>
      <c r="I4485" s="19"/>
      <c r="J4485" s="19"/>
      <c r="K4485" s="19"/>
      <c r="L4485" s="19"/>
      <c r="N4485" s="38">
        <v>40000</v>
      </c>
      <c r="O4485" s="19">
        <v>892.20150000000001</v>
      </c>
      <c r="P4485" s="19">
        <v>640.12160998708566</v>
      </c>
      <c r="Q4485" s="19">
        <v>-1.5236505833814529E-2</v>
      </c>
      <c r="R4485" s="37">
        <f t="shared" si="972"/>
        <v>0.98476349416618547</v>
      </c>
      <c r="T4485" s="39">
        <v>40000</v>
      </c>
      <c r="U4485" s="40">
        <v>365.96469999999999</v>
      </c>
      <c r="V4485" s="40">
        <f t="shared" si="973"/>
        <v>1.910658181909719E-3</v>
      </c>
      <c r="W4485" s="41">
        <f t="shared" si="974"/>
        <v>1.0019106581819097</v>
      </c>
      <c r="Y4485" s="42">
        <v>40000</v>
      </c>
      <c r="Z4485" s="43">
        <v>236.852</v>
      </c>
      <c r="AA4485" s="43">
        <f t="shared" si="975"/>
        <v>169.93255847323863</v>
      </c>
      <c r="AB4485" s="19">
        <f t="shared" si="978"/>
        <v>-2.0316039607602643E-2</v>
      </c>
      <c r="AC4485" s="37">
        <f t="shared" si="979"/>
        <v>0.97968396039239736</v>
      </c>
      <c r="AE4485" s="44">
        <v>40000</v>
      </c>
      <c r="AF4485" s="45">
        <v>3988.5</v>
      </c>
      <c r="AG4485" s="19">
        <f t="shared" si="970"/>
        <v>2861.6013775290576</v>
      </c>
      <c r="AH4485" s="45">
        <f t="shared" si="976"/>
        <v>-2.840141408469754E-2</v>
      </c>
      <c r="AI4485" s="46">
        <f t="shared" si="977"/>
        <v>0.97159858591530246</v>
      </c>
      <c r="AK4485" s="38">
        <v>40000</v>
      </c>
      <c r="AL4485" s="19">
        <v>161.9118</v>
      </c>
      <c r="AM4485" s="19">
        <f t="shared" si="966"/>
        <v>2.2836039219302773E-3</v>
      </c>
      <c r="AN4485" s="37">
        <f t="shared" si="967"/>
        <v>1.0022836039219303</v>
      </c>
      <c r="AQ4485" s="38">
        <v>40000</v>
      </c>
      <c r="AR4485" s="19">
        <f t="shared" si="968"/>
        <v>367.08319472400001</v>
      </c>
      <c r="AS4485" s="40">
        <f t="shared" ref="AS4485:AS4548" si="980">AR4485/AR4484-1</f>
        <v>2.2836039219302773E-3</v>
      </c>
      <c r="AT4485" s="51">
        <f t="shared" si="969"/>
        <v>1.0022836039219303</v>
      </c>
    </row>
    <row r="4486" spans="1:46">
      <c r="A4486" s="38">
        <v>40001</v>
      </c>
      <c r="B4486" s="37">
        <v>1.3965000000000001</v>
      </c>
      <c r="D4486" s="38">
        <v>40001</v>
      </c>
      <c r="E4486" s="19">
        <v>1157.8288</v>
      </c>
      <c r="F4486" s="19">
        <v>829.09330469029715</v>
      </c>
      <c r="G4486" s="19">
        <v>-1.3562227004212724E-2</v>
      </c>
      <c r="H4486" s="37">
        <f t="shared" si="971"/>
        <v>0.98643777299578728</v>
      </c>
      <c r="I4486" s="19"/>
      <c r="J4486" s="19"/>
      <c r="K4486" s="19"/>
      <c r="L4486" s="19"/>
      <c r="N4486" s="38">
        <v>40001</v>
      </c>
      <c r="O4486" s="19">
        <v>891.63469999999995</v>
      </c>
      <c r="P4486" s="19">
        <v>638.4781238811313</v>
      </c>
      <c r="Q4486" s="19">
        <v>-2.5674591832441918E-3</v>
      </c>
      <c r="R4486" s="37">
        <f t="shared" si="972"/>
        <v>0.99743254081675581</v>
      </c>
      <c r="T4486" s="39">
        <v>40001</v>
      </c>
      <c r="U4486" s="40">
        <v>365.14780000000002</v>
      </c>
      <c r="V4486" s="40">
        <f t="shared" si="973"/>
        <v>-2.2321825028478459E-3</v>
      </c>
      <c r="W4486" s="41">
        <f t="shared" si="974"/>
        <v>0.99776781749715215</v>
      </c>
      <c r="Y4486" s="42">
        <v>40001</v>
      </c>
      <c r="Z4486" s="43">
        <v>233.126</v>
      </c>
      <c r="AA4486" s="43">
        <f t="shared" si="975"/>
        <v>166.93591120658789</v>
      </c>
      <c r="AB4486" s="19">
        <f t="shared" si="978"/>
        <v>-1.7634332664523855E-2</v>
      </c>
      <c r="AC4486" s="37">
        <f t="shared" si="979"/>
        <v>0.98236566733547614</v>
      </c>
      <c r="AE4486" s="44">
        <v>40001</v>
      </c>
      <c r="AF4486" s="45">
        <v>3924</v>
      </c>
      <c r="AG4486" s="19">
        <f t="shared" si="970"/>
        <v>2809.8818474758323</v>
      </c>
      <c r="AH4486" s="45">
        <f t="shared" si="976"/>
        <v>-1.8073631938870571E-2</v>
      </c>
      <c r="AI4486" s="46">
        <f t="shared" si="977"/>
        <v>0.98192636806112943</v>
      </c>
      <c r="AK4486" s="38">
        <v>40001</v>
      </c>
      <c r="AL4486" s="19">
        <v>161.6148</v>
      </c>
      <c r="AM4486" s="19">
        <f t="shared" si="966"/>
        <v>-1.8343320252136586E-3</v>
      </c>
      <c r="AN4486" s="37">
        <f t="shared" si="967"/>
        <v>0.99816566797478634</v>
      </c>
      <c r="AQ4486" s="38">
        <v>40001</v>
      </c>
      <c r="AR4486" s="19">
        <f t="shared" si="968"/>
        <v>366.40984226400002</v>
      </c>
      <c r="AS4486" s="40">
        <f t="shared" si="980"/>
        <v>-1.8343320252136586E-3</v>
      </c>
      <c r="AT4486" s="51">
        <f t="shared" si="969"/>
        <v>0.99816566797478634</v>
      </c>
    </row>
    <row r="4487" spans="1:46">
      <c r="A4487" s="38">
        <v>40002</v>
      </c>
      <c r="B4487" s="37">
        <v>1.3852</v>
      </c>
      <c r="D4487" s="38">
        <v>40002</v>
      </c>
      <c r="E4487" s="19">
        <v>1147.2593999999999</v>
      </c>
      <c r="F4487" s="19">
        <v>828.22653768408884</v>
      </c>
      <c r="G4487" s="19">
        <v>-1.0454396402731492E-3</v>
      </c>
      <c r="H4487" s="37">
        <f t="shared" si="971"/>
        <v>0.99895456035972685</v>
      </c>
      <c r="I4487" s="19"/>
      <c r="J4487" s="19"/>
      <c r="K4487" s="19"/>
      <c r="L4487" s="19"/>
      <c r="N4487" s="38">
        <v>40002</v>
      </c>
      <c r="O4487" s="19">
        <v>878.3451</v>
      </c>
      <c r="P4487" s="19">
        <v>634.09262200404271</v>
      </c>
      <c r="Q4487" s="19">
        <v>-6.8686799328853132E-3</v>
      </c>
      <c r="R4487" s="37">
        <f t="shared" si="972"/>
        <v>0.99313132006711469</v>
      </c>
      <c r="T4487" s="39">
        <v>40002</v>
      </c>
      <c r="U4487" s="40">
        <v>365.87189999999998</v>
      </c>
      <c r="V4487" s="40">
        <f t="shared" si="973"/>
        <v>1.983032624049752E-3</v>
      </c>
      <c r="W4487" s="41">
        <f t="shared" si="974"/>
        <v>1.0019830326240498</v>
      </c>
      <c r="Y4487" s="42">
        <v>40002</v>
      </c>
      <c r="Z4487" s="43">
        <v>227.08500000000001</v>
      </c>
      <c r="AA4487" s="43">
        <f t="shared" si="975"/>
        <v>163.93661565116952</v>
      </c>
      <c r="AB4487" s="19">
        <f t="shared" si="978"/>
        <v>-1.7966748638683638E-2</v>
      </c>
      <c r="AC4487" s="37">
        <f t="shared" si="979"/>
        <v>0.98203325136131636</v>
      </c>
      <c r="AE4487" s="44">
        <v>40002</v>
      </c>
      <c r="AF4487" s="45">
        <v>3793.8</v>
      </c>
      <c r="AG4487" s="19">
        <f t="shared" si="970"/>
        <v>2738.8102801039563</v>
      </c>
      <c r="AH4487" s="45">
        <f t="shared" si="976"/>
        <v>-2.5293436247406986E-2</v>
      </c>
      <c r="AI4487" s="46">
        <f t="shared" si="977"/>
        <v>0.97470656375259301</v>
      </c>
      <c r="AK4487" s="38">
        <v>40002</v>
      </c>
      <c r="AL4487" s="19">
        <v>161.70760000000001</v>
      </c>
      <c r="AM4487" s="19">
        <f t="shared" si="966"/>
        <v>5.7420483767578467E-4</v>
      </c>
      <c r="AN4487" s="37">
        <f t="shared" si="967"/>
        <v>1.0005742048376758</v>
      </c>
      <c r="AQ4487" s="38">
        <v>40002</v>
      </c>
      <c r="AR4487" s="19">
        <f t="shared" si="968"/>
        <v>366.62023656800005</v>
      </c>
      <c r="AS4487" s="40">
        <f t="shared" si="980"/>
        <v>5.7420483767578467E-4</v>
      </c>
      <c r="AT4487" s="51">
        <f t="shared" si="969"/>
        <v>1.0005742048376758</v>
      </c>
    </row>
    <row r="4488" spans="1:46">
      <c r="A4488" s="38">
        <v>40003</v>
      </c>
      <c r="B4488" s="37">
        <v>1.4026000000000001</v>
      </c>
      <c r="D4488" s="38">
        <v>40003</v>
      </c>
      <c r="E4488" s="19">
        <v>1154.087</v>
      </c>
      <c r="F4488" s="19">
        <v>822.81976329673455</v>
      </c>
      <c r="G4488" s="19">
        <v>-6.5281346845911248E-3</v>
      </c>
      <c r="H4488" s="37">
        <f t="shared" si="971"/>
        <v>0.99347186531540888</v>
      </c>
      <c r="I4488" s="19"/>
      <c r="J4488" s="19"/>
      <c r="K4488" s="19"/>
      <c r="L4488" s="19"/>
      <c r="N4488" s="38">
        <v>40003</v>
      </c>
      <c r="O4488" s="19">
        <v>881.0788</v>
      </c>
      <c r="P4488" s="19">
        <v>628.17538856409521</v>
      </c>
      <c r="Q4488" s="19">
        <v>-9.3318124744081743E-3</v>
      </c>
      <c r="R4488" s="37">
        <f t="shared" si="972"/>
        <v>0.99066818752559183</v>
      </c>
      <c r="T4488" s="39">
        <v>40003</v>
      </c>
      <c r="U4488" s="40">
        <v>366.07839999999999</v>
      </c>
      <c r="V4488" s="40">
        <f t="shared" si="973"/>
        <v>5.6440519209055573E-4</v>
      </c>
      <c r="W4488" s="41">
        <f t="shared" si="974"/>
        <v>1.0005644051920906</v>
      </c>
      <c r="Y4488" s="42">
        <v>40003</v>
      </c>
      <c r="Z4488" s="43">
        <v>230.227</v>
      </c>
      <c r="AA4488" s="43">
        <f t="shared" si="975"/>
        <v>164.14302010551833</v>
      </c>
      <c r="AB4488" s="19">
        <f t="shared" si="978"/>
        <v>1.259050356315905E-3</v>
      </c>
      <c r="AC4488" s="37">
        <f t="shared" si="979"/>
        <v>1.0012590503563159</v>
      </c>
      <c r="AE4488" s="44">
        <v>40003</v>
      </c>
      <c r="AF4488" s="45">
        <v>3826.2</v>
      </c>
      <c r="AG4488" s="19">
        <f t="shared" si="970"/>
        <v>2727.9338371595604</v>
      </c>
      <c r="AH4488" s="45">
        <f t="shared" si="976"/>
        <v>-3.9712290491267233E-3</v>
      </c>
      <c r="AI4488" s="46">
        <f t="shared" si="977"/>
        <v>0.99602877095087328</v>
      </c>
      <c r="AK4488" s="38">
        <v>40003</v>
      </c>
      <c r="AL4488" s="19">
        <v>161.5976</v>
      </c>
      <c r="AM4488" s="19">
        <f t="shared" si="966"/>
        <v>-6.8024013713652298E-4</v>
      </c>
      <c r="AN4488" s="37">
        <f t="shared" si="967"/>
        <v>0.99931975986286348</v>
      </c>
      <c r="AQ4488" s="38">
        <v>40003</v>
      </c>
      <c r="AR4488" s="19">
        <f t="shared" si="968"/>
        <v>366.37084676800004</v>
      </c>
      <c r="AS4488" s="40">
        <f t="shared" si="980"/>
        <v>-6.8024013713641196E-4</v>
      </c>
      <c r="AT4488" s="51">
        <f t="shared" si="969"/>
        <v>0.99931975986286359</v>
      </c>
    </row>
    <row r="4489" spans="1:46">
      <c r="A4489" s="38">
        <v>40004</v>
      </c>
      <c r="B4489" s="37">
        <v>1.3926000000000001</v>
      </c>
      <c r="D4489" s="38">
        <v>40004</v>
      </c>
      <c r="E4489" s="19">
        <v>1147.6409000000001</v>
      </c>
      <c r="F4489" s="19">
        <v>824.09945425822207</v>
      </c>
      <c r="G4489" s="19">
        <v>1.5552506375882125E-3</v>
      </c>
      <c r="H4489" s="37">
        <f t="shared" si="971"/>
        <v>1.0015552506375882</v>
      </c>
      <c r="I4489" s="19"/>
      <c r="J4489" s="19"/>
      <c r="K4489" s="19"/>
      <c r="L4489" s="19"/>
      <c r="N4489" s="38">
        <v>40004</v>
      </c>
      <c r="O4489" s="19">
        <v>874.29259999999999</v>
      </c>
      <c r="P4489" s="19">
        <v>627.8131552491742</v>
      </c>
      <c r="Q4489" s="19">
        <v>-5.7664359590559044E-4</v>
      </c>
      <c r="R4489" s="37">
        <f t="shared" si="972"/>
        <v>0.99942335640409441</v>
      </c>
      <c r="T4489" s="39">
        <v>40004</v>
      </c>
      <c r="U4489" s="40">
        <v>365.66370000000001</v>
      </c>
      <c r="V4489" s="40">
        <f t="shared" si="973"/>
        <v>-1.1328174511251454E-3</v>
      </c>
      <c r="W4489" s="41">
        <f t="shared" si="974"/>
        <v>0.99886718254887485</v>
      </c>
      <c r="Y4489" s="42">
        <v>40004</v>
      </c>
      <c r="Z4489" s="43">
        <v>228.59399999999999</v>
      </c>
      <c r="AA4489" s="43">
        <f t="shared" si="975"/>
        <v>164.14907367514002</v>
      </c>
      <c r="AB4489" s="19">
        <f t="shared" si="978"/>
        <v>3.6879847938653398E-5</v>
      </c>
      <c r="AC4489" s="37">
        <f t="shared" si="979"/>
        <v>1.0000368798479387</v>
      </c>
      <c r="AE4489" s="44">
        <v>40004</v>
      </c>
      <c r="AF4489" s="45">
        <v>3797.5</v>
      </c>
      <c r="AG4489" s="19">
        <f t="shared" si="970"/>
        <v>2726.9136866293265</v>
      </c>
      <c r="AH4489" s="45">
        <f t="shared" si="976"/>
        <v>-3.7396454281168889E-4</v>
      </c>
      <c r="AI4489" s="46">
        <f t="shared" si="977"/>
        <v>0.99962603545718831</v>
      </c>
      <c r="AK4489" s="38">
        <v>40004</v>
      </c>
      <c r="AL4489" s="19">
        <v>161.86969999999999</v>
      </c>
      <c r="AM4489" s="19">
        <f t="shared" si="966"/>
        <v>1.6838121358238034E-3</v>
      </c>
      <c r="AN4489" s="37">
        <f t="shared" si="967"/>
        <v>1.0016838121358238</v>
      </c>
      <c r="AQ4489" s="38">
        <v>40004</v>
      </c>
      <c r="AR4489" s="19">
        <f t="shared" si="968"/>
        <v>366.98774644600002</v>
      </c>
      <c r="AS4489" s="40">
        <f t="shared" si="980"/>
        <v>1.6838121358238034E-3</v>
      </c>
      <c r="AT4489" s="51">
        <f t="shared" si="969"/>
        <v>1.0016838121358238</v>
      </c>
    </row>
    <row r="4490" spans="1:46">
      <c r="A4490" s="38">
        <v>40007</v>
      </c>
      <c r="B4490" s="37">
        <v>1.3973</v>
      </c>
      <c r="D4490" s="38">
        <v>40007</v>
      </c>
      <c r="E4490" s="19">
        <v>1164.3674000000001</v>
      </c>
      <c r="F4490" s="19">
        <v>833.29807485865604</v>
      </c>
      <c r="G4490" s="19">
        <v>1.1162027292826782E-2</v>
      </c>
      <c r="H4490" s="37">
        <f t="shared" si="971"/>
        <v>1.0111620272928268</v>
      </c>
      <c r="I4490" s="19"/>
      <c r="J4490" s="19"/>
      <c r="K4490" s="19"/>
      <c r="L4490" s="19"/>
      <c r="N4490" s="38">
        <v>40007</v>
      </c>
      <c r="O4490" s="19">
        <v>859.05899999999997</v>
      </c>
      <c r="P4490" s="19">
        <v>614.7992557074358</v>
      </c>
      <c r="Q4490" s="19">
        <v>-2.0728937316665919E-2</v>
      </c>
      <c r="R4490" s="37">
        <f t="shared" si="972"/>
        <v>0.97927106268333408</v>
      </c>
      <c r="T4490" s="39">
        <v>40007</v>
      </c>
      <c r="U4490" s="40">
        <v>366.10649999999998</v>
      </c>
      <c r="V4490" s="40">
        <f t="shared" si="973"/>
        <v>1.2109487488092263E-3</v>
      </c>
      <c r="W4490" s="41">
        <f t="shared" si="974"/>
        <v>1.0012109487488092</v>
      </c>
      <c r="Y4490" s="42">
        <v>40007</v>
      </c>
      <c r="Z4490" s="43">
        <v>228.77099999999999</v>
      </c>
      <c r="AA4490" s="43">
        <f t="shared" si="975"/>
        <v>163.72360981893652</v>
      </c>
      <c r="AB4490" s="19">
        <f t="shared" si="978"/>
        <v>-2.5919357732442361E-3</v>
      </c>
      <c r="AC4490" s="37">
        <f t="shared" si="979"/>
        <v>0.99740806422675576</v>
      </c>
      <c r="AE4490" s="44">
        <v>40007</v>
      </c>
      <c r="AF4490" s="45">
        <v>3795.1001000000001</v>
      </c>
      <c r="AG4490" s="19">
        <f t="shared" si="970"/>
        <v>2716.0238316753739</v>
      </c>
      <c r="AH4490" s="45">
        <f t="shared" si="976"/>
        <v>-3.9934725500656576E-3</v>
      </c>
      <c r="AI4490" s="46">
        <f t="shared" si="977"/>
        <v>0.99600652744993434</v>
      </c>
      <c r="AK4490" s="38">
        <v>40007</v>
      </c>
      <c r="AL4490" s="19">
        <v>161.9179</v>
      </c>
      <c r="AM4490" s="19">
        <f t="shared" si="966"/>
        <v>2.9777036715339378E-4</v>
      </c>
      <c r="AN4490" s="37">
        <f t="shared" si="967"/>
        <v>1.0002977703671534</v>
      </c>
      <c r="AQ4490" s="38">
        <v>40007</v>
      </c>
      <c r="AR4490" s="19">
        <f t="shared" si="968"/>
        <v>367.09702452200003</v>
      </c>
      <c r="AS4490" s="40">
        <f t="shared" si="980"/>
        <v>2.9777036715339378E-4</v>
      </c>
      <c r="AT4490" s="51">
        <f t="shared" si="969"/>
        <v>1.0002977703671534</v>
      </c>
    </row>
    <row r="4491" spans="1:46">
      <c r="A4491" s="38">
        <v>40008</v>
      </c>
      <c r="B4491" s="37">
        <v>1.3971</v>
      </c>
      <c r="D4491" s="38">
        <v>40008</v>
      </c>
      <c r="E4491" s="19">
        <v>1177.9965</v>
      </c>
      <c r="F4491" s="19">
        <v>843.17264333261755</v>
      </c>
      <c r="G4491" s="19">
        <v>1.1849983543567477E-2</v>
      </c>
      <c r="H4491" s="37">
        <f t="shared" si="971"/>
        <v>1.0118499835435675</v>
      </c>
      <c r="I4491" s="19"/>
      <c r="J4491" s="19"/>
      <c r="K4491" s="19"/>
      <c r="L4491" s="19"/>
      <c r="N4491" s="38">
        <v>40008</v>
      </c>
      <c r="O4491" s="19">
        <v>878.97149999999999</v>
      </c>
      <c r="P4491" s="19">
        <v>629.14000429461021</v>
      </c>
      <c r="Q4491" s="19">
        <v>2.3325904275327769E-2</v>
      </c>
      <c r="R4491" s="37">
        <f t="shared" si="972"/>
        <v>1.0233259042753278</v>
      </c>
      <c r="T4491" s="39">
        <v>40008</v>
      </c>
      <c r="U4491" s="40">
        <v>364.60489999999999</v>
      </c>
      <c r="V4491" s="40">
        <f t="shared" si="973"/>
        <v>-4.1015387598963837E-3</v>
      </c>
      <c r="W4491" s="41">
        <f t="shared" si="974"/>
        <v>0.99589846124010362</v>
      </c>
      <c r="Y4491" s="42">
        <v>40008</v>
      </c>
      <c r="Z4491" s="43">
        <v>231.82900000000001</v>
      </c>
      <c r="AA4491" s="43">
        <f t="shared" si="975"/>
        <v>165.93586715338915</v>
      </c>
      <c r="AB4491" s="19">
        <f t="shared" si="978"/>
        <v>1.3512146091203325E-2</v>
      </c>
      <c r="AC4491" s="37">
        <f t="shared" si="979"/>
        <v>1.0135121460912033</v>
      </c>
      <c r="AE4491" s="44">
        <v>40008</v>
      </c>
      <c r="AF4491" s="45">
        <v>3813.7</v>
      </c>
      <c r="AG4491" s="19">
        <f t="shared" si="970"/>
        <v>2729.7258607114736</v>
      </c>
      <c r="AH4491" s="45">
        <f t="shared" si="976"/>
        <v>5.0448854226907702E-3</v>
      </c>
      <c r="AI4491" s="46">
        <f t="shared" si="977"/>
        <v>1.0050448854226908</v>
      </c>
      <c r="AK4491" s="38">
        <v>40008</v>
      </c>
      <c r="AL4491" s="19">
        <v>161.6951</v>
      </c>
      <c r="AM4491" s="19">
        <f t="shared" si="966"/>
        <v>-1.3760059882199638E-3</v>
      </c>
      <c r="AN4491" s="37">
        <f t="shared" si="967"/>
        <v>0.99862399401178004</v>
      </c>
      <c r="AQ4491" s="38">
        <v>40008</v>
      </c>
      <c r="AR4491" s="19">
        <f t="shared" si="968"/>
        <v>366.59189681800001</v>
      </c>
      <c r="AS4491" s="40">
        <f t="shared" si="980"/>
        <v>-1.3760059882199638E-3</v>
      </c>
      <c r="AT4491" s="51">
        <f t="shared" si="969"/>
        <v>0.99862399401178004</v>
      </c>
    </row>
    <row r="4492" spans="1:46">
      <c r="A4492" s="38">
        <v>40009</v>
      </c>
      <c r="B4492" s="37">
        <v>1.4116</v>
      </c>
      <c r="D4492" s="38">
        <v>40009</v>
      </c>
      <c r="E4492" s="19">
        <v>1211.0675000000001</v>
      </c>
      <c r="F4492" s="19">
        <v>857.93957211674706</v>
      </c>
      <c r="G4492" s="19">
        <v>1.7513529288335938E-2</v>
      </c>
      <c r="H4492" s="37">
        <f t="shared" si="971"/>
        <v>1.0175135292883359</v>
      </c>
      <c r="I4492" s="19"/>
      <c r="J4492" s="19"/>
      <c r="K4492" s="19"/>
      <c r="L4492" s="19"/>
      <c r="N4492" s="38">
        <v>40009</v>
      </c>
      <c r="O4492" s="19">
        <v>911.29759999999999</v>
      </c>
      <c r="P4492" s="19">
        <v>645.57778407480873</v>
      </c>
      <c r="Q4492" s="19">
        <v>2.6127379705616516E-2</v>
      </c>
      <c r="R4492" s="37">
        <f t="shared" si="972"/>
        <v>1.0261273797056165</v>
      </c>
      <c r="T4492" s="39">
        <v>40009</v>
      </c>
      <c r="U4492" s="40">
        <v>365.01839999999999</v>
      </c>
      <c r="V4492" s="40">
        <f t="shared" si="973"/>
        <v>1.1341043414392349E-3</v>
      </c>
      <c r="W4492" s="41">
        <f t="shared" si="974"/>
        <v>1.0011341043414392</v>
      </c>
      <c r="Y4492" s="42">
        <v>40009</v>
      </c>
      <c r="Z4492" s="43">
        <v>235.62</v>
      </c>
      <c r="AA4492" s="43">
        <f t="shared" si="975"/>
        <v>166.91697364692547</v>
      </c>
      <c r="AB4492" s="19">
        <f t="shared" si="978"/>
        <v>5.9125643561399599E-3</v>
      </c>
      <c r="AC4492" s="37">
        <f t="shared" si="979"/>
        <v>1.00591256435614</v>
      </c>
      <c r="AE4492" s="44">
        <v>40009</v>
      </c>
      <c r="AF4492" s="45">
        <v>3908.8998999999999</v>
      </c>
      <c r="AG4492" s="19">
        <f t="shared" si="970"/>
        <v>2769.1271606687446</v>
      </c>
      <c r="AH4492" s="45">
        <f t="shared" si="976"/>
        <v>1.4434160046753464E-2</v>
      </c>
      <c r="AI4492" s="46">
        <f t="shared" si="977"/>
        <v>1.0144341600467535</v>
      </c>
      <c r="AK4492" s="38">
        <v>40009</v>
      </c>
      <c r="AL4492" s="19">
        <v>161.4804</v>
      </c>
      <c r="AM4492" s="19">
        <f t="shared" si="966"/>
        <v>-1.3278077072217398E-3</v>
      </c>
      <c r="AN4492" s="37">
        <f t="shared" si="967"/>
        <v>0.99867219229277826</v>
      </c>
      <c r="AQ4492" s="38">
        <v>40009</v>
      </c>
      <c r="AR4492" s="19">
        <f t="shared" si="968"/>
        <v>366.10513327200005</v>
      </c>
      <c r="AS4492" s="40">
        <f t="shared" si="980"/>
        <v>-1.3278077072217398E-3</v>
      </c>
      <c r="AT4492" s="51">
        <f t="shared" si="969"/>
        <v>0.99867219229277826</v>
      </c>
    </row>
    <row r="4493" spans="1:46">
      <c r="A4493" s="38">
        <v>40010</v>
      </c>
      <c r="B4493" s="37">
        <v>1.4115</v>
      </c>
      <c r="D4493" s="38">
        <v>40010</v>
      </c>
      <c r="E4493" s="19">
        <v>1221.4746</v>
      </c>
      <c r="F4493" s="19">
        <v>865.37343251859727</v>
      </c>
      <c r="G4493" s="19">
        <v>8.6647832125390511E-3</v>
      </c>
      <c r="H4493" s="37">
        <f t="shared" si="971"/>
        <v>1.0086647832125391</v>
      </c>
      <c r="I4493" s="19"/>
      <c r="J4493" s="19"/>
      <c r="K4493" s="19"/>
      <c r="L4493" s="19"/>
      <c r="N4493" s="38">
        <v>40010</v>
      </c>
      <c r="O4493" s="19">
        <v>920.15560000000005</v>
      </c>
      <c r="P4493" s="19">
        <v>651.89911441728657</v>
      </c>
      <c r="Q4493" s="19">
        <v>9.7917408225827174E-3</v>
      </c>
      <c r="R4493" s="37">
        <f t="shared" si="972"/>
        <v>1.0097917408225827</v>
      </c>
      <c r="T4493" s="39">
        <v>40010</v>
      </c>
      <c r="U4493" s="40">
        <v>363.9701</v>
      </c>
      <c r="V4493" s="40">
        <f t="shared" si="973"/>
        <v>-2.8719100187826196E-3</v>
      </c>
      <c r="W4493" s="41">
        <f t="shared" si="974"/>
        <v>0.99712808998121738</v>
      </c>
      <c r="Y4493" s="42">
        <v>40010</v>
      </c>
      <c r="Z4493" s="43">
        <v>237.36600000000001</v>
      </c>
      <c r="AA4493" s="43">
        <f t="shared" si="975"/>
        <v>168.16578108395325</v>
      </c>
      <c r="AB4493" s="19">
        <f t="shared" si="978"/>
        <v>7.4816084292861351E-3</v>
      </c>
      <c r="AC4493" s="37">
        <f t="shared" si="979"/>
        <v>1.0074816084292861</v>
      </c>
      <c r="AE4493" s="44">
        <v>40010</v>
      </c>
      <c r="AF4493" s="45">
        <v>3942.7</v>
      </c>
      <c r="AG4493" s="19">
        <f t="shared" si="970"/>
        <v>2793.2695713779667</v>
      </c>
      <c r="AH4493" s="45">
        <f t="shared" si="976"/>
        <v>8.7184189488038744E-3</v>
      </c>
      <c r="AI4493" s="46">
        <f t="shared" si="977"/>
        <v>1.0087184189488039</v>
      </c>
      <c r="AK4493" s="38">
        <v>40010</v>
      </c>
      <c r="AL4493" s="19">
        <v>161.68950000000001</v>
      </c>
      <c r="AM4493" s="19">
        <f t="shared" si="966"/>
        <v>1.2948939933268289E-3</v>
      </c>
      <c r="AN4493" s="37">
        <f t="shared" si="967"/>
        <v>1.0012948939933268</v>
      </c>
      <c r="AQ4493" s="38">
        <v>40010</v>
      </c>
      <c r="AR4493" s="19">
        <f t="shared" si="968"/>
        <v>366.57920061000004</v>
      </c>
      <c r="AS4493" s="40">
        <f t="shared" si="980"/>
        <v>1.2948939933268289E-3</v>
      </c>
      <c r="AT4493" s="51">
        <f t="shared" si="969"/>
        <v>1.0012948939933268</v>
      </c>
    </row>
    <row r="4494" spans="1:46">
      <c r="A4494" s="38">
        <v>40011</v>
      </c>
      <c r="B4494" s="37">
        <v>1.4119999999999999</v>
      </c>
      <c r="D4494" s="38">
        <v>40011</v>
      </c>
      <c r="E4494" s="19">
        <v>1223.8625999999999</v>
      </c>
      <c r="F4494" s="19">
        <v>866.75821529745042</v>
      </c>
      <c r="G4494" s="19">
        <v>1.6002141119850766E-3</v>
      </c>
      <c r="H4494" s="37">
        <f t="shared" si="971"/>
        <v>1.0016002141119851</v>
      </c>
      <c r="I4494" s="19"/>
      <c r="J4494" s="19"/>
      <c r="K4494" s="19"/>
      <c r="L4494" s="19"/>
      <c r="N4494" s="38">
        <v>40011</v>
      </c>
      <c r="O4494" s="19">
        <v>931.33420000000001</v>
      </c>
      <c r="P4494" s="19">
        <v>659.58512747875363</v>
      </c>
      <c r="Q4494" s="19">
        <v>1.1790187916327133E-2</v>
      </c>
      <c r="R4494" s="37">
        <f t="shared" si="972"/>
        <v>1.0117901879163271</v>
      </c>
      <c r="T4494" s="39">
        <v>40011</v>
      </c>
      <c r="U4494" s="40">
        <v>365.0256</v>
      </c>
      <c r="V4494" s="40">
        <f t="shared" si="973"/>
        <v>2.8999634860116252E-3</v>
      </c>
      <c r="W4494" s="41">
        <f t="shared" si="974"/>
        <v>1.0028999634860116</v>
      </c>
      <c r="Y4494" s="42">
        <v>40011</v>
      </c>
      <c r="Z4494" s="43">
        <v>241.238</v>
      </c>
      <c r="AA4494" s="43">
        <f t="shared" si="975"/>
        <v>170.84844192634563</v>
      </c>
      <c r="AB4494" s="19">
        <f t="shared" si="978"/>
        <v>1.5952477520103425E-2</v>
      </c>
      <c r="AC4494" s="37">
        <f t="shared" si="979"/>
        <v>1.0159524775201034</v>
      </c>
      <c r="AE4494" s="44">
        <v>40011</v>
      </c>
      <c r="AF4494" s="45">
        <v>4021.3</v>
      </c>
      <c r="AG4494" s="19">
        <f t="shared" si="970"/>
        <v>2847.9461756373939</v>
      </c>
      <c r="AH4494" s="45">
        <f t="shared" si="976"/>
        <v>1.9574410153494259E-2</v>
      </c>
      <c r="AI4494" s="46">
        <f t="shared" si="977"/>
        <v>1.0195744101534943</v>
      </c>
      <c r="AK4494" s="38">
        <v>40011</v>
      </c>
      <c r="AL4494" s="19">
        <v>161.43440000000001</v>
      </c>
      <c r="AM4494" s="19">
        <f t="shared" si="966"/>
        <v>-1.5777153123733845E-3</v>
      </c>
      <c r="AN4494" s="37">
        <f t="shared" si="967"/>
        <v>0.99842228468762662</v>
      </c>
      <c r="AQ4494" s="38">
        <v>40011</v>
      </c>
      <c r="AR4494" s="19">
        <f t="shared" si="968"/>
        <v>366.00084299200006</v>
      </c>
      <c r="AS4494" s="40">
        <f t="shared" si="980"/>
        <v>-1.5777153123733845E-3</v>
      </c>
      <c r="AT4494" s="51">
        <f t="shared" si="969"/>
        <v>0.99842228468762662</v>
      </c>
    </row>
    <row r="4495" spans="1:46">
      <c r="A4495" s="38">
        <v>40014</v>
      </c>
      <c r="B4495" s="37">
        <v>1.4211</v>
      </c>
      <c r="D4495" s="38">
        <v>40014</v>
      </c>
      <c r="E4495" s="19">
        <v>1240.2746999999999</v>
      </c>
      <c r="F4495" s="19">
        <v>872.75680810639642</v>
      </c>
      <c r="G4495" s="19">
        <v>6.9207221841991462E-3</v>
      </c>
      <c r="H4495" s="37">
        <f t="shared" si="971"/>
        <v>1.0069207221841991</v>
      </c>
      <c r="I4495" s="19"/>
      <c r="J4495" s="19"/>
      <c r="K4495" s="19"/>
      <c r="L4495" s="19"/>
      <c r="N4495" s="38">
        <v>40014</v>
      </c>
      <c r="O4495" s="19">
        <v>960.4117</v>
      </c>
      <c r="P4495" s="19">
        <v>675.82274294560546</v>
      </c>
      <c r="Q4495" s="19">
        <v>2.4617922373294965E-2</v>
      </c>
      <c r="R4495" s="37">
        <f t="shared" si="972"/>
        <v>1.024617922373295</v>
      </c>
      <c r="T4495" s="39">
        <v>40014</v>
      </c>
      <c r="U4495" s="40">
        <v>363.2928</v>
      </c>
      <c r="V4495" s="40">
        <f t="shared" si="973"/>
        <v>-4.7470643154891023E-3</v>
      </c>
      <c r="W4495" s="41">
        <f t="shared" si="974"/>
        <v>0.9952529356845109</v>
      </c>
      <c r="Y4495" s="42">
        <v>40014</v>
      </c>
      <c r="Z4495" s="43">
        <v>243.91800000000001</v>
      </c>
      <c r="AA4495" s="43">
        <f t="shared" si="975"/>
        <v>171.64027865737808</v>
      </c>
      <c r="AB4495" s="19">
        <f t="shared" si="978"/>
        <v>4.6347319419735022E-3</v>
      </c>
      <c r="AC4495" s="37">
        <f t="shared" si="979"/>
        <v>1.0046347319419735</v>
      </c>
      <c r="AE4495" s="44">
        <v>40014</v>
      </c>
      <c r="AF4495" s="45">
        <v>4067.8</v>
      </c>
      <c r="AG4495" s="19">
        <f t="shared" si="970"/>
        <v>2862.4305115755401</v>
      </c>
      <c r="AH4495" s="45">
        <f t="shared" si="976"/>
        <v>5.0858882313338238E-3</v>
      </c>
      <c r="AI4495" s="46">
        <f t="shared" si="977"/>
        <v>1.0050858882313338</v>
      </c>
      <c r="AK4495" s="38">
        <v>40014</v>
      </c>
      <c r="AL4495" s="19">
        <v>161.52289999999999</v>
      </c>
      <c r="AM4495" s="19">
        <f t="shared" si="966"/>
        <v>5.4821029470786264E-4</v>
      </c>
      <c r="AN4495" s="37">
        <f t="shared" si="967"/>
        <v>1.0005482102947079</v>
      </c>
      <c r="AQ4495" s="38">
        <v>40014</v>
      </c>
      <c r="AR4495" s="19">
        <f t="shared" si="968"/>
        <v>366.20148842200001</v>
      </c>
      <c r="AS4495" s="40">
        <f t="shared" si="980"/>
        <v>5.4821029470786264E-4</v>
      </c>
      <c r="AT4495" s="51">
        <f t="shared" si="969"/>
        <v>1.0005482102947079</v>
      </c>
    </row>
    <row r="4496" spans="1:46">
      <c r="A4496" s="38">
        <v>40015</v>
      </c>
      <c r="B4496" s="37">
        <v>1.4196</v>
      </c>
      <c r="D4496" s="38">
        <v>40015</v>
      </c>
      <c r="E4496" s="19">
        <v>1251.6371999999999</v>
      </c>
      <c r="F4496" s="19">
        <v>881.68300929839381</v>
      </c>
      <c r="G4496" s="19">
        <v>1.0227592737276359E-2</v>
      </c>
      <c r="H4496" s="37">
        <f t="shared" si="971"/>
        <v>1.0102275927372764</v>
      </c>
      <c r="I4496" s="19"/>
      <c r="J4496" s="19"/>
      <c r="K4496" s="19"/>
      <c r="L4496" s="19"/>
      <c r="N4496" s="38">
        <v>40015</v>
      </c>
      <c r="O4496" s="19">
        <v>964.6662</v>
      </c>
      <c r="P4496" s="19">
        <v>679.5338123415047</v>
      </c>
      <c r="Q4496" s="19">
        <v>5.4911874964793661E-3</v>
      </c>
      <c r="R4496" s="37">
        <f t="shared" si="972"/>
        <v>1.0054911874964794</v>
      </c>
      <c r="T4496" s="39">
        <v>40015</v>
      </c>
      <c r="U4496" s="40">
        <v>363.8202</v>
      </c>
      <c r="V4496" s="40">
        <f t="shared" si="973"/>
        <v>1.4517215865550437E-3</v>
      </c>
      <c r="W4496" s="41">
        <f t="shared" si="974"/>
        <v>1.001451721586555</v>
      </c>
      <c r="Y4496" s="42">
        <v>40015</v>
      </c>
      <c r="Z4496" s="43">
        <v>242.42</v>
      </c>
      <c r="AA4496" s="43">
        <f t="shared" si="975"/>
        <v>170.76641307410537</v>
      </c>
      <c r="AB4496" s="19">
        <f t="shared" si="978"/>
        <v>-5.0912617370953983E-3</v>
      </c>
      <c r="AC4496" s="37">
        <f t="shared" si="979"/>
        <v>0.9949087382629046</v>
      </c>
      <c r="AE4496" s="44">
        <v>40015</v>
      </c>
      <c r="AF4496" s="45">
        <v>4071.6001000000001</v>
      </c>
      <c r="AG4496" s="19">
        <f t="shared" si="970"/>
        <v>2868.1319385742463</v>
      </c>
      <c r="AH4496" s="45">
        <f t="shared" si="976"/>
        <v>1.9918132425049695E-3</v>
      </c>
      <c r="AI4496" s="46">
        <f t="shared" si="977"/>
        <v>1.001991813242505</v>
      </c>
      <c r="AK4496" s="38">
        <v>40015</v>
      </c>
      <c r="AL4496" s="19">
        <v>161.8561</v>
      </c>
      <c r="AM4496" s="19">
        <f t="shared" si="966"/>
        <v>2.0628653893659532E-3</v>
      </c>
      <c r="AN4496" s="37">
        <f t="shared" si="967"/>
        <v>1.002062865389366</v>
      </c>
      <c r="AQ4496" s="38">
        <v>40015</v>
      </c>
      <c r="AR4496" s="19">
        <f t="shared" si="968"/>
        <v>366.95691279800002</v>
      </c>
      <c r="AS4496" s="40">
        <f t="shared" si="980"/>
        <v>2.0628653893659532E-3</v>
      </c>
      <c r="AT4496" s="51">
        <f t="shared" si="969"/>
        <v>1.002062865389366</v>
      </c>
    </row>
    <row r="4497" spans="1:46">
      <c r="A4497" s="38">
        <v>40016</v>
      </c>
      <c r="B4497" s="37">
        <v>1.4219999999999999</v>
      </c>
      <c r="D4497" s="38">
        <v>40016</v>
      </c>
      <c r="E4497" s="19">
        <v>1252.3717999999999</v>
      </c>
      <c r="F4497" s="19">
        <v>880.71153305203939</v>
      </c>
      <c r="G4497" s="19">
        <v>-1.1018429935805152E-3</v>
      </c>
      <c r="H4497" s="37">
        <f t="shared" si="971"/>
        <v>0.99889815700641948</v>
      </c>
      <c r="I4497" s="19"/>
      <c r="J4497" s="19"/>
      <c r="K4497" s="19"/>
      <c r="L4497" s="19"/>
      <c r="N4497" s="38">
        <v>40016</v>
      </c>
      <c r="O4497" s="19">
        <v>960.0222</v>
      </c>
      <c r="P4497" s="19">
        <v>675.12109704641352</v>
      </c>
      <c r="Q4497" s="19">
        <v>-6.4937391119450627E-3</v>
      </c>
      <c r="R4497" s="37">
        <f t="shared" si="972"/>
        <v>0.99350626088805494</v>
      </c>
      <c r="T4497" s="39">
        <v>40016</v>
      </c>
      <c r="U4497" s="40">
        <v>364.48309999999998</v>
      </c>
      <c r="V4497" s="40">
        <f t="shared" si="973"/>
        <v>1.8220538606705805E-3</v>
      </c>
      <c r="W4497" s="41">
        <f t="shared" si="974"/>
        <v>1.0018220538606706</v>
      </c>
      <c r="Y4497" s="42">
        <v>40016</v>
      </c>
      <c r="Z4497" s="43">
        <v>243.905</v>
      </c>
      <c r="AA4497" s="43">
        <f t="shared" si="975"/>
        <v>171.52250351617442</v>
      </c>
      <c r="AB4497" s="19">
        <f t="shared" si="978"/>
        <v>4.4276296987098007E-3</v>
      </c>
      <c r="AC4497" s="37">
        <f t="shared" si="979"/>
        <v>1.0044276296987098</v>
      </c>
      <c r="AE4497" s="44">
        <v>40016</v>
      </c>
      <c r="AF4497" s="45">
        <v>4073.1001000000001</v>
      </c>
      <c r="AG4497" s="19">
        <f t="shared" si="970"/>
        <v>2864.3460618846698</v>
      </c>
      <c r="AH4497" s="45">
        <f t="shared" si="976"/>
        <v>-1.319979962797091E-3</v>
      </c>
      <c r="AI4497" s="46">
        <f t="shared" si="977"/>
        <v>0.99868002003720291</v>
      </c>
      <c r="AK4497" s="38">
        <v>40016</v>
      </c>
      <c r="AL4497" s="19">
        <v>161.92009999999999</v>
      </c>
      <c r="AM4497" s="19">
        <f t="shared" ref="AM4497:AM4560" si="981">AL4497/AL4496-1</f>
        <v>3.9541296250189539E-4</v>
      </c>
      <c r="AN4497" s="37">
        <f t="shared" ref="AN4497:AN4560" si="982">AL4497/AL4496</f>
        <v>1.0003954129625019</v>
      </c>
      <c r="AQ4497" s="38">
        <v>40016</v>
      </c>
      <c r="AR4497" s="19">
        <f t="shared" ref="AR4497:AR4560" si="983">AL4497*2.26718</f>
        <v>367.10201231799999</v>
      </c>
      <c r="AS4497" s="40">
        <f t="shared" si="980"/>
        <v>3.9541296250189539E-4</v>
      </c>
      <c r="AT4497" s="51">
        <f t="shared" si="969"/>
        <v>1.0003954129625019</v>
      </c>
    </row>
    <row r="4498" spans="1:46">
      <c r="A4498" s="38">
        <v>40017</v>
      </c>
      <c r="B4498" s="37">
        <v>1.4266000000000001</v>
      </c>
      <c r="D4498" s="38">
        <v>40017</v>
      </c>
      <c r="E4498" s="19">
        <v>1276.6213</v>
      </c>
      <c r="F4498" s="19">
        <v>894.86983036590493</v>
      </c>
      <c r="G4498" s="19">
        <v>1.6075975824684674E-2</v>
      </c>
      <c r="H4498" s="37">
        <f t="shared" si="971"/>
        <v>1.0160759758246847</v>
      </c>
      <c r="I4498" s="19"/>
      <c r="J4498" s="19"/>
      <c r="K4498" s="19"/>
      <c r="L4498" s="19"/>
      <c r="N4498" s="38">
        <v>40017</v>
      </c>
      <c r="O4498" s="19">
        <v>978.67</v>
      </c>
      <c r="P4498" s="19">
        <v>686.0157016683022</v>
      </c>
      <c r="Q4498" s="19">
        <v>1.6137259922036851E-2</v>
      </c>
      <c r="R4498" s="37">
        <f t="shared" si="972"/>
        <v>1.0161372599220369</v>
      </c>
      <c r="T4498" s="39">
        <v>40017</v>
      </c>
      <c r="U4498" s="40">
        <v>364.06830000000002</v>
      </c>
      <c r="V4498" s="40">
        <f t="shared" si="973"/>
        <v>-1.1380500220722345E-3</v>
      </c>
      <c r="W4498" s="41">
        <f t="shared" si="974"/>
        <v>0.99886194997792777</v>
      </c>
      <c r="Y4498" s="42">
        <v>40017</v>
      </c>
      <c r="Z4498" s="43">
        <v>246.922</v>
      </c>
      <c r="AA4498" s="43">
        <f t="shared" si="975"/>
        <v>173.08425627365764</v>
      </c>
      <c r="AB4498" s="19">
        <f t="shared" si="978"/>
        <v>9.1052353217078164E-3</v>
      </c>
      <c r="AC4498" s="37">
        <f t="shared" si="979"/>
        <v>1.0091052353217078</v>
      </c>
      <c r="AE4498" s="44">
        <v>40017</v>
      </c>
      <c r="AF4498" s="45">
        <v>4160.8999000000003</v>
      </c>
      <c r="AG4498" s="19">
        <f t="shared" si="970"/>
        <v>2916.654913781018</v>
      </c>
      <c r="AH4498" s="45">
        <f t="shared" si="976"/>
        <v>1.8262057295524547E-2</v>
      </c>
      <c r="AI4498" s="46">
        <f t="shared" si="977"/>
        <v>1.0182620572955245</v>
      </c>
      <c r="AK4498" s="38">
        <v>40017</v>
      </c>
      <c r="AL4498" s="19">
        <v>161.5736</v>
      </c>
      <c r="AM4498" s="19">
        <f t="shared" si="981"/>
        <v>-2.1399443305679666E-3</v>
      </c>
      <c r="AN4498" s="37">
        <f t="shared" si="982"/>
        <v>0.99786005566943203</v>
      </c>
      <c r="AQ4498" s="38">
        <v>40017</v>
      </c>
      <c r="AR4498" s="19">
        <f t="shared" si="983"/>
        <v>366.31643444800005</v>
      </c>
      <c r="AS4498" s="40">
        <f t="shared" si="980"/>
        <v>-2.1399443305678556E-3</v>
      </c>
      <c r="AT4498" s="51">
        <f t="shared" si="969"/>
        <v>0.99786005566943214</v>
      </c>
    </row>
    <row r="4499" spans="1:46">
      <c r="A4499" s="38">
        <v>40018</v>
      </c>
      <c r="B4499" s="37">
        <v>1.4213</v>
      </c>
      <c r="D4499" s="38">
        <v>40018</v>
      </c>
      <c r="E4499" s="19">
        <v>1280.0930000000001</v>
      </c>
      <c r="F4499" s="19">
        <v>900.64940547386198</v>
      </c>
      <c r="G4499" s="19">
        <v>6.4585651586821502E-3</v>
      </c>
      <c r="H4499" s="37">
        <f t="shared" si="971"/>
        <v>1.0064585651586822</v>
      </c>
      <c r="I4499" s="19"/>
      <c r="J4499" s="19"/>
      <c r="K4499" s="19"/>
      <c r="L4499" s="19"/>
      <c r="N4499" s="38">
        <v>40018</v>
      </c>
      <c r="O4499" s="19">
        <v>980.72339999999997</v>
      </c>
      <c r="P4499" s="19">
        <v>690.01857454443109</v>
      </c>
      <c r="Q4499" s="19">
        <v>5.8349581013881213E-3</v>
      </c>
      <c r="R4499" s="37">
        <f t="shared" si="972"/>
        <v>1.0058349581013881</v>
      </c>
      <c r="T4499" s="39">
        <v>40018</v>
      </c>
      <c r="U4499" s="40">
        <v>364.42399999999998</v>
      </c>
      <c r="V4499" s="40">
        <f t="shared" si="973"/>
        <v>9.7701447777787109E-4</v>
      </c>
      <c r="W4499" s="41">
        <f t="shared" si="974"/>
        <v>1.0009770144777779</v>
      </c>
      <c r="Y4499" s="42">
        <v>40018</v>
      </c>
      <c r="Z4499" s="43">
        <v>247.316</v>
      </c>
      <c r="AA4499" s="43">
        <f t="shared" si="975"/>
        <v>174.00689509603885</v>
      </c>
      <c r="AB4499" s="19">
        <f t="shared" si="978"/>
        <v>5.3305762305870807E-3</v>
      </c>
      <c r="AC4499" s="37">
        <f t="shared" si="979"/>
        <v>1.0053305762305871</v>
      </c>
      <c r="AE4499" s="44">
        <v>40018</v>
      </c>
      <c r="AF4499" s="45">
        <v>4188.1000999999997</v>
      </c>
      <c r="AG4499" s="19">
        <f t="shared" si="970"/>
        <v>2946.6686132413984</v>
      </c>
      <c r="AH4499" s="45">
        <f t="shared" si="976"/>
        <v>1.0290452709563747E-2</v>
      </c>
      <c r="AI4499" s="46">
        <f t="shared" si="977"/>
        <v>1.0102904527095637</v>
      </c>
      <c r="AK4499" s="38">
        <v>40018</v>
      </c>
      <c r="AL4499" s="19">
        <v>161.54679999999999</v>
      </c>
      <c r="AM4499" s="19">
        <f t="shared" si="981"/>
        <v>-1.6586868151735601E-4</v>
      </c>
      <c r="AN4499" s="37">
        <f t="shared" si="982"/>
        <v>0.99983413131848264</v>
      </c>
      <c r="AQ4499" s="38">
        <v>40018</v>
      </c>
      <c r="AR4499" s="19">
        <f t="shared" si="983"/>
        <v>366.25567402400003</v>
      </c>
      <c r="AS4499" s="40">
        <f t="shared" si="980"/>
        <v>-1.6586868151735601E-4</v>
      </c>
      <c r="AT4499" s="51">
        <f t="shared" ref="AT4499:AT4562" si="984">AR4499/AR4498</f>
        <v>0.99983413131848264</v>
      </c>
    </row>
    <row r="4500" spans="1:46">
      <c r="A4500" s="38">
        <v>40021</v>
      </c>
      <c r="B4500" s="37">
        <v>1.4212</v>
      </c>
      <c r="D4500" s="38">
        <v>40021</v>
      </c>
      <c r="E4500" s="19">
        <v>1286.0397</v>
      </c>
      <c r="F4500" s="19">
        <v>904.89705882352939</v>
      </c>
      <c r="G4500" s="19">
        <v>4.7162117954573368E-3</v>
      </c>
      <c r="H4500" s="37">
        <f t="shared" si="971"/>
        <v>1.0047162117954573</v>
      </c>
      <c r="I4500" s="19"/>
      <c r="J4500" s="19"/>
      <c r="K4500" s="19"/>
      <c r="L4500" s="19"/>
      <c r="N4500" s="38">
        <v>40021</v>
      </c>
      <c r="O4500" s="19">
        <v>992.62099999999998</v>
      </c>
      <c r="P4500" s="19">
        <v>698.43864339994366</v>
      </c>
      <c r="Q4500" s="19">
        <v>1.2202669849969983E-2</v>
      </c>
      <c r="R4500" s="37">
        <f t="shared" si="972"/>
        <v>1.01220266984997</v>
      </c>
      <c r="T4500" s="39">
        <v>40021</v>
      </c>
      <c r="U4500" s="40">
        <v>363.94720000000001</v>
      </c>
      <c r="V4500" s="40">
        <f t="shared" si="973"/>
        <v>-1.3083660790726981E-3</v>
      </c>
      <c r="W4500" s="41">
        <f t="shared" si="974"/>
        <v>0.9986916339209273</v>
      </c>
      <c r="Y4500" s="42">
        <v>40021</v>
      </c>
      <c r="Z4500" s="43">
        <v>248.113</v>
      </c>
      <c r="AA4500" s="43">
        <f t="shared" si="975"/>
        <v>174.57993245144948</v>
      </c>
      <c r="AB4500" s="19">
        <f t="shared" si="978"/>
        <v>3.2931876354345135E-3</v>
      </c>
      <c r="AC4500" s="37">
        <f t="shared" si="979"/>
        <v>1.0032931876354345</v>
      </c>
      <c r="AE4500" s="44">
        <v>40021</v>
      </c>
      <c r="AF4500" s="45">
        <v>4207.8999000000003</v>
      </c>
      <c r="AG4500" s="19">
        <f t="shared" si="970"/>
        <v>2960.8076977202368</v>
      </c>
      <c r="AH4500" s="45">
        <f t="shared" si="976"/>
        <v>4.7983286669230907E-3</v>
      </c>
      <c r="AI4500" s="46">
        <f t="shared" si="977"/>
        <v>1.0047983286669231</v>
      </c>
      <c r="AK4500" s="38">
        <v>40021</v>
      </c>
      <c r="AL4500" s="19">
        <v>161.6147</v>
      </c>
      <c r="AM4500" s="19">
        <f t="shared" si="981"/>
        <v>4.2031163724698395E-4</v>
      </c>
      <c r="AN4500" s="37">
        <f t="shared" si="982"/>
        <v>1.000420311637247</v>
      </c>
      <c r="AQ4500" s="38">
        <v>40021</v>
      </c>
      <c r="AR4500" s="19">
        <f t="shared" si="983"/>
        <v>366.40961554600005</v>
      </c>
      <c r="AS4500" s="40">
        <f t="shared" si="980"/>
        <v>4.2031163724698395E-4</v>
      </c>
      <c r="AT4500" s="51">
        <f t="shared" si="984"/>
        <v>1.000420311637247</v>
      </c>
    </row>
    <row r="4501" spans="1:46">
      <c r="A4501" s="38">
        <v>40022</v>
      </c>
      <c r="B4501" s="37">
        <v>1.4215</v>
      </c>
      <c r="D4501" s="38">
        <v>40022</v>
      </c>
      <c r="E4501" s="19">
        <v>1281.0001</v>
      </c>
      <c r="F4501" s="19">
        <v>901.16081603939494</v>
      </c>
      <c r="G4501" s="19">
        <v>-4.1289147176497565E-3</v>
      </c>
      <c r="H4501" s="37">
        <f t="shared" si="971"/>
        <v>0.99587108528235024</v>
      </c>
      <c r="I4501" s="19"/>
      <c r="J4501" s="19"/>
      <c r="K4501" s="19"/>
      <c r="L4501" s="19"/>
      <c r="N4501" s="38">
        <v>40022</v>
      </c>
      <c r="O4501" s="19">
        <v>996.15170000000001</v>
      </c>
      <c r="P4501" s="19">
        <v>700.77502638058388</v>
      </c>
      <c r="Q4501" s="19">
        <v>3.3451513640008201E-3</v>
      </c>
      <c r="R4501" s="37">
        <f t="shared" si="972"/>
        <v>1.0033451513640008</v>
      </c>
      <c r="T4501" s="39">
        <v>40022</v>
      </c>
      <c r="U4501" s="40">
        <v>363.92419999999998</v>
      </c>
      <c r="V4501" s="40">
        <f t="shared" si="973"/>
        <v>-6.3195980076313774E-5</v>
      </c>
      <c r="W4501" s="41">
        <f t="shared" si="974"/>
        <v>0.99993680401992369</v>
      </c>
      <c r="Y4501" s="42">
        <v>40022</v>
      </c>
      <c r="Z4501" s="43">
        <v>245.70500000000001</v>
      </c>
      <c r="AA4501" s="43">
        <f t="shared" si="975"/>
        <v>172.84910306014774</v>
      </c>
      <c r="AB4501" s="19">
        <f t="shared" si="978"/>
        <v>-9.9142516954695559E-3</v>
      </c>
      <c r="AC4501" s="37">
        <f t="shared" si="979"/>
        <v>0.99008574830453044</v>
      </c>
      <c r="AE4501" s="44">
        <v>40022</v>
      </c>
      <c r="AF4501" s="45">
        <v>4152.3999000000003</v>
      </c>
      <c r="AG4501" s="19">
        <f t="shared" si="970"/>
        <v>2921.1395708758355</v>
      </c>
      <c r="AH4501" s="45">
        <f t="shared" si="976"/>
        <v>-1.3397738351918265E-2</v>
      </c>
      <c r="AI4501" s="46">
        <f t="shared" si="977"/>
        <v>0.98660226164808174</v>
      </c>
      <c r="AK4501" s="38">
        <v>40022</v>
      </c>
      <c r="AL4501" s="19">
        <v>162.2225</v>
      </c>
      <c r="AM4501" s="19">
        <f t="shared" si="981"/>
        <v>3.7607965117034681E-3</v>
      </c>
      <c r="AN4501" s="37">
        <f t="shared" si="982"/>
        <v>1.0037607965117035</v>
      </c>
      <c r="AQ4501" s="38">
        <v>40022</v>
      </c>
      <c r="AR4501" s="19">
        <f t="shared" si="983"/>
        <v>367.78760755000002</v>
      </c>
      <c r="AS4501" s="40">
        <f t="shared" si="980"/>
        <v>3.760796511703246E-3</v>
      </c>
      <c r="AT4501" s="51">
        <f t="shared" si="984"/>
        <v>1.0037607965117032</v>
      </c>
    </row>
    <row r="4502" spans="1:46">
      <c r="A4502" s="38">
        <v>40023</v>
      </c>
      <c r="B4502" s="37">
        <v>1.4033</v>
      </c>
      <c r="D4502" s="38">
        <v>40023</v>
      </c>
      <c r="E4502" s="19">
        <v>1275.2201</v>
      </c>
      <c r="F4502" s="19">
        <v>908.72949476234589</v>
      </c>
      <c r="G4502" s="19">
        <v>8.3988102769663175E-3</v>
      </c>
      <c r="H4502" s="37">
        <f t="shared" si="971"/>
        <v>1.0083988102769663</v>
      </c>
      <c r="I4502" s="19"/>
      <c r="J4502" s="19"/>
      <c r="K4502" s="19"/>
      <c r="L4502" s="19"/>
      <c r="N4502" s="38">
        <v>40023</v>
      </c>
      <c r="O4502" s="19">
        <v>979.31259999999997</v>
      </c>
      <c r="P4502" s="19">
        <v>697.86403477517274</v>
      </c>
      <c r="Q4502" s="19">
        <v>-4.153960252330946E-3</v>
      </c>
      <c r="R4502" s="37">
        <f t="shared" si="972"/>
        <v>0.99584603974766905</v>
      </c>
      <c r="T4502" s="39">
        <v>40023</v>
      </c>
      <c r="U4502" s="40">
        <v>364.27670000000001</v>
      </c>
      <c r="V4502" s="40">
        <f t="shared" si="973"/>
        <v>9.6860829810174742E-4</v>
      </c>
      <c r="W4502" s="41">
        <f t="shared" si="974"/>
        <v>1.0009686082981017</v>
      </c>
      <c r="Y4502" s="42">
        <v>40023</v>
      </c>
      <c r="Z4502" s="43">
        <v>239.62200000000001</v>
      </c>
      <c r="AA4502" s="43">
        <f t="shared" si="975"/>
        <v>170.75607496615123</v>
      </c>
      <c r="AB4502" s="19">
        <f t="shared" si="978"/>
        <v>-1.2108990193997027E-2</v>
      </c>
      <c r="AC4502" s="37">
        <f t="shared" si="979"/>
        <v>0.98789100980600297</v>
      </c>
      <c r="AE4502" s="44">
        <v>40023</v>
      </c>
      <c r="AF4502" s="45">
        <v>3990.8</v>
      </c>
      <c r="AG4502" s="19">
        <f t="shared" si="970"/>
        <v>2843.8680253687739</v>
      </c>
      <c r="AH4502" s="45">
        <f t="shared" si="976"/>
        <v>-2.645253457844654E-2</v>
      </c>
      <c r="AI4502" s="46">
        <f t="shared" si="977"/>
        <v>0.97354746542155346</v>
      </c>
      <c r="AK4502" s="38">
        <v>40023</v>
      </c>
      <c r="AL4502" s="19">
        <v>162.39410000000001</v>
      </c>
      <c r="AM4502" s="19">
        <f t="shared" si="981"/>
        <v>1.0578064078659022E-3</v>
      </c>
      <c r="AN4502" s="37">
        <f t="shared" si="982"/>
        <v>1.0010578064078659</v>
      </c>
      <c r="AQ4502" s="38">
        <v>40023</v>
      </c>
      <c r="AR4502" s="19">
        <f t="shared" si="983"/>
        <v>368.17665563800006</v>
      </c>
      <c r="AS4502" s="40">
        <f t="shared" si="980"/>
        <v>1.0578064078659022E-3</v>
      </c>
      <c r="AT4502" s="51">
        <f t="shared" si="984"/>
        <v>1.0010578064078659</v>
      </c>
    </row>
    <row r="4503" spans="1:46">
      <c r="A4503" s="38">
        <v>40024</v>
      </c>
      <c r="B4503" s="37">
        <v>1.4066000000000001</v>
      </c>
      <c r="D4503" s="38">
        <v>40024</v>
      </c>
      <c r="E4503" s="19">
        <v>1294.4426000000001</v>
      </c>
      <c r="F4503" s="19">
        <v>920.26347220247408</v>
      </c>
      <c r="G4503" s="19">
        <v>1.2692421129287368E-2</v>
      </c>
      <c r="H4503" s="37">
        <f t="shared" si="971"/>
        <v>1.0126924211292874</v>
      </c>
      <c r="I4503" s="19"/>
      <c r="J4503" s="19"/>
      <c r="K4503" s="19"/>
      <c r="L4503" s="19"/>
      <c r="N4503" s="38">
        <v>40024</v>
      </c>
      <c r="O4503" s="19">
        <v>992.71460000000002</v>
      </c>
      <c r="P4503" s="19">
        <v>705.75472771221382</v>
      </c>
      <c r="Q4503" s="19">
        <v>1.1306920179062097E-2</v>
      </c>
      <c r="R4503" s="37">
        <f t="shared" si="972"/>
        <v>1.0113069201790621</v>
      </c>
      <c r="T4503" s="39">
        <v>40024</v>
      </c>
      <c r="U4503" s="40">
        <v>364.13310000000001</v>
      </c>
      <c r="V4503" s="40">
        <f t="shared" si="973"/>
        <v>-3.9420583309335289E-4</v>
      </c>
      <c r="W4503" s="41">
        <f t="shared" si="974"/>
        <v>0.99960579416690665</v>
      </c>
      <c r="Y4503" s="42">
        <v>40024</v>
      </c>
      <c r="Z4503" s="43">
        <v>249.017</v>
      </c>
      <c r="AA4503" s="43">
        <f t="shared" si="975"/>
        <v>177.03469358737379</v>
      </c>
      <c r="AB4503" s="19">
        <f t="shared" si="978"/>
        <v>3.6769518287810055E-2</v>
      </c>
      <c r="AC4503" s="37">
        <f t="shared" si="979"/>
        <v>1.0367695182878101</v>
      </c>
      <c r="AE4503" s="44">
        <v>40024</v>
      </c>
      <c r="AF4503" s="45">
        <v>4174.7002000000002</v>
      </c>
      <c r="AG4503" s="19">
        <f t="shared" si="970"/>
        <v>2967.9370112327597</v>
      </c>
      <c r="AH4503" s="45">
        <f t="shared" si="976"/>
        <v>4.3626843706257246E-2</v>
      </c>
      <c r="AI4503" s="46">
        <f t="shared" si="977"/>
        <v>1.0436268437062572</v>
      </c>
      <c r="AK4503" s="38">
        <v>40024</v>
      </c>
      <c r="AL4503" s="19">
        <v>162.55269999999999</v>
      </c>
      <c r="AM4503" s="19">
        <f t="shared" si="981"/>
        <v>9.7663646647250246E-4</v>
      </c>
      <c r="AN4503" s="37">
        <f t="shared" si="982"/>
        <v>1.0009766364664725</v>
      </c>
      <c r="AQ4503" s="38">
        <v>40024</v>
      </c>
      <c r="AR4503" s="19">
        <f t="shared" si="983"/>
        <v>368.536230386</v>
      </c>
      <c r="AS4503" s="40">
        <f t="shared" si="980"/>
        <v>9.7663646647250246E-4</v>
      </c>
      <c r="AT4503" s="51">
        <f t="shared" si="984"/>
        <v>1.0009766364664725</v>
      </c>
    </row>
    <row r="4504" spans="1:46">
      <c r="A4504" s="38">
        <v>40025</v>
      </c>
      <c r="B4504" s="37">
        <v>1.4278999999999999</v>
      </c>
      <c r="D4504" s="38">
        <v>40025</v>
      </c>
      <c r="E4504" s="19">
        <v>1301.8778</v>
      </c>
      <c r="F4504" s="19">
        <v>911.74297920022411</v>
      </c>
      <c r="G4504" s="19">
        <v>-9.25875388909847E-3</v>
      </c>
      <c r="H4504" s="37">
        <f t="shared" si="971"/>
        <v>0.99074124611090153</v>
      </c>
      <c r="I4504" s="19"/>
      <c r="J4504" s="19"/>
      <c r="K4504" s="19"/>
      <c r="L4504" s="19"/>
      <c r="N4504" s="38">
        <v>40025</v>
      </c>
      <c r="O4504" s="19">
        <v>1005.2727</v>
      </c>
      <c r="P4504" s="19">
        <v>704.02178023671127</v>
      </c>
      <c r="Q4504" s="19">
        <v>-2.455452875420483E-3</v>
      </c>
      <c r="R4504" s="37">
        <f t="shared" si="972"/>
        <v>0.99754454712457952</v>
      </c>
      <c r="T4504" s="39">
        <v>40025</v>
      </c>
      <c r="U4504" s="40">
        <v>364.7901</v>
      </c>
      <c r="V4504" s="40">
        <f t="shared" si="973"/>
        <v>1.8042853011714932E-3</v>
      </c>
      <c r="W4504" s="41">
        <f t="shared" si="974"/>
        <v>1.0018042853011715</v>
      </c>
      <c r="Y4504" s="42">
        <v>40025</v>
      </c>
      <c r="Z4504" s="43">
        <v>253.66300000000001</v>
      </c>
      <c r="AA4504" s="43">
        <f t="shared" si="975"/>
        <v>177.64759436935361</v>
      </c>
      <c r="AB4504" s="19">
        <f t="shared" si="978"/>
        <v>3.4620376919358709E-3</v>
      </c>
      <c r="AC4504" s="37">
        <f t="shared" si="979"/>
        <v>1.0034620376919359</v>
      </c>
      <c r="AE4504" s="44">
        <v>40025</v>
      </c>
      <c r="AF4504" s="45">
        <v>4276.1000999999997</v>
      </c>
      <c r="AG4504" s="19">
        <f t="shared" si="970"/>
        <v>2994.6775684571749</v>
      </c>
      <c r="AH4504" s="45">
        <f t="shared" si="976"/>
        <v>9.0098129182696329E-3</v>
      </c>
      <c r="AI4504" s="46">
        <f t="shared" si="977"/>
        <v>1.0090098129182696</v>
      </c>
      <c r="AK4504" s="38">
        <v>40025</v>
      </c>
      <c r="AL4504" s="19">
        <v>163.64779999999999</v>
      </c>
      <c r="AM4504" s="19">
        <f t="shared" si="981"/>
        <v>6.7368920971475621E-3</v>
      </c>
      <c r="AN4504" s="37">
        <f t="shared" si="982"/>
        <v>1.0067368920971476</v>
      </c>
      <c r="AQ4504" s="38">
        <v>40025</v>
      </c>
      <c r="AR4504" s="19">
        <f t="shared" si="983"/>
        <v>371.01901920400002</v>
      </c>
      <c r="AS4504" s="40">
        <f t="shared" si="980"/>
        <v>6.7368920971475621E-3</v>
      </c>
      <c r="AT4504" s="51">
        <f t="shared" si="984"/>
        <v>1.0067368920971476</v>
      </c>
    </row>
    <row r="4505" spans="1:46">
      <c r="A4505" s="38">
        <v>40028</v>
      </c>
      <c r="B4505" s="37">
        <v>1.4416</v>
      </c>
      <c r="D4505" s="38">
        <v>40028</v>
      </c>
      <c r="E4505" s="19">
        <v>1327.9641999999999</v>
      </c>
      <c r="F4505" s="19">
        <v>921.17383462819078</v>
      </c>
      <c r="G4505" s="19">
        <v>1.0343765340797395E-2</v>
      </c>
      <c r="H4505" s="37">
        <f t="shared" si="971"/>
        <v>1.0103437653407974</v>
      </c>
      <c r="I4505" s="19"/>
      <c r="J4505" s="19"/>
      <c r="K4505" s="19"/>
      <c r="L4505" s="19"/>
      <c r="N4505" s="38">
        <v>40028</v>
      </c>
      <c r="O4505" s="19">
        <v>1030.374</v>
      </c>
      <c r="P4505" s="19">
        <v>714.74334073251941</v>
      </c>
      <c r="Q4505" s="19">
        <v>1.5229018187765897E-2</v>
      </c>
      <c r="R4505" s="37">
        <f t="shared" si="972"/>
        <v>1.0152290181877659</v>
      </c>
      <c r="T4505" s="39">
        <v>40028</v>
      </c>
      <c r="U4505" s="40">
        <v>365.84769999999997</v>
      </c>
      <c r="V4505" s="40">
        <f t="shared" si="973"/>
        <v>2.8992014860051984E-3</v>
      </c>
      <c r="W4505" s="41">
        <f t="shared" si="974"/>
        <v>1.0028992014860052</v>
      </c>
      <c r="Y4505" s="42">
        <v>40028</v>
      </c>
      <c r="Z4505" s="43">
        <v>263.23599999999999</v>
      </c>
      <c r="AA4505" s="43">
        <f t="shared" si="975"/>
        <v>182.59988901220865</v>
      </c>
      <c r="AB4505" s="19">
        <f t="shared" si="978"/>
        <v>2.7877071234404305E-2</v>
      </c>
      <c r="AC4505" s="37">
        <f t="shared" si="979"/>
        <v>1.0278770712344043</v>
      </c>
      <c r="AE4505" s="44">
        <v>40028</v>
      </c>
      <c r="AF4505" s="45">
        <v>4415.2997999999998</v>
      </c>
      <c r="AG4505" s="19">
        <f t="shared" si="970"/>
        <v>3062.7773307436182</v>
      </c>
      <c r="AH4505" s="45">
        <f t="shared" si="976"/>
        <v>2.2740265263858639E-2</v>
      </c>
      <c r="AI4505" s="46">
        <f t="shared" si="977"/>
        <v>1.0227402652638586</v>
      </c>
      <c r="AK4505" s="38">
        <v>40028</v>
      </c>
      <c r="AL4505" s="19">
        <v>163.2294</v>
      </c>
      <c r="AM4505" s="19">
        <f t="shared" si="981"/>
        <v>-2.5567102032535427E-3</v>
      </c>
      <c r="AN4505" s="37">
        <f t="shared" si="982"/>
        <v>0.99744328979674646</v>
      </c>
      <c r="AQ4505" s="38">
        <v>40028</v>
      </c>
      <c r="AR4505" s="19">
        <f t="shared" si="983"/>
        <v>370.07043109200004</v>
      </c>
      <c r="AS4505" s="40">
        <f t="shared" si="980"/>
        <v>-2.5567102032535427E-3</v>
      </c>
      <c r="AT4505" s="51">
        <f t="shared" si="984"/>
        <v>0.99744328979674646</v>
      </c>
    </row>
    <row r="4506" spans="1:46">
      <c r="A4506" s="38">
        <v>40029</v>
      </c>
      <c r="B4506" s="37">
        <v>1.44</v>
      </c>
      <c r="D4506" s="38">
        <v>40029</v>
      </c>
      <c r="E4506" s="19">
        <v>1329.4871000000001</v>
      </c>
      <c r="F4506" s="19">
        <v>923.25493055555557</v>
      </c>
      <c r="G4506" s="19">
        <v>2.2591782887588785E-3</v>
      </c>
      <c r="H4506" s="37">
        <f t="shared" si="971"/>
        <v>1.0022591782887589</v>
      </c>
      <c r="I4506" s="19"/>
      <c r="J4506" s="19"/>
      <c r="K4506" s="19"/>
      <c r="L4506" s="19"/>
      <c r="N4506" s="38">
        <v>40029</v>
      </c>
      <c r="O4506" s="19">
        <v>1025.5535</v>
      </c>
      <c r="P4506" s="19">
        <v>712.18993055555552</v>
      </c>
      <c r="Q4506" s="19">
        <v>-3.5724854384050486E-3</v>
      </c>
      <c r="R4506" s="37">
        <f t="shared" si="972"/>
        <v>0.99642751456159495</v>
      </c>
      <c r="T4506" s="39">
        <v>40029</v>
      </c>
      <c r="U4506" s="40">
        <v>365.33940000000001</v>
      </c>
      <c r="V4506" s="40">
        <f t="shared" si="973"/>
        <v>-1.3893759616363521E-3</v>
      </c>
      <c r="W4506" s="41">
        <f t="shared" si="974"/>
        <v>0.99861062403836365</v>
      </c>
      <c r="Y4506" s="42">
        <v>40029</v>
      </c>
      <c r="Z4506" s="43">
        <v>264.28800000000001</v>
      </c>
      <c r="AA4506" s="43">
        <f t="shared" si="975"/>
        <v>183.53333333333336</v>
      </c>
      <c r="AB4506" s="19">
        <f t="shared" si="978"/>
        <v>5.1119654353255495E-3</v>
      </c>
      <c r="AC4506" s="37">
        <f t="shared" si="979"/>
        <v>1.0051119654353255</v>
      </c>
      <c r="AE4506" s="44">
        <v>40029</v>
      </c>
      <c r="AF4506" s="45">
        <v>4417.7002000000002</v>
      </c>
      <c r="AG4506" s="19">
        <f t="shared" si="970"/>
        <v>3067.8473611111112</v>
      </c>
      <c r="AH4506" s="45">
        <f t="shared" si="976"/>
        <v>1.6553702146744342E-3</v>
      </c>
      <c r="AI4506" s="46">
        <f t="shared" si="977"/>
        <v>1.0016553702146744</v>
      </c>
      <c r="AK4506" s="38">
        <v>40029</v>
      </c>
      <c r="AL4506" s="19">
        <v>163.15819999999999</v>
      </c>
      <c r="AM4506" s="19">
        <f t="shared" si="981"/>
        <v>-4.3619593039001536E-4</v>
      </c>
      <c r="AN4506" s="37">
        <f t="shared" si="982"/>
        <v>0.99956380406960998</v>
      </c>
      <c r="AQ4506" s="38">
        <v>40029</v>
      </c>
      <c r="AR4506" s="19">
        <f t="shared" si="983"/>
        <v>369.90900787600003</v>
      </c>
      <c r="AS4506" s="40">
        <f t="shared" si="980"/>
        <v>-4.3619593039001536E-4</v>
      </c>
      <c r="AT4506" s="51">
        <f t="shared" si="984"/>
        <v>0.99956380406960998</v>
      </c>
    </row>
    <row r="4507" spans="1:46">
      <c r="A4507" s="38">
        <v>40030</v>
      </c>
      <c r="B4507" s="37">
        <v>1.4391</v>
      </c>
      <c r="D4507" s="38">
        <v>40030</v>
      </c>
      <c r="E4507" s="19">
        <v>1323.6418000000001</v>
      </c>
      <c r="F4507" s="19">
        <v>919.77055103884379</v>
      </c>
      <c r="G4507" s="19">
        <v>-3.774016689642945E-3</v>
      </c>
      <c r="H4507" s="37">
        <f t="shared" si="971"/>
        <v>0.99622598331035705</v>
      </c>
      <c r="I4507" s="19"/>
      <c r="J4507" s="19"/>
      <c r="K4507" s="19"/>
      <c r="L4507" s="19"/>
      <c r="N4507" s="38">
        <v>40030</v>
      </c>
      <c r="O4507" s="19">
        <v>1018.3833</v>
      </c>
      <c r="P4507" s="19">
        <v>707.65290806754217</v>
      </c>
      <c r="Q4507" s="19">
        <v>-6.3705232176958226E-3</v>
      </c>
      <c r="R4507" s="37">
        <f t="shared" si="972"/>
        <v>0.99362947678230418</v>
      </c>
      <c r="T4507" s="39">
        <v>40030</v>
      </c>
      <c r="U4507" s="40">
        <v>364.94830000000002</v>
      </c>
      <c r="V4507" s="40">
        <f t="shared" si="973"/>
        <v>-1.0705114203395372E-3</v>
      </c>
      <c r="W4507" s="41">
        <f t="shared" si="974"/>
        <v>0.99892948857966046</v>
      </c>
      <c r="Y4507" s="42">
        <v>40030</v>
      </c>
      <c r="Z4507" s="43">
        <v>266.59199999999998</v>
      </c>
      <c r="AA4507" s="43">
        <f t="shared" si="975"/>
        <v>185.24911402960183</v>
      </c>
      <c r="AB4507" s="19">
        <f t="shared" si="978"/>
        <v>9.3486053192979313E-3</v>
      </c>
      <c r="AC4507" s="37">
        <f t="shared" si="979"/>
        <v>1.0093486053192979</v>
      </c>
      <c r="AE4507" s="44">
        <v>40030</v>
      </c>
      <c r="AF4507" s="45">
        <v>4456.1000999999997</v>
      </c>
      <c r="AG4507" s="19">
        <f t="shared" si="970"/>
        <v>3096.4492391077752</v>
      </c>
      <c r="AH4507" s="45">
        <f t="shared" si="976"/>
        <v>9.323109864991741E-3</v>
      </c>
      <c r="AI4507" s="46">
        <f t="shared" si="977"/>
        <v>1.0093231098649917</v>
      </c>
      <c r="AK4507" s="38">
        <v>40030</v>
      </c>
      <c r="AL4507" s="19">
        <v>163.32990000000001</v>
      </c>
      <c r="AM4507" s="19">
        <f t="shared" si="981"/>
        <v>1.0523528697914397E-3</v>
      </c>
      <c r="AN4507" s="37">
        <f t="shared" si="982"/>
        <v>1.0010523528697914</v>
      </c>
      <c r="AQ4507" s="38">
        <v>40030</v>
      </c>
      <c r="AR4507" s="19">
        <f t="shared" si="983"/>
        <v>370.29828268200004</v>
      </c>
      <c r="AS4507" s="40">
        <f t="shared" si="980"/>
        <v>1.0523528697914397E-3</v>
      </c>
      <c r="AT4507" s="51">
        <f t="shared" si="984"/>
        <v>1.0010523528697914</v>
      </c>
    </row>
    <row r="4508" spans="1:46">
      <c r="A4508" s="38">
        <v>40031</v>
      </c>
      <c r="B4508" s="37">
        <v>1.4357</v>
      </c>
      <c r="D4508" s="38">
        <v>40031</v>
      </c>
      <c r="E4508" s="19">
        <v>1320.7343000000001</v>
      </c>
      <c r="F4508" s="19">
        <v>919.92359127951534</v>
      </c>
      <c r="G4508" s="19">
        <v>1.6638958542292137E-4</v>
      </c>
      <c r="H4508" s="37">
        <f t="shared" si="971"/>
        <v>1.0001663895854229</v>
      </c>
      <c r="I4508" s="19"/>
      <c r="J4508" s="19"/>
      <c r="K4508" s="19"/>
      <c r="L4508" s="19"/>
      <c r="N4508" s="38">
        <v>40031</v>
      </c>
      <c r="O4508" s="19">
        <v>1019.6355</v>
      </c>
      <c r="P4508" s="19">
        <v>710.2009472731072</v>
      </c>
      <c r="Q4508" s="19">
        <v>3.6006906444052689E-3</v>
      </c>
      <c r="R4508" s="37">
        <f t="shared" si="972"/>
        <v>1.0036006906444053</v>
      </c>
      <c r="T4508" s="39">
        <v>40031</v>
      </c>
      <c r="U4508" s="40">
        <v>365.4864</v>
      </c>
      <c r="V4508" s="40">
        <f t="shared" si="973"/>
        <v>1.4744554228640627E-3</v>
      </c>
      <c r="W4508" s="41">
        <f t="shared" si="974"/>
        <v>1.0014744554228641</v>
      </c>
      <c r="Y4508" s="42">
        <v>40031</v>
      </c>
      <c r="Z4508" s="43">
        <v>261.53899999999999</v>
      </c>
      <c r="AA4508" s="43">
        <f t="shared" si="975"/>
        <v>182.16828028139582</v>
      </c>
      <c r="AB4508" s="19">
        <f t="shared" si="978"/>
        <v>-1.6630761039503339E-2</v>
      </c>
      <c r="AC4508" s="37">
        <f t="shared" si="979"/>
        <v>0.98336923896049666</v>
      </c>
      <c r="AE4508" s="44">
        <v>40031</v>
      </c>
      <c r="AF4508" s="45">
        <v>4405.6000999999997</v>
      </c>
      <c r="AG4508" s="19">
        <f t="shared" si="970"/>
        <v>3068.6077174897259</v>
      </c>
      <c r="AH4508" s="45">
        <f t="shared" si="976"/>
        <v>-8.9914348559033686E-3</v>
      </c>
      <c r="AI4508" s="46">
        <f t="shared" si="977"/>
        <v>0.99100856514409663</v>
      </c>
      <c r="AK4508" s="38">
        <v>40031</v>
      </c>
      <c r="AL4508" s="19">
        <v>163.1831</v>
      </c>
      <c r="AM4508" s="19">
        <f t="shared" si="981"/>
        <v>-8.9879440322937487E-4</v>
      </c>
      <c r="AN4508" s="37">
        <f t="shared" si="982"/>
        <v>0.99910120559677063</v>
      </c>
      <c r="AQ4508" s="38">
        <v>40031</v>
      </c>
      <c r="AR4508" s="19">
        <f t="shared" si="983"/>
        <v>369.96546065800004</v>
      </c>
      <c r="AS4508" s="40">
        <f t="shared" si="980"/>
        <v>-8.9879440322926385E-4</v>
      </c>
      <c r="AT4508" s="51">
        <f t="shared" si="984"/>
        <v>0.99910120559677074</v>
      </c>
    </row>
    <row r="4509" spans="1:46">
      <c r="A4509" s="38">
        <v>40032</v>
      </c>
      <c r="B4509" s="37">
        <v>1.4179999999999999</v>
      </c>
      <c r="D4509" s="38">
        <v>40032</v>
      </c>
      <c r="E4509" s="19">
        <v>1325.6911</v>
      </c>
      <c r="F4509" s="19">
        <v>934.90204513399158</v>
      </c>
      <c r="G4509" s="19">
        <v>1.6282280394225745E-2</v>
      </c>
      <c r="H4509" s="37">
        <f t="shared" si="971"/>
        <v>1.0162822803942257</v>
      </c>
      <c r="I4509" s="19"/>
      <c r="J4509" s="19"/>
      <c r="K4509" s="19"/>
      <c r="L4509" s="19"/>
      <c r="N4509" s="38">
        <v>40032</v>
      </c>
      <c r="O4509" s="19">
        <v>1016.5512</v>
      </c>
      <c r="P4509" s="19">
        <v>716.89083215796904</v>
      </c>
      <c r="Q4509" s="19">
        <v>9.4197070710033692E-3</v>
      </c>
      <c r="R4509" s="37">
        <f t="shared" si="972"/>
        <v>1.0094197070710034</v>
      </c>
      <c r="T4509" s="39">
        <v>40032</v>
      </c>
      <c r="U4509" s="40">
        <v>365.16820000000001</v>
      </c>
      <c r="V4509" s="40">
        <f t="shared" si="973"/>
        <v>-8.7062063048037874E-4</v>
      </c>
      <c r="W4509" s="41">
        <f t="shared" si="974"/>
        <v>0.99912937936951962</v>
      </c>
      <c r="Y4509" s="42">
        <v>40032</v>
      </c>
      <c r="Z4509" s="43">
        <v>261.22500000000002</v>
      </c>
      <c r="AA4509" s="43">
        <f t="shared" si="975"/>
        <v>184.22073342736252</v>
      </c>
      <c r="AB4509" s="19">
        <f t="shared" si="978"/>
        <v>1.1266797615898216E-2</v>
      </c>
      <c r="AC4509" s="37">
        <f t="shared" si="979"/>
        <v>1.0112667976158982</v>
      </c>
      <c r="AE4509" s="44">
        <v>40032</v>
      </c>
      <c r="AF4509" s="45">
        <v>4362.7002000000002</v>
      </c>
      <c r="AG4509" s="19">
        <f t="shared" si="970"/>
        <v>3076.6574047954869</v>
      </c>
      <c r="AH4509" s="45">
        <f t="shared" si="976"/>
        <v>2.6232376526595935E-3</v>
      </c>
      <c r="AI4509" s="46">
        <f t="shared" si="977"/>
        <v>1.0026232376526596</v>
      </c>
      <c r="AK4509" s="38">
        <v>40032</v>
      </c>
      <c r="AL4509" s="19">
        <v>162.2535</v>
      </c>
      <c r="AM4509" s="19">
        <f t="shared" si="981"/>
        <v>-5.6966683437194021E-3</v>
      </c>
      <c r="AN4509" s="37">
        <f t="shared" si="982"/>
        <v>0.9943033316562806</v>
      </c>
      <c r="AQ4509" s="38">
        <v>40032</v>
      </c>
      <c r="AR4509" s="19">
        <f t="shared" si="983"/>
        <v>367.85789013000004</v>
      </c>
      <c r="AS4509" s="40">
        <f t="shared" si="980"/>
        <v>-5.6966683437194021E-3</v>
      </c>
      <c r="AT4509" s="51">
        <f t="shared" si="984"/>
        <v>0.9943033316562806</v>
      </c>
    </row>
    <row r="4510" spans="1:46">
      <c r="A4510" s="38">
        <v>40035</v>
      </c>
      <c r="B4510" s="37">
        <v>1.4142999999999999</v>
      </c>
      <c r="D4510" s="38">
        <v>40035</v>
      </c>
      <c r="E4510" s="19">
        <v>1321.8943999999999</v>
      </c>
      <c r="F4510" s="19">
        <v>934.66336703669663</v>
      </c>
      <c r="G4510" s="19">
        <v>-2.5529743841856689E-4</v>
      </c>
      <c r="H4510" s="37">
        <f t="shared" si="971"/>
        <v>0.99974470256158143</v>
      </c>
      <c r="I4510" s="19"/>
      <c r="J4510" s="19"/>
      <c r="K4510" s="19"/>
      <c r="L4510" s="19"/>
      <c r="N4510" s="38">
        <v>40035</v>
      </c>
      <c r="O4510" s="19">
        <v>1018.798</v>
      </c>
      <c r="P4510" s="19">
        <v>720.35494590963731</v>
      </c>
      <c r="Q4510" s="19">
        <v>4.832135656192893E-3</v>
      </c>
      <c r="R4510" s="37">
        <f t="shared" si="972"/>
        <v>1.0048321356561929</v>
      </c>
      <c r="T4510" s="39">
        <v>40035</v>
      </c>
      <c r="U4510" s="40">
        <v>364.85599999999999</v>
      </c>
      <c r="V4510" s="40">
        <f t="shared" si="973"/>
        <v>-8.5494848675216062E-4</v>
      </c>
      <c r="W4510" s="41">
        <f t="shared" si="974"/>
        <v>0.99914505151324784</v>
      </c>
      <c r="Y4510" s="42">
        <v>40035</v>
      </c>
      <c r="Z4510" s="43">
        <v>260.31799999999998</v>
      </c>
      <c r="AA4510" s="43">
        <f t="shared" si="975"/>
        <v>184.06137311744325</v>
      </c>
      <c r="AB4510" s="19">
        <f t="shared" si="978"/>
        <v>-8.650508927764422E-4</v>
      </c>
      <c r="AC4510" s="37">
        <f t="shared" si="979"/>
        <v>0.99913494910722356</v>
      </c>
      <c r="AE4510" s="44">
        <v>40035</v>
      </c>
      <c r="AF4510" s="45">
        <v>4356.5</v>
      </c>
      <c r="AG4510" s="19">
        <f t="shared" si="970"/>
        <v>3080.3224209856467</v>
      </c>
      <c r="AH4510" s="45">
        <f t="shared" si="976"/>
        <v>1.1912331169687818E-3</v>
      </c>
      <c r="AI4510" s="46">
        <f t="shared" si="977"/>
        <v>1.0011912331169688</v>
      </c>
      <c r="AK4510" s="38">
        <v>40035</v>
      </c>
      <c r="AL4510" s="19">
        <v>162.6885</v>
      </c>
      <c r="AM4510" s="19">
        <f t="shared" si="981"/>
        <v>2.6809899324204967E-3</v>
      </c>
      <c r="AN4510" s="37">
        <f t="shared" si="982"/>
        <v>1.0026809899324205</v>
      </c>
      <c r="AQ4510" s="38">
        <v>40035</v>
      </c>
      <c r="AR4510" s="19">
        <f t="shared" si="983"/>
        <v>368.84411343000005</v>
      </c>
      <c r="AS4510" s="40">
        <f t="shared" si="980"/>
        <v>2.6809899324204967E-3</v>
      </c>
      <c r="AT4510" s="51">
        <f t="shared" si="984"/>
        <v>1.0026809899324205</v>
      </c>
    </row>
    <row r="4511" spans="1:46">
      <c r="A4511" s="38">
        <v>40036</v>
      </c>
      <c r="B4511" s="37">
        <v>1.4140999999999999</v>
      </c>
      <c r="D4511" s="38">
        <v>40036</v>
      </c>
      <c r="E4511" s="19">
        <v>1308.6654000000001</v>
      </c>
      <c r="F4511" s="19">
        <v>925.44049218584269</v>
      </c>
      <c r="G4511" s="19">
        <v>-9.8675899539045764E-3</v>
      </c>
      <c r="H4511" s="37">
        <f t="shared" si="971"/>
        <v>0.99013241004609542</v>
      </c>
      <c r="I4511" s="19"/>
      <c r="J4511" s="19"/>
      <c r="K4511" s="19"/>
      <c r="L4511" s="19"/>
      <c r="N4511" s="38">
        <v>40036</v>
      </c>
      <c r="O4511" s="19">
        <v>1007.0409</v>
      </c>
      <c r="P4511" s="19">
        <v>712.14263489145037</v>
      </c>
      <c r="Q4511" s="19">
        <v>-1.140036736725214E-2</v>
      </c>
      <c r="R4511" s="37">
        <f t="shared" si="972"/>
        <v>0.98859963263274786</v>
      </c>
      <c r="T4511" s="39">
        <v>40036</v>
      </c>
      <c r="U4511" s="40">
        <v>364.03649999999999</v>
      </c>
      <c r="V4511" s="40">
        <f t="shared" si="973"/>
        <v>-2.2460916087443383E-3</v>
      </c>
      <c r="W4511" s="41">
        <f t="shared" si="974"/>
        <v>0.99775390839125566</v>
      </c>
      <c r="Y4511" s="42">
        <v>40036</v>
      </c>
      <c r="Z4511" s="43">
        <v>258.41399999999999</v>
      </c>
      <c r="AA4511" s="43">
        <f t="shared" si="975"/>
        <v>182.74096598543244</v>
      </c>
      <c r="AB4511" s="19">
        <f t="shared" si="978"/>
        <v>-7.1737329220525892E-3</v>
      </c>
      <c r="AC4511" s="37">
        <f t="shared" si="979"/>
        <v>0.99282626707794741</v>
      </c>
      <c r="AE4511" s="44">
        <v>40036</v>
      </c>
      <c r="AF4511" s="45">
        <v>4301.7997999999998</v>
      </c>
      <c r="AG4511" s="19">
        <f t="shared" si="970"/>
        <v>3042.0760907998019</v>
      </c>
      <c r="AH4511" s="45">
        <f t="shared" si="976"/>
        <v>-1.2416339901719309E-2</v>
      </c>
      <c r="AI4511" s="46">
        <f t="shared" si="977"/>
        <v>0.98758366009828069</v>
      </c>
      <c r="AK4511" s="38">
        <v>40036</v>
      </c>
      <c r="AL4511" s="19">
        <v>162.8683</v>
      </c>
      <c r="AM4511" s="19">
        <f t="shared" si="981"/>
        <v>1.1051795302063905E-3</v>
      </c>
      <c r="AN4511" s="37">
        <f t="shared" si="982"/>
        <v>1.0011051795302064</v>
      </c>
      <c r="AQ4511" s="38">
        <v>40036</v>
      </c>
      <c r="AR4511" s="19">
        <f t="shared" si="983"/>
        <v>369.25175239400005</v>
      </c>
      <c r="AS4511" s="40">
        <f t="shared" si="980"/>
        <v>1.1051795302063905E-3</v>
      </c>
      <c r="AT4511" s="51">
        <f t="shared" si="984"/>
        <v>1.0011051795302064</v>
      </c>
    </row>
    <row r="4512" spans="1:46">
      <c r="A4512" s="38">
        <v>40037</v>
      </c>
      <c r="B4512" s="37">
        <v>1.4215</v>
      </c>
      <c r="D4512" s="38">
        <v>40037</v>
      </c>
      <c r="E4512" s="19">
        <v>1320.6476</v>
      </c>
      <c r="F4512" s="19">
        <v>929.05212803376719</v>
      </c>
      <c r="G4512" s="19">
        <v>3.9026127324448545E-3</v>
      </c>
      <c r="H4512" s="37">
        <f t="shared" si="971"/>
        <v>1.0039026127324449</v>
      </c>
      <c r="I4512" s="19"/>
      <c r="J4512" s="19"/>
      <c r="K4512" s="19"/>
      <c r="L4512" s="19"/>
      <c r="N4512" s="38">
        <v>40037</v>
      </c>
      <c r="O4512" s="19">
        <v>1001.6301999999999</v>
      </c>
      <c r="P4512" s="19">
        <v>704.62905381639109</v>
      </c>
      <c r="Q4512" s="19">
        <v>-1.0550668794327311E-2</v>
      </c>
      <c r="R4512" s="37">
        <f t="shared" si="972"/>
        <v>0.98944933120567269</v>
      </c>
      <c r="T4512" s="39">
        <v>40037</v>
      </c>
      <c r="U4512" s="40">
        <v>365.12799999999999</v>
      </c>
      <c r="V4512" s="40">
        <f t="shared" si="973"/>
        <v>2.9983257173387123E-3</v>
      </c>
      <c r="W4512" s="41">
        <f t="shared" si="974"/>
        <v>1.0029983257173387</v>
      </c>
      <c r="Y4512" s="42">
        <v>40037</v>
      </c>
      <c r="Z4512" s="43">
        <v>261.30900000000003</v>
      </c>
      <c r="AA4512" s="43">
        <f t="shared" si="975"/>
        <v>183.82623988744285</v>
      </c>
      <c r="AB4512" s="19">
        <f t="shared" si="978"/>
        <v>5.9388648634861596E-3</v>
      </c>
      <c r="AC4512" s="37">
        <f t="shared" si="979"/>
        <v>1.0059388648634862</v>
      </c>
      <c r="AE4512" s="44">
        <v>40037</v>
      </c>
      <c r="AF4512" s="45">
        <v>4335.7997999999998</v>
      </c>
      <c r="AG4512" s="19">
        <f t="shared" si="970"/>
        <v>3050.1581428068939</v>
      </c>
      <c r="AH4512" s="45">
        <f t="shared" si="976"/>
        <v>2.6567553755589834E-3</v>
      </c>
      <c r="AI4512" s="46">
        <f t="shared" si="977"/>
        <v>1.002656755375559</v>
      </c>
      <c r="AK4512" s="38">
        <v>40037</v>
      </c>
      <c r="AL4512" s="19">
        <v>162.8614</v>
      </c>
      <c r="AM4512" s="19">
        <f t="shared" si="981"/>
        <v>-4.2365518643006084E-5</v>
      </c>
      <c r="AN4512" s="37">
        <f t="shared" si="982"/>
        <v>0.99995763448135699</v>
      </c>
      <c r="AQ4512" s="38">
        <v>40037</v>
      </c>
      <c r="AR4512" s="19">
        <f t="shared" si="983"/>
        <v>369.23610885200003</v>
      </c>
      <c r="AS4512" s="40">
        <f t="shared" si="980"/>
        <v>-4.2365518643006084E-5</v>
      </c>
      <c r="AT4512" s="51">
        <f t="shared" si="984"/>
        <v>0.99995763448135699</v>
      </c>
    </row>
    <row r="4513" spans="1:46">
      <c r="A4513" s="38">
        <v>40038</v>
      </c>
      <c r="B4513" s="37">
        <v>1.4282999999999999</v>
      </c>
      <c r="D4513" s="38">
        <v>40038</v>
      </c>
      <c r="E4513" s="19">
        <v>1336.2652</v>
      </c>
      <c r="F4513" s="19">
        <v>935.56339704543871</v>
      </c>
      <c r="G4513" s="19">
        <v>7.0085077200694457E-3</v>
      </c>
      <c r="H4513" s="37">
        <f t="shared" si="971"/>
        <v>1.0070085077200694</v>
      </c>
      <c r="I4513" s="19"/>
      <c r="J4513" s="19"/>
      <c r="K4513" s="19"/>
      <c r="L4513" s="19"/>
      <c r="N4513" s="38">
        <v>40038</v>
      </c>
      <c r="O4513" s="19">
        <v>1020.0358</v>
      </c>
      <c r="P4513" s="19">
        <v>714.16075054260318</v>
      </c>
      <c r="Q4513" s="19">
        <v>1.3527254765591579E-2</v>
      </c>
      <c r="R4513" s="37">
        <f t="shared" si="972"/>
        <v>1.0135272547655916</v>
      </c>
      <c r="T4513" s="39">
        <v>40038</v>
      </c>
      <c r="U4513" s="40">
        <v>364.73790000000002</v>
      </c>
      <c r="V4513" s="40">
        <f t="shared" si="973"/>
        <v>-1.0683924541529111E-3</v>
      </c>
      <c r="W4513" s="41">
        <f t="shared" si="974"/>
        <v>0.99893160754584709</v>
      </c>
      <c r="Y4513" s="42">
        <v>40038</v>
      </c>
      <c r="Z4513" s="43">
        <v>262.68</v>
      </c>
      <c r="AA4513" s="43">
        <f t="shared" si="975"/>
        <v>183.91094307918507</v>
      </c>
      <c r="AB4513" s="19">
        <f t="shared" si="978"/>
        <v>4.6077856890325286E-4</v>
      </c>
      <c r="AC4513" s="37">
        <f t="shared" si="979"/>
        <v>1.0004607785689033</v>
      </c>
      <c r="AE4513" s="44">
        <v>40038</v>
      </c>
      <c r="AF4513" s="45">
        <v>4350.6000999999997</v>
      </c>
      <c r="AG4513" s="19">
        <f t="shared" si="970"/>
        <v>3045.9988097738569</v>
      </c>
      <c r="AH4513" s="45">
        <f t="shared" si="976"/>
        <v>-1.363645043404027E-3</v>
      </c>
      <c r="AI4513" s="46">
        <f t="shared" si="977"/>
        <v>0.99863635495659597</v>
      </c>
      <c r="AK4513" s="38">
        <v>40038</v>
      </c>
      <c r="AL4513" s="19">
        <v>163.0677</v>
      </c>
      <c r="AM4513" s="19">
        <f t="shared" si="981"/>
        <v>1.2667212734263078E-3</v>
      </c>
      <c r="AN4513" s="37">
        <f t="shared" si="982"/>
        <v>1.0012667212734263</v>
      </c>
      <c r="AQ4513" s="38">
        <v>40038</v>
      </c>
      <c r="AR4513" s="19">
        <f t="shared" si="983"/>
        <v>369.70382808600004</v>
      </c>
      <c r="AS4513" s="40">
        <f t="shared" si="980"/>
        <v>1.2667212734263078E-3</v>
      </c>
      <c r="AT4513" s="51">
        <f t="shared" si="984"/>
        <v>1.0012667212734263</v>
      </c>
    </row>
    <row r="4514" spans="1:46">
      <c r="A4514" s="38">
        <v>40039</v>
      </c>
      <c r="B4514" s="37">
        <v>1.4216</v>
      </c>
      <c r="D4514" s="38">
        <v>40039</v>
      </c>
      <c r="E4514" s="19">
        <v>1327.4546</v>
      </c>
      <c r="F4514" s="19">
        <v>933.77504220596518</v>
      </c>
      <c r="G4514" s="19">
        <v>-1.9115271558520774E-3</v>
      </c>
      <c r="H4514" s="37">
        <f t="shared" si="971"/>
        <v>0.99808847284414792</v>
      </c>
      <c r="I4514" s="19"/>
      <c r="J4514" s="19"/>
      <c r="K4514" s="19"/>
      <c r="L4514" s="19"/>
      <c r="N4514" s="38">
        <v>40039</v>
      </c>
      <c r="O4514" s="19">
        <v>1016.6237</v>
      </c>
      <c r="P4514" s="19">
        <v>715.12640686550367</v>
      </c>
      <c r="Q4514" s="19">
        <v>1.352155410622613E-3</v>
      </c>
      <c r="R4514" s="37">
        <f t="shared" si="972"/>
        <v>1.0013521554106226</v>
      </c>
      <c r="T4514" s="39">
        <v>40039</v>
      </c>
      <c r="U4514" s="40">
        <v>365.7328</v>
      </c>
      <c r="V4514" s="40">
        <f t="shared" si="973"/>
        <v>2.7277121461739551E-3</v>
      </c>
      <c r="W4514" s="41">
        <f t="shared" si="974"/>
        <v>1.002727712146174</v>
      </c>
      <c r="Y4514" s="42">
        <v>40039</v>
      </c>
      <c r="Z4514" s="43">
        <v>255.75700000000001</v>
      </c>
      <c r="AA4514" s="43">
        <f t="shared" si="975"/>
        <v>179.90785030951042</v>
      </c>
      <c r="AB4514" s="19">
        <f t="shared" si="978"/>
        <v>-2.1766474047991147E-2</v>
      </c>
      <c r="AC4514" s="37">
        <f t="shared" si="979"/>
        <v>0.97823352595200885</v>
      </c>
      <c r="AE4514" s="44">
        <v>40039</v>
      </c>
      <c r="AF4514" s="45">
        <v>4216.7002000000002</v>
      </c>
      <c r="AG4514" s="19">
        <f t="shared" si="970"/>
        <v>2966.1650253235794</v>
      </c>
      <c r="AH4514" s="45">
        <f t="shared" si="976"/>
        <v>-2.6209394499469463E-2</v>
      </c>
      <c r="AI4514" s="46">
        <f t="shared" si="977"/>
        <v>0.97379060550053054</v>
      </c>
      <c r="AK4514" s="38">
        <v>40039</v>
      </c>
      <c r="AL4514" s="19">
        <v>163.851</v>
      </c>
      <c r="AM4514" s="19">
        <f t="shared" si="981"/>
        <v>4.803526388119872E-3</v>
      </c>
      <c r="AN4514" s="37">
        <f t="shared" si="982"/>
        <v>1.0048035263881199</v>
      </c>
      <c r="AQ4514" s="38">
        <v>40039</v>
      </c>
      <c r="AR4514" s="19">
        <f t="shared" si="983"/>
        <v>371.47971018000004</v>
      </c>
      <c r="AS4514" s="40">
        <f t="shared" si="980"/>
        <v>4.803526388119872E-3</v>
      </c>
      <c r="AT4514" s="51">
        <f t="shared" si="984"/>
        <v>1.0048035263881199</v>
      </c>
    </row>
    <row r="4515" spans="1:46">
      <c r="A4515" s="38">
        <v>40042</v>
      </c>
      <c r="B4515" s="37">
        <v>1.4088000000000001</v>
      </c>
      <c r="D4515" s="38">
        <v>40042</v>
      </c>
      <c r="E4515" s="19">
        <v>1290.6348</v>
      </c>
      <c r="F4515" s="19">
        <v>916.1235093696763</v>
      </c>
      <c r="G4515" s="19">
        <v>-1.8903410391638453E-2</v>
      </c>
      <c r="H4515" s="37">
        <f t="shared" si="971"/>
        <v>0.98109658960836155</v>
      </c>
      <c r="I4515" s="19"/>
      <c r="J4515" s="19"/>
      <c r="K4515" s="19"/>
      <c r="L4515" s="19"/>
      <c r="N4515" s="38">
        <v>40042</v>
      </c>
      <c r="O4515" s="19">
        <v>977.58669999999995</v>
      </c>
      <c r="P4515" s="19">
        <v>693.91446621237924</v>
      </c>
      <c r="Q4515" s="19">
        <v>-2.9661805870236591E-2</v>
      </c>
      <c r="R4515" s="37">
        <f t="shared" si="972"/>
        <v>0.97033819412976341</v>
      </c>
      <c r="T4515" s="39">
        <v>40042</v>
      </c>
      <c r="U4515" s="40">
        <v>366.37830000000002</v>
      </c>
      <c r="V4515" s="40">
        <f t="shared" si="973"/>
        <v>1.7649497119209823E-3</v>
      </c>
      <c r="W4515" s="41">
        <f t="shared" si="974"/>
        <v>1.001764949711921</v>
      </c>
      <c r="Y4515" s="42">
        <v>40042</v>
      </c>
      <c r="Z4515" s="43">
        <v>251.06700000000001</v>
      </c>
      <c r="AA4515" s="43">
        <f t="shared" si="975"/>
        <v>178.21337308347529</v>
      </c>
      <c r="AB4515" s="19">
        <f t="shared" si="978"/>
        <v>-9.4185841424928585E-3</v>
      </c>
      <c r="AC4515" s="37">
        <f t="shared" si="979"/>
        <v>0.99058141585750714</v>
      </c>
      <c r="AE4515" s="44">
        <v>40042</v>
      </c>
      <c r="AF4515" s="45">
        <v>4155.5</v>
      </c>
      <c r="AG4515" s="19">
        <f t="shared" si="970"/>
        <v>2949.6734809767177</v>
      </c>
      <c r="AH4515" s="45">
        <f t="shared" si="976"/>
        <v>-5.5598876684423981E-3</v>
      </c>
      <c r="AI4515" s="46">
        <f t="shared" si="977"/>
        <v>0.9944401123315576</v>
      </c>
      <c r="AK4515" s="38">
        <v>40042</v>
      </c>
      <c r="AL4515" s="19">
        <v>164.07839999999999</v>
      </c>
      <c r="AM4515" s="19">
        <f t="shared" si="981"/>
        <v>1.38784627496924E-3</v>
      </c>
      <c r="AN4515" s="37">
        <f t="shared" si="982"/>
        <v>1.0013878462749692</v>
      </c>
      <c r="AQ4515" s="38">
        <v>40042</v>
      </c>
      <c r="AR4515" s="19">
        <f t="shared" si="983"/>
        <v>371.99526691199998</v>
      </c>
      <c r="AS4515" s="40">
        <f t="shared" si="980"/>
        <v>1.38784627496924E-3</v>
      </c>
      <c r="AT4515" s="51">
        <f t="shared" si="984"/>
        <v>1.0013878462749692</v>
      </c>
    </row>
    <row r="4516" spans="1:46">
      <c r="A4516" s="38">
        <v>40043</v>
      </c>
      <c r="B4516" s="37">
        <v>1.4075</v>
      </c>
      <c r="D4516" s="38">
        <v>40043</v>
      </c>
      <c r="E4516" s="19">
        <v>1304.2799</v>
      </c>
      <c r="F4516" s="19">
        <v>926.66422735346362</v>
      </c>
      <c r="G4516" s="19">
        <v>1.150578265482971E-2</v>
      </c>
      <c r="H4516" s="37">
        <f t="shared" si="971"/>
        <v>1.0115057826548297</v>
      </c>
      <c r="I4516" s="19"/>
      <c r="J4516" s="19"/>
      <c r="K4516" s="19"/>
      <c r="L4516" s="19"/>
      <c r="N4516" s="38">
        <v>40043</v>
      </c>
      <c r="O4516" s="19">
        <v>984.22900000000004</v>
      </c>
      <c r="P4516" s="19">
        <v>699.27460035523984</v>
      </c>
      <c r="Q4516" s="19">
        <v>7.7244882530234094E-3</v>
      </c>
      <c r="R4516" s="37">
        <f t="shared" si="972"/>
        <v>1.0077244882530234</v>
      </c>
      <c r="T4516" s="39">
        <v>40043</v>
      </c>
      <c r="U4516" s="40">
        <v>366.03370000000001</v>
      </c>
      <c r="V4516" s="40">
        <f t="shared" si="973"/>
        <v>-9.4055788784441763E-4</v>
      </c>
      <c r="W4516" s="41">
        <f t="shared" si="974"/>
        <v>0.99905944211215558</v>
      </c>
      <c r="Y4516" s="42">
        <v>40043</v>
      </c>
      <c r="Z4516" s="43">
        <v>252.91499999999999</v>
      </c>
      <c r="AA4516" s="43">
        <f t="shared" si="975"/>
        <v>179.69094138543517</v>
      </c>
      <c r="AB4516" s="19">
        <f t="shared" si="978"/>
        <v>8.2910068778496715E-3</v>
      </c>
      <c r="AC4516" s="37">
        <f t="shared" si="979"/>
        <v>1.0082910068778497</v>
      </c>
      <c r="AE4516" s="44">
        <v>40043</v>
      </c>
      <c r="AF4516" s="45">
        <v>4237.3999000000003</v>
      </c>
      <c r="AG4516" s="19">
        <f t="shared" si="970"/>
        <v>3010.5860746003555</v>
      </c>
      <c r="AH4516" s="45">
        <f t="shared" si="976"/>
        <v>2.0650622523638695E-2</v>
      </c>
      <c r="AI4516" s="46">
        <f t="shared" si="977"/>
        <v>1.0206506225236387</v>
      </c>
      <c r="AK4516" s="38">
        <v>40043</v>
      </c>
      <c r="AL4516" s="19">
        <v>164.09700000000001</v>
      </c>
      <c r="AM4516" s="19">
        <f t="shared" si="981"/>
        <v>1.1336044232534981E-4</v>
      </c>
      <c r="AN4516" s="37">
        <f t="shared" si="982"/>
        <v>1.0001133604423253</v>
      </c>
      <c r="AQ4516" s="38">
        <v>40043</v>
      </c>
      <c r="AR4516" s="19">
        <f t="shared" si="983"/>
        <v>372.03743646000004</v>
      </c>
      <c r="AS4516" s="40">
        <f t="shared" si="980"/>
        <v>1.1336044232534981E-4</v>
      </c>
      <c r="AT4516" s="51">
        <f t="shared" si="984"/>
        <v>1.0001133604423253</v>
      </c>
    </row>
    <row r="4517" spans="1:46">
      <c r="A4517" s="38">
        <v>40044</v>
      </c>
      <c r="B4517" s="37">
        <v>1.4261999999999999</v>
      </c>
      <c r="D4517" s="38">
        <v>40044</v>
      </c>
      <c r="E4517" s="19">
        <v>1311.5552</v>
      </c>
      <c r="F4517" s="19">
        <v>919.61520123404864</v>
      </c>
      <c r="G4517" s="19">
        <v>-7.6068827427889785E-3</v>
      </c>
      <c r="H4517" s="37">
        <f t="shared" si="971"/>
        <v>0.99239311725721102</v>
      </c>
      <c r="I4517" s="19"/>
      <c r="J4517" s="19"/>
      <c r="K4517" s="19"/>
      <c r="L4517" s="19"/>
      <c r="N4517" s="38">
        <v>40044</v>
      </c>
      <c r="O4517" s="19">
        <v>981.48990000000003</v>
      </c>
      <c r="P4517" s="19">
        <v>688.18531762726127</v>
      </c>
      <c r="Q4517" s="19">
        <v>-1.5858266155162948E-2</v>
      </c>
      <c r="R4517" s="37">
        <f t="shared" si="972"/>
        <v>0.98414173384483705</v>
      </c>
      <c r="T4517" s="39">
        <v>40044</v>
      </c>
      <c r="U4517" s="40">
        <v>366.42840000000001</v>
      </c>
      <c r="V4517" s="40">
        <f t="shared" si="973"/>
        <v>1.0783160129790303E-3</v>
      </c>
      <c r="W4517" s="41">
        <f t="shared" si="974"/>
        <v>1.001078316012979</v>
      </c>
      <c r="Y4517" s="42">
        <v>40044</v>
      </c>
      <c r="Z4517" s="43">
        <v>255.26599999999999</v>
      </c>
      <c r="AA4517" s="43">
        <f t="shared" si="975"/>
        <v>178.98331229841537</v>
      </c>
      <c r="AB4517" s="19">
        <f t="shared" si="978"/>
        <v>-3.9380342802141088E-3</v>
      </c>
      <c r="AC4517" s="37">
        <f t="shared" si="979"/>
        <v>0.99606196571978589</v>
      </c>
      <c r="AE4517" s="44">
        <v>40044</v>
      </c>
      <c r="AF4517" s="45">
        <v>4337.2002000000002</v>
      </c>
      <c r="AG4517" s="19">
        <f t="shared" si="970"/>
        <v>3041.0883466554483</v>
      </c>
      <c r="AH4517" s="45">
        <f t="shared" si="976"/>
        <v>1.013167247149438E-2</v>
      </c>
      <c r="AI4517" s="46">
        <f t="shared" si="977"/>
        <v>1.0101316724714944</v>
      </c>
      <c r="AK4517" s="38">
        <v>40044</v>
      </c>
      <c r="AL4517" s="19">
        <v>164.40209999999999</v>
      </c>
      <c r="AM4517" s="19">
        <f t="shared" si="981"/>
        <v>1.8592661657432785E-3</v>
      </c>
      <c r="AN4517" s="37">
        <f t="shared" si="982"/>
        <v>1.0018592661657433</v>
      </c>
      <c r="AQ4517" s="38">
        <v>40044</v>
      </c>
      <c r="AR4517" s="19">
        <f t="shared" si="983"/>
        <v>372.72915307800002</v>
      </c>
      <c r="AS4517" s="40">
        <f t="shared" si="980"/>
        <v>1.8592661657435006E-3</v>
      </c>
      <c r="AT4517" s="51">
        <f t="shared" si="984"/>
        <v>1.0018592661657435</v>
      </c>
    </row>
    <row r="4518" spans="1:46">
      <c r="A4518" s="38">
        <v>40045</v>
      </c>
      <c r="B4518" s="37">
        <v>1.4235</v>
      </c>
      <c r="D4518" s="38">
        <v>40045</v>
      </c>
      <c r="E4518" s="19">
        <v>1327.1605999999999</v>
      </c>
      <c r="F4518" s="19">
        <v>932.32216368106776</v>
      </c>
      <c r="G4518" s="19">
        <v>1.3817695085909243E-2</v>
      </c>
      <c r="H4518" s="37">
        <f t="shared" si="971"/>
        <v>1.0138176950859092</v>
      </c>
      <c r="I4518" s="19"/>
      <c r="J4518" s="19"/>
      <c r="K4518" s="19"/>
      <c r="L4518" s="19"/>
      <c r="N4518" s="38">
        <v>40045</v>
      </c>
      <c r="O4518" s="19">
        <v>998.51930000000004</v>
      </c>
      <c r="P4518" s="19">
        <v>701.45367053038285</v>
      </c>
      <c r="Q4518" s="19">
        <v>1.9280203403450269E-2</v>
      </c>
      <c r="R4518" s="37">
        <f t="shared" si="972"/>
        <v>1.0192802034034503</v>
      </c>
      <c r="T4518" s="39">
        <v>40045</v>
      </c>
      <c r="U4518" s="40">
        <v>367.19319999999999</v>
      </c>
      <c r="V4518" s="40">
        <f t="shared" si="973"/>
        <v>2.087174465734698E-3</v>
      </c>
      <c r="W4518" s="41">
        <f t="shared" si="974"/>
        <v>1.0020871744657347</v>
      </c>
      <c r="Y4518" s="42">
        <v>40045</v>
      </c>
      <c r="Z4518" s="43">
        <v>252.661</v>
      </c>
      <c r="AA4518" s="43">
        <f t="shared" si="975"/>
        <v>177.49279943800491</v>
      </c>
      <c r="AB4518" s="19">
        <f t="shared" si="978"/>
        <v>-8.3276638546355697E-3</v>
      </c>
      <c r="AC4518" s="37">
        <f t="shared" si="979"/>
        <v>0.99167233614536443</v>
      </c>
      <c r="AE4518" s="44">
        <v>40045</v>
      </c>
      <c r="AF4518" s="45">
        <v>4288.2002000000002</v>
      </c>
      <c r="AG4518" s="19">
        <f t="shared" si="970"/>
        <v>3012.4342817000352</v>
      </c>
      <c r="AH4518" s="45">
        <f t="shared" si="976"/>
        <v>-9.4223059934863684E-3</v>
      </c>
      <c r="AI4518" s="46">
        <f t="shared" si="977"/>
        <v>0.99057769400651363</v>
      </c>
      <c r="AK4518" s="38">
        <v>40045</v>
      </c>
      <c r="AL4518" s="19">
        <v>164.37649999999999</v>
      </c>
      <c r="AM4518" s="19">
        <f t="shared" si="981"/>
        <v>-1.5571577248707502E-4</v>
      </c>
      <c r="AN4518" s="37">
        <f t="shared" si="982"/>
        <v>0.99984428422751292</v>
      </c>
      <c r="AQ4518" s="38">
        <v>40045</v>
      </c>
      <c r="AR4518" s="19">
        <f t="shared" si="983"/>
        <v>372.67111327000003</v>
      </c>
      <c r="AS4518" s="40">
        <f t="shared" si="980"/>
        <v>-1.5571577248707502E-4</v>
      </c>
      <c r="AT4518" s="51">
        <f t="shared" si="984"/>
        <v>0.99984428422751292</v>
      </c>
    </row>
    <row r="4519" spans="1:46">
      <c r="A4519" s="38">
        <v>40046</v>
      </c>
      <c r="B4519" s="37">
        <v>1.4305000000000001</v>
      </c>
      <c r="D4519" s="38">
        <v>40046</v>
      </c>
      <c r="E4519" s="19">
        <v>1349.0658000000001</v>
      </c>
      <c r="F4519" s="19">
        <v>943.07291156938129</v>
      </c>
      <c r="G4519" s="19">
        <v>1.1531151255555816E-2</v>
      </c>
      <c r="H4519" s="37">
        <f t="shared" si="971"/>
        <v>1.0115311512555558</v>
      </c>
      <c r="I4519" s="19"/>
      <c r="J4519" s="19"/>
      <c r="K4519" s="19"/>
      <c r="L4519" s="19"/>
      <c r="N4519" s="38">
        <v>40046</v>
      </c>
      <c r="O4519" s="19">
        <v>1008.538</v>
      </c>
      <c r="P4519" s="19">
        <v>705.02481649772801</v>
      </c>
      <c r="Q4519" s="19">
        <v>5.0910646239044066E-3</v>
      </c>
      <c r="R4519" s="37">
        <f t="shared" si="972"/>
        <v>1.0050910646239044</v>
      </c>
      <c r="T4519" s="39">
        <v>40046</v>
      </c>
      <c r="U4519" s="40">
        <v>367.25529999999998</v>
      </c>
      <c r="V4519" s="40">
        <f t="shared" si="973"/>
        <v>1.6912077892516919E-4</v>
      </c>
      <c r="W4519" s="41">
        <f t="shared" si="974"/>
        <v>1.0001691207789252</v>
      </c>
      <c r="Y4519" s="42">
        <v>40046</v>
      </c>
      <c r="Z4519" s="43">
        <v>255.922</v>
      </c>
      <c r="AA4519" s="43">
        <f t="shared" si="975"/>
        <v>178.90387976232086</v>
      </c>
      <c r="AB4519" s="19">
        <f t="shared" si="978"/>
        <v>7.9500708129223163E-3</v>
      </c>
      <c r="AC4519" s="37">
        <f t="shared" si="979"/>
        <v>1.0079500708129223</v>
      </c>
      <c r="AE4519" s="44">
        <v>40046</v>
      </c>
      <c r="AF4519" s="45">
        <v>4326.7002000000002</v>
      </c>
      <c r="AG4519" s="19">
        <f t="shared" si="970"/>
        <v>3024.6069206571128</v>
      </c>
      <c r="AH4519" s="45">
        <f t="shared" si="976"/>
        <v>4.0407981780794522E-3</v>
      </c>
      <c r="AI4519" s="46">
        <f t="shared" si="977"/>
        <v>1.0040407981780795</v>
      </c>
      <c r="AK4519" s="38">
        <v>40046</v>
      </c>
      <c r="AL4519" s="19">
        <v>163.99870000000001</v>
      </c>
      <c r="AM4519" s="19">
        <f t="shared" si="981"/>
        <v>-2.298382067996263E-3</v>
      </c>
      <c r="AN4519" s="37">
        <f t="shared" si="982"/>
        <v>0.99770161793200374</v>
      </c>
      <c r="AQ4519" s="38">
        <v>40046</v>
      </c>
      <c r="AR4519" s="19">
        <f t="shared" si="983"/>
        <v>371.81457266600006</v>
      </c>
      <c r="AS4519" s="40">
        <f t="shared" si="980"/>
        <v>-2.298382067996263E-3</v>
      </c>
      <c r="AT4519" s="51">
        <f t="shared" si="984"/>
        <v>0.99770161793200374</v>
      </c>
    </row>
    <row r="4520" spans="1:46">
      <c r="A4520" s="38">
        <v>40049</v>
      </c>
      <c r="B4520" s="37">
        <v>1.4319999999999999</v>
      </c>
      <c r="D4520" s="38">
        <v>40049</v>
      </c>
      <c r="E4520" s="19">
        <v>1358.1344999999999</v>
      </c>
      <c r="F4520" s="19">
        <v>948.41794692737426</v>
      </c>
      <c r="G4520" s="19">
        <v>5.6676798712183007E-3</v>
      </c>
      <c r="H4520" s="37">
        <f t="shared" si="971"/>
        <v>1.0056676798712183</v>
      </c>
      <c r="I4520" s="19"/>
      <c r="J4520" s="19"/>
      <c r="K4520" s="19"/>
      <c r="L4520" s="19"/>
      <c r="N4520" s="38">
        <v>40049</v>
      </c>
      <c r="O4520" s="19">
        <v>1027.662</v>
      </c>
      <c r="P4520" s="19">
        <v>717.64106145251401</v>
      </c>
      <c r="Q4520" s="19">
        <v>1.7894753006650665E-2</v>
      </c>
      <c r="R4520" s="37">
        <f t="shared" si="972"/>
        <v>1.0178947530066507</v>
      </c>
      <c r="T4520" s="39">
        <v>40049</v>
      </c>
      <c r="U4520" s="40">
        <v>366.64710000000002</v>
      </c>
      <c r="V4520" s="40">
        <f t="shared" si="973"/>
        <v>-1.6560686802884472E-3</v>
      </c>
      <c r="W4520" s="41">
        <f t="shared" si="974"/>
        <v>0.99834393131971155</v>
      </c>
      <c r="Y4520" s="42">
        <v>40049</v>
      </c>
      <c r="Z4520" s="43">
        <v>258.25799999999998</v>
      </c>
      <c r="AA4520" s="43">
        <f t="shared" si="975"/>
        <v>180.34776536312847</v>
      </c>
      <c r="AB4520" s="19">
        <f t="shared" si="978"/>
        <v>8.0707338640495507E-3</v>
      </c>
      <c r="AC4520" s="37">
        <f t="shared" si="979"/>
        <v>1.0080707338640496</v>
      </c>
      <c r="AE4520" s="44">
        <v>40049</v>
      </c>
      <c r="AF4520" s="45">
        <v>4367.3999000000003</v>
      </c>
      <c r="AG4520" s="19">
        <f t="shared" si="970"/>
        <v>3049.8602653631287</v>
      </c>
      <c r="AH4520" s="45">
        <f t="shared" si="976"/>
        <v>8.3492980636734604E-3</v>
      </c>
      <c r="AI4520" s="46">
        <f t="shared" si="977"/>
        <v>1.0083492980636735</v>
      </c>
      <c r="AK4520" s="38">
        <v>40049</v>
      </c>
      <c r="AL4520" s="19">
        <v>163.99170000000001</v>
      </c>
      <c r="AM4520" s="19">
        <f t="shared" si="981"/>
        <v>-4.2683265172205331E-5</v>
      </c>
      <c r="AN4520" s="37">
        <f t="shared" si="982"/>
        <v>0.99995731673482779</v>
      </c>
      <c r="AQ4520" s="38">
        <v>40049</v>
      </c>
      <c r="AR4520" s="19">
        <f t="shared" si="983"/>
        <v>371.79870240600007</v>
      </c>
      <c r="AS4520" s="40">
        <f t="shared" si="980"/>
        <v>-4.2683265172205331E-5</v>
      </c>
      <c r="AT4520" s="51">
        <f t="shared" si="984"/>
        <v>0.99995731673482779</v>
      </c>
    </row>
    <row r="4521" spans="1:46">
      <c r="A4521" s="38">
        <v>40050</v>
      </c>
      <c r="B4521" s="37">
        <v>1.4350000000000001</v>
      </c>
      <c r="D4521" s="38">
        <v>40050</v>
      </c>
      <c r="E4521" s="19">
        <v>1361.7965999999999</v>
      </c>
      <c r="F4521" s="19">
        <v>948.9871777003483</v>
      </c>
      <c r="G4521" s="19">
        <v>6.0018979482423518E-4</v>
      </c>
      <c r="H4521" s="37">
        <f t="shared" si="971"/>
        <v>1.0006001897948242</v>
      </c>
      <c r="I4521" s="19"/>
      <c r="J4521" s="19"/>
      <c r="K4521" s="19"/>
      <c r="L4521" s="19"/>
      <c r="N4521" s="38">
        <v>40050</v>
      </c>
      <c r="O4521" s="19">
        <v>1024.0279</v>
      </c>
      <c r="P4521" s="19">
        <v>713.60829268292684</v>
      </c>
      <c r="Q4521" s="19">
        <v>-5.6194788539897234E-3</v>
      </c>
      <c r="R4521" s="37">
        <f t="shared" si="972"/>
        <v>0.99438052114601028</v>
      </c>
      <c r="T4521" s="39">
        <v>40050</v>
      </c>
      <c r="U4521" s="40">
        <v>367.29750000000001</v>
      </c>
      <c r="V4521" s="40">
        <f t="shared" si="973"/>
        <v>1.7739128442582075E-3</v>
      </c>
      <c r="W4521" s="41">
        <f t="shared" si="974"/>
        <v>1.0017739128442582</v>
      </c>
      <c r="Y4521" s="42">
        <v>40050</v>
      </c>
      <c r="Z4521" s="43">
        <v>254.59299999999999</v>
      </c>
      <c r="AA4521" s="43">
        <f t="shared" si="975"/>
        <v>177.41672473867595</v>
      </c>
      <c r="AB4521" s="19">
        <f t="shared" si="978"/>
        <v>-1.6252159368600472E-2</v>
      </c>
      <c r="AC4521" s="37">
        <f t="shared" si="979"/>
        <v>0.98374784063139953</v>
      </c>
      <c r="AE4521" s="44">
        <v>40050</v>
      </c>
      <c r="AF4521" s="45">
        <v>4269</v>
      </c>
      <c r="AG4521" s="19">
        <f t="shared" ref="AG4521:AG4584" si="985">AF4521/B4521</f>
        <v>2974.9128919860627</v>
      </c>
      <c r="AH4521" s="45">
        <f t="shared" si="976"/>
        <v>-2.4574035154408147E-2</v>
      </c>
      <c r="AI4521" s="46">
        <f t="shared" si="977"/>
        <v>0.97542596484559185</v>
      </c>
      <c r="AK4521" s="38">
        <v>40050</v>
      </c>
      <c r="AL4521" s="19">
        <v>164.405</v>
      </c>
      <c r="AM4521" s="19">
        <f t="shared" si="981"/>
        <v>2.5202495004319481E-3</v>
      </c>
      <c r="AN4521" s="37">
        <f t="shared" si="982"/>
        <v>1.0025202495004319</v>
      </c>
      <c r="AQ4521" s="38">
        <v>40050</v>
      </c>
      <c r="AR4521" s="19">
        <f t="shared" si="983"/>
        <v>372.73572790000003</v>
      </c>
      <c r="AS4521" s="40">
        <f t="shared" si="980"/>
        <v>2.5202495004319481E-3</v>
      </c>
      <c r="AT4521" s="51">
        <f t="shared" si="984"/>
        <v>1.0025202495004319</v>
      </c>
    </row>
    <row r="4522" spans="1:46">
      <c r="A4522" s="38">
        <v>40051</v>
      </c>
      <c r="B4522" s="37">
        <v>1.423</v>
      </c>
      <c r="D4522" s="38">
        <v>40051</v>
      </c>
      <c r="E4522" s="19">
        <v>1356.8981000000001</v>
      </c>
      <c r="F4522" s="19">
        <v>953.54750527055523</v>
      </c>
      <c r="G4522" s="19">
        <v>4.8054680583333731E-3</v>
      </c>
      <c r="H4522" s="37">
        <f t="shared" ref="H4522:H4585" si="986">(F4522/F4521)</f>
        <v>1.0048054680583334</v>
      </c>
      <c r="I4522" s="19"/>
      <c r="J4522" s="19"/>
      <c r="K4522" s="19"/>
      <c r="L4522" s="19"/>
      <c r="N4522" s="38">
        <v>40051</v>
      </c>
      <c r="O4522" s="19">
        <v>1016.489</v>
      </c>
      <c r="P4522" s="19">
        <v>714.32817990161629</v>
      </c>
      <c r="Q4522" s="19">
        <v>1.0087988411442428E-3</v>
      </c>
      <c r="R4522" s="37">
        <f t="shared" ref="R4522:R4585" si="987">P4522/P4521</f>
        <v>1.0010087988411442</v>
      </c>
      <c r="T4522" s="39">
        <v>40051</v>
      </c>
      <c r="U4522" s="40">
        <v>367.00029999999998</v>
      </c>
      <c r="V4522" s="40">
        <f t="shared" ref="V4522:V4585" si="988">U4522/U4521-1</f>
        <v>-8.0915334299858088E-4</v>
      </c>
      <c r="W4522" s="41">
        <f t="shared" ref="W4522:W4585" si="989">U4522/U4521</f>
        <v>0.99919084665700142</v>
      </c>
      <c r="Y4522" s="42">
        <v>40051</v>
      </c>
      <c r="Z4522" s="43">
        <v>253.78299999999999</v>
      </c>
      <c r="AA4522" s="43">
        <f t="shared" ref="AA4522:AA4585" si="990">Z4522/B4522</f>
        <v>178.34364019676738</v>
      </c>
      <c r="AB4522" s="19">
        <f t="shared" si="978"/>
        <v>5.2245100311525405E-3</v>
      </c>
      <c r="AC4522" s="37">
        <f t="shared" si="979"/>
        <v>1.0052245100311525</v>
      </c>
      <c r="AE4522" s="44">
        <v>40051</v>
      </c>
      <c r="AF4522" s="45">
        <v>4240.2997999999998</v>
      </c>
      <c r="AG4522" s="19">
        <f t="shared" si="985"/>
        <v>2979.8312016865775</v>
      </c>
      <c r="AH4522" s="45">
        <f t="shared" ref="AH4522:AH4585" si="991">AG4522/AG4521-1</f>
        <v>1.65326175222269E-3</v>
      </c>
      <c r="AI4522" s="46">
        <f t="shared" ref="AI4522:AI4585" si="992">(AG4522/AG4521)</f>
        <v>1.0016532617522227</v>
      </c>
      <c r="AK4522" s="38">
        <v>40051</v>
      </c>
      <c r="AL4522" s="19">
        <v>164.6711</v>
      </c>
      <c r="AM4522" s="19">
        <f t="shared" si="981"/>
        <v>1.61856391228965E-3</v>
      </c>
      <c r="AN4522" s="37">
        <f t="shared" si="982"/>
        <v>1.0016185639122897</v>
      </c>
      <c r="AQ4522" s="38">
        <v>40051</v>
      </c>
      <c r="AR4522" s="19">
        <f t="shared" si="983"/>
        <v>373.33902449800001</v>
      </c>
      <c r="AS4522" s="40">
        <f t="shared" si="980"/>
        <v>1.61856391228965E-3</v>
      </c>
      <c r="AT4522" s="51">
        <f t="shared" si="984"/>
        <v>1.0016185639122897</v>
      </c>
    </row>
    <row r="4523" spans="1:46">
      <c r="A4523" s="38">
        <v>40052</v>
      </c>
      <c r="B4523" s="37">
        <v>1.4272</v>
      </c>
      <c r="D4523" s="38">
        <v>40052</v>
      </c>
      <c r="E4523" s="19">
        <v>1355.9735000000001</v>
      </c>
      <c r="F4523" s="19">
        <v>950.09353979820628</v>
      </c>
      <c r="G4523" s="19">
        <v>-3.6222269506844817E-3</v>
      </c>
      <c r="H4523" s="37">
        <f t="shared" si="986"/>
        <v>0.99637777304931552</v>
      </c>
      <c r="I4523" s="19"/>
      <c r="J4523" s="19"/>
      <c r="K4523" s="19"/>
      <c r="L4523" s="19"/>
      <c r="N4523" s="38">
        <v>40052</v>
      </c>
      <c r="O4523" s="19">
        <v>1007.0911</v>
      </c>
      <c r="P4523" s="19">
        <v>705.64118553811659</v>
      </c>
      <c r="Q4523" s="19">
        <v>-1.2161069110693812E-2</v>
      </c>
      <c r="R4523" s="37">
        <f t="shared" si="987"/>
        <v>0.98783893088930619</v>
      </c>
      <c r="T4523" s="39">
        <v>40052</v>
      </c>
      <c r="U4523" s="40">
        <v>367.98689999999999</v>
      </c>
      <c r="V4523" s="40">
        <f t="shared" si="988"/>
        <v>2.6882811812416474E-3</v>
      </c>
      <c r="W4523" s="41">
        <f t="shared" si="989"/>
        <v>1.0026882811812416</v>
      </c>
      <c r="Y4523" s="42">
        <v>40052</v>
      </c>
      <c r="Z4523" s="43">
        <v>254.2</v>
      </c>
      <c r="AA4523" s="43">
        <f t="shared" si="990"/>
        <v>178.11098654708519</v>
      </c>
      <c r="AB4523" s="19">
        <f t="shared" ref="AB4523:AB4586" si="993">AA4523/AA4522-1</f>
        <v>-1.3045245091189983E-3</v>
      </c>
      <c r="AC4523" s="37">
        <f t="shared" ref="AC4523:AC4586" si="994">(AA4523/AA4522)</f>
        <v>0.998695475490881</v>
      </c>
      <c r="AE4523" s="44">
        <v>40052</v>
      </c>
      <c r="AF4523" s="45">
        <v>4272.7997999999998</v>
      </c>
      <c r="AG4523" s="19">
        <f t="shared" si="985"/>
        <v>2993.8339405829593</v>
      </c>
      <c r="AH4523" s="45">
        <f t="shared" si="991"/>
        <v>4.6991718485449585E-3</v>
      </c>
      <c r="AI4523" s="46">
        <f t="shared" si="992"/>
        <v>1.004699171848545</v>
      </c>
      <c r="AK4523" s="38">
        <v>40052</v>
      </c>
      <c r="AL4523" s="19">
        <v>164.6069</v>
      </c>
      <c r="AM4523" s="19">
        <f t="shared" si="981"/>
        <v>-3.8986804606278014E-4</v>
      </c>
      <c r="AN4523" s="37">
        <f t="shared" si="982"/>
        <v>0.99961013195393722</v>
      </c>
      <c r="AQ4523" s="38">
        <v>40052</v>
      </c>
      <c r="AR4523" s="19">
        <f t="shared" si="983"/>
        <v>373.193471542</v>
      </c>
      <c r="AS4523" s="40">
        <f t="shared" si="980"/>
        <v>-3.8986804606278014E-4</v>
      </c>
      <c r="AT4523" s="51">
        <f t="shared" si="984"/>
        <v>0.99961013195393722</v>
      </c>
    </row>
    <row r="4524" spans="1:46">
      <c r="A4524" s="38">
        <v>40053</v>
      </c>
      <c r="B4524" s="37">
        <v>1.4358</v>
      </c>
      <c r="D4524" s="38">
        <v>40053</v>
      </c>
      <c r="E4524" s="19">
        <v>1366.5826</v>
      </c>
      <c r="F4524" s="19">
        <v>951.79175372614566</v>
      </c>
      <c r="G4524" s="19">
        <v>1.7874176139540676E-3</v>
      </c>
      <c r="H4524" s="37">
        <f t="shared" si="986"/>
        <v>1.0017874176139541</v>
      </c>
      <c r="I4524" s="19"/>
      <c r="J4524" s="19"/>
      <c r="K4524" s="19"/>
      <c r="L4524" s="19"/>
      <c r="N4524" s="38">
        <v>40053</v>
      </c>
      <c r="O4524" s="19">
        <v>1016.028</v>
      </c>
      <c r="P4524" s="19">
        <v>707.6389469285416</v>
      </c>
      <c r="Q4524" s="19">
        <v>2.8311292358900175E-3</v>
      </c>
      <c r="R4524" s="37">
        <f t="shared" si="987"/>
        <v>1.00283112923589</v>
      </c>
      <c r="T4524" s="39">
        <v>40053</v>
      </c>
      <c r="U4524" s="40">
        <v>367.44159999999999</v>
      </c>
      <c r="V4524" s="40">
        <f t="shared" si="988"/>
        <v>-1.4818462287652379E-3</v>
      </c>
      <c r="W4524" s="41">
        <f t="shared" si="989"/>
        <v>0.99851815377123476</v>
      </c>
      <c r="Y4524" s="42">
        <v>40053</v>
      </c>
      <c r="Z4524" s="43">
        <v>256.44400000000002</v>
      </c>
      <c r="AA4524" s="43">
        <f t="shared" si="990"/>
        <v>178.60704833542277</v>
      </c>
      <c r="AB4524" s="19">
        <f t="shared" si="993"/>
        <v>2.7851273969921042E-3</v>
      </c>
      <c r="AC4524" s="37">
        <f t="shared" si="994"/>
        <v>1.0027851273969921</v>
      </c>
      <c r="AE4524" s="44">
        <v>40053</v>
      </c>
      <c r="AF4524" s="45">
        <v>4293.7997999999998</v>
      </c>
      <c r="AG4524" s="19">
        <f t="shared" si="985"/>
        <v>2990.5277893857083</v>
      </c>
      <c r="AH4524" s="45">
        <f t="shared" si="991"/>
        <v>-1.104320167005346E-3</v>
      </c>
      <c r="AI4524" s="46">
        <f t="shared" si="992"/>
        <v>0.99889567983299465</v>
      </c>
      <c r="AK4524" s="38">
        <v>40053</v>
      </c>
      <c r="AL4524" s="19">
        <v>164.4384</v>
      </c>
      <c r="AM4524" s="19">
        <f t="shared" si="981"/>
        <v>-1.0236508919128084E-3</v>
      </c>
      <c r="AN4524" s="37">
        <f t="shared" si="982"/>
        <v>0.99897634910808719</v>
      </c>
      <c r="AQ4524" s="38">
        <v>40053</v>
      </c>
      <c r="AR4524" s="19">
        <f t="shared" si="983"/>
        <v>372.81145171200001</v>
      </c>
      <c r="AS4524" s="40">
        <f t="shared" si="980"/>
        <v>-1.0236508919128084E-3</v>
      </c>
      <c r="AT4524" s="51">
        <f t="shared" si="984"/>
        <v>0.99897634910808719</v>
      </c>
    </row>
    <row r="4525" spans="1:46">
      <c r="A4525" s="38">
        <v>40056</v>
      </c>
      <c r="B4525" s="37">
        <v>1.4354</v>
      </c>
      <c r="D4525" s="38">
        <v>40056</v>
      </c>
      <c r="E4525" s="19">
        <v>1356.1170999999999</v>
      </c>
      <c r="F4525" s="19">
        <v>944.76598857461329</v>
      </c>
      <c r="G4525" s="19">
        <v>-7.3816201117811175E-3</v>
      </c>
      <c r="H4525" s="37">
        <f t="shared" si="986"/>
        <v>0.99261837988821888</v>
      </c>
      <c r="I4525" s="19"/>
      <c r="J4525" s="19"/>
      <c r="K4525" s="19"/>
      <c r="L4525" s="19"/>
      <c r="N4525" s="38">
        <v>40056</v>
      </c>
      <c r="O4525" s="19">
        <v>1001.7121</v>
      </c>
      <c r="P4525" s="19">
        <v>697.86268635920294</v>
      </c>
      <c r="Q4525" s="19">
        <v>-1.3815322929541796E-2</v>
      </c>
      <c r="R4525" s="37">
        <f t="shared" si="987"/>
        <v>0.9861846770704582</v>
      </c>
      <c r="T4525" s="39">
        <v>40056</v>
      </c>
      <c r="U4525" s="40">
        <v>368.14620000000002</v>
      </c>
      <c r="V4525" s="40">
        <f t="shared" si="988"/>
        <v>1.9175836377809397E-3</v>
      </c>
      <c r="W4525" s="41">
        <f t="shared" si="989"/>
        <v>1.0019175836377809</v>
      </c>
      <c r="Y4525" s="42">
        <v>40056</v>
      </c>
      <c r="Z4525" s="43">
        <v>252.185</v>
      </c>
      <c r="AA4525" s="43">
        <f t="shared" si="990"/>
        <v>175.68970321861502</v>
      </c>
      <c r="AB4525" s="19">
        <f t="shared" si="993"/>
        <v>-1.6333874525091496E-2</v>
      </c>
      <c r="AC4525" s="37">
        <f t="shared" si="994"/>
        <v>0.9836661254749085</v>
      </c>
      <c r="AE4525" s="44">
        <v>40056</v>
      </c>
      <c r="AF4525" s="45">
        <v>4175</v>
      </c>
      <c r="AG4525" s="19">
        <f t="shared" si="985"/>
        <v>2908.5969067855649</v>
      </c>
      <c r="AH4525" s="45">
        <f t="shared" si="991"/>
        <v>-2.7396796943650159E-2</v>
      </c>
      <c r="AI4525" s="46">
        <f t="shared" si="992"/>
        <v>0.97260320305634984</v>
      </c>
      <c r="AK4525" s="38">
        <v>40056</v>
      </c>
      <c r="AL4525" s="19">
        <v>164.46780000000001</v>
      </c>
      <c r="AM4525" s="19">
        <f t="shared" si="981"/>
        <v>1.7879035553747258E-4</v>
      </c>
      <c r="AN4525" s="37">
        <f t="shared" si="982"/>
        <v>1.0001787903555375</v>
      </c>
      <c r="AQ4525" s="38">
        <v>40056</v>
      </c>
      <c r="AR4525" s="19">
        <f t="shared" si="983"/>
        <v>372.87810680400008</v>
      </c>
      <c r="AS4525" s="40">
        <f t="shared" si="980"/>
        <v>1.7879035553769462E-4</v>
      </c>
      <c r="AT4525" s="51">
        <f t="shared" si="984"/>
        <v>1.0001787903555377</v>
      </c>
    </row>
    <row r="4526" spans="1:46">
      <c r="A4526" s="38">
        <v>40057</v>
      </c>
      <c r="B4526" s="37">
        <v>1.4235</v>
      </c>
      <c r="D4526" s="38">
        <v>40057</v>
      </c>
      <c r="E4526" s="19">
        <v>1332.4763</v>
      </c>
      <c r="F4526" s="19">
        <v>936.05641025641035</v>
      </c>
      <c r="G4526" s="19">
        <v>-9.2187678467799961E-3</v>
      </c>
      <c r="H4526" s="37">
        <f t="shared" si="986"/>
        <v>0.99078123215322</v>
      </c>
      <c r="I4526" s="19"/>
      <c r="J4526" s="19"/>
      <c r="K4526" s="19"/>
      <c r="L4526" s="19"/>
      <c r="N4526" s="38">
        <v>40057</v>
      </c>
      <c r="O4526" s="19">
        <v>1004.9254</v>
      </c>
      <c r="P4526" s="19">
        <v>705.95391640323146</v>
      </c>
      <c r="Q4526" s="19">
        <v>1.1594301002452179E-2</v>
      </c>
      <c r="R4526" s="37">
        <f t="shared" si="987"/>
        <v>1.0115943010024522</v>
      </c>
      <c r="T4526" s="39">
        <v>40057</v>
      </c>
      <c r="U4526" s="40">
        <v>368.5197</v>
      </c>
      <c r="V4526" s="40">
        <f t="shared" si="988"/>
        <v>1.0145425920462525E-3</v>
      </c>
      <c r="W4526" s="41">
        <f t="shared" si="989"/>
        <v>1.0010145425920463</v>
      </c>
      <c r="Y4526" s="42">
        <v>40057</v>
      </c>
      <c r="Z4526" s="43">
        <v>247.70500000000001</v>
      </c>
      <c r="AA4526" s="43">
        <f t="shared" si="990"/>
        <v>174.01123990165087</v>
      </c>
      <c r="AB4526" s="19">
        <f t="shared" si="993"/>
        <v>-9.5535668067900925E-3</v>
      </c>
      <c r="AC4526" s="37">
        <f t="shared" si="994"/>
        <v>0.99044643319320991</v>
      </c>
      <c r="AE4526" s="44">
        <v>40057</v>
      </c>
      <c r="AF4526" s="45">
        <v>4077.7</v>
      </c>
      <c r="AG4526" s="19">
        <f t="shared" si="985"/>
        <v>2864.5591851071304</v>
      </c>
      <c r="AH4526" s="45">
        <f t="shared" si="991"/>
        <v>-1.5140537891550898E-2</v>
      </c>
      <c r="AI4526" s="46">
        <f t="shared" si="992"/>
        <v>0.9848594621084491</v>
      </c>
      <c r="AK4526" s="38">
        <v>40057</v>
      </c>
      <c r="AL4526" s="19">
        <v>164.28819999999999</v>
      </c>
      <c r="AM4526" s="19">
        <f t="shared" si="981"/>
        <v>-1.0920070676450067E-3</v>
      </c>
      <c r="AN4526" s="37">
        <f t="shared" si="982"/>
        <v>0.99890799293235499</v>
      </c>
      <c r="AQ4526" s="38">
        <v>40057</v>
      </c>
      <c r="AR4526" s="19">
        <f t="shared" si="983"/>
        <v>372.47092127600001</v>
      </c>
      <c r="AS4526" s="40">
        <f t="shared" si="980"/>
        <v>-1.0920070676450067E-3</v>
      </c>
      <c r="AT4526" s="51">
        <f t="shared" si="984"/>
        <v>0.99890799293235499</v>
      </c>
    </row>
    <row r="4527" spans="1:46">
      <c r="A4527" s="38">
        <v>40058</v>
      </c>
      <c r="B4527" s="37">
        <v>1.4246000000000001</v>
      </c>
      <c r="D4527" s="38">
        <v>40058</v>
      </c>
      <c r="E4527" s="19">
        <v>1323.1428000000001</v>
      </c>
      <c r="F4527" s="19">
        <v>928.78197388740693</v>
      </c>
      <c r="G4527" s="19">
        <v>-7.7713653678316286E-3</v>
      </c>
      <c r="H4527" s="37">
        <f t="shared" si="986"/>
        <v>0.99222863463216837</v>
      </c>
      <c r="I4527" s="19"/>
      <c r="J4527" s="19"/>
      <c r="K4527" s="19"/>
      <c r="L4527" s="19"/>
      <c r="N4527" s="38">
        <v>40058</v>
      </c>
      <c r="O4527" s="19">
        <v>991.78150000000005</v>
      </c>
      <c r="P4527" s="19">
        <v>696.18243717534745</v>
      </c>
      <c r="Q4527" s="19">
        <v>-1.3841525630552187E-2</v>
      </c>
      <c r="R4527" s="37">
        <f t="shared" si="987"/>
        <v>0.98615847436944781</v>
      </c>
      <c r="T4527" s="39">
        <v>40058</v>
      </c>
      <c r="U4527" s="40">
        <v>368.99400000000003</v>
      </c>
      <c r="V4527" s="40">
        <f t="shared" si="988"/>
        <v>1.2870410998382376E-3</v>
      </c>
      <c r="W4527" s="41">
        <f t="shared" si="989"/>
        <v>1.0012870410998382</v>
      </c>
      <c r="Y4527" s="42">
        <v>40058</v>
      </c>
      <c r="Z4527" s="43">
        <v>247.91800000000001</v>
      </c>
      <c r="AA4527" s="43">
        <f t="shared" si="990"/>
        <v>174.02639337357854</v>
      </c>
      <c r="AB4527" s="19">
        <f t="shared" si="993"/>
        <v>8.7083293793144279E-5</v>
      </c>
      <c r="AC4527" s="37">
        <f t="shared" si="994"/>
        <v>1.0000870832937931</v>
      </c>
      <c r="AE4527" s="44">
        <v>40058</v>
      </c>
      <c r="AF4527" s="45">
        <v>4070.7</v>
      </c>
      <c r="AG4527" s="19">
        <f t="shared" si="985"/>
        <v>2857.4336655903408</v>
      </c>
      <c r="AH4527" s="45">
        <f t="shared" si="991"/>
        <v>-2.4874750550922808E-3</v>
      </c>
      <c r="AI4527" s="46">
        <f t="shared" si="992"/>
        <v>0.99751252494490772</v>
      </c>
      <c r="AK4527" s="38">
        <v>40058</v>
      </c>
      <c r="AL4527" s="19">
        <v>164.31489999999999</v>
      </c>
      <c r="AM4527" s="19">
        <f t="shared" si="981"/>
        <v>1.6251928014310302E-4</v>
      </c>
      <c r="AN4527" s="37">
        <f t="shared" si="982"/>
        <v>1.0001625192801431</v>
      </c>
      <c r="AQ4527" s="38">
        <v>40058</v>
      </c>
      <c r="AR4527" s="19">
        <f t="shared" si="983"/>
        <v>372.53145498200001</v>
      </c>
      <c r="AS4527" s="40">
        <f t="shared" si="980"/>
        <v>1.6251928014310302E-4</v>
      </c>
      <c r="AT4527" s="51">
        <f t="shared" si="984"/>
        <v>1.0001625192801431</v>
      </c>
    </row>
    <row r="4528" spans="1:46">
      <c r="A4528" s="38">
        <v>40059</v>
      </c>
      <c r="B4528" s="37">
        <v>1.4278</v>
      </c>
      <c r="D4528" s="38">
        <v>40059</v>
      </c>
      <c r="E4528" s="19">
        <v>1329.8486</v>
      </c>
      <c r="F4528" s="19">
        <v>931.39697436615779</v>
      </c>
      <c r="G4528" s="19">
        <v>2.815515968517035E-3</v>
      </c>
      <c r="H4528" s="37">
        <f t="shared" si="986"/>
        <v>1.002815515968517</v>
      </c>
      <c r="I4528" s="19"/>
      <c r="J4528" s="19"/>
      <c r="K4528" s="19"/>
      <c r="L4528" s="19"/>
      <c r="N4528" s="38">
        <v>40059</v>
      </c>
      <c r="O4528" s="19">
        <v>1003.6867999999999</v>
      </c>
      <c r="P4528" s="19">
        <v>702.96035859364054</v>
      </c>
      <c r="Q4528" s="19">
        <v>9.7358408606131874E-3</v>
      </c>
      <c r="R4528" s="37">
        <f t="shared" si="987"/>
        <v>1.0097358408606132</v>
      </c>
      <c r="T4528" s="39">
        <v>40059</v>
      </c>
      <c r="U4528" s="40">
        <v>369.0224</v>
      </c>
      <c r="V4528" s="40">
        <f t="shared" si="988"/>
        <v>7.6966021127722328E-5</v>
      </c>
      <c r="W4528" s="41">
        <f t="shared" si="989"/>
        <v>1.0000769660211277</v>
      </c>
      <c r="Y4528" s="42">
        <v>40059</v>
      </c>
      <c r="Z4528" s="43">
        <v>247.93799999999999</v>
      </c>
      <c r="AA4528" s="43">
        <f t="shared" si="990"/>
        <v>173.65037120044823</v>
      </c>
      <c r="AB4528" s="19">
        <f t="shared" si="993"/>
        <v>-2.160719221038554E-3</v>
      </c>
      <c r="AC4528" s="37">
        <f t="shared" si="994"/>
        <v>0.99783928077896145</v>
      </c>
      <c r="AE4528" s="44">
        <v>40059</v>
      </c>
      <c r="AF4528" s="45">
        <v>4051.5</v>
      </c>
      <c r="AG4528" s="19">
        <f t="shared" si="985"/>
        <v>2837.582294438997</v>
      </c>
      <c r="AH4528" s="45">
        <f t="shared" si="991"/>
        <v>-6.9472727890054209E-3</v>
      </c>
      <c r="AI4528" s="46">
        <f t="shared" si="992"/>
        <v>0.99305272721099458</v>
      </c>
      <c r="AK4528" s="38">
        <v>40059</v>
      </c>
      <c r="AL4528" s="19">
        <v>163.99199999999999</v>
      </c>
      <c r="AM4528" s="19">
        <f t="shared" si="981"/>
        <v>-1.9651291514037883E-3</v>
      </c>
      <c r="AN4528" s="37">
        <f t="shared" si="982"/>
        <v>0.99803487084859621</v>
      </c>
      <c r="AQ4528" s="38">
        <v>40059</v>
      </c>
      <c r="AR4528" s="19">
        <f t="shared" si="983"/>
        <v>371.79938256000003</v>
      </c>
      <c r="AS4528" s="40">
        <f t="shared" si="980"/>
        <v>-1.9651291514037883E-3</v>
      </c>
      <c r="AT4528" s="51">
        <f t="shared" si="984"/>
        <v>0.99803487084859621</v>
      </c>
    </row>
    <row r="4529" spans="1:46">
      <c r="A4529" s="38">
        <v>40060</v>
      </c>
      <c r="B4529" s="37">
        <v>1.4278</v>
      </c>
      <c r="D4529" s="38">
        <v>40060</v>
      </c>
      <c r="E4529" s="19">
        <v>1343.8343</v>
      </c>
      <c r="F4529" s="19">
        <v>941.19225381706121</v>
      </c>
      <c r="G4529" s="19">
        <v>1.0516761080922921E-2</v>
      </c>
      <c r="H4529" s="37">
        <f t="shared" si="986"/>
        <v>1.0105167610809229</v>
      </c>
      <c r="I4529" s="19"/>
      <c r="J4529" s="19"/>
      <c r="K4529" s="19"/>
      <c r="L4529" s="19"/>
      <c r="N4529" s="38">
        <v>40060</v>
      </c>
      <c r="O4529" s="19">
        <v>1018.4096</v>
      </c>
      <c r="P4529" s="19">
        <v>713.27188681888219</v>
      </c>
      <c r="Q4529" s="19">
        <v>1.4668719365443561E-2</v>
      </c>
      <c r="R4529" s="37">
        <f t="shared" si="987"/>
        <v>1.0146687193654436</v>
      </c>
      <c r="T4529" s="39">
        <v>40060</v>
      </c>
      <c r="U4529" s="40">
        <v>369.07639999999998</v>
      </c>
      <c r="V4529" s="40">
        <f t="shared" si="988"/>
        <v>1.4633258035279262E-4</v>
      </c>
      <c r="W4529" s="41">
        <f t="shared" si="989"/>
        <v>1.0001463325803528</v>
      </c>
      <c r="Y4529" s="42">
        <v>40060</v>
      </c>
      <c r="Z4529" s="43">
        <v>246.596</v>
      </c>
      <c r="AA4529" s="43">
        <f t="shared" si="990"/>
        <v>172.7104636503712</v>
      </c>
      <c r="AB4529" s="19">
        <f t="shared" si="993"/>
        <v>-5.4126434834514958E-3</v>
      </c>
      <c r="AC4529" s="37">
        <f t="shared" si="994"/>
        <v>0.9945873565165485</v>
      </c>
      <c r="AE4529" s="44">
        <v>40060</v>
      </c>
      <c r="AF4529" s="45">
        <v>4039.1001000000001</v>
      </c>
      <c r="AG4529" s="19">
        <f t="shared" si="985"/>
        <v>2828.8976747443621</v>
      </c>
      <c r="AH4529" s="45">
        <f t="shared" si="991"/>
        <v>-3.0605701592002488E-3</v>
      </c>
      <c r="AI4529" s="46">
        <f t="shared" si="992"/>
        <v>0.99693942984079975</v>
      </c>
      <c r="AK4529" s="38">
        <v>40060</v>
      </c>
      <c r="AL4529" s="19">
        <v>164.25110000000001</v>
      </c>
      <c r="AM4529" s="19">
        <f t="shared" si="981"/>
        <v>1.5799551197619444E-3</v>
      </c>
      <c r="AN4529" s="37">
        <f t="shared" si="982"/>
        <v>1.0015799551197619</v>
      </c>
      <c r="AQ4529" s="38">
        <v>40060</v>
      </c>
      <c r="AR4529" s="19">
        <f t="shared" si="983"/>
        <v>372.38680889800003</v>
      </c>
      <c r="AS4529" s="40">
        <f t="shared" si="980"/>
        <v>1.5799551197619444E-3</v>
      </c>
      <c r="AT4529" s="51">
        <f t="shared" si="984"/>
        <v>1.0015799551197619</v>
      </c>
    </row>
    <row r="4530" spans="1:46">
      <c r="A4530" s="38">
        <v>40063</v>
      </c>
      <c r="B4530" s="37">
        <v>1.4278</v>
      </c>
      <c r="D4530" s="38">
        <v>40063</v>
      </c>
      <c r="E4530" s="19">
        <v>1356.1964</v>
      </c>
      <c r="F4530" s="19">
        <v>949.85039921557643</v>
      </c>
      <c r="G4530" s="19">
        <v>9.1991252195304796E-3</v>
      </c>
      <c r="H4530" s="37">
        <f t="shared" si="986"/>
        <v>1.0091991252195305</v>
      </c>
      <c r="I4530" s="19"/>
      <c r="J4530" s="19"/>
      <c r="K4530" s="19"/>
      <c r="L4530" s="19"/>
      <c r="N4530" s="38">
        <v>40063</v>
      </c>
      <c r="O4530" s="19">
        <v>1032.5252</v>
      </c>
      <c r="P4530" s="19">
        <v>723.15814539851522</v>
      </c>
      <c r="Q4530" s="19">
        <v>1.3860434936984189E-2</v>
      </c>
      <c r="R4530" s="37">
        <f t="shared" si="987"/>
        <v>1.0138604349369842</v>
      </c>
      <c r="T4530" s="39">
        <v>40063</v>
      </c>
      <c r="U4530" s="40">
        <v>369.72879999999998</v>
      </c>
      <c r="V4530" s="40">
        <f t="shared" si="988"/>
        <v>1.767655694051351E-3</v>
      </c>
      <c r="W4530" s="41">
        <f t="shared" si="989"/>
        <v>1.0017676556940514</v>
      </c>
      <c r="Y4530" s="38">
        <v>40063</v>
      </c>
      <c r="Z4530" s="43">
        <v>246.596</v>
      </c>
      <c r="AA4530" s="43">
        <f t="shared" si="990"/>
        <v>172.7104636503712</v>
      </c>
      <c r="AB4530" s="19">
        <f t="shared" si="993"/>
        <v>0</v>
      </c>
      <c r="AC4530" s="37">
        <f t="shared" si="994"/>
        <v>1</v>
      </c>
      <c r="AE4530" s="38">
        <v>40063</v>
      </c>
      <c r="AF4530" s="45">
        <v>4039.1001000000001</v>
      </c>
      <c r="AG4530" s="19">
        <f t="shared" si="985"/>
        <v>2828.8976747443621</v>
      </c>
      <c r="AH4530" s="45">
        <f t="shared" si="991"/>
        <v>0</v>
      </c>
      <c r="AI4530" s="46">
        <f t="shared" si="992"/>
        <v>1</v>
      </c>
      <c r="AK4530" s="38">
        <v>40063</v>
      </c>
      <c r="AL4530" s="19">
        <v>164.1182</v>
      </c>
      <c r="AM4530" s="19">
        <f t="shared" si="981"/>
        <v>-8.0912700128044079E-4</v>
      </c>
      <c r="AN4530" s="37">
        <f t="shared" si="982"/>
        <v>0.99919087299871956</v>
      </c>
      <c r="AQ4530" s="38">
        <v>40063</v>
      </c>
      <c r="AR4530" s="19">
        <f t="shared" si="983"/>
        <v>372.08550067600004</v>
      </c>
      <c r="AS4530" s="40">
        <f t="shared" si="980"/>
        <v>-8.0912700128032977E-4</v>
      </c>
      <c r="AT4530" s="51">
        <f t="shared" si="984"/>
        <v>0.99919087299871967</v>
      </c>
    </row>
    <row r="4531" spans="1:46">
      <c r="A4531" s="38">
        <v>40064</v>
      </c>
      <c r="B4531" s="37">
        <v>1.4497</v>
      </c>
      <c r="D4531" s="38">
        <v>40064</v>
      </c>
      <c r="E4531" s="19">
        <v>1372.9667999999999</v>
      </c>
      <c r="F4531" s="19">
        <v>947.06960060702204</v>
      </c>
      <c r="G4531" s="19">
        <v>-2.9276174551812195E-3</v>
      </c>
      <c r="H4531" s="37">
        <f t="shared" si="986"/>
        <v>0.99707238254481878</v>
      </c>
      <c r="I4531" s="19"/>
      <c r="J4531" s="19"/>
      <c r="K4531" s="19"/>
      <c r="L4531" s="19"/>
      <c r="N4531" s="38">
        <v>40064</v>
      </c>
      <c r="O4531" s="19">
        <v>1051.4698000000001</v>
      </c>
      <c r="P4531" s="19">
        <v>725.30164861695528</v>
      </c>
      <c r="Q4531" s="19">
        <v>2.9640863925535221E-3</v>
      </c>
      <c r="R4531" s="37">
        <f t="shared" si="987"/>
        <v>1.0029640863925535</v>
      </c>
      <c r="T4531" s="39">
        <v>40064</v>
      </c>
      <c r="U4531" s="40">
        <v>369.89350000000002</v>
      </c>
      <c r="V4531" s="40">
        <f t="shared" si="988"/>
        <v>4.4546164648262554E-4</v>
      </c>
      <c r="W4531" s="41">
        <f t="shared" si="989"/>
        <v>1.0004454616464826</v>
      </c>
      <c r="Y4531" s="42">
        <v>40064</v>
      </c>
      <c r="Z4531" s="43">
        <v>251.65600000000001</v>
      </c>
      <c r="AA4531" s="43">
        <f t="shared" si="990"/>
        <v>173.59177760916052</v>
      </c>
      <c r="AB4531" s="19">
        <f t="shared" si="993"/>
        <v>5.1028405584818692E-3</v>
      </c>
      <c r="AC4531" s="37">
        <f t="shared" si="994"/>
        <v>1.0051028405584819</v>
      </c>
      <c r="AE4531" s="44">
        <v>40064</v>
      </c>
      <c r="AF4531" s="45">
        <v>4165.2002000000002</v>
      </c>
      <c r="AG4531" s="19">
        <f t="shared" si="985"/>
        <v>2873.1463061323034</v>
      </c>
      <c r="AH4531" s="45">
        <f t="shared" si="991"/>
        <v>1.5641651440057691E-2</v>
      </c>
      <c r="AI4531" s="46">
        <f t="shared" si="992"/>
        <v>1.0156416514400577</v>
      </c>
      <c r="AK4531" s="38">
        <v>40064</v>
      </c>
      <c r="AL4531" s="19">
        <v>163.9453</v>
      </c>
      <c r="AM4531" s="19">
        <f t="shared" si="981"/>
        <v>-1.0535089953460641E-3</v>
      </c>
      <c r="AN4531" s="37">
        <f t="shared" si="982"/>
        <v>0.99894649100465394</v>
      </c>
      <c r="AQ4531" s="38">
        <v>40064</v>
      </c>
      <c r="AR4531" s="19">
        <f t="shared" si="983"/>
        <v>371.69350525400006</v>
      </c>
      <c r="AS4531" s="40">
        <f t="shared" si="980"/>
        <v>-1.0535089953459531E-3</v>
      </c>
      <c r="AT4531" s="51">
        <f t="shared" si="984"/>
        <v>0.99894649100465405</v>
      </c>
    </row>
    <row r="4532" spans="1:46">
      <c r="A4532" s="38">
        <v>40065</v>
      </c>
      <c r="B4532" s="37">
        <v>1.4573</v>
      </c>
      <c r="D4532" s="38">
        <v>40065</v>
      </c>
      <c r="E4532" s="19">
        <v>1382.76</v>
      </c>
      <c r="F4532" s="19">
        <v>948.85061414945449</v>
      </c>
      <c r="G4532" s="19">
        <v>1.8805519058904263E-3</v>
      </c>
      <c r="H4532" s="37">
        <f t="shared" si="986"/>
        <v>1.0018805519058904</v>
      </c>
      <c r="I4532" s="19"/>
      <c r="J4532" s="19"/>
      <c r="K4532" s="19"/>
      <c r="L4532" s="19"/>
      <c r="N4532" s="38">
        <v>40065</v>
      </c>
      <c r="O4532" s="19">
        <v>1050.6138000000001</v>
      </c>
      <c r="P4532" s="19">
        <v>720.93172304947507</v>
      </c>
      <c r="Q4532" s="19">
        <v>-6.0249767470031967E-3</v>
      </c>
      <c r="R4532" s="37">
        <f t="shared" si="987"/>
        <v>0.9939750232529968</v>
      </c>
      <c r="T4532" s="39">
        <v>40065</v>
      </c>
      <c r="U4532" s="40">
        <v>368.69920000000002</v>
      </c>
      <c r="V4532" s="40">
        <f t="shared" si="988"/>
        <v>-3.2287671992072831E-3</v>
      </c>
      <c r="W4532" s="41">
        <f t="shared" si="989"/>
        <v>0.99677123280079272</v>
      </c>
      <c r="Y4532" s="42">
        <v>40065</v>
      </c>
      <c r="Z4532" s="43">
        <v>251.477</v>
      </c>
      <c r="AA4532" s="43">
        <f t="shared" si="990"/>
        <v>172.56364509709738</v>
      </c>
      <c r="AB4532" s="19">
        <f t="shared" si="993"/>
        <v>-5.9227028274229099E-3</v>
      </c>
      <c r="AC4532" s="37">
        <f t="shared" si="994"/>
        <v>0.99407729717257709</v>
      </c>
      <c r="AE4532" s="44">
        <v>40065</v>
      </c>
      <c r="AF4532" s="45">
        <v>4176.1000999999997</v>
      </c>
      <c r="AG4532" s="19">
        <f t="shared" si="985"/>
        <v>2865.6420091950863</v>
      </c>
      <c r="AH4532" s="45">
        <f t="shared" si="991"/>
        <v>-2.6118742791483296E-3</v>
      </c>
      <c r="AI4532" s="46">
        <f t="shared" si="992"/>
        <v>0.99738812572085167</v>
      </c>
      <c r="AK4532" s="38">
        <v>40065</v>
      </c>
      <c r="AL4532" s="19">
        <v>163.6455</v>
      </c>
      <c r="AM4532" s="19">
        <f t="shared" si="981"/>
        <v>-1.828658705068098E-3</v>
      </c>
      <c r="AN4532" s="37">
        <f t="shared" si="982"/>
        <v>0.9981713412949319</v>
      </c>
      <c r="AQ4532" s="38">
        <v>40065</v>
      </c>
      <c r="AR4532" s="19">
        <f t="shared" si="983"/>
        <v>371.01380469000003</v>
      </c>
      <c r="AS4532" s="40">
        <f t="shared" si="980"/>
        <v>-1.828658705068209E-3</v>
      </c>
      <c r="AT4532" s="51">
        <f t="shared" si="984"/>
        <v>0.99817134129493179</v>
      </c>
    </row>
    <row r="4533" spans="1:46">
      <c r="A4533" s="38">
        <v>40066</v>
      </c>
      <c r="B4533" s="37">
        <v>1.4568000000000001</v>
      </c>
      <c r="D4533" s="38">
        <v>40066</v>
      </c>
      <c r="E4533" s="19">
        <v>1393.3842999999999</v>
      </c>
      <c r="F4533" s="19">
        <v>956.46917902251505</v>
      </c>
      <c r="G4533" s="19">
        <v>8.0292564071213768E-3</v>
      </c>
      <c r="H4533" s="37">
        <f t="shared" si="986"/>
        <v>1.0080292564071214</v>
      </c>
      <c r="I4533" s="19"/>
      <c r="J4533" s="19"/>
      <c r="K4533" s="19"/>
      <c r="L4533" s="19"/>
      <c r="N4533" s="38">
        <v>40066</v>
      </c>
      <c r="O4533" s="19">
        <v>1059.3344</v>
      </c>
      <c r="P4533" s="19">
        <v>727.16529379461826</v>
      </c>
      <c r="Q4533" s="19">
        <v>8.6465479959403346E-3</v>
      </c>
      <c r="R4533" s="37">
        <f t="shared" si="987"/>
        <v>1.0086465479959403</v>
      </c>
      <c r="T4533" s="39">
        <v>40066</v>
      </c>
      <c r="U4533" s="40">
        <v>368.78559999999999</v>
      </c>
      <c r="V4533" s="40">
        <f t="shared" si="988"/>
        <v>2.3433736769695734E-4</v>
      </c>
      <c r="W4533" s="41">
        <f t="shared" si="989"/>
        <v>1.000234337367697</v>
      </c>
      <c r="Y4533" s="42">
        <v>40066</v>
      </c>
      <c r="Z4533" s="43">
        <v>252.48599999999999</v>
      </c>
      <c r="AA4533" s="43">
        <f t="shared" si="990"/>
        <v>173.31548599670509</v>
      </c>
      <c r="AB4533" s="19">
        <f t="shared" si="993"/>
        <v>4.3568904631370309E-3</v>
      </c>
      <c r="AC4533" s="37">
        <f t="shared" si="994"/>
        <v>1.004356890463137</v>
      </c>
      <c r="AE4533" s="44">
        <v>40066</v>
      </c>
      <c r="AF4533" s="45">
        <v>4198</v>
      </c>
      <c r="AG4533" s="19">
        <f t="shared" si="985"/>
        <v>2881.6584294343766</v>
      </c>
      <c r="AH4533" s="45">
        <f t="shared" si="991"/>
        <v>5.5891211072065516E-3</v>
      </c>
      <c r="AI4533" s="46">
        <f t="shared" si="992"/>
        <v>1.0055891211072066</v>
      </c>
      <c r="AK4533" s="38">
        <v>40066</v>
      </c>
      <c r="AL4533" s="19">
        <v>164.15729999999999</v>
      </c>
      <c r="AM4533" s="19">
        <f t="shared" si="981"/>
        <v>3.1274920483606028E-3</v>
      </c>
      <c r="AN4533" s="37">
        <f t="shared" si="982"/>
        <v>1.0031274920483606</v>
      </c>
      <c r="AQ4533" s="38">
        <v>40066</v>
      </c>
      <c r="AR4533" s="19">
        <f t="shared" si="983"/>
        <v>372.174147414</v>
      </c>
      <c r="AS4533" s="40">
        <f t="shared" si="980"/>
        <v>3.1274920483606028E-3</v>
      </c>
      <c r="AT4533" s="51">
        <f t="shared" si="984"/>
        <v>1.0031274920483606</v>
      </c>
    </row>
    <row r="4534" spans="1:46">
      <c r="A4534" s="38">
        <v>40067</v>
      </c>
      <c r="B4534" s="37">
        <v>1.4585999999999999</v>
      </c>
      <c r="D4534" s="38">
        <v>40067</v>
      </c>
      <c r="E4534" s="19">
        <v>1399.0893000000001</v>
      </c>
      <c r="F4534" s="19">
        <v>959.2001234060059</v>
      </c>
      <c r="G4534" s="19">
        <v>2.8552351119999209E-3</v>
      </c>
      <c r="H4534" s="37">
        <f t="shared" si="986"/>
        <v>1.0028552351119999</v>
      </c>
      <c r="I4534" s="19"/>
      <c r="J4534" s="19"/>
      <c r="K4534" s="19"/>
      <c r="L4534" s="19"/>
      <c r="N4534" s="38">
        <v>40067</v>
      </c>
      <c r="O4534" s="19">
        <v>1068.0735999999999</v>
      </c>
      <c r="P4534" s="19">
        <v>732.2594268476621</v>
      </c>
      <c r="Q4534" s="19">
        <v>7.005467802871479E-3</v>
      </c>
      <c r="R4534" s="37">
        <f t="shared" si="987"/>
        <v>1.0070054678028715</v>
      </c>
      <c r="T4534" s="39">
        <v>40067</v>
      </c>
      <c r="U4534" s="40">
        <v>369.23360000000002</v>
      </c>
      <c r="V4534" s="40">
        <f t="shared" si="988"/>
        <v>1.2147979747583193E-3</v>
      </c>
      <c r="W4534" s="41">
        <f t="shared" si="989"/>
        <v>1.0012147979747583</v>
      </c>
      <c r="Y4534" s="42">
        <v>40067</v>
      </c>
      <c r="Z4534" s="43">
        <v>248.32900000000001</v>
      </c>
      <c r="AA4534" s="43">
        <f t="shared" si="990"/>
        <v>170.2516111339641</v>
      </c>
      <c r="AB4534" s="19">
        <f t="shared" si="993"/>
        <v>-1.7678021355802209E-2</v>
      </c>
      <c r="AC4534" s="37">
        <f t="shared" si="994"/>
        <v>0.98232197864419779</v>
      </c>
      <c r="AE4534" s="44">
        <v>40067</v>
      </c>
      <c r="AF4534" s="45">
        <v>4094.7</v>
      </c>
      <c r="AG4534" s="19">
        <f t="shared" si="985"/>
        <v>2807.280954339778</v>
      </c>
      <c r="AH4534" s="45">
        <f t="shared" si="991"/>
        <v>-2.5810649289616738E-2</v>
      </c>
      <c r="AI4534" s="46">
        <f t="shared" si="992"/>
        <v>0.97418935071038326</v>
      </c>
      <c r="AK4534" s="38">
        <v>40067</v>
      </c>
      <c r="AL4534" s="19">
        <v>164.91139999999999</v>
      </c>
      <c r="AM4534" s="19">
        <f t="shared" si="981"/>
        <v>4.5937646391600584E-3</v>
      </c>
      <c r="AN4534" s="37">
        <f t="shared" si="982"/>
        <v>1.0045937646391601</v>
      </c>
      <c r="AQ4534" s="38">
        <v>40067</v>
      </c>
      <c r="AR4534" s="19">
        <f t="shared" si="983"/>
        <v>373.88382785200002</v>
      </c>
      <c r="AS4534" s="40">
        <f t="shared" si="980"/>
        <v>4.5937646391602804E-3</v>
      </c>
      <c r="AT4534" s="51">
        <f t="shared" si="984"/>
        <v>1.0045937646391603</v>
      </c>
    </row>
    <row r="4535" spans="1:46">
      <c r="A4535" s="38">
        <v>40070</v>
      </c>
      <c r="B4535" s="37">
        <v>1.4613</v>
      </c>
      <c r="D4535" s="38">
        <v>40070</v>
      </c>
      <c r="E4535" s="19">
        <v>1397.9922999999999</v>
      </c>
      <c r="F4535" s="19">
        <v>956.67713679600342</v>
      </c>
      <c r="G4535" s="19">
        <v>-2.6303026328267087E-3</v>
      </c>
      <c r="H4535" s="37">
        <f t="shared" si="986"/>
        <v>0.99736969736717329</v>
      </c>
      <c r="I4535" s="19"/>
      <c r="J4535" s="19"/>
      <c r="K4535" s="19"/>
      <c r="L4535" s="19"/>
      <c r="N4535" s="38">
        <v>40070</v>
      </c>
      <c r="O4535" s="19">
        <v>1057.0944999999999</v>
      </c>
      <c r="P4535" s="19">
        <v>723.39321152398543</v>
      </c>
      <c r="Q4535" s="19">
        <v>-1.2108024831916864E-2</v>
      </c>
      <c r="R4535" s="37">
        <f t="shared" si="987"/>
        <v>0.98789197516808314</v>
      </c>
      <c r="T4535" s="39">
        <v>40070</v>
      </c>
      <c r="U4535" s="40">
        <v>368.1413</v>
      </c>
      <c r="V4535" s="40">
        <f t="shared" si="988"/>
        <v>-2.9582898197780816E-3</v>
      </c>
      <c r="W4535" s="41">
        <f t="shared" si="989"/>
        <v>0.99704171018022192</v>
      </c>
      <c r="Y4535" s="42">
        <v>40070</v>
      </c>
      <c r="Z4535" s="43">
        <v>248.959</v>
      </c>
      <c r="AA4535" s="43">
        <f t="shared" si="990"/>
        <v>170.36816533223842</v>
      </c>
      <c r="AB4535" s="19">
        <f t="shared" si="993"/>
        <v>6.8459967866374427E-4</v>
      </c>
      <c r="AC4535" s="37">
        <f t="shared" si="994"/>
        <v>1.0006845996786637</v>
      </c>
      <c r="AE4535" s="44">
        <v>40070</v>
      </c>
      <c r="AF4535" s="45">
        <v>4089.8</v>
      </c>
      <c r="AG4535" s="19">
        <f t="shared" si="985"/>
        <v>2798.7408471908575</v>
      </c>
      <c r="AH4535" s="45">
        <f t="shared" si="991"/>
        <v>-3.0421276985896917E-3</v>
      </c>
      <c r="AI4535" s="46">
        <f t="shared" si="992"/>
        <v>0.99695787230141031</v>
      </c>
      <c r="AK4535" s="38">
        <v>40070</v>
      </c>
      <c r="AL4535" s="19">
        <v>164.66480000000001</v>
      </c>
      <c r="AM4535" s="19">
        <f t="shared" si="981"/>
        <v>-1.4953484113285898E-3</v>
      </c>
      <c r="AN4535" s="37">
        <f t="shared" si="982"/>
        <v>0.99850465158867141</v>
      </c>
      <c r="AQ4535" s="38">
        <v>40070</v>
      </c>
      <c r="AR4535" s="19">
        <f t="shared" si="983"/>
        <v>373.32474126400007</v>
      </c>
      <c r="AS4535" s="40">
        <f t="shared" si="980"/>
        <v>-1.4953484113285898E-3</v>
      </c>
      <c r="AT4535" s="51">
        <f t="shared" si="984"/>
        <v>0.99850465158867141</v>
      </c>
    </row>
    <row r="4536" spans="1:46">
      <c r="A4536" s="38">
        <v>40071</v>
      </c>
      <c r="B4536" s="37">
        <v>1.4617</v>
      </c>
      <c r="D4536" s="38">
        <v>40071</v>
      </c>
      <c r="E4536" s="19">
        <v>1400.0043000000001</v>
      </c>
      <c r="F4536" s="19">
        <v>957.79181774645963</v>
      </c>
      <c r="G4536" s="19">
        <v>1.1651589732659673E-3</v>
      </c>
      <c r="H4536" s="37">
        <f t="shared" si="986"/>
        <v>1.001165158973266</v>
      </c>
      <c r="I4536" s="19"/>
      <c r="J4536" s="19"/>
      <c r="K4536" s="19"/>
      <c r="L4536" s="19"/>
      <c r="N4536" s="38">
        <v>40071</v>
      </c>
      <c r="O4536" s="19">
        <v>1068.3635999999999</v>
      </c>
      <c r="P4536" s="19">
        <v>730.90483683382354</v>
      </c>
      <c r="Q4536" s="19">
        <v>1.0383875864708791E-2</v>
      </c>
      <c r="R4536" s="37">
        <f t="shared" si="987"/>
        <v>1.0103838758647088</v>
      </c>
      <c r="T4536" s="39">
        <v>40071</v>
      </c>
      <c r="U4536" s="40">
        <v>369.0727</v>
      </c>
      <c r="V4536" s="40">
        <f t="shared" si="988"/>
        <v>2.5300068207505522E-3</v>
      </c>
      <c r="W4536" s="41">
        <f t="shared" si="989"/>
        <v>1.0025300068207506</v>
      </c>
      <c r="Y4536" s="42">
        <v>40071</v>
      </c>
      <c r="Z4536" s="43">
        <v>253.93</v>
      </c>
      <c r="AA4536" s="43">
        <f t="shared" si="990"/>
        <v>173.72237805295205</v>
      </c>
      <c r="AB4536" s="19">
        <f t="shared" si="993"/>
        <v>1.9688025131763931E-2</v>
      </c>
      <c r="AC4536" s="37">
        <f t="shared" si="994"/>
        <v>1.0196880251317639</v>
      </c>
      <c r="AE4536" s="44">
        <v>40071</v>
      </c>
      <c r="AF4536" s="45">
        <v>4181.7002000000002</v>
      </c>
      <c r="AG4536" s="19">
        <f t="shared" si="985"/>
        <v>2860.8470958473013</v>
      </c>
      <c r="AH4536" s="45">
        <f t="shared" si="991"/>
        <v>2.2190782229366102E-2</v>
      </c>
      <c r="AI4536" s="46">
        <f t="shared" si="992"/>
        <v>1.0221907822293661</v>
      </c>
      <c r="AK4536" s="38">
        <v>40071</v>
      </c>
      <c r="AL4536" s="19">
        <v>164.58690000000001</v>
      </c>
      <c r="AM4536" s="19">
        <f t="shared" si="981"/>
        <v>-4.7308228595299706E-4</v>
      </c>
      <c r="AN4536" s="37">
        <f t="shared" si="982"/>
        <v>0.999526917714047</v>
      </c>
      <c r="AQ4536" s="38">
        <v>40071</v>
      </c>
      <c r="AR4536" s="19">
        <f t="shared" si="983"/>
        <v>373.14812794200009</v>
      </c>
      <c r="AS4536" s="40">
        <f t="shared" si="980"/>
        <v>-4.7308228595299706E-4</v>
      </c>
      <c r="AT4536" s="51">
        <f t="shared" si="984"/>
        <v>0.999526917714047</v>
      </c>
    </row>
    <row r="4537" spans="1:46">
      <c r="A4537" s="38">
        <v>40072</v>
      </c>
      <c r="B4537" s="37">
        <v>1.4698</v>
      </c>
      <c r="D4537" s="38">
        <v>40072</v>
      </c>
      <c r="E4537" s="19">
        <v>1423.0735999999999</v>
      </c>
      <c r="F4537" s="19">
        <v>968.20900802830317</v>
      </c>
      <c r="G4537" s="19">
        <v>1.087625733361719E-2</v>
      </c>
      <c r="H4537" s="37">
        <f t="shared" si="986"/>
        <v>1.0108762573336172</v>
      </c>
      <c r="I4537" s="19"/>
      <c r="J4537" s="19"/>
      <c r="K4537" s="19"/>
      <c r="L4537" s="19"/>
      <c r="N4537" s="38">
        <v>40072</v>
      </c>
      <c r="O4537" s="19">
        <v>1091.7270000000001</v>
      </c>
      <c r="P4537" s="19">
        <v>742.77248605252419</v>
      </c>
      <c r="Q4537" s="19">
        <v>1.6236928011188922E-2</v>
      </c>
      <c r="R4537" s="37">
        <f t="shared" si="987"/>
        <v>1.0162369280111889</v>
      </c>
      <c r="T4537" s="39">
        <v>40072</v>
      </c>
      <c r="U4537" s="40">
        <v>369.19779999999997</v>
      </c>
      <c r="V4537" s="40">
        <f t="shared" si="988"/>
        <v>3.3895760916480278E-4</v>
      </c>
      <c r="W4537" s="41">
        <f t="shared" si="989"/>
        <v>1.0003389576091648</v>
      </c>
      <c r="Y4537" s="42">
        <v>40072</v>
      </c>
      <c r="Z4537" s="43">
        <v>259.863</v>
      </c>
      <c r="AA4537" s="43">
        <f t="shared" si="990"/>
        <v>176.8016056606341</v>
      </c>
      <c r="AB4537" s="19">
        <f t="shared" si="993"/>
        <v>1.7724991116248034E-2</v>
      </c>
      <c r="AC4537" s="37">
        <f t="shared" si="994"/>
        <v>1.017724991116248</v>
      </c>
      <c r="AE4537" s="44">
        <v>40072</v>
      </c>
      <c r="AF4537" s="45">
        <v>4274.7002000000002</v>
      </c>
      <c r="AG4537" s="19">
        <f t="shared" si="985"/>
        <v>2908.3550142876584</v>
      </c>
      <c r="AH4537" s="45">
        <f t="shared" si="991"/>
        <v>1.6606241734945515E-2</v>
      </c>
      <c r="AI4537" s="46">
        <f t="shared" si="992"/>
        <v>1.0166062417349455</v>
      </c>
      <c r="AK4537" s="38">
        <v>40072</v>
      </c>
      <c r="AL4537" s="19">
        <v>164.5059</v>
      </c>
      <c r="AM4537" s="19">
        <f t="shared" si="981"/>
        <v>-4.9214123359764272E-4</v>
      </c>
      <c r="AN4537" s="37">
        <f t="shared" si="982"/>
        <v>0.99950785876640236</v>
      </c>
      <c r="AQ4537" s="38">
        <v>40072</v>
      </c>
      <c r="AR4537" s="19">
        <f t="shared" si="983"/>
        <v>372.964486362</v>
      </c>
      <c r="AS4537" s="40">
        <f t="shared" si="980"/>
        <v>-4.9214123359775375E-4</v>
      </c>
      <c r="AT4537" s="51">
        <f t="shared" si="984"/>
        <v>0.99950785876640225</v>
      </c>
    </row>
    <row r="4538" spans="1:46">
      <c r="A4538" s="38">
        <v>40073</v>
      </c>
      <c r="B4538" s="37">
        <v>1.4735</v>
      </c>
      <c r="D4538" s="38">
        <v>40073</v>
      </c>
      <c r="E4538" s="19">
        <v>1428.1233999999999</v>
      </c>
      <c r="F4538" s="19">
        <v>969.20488632507625</v>
      </c>
      <c r="G4538" s="19">
        <v>1.0285778055310058E-3</v>
      </c>
      <c r="H4538" s="37">
        <f t="shared" si="986"/>
        <v>1.001028577805531</v>
      </c>
      <c r="I4538" s="19"/>
      <c r="J4538" s="19"/>
      <c r="K4538" s="19"/>
      <c r="L4538" s="19"/>
      <c r="N4538" s="38">
        <v>40073</v>
      </c>
      <c r="O4538" s="19">
        <v>1099.3702000000001</v>
      </c>
      <c r="P4538" s="19">
        <v>746.09446895147607</v>
      </c>
      <c r="Q4538" s="19">
        <v>4.4724097369392979E-3</v>
      </c>
      <c r="R4538" s="37">
        <f t="shared" si="987"/>
        <v>1.0044724097369393</v>
      </c>
      <c r="T4538" s="39">
        <v>40073</v>
      </c>
      <c r="U4538" s="40">
        <v>368.37490000000003</v>
      </c>
      <c r="V4538" s="40">
        <f t="shared" si="988"/>
        <v>-2.2288865209921793E-3</v>
      </c>
      <c r="W4538" s="41">
        <f t="shared" si="989"/>
        <v>0.99777111347900782</v>
      </c>
      <c r="Y4538" s="42">
        <v>40073</v>
      </c>
      <c r="Z4538" s="43">
        <v>258.67399999999998</v>
      </c>
      <c r="AA4538" s="43">
        <f t="shared" si="990"/>
        <v>175.55072955548013</v>
      </c>
      <c r="AB4538" s="19">
        <f t="shared" si="993"/>
        <v>-7.0750268385852966E-3</v>
      </c>
      <c r="AC4538" s="37">
        <f t="shared" si="994"/>
        <v>0.9929249731614147</v>
      </c>
      <c r="AE4538" s="44">
        <v>40073</v>
      </c>
      <c r="AF4538" s="45">
        <v>4269.7997999999998</v>
      </c>
      <c r="AG4538" s="19">
        <f t="shared" si="985"/>
        <v>2897.7263657957242</v>
      </c>
      <c r="AH4538" s="45">
        <f t="shared" si="991"/>
        <v>-3.6545223811121907E-3</v>
      </c>
      <c r="AI4538" s="46">
        <f t="shared" si="992"/>
        <v>0.99634547761888781</v>
      </c>
      <c r="AK4538" s="38">
        <v>40073</v>
      </c>
      <c r="AL4538" s="19">
        <v>164.2681</v>
      </c>
      <c r="AM4538" s="19">
        <f t="shared" si="981"/>
        <v>-1.4455408590208219E-3</v>
      </c>
      <c r="AN4538" s="37">
        <f t="shared" si="982"/>
        <v>0.99855445914097918</v>
      </c>
      <c r="AQ4538" s="38">
        <v>40073</v>
      </c>
      <c r="AR4538" s="19">
        <f t="shared" si="983"/>
        <v>372.42535095800002</v>
      </c>
      <c r="AS4538" s="40">
        <f t="shared" si="980"/>
        <v>-1.4455408590208219E-3</v>
      </c>
      <c r="AT4538" s="51">
        <f t="shared" si="984"/>
        <v>0.99855445914097918</v>
      </c>
    </row>
    <row r="4539" spans="1:46">
      <c r="A4539" s="38">
        <v>40074</v>
      </c>
      <c r="B4539" s="37">
        <v>1.4703999999999999</v>
      </c>
      <c r="D4539" s="38">
        <v>40074</v>
      </c>
      <c r="E4539" s="19">
        <v>1424.5533</v>
      </c>
      <c r="F4539" s="19">
        <v>968.82025299238308</v>
      </c>
      <c r="G4539" s="19">
        <v>-3.9685451251858517E-4</v>
      </c>
      <c r="H4539" s="37">
        <f t="shared" si="986"/>
        <v>0.99960314548748141</v>
      </c>
      <c r="I4539" s="19"/>
      <c r="J4539" s="19"/>
      <c r="K4539" s="19"/>
      <c r="L4539" s="19"/>
      <c r="N4539" s="38">
        <v>40074</v>
      </c>
      <c r="O4539" s="19">
        <v>1098.2127</v>
      </c>
      <c r="P4539" s="19">
        <v>746.88023667029381</v>
      </c>
      <c r="Q4539" s="19">
        <v>1.0531745663817649E-3</v>
      </c>
      <c r="R4539" s="37">
        <f t="shared" si="987"/>
        <v>1.0010531745663818</v>
      </c>
      <c r="T4539" s="39">
        <v>40074</v>
      </c>
      <c r="U4539" s="40">
        <v>368.32089999999999</v>
      </c>
      <c r="V4539" s="40">
        <f t="shared" si="988"/>
        <v>-1.4658979208415079E-4</v>
      </c>
      <c r="W4539" s="41">
        <f t="shared" si="989"/>
        <v>0.99985341020791585</v>
      </c>
      <c r="Y4539" s="42">
        <v>40074</v>
      </c>
      <c r="Z4539" s="43">
        <v>255.79499999999999</v>
      </c>
      <c r="AA4539" s="43">
        <f t="shared" si="990"/>
        <v>173.96286724700761</v>
      </c>
      <c r="AB4539" s="19">
        <f t="shared" si="993"/>
        <v>-9.0450339482679443E-3</v>
      </c>
      <c r="AC4539" s="37">
        <f t="shared" si="994"/>
        <v>0.99095496605173206</v>
      </c>
      <c r="AE4539" s="44">
        <v>40074</v>
      </c>
      <c r="AF4539" s="45">
        <v>4237.8999000000003</v>
      </c>
      <c r="AG4539" s="19">
        <f t="shared" si="985"/>
        <v>2882.1408460282919</v>
      </c>
      <c r="AH4539" s="45">
        <f t="shared" si="991"/>
        <v>-5.3785339952733269E-3</v>
      </c>
      <c r="AI4539" s="46">
        <f t="shared" si="992"/>
        <v>0.99462146600472667</v>
      </c>
      <c r="AK4539" s="38">
        <v>40074</v>
      </c>
      <c r="AL4539" s="19">
        <v>164.2157</v>
      </c>
      <c r="AM4539" s="19">
        <f t="shared" si="981"/>
        <v>-3.1899072309238274E-4</v>
      </c>
      <c r="AN4539" s="37">
        <f t="shared" si="982"/>
        <v>0.99968100927690762</v>
      </c>
      <c r="AQ4539" s="38">
        <v>40074</v>
      </c>
      <c r="AR4539" s="19">
        <f t="shared" si="983"/>
        <v>372.30655072600001</v>
      </c>
      <c r="AS4539" s="40">
        <f t="shared" si="980"/>
        <v>-3.1899072309238274E-4</v>
      </c>
      <c r="AT4539" s="51">
        <f t="shared" si="984"/>
        <v>0.99968100927690762</v>
      </c>
    </row>
    <row r="4540" spans="1:46">
      <c r="A4540" s="38">
        <v>40077</v>
      </c>
      <c r="B4540" s="37">
        <v>1.4692000000000001</v>
      </c>
      <c r="D4540" s="38">
        <v>40077</v>
      </c>
      <c r="E4540" s="19">
        <v>1414.0093999999999</v>
      </c>
      <c r="F4540" s="19">
        <v>962.43493057446221</v>
      </c>
      <c r="G4540" s="19">
        <v>-6.5908225991339053E-3</v>
      </c>
      <c r="H4540" s="37">
        <f t="shared" si="986"/>
        <v>0.99340917740086609</v>
      </c>
      <c r="I4540" s="19"/>
      <c r="J4540" s="19"/>
      <c r="K4540" s="19"/>
      <c r="L4540" s="19"/>
      <c r="N4540" s="38">
        <v>40077</v>
      </c>
      <c r="O4540" s="19">
        <v>1088.4368999999999</v>
      </c>
      <c r="P4540" s="19">
        <v>740.83644160087113</v>
      </c>
      <c r="Q4540" s="19">
        <v>-8.0920538162407851E-3</v>
      </c>
      <c r="R4540" s="37">
        <f t="shared" si="987"/>
        <v>0.99190794618375921</v>
      </c>
      <c r="T4540" s="39">
        <v>40077</v>
      </c>
      <c r="U4540" s="40">
        <v>368.64850000000001</v>
      </c>
      <c r="V4540" s="40">
        <f t="shared" si="988"/>
        <v>8.8944178839711618E-4</v>
      </c>
      <c r="W4540" s="41">
        <f t="shared" si="989"/>
        <v>1.0008894417883971</v>
      </c>
      <c r="Y4540" s="42">
        <v>40077</v>
      </c>
      <c r="Z4540" s="43">
        <v>251.167</v>
      </c>
      <c r="AA4540" s="43">
        <f t="shared" si="990"/>
        <v>170.95494146474272</v>
      </c>
      <c r="AB4540" s="19">
        <f t="shared" si="993"/>
        <v>-1.7290619715953359E-2</v>
      </c>
      <c r="AC4540" s="37">
        <f t="shared" si="994"/>
        <v>0.98270938028404664</v>
      </c>
      <c r="AE4540" s="44">
        <v>40077</v>
      </c>
      <c r="AF4540" s="45">
        <v>4117.6000999999997</v>
      </c>
      <c r="AG4540" s="19">
        <f t="shared" si="985"/>
        <v>2802.6137353661852</v>
      </c>
      <c r="AH4540" s="45">
        <f t="shared" si="991"/>
        <v>-2.7593068802205911E-2</v>
      </c>
      <c r="AI4540" s="46">
        <f t="shared" si="992"/>
        <v>0.97240693119779409</v>
      </c>
      <c r="AK4540" s="38">
        <v>40077</v>
      </c>
      <c r="AL4540" s="19">
        <v>164.04220000000001</v>
      </c>
      <c r="AM4540" s="19">
        <f t="shared" si="981"/>
        <v>-1.0565372251252203E-3</v>
      </c>
      <c r="AN4540" s="37">
        <f t="shared" si="982"/>
        <v>0.99894346277487478</v>
      </c>
      <c r="AQ4540" s="38">
        <v>40077</v>
      </c>
      <c r="AR4540" s="19">
        <f t="shared" si="983"/>
        <v>371.91319499600007</v>
      </c>
      <c r="AS4540" s="40">
        <f t="shared" si="980"/>
        <v>-1.0565372251251093E-3</v>
      </c>
      <c r="AT4540" s="51">
        <f t="shared" si="984"/>
        <v>0.99894346277487489</v>
      </c>
    </row>
    <row r="4541" spans="1:46">
      <c r="A4541" s="38">
        <v>40078</v>
      </c>
      <c r="B4541" s="37">
        <v>1.4795</v>
      </c>
      <c r="D4541" s="38">
        <v>40078</v>
      </c>
      <c r="E4541" s="19">
        <v>1429.6813999999999</v>
      </c>
      <c r="F4541" s="19">
        <v>966.32740790807702</v>
      </c>
      <c r="G4541" s="19">
        <v>4.0444057150870183E-3</v>
      </c>
      <c r="H4541" s="37">
        <f t="shared" si="986"/>
        <v>1.004044405715087</v>
      </c>
      <c r="I4541" s="19"/>
      <c r="J4541" s="19"/>
      <c r="K4541" s="19"/>
      <c r="L4541" s="19"/>
      <c r="N4541" s="38">
        <v>40078</v>
      </c>
      <c r="O4541" s="19">
        <v>1102.4045000000001</v>
      </c>
      <c r="P4541" s="19">
        <v>745.11963501182834</v>
      </c>
      <c r="Q4541" s="19">
        <v>5.7815641488985214E-3</v>
      </c>
      <c r="R4541" s="37">
        <f t="shared" si="987"/>
        <v>1.0057815641488985</v>
      </c>
      <c r="T4541" s="39">
        <v>40078</v>
      </c>
      <c r="U4541" s="40">
        <v>368.81950000000001</v>
      </c>
      <c r="V4541" s="40">
        <f t="shared" si="988"/>
        <v>4.6385649202429491E-4</v>
      </c>
      <c r="W4541" s="41">
        <f t="shared" si="989"/>
        <v>1.0004638564920243</v>
      </c>
      <c r="Y4541" s="42">
        <v>40078</v>
      </c>
      <c r="Z4541" s="43">
        <v>255.489</v>
      </c>
      <c r="AA4541" s="43">
        <f t="shared" si="990"/>
        <v>172.68604258195336</v>
      </c>
      <c r="AB4541" s="19">
        <f t="shared" si="993"/>
        <v>1.0126066566889191E-2</v>
      </c>
      <c r="AC4541" s="37">
        <f t="shared" si="994"/>
        <v>1.0101260665668892</v>
      </c>
      <c r="AE4541" s="44">
        <v>40078</v>
      </c>
      <c r="AF4541" s="45">
        <v>4205.5</v>
      </c>
      <c r="AG4541" s="19">
        <f t="shared" si="985"/>
        <v>2842.5143629604595</v>
      </c>
      <c r="AH4541" s="45">
        <f t="shared" si="991"/>
        <v>1.4236934291289582E-2</v>
      </c>
      <c r="AI4541" s="46">
        <f t="shared" si="992"/>
        <v>1.0142369342912896</v>
      </c>
      <c r="AK4541" s="38">
        <v>40078</v>
      </c>
      <c r="AL4541" s="19">
        <v>164.14859999999999</v>
      </c>
      <c r="AM4541" s="19">
        <f t="shared" si="981"/>
        <v>6.4861358845447192E-4</v>
      </c>
      <c r="AN4541" s="37">
        <f t="shared" si="982"/>
        <v>1.0006486135884545</v>
      </c>
      <c r="AQ4541" s="38">
        <v>40078</v>
      </c>
      <c r="AR4541" s="19">
        <f t="shared" si="983"/>
        <v>372.15442294799999</v>
      </c>
      <c r="AS4541" s="40">
        <f t="shared" si="980"/>
        <v>6.4861358845447192E-4</v>
      </c>
      <c r="AT4541" s="51">
        <f t="shared" si="984"/>
        <v>1.0006486135884545</v>
      </c>
    </row>
    <row r="4542" spans="1:46">
      <c r="A4542" s="38">
        <v>40079</v>
      </c>
      <c r="B4542" s="37">
        <v>1.4752000000000001</v>
      </c>
      <c r="D4542" s="38">
        <v>40079</v>
      </c>
      <c r="E4542" s="19">
        <v>1422.8751</v>
      </c>
      <c r="F4542" s="19">
        <v>964.53030097613873</v>
      </c>
      <c r="G4542" s="19">
        <v>-1.8597288219618369E-3</v>
      </c>
      <c r="H4542" s="37">
        <f t="shared" si="986"/>
        <v>0.99814027117803816</v>
      </c>
      <c r="I4542" s="19"/>
      <c r="J4542" s="19"/>
      <c r="K4542" s="19"/>
      <c r="L4542" s="19"/>
      <c r="N4542" s="38">
        <v>40079</v>
      </c>
      <c r="O4542" s="19">
        <v>1097.9828</v>
      </c>
      <c r="P4542" s="19">
        <v>744.29419739696311</v>
      </c>
      <c r="Q4542" s="19">
        <v>-1.1077920592605928E-3</v>
      </c>
      <c r="R4542" s="37">
        <f t="shared" si="987"/>
        <v>0.99889220794073941</v>
      </c>
      <c r="T4542" s="39">
        <v>40079</v>
      </c>
      <c r="U4542" s="40">
        <v>368.10050000000001</v>
      </c>
      <c r="V4542" s="40">
        <f t="shared" si="988"/>
        <v>-1.9494630842458172E-3</v>
      </c>
      <c r="W4542" s="41">
        <f t="shared" si="989"/>
        <v>0.99805053691575418</v>
      </c>
      <c r="Y4542" s="42">
        <v>40079</v>
      </c>
      <c r="Z4542" s="43">
        <v>253.035</v>
      </c>
      <c r="AA4542" s="43">
        <f t="shared" si="990"/>
        <v>171.52589479392623</v>
      </c>
      <c r="AB4542" s="19">
        <f t="shared" si="993"/>
        <v>-6.7182487402046576E-3</v>
      </c>
      <c r="AC4542" s="37">
        <f t="shared" si="994"/>
        <v>0.99328175125979534</v>
      </c>
      <c r="AE4542" s="44">
        <v>40079</v>
      </c>
      <c r="AF4542" s="45">
        <v>4111.5</v>
      </c>
      <c r="AG4542" s="19">
        <f t="shared" si="985"/>
        <v>2787.0797180043382</v>
      </c>
      <c r="AH4542" s="45">
        <f t="shared" si="991"/>
        <v>-1.9501975321027598E-2</v>
      </c>
      <c r="AI4542" s="46">
        <f t="shared" si="992"/>
        <v>0.9804980246789724</v>
      </c>
      <c r="AK4542" s="38">
        <v>40079</v>
      </c>
      <c r="AL4542" s="19">
        <v>164.44</v>
      </c>
      <c r="AM4542" s="19">
        <f t="shared" si="981"/>
        <v>1.7752207451053881E-3</v>
      </c>
      <c r="AN4542" s="37">
        <f t="shared" si="982"/>
        <v>1.0017752207451054</v>
      </c>
      <c r="AQ4542" s="38">
        <v>40079</v>
      </c>
      <c r="AR4542" s="19">
        <f t="shared" si="983"/>
        <v>372.81507920000001</v>
      </c>
      <c r="AS4542" s="40">
        <f t="shared" si="980"/>
        <v>1.7752207451053881E-3</v>
      </c>
      <c r="AT4542" s="51">
        <f t="shared" si="984"/>
        <v>1.0017752207451054</v>
      </c>
    </row>
    <row r="4543" spans="1:46">
      <c r="A4543" s="38">
        <v>40080</v>
      </c>
      <c r="B4543" s="37">
        <v>1.4696</v>
      </c>
      <c r="D4543" s="38">
        <v>40080</v>
      </c>
      <c r="E4543" s="19">
        <v>1404.2762</v>
      </c>
      <c r="F4543" s="19">
        <v>955.54994556341865</v>
      </c>
      <c r="G4543" s="19">
        <v>-9.3105995774644956E-3</v>
      </c>
      <c r="H4543" s="37">
        <f t="shared" si="986"/>
        <v>0.9906894004225355</v>
      </c>
      <c r="I4543" s="19"/>
      <c r="J4543" s="19"/>
      <c r="K4543" s="19"/>
      <c r="L4543" s="19"/>
      <c r="N4543" s="38">
        <v>40080</v>
      </c>
      <c r="O4543" s="19">
        <v>1085.5355</v>
      </c>
      <c r="P4543" s="19">
        <v>738.66051986935213</v>
      </c>
      <c r="Q4543" s="19">
        <v>-7.5691541695659392E-3</v>
      </c>
      <c r="R4543" s="37">
        <f t="shared" si="987"/>
        <v>0.99243084583043406</v>
      </c>
      <c r="T4543" s="39">
        <v>40080</v>
      </c>
      <c r="U4543" s="40">
        <v>369.37939999999998</v>
      </c>
      <c r="V4543" s="40">
        <f t="shared" si="988"/>
        <v>3.474322909096772E-3</v>
      </c>
      <c r="W4543" s="41">
        <f t="shared" si="989"/>
        <v>1.0034743229090968</v>
      </c>
      <c r="Y4543" s="42">
        <v>40080</v>
      </c>
      <c r="Z4543" s="43">
        <v>248.10900000000001</v>
      </c>
      <c r="AA4543" s="43">
        <f t="shared" si="990"/>
        <v>168.82757212847034</v>
      </c>
      <c r="AB4543" s="19">
        <f t="shared" si="993"/>
        <v>-1.5731284589406758E-2</v>
      </c>
      <c r="AC4543" s="37">
        <f t="shared" si="994"/>
        <v>0.98426871541059324</v>
      </c>
      <c r="AE4543" s="44">
        <v>40080</v>
      </c>
      <c r="AF4543" s="45">
        <v>3991.8</v>
      </c>
      <c r="AG4543" s="19">
        <f t="shared" si="985"/>
        <v>2716.2493195427328</v>
      </c>
      <c r="AH4543" s="45">
        <f t="shared" si="991"/>
        <v>-2.541384015822945E-2</v>
      </c>
      <c r="AI4543" s="46">
        <f t="shared" si="992"/>
        <v>0.97458615984177055</v>
      </c>
      <c r="AK4543" s="38">
        <v>40080</v>
      </c>
      <c r="AL4543" s="19">
        <v>165.02680000000001</v>
      </c>
      <c r="AM4543" s="19">
        <f t="shared" si="981"/>
        <v>3.5684748236439745E-3</v>
      </c>
      <c r="AN4543" s="37">
        <f t="shared" si="982"/>
        <v>1.003568474823644</v>
      </c>
      <c r="AQ4543" s="38">
        <v>40080</v>
      </c>
      <c r="AR4543" s="19">
        <f t="shared" si="983"/>
        <v>374.14546042400008</v>
      </c>
      <c r="AS4543" s="40">
        <f t="shared" si="980"/>
        <v>3.5684748236439745E-3</v>
      </c>
      <c r="AT4543" s="51">
        <f t="shared" si="984"/>
        <v>1.003568474823644</v>
      </c>
    </row>
    <row r="4544" spans="1:46">
      <c r="A4544" s="38">
        <v>40081</v>
      </c>
      <c r="B4544" s="37">
        <v>1.4681999999999999</v>
      </c>
      <c r="D4544" s="38">
        <v>40081</v>
      </c>
      <c r="E4544" s="19">
        <v>1395.7768000000001</v>
      </c>
      <c r="F4544" s="19">
        <v>950.6721155155974</v>
      </c>
      <c r="G4544" s="19">
        <v>-5.1047358335049031E-3</v>
      </c>
      <c r="H4544" s="37">
        <f t="shared" si="986"/>
        <v>0.9948952641664951</v>
      </c>
      <c r="I4544" s="19"/>
      <c r="J4544" s="19"/>
      <c r="K4544" s="19"/>
      <c r="L4544" s="19"/>
      <c r="N4544" s="38">
        <v>40081</v>
      </c>
      <c r="O4544" s="19">
        <v>1085.4907000000001</v>
      </c>
      <c r="P4544" s="19">
        <v>739.33435499250788</v>
      </c>
      <c r="Q4544" s="19">
        <v>9.1223925609962286E-4</v>
      </c>
      <c r="R4544" s="37">
        <f t="shared" si="987"/>
        <v>1.0009122392560996</v>
      </c>
      <c r="T4544" s="39">
        <v>40081</v>
      </c>
      <c r="U4544" s="40">
        <v>369.97239999999999</v>
      </c>
      <c r="V4544" s="40">
        <f t="shared" si="988"/>
        <v>1.6053954281154414E-3</v>
      </c>
      <c r="W4544" s="41">
        <f t="shared" si="989"/>
        <v>1.0016053954281154</v>
      </c>
      <c r="Y4544" s="42">
        <v>40081</v>
      </c>
      <c r="Z4544" s="43">
        <v>247.49</v>
      </c>
      <c r="AA4544" s="43">
        <f t="shared" si="990"/>
        <v>168.56695273123555</v>
      </c>
      <c r="AB4544" s="19">
        <f t="shared" si="993"/>
        <v>-1.5437016237873635E-3</v>
      </c>
      <c r="AC4544" s="37">
        <f t="shared" si="994"/>
        <v>0.99845629837621264</v>
      </c>
      <c r="AE4544" s="44">
        <v>40081</v>
      </c>
      <c r="AF4544" s="45">
        <v>3984.8998999999999</v>
      </c>
      <c r="AG4544" s="19">
        <f t="shared" si="985"/>
        <v>2714.1396948644601</v>
      </c>
      <c r="AH4544" s="45">
        <f t="shared" si="991"/>
        <v>-7.7666827676470263E-4</v>
      </c>
      <c r="AI4544" s="46">
        <f t="shared" si="992"/>
        <v>0.9992233317232353</v>
      </c>
      <c r="AK4544" s="38">
        <v>40081</v>
      </c>
      <c r="AL4544" s="19">
        <v>165.37219999999999</v>
      </c>
      <c r="AM4544" s="19">
        <f t="shared" si="981"/>
        <v>2.0929933804689771E-3</v>
      </c>
      <c r="AN4544" s="37">
        <f t="shared" si="982"/>
        <v>1.002092993380469</v>
      </c>
      <c r="AQ4544" s="38">
        <v>40081</v>
      </c>
      <c r="AR4544" s="19">
        <f t="shared" si="983"/>
        <v>374.92854439600001</v>
      </c>
      <c r="AS4544" s="40">
        <f t="shared" si="980"/>
        <v>2.0929933804689771E-3</v>
      </c>
      <c r="AT4544" s="51">
        <f t="shared" si="984"/>
        <v>1.002092993380469</v>
      </c>
    </row>
    <row r="4545" spans="1:46">
      <c r="A4545" s="38">
        <v>40084</v>
      </c>
      <c r="B4545" s="37">
        <v>1.4650000000000001</v>
      </c>
      <c r="D4545" s="38">
        <v>40084</v>
      </c>
      <c r="E4545" s="19">
        <v>1411.2079000000001</v>
      </c>
      <c r="F4545" s="19">
        <v>963.28184300341297</v>
      </c>
      <c r="G4545" s="19">
        <v>1.3264013198679647E-2</v>
      </c>
      <c r="H4545" s="37">
        <f t="shared" si="986"/>
        <v>1.0132640131986796</v>
      </c>
      <c r="I4545" s="19"/>
      <c r="J4545" s="19"/>
      <c r="K4545" s="19"/>
      <c r="L4545" s="19"/>
      <c r="N4545" s="38">
        <v>40084</v>
      </c>
      <c r="O4545" s="19">
        <v>1081.3014000000001</v>
      </c>
      <c r="P4545" s="19">
        <v>738.08969283276451</v>
      </c>
      <c r="Q4545" s="19">
        <v>-1.6834902251444683E-3</v>
      </c>
      <c r="R4545" s="37">
        <f t="shared" si="987"/>
        <v>0.99831650977485553</v>
      </c>
      <c r="T4545" s="39">
        <v>40084</v>
      </c>
      <c r="U4545" s="40">
        <v>369.98809999999997</v>
      </c>
      <c r="V4545" s="40">
        <f t="shared" si="988"/>
        <v>4.2435597898515809E-5</v>
      </c>
      <c r="W4545" s="41">
        <f t="shared" si="989"/>
        <v>1.0000424355978985</v>
      </c>
      <c r="Y4545" s="42">
        <v>40084</v>
      </c>
      <c r="Z4545" s="43">
        <v>248.35400000000001</v>
      </c>
      <c r="AA4545" s="43">
        <f t="shared" si="990"/>
        <v>169.52491467576792</v>
      </c>
      <c r="AB4545" s="19">
        <f t="shared" si="993"/>
        <v>5.6829759867567109E-3</v>
      </c>
      <c r="AC4545" s="37">
        <f t="shared" si="994"/>
        <v>1.0056829759867567</v>
      </c>
      <c r="AE4545" s="44">
        <v>40084</v>
      </c>
      <c r="AF4545" s="45">
        <v>4018.6001000000001</v>
      </c>
      <c r="AG4545" s="19">
        <f t="shared" si="985"/>
        <v>2743.0717406143344</v>
      </c>
      <c r="AH4545" s="45">
        <f t="shared" si="991"/>
        <v>1.0659748208472042E-2</v>
      </c>
      <c r="AI4545" s="46">
        <f t="shared" si="992"/>
        <v>1.010659748208472</v>
      </c>
      <c r="AK4545" s="38">
        <v>40084</v>
      </c>
      <c r="AL4545" s="19">
        <v>165.5026</v>
      </c>
      <c r="AM4545" s="19">
        <f t="shared" si="981"/>
        <v>7.8852431061582351E-4</v>
      </c>
      <c r="AN4545" s="37">
        <f t="shared" si="982"/>
        <v>1.0007885243106158</v>
      </c>
      <c r="AQ4545" s="38">
        <v>40084</v>
      </c>
      <c r="AR4545" s="19">
        <f t="shared" si="983"/>
        <v>375.22418466800002</v>
      </c>
      <c r="AS4545" s="40">
        <f t="shared" si="980"/>
        <v>7.8852431061582351E-4</v>
      </c>
      <c r="AT4545" s="51">
        <f t="shared" si="984"/>
        <v>1.0007885243106158</v>
      </c>
    </row>
    <row r="4546" spans="1:46">
      <c r="A4546" s="38">
        <v>40085</v>
      </c>
      <c r="B4546" s="37">
        <v>1.4553</v>
      </c>
      <c r="D4546" s="38">
        <v>40085</v>
      </c>
      <c r="E4546" s="19">
        <v>1408.7206000000001</v>
      </c>
      <c r="F4546" s="19">
        <v>967.99326599326605</v>
      </c>
      <c r="G4546" s="19">
        <v>4.891011933914724E-3</v>
      </c>
      <c r="H4546" s="37">
        <f t="shared" si="986"/>
        <v>1.0048910119339147</v>
      </c>
      <c r="I4546" s="19"/>
      <c r="J4546" s="19"/>
      <c r="K4546" s="19"/>
      <c r="L4546" s="19"/>
      <c r="N4546" s="38">
        <v>40085</v>
      </c>
      <c r="O4546" s="19">
        <v>1091.6510000000001</v>
      </c>
      <c r="P4546" s="19">
        <v>750.12093726379442</v>
      </c>
      <c r="Q4546" s="19">
        <v>1.6300518145504039E-2</v>
      </c>
      <c r="R4546" s="37">
        <f t="shared" si="987"/>
        <v>1.016300518145504</v>
      </c>
      <c r="T4546" s="39">
        <v>40085</v>
      </c>
      <c r="U4546" s="40">
        <v>370.14370000000002</v>
      </c>
      <c r="V4546" s="40">
        <f t="shared" si="988"/>
        <v>4.2055406646879234E-4</v>
      </c>
      <c r="W4546" s="41">
        <f t="shared" si="989"/>
        <v>1.0004205540664688</v>
      </c>
      <c r="Y4546" s="42">
        <v>40085</v>
      </c>
      <c r="Z4546" s="43">
        <v>248.999</v>
      </c>
      <c r="AA4546" s="43">
        <f t="shared" si="990"/>
        <v>171.09805538376966</v>
      </c>
      <c r="AB4546" s="19">
        <f t="shared" si="993"/>
        <v>9.2797021075663455E-3</v>
      </c>
      <c r="AC4546" s="37">
        <f t="shared" si="994"/>
        <v>1.0092797021075663</v>
      </c>
      <c r="AE4546" s="44">
        <v>40085</v>
      </c>
      <c r="AF4546" s="45">
        <v>4017.1001000000001</v>
      </c>
      <c r="AG4546" s="19">
        <f t="shared" si="985"/>
        <v>2760.3244004672574</v>
      </c>
      <c r="AH4546" s="45">
        <f t="shared" si="991"/>
        <v>6.2895401521869676E-3</v>
      </c>
      <c r="AI4546" s="46">
        <f t="shared" si="992"/>
        <v>1.006289540152187</v>
      </c>
      <c r="AK4546" s="38">
        <v>40085</v>
      </c>
      <c r="AL4546" s="19">
        <v>165.65770000000001</v>
      </c>
      <c r="AM4546" s="19">
        <f t="shared" si="981"/>
        <v>9.371453983200162E-4</v>
      </c>
      <c r="AN4546" s="37">
        <f t="shared" si="982"/>
        <v>1.00093714539832</v>
      </c>
      <c r="AQ4546" s="38">
        <v>40085</v>
      </c>
      <c r="AR4546" s="19">
        <f t="shared" si="983"/>
        <v>375.57582428600006</v>
      </c>
      <c r="AS4546" s="40">
        <f t="shared" si="980"/>
        <v>9.371453983200162E-4</v>
      </c>
      <c r="AT4546" s="51">
        <f t="shared" si="984"/>
        <v>1.00093714539832</v>
      </c>
    </row>
    <row r="4547" spans="1:46">
      <c r="A4547" s="38">
        <v>40086</v>
      </c>
      <c r="B4547" s="37">
        <v>1.4630000000000001</v>
      </c>
      <c r="D4547" s="38">
        <v>40086</v>
      </c>
      <c r="E4547" s="19">
        <v>1410.5663</v>
      </c>
      <c r="F4547" s="19">
        <v>964.16015037593979</v>
      </c>
      <c r="G4547" s="19">
        <v>-3.9598577304079674E-3</v>
      </c>
      <c r="H4547" s="37">
        <f t="shared" si="986"/>
        <v>0.99604014226959203</v>
      </c>
      <c r="I4547" s="19"/>
      <c r="J4547" s="19"/>
      <c r="K4547" s="19"/>
      <c r="L4547" s="19"/>
      <c r="N4547" s="38">
        <v>40086</v>
      </c>
      <c r="O4547" s="19">
        <v>1092.7166</v>
      </c>
      <c r="P4547" s="19">
        <v>746.90129870129863</v>
      </c>
      <c r="Q4547" s="19">
        <v>-4.2921593073245168E-3</v>
      </c>
      <c r="R4547" s="37">
        <f t="shared" si="987"/>
        <v>0.99570784069267548</v>
      </c>
      <c r="T4547" s="39">
        <v>40086</v>
      </c>
      <c r="U4547" s="40">
        <v>369.64010000000002</v>
      </c>
      <c r="V4547" s="40">
        <f t="shared" si="988"/>
        <v>-1.3605526718406535E-3</v>
      </c>
      <c r="W4547" s="41">
        <f t="shared" si="989"/>
        <v>0.99863944732815935</v>
      </c>
      <c r="Y4547" s="42">
        <v>40086</v>
      </c>
      <c r="Z4547" s="43">
        <v>256.15300000000002</v>
      </c>
      <c r="AA4547" s="43">
        <f t="shared" si="990"/>
        <v>175.0874914559125</v>
      </c>
      <c r="AB4547" s="19">
        <f t="shared" si="993"/>
        <v>2.3316665190580954E-2</v>
      </c>
      <c r="AC4547" s="37">
        <f t="shared" si="994"/>
        <v>1.023316665190581</v>
      </c>
      <c r="AE4547" s="44">
        <v>40086</v>
      </c>
      <c r="AF4547" s="45">
        <v>4182.2002000000002</v>
      </c>
      <c r="AG4547" s="19">
        <f t="shared" si="985"/>
        <v>2858.6467532467532</v>
      </c>
      <c r="AH4547" s="45">
        <f t="shared" si="991"/>
        <v>3.5619854232659121E-2</v>
      </c>
      <c r="AI4547" s="46">
        <f t="shared" si="992"/>
        <v>1.0356198542326591</v>
      </c>
      <c r="AK4547" s="38">
        <v>40086</v>
      </c>
      <c r="AL4547" s="19">
        <v>165.51509999999999</v>
      </c>
      <c r="AM4547" s="19">
        <f t="shared" si="981"/>
        <v>-8.6081117871383839E-4</v>
      </c>
      <c r="AN4547" s="37">
        <f t="shared" si="982"/>
        <v>0.99913918882128616</v>
      </c>
      <c r="AQ4547" s="38">
        <v>40086</v>
      </c>
      <c r="AR4547" s="19">
        <f t="shared" si="983"/>
        <v>375.25252441800001</v>
      </c>
      <c r="AS4547" s="40">
        <f t="shared" si="980"/>
        <v>-8.6081117871383839E-4</v>
      </c>
      <c r="AT4547" s="51">
        <f t="shared" si="984"/>
        <v>0.99913918882128616</v>
      </c>
    </row>
    <row r="4548" spans="1:46">
      <c r="A4548" s="38">
        <v>40087</v>
      </c>
      <c r="B4548" s="37">
        <v>1.4532</v>
      </c>
      <c r="D4548" s="38">
        <v>40087</v>
      </c>
      <c r="E4548" s="19">
        <v>1379.3822</v>
      </c>
      <c r="F4548" s="19">
        <v>949.2032755298651</v>
      </c>
      <c r="G4548" s="19">
        <v>-1.5512853170962071E-2</v>
      </c>
      <c r="H4548" s="37">
        <f t="shared" si="986"/>
        <v>0.98448714682903793</v>
      </c>
      <c r="I4548" s="19"/>
      <c r="J4548" s="19"/>
      <c r="K4548" s="19"/>
      <c r="L4548" s="19"/>
      <c r="N4548" s="38">
        <v>40087</v>
      </c>
      <c r="O4548" s="19">
        <v>1089.6030000000001</v>
      </c>
      <c r="P4548" s="19">
        <v>749.79562345169279</v>
      </c>
      <c r="Q4548" s="19">
        <v>3.8751100787035586E-3</v>
      </c>
      <c r="R4548" s="37">
        <f t="shared" si="987"/>
        <v>1.0038751100787036</v>
      </c>
      <c r="T4548" s="39">
        <v>40087</v>
      </c>
      <c r="U4548" s="40">
        <v>369.98779999999999</v>
      </c>
      <c r="V4548" s="40">
        <f t="shared" si="988"/>
        <v>9.4064469736898637E-4</v>
      </c>
      <c r="W4548" s="41">
        <f t="shared" si="989"/>
        <v>1.000940644697369</v>
      </c>
      <c r="Y4548" s="42">
        <v>40087</v>
      </c>
      <c r="Z4548" s="43">
        <v>251.667</v>
      </c>
      <c r="AA4548" s="43">
        <f t="shared" si="990"/>
        <v>173.18125516102396</v>
      </c>
      <c r="AB4548" s="19">
        <f t="shared" si="993"/>
        <v>-1.0887335691645017E-2</v>
      </c>
      <c r="AC4548" s="37">
        <f t="shared" si="994"/>
        <v>0.98911266430835498</v>
      </c>
      <c r="AE4548" s="44">
        <v>40087</v>
      </c>
      <c r="AF4548" s="45">
        <v>4154.2997999999998</v>
      </c>
      <c r="AG4548" s="19">
        <f t="shared" si="985"/>
        <v>2858.7254335260113</v>
      </c>
      <c r="AH4548" s="45">
        <f t="shared" si="991"/>
        <v>2.7523610312663038E-5</v>
      </c>
      <c r="AI4548" s="46">
        <f t="shared" si="992"/>
        <v>1.0000275236103127</v>
      </c>
      <c r="AK4548" s="38">
        <v>40087</v>
      </c>
      <c r="AL4548" s="19">
        <v>165.4427</v>
      </c>
      <c r="AM4548" s="19">
        <f t="shared" si="981"/>
        <v>-4.3742232581789331E-4</v>
      </c>
      <c r="AN4548" s="37">
        <f t="shared" si="982"/>
        <v>0.99956257767418211</v>
      </c>
      <c r="AQ4548" s="38">
        <v>40087</v>
      </c>
      <c r="AR4548" s="19">
        <f t="shared" si="983"/>
        <v>375.08838058600003</v>
      </c>
      <c r="AS4548" s="40">
        <f t="shared" si="980"/>
        <v>-4.3742232581800433E-4</v>
      </c>
      <c r="AT4548" s="51">
        <f t="shared" si="984"/>
        <v>0.999562577674182</v>
      </c>
    </row>
    <row r="4549" spans="1:46">
      <c r="A4549" s="38">
        <v>40088</v>
      </c>
      <c r="B4549" s="37">
        <v>1.4590000000000001</v>
      </c>
      <c r="D4549" s="38">
        <v>40088</v>
      </c>
      <c r="E4549" s="19">
        <v>1363.0119</v>
      </c>
      <c r="F4549" s="19">
        <v>934.20966415352973</v>
      </c>
      <c r="G4549" s="19">
        <v>-1.5795996245341226E-2</v>
      </c>
      <c r="H4549" s="37">
        <f t="shared" si="986"/>
        <v>0.98420400375465877</v>
      </c>
      <c r="I4549" s="19"/>
      <c r="J4549" s="19"/>
      <c r="K4549" s="19"/>
      <c r="L4549" s="19"/>
      <c r="N4549" s="38">
        <v>40088</v>
      </c>
      <c r="O4549" s="19">
        <v>1077.8167000000001</v>
      </c>
      <c r="P4549" s="19">
        <v>738.7366004112406</v>
      </c>
      <c r="Q4549" s="19">
        <v>-1.4749383291331908E-2</v>
      </c>
      <c r="R4549" s="37">
        <f t="shared" si="987"/>
        <v>0.98525061670866809</v>
      </c>
      <c r="T4549" s="39">
        <v>40088</v>
      </c>
      <c r="U4549" s="40">
        <v>371.64299999999997</v>
      </c>
      <c r="V4549" s="40">
        <f t="shared" si="988"/>
        <v>4.4736610234175078E-3</v>
      </c>
      <c r="W4549" s="41">
        <f t="shared" si="989"/>
        <v>1.0044736610234175</v>
      </c>
      <c r="Y4549" s="42">
        <v>40088</v>
      </c>
      <c r="Z4549" s="43">
        <v>249.113</v>
      </c>
      <c r="AA4549" s="43">
        <f t="shared" si="990"/>
        <v>170.74228923920492</v>
      </c>
      <c r="AB4549" s="19">
        <f t="shared" si="993"/>
        <v>-1.4083313575428691E-2</v>
      </c>
      <c r="AC4549" s="37">
        <f t="shared" si="994"/>
        <v>0.98591668642457131</v>
      </c>
      <c r="AE4549" s="44">
        <v>40088</v>
      </c>
      <c r="AF4549" s="45">
        <v>4105.7002000000002</v>
      </c>
      <c r="AG4549" s="19">
        <f t="shared" si="985"/>
        <v>2814.0508567511993</v>
      </c>
      <c r="AH4549" s="45">
        <f t="shared" si="991"/>
        <v>-1.5627445801854933E-2</v>
      </c>
      <c r="AI4549" s="46">
        <f t="shared" si="992"/>
        <v>0.98437255419814507</v>
      </c>
      <c r="AK4549" s="38">
        <v>40088</v>
      </c>
      <c r="AL4549" s="19">
        <v>165.82560000000001</v>
      </c>
      <c r="AM4549" s="19">
        <f t="shared" si="981"/>
        <v>2.3143964647578397E-3</v>
      </c>
      <c r="AN4549" s="37">
        <f t="shared" si="982"/>
        <v>1.0023143964647578</v>
      </c>
      <c r="AQ4549" s="38">
        <v>40088</v>
      </c>
      <c r="AR4549" s="19">
        <f t="shared" si="983"/>
        <v>375.95648380800003</v>
      </c>
      <c r="AS4549" s="40">
        <f t="shared" ref="AS4549:AS4612" si="995">AR4549/AR4548-1</f>
        <v>2.3143964647578397E-3</v>
      </c>
      <c r="AT4549" s="51">
        <f t="shared" si="984"/>
        <v>1.0023143964647578</v>
      </c>
    </row>
    <row r="4550" spans="1:46">
      <c r="A4550" s="38">
        <v>40091</v>
      </c>
      <c r="B4550" s="37">
        <v>1.4646999999999999</v>
      </c>
      <c r="D4550" s="38">
        <v>40091</v>
      </c>
      <c r="E4550" s="19">
        <v>1376.2217000000001</v>
      </c>
      <c r="F4550" s="19">
        <v>939.59288591520453</v>
      </c>
      <c r="G4550" s="19">
        <v>5.7623272036608775E-3</v>
      </c>
      <c r="H4550" s="37">
        <f t="shared" si="986"/>
        <v>1.0057623272036609</v>
      </c>
      <c r="I4550" s="19"/>
      <c r="J4550" s="19"/>
      <c r="K4550" s="19"/>
      <c r="L4550" s="19"/>
      <c r="N4550" s="38">
        <v>40091</v>
      </c>
      <c r="O4550" s="19">
        <v>1084.5696</v>
      </c>
      <c r="P4550" s="19">
        <v>740.47217860312696</v>
      </c>
      <c r="Q4550" s="19">
        <v>2.3493870358124447E-3</v>
      </c>
      <c r="R4550" s="37">
        <f t="shared" si="987"/>
        <v>1.0023493870358124</v>
      </c>
      <c r="T4550" s="39">
        <v>40091</v>
      </c>
      <c r="U4550" s="40">
        <v>371.32400000000001</v>
      </c>
      <c r="V4550" s="40">
        <f t="shared" si="988"/>
        <v>-8.5835062142958218E-4</v>
      </c>
      <c r="W4550" s="41">
        <f t="shared" si="989"/>
        <v>0.99914164937857042</v>
      </c>
      <c r="Y4550" s="42">
        <v>40091</v>
      </c>
      <c r="Z4550" s="43">
        <v>251.86699999999999</v>
      </c>
      <c r="AA4550" s="43">
        <f t="shared" si="990"/>
        <v>171.95808015293235</v>
      </c>
      <c r="AB4550" s="19">
        <f t="shared" si="993"/>
        <v>7.1206197313200548E-3</v>
      </c>
      <c r="AC4550" s="37">
        <f t="shared" si="994"/>
        <v>1.0071206197313201</v>
      </c>
      <c r="AE4550" s="44">
        <v>40091</v>
      </c>
      <c r="AF4550" s="45">
        <v>4133.7997999999998</v>
      </c>
      <c r="AG4550" s="19">
        <f t="shared" si="985"/>
        <v>2822.2842902983548</v>
      </c>
      <c r="AH4550" s="45">
        <f t="shared" si="991"/>
        <v>2.9258296904630665E-3</v>
      </c>
      <c r="AI4550" s="46">
        <f t="shared" si="992"/>
        <v>1.0029258296904631</v>
      </c>
      <c r="AK4550" s="38">
        <v>40091</v>
      </c>
      <c r="AL4550" s="19">
        <v>166.0455</v>
      </c>
      <c r="AM4550" s="19">
        <f t="shared" si="981"/>
        <v>1.326091990621503E-3</v>
      </c>
      <c r="AN4550" s="37">
        <f t="shared" si="982"/>
        <v>1.0013260919906215</v>
      </c>
      <c r="AQ4550" s="38">
        <v>40091</v>
      </c>
      <c r="AR4550" s="19">
        <f t="shared" si="983"/>
        <v>376.45503669000004</v>
      </c>
      <c r="AS4550" s="40">
        <f t="shared" si="995"/>
        <v>1.326091990621503E-3</v>
      </c>
      <c r="AT4550" s="51">
        <f t="shared" si="984"/>
        <v>1.0013260919906215</v>
      </c>
    </row>
    <row r="4551" spans="1:46">
      <c r="A4551" s="38">
        <v>40092</v>
      </c>
      <c r="B4551" s="37">
        <v>1.4743999999999999</v>
      </c>
      <c r="D4551" s="38">
        <v>40092</v>
      </c>
      <c r="E4551" s="19">
        <v>1404.0073</v>
      </c>
      <c r="F4551" s="19">
        <v>952.25671459576779</v>
      </c>
      <c r="G4551" s="19">
        <v>1.3477995491875339E-2</v>
      </c>
      <c r="H4551" s="37">
        <f t="shared" si="986"/>
        <v>1.0134779954918753</v>
      </c>
      <c r="I4551" s="19"/>
      <c r="J4551" s="19"/>
      <c r="K4551" s="19"/>
      <c r="L4551" s="19"/>
      <c r="N4551" s="38">
        <v>40092</v>
      </c>
      <c r="O4551" s="19">
        <v>1107.2175</v>
      </c>
      <c r="P4551" s="19">
        <v>750.9614080303852</v>
      </c>
      <c r="Q4551" s="19">
        <v>1.416559558935182E-2</v>
      </c>
      <c r="R4551" s="37">
        <f t="shared" si="987"/>
        <v>1.0141655955893518</v>
      </c>
      <c r="T4551" s="39">
        <v>40092</v>
      </c>
      <c r="U4551" s="40">
        <v>371.35230000000001</v>
      </c>
      <c r="V4551" s="40">
        <f t="shared" si="988"/>
        <v>7.6213764798493955E-5</v>
      </c>
      <c r="W4551" s="41">
        <f t="shared" si="989"/>
        <v>1.0000762137647985</v>
      </c>
      <c r="Y4551" s="42">
        <v>40092</v>
      </c>
      <c r="Z4551" s="43">
        <v>255.797</v>
      </c>
      <c r="AA4551" s="43">
        <f t="shared" si="990"/>
        <v>173.49226804123711</v>
      </c>
      <c r="AB4551" s="19">
        <f t="shared" si="993"/>
        <v>8.9218714639074381E-3</v>
      </c>
      <c r="AC4551" s="37">
        <f t="shared" si="994"/>
        <v>1.0089218714639074</v>
      </c>
      <c r="AE4551" s="44">
        <v>40092</v>
      </c>
      <c r="AF4551" s="45">
        <v>4185.1000999999997</v>
      </c>
      <c r="AG4551" s="19">
        <f t="shared" si="985"/>
        <v>2838.5106483993486</v>
      </c>
      <c r="AH4551" s="45">
        <f t="shared" si="991"/>
        <v>5.7493705211668633E-3</v>
      </c>
      <c r="AI4551" s="46">
        <f t="shared" si="992"/>
        <v>1.0057493705211669</v>
      </c>
      <c r="AK4551" s="38">
        <v>40092</v>
      </c>
      <c r="AL4551" s="19">
        <v>165.83709999999999</v>
      </c>
      <c r="AM4551" s="19">
        <f t="shared" si="981"/>
        <v>-1.2550776744929548E-3</v>
      </c>
      <c r="AN4551" s="37">
        <f t="shared" si="982"/>
        <v>0.99874492232550705</v>
      </c>
      <c r="AQ4551" s="38">
        <v>40092</v>
      </c>
      <c r="AR4551" s="19">
        <f t="shared" si="983"/>
        <v>375.98255637800003</v>
      </c>
      <c r="AS4551" s="40">
        <f t="shared" si="995"/>
        <v>-1.2550776744928438E-3</v>
      </c>
      <c r="AT4551" s="51">
        <f t="shared" si="984"/>
        <v>0.99874492232550716</v>
      </c>
    </row>
    <row r="4552" spans="1:46">
      <c r="A4552" s="38">
        <v>40093</v>
      </c>
      <c r="B4552" s="37">
        <v>1.4675</v>
      </c>
      <c r="D4552" s="38">
        <v>40093</v>
      </c>
      <c r="E4552" s="19">
        <v>1406.0463999999999</v>
      </c>
      <c r="F4552" s="19">
        <v>958.12361158432702</v>
      </c>
      <c r="G4552" s="19">
        <v>6.1610455443728007E-3</v>
      </c>
      <c r="H4552" s="37">
        <f t="shared" si="986"/>
        <v>1.0061610455443728</v>
      </c>
      <c r="I4552" s="19"/>
      <c r="J4552" s="19"/>
      <c r="K4552" s="19"/>
      <c r="L4552" s="19"/>
      <c r="N4552" s="38">
        <v>40093</v>
      </c>
      <c r="O4552" s="19">
        <v>1110.7356</v>
      </c>
      <c r="P4552" s="19">
        <v>756.88967632027254</v>
      </c>
      <c r="Q4552" s="19">
        <v>7.8942382744220385E-3</v>
      </c>
      <c r="R4552" s="37">
        <f t="shared" si="987"/>
        <v>1.007894238274422</v>
      </c>
      <c r="T4552" s="39">
        <v>40093</v>
      </c>
      <c r="U4552" s="40">
        <v>370.8229</v>
      </c>
      <c r="V4552" s="40">
        <f t="shared" si="988"/>
        <v>-1.4256004338737416E-3</v>
      </c>
      <c r="W4552" s="41">
        <f t="shared" si="989"/>
        <v>0.99857439956612626</v>
      </c>
      <c r="Y4552" s="42">
        <v>40093</v>
      </c>
      <c r="Z4552" s="43">
        <v>255.113</v>
      </c>
      <c r="AA4552" s="43">
        <f t="shared" si="990"/>
        <v>173.84190800681429</v>
      </c>
      <c r="AB4552" s="19">
        <f t="shared" si="993"/>
        <v>2.0153057512284356E-3</v>
      </c>
      <c r="AC4552" s="37">
        <f t="shared" si="994"/>
        <v>1.0020153057512284</v>
      </c>
      <c r="AE4552" s="44">
        <v>40093</v>
      </c>
      <c r="AF4552" s="45">
        <v>4137.7002000000002</v>
      </c>
      <c r="AG4552" s="19">
        <f t="shared" si="985"/>
        <v>2819.5572061328789</v>
      </c>
      <c r="AH4552" s="45">
        <f t="shared" si="991"/>
        <v>-6.6772489570041671E-3</v>
      </c>
      <c r="AI4552" s="46">
        <f t="shared" si="992"/>
        <v>0.99332275104299583</v>
      </c>
      <c r="AK4552" s="38">
        <v>40093</v>
      </c>
      <c r="AL4552" s="19">
        <v>166.13210000000001</v>
      </c>
      <c r="AM4552" s="19">
        <f t="shared" si="981"/>
        <v>1.7788540682392995E-3</v>
      </c>
      <c r="AN4552" s="37">
        <f t="shared" si="982"/>
        <v>1.0017788540682393</v>
      </c>
      <c r="AQ4552" s="38">
        <v>40093</v>
      </c>
      <c r="AR4552" s="19">
        <f t="shared" si="983"/>
        <v>376.65137447800004</v>
      </c>
      <c r="AS4552" s="40">
        <f t="shared" si="995"/>
        <v>1.7788540682392995E-3</v>
      </c>
      <c r="AT4552" s="51">
        <f t="shared" si="984"/>
        <v>1.0017788540682393</v>
      </c>
    </row>
    <row r="4553" spans="1:46">
      <c r="A4553" s="38">
        <v>40094</v>
      </c>
      <c r="B4553" s="37">
        <v>1.4777</v>
      </c>
      <c r="D4553" s="38">
        <v>40094</v>
      </c>
      <c r="E4553" s="19">
        <v>1424.346</v>
      </c>
      <c r="F4553" s="19">
        <v>963.89388915206064</v>
      </c>
      <c r="G4553" s="19">
        <v>6.0224771605326133E-3</v>
      </c>
      <c r="H4553" s="37">
        <f t="shared" si="986"/>
        <v>1.0060224771605326</v>
      </c>
      <c r="I4553" s="19"/>
      <c r="J4553" s="19"/>
      <c r="K4553" s="19"/>
      <c r="L4553" s="19"/>
      <c r="N4553" s="38">
        <v>40094</v>
      </c>
      <c r="O4553" s="19">
        <v>1123.9264000000001</v>
      </c>
      <c r="P4553" s="19">
        <v>760.59173039182519</v>
      </c>
      <c r="Q4553" s="19">
        <v>4.8911409249901006E-3</v>
      </c>
      <c r="R4553" s="37">
        <f t="shared" si="987"/>
        <v>1.0048911409249901</v>
      </c>
      <c r="T4553" s="39">
        <v>40094</v>
      </c>
      <c r="U4553" s="40">
        <v>371.41809999999998</v>
      </c>
      <c r="V4553" s="40">
        <f t="shared" si="988"/>
        <v>1.6050788664885296E-3</v>
      </c>
      <c r="W4553" s="41">
        <f t="shared" si="989"/>
        <v>1.0016050788664885</v>
      </c>
      <c r="Y4553" s="42">
        <v>40094</v>
      </c>
      <c r="Z4553" s="43">
        <v>261.75</v>
      </c>
      <c r="AA4553" s="43">
        <f t="shared" si="990"/>
        <v>177.13338296000541</v>
      </c>
      <c r="AB4553" s="19">
        <f t="shared" si="993"/>
        <v>1.8933725422882963E-2</v>
      </c>
      <c r="AC4553" s="37">
        <f t="shared" si="994"/>
        <v>1.018933725422883</v>
      </c>
      <c r="AE4553" s="44">
        <v>40094</v>
      </c>
      <c r="AF4553" s="45">
        <v>4247.6000999999997</v>
      </c>
      <c r="AG4553" s="19">
        <f t="shared" si="985"/>
        <v>2874.4671448873246</v>
      </c>
      <c r="AH4553" s="45">
        <f t="shared" si="991"/>
        <v>1.9474667382172628E-2</v>
      </c>
      <c r="AI4553" s="46">
        <f t="shared" si="992"/>
        <v>1.0194746673821726</v>
      </c>
      <c r="AK4553" s="38">
        <v>40094</v>
      </c>
      <c r="AL4553" s="19">
        <v>166.178</v>
      </c>
      <c r="AM4553" s="19">
        <f t="shared" si="981"/>
        <v>2.7628616023034347E-4</v>
      </c>
      <c r="AN4553" s="37">
        <f t="shared" si="982"/>
        <v>1.0002762861602303</v>
      </c>
      <c r="AQ4553" s="38">
        <v>40094</v>
      </c>
      <c r="AR4553" s="19">
        <f t="shared" si="983"/>
        <v>376.75543804</v>
      </c>
      <c r="AS4553" s="40">
        <f t="shared" si="995"/>
        <v>2.7628616023012142E-4</v>
      </c>
      <c r="AT4553" s="51">
        <f t="shared" si="984"/>
        <v>1.0002762861602301</v>
      </c>
    </row>
    <row r="4554" spans="1:46">
      <c r="A4554" s="38">
        <v>40095</v>
      </c>
      <c r="B4554" s="37">
        <v>1.4715</v>
      </c>
      <c r="D4554" s="38">
        <v>40095</v>
      </c>
      <c r="E4554" s="19">
        <v>1427.1893</v>
      </c>
      <c r="F4554" s="19">
        <v>969.88739381583412</v>
      </c>
      <c r="G4554" s="19">
        <v>6.2180129277984442E-3</v>
      </c>
      <c r="H4554" s="37">
        <f t="shared" si="986"/>
        <v>1.0062180129277984</v>
      </c>
      <c r="I4554" s="19"/>
      <c r="J4554" s="19"/>
      <c r="K4554" s="19"/>
      <c r="L4554" s="19"/>
      <c r="N4554" s="38">
        <v>40095</v>
      </c>
      <c r="O4554" s="19">
        <v>1131.5526</v>
      </c>
      <c r="P4554" s="19">
        <v>768.97900101936796</v>
      </c>
      <c r="Q4554" s="19">
        <v>1.1027296632875494E-2</v>
      </c>
      <c r="R4554" s="37">
        <f t="shared" si="987"/>
        <v>1.0110272966328755</v>
      </c>
      <c r="T4554" s="39">
        <v>40095</v>
      </c>
      <c r="U4554" s="40">
        <v>370.73469999999998</v>
      </c>
      <c r="V4554" s="40">
        <f t="shared" si="988"/>
        <v>-1.8399749500630502E-3</v>
      </c>
      <c r="W4554" s="41">
        <f t="shared" si="989"/>
        <v>0.99816002504993695</v>
      </c>
      <c r="Y4554" s="42">
        <v>40095</v>
      </c>
      <c r="Z4554" s="43">
        <v>259.15499999999997</v>
      </c>
      <c r="AA4554" s="43">
        <f t="shared" si="990"/>
        <v>176.11620795107032</v>
      </c>
      <c r="AB4554" s="19">
        <f t="shared" si="993"/>
        <v>-5.7424241096595274E-3</v>
      </c>
      <c r="AC4554" s="37">
        <f t="shared" si="994"/>
        <v>0.99425757589034047</v>
      </c>
      <c r="AE4554" s="44">
        <v>40095</v>
      </c>
      <c r="AF4554" s="45">
        <v>4233</v>
      </c>
      <c r="AG4554" s="19">
        <f t="shared" si="985"/>
        <v>2876.6564729867482</v>
      </c>
      <c r="AH4554" s="45">
        <f t="shared" si="991"/>
        <v>7.6164659015764968E-4</v>
      </c>
      <c r="AI4554" s="46">
        <f t="shared" si="992"/>
        <v>1.0007616465901576</v>
      </c>
      <c r="AK4554" s="38">
        <v>40095</v>
      </c>
      <c r="AL4554" s="19">
        <v>165.46199999999999</v>
      </c>
      <c r="AM4554" s="19">
        <f t="shared" si="981"/>
        <v>-4.3086329116971411E-3</v>
      </c>
      <c r="AN4554" s="37">
        <f t="shared" si="982"/>
        <v>0.99569136708830286</v>
      </c>
      <c r="AQ4554" s="38">
        <v>40095</v>
      </c>
      <c r="AR4554" s="19">
        <f t="shared" si="983"/>
        <v>375.13213716000001</v>
      </c>
      <c r="AS4554" s="40">
        <f t="shared" si="995"/>
        <v>-4.3086329116970301E-3</v>
      </c>
      <c r="AT4554" s="51">
        <f t="shared" si="984"/>
        <v>0.99569136708830297</v>
      </c>
    </row>
    <row r="4555" spans="1:46">
      <c r="A4555" s="38">
        <v>40098</v>
      </c>
      <c r="B4555" s="37">
        <v>1.4715</v>
      </c>
      <c r="D4555" s="38">
        <v>40098</v>
      </c>
      <c r="E4555" s="19">
        <v>1434.8311000000001</v>
      </c>
      <c r="F4555" s="19">
        <v>975.08059802922196</v>
      </c>
      <c r="G4555" s="19">
        <v>5.354440367511204E-3</v>
      </c>
      <c r="H4555" s="37">
        <f t="shared" si="986"/>
        <v>1.0053544403675112</v>
      </c>
      <c r="I4555" s="19"/>
      <c r="J4555" s="19"/>
      <c r="K4555" s="19"/>
      <c r="L4555" s="19"/>
      <c r="N4555" s="38">
        <v>40098</v>
      </c>
      <c r="O4555" s="19">
        <v>1136.6891000000001</v>
      </c>
      <c r="P4555" s="19">
        <v>772.46965681277607</v>
      </c>
      <c r="Q4555" s="19">
        <v>4.5393382508245317E-3</v>
      </c>
      <c r="R4555" s="37">
        <f t="shared" si="987"/>
        <v>1.0045393382508245</v>
      </c>
      <c r="T4555" s="39">
        <v>40098</v>
      </c>
      <c r="U4555" s="40">
        <v>370.21010000000001</v>
      </c>
      <c r="V4555" s="40">
        <f t="shared" si="988"/>
        <v>-1.4150280510563107E-3</v>
      </c>
      <c r="W4555" s="41">
        <f t="shared" si="989"/>
        <v>0.99858497194894369</v>
      </c>
      <c r="Y4555" s="42">
        <v>40098</v>
      </c>
      <c r="Z4555" s="43">
        <v>264.46600000000001</v>
      </c>
      <c r="AA4555" s="43">
        <f t="shared" si="990"/>
        <v>179.72545022086305</v>
      </c>
      <c r="AB4555" s="19">
        <f t="shared" si="993"/>
        <v>2.0493527039802339E-2</v>
      </c>
      <c r="AC4555" s="37">
        <f t="shared" si="994"/>
        <v>1.0204935270398023</v>
      </c>
      <c r="AE4555" s="44">
        <v>40098</v>
      </c>
      <c r="AF4555" s="45">
        <v>4323.7002000000002</v>
      </c>
      <c r="AG4555" s="19">
        <f t="shared" si="985"/>
        <v>2938.2943934760451</v>
      </c>
      <c r="AH4555" s="45">
        <f t="shared" si="991"/>
        <v>2.1426931254429515E-2</v>
      </c>
      <c r="AI4555" s="46">
        <f t="shared" si="992"/>
        <v>1.0214269312544295</v>
      </c>
      <c r="AK4555" s="38">
        <v>40098</v>
      </c>
      <c r="AL4555" s="19">
        <v>165.64590000000001</v>
      </c>
      <c r="AM4555" s="19">
        <f t="shared" si="981"/>
        <v>1.1114334409110249E-3</v>
      </c>
      <c r="AN4555" s="37">
        <f t="shared" si="982"/>
        <v>1.001111433440911</v>
      </c>
      <c r="AQ4555" s="38">
        <v>40098</v>
      </c>
      <c r="AR4555" s="19">
        <f t="shared" si="983"/>
        <v>375.54907156200005</v>
      </c>
      <c r="AS4555" s="40">
        <f t="shared" si="995"/>
        <v>1.1114334409110249E-3</v>
      </c>
      <c r="AT4555" s="51">
        <f t="shared" si="984"/>
        <v>1.001111433440911</v>
      </c>
    </row>
    <row r="4556" spans="1:46">
      <c r="A4556" s="38">
        <v>40099</v>
      </c>
      <c r="B4556" s="37">
        <v>1.4839</v>
      </c>
      <c r="D4556" s="38">
        <v>40099</v>
      </c>
      <c r="E4556" s="19">
        <v>1430.1581000000001</v>
      </c>
      <c r="F4556" s="19">
        <v>963.78334119549845</v>
      </c>
      <c r="G4556" s="19">
        <v>-1.1585972335576011E-2</v>
      </c>
      <c r="H4556" s="37">
        <f t="shared" si="986"/>
        <v>0.98841402766442399</v>
      </c>
      <c r="I4556" s="19"/>
      <c r="J4556" s="19"/>
      <c r="K4556" s="19"/>
      <c r="L4556" s="19"/>
      <c r="N4556" s="38">
        <v>40099</v>
      </c>
      <c r="O4556" s="19">
        <v>1137.4881</v>
      </c>
      <c r="P4556" s="19">
        <v>766.55306961385543</v>
      </c>
      <c r="Q4556" s="19">
        <v>-7.6593134069919966E-3</v>
      </c>
      <c r="R4556" s="37">
        <f t="shared" si="987"/>
        <v>0.992340686593008</v>
      </c>
      <c r="T4556" s="39">
        <v>40099</v>
      </c>
      <c r="U4556" s="40">
        <v>370.93770000000001</v>
      </c>
      <c r="V4556" s="40">
        <f t="shared" si="988"/>
        <v>1.9653704747655265E-3</v>
      </c>
      <c r="W4556" s="41">
        <f t="shared" si="989"/>
        <v>1.0019653704747655</v>
      </c>
      <c r="Y4556" s="42">
        <v>40099</v>
      </c>
      <c r="Z4556" s="43">
        <v>263.62</v>
      </c>
      <c r="AA4556" s="43">
        <f t="shared" si="990"/>
        <v>177.65348069276905</v>
      </c>
      <c r="AB4556" s="19">
        <f t="shared" si="993"/>
        <v>-1.1528526013137141E-2</v>
      </c>
      <c r="AC4556" s="37">
        <f t="shared" si="994"/>
        <v>0.98847147398686286</v>
      </c>
      <c r="AE4556" s="44">
        <v>40099</v>
      </c>
      <c r="AF4556" s="45">
        <v>4351.3999000000003</v>
      </c>
      <c r="AG4556" s="19">
        <f t="shared" si="985"/>
        <v>2932.4077768043671</v>
      </c>
      <c r="AH4556" s="45">
        <f t="shared" si="991"/>
        <v>-2.0034128250553396E-3</v>
      </c>
      <c r="AI4556" s="46">
        <f t="shared" si="992"/>
        <v>0.99799658717494466</v>
      </c>
      <c r="AK4556" s="38">
        <v>40099</v>
      </c>
      <c r="AL4556" s="19">
        <v>165.6636</v>
      </c>
      <c r="AM4556" s="19">
        <f t="shared" si="981"/>
        <v>1.0685444070746009E-4</v>
      </c>
      <c r="AN4556" s="37">
        <f t="shared" si="982"/>
        <v>1.0001068544407075</v>
      </c>
      <c r="AQ4556" s="38">
        <v>40099</v>
      </c>
      <c r="AR4556" s="19">
        <f t="shared" si="983"/>
        <v>375.58920064800003</v>
      </c>
      <c r="AS4556" s="40">
        <f t="shared" si="995"/>
        <v>1.0685444070746009E-4</v>
      </c>
      <c r="AT4556" s="51">
        <f t="shared" si="984"/>
        <v>1.0001068544407075</v>
      </c>
    </row>
    <row r="4557" spans="1:46">
      <c r="A4557" s="38">
        <v>40100</v>
      </c>
      <c r="B4557" s="37">
        <v>1.4899</v>
      </c>
      <c r="D4557" s="38">
        <v>40100</v>
      </c>
      <c r="E4557" s="19">
        <v>1455.8388</v>
      </c>
      <c r="F4557" s="19">
        <v>977.13859990603396</v>
      </c>
      <c r="G4557" s="19">
        <v>1.3857117196038438E-2</v>
      </c>
      <c r="H4557" s="37">
        <f t="shared" si="986"/>
        <v>1.0138571171960384</v>
      </c>
      <c r="I4557" s="19"/>
      <c r="J4557" s="19"/>
      <c r="K4557" s="19"/>
      <c r="L4557" s="19"/>
      <c r="N4557" s="38">
        <v>40100</v>
      </c>
      <c r="O4557" s="19">
        <v>1162.7435</v>
      </c>
      <c r="P4557" s="19">
        <v>780.41714209007318</v>
      </c>
      <c r="Q4557" s="19">
        <v>1.8086252636365652E-2</v>
      </c>
      <c r="R4557" s="37">
        <f t="shared" si="987"/>
        <v>1.0180862526363657</v>
      </c>
      <c r="T4557" s="39">
        <v>40100</v>
      </c>
      <c r="U4557" s="40">
        <v>370.4228</v>
      </c>
      <c r="V4557" s="40">
        <f t="shared" si="988"/>
        <v>-1.3881037166079135E-3</v>
      </c>
      <c r="W4557" s="41">
        <f t="shared" si="989"/>
        <v>0.99861189628339209</v>
      </c>
      <c r="Y4557" s="42">
        <v>40100</v>
      </c>
      <c r="Z4557" s="43">
        <v>264.976</v>
      </c>
      <c r="AA4557" s="43">
        <f t="shared" si="990"/>
        <v>177.848177730049</v>
      </c>
      <c r="AB4557" s="19">
        <f t="shared" si="993"/>
        <v>1.0959370822385406E-3</v>
      </c>
      <c r="AC4557" s="37">
        <f t="shared" si="994"/>
        <v>1.0010959370822385</v>
      </c>
      <c r="AE4557" s="44">
        <v>40100</v>
      </c>
      <c r="AF4557" s="45">
        <v>4388.2997999999998</v>
      </c>
      <c r="AG4557" s="19">
        <f t="shared" si="985"/>
        <v>2945.3653265319817</v>
      </c>
      <c r="AH4557" s="45">
        <f t="shared" si="991"/>
        <v>4.4187407461233619E-3</v>
      </c>
      <c r="AI4557" s="46">
        <f t="shared" si="992"/>
        <v>1.0044187407461234</v>
      </c>
      <c r="AK4557" s="38">
        <v>40100</v>
      </c>
      <c r="AL4557" s="19">
        <v>165.1499</v>
      </c>
      <c r="AM4557" s="19">
        <f t="shared" si="981"/>
        <v>-3.100862229240442E-3</v>
      </c>
      <c r="AN4557" s="37">
        <f t="shared" si="982"/>
        <v>0.99689913777075956</v>
      </c>
      <c r="AQ4557" s="38">
        <v>40100</v>
      </c>
      <c r="AR4557" s="19">
        <f t="shared" si="983"/>
        <v>374.42455028200004</v>
      </c>
      <c r="AS4557" s="40">
        <f t="shared" si="995"/>
        <v>-3.100862229240442E-3</v>
      </c>
      <c r="AT4557" s="51">
        <f t="shared" si="984"/>
        <v>0.99689913777075956</v>
      </c>
    </row>
    <row r="4558" spans="1:46">
      <c r="A4558" s="38">
        <v>40101</v>
      </c>
      <c r="B4558" s="37">
        <v>1.4944999999999999</v>
      </c>
      <c r="D4558" s="38">
        <v>40101</v>
      </c>
      <c r="E4558" s="19">
        <v>1460.9530999999999</v>
      </c>
      <c r="F4558" s="19">
        <v>977.55309468049518</v>
      </c>
      <c r="G4558" s="19">
        <v>4.2419240678959191E-4</v>
      </c>
      <c r="H4558" s="37">
        <f t="shared" si="986"/>
        <v>1.0004241924067896</v>
      </c>
      <c r="I4558" s="19"/>
      <c r="J4558" s="19"/>
      <c r="K4558" s="19"/>
      <c r="L4558" s="19"/>
      <c r="N4558" s="38">
        <v>40101</v>
      </c>
      <c r="O4558" s="19">
        <v>1167.2066</v>
      </c>
      <c r="P4558" s="19">
        <v>781.00140515222483</v>
      </c>
      <c r="Q4558" s="19">
        <v>7.486548291173456E-4</v>
      </c>
      <c r="R4558" s="37">
        <f t="shared" si="987"/>
        <v>1.0007486548291173</v>
      </c>
      <c r="T4558" s="39">
        <v>40101</v>
      </c>
      <c r="U4558" s="40">
        <v>370.28489999999999</v>
      </c>
      <c r="V4558" s="40">
        <f t="shared" si="988"/>
        <v>-3.722773004253277E-4</v>
      </c>
      <c r="W4558" s="41">
        <f t="shared" si="989"/>
        <v>0.99962772269957467</v>
      </c>
      <c r="Y4558" s="42">
        <v>40101</v>
      </c>
      <c r="Z4558" s="43">
        <v>267.464</v>
      </c>
      <c r="AA4558" s="43">
        <f t="shared" si="990"/>
        <v>178.96554031448645</v>
      </c>
      <c r="AB4558" s="19">
        <f t="shared" si="993"/>
        <v>6.2826765992141098E-3</v>
      </c>
      <c r="AC4558" s="37">
        <f t="shared" si="994"/>
        <v>1.0062826765992141</v>
      </c>
      <c r="AE4558" s="44">
        <v>40101</v>
      </c>
      <c r="AF4558" s="45">
        <v>4484.6000999999997</v>
      </c>
      <c r="AG4558" s="19">
        <f t="shared" si="985"/>
        <v>3000.7360990297757</v>
      </c>
      <c r="AH4558" s="45">
        <f t="shared" si="991"/>
        <v>1.8799288495390254E-2</v>
      </c>
      <c r="AI4558" s="46">
        <f t="shared" si="992"/>
        <v>1.0187992884953903</v>
      </c>
      <c r="AK4558" s="38">
        <v>40101</v>
      </c>
      <c r="AL4558" s="19">
        <v>164.5806</v>
      </c>
      <c r="AM4558" s="19">
        <f t="shared" si="981"/>
        <v>-3.447171327381926E-3</v>
      </c>
      <c r="AN4558" s="37">
        <f t="shared" si="982"/>
        <v>0.99655282867261807</v>
      </c>
      <c r="AQ4558" s="38">
        <v>40101</v>
      </c>
      <c r="AR4558" s="19">
        <f t="shared" si="983"/>
        <v>373.13384470800003</v>
      </c>
      <c r="AS4558" s="40">
        <f t="shared" si="995"/>
        <v>-3.447171327382037E-3</v>
      </c>
      <c r="AT4558" s="51">
        <f t="shared" si="984"/>
        <v>0.99655282867261796</v>
      </c>
    </row>
    <row r="4559" spans="1:46">
      <c r="A4559" s="38">
        <v>40102</v>
      </c>
      <c r="B4559" s="37">
        <v>1.4888999999999999</v>
      </c>
      <c r="D4559" s="38">
        <v>40102</v>
      </c>
      <c r="E4559" s="19">
        <v>1447.9502</v>
      </c>
      <c r="F4559" s="19">
        <v>972.496608234267</v>
      </c>
      <c r="G4559" s="19">
        <v>-5.1725952009602505E-3</v>
      </c>
      <c r="H4559" s="37">
        <f t="shared" si="986"/>
        <v>0.99482740479903975</v>
      </c>
      <c r="I4559" s="19"/>
      <c r="J4559" s="19"/>
      <c r="K4559" s="19"/>
      <c r="L4559" s="19"/>
      <c r="N4559" s="38">
        <v>40102</v>
      </c>
      <c r="O4559" s="19">
        <v>1155.8977</v>
      </c>
      <c r="P4559" s="19">
        <v>776.34340788501584</v>
      </c>
      <c r="Q4559" s="19">
        <v>-5.9641342979416256E-3</v>
      </c>
      <c r="R4559" s="37">
        <f t="shared" si="987"/>
        <v>0.99403586570205837</v>
      </c>
      <c r="T4559" s="39">
        <v>40102</v>
      </c>
      <c r="U4559" s="40">
        <v>369.4554</v>
      </c>
      <c r="V4559" s="40">
        <f t="shared" si="988"/>
        <v>-2.2401669633300703E-3</v>
      </c>
      <c r="W4559" s="41">
        <f t="shared" si="989"/>
        <v>0.99775983303666993</v>
      </c>
      <c r="Y4559" s="42">
        <v>40102</v>
      </c>
      <c r="Z4559" s="43">
        <v>269.47899999999998</v>
      </c>
      <c r="AA4559" s="43">
        <f t="shared" si="990"/>
        <v>180.99200752233193</v>
      </c>
      <c r="AB4559" s="19">
        <f t="shared" si="993"/>
        <v>1.132322571308686E-2</v>
      </c>
      <c r="AC4559" s="37">
        <f t="shared" si="994"/>
        <v>1.0113232257130869</v>
      </c>
      <c r="AE4559" s="44">
        <v>40102</v>
      </c>
      <c r="AF4559" s="45">
        <v>4529.2002000000002</v>
      </c>
      <c r="AG4559" s="19">
        <f t="shared" si="985"/>
        <v>3041.9774330042319</v>
      </c>
      <c r="AH4559" s="45">
        <f t="shared" si="991"/>
        <v>1.3743739073819539E-2</v>
      </c>
      <c r="AI4559" s="46">
        <f t="shared" si="992"/>
        <v>1.0137437390738195</v>
      </c>
      <c r="AK4559" s="38">
        <v>40102</v>
      </c>
      <c r="AL4559" s="19">
        <v>164.68870000000001</v>
      </c>
      <c r="AM4559" s="19">
        <f t="shared" si="981"/>
        <v>6.5682103479991483E-4</v>
      </c>
      <c r="AN4559" s="37">
        <f t="shared" si="982"/>
        <v>1.0006568210347999</v>
      </c>
      <c r="AQ4559" s="38">
        <v>40102</v>
      </c>
      <c r="AR4559" s="19">
        <f t="shared" si="983"/>
        <v>373.37892686600009</v>
      </c>
      <c r="AS4559" s="40">
        <f t="shared" si="995"/>
        <v>6.5682103480013687E-4</v>
      </c>
      <c r="AT4559" s="51">
        <f t="shared" si="984"/>
        <v>1.0006568210348001</v>
      </c>
    </row>
    <row r="4560" spans="1:46">
      <c r="A4560" s="38">
        <v>40105</v>
      </c>
      <c r="B4560" s="37">
        <v>1.4946999999999999</v>
      </c>
      <c r="D4560" s="38">
        <v>40105</v>
      </c>
      <c r="E4560" s="19">
        <v>1466.0464999999999</v>
      </c>
      <c r="F4560" s="19">
        <v>980.82993242791201</v>
      </c>
      <c r="G4560" s="19">
        <v>8.5690007791139333E-3</v>
      </c>
      <c r="H4560" s="37">
        <f t="shared" si="986"/>
        <v>1.0085690007791139</v>
      </c>
      <c r="I4560" s="19"/>
      <c r="J4560" s="19"/>
      <c r="K4560" s="19"/>
      <c r="L4560" s="19"/>
      <c r="N4560" s="38">
        <v>40105</v>
      </c>
      <c r="O4560" s="19">
        <v>1168.989</v>
      </c>
      <c r="P4560" s="19">
        <v>782.08938248477966</v>
      </c>
      <c r="Q4560" s="19">
        <v>7.4013310880265415E-3</v>
      </c>
      <c r="R4560" s="37">
        <f t="shared" si="987"/>
        <v>1.0074013310880265</v>
      </c>
      <c r="T4560" s="39">
        <v>40105</v>
      </c>
      <c r="U4560" s="40">
        <v>369.27319999999997</v>
      </c>
      <c r="V4560" s="40">
        <f t="shared" si="988"/>
        <v>-4.9315830814766759E-4</v>
      </c>
      <c r="W4560" s="41">
        <f t="shared" si="989"/>
        <v>0.99950684169185233</v>
      </c>
      <c r="Y4560" s="42">
        <v>40105</v>
      </c>
      <c r="Z4560" s="43">
        <v>273.99099999999999</v>
      </c>
      <c r="AA4560" s="43">
        <f t="shared" si="990"/>
        <v>183.30835619187798</v>
      </c>
      <c r="AB4560" s="19">
        <f t="shared" si="993"/>
        <v>1.2798071590317317E-2</v>
      </c>
      <c r="AC4560" s="37">
        <f t="shared" si="994"/>
        <v>1.0127980715903173</v>
      </c>
      <c r="AE4560" s="44">
        <v>40105</v>
      </c>
      <c r="AF4560" s="45">
        <v>4590.1000999999997</v>
      </c>
      <c r="AG4560" s="19">
        <f t="shared" si="985"/>
        <v>3070.9173078209674</v>
      </c>
      <c r="AH4560" s="45">
        <f t="shared" si="991"/>
        <v>9.5135073990850749E-3</v>
      </c>
      <c r="AI4560" s="46">
        <f t="shared" si="992"/>
        <v>1.0095135073990851</v>
      </c>
      <c r="AK4560" s="38">
        <v>40105</v>
      </c>
      <c r="AL4560" s="19">
        <v>164.72</v>
      </c>
      <c r="AM4560" s="19">
        <f t="shared" si="981"/>
        <v>1.900555411511462E-4</v>
      </c>
      <c r="AN4560" s="37">
        <f t="shared" si="982"/>
        <v>1.0001900555411511</v>
      </c>
      <c r="AQ4560" s="38">
        <v>40105</v>
      </c>
      <c r="AR4560" s="19">
        <f t="shared" si="983"/>
        <v>373.44988960000001</v>
      </c>
      <c r="AS4560" s="40">
        <f t="shared" si="995"/>
        <v>1.900555411511462E-4</v>
      </c>
      <c r="AT4560" s="51">
        <f t="shared" si="984"/>
        <v>1.0001900555411511</v>
      </c>
    </row>
    <row r="4561" spans="1:46">
      <c r="A4561" s="38">
        <v>40106</v>
      </c>
      <c r="B4561" s="37">
        <v>1.4904999999999999</v>
      </c>
      <c r="D4561" s="38">
        <v>40106</v>
      </c>
      <c r="E4561" s="19">
        <v>1460.2897</v>
      </c>
      <c r="F4561" s="19">
        <v>979.73143240523325</v>
      </c>
      <c r="G4561" s="19">
        <v>-1.1199699217575576E-3</v>
      </c>
      <c r="H4561" s="37">
        <f t="shared" si="986"/>
        <v>0.99888003007824244</v>
      </c>
      <c r="I4561" s="19"/>
      <c r="J4561" s="19"/>
      <c r="K4561" s="19"/>
      <c r="L4561" s="19"/>
      <c r="N4561" s="38">
        <v>40106</v>
      </c>
      <c r="O4561" s="19">
        <v>1163.2665</v>
      </c>
      <c r="P4561" s="19">
        <v>780.45387453874537</v>
      </c>
      <c r="Q4561" s="19">
        <v>-2.0912033619969739E-3</v>
      </c>
      <c r="R4561" s="37">
        <f t="shared" si="987"/>
        <v>0.99790879663800303</v>
      </c>
      <c r="T4561" s="39">
        <v>40106</v>
      </c>
      <c r="U4561" s="40">
        <v>369.99149999999997</v>
      </c>
      <c r="V4561" s="40">
        <f t="shared" si="988"/>
        <v>1.9451723006165267E-3</v>
      </c>
      <c r="W4561" s="41">
        <f t="shared" si="989"/>
        <v>1.0019451723006165</v>
      </c>
      <c r="Y4561" s="42">
        <v>40106</v>
      </c>
      <c r="Z4561" s="43">
        <v>272.53500000000003</v>
      </c>
      <c r="AA4561" s="43">
        <f t="shared" si="990"/>
        <v>182.84803757128483</v>
      </c>
      <c r="AB4561" s="19">
        <f t="shared" si="993"/>
        <v>-2.5111709589021869E-3</v>
      </c>
      <c r="AC4561" s="37">
        <f t="shared" si="994"/>
        <v>0.99748882904109781</v>
      </c>
      <c r="AE4561" s="44">
        <v>40106</v>
      </c>
      <c r="AF4561" s="45">
        <v>4565.2002000000002</v>
      </c>
      <c r="AG4561" s="19">
        <f t="shared" si="985"/>
        <v>3062.8649446494469</v>
      </c>
      <c r="AH4561" s="45">
        <f t="shared" si="991"/>
        <v>-2.6221361125592368E-3</v>
      </c>
      <c r="AI4561" s="46">
        <f t="shared" si="992"/>
        <v>0.99737786388744076</v>
      </c>
      <c r="AK4561" s="38">
        <v>40106</v>
      </c>
      <c r="AL4561" s="19">
        <v>165.28569999999999</v>
      </c>
      <c r="AM4561" s="19">
        <f t="shared" ref="AM4561:AM4624" si="996">AL4561/AL4560-1</f>
        <v>3.4343127731908396E-3</v>
      </c>
      <c r="AN4561" s="37">
        <f t="shared" ref="AN4561:AN4624" si="997">AL4561/AL4560</f>
        <v>1.0034343127731908</v>
      </c>
      <c r="AQ4561" s="38">
        <v>40106</v>
      </c>
      <c r="AR4561" s="19">
        <f t="shared" ref="AR4561:AR4624" si="998">AL4561*2.26718</f>
        <v>374.73243332600003</v>
      </c>
      <c r="AS4561" s="40">
        <f t="shared" si="995"/>
        <v>3.4343127731908396E-3</v>
      </c>
      <c r="AT4561" s="51">
        <f t="shared" si="984"/>
        <v>1.0034343127731908</v>
      </c>
    </row>
    <row r="4562" spans="1:46">
      <c r="A4562" s="38">
        <v>40107</v>
      </c>
      <c r="B4562" s="37">
        <v>1.5008999999999999</v>
      </c>
      <c r="D4562" s="38">
        <v>40107</v>
      </c>
      <c r="E4562" s="19">
        <v>1457.2832000000001</v>
      </c>
      <c r="F4562" s="19">
        <v>970.93956959157845</v>
      </c>
      <c r="G4562" s="19">
        <v>-8.9737478280867977E-3</v>
      </c>
      <c r="H4562" s="37">
        <f t="shared" si="986"/>
        <v>0.9910262521719132</v>
      </c>
      <c r="I4562" s="19"/>
      <c r="J4562" s="19"/>
      <c r="K4562" s="19"/>
      <c r="L4562" s="19"/>
      <c r="N4562" s="38">
        <v>40107</v>
      </c>
      <c r="O4562" s="19">
        <v>1158.5853</v>
      </c>
      <c r="P4562" s="19">
        <v>771.92704377373582</v>
      </c>
      <c r="Q4562" s="19">
        <v>-1.0925476883626217E-2</v>
      </c>
      <c r="R4562" s="37">
        <f t="shared" si="987"/>
        <v>0.98907452311637378</v>
      </c>
      <c r="T4562" s="39">
        <v>40107</v>
      </c>
      <c r="U4562" s="40">
        <v>370.17959999999999</v>
      </c>
      <c r="V4562" s="40">
        <f t="shared" si="988"/>
        <v>5.0839005760949796E-4</v>
      </c>
      <c r="W4562" s="41">
        <f t="shared" si="989"/>
        <v>1.0005083900576095</v>
      </c>
      <c r="Y4562" s="42">
        <v>40107</v>
      </c>
      <c r="Z4562" s="43">
        <v>278.68</v>
      </c>
      <c r="AA4562" s="43">
        <f t="shared" si="990"/>
        <v>185.67526150976082</v>
      </c>
      <c r="AB4562" s="19">
        <f t="shared" si="993"/>
        <v>1.5462150844106182E-2</v>
      </c>
      <c r="AC4562" s="37">
        <f t="shared" si="994"/>
        <v>1.0154621508441062</v>
      </c>
      <c r="AE4562" s="44">
        <v>40107</v>
      </c>
      <c r="AF4562" s="45">
        <v>4679.5</v>
      </c>
      <c r="AG4562" s="19">
        <f t="shared" si="985"/>
        <v>3117.7959890732232</v>
      </c>
      <c r="AH4562" s="45">
        <f t="shared" si="991"/>
        <v>1.793453038787618E-2</v>
      </c>
      <c r="AI4562" s="46">
        <f t="shared" si="992"/>
        <v>1.0179345303878762</v>
      </c>
      <c r="AK4562" s="38">
        <v>40107</v>
      </c>
      <c r="AL4562" s="19">
        <v>164.7834</v>
      </c>
      <c r="AM4562" s="19">
        <f t="shared" si="996"/>
        <v>-3.0389803836629037E-3</v>
      </c>
      <c r="AN4562" s="37">
        <f t="shared" si="997"/>
        <v>0.9969610196163371</v>
      </c>
      <c r="AQ4562" s="38">
        <v>40107</v>
      </c>
      <c r="AR4562" s="19">
        <f t="shared" si="998"/>
        <v>373.59362881200002</v>
      </c>
      <c r="AS4562" s="40">
        <f t="shared" si="995"/>
        <v>-3.0389803836630147E-3</v>
      </c>
      <c r="AT4562" s="51">
        <f t="shared" si="984"/>
        <v>0.99696101961633699</v>
      </c>
    </row>
    <row r="4563" spans="1:46">
      <c r="A4563" s="38">
        <v>40108</v>
      </c>
      <c r="B4563" s="37">
        <v>1.5003</v>
      </c>
      <c r="D4563" s="38">
        <v>40108</v>
      </c>
      <c r="E4563" s="19">
        <v>1457.3590999999999</v>
      </c>
      <c r="F4563" s="19">
        <v>971.37845764180497</v>
      </c>
      <c r="G4563" s="19">
        <v>4.5202406408373363E-4</v>
      </c>
      <c r="H4563" s="37">
        <f t="shared" si="986"/>
        <v>1.0004520240640837</v>
      </c>
      <c r="I4563" s="19"/>
      <c r="J4563" s="19"/>
      <c r="K4563" s="19"/>
      <c r="L4563" s="19"/>
      <c r="N4563" s="38">
        <v>40108</v>
      </c>
      <c r="O4563" s="19">
        <v>1150.4295999999999</v>
      </c>
      <c r="P4563" s="19">
        <v>766.79970672532158</v>
      </c>
      <c r="Q4563" s="19">
        <v>-6.6422560134026254E-3</v>
      </c>
      <c r="R4563" s="37">
        <f t="shared" si="987"/>
        <v>0.99335774398659737</v>
      </c>
      <c r="T4563" s="39">
        <v>40108</v>
      </c>
      <c r="U4563" s="40">
        <v>369.96940000000001</v>
      </c>
      <c r="V4563" s="40">
        <f t="shared" si="988"/>
        <v>-5.6783247915337398E-4</v>
      </c>
      <c r="W4563" s="41">
        <f t="shared" si="989"/>
        <v>0.99943216752084663</v>
      </c>
      <c r="Y4563" s="42">
        <v>40108</v>
      </c>
      <c r="Z4563" s="43">
        <v>276.738</v>
      </c>
      <c r="AA4563" s="43">
        <f t="shared" si="990"/>
        <v>184.45510897820435</v>
      </c>
      <c r="AB4563" s="19">
        <f t="shared" si="993"/>
        <v>-6.571432950384315E-3</v>
      </c>
      <c r="AC4563" s="37">
        <f t="shared" si="994"/>
        <v>0.99342856704961569</v>
      </c>
      <c r="AE4563" s="44">
        <v>40108</v>
      </c>
      <c r="AF4563" s="45">
        <v>4664.1000999999997</v>
      </c>
      <c r="AG4563" s="19">
        <f t="shared" si="985"/>
        <v>3108.7783110044656</v>
      </c>
      <c r="AH4563" s="45">
        <f t="shared" si="991"/>
        <v>-2.8923246101929534E-3</v>
      </c>
      <c r="AI4563" s="46">
        <f t="shared" si="992"/>
        <v>0.99710767538980705</v>
      </c>
      <c r="AK4563" s="38">
        <v>40108</v>
      </c>
      <c r="AL4563" s="19">
        <v>164.92949999999999</v>
      </c>
      <c r="AM4563" s="19">
        <f t="shared" si="996"/>
        <v>8.8661843365289705E-4</v>
      </c>
      <c r="AN4563" s="37">
        <f t="shared" si="997"/>
        <v>1.0008866184336529</v>
      </c>
      <c r="AQ4563" s="38">
        <v>40108</v>
      </c>
      <c r="AR4563" s="19">
        <f t="shared" si="998"/>
        <v>373.92486381000003</v>
      </c>
      <c r="AS4563" s="40">
        <f t="shared" si="995"/>
        <v>8.8661843365289705E-4</v>
      </c>
      <c r="AT4563" s="51">
        <f t="shared" ref="AT4563:AT4626" si="999">AR4563/AR4562</f>
        <v>1.0008866184336529</v>
      </c>
    </row>
    <row r="4564" spans="1:46">
      <c r="A4564" s="38">
        <v>40109</v>
      </c>
      <c r="B4564" s="37">
        <v>1.5028999999999999</v>
      </c>
      <c r="D4564" s="38">
        <v>40109</v>
      </c>
      <c r="E4564" s="19">
        <v>1444.7342000000001</v>
      </c>
      <c r="F4564" s="19">
        <v>961.29762459245467</v>
      </c>
      <c r="G4564" s="19">
        <v>-1.037786350937131E-2</v>
      </c>
      <c r="H4564" s="37">
        <f t="shared" si="986"/>
        <v>0.98962213649062869</v>
      </c>
      <c r="I4564" s="19"/>
      <c r="J4564" s="19"/>
      <c r="K4564" s="19"/>
      <c r="L4564" s="19"/>
      <c r="N4564" s="38">
        <v>40109</v>
      </c>
      <c r="O4564" s="19">
        <v>1158.2023999999999</v>
      </c>
      <c r="P4564" s="19">
        <v>770.64501962871782</v>
      </c>
      <c r="Q4564" s="19">
        <v>5.0147553131154599E-3</v>
      </c>
      <c r="R4564" s="37">
        <f t="shared" si="987"/>
        <v>1.0050147553131155</v>
      </c>
      <c r="T4564" s="39">
        <v>40109</v>
      </c>
      <c r="U4564" s="40">
        <v>369.85820000000001</v>
      </c>
      <c r="V4564" s="40">
        <f t="shared" si="988"/>
        <v>-3.0056539811129657E-4</v>
      </c>
      <c r="W4564" s="41">
        <f t="shared" si="989"/>
        <v>0.9996994346018887</v>
      </c>
      <c r="Y4564" s="42">
        <v>40109</v>
      </c>
      <c r="Z4564" s="43">
        <v>275.49599999999998</v>
      </c>
      <c r="AA4564" s="43">
        <f t="shared" si="990"/>
        <v>183.30960143722137</v>
      </c>
      <c r="AB4564" s="19">
        <f t="shared" si="993"/>
        <v>-6.2102239798537129E-3</v>
      </c>
      <c r="AC4564" s="37">
        <f t="shared" si="994"/>
        <v>0.99378977602014629</v>
      </c>
      <c r="AE4564" s="44">
        <v>40109</v>
      </c>
      <c r="AF4564" s="45">
        <v>4628.1000999999997</v>
      </c>
      <c r="AG4564" s="19">
        <f t="shared" si="985"/>
        <v>3079.4464701576949</v>
      </c>
      <c r="AH4564" s="45">
        <f t="shared" si="991"/>
        <v>-9.4351664584578776E-3</v>
      </c>
      <c r="AI4564" s="46">
        <f t="shared" si="992"/>
        <v>0.99056483354154212</v>
      </c>
      <c r="AK4564" s="38">
        <v>40109</v>
      </c>
      <c r="AL4564" s="19">
        <v>164.5874</v>
      </c>
      <c r="AM4564" s="19">
        <f t="shared" si="996"/>
        <v>-2.0742195907947902E-3</v>
      </c>
      <c r="AN4564" s="37">
        <f t="shared" si="997"/>
        <v>0.99792578040920521</v>
      </c>
      <c r="AQ4564" s="38">
        <v>40109</v>
      </c>
      <c r="AR4564" s="19">
        <f t="shared" si="998"/>
        <v>373.14926153200003</v>
      </c>
      <c r="AS4564" s="40">
        <f t="shared" si="995"/>
        <v>-2.0742195907949013E-3</v>
      </c>
      <c r="AT4564" s="51">
        <f t="shared" si="999"/>
        <v>0.9979257804092051</v>
      </c>
    </row>
    <row r="4565" spans="1:46">
      <c r="A4565" s="38">
        <v>40112</v>
      </c>
      <c r="B4565" s="37">
        <v>1.4941</v>
      </c>
      <c r="D4565" s="38">
        <v>40112</v>
      </c>
      <c r="E4565" s="19">
        <v>1427.7584999999999</v>
      </c>
      <c r="F4565" s="19">
        <v>955.59768422461673</v>
      </c>
      <c r="G4565" s="19">
        <v>-5.929423127675415E-3</v>
      </c>
      <c r="H4565" s="37">
        <f t="shared" si="986"/>
        <v>0.99407057687232458</v>
      </c>
      <c r="I4565" s="19"/>
      <c r="J4565" s="19"/>
      <c r="K4565" s="19"/>
      <c r="L4565" s="19"/>
      <c r="N4565" s="38">
        <v>40112</v>
      </c>
      <c r="O4565" s="19">
        <v>1156.3697</v>
      </c>
      <c r="P4565" s="19">
        <v>773.95736563817684</v>
      </c>
      <c r="Q4565" s="19">
        <v>4.298147558333465E-3</v>
      </c>
      <c r="R4565" s="37">
        <f t="shared" si="987"/>
        <v>1.0042981475583335</v>
      </c>
      <c r="T4565" s="39">
        <v>40112</v>
      </c>
      <c r="U4565" s="40">
        <v>369.4649</v>
      </c>
      <c r="V4565" s="40">
        <f t="shared" si="988"/>
        <v>-1.0633805063671176E-3</v>
      </c>
      <c r="W4565" s="41">
        <f t="shared" si="989"/>
        <v>0.99893661949363288</v>
      </c>
      <c r="Y4565" s="42">
        <v>40112</v>
      </c>
      <c r="Z4565" s="43">
        <v>271.1275</v>
      </c>
      <c r="AA4565" s="43">
        <f t="shared" si="990"/>
        <v>181.46543069406331</v>
      </c>
      <c r="AB4565" s="19">
        <f t="shared" si="993"/>
        <v>-1.006041543213787E-2</v>
      </c>
      <c r="AC4565" s="37">
        <f t="shared" si="994"/>
        <v>0.98993958456786213</v>
      </c>
      <c r="AE4565" s="44">
        <v>40112</v>
      </c>
      <c r="AF4565" s="45">
        <v>4535.1000999999997</v>
      </c>
      <c r="AG4565" s="19">
        <f t="shared" si="985"/>
        <v>3035.3390669968539</v>
      </c>
      <c r="AH4565" s="45">
        <f t="shared" si="991"/>
        <v>-1.4323159563992105E-2</v>
      </c>
      <c r="AI4565" s="46">
        <f t="shared" si="992"/>
        <v>0.9856768404360079</v>
      </c>
      <c r="AK4565" s="38">
        <v>40112</v>
      </c>
      <c r="AL4565" s="19">
        <v>164.7022</v>
      </c>
      <c r="AM4565" s="19">
        <f t="shared" si="996"/>
        <v>6.9750175286809046E-4</v>
      </c>
      <c r="AN4565" s="37">
        <f t="shared" si="997"/>
        <v>1.0006975017528681</v>
      </c>
      <c r="AQ4565" s="38">
        <v>40112</v>
      </c>
      <c r="AR4565" s="19">
        <f t="shared" si="998"/>
        <v>373.40953379600006</v>
      </c>
      <c r="AS4565" s="40">
        <f t="shared" si="995"/>
        <v>6.9750175286809046E-4</v>
      </c>
      <c r="AT4565" s="51">
        <f t="shared" si="999"/>
        <v>1.0006975017528681</v>
      </c>
    </row>
    <row r="4566" spans="1:46">
      <c r="A4566" s="38">
        <v>40113</v>
      </c>
      <c r="B4566" s="37">
        <v>1.4821</v>
      </c>
      <c r="D4566" s="38">
        <v>40113</v>
      </c>
      <c r="E4566" s="19">
        <v>1417.2157999999999</v>
      </c>
      <c r="F4566" s="19">
        <v>956.22144254773627</v>
      </c>
      <c r="G4566" s="19">
        <v>6.5274155998573669E-4</v>
      </c>
      <c r="H4566" s="37">
        <f t="shared" si="986"/>
        <v>1.0006527415599857</v>
      </c>
      <c r="I4566" s="19"/>
      <c r="J4566" s="19"/>
      <c r="K4566" s="19"/>
      <c r="L4566" s="19"/>
      <c r="N4566" s="38">
        <v>40113</v>
      </c>
      <c r="O4566" s="19">
        <v>1133.0759</v>
      </c>
      <c r="P4566" s="19">
        <v>764.50705080628848</v>
      </c>
      <c r="Q4566" s="19">
        <v>-1.2210381671471038E-2</v>
      </c>
      <c r="R4566" s="37">
        <f t="shared" si="987"/>
        <v>0.98778961832852896</v>
      </c>
      <c r="T4566" s="39">
        <v>40113</v>
      </c>
      <c r="U4566" s="40">
        <v>370.40460000000002</v>
      </c>
      <c r="V4566" s="40">
        <f t="shared" si="988"/>
        <v>2.5434080476927079E-3</v>
      </c>
      <c r="W4566" s="41">
        <f t="shared" si="989"/>
        <v>1.0025434080476927</v>
      </c>
      <c r="Y4566" s="42">
        <v>40113</v>
      </c>
      <c r="Z4566" s="43">
        <v>270.58969999999999</v>
      </c>
      <c r="AA4566" s="43">
        <f t="shared" si="990"/>
        <v>182.57182376357869</v>
      </c>
      <c r="AB4566" s="19">
        <f t="shared" si="993"/>
        <v>6.0969908443921916E-3</v>
      </c>
      <c r="AC4566" s="37">
        <f t="shared" si="994"/>
        <v>1.0060969908443922</v>
      </c>
      <c r="AE4566" s="44">
        <v>40113</v>
      </c>
      <c r="AF4566" s="45">
        <v>4553.8999000000003</v>
      </c>
      <c r="AG4566" s="19">
        <f t="shared" si="985"/>
        <v>3072.5996221577493</v>
      </c>
      <c r="AH4566" s="45">
        <f t="shared" si="991"/>
        <v>1.2275582509390315E-2</v>
      </c>
      <c r="AI4566" s="46">
        <f t="shared" si="992"/>
        <v>1.0122755825093903</v>
      </c>
      <c r="AK4566" s="38">
        <v>40113</v>
      </c>
      <c r="AL4566" s="19">
        <v>165.4025</v>
      </c>
      <c r="AM4566" s="19">
        <f t="shared" si="996"/>
        <v>4.2519164892758088E-3</v>
      </c>
      <c r="AN4566" s="37">
        <f t="shared" si="997"/>
        <v>1.0042519164892758</v>
      </c>
      <c r="AQ4566" s="38">
        <v>40113</v>
      </c>
      <c r="AR4566" s="19">
        <f t="shared" si="998"/>
        <v>374.99723995000005</v>
      </c>
      <c r="AS4566" s="40">
        <f t="shared" si="995"/>
        <v>4.2519164892758088E-3</v>
      </c>
      <c r="AT4566" s="51">
        <f t="shared" si="999"/>
        <v>1.0042519164892758</v>
      </c>
    </row>
    <row r="4567" spans="1:46">
      <c r="A4567" s="38">
        <v>40114</v>
      </c>
      <c r="B4567" s="37">
        <v>1.4762999999999999</v>
      </c>
      <c r="D4567" s="38">
        <v>40114</v>
      </c>
      <c r="E4567" s="19">
        <v>1389.1902</v>
      </c>
      <c r="F4567" s="19">
        <v>940.99451331030286</v>
      </c>
      <c r="G4567" s="19">
        <v>-1.5924061686865221E-2</v>
      </c>
      <c r="H4567" s="37">
        <f t="shared" si="986"/>
        <v>0.98407593831313478</v>
      </c>
      <c r="I4567" s="19"/>
      <c r="J4567" s="19"/>
      <c r="K4567" s="19"/>
      <c r="L4567" s="19"/>
      <c r="N4567" s="38">
        <v>40114</v>
      </c>
      <c r="O4567" s="19">
        <v>1096.8462</v>
      </c>
      <c r="P4567" s="19">
        <v>742.96972160130053</v>
      </c>
      <c r="Q4567" s="19">
        <v>-2.8171524621353861E-2</v>
      </c>
      <c r="R4567" s="37">
        <f t="shared" si="987"/>
        <v>0.97182847537864614</v>
      </c>
      <c r="T4567" s="39">
        <v>40114</v>
      </c>
      <c r="U4567" s="40">
        <v>371.64550000000003</v>
      </c>
      <c r="V4567" s="40">
        <f t="shared" si="988"/>
        <v>3.350120381874433E-3</v>
      </c>
      <c r="W4567" s="41">
        <f t="shared" si="989"/>
        <v>1.0033501203818744</v>
      </c>
      <c r="Y4567" s="42">
        <v>40114</v>
      </c>
      <c r="Z4567" s="43">
        <v>264.19420000000002</v>
      </c>
      <c r="AA4567" s="43">
        <f t="shared" si="990"/>
        <v>178.95698706225025</v>
      </c>
      <c r="AB4567" s="19">
        <f t="shared" si="993"/>
        <v>-1.9799532188545577E-2</v>
      </c>
      <c r="AC4567" s="37">
        <f t="shared" si="994"/>
        <v>0.98020046781145442</v>
      </c>
      <c r="AE4567" s="44">
        <v>40114</v>
      </c>
      <c r="AF4567" s="45">
        <v>4441.3999000000003</v>
      </c>
      <c r="AG4567" s="19">
        <f t="shared" si="985"/>
        <v>3008.4670459933623</v>
      </c>
      <c r="AH4567" s="45">
        <f t="shared" si="991"/>
        <v>-2.087241556039432E-2</v>
      </c>
      <c r="AI4567" s="46">
        <f t="shared" si="992"/>
        <v>0.97912758443960568</v>
      </c>
      <c r="AK4567" s="38">
        <v>40114</v>
      </c>
      <c r="AL4567" s="19">
        <v>165.57329999999999</v>
      </c>
      <c r="AM4567" s="19">
        <f t="shared" si="996"/>
        <v>1.0326325176461815E-3</v>
      </c>
      <c r="AN4567" s="37">
        <f t="shared" si="997"/>
        <v>1.0010326325176462</v>
      </c>
      <c r="AQ4567" s="38">
        <v>40114</v>
      </c>
      <c r="AR4567" s="19">
        <f t="shared" si="998"/>
        <v>375.38447429400003</v>
      </c>
      <c r="AS4567" s="40">
        <f t="shared" si="995"/>
        <v>1.0326325176461815E-3</v>
      </c>
      <c r="AT4567" s="51">
        <f t="shared" si="999"/>
        <v>1.0010326325176462</v>
      </c>
    </row>
    <row r="4568" spans="1:46">
      <c r="A4568" s="38">
        <v>40115</v>
      </c>
      <c r="B4568" s="37">
        <v>1.4819</v>
      </c>
      <c r="D4568" s="38">
        <v>40115</v>
      </c>
      <c r="E4568" s="19">
        <v>1412.8442</v>
      </c>
      <c r="F4568" s="19">
        <v>953.40049935893114</v>
      </c>
      <c r="G4568" s="19">
        <v>1.3183909016627027E-2</v>
      </c>
      <c r="H4568" s="37">
        <f t="shared" si="986"/>
        <v>1.013183909016627</v>
      </c>
      <c r="I4568" s="19"/>
      <c r="J4568" s="19"/>
      <c r="K4568" s="19"/>
      <c r="L4568" s="19"/>
      <c r="N4568" s="38">
        <v>40115</v>
      </c>
      <c r="O4568" s="19">
        <v>1102.4799</v>
      </c>
      <c r="P4568" s="19">
        <v>743.96376273702685</v>
      </c>
      <c r="Q4568" s="19">
        <v>1.3379295371336308E-3</v>
      </c>
      <c r="R4568" s="37">
        <f t="shared" si="987"/>
        <v>1.0013379295371336</v>
      </c>
      <c r="T4568" s="39">
        <v>40115</v>
      </c>
      <c r="U4568" s="40">
        <v>371.96550000000002</v>
      </c>
      <c r="V4568" s="40">
        <f t="shared" si="988"/>
        <v>8.6103558364092336E-4</v>
      </c>
      <c r="W4568" s="41">
        <f t="shared" si="989"/>
        <v>1.0008610355836409</v>
      </c>
      <c r="Y4568" s="42">
        <v>40115</v>
      </c>
      <c r="Z4568" s="43">
        <v>270.3897</v>
      </c>
      <c r="AA4568" s="43">
        <f t="shared" si="990"/>
        <v>182.4615021256495</v>
      </c>
      <c r="AB4568" s="19">
        <f t="shared" si="993"/>
        <v>1.9583002155597384E-2</v>
      </c>
      <c r="AC4568" s="37">
        <f t="shared" si="994"/>
        <v>1.0195830021555974</v>
      </c>
      <c r="AE4568" s="44">
        <v>40115</v>
      </c>
      <c r="AF4568" s="45">
        <v>4557.6000999999997</v>
      </c>
      <c r="AG4568" s="19">
        <f t="shared" si="985"/>
        <v>3075.5112355759497</v>
      </c>
      <c r="AH4568" s="45">
        <f t="shared" si="991"/>
        <v>2.2285166683768676E-2</v>
      </c>
      <c r="AI4568" s="46">
        <f t="shared" si="992"/>
        <v>1.0222851666837687</v>
      </c>
      <c r="AK4568" s="38">
        <v>40115</v>
      </c>
      <c r="AL4568" s="19">
        <v>165.01349999999999</v>
      </c>
      <c r="AM4568" s="19">
        <f t="shared" si="996"/>
        <v>-3.3809799043685862E-3</v>
      </c>
      <c r="AN4568" s="37">
        <f t="shared" si="997"/>
        <v>0.99661902009563141</v>
      </c>
      <c r="AQ4568" s="38">
        <v>40115</v>
      </c>
      <c r="AR4568" s="19">
        <f t="shared" si="998"/>
        <v>374.11530693000003</v>
      </c>
      <c r="AS4568" s="40">
        <f t="shared" si="995"/>
        <v>-3.3809799043685862E-3</v>
      </c>
      <c r="AT4568" s="51">
        <f t="shared" si="999"/>
        <v>0.99661902009563141</v>
      </c>
    </row>
    <row r="4569" spans="1:46">
      <c r="A4569" s="38">
        <v>40116</v>
      </c>
      <c r="B4569" s="37">
        <v>1.4755</v>
      </c>
      <c r="D4569" s="38">
        <v>40116</v>
      </c>
      <c r="E4569" s="19">
        <v>1385.7406000000001</v>
      </c>
      <c r="F4569" s="19">
        <v>939.16679091833282</v>
      </c>
      <c r="G4569" s="19">
        <v>-1.4929411564362671E-2</v>
      </c>
      <c r="H4569" s="37">
        <f t="shared" si="986"/>
        <v>0.98507058843563733</v>
      </c>
      <c r="I4569" s="19"/>
      <c r="J4569" s="19"/>
      <c r="K4569" s="19"/>
      <c r="L4569" s="19"/>
      <c r="N4569" s="38">
        <v>40116</v>
      </c>
      <c r="O4569" s="19">
        <v>1094.0579</v>
      </c>
      <c r="P4569" s="19">
        <v>741.48281938325988</v>
      </c>
      <c r="Q4569" s="19">
        <v>-3.3347637049412349E-3</v>
      </c>
      <c r="R4569" s="37">
        <f t="shared" si="987"/>
        <v>0.99666523629505877</v>
      </c>
      <c r="T4569" s="39">
        <v>40116</v>
      </c>
      <c r="U4569" s="40">
        <v>372.19170000000003</v>
      </c>
      <c r="V4569" s="40">
        <f t="shared" si="988"/>
        <v>6.0812091443973593E-4</v>
      </c>
      <c r="W4569" s="41">
        <f t="shared" si="989"/>
        <v>1.0006081209144397</v>
      </c>
      <c r="Y4569" s="42">
        <v>40116</v>
      </c>
      <c r="Z4569" s="43">
        <v>264.5539</v>
      </c>
      <c r="AA4569" s="43">
        <f t="shared" si="990"/>
        <v>179.2977973568282</v>
      </c>
      <c r="AB4569" s="19">
        <f t="shared" si="993"/>
        <v>-1.7339026216295572E-2</v>
      </c>
      <c r="AC4569" s="37">
        <f t="shared" si="994"/>
        <v>0.98266097378370443</v>
      </c>
      <c r="AE4569" s="44">
        <v>40116</v>
      </c>
      <c r="AF4569" s="45">
        <v>4427.7997999999998</v>
      </c>
      <c r="AG4569" s="19">
        <f t="shared" si="985"/>
        <v>3000.8809217214502</v>
      </c>
      <c r="AH4569" s="45">
        <f t="shared" si="991"/>
        <v>-2.426598641266986E-2</v>
      </c>
      <c r="AI4569" s="46">
        <f t="shared" si="992"/>
        <v>0.97573401358733014</v>
      </c>
      <c r="AK4569" s="38">
        <v>40116</v>
      </c>
      <c r="AL4569" s="19">
        <v>165.68870000000001</v>
      </c>
      <c r="AM4569" s="19">
        <f t="shared" si="996"/>
        <v>4.0917864295952899E-3</v>
      </c>
      <c r="AN4569" s="37">
        <f t="shared" si="997"/>
        <v>1.0040917864295953</v>
      </c>
      <c r="AQ4569" s="38">
        <v>40116</v>
      </c>
      <c r="AR4569" s="19">
        <f t="shared" si="998"/>
        <v>375.64610686600008</v>
      </c>
      <c r="AS4569" s="40">
        <f t="shared" si="995"/>
        <v>4.0917864295952899E-3</v>
      </c>
      <c r="AT4569" s="51">
        <f t="shared" si="999"/>
        <v>1.0040917864295953</v>
      </c>
    </row>
    <row r="4570" spans="1:46">
      <c r="A4570" s="38">
        <v>40119</v>
      </c>
      <c r="B4570" s="37">
        <v>1.4827999999999999</v>
      </c>
      <c r="D4570" s="38">
        <v>40119</v>
      </c>
      <c r="E4570" s="19">
        <v>1389.6068</v>
      </c>
      <c r="F4570" s="19">
        <v>937.15052603183176</v>
      </c>
      <c r="G4570" s="19">
        <v>-2.1468656110907869E-3</v>
      </c>
      <c r="H4570" s="37">
        <f t="shared" si="986"/>
        <v>0.99785313438890921</v>
      </c>
      <c r="I4570" s="19"/>
      <c r="J4570" s="19"/>
      <c r="K4570" s="19"/>
      <c r="L4570" s="19"/>
      <c r="N4570" s="38">
        <v>40119</v>
      </c>
      <c r="O4570" s="19">
        <v>1090.3497</v>
      </c>
      <c r="P4570" s="19">
        <v>735.33160237388734</v>
      </c>
      <c r="Q4570" s="19">
        <v>-8.295832146844484E-3</v>
      </c>
      <c r="R4570" s="37">
        <f t="shared" si="987"/>
        <v>0.99170416785315552</v>
      </c>
      <c r="T4570" s="39">
        <v>40119</v>
      </c>
      <c r="U4570" s="40">
        <v>372.74450000000002</v>
      </c>
      <c r="V4570" s="40">
        <f t="shared" si="988"/>
        <v>1.4852561193599012E-3</v>
      </c>
      <c r="W4570" s="41">
        <f t="shared" si="989"/>
        <v>1.0014852561193599</v>
      </c>
      <c r="Y4570" s="42">
        <v>40119</v>
      </c>
      <c r="Z4570" s="43">
        <v>267.15129999999999</v>
      </c>
      <c r="AA4570" s="43">
        <f t="shared" si="990"/>
        <v>180.16677906663071</v>
      </c>
      <c r="AB4570" s="19">
        <f t="shared" si="993"/>
        <v>4.8465832966877453E-3</v>
      </c>
      <c r="AC4570" s="37">
        <f t="shared" si="994"/>
        <v>1.0048465832966877</v>
      </c>
      <c r="AE4570" s="44">
        <v>40119</v>
      </c>
      <c r="AF4570" s="45">
        <v>4488.7002000000002</v>
      </c>
      <c r="AG4570" s="19">
        <f t="shared" si="985"/>
        <v>3027.1784461828975</v>
      </c>
      <c r="AH4570" s="45">
        <f t="shared" si="991"/>
        <v>8.7632682360356817E-3</v>
      </c>
      <c r="AI4570" s="46">
        <f t="shared" si="992"/>
        <v>1.0087632682360357</v>
      </c>
      <c r="AK4570" s="38">
        <v>40119</v>
      </c>
      <c r="AL4570" s="19">
        <v>165.66130000000001</v>
      </c>
      <c r="AM4570" s="19">
        <f t="shared" si="996"/>
        <v>-1.6537036019959039E-4</v>
      </c>
      <c r="AN4570" s="37">
        <f t="shared" si="997"/>
        <v>0.99983462963980041</v>
      </c>
      <c r="AQ4570" s="38">
        <v>40119</v>
      </c>
      <c r="AR4570" s="19">
        <f t="shared" si="998"/>
        <v>375.58398613400004</v>
      </c>
      <c r="AS4570" s="40">
        <f t="shared" si="995"/>
        <v>-1.6537036019970142E-4</v>
      </c>
      <c r="AT4570" s="51">
        <f t="shared" si="999"/>
        <v>0.9998346296398003</v>
      </c>
    </row>
    <row r="4571" spans="1:46">
      <c r="A4571" s="38">
        <v>40120</v>
      </c>
      <c r="B4571" s="37">
        <v>1.4658</v>
      </c>
      <c r="D4571" s="38">
        <v>40120</v>
      </c>
      <c r="E4571" s="19">
        <v>1383.1549</v>
      </c>
      <c r="F4571" s="19">
        <v>943.61775139855365</v>
      </c>
      <c r="G4571" s="19">
        <v>6.9009462056282E-3</v>
      </c>
      <c r="H4571" s="37">
        <f t="shared" si="986"/>
        <v>1.0069009462056282</v>
      </c>
      <c r="I4571" s="19"/>
      <c r="J4571" s="19"/>
      <c r="K4571" s="19"/>
      <c r="L4571" s="19"/>
      <c r="N4571" s="38">
        <v>40120</v>
      </c>
      <c r="O4571" s="19">
        <v>1081.1647</v>
      </c>
      <c r="P4571" s="19">
        <v>737.59360076408791</v>
      </c>
      <c r="Q4571" s="19">
        <v>3.0761609903589004E-3</v>
      </c>
      <c r="R4571" s="37">
        <f t="shared" si="987"/>
        <v>1.0030761609903589</v>
      </c>
      <c r="T4571" s="39">
        <v>40120</v>
      </c>
      <c r="U4571" s="40">
        <v>373.59969999999998</v>
      </c>
      <c r="V4571" s="40">
        <f t="shared" si="988"/>
        <v>2.2943329814388846E-3</v>
      </c>
      <c r="W4571" s="41">
        <f t="shared" si="989"/>
        <v>1.0022943329814389</v>
      </c>
      <c r="Y4571" s="42">
        <v>40120</v>
      </c>
      <c r="Z4571" s="43">
        <v>270.05180000000001</v>
      </c>
      <c r="AA4571" s="43">
        <f t="shared" si="990"/>
        <v>184.23509346431985</v>
      </c>
      <c r="AB4571" s="19">
        <f t="shared" si="993"/>
        <v>2.2580824382637976E-2</v>
      </c>
      <c r="AC4571" s="37">
        <f t="shared" si="994"/>
        <v>1.022580824382638</v>
      </c>
      <c r="AE4571" s="44">
        <v>40120</v>
      </c>
      <c r="AF4571" s="45">
        <v>4547.7002000000002</v>
      </c>
      <c r="AG4571" s="19">
        <f t="shared" si="985"/>
        <v>3102.5379997271116</v>
      </c>
      <c r="AH4571" s="45">
        <f t="shared" si="991"/>
        <v>2.4894321522154872E-2</v>
      </c>
      <c r="AI4571" s="46">
        <f t="shared" si="992"/>
        <v>1.0248943215221549</v>
      </c>
      <c r="AK4571" s="38">
        <v>40120</v>
      </c>
      <c r="AL4571" s="19">
        <v>165.54759999999999</v>
      </c>
      <c r="AM4571" s="19">
        <f t="shared" si="996"/>
        <v>-6.8634014099866469E-4</v>
      </c>
      <c r="AN4571" s="37">
        <f t="shared" si="997"/>
        <v>0.99931365985900134</v>
      </c>
      <c r="AQ4571" s="38">
        <v>40120</v>
      </c>
      <c r="AR4571" s="19">
        <f t="shared" si="998"/>
        <v>375.32620776800002</v>
      </c>
      <c r="AS4571" s="40">
        <f t="shared" si="995"/>
        <v>-6.8634014099855367E-4</v>
      </c>
      <c r="AT4571" s="51">
        <f t="shared" si="999"/>
        <v>0.99931365985900145</v>
      </c>
    </row>
    <row r="4572" spans="1:46">
      <c r="A4572" s="38">
        <v>40121</v>
      </c>
      <c r="B4572" s="37">
        <v>1.4836</v>
      </c>
      <c r="D4572" s="38">
        <v>40121</v>
      </c>
      <c r="E4572" s="19">
        <v>1397.7447999999999</v>
      </c>
      <c r="F4572" s="19">
        <v>942.13049339444592</v>
      </c>
      <c r="G4572" s="19">
        <v>-1.5761233846051104E-3</v>
      </c>
      <c r="H4572" s="37">
        <f t="shared" si="986"/>
        <v>0.99842387661539489</v>
      </c>
      <c r="I4572" s="19"/>
      <c r="J4572" s="19"/>
      <c r="K4572" s="19"/>
      <c r="L4572" s="19"/>
      <c r="N4572" s="38">
        <v>40121</v>
      </c>
      <c r="O4572" s="19">
        <v>1108.3052</v>
      </c>
      <c r="P4572" s="19">
        <v>747.03774602318686</v>
      </c>
      <c r="Q4572" s="19">
        <v>1.2803995654674383E-2</v>
      </c>
      <c r="R4572" s="37">
        <f t="shared" si="987"/>
        <v>1.0128039956546744</v>
      </c>
      <c r="T4572" s="39">
        <v>40121</v>
      </c>
      <c r="U4572" s="40">
        <v>372.5625</v>
      </c>
      <c r="V4572" s="40">
        <f t="shared" si="988"/>
        <v>-2.7762334926928478E-3</v>
      </c>
      <c r="W4572" s="41">
        <f t="shared" si="989"/>
        <v>0.99722376650730715</v>
      </c>
      <c r="Y4572" s="42">
        <v>40121</v>
      </c>
      <c r="Z4572" s="43">
        <v>270.6062</v>
      </c>
      <c r="AA4572" s="43">
        <f t="shared" si="990"/>
        <v>182.39835535184685</v>
      </c>
      <c r="AB4572" s="19">
        <f t="shared" si="993"/>
        <v>-9.9695344569556976E-3</v>
      </c>
      <c r="AC4572" s="37">
        <f t="shared" si="994"/>
        <v>0.9900304655430443</v>
      </c>
      <c r="AE4572" s="44">
        <v>40121</v>
      </c>
      <c r="AF4572" s="45">
        <v>4575.3999000000003</v>
      </c>
      <c r="AG4572" s="19">
        <f t="shared" si="985"/>
        <v>3083.9848341871125</v>
      </c>
      <c r="AH4572" s="45">
        <f t="shared" si="991"/>
        <v>-5.9799962294195819E-3</v>
      </c>
      <c r="AI4572" s="46">
        <f t="shared" si="992"/>
        <v>0.99402000377058042</v>
      </c>
      <c r="AK4572" s="38">
        <v>40121</v>
      </c>
      <c r="AL4572" s="19">
        <v>165.0581</v>
      </c>
      <c r="AM4572" s="19">
        <f t="shared" si="996"/>
        <v>-2.9568534971210481E-3</v>
      </c>
      <c r="AN4572" s="37">
        <f t="shared" si="997"/>
        <v>0.99704314650287895</v>
      </c>
      <c r="AQ4572" s="38">
        <v>40121</v>
      </c>
      <c r="AR4572" s="19">
        <f t="shared" si="998"/>
        <v>374.216423158</v>
      </c>
      <c r="AS4572" s="40">
        <f t="shared" si="995"/>
        <v>-2.9568534971211591E-3</v>
      </c>
      <c r="AT4572" s="51">
        <f t="shared" si="999"/>
        <v>0.99704314650287884</v>
      </c>
    </row>
    <row r="4573" spans="1:46">
      <c r="A4573" s="38">
        <v>40122</v>
      </c>
      <c r="B4573" s="37">
        <v>1.4857</v>
      </c>
      <c r="D4573" s="38">
        <v>40122</v>
      </c>
      <c r="E4573" s="19">
        <v>1414.1985</v>
      </c>
      <c r="F4573" s="19">
        <v>951.87352763007334</v>
      </c>
      <c r="G4573" s="19">
        <v>1.0341491230714484E-2</v>
      </c>
      <c r="H4573" s="37">
        <f t="shared" si="986"/>
        <v>1.0103414912307145</v>
      </c>
      <c r="I4573" s="19"/>
      <c r="J4573" s="19"/>
      <c r="K4573" s="19"/>
      <c r="L4573" s="19"/>
      <c r="N4573" s="38">
        <v>40122</v>
      </c>
      <c r="O4573" s="19">
        <v>1113.0372</v>
      </c>
      <c r="P4573" s="19">
        <v>749.16685737362855</v>
      </c>
      <c r="Q4573" s="19">
        <v>2.8500719833446375E-3</v>
      </c>
      <c r="R4573" s="37">
        <f t="shared" si="987"/>
        <v>1.0028500719833446</v>
      </c>
      <c r="T4573" s="39">
        <v>40122</v>
      </c>
      <c r="U4573" s="40">
        <v>372.77010000000001</v>
      </c>
      <c r="V4573" s="40">
        <f t="shared" si="988"/>
        <v>5.5722194262708413E-4</v>
      </c>
      <c r="W4573" s="41">
        <f t="shared" si="989"/>
        <v>1.0005572219426271</v>
      </c>
      <c r="Y4573" s="42">
        <v>40122</v>
      </c>
      <c r="Z4573" s="43">
        <v>268.27460000000002</v>
      </c>
      <c r="AA4573" s="43">
        <f t="shared" si="990"/>
        <v>180.57117856902471</v>
      </c>
      <c r="AB4573" s="19">
        <f t="shared" si="993"/>
        <v>-1.0017506897458062E-2</v>
      </c>
      <c r="AC4573" s="37">
        <f t="shared" si="994"/>
        <v>0.98998249310254194</v>
      </c>
      <c r="AE4573" s="44">
        <v>40122</v>
      </c>
      <c r="AF4573" s="45">
        <v>4531.3999000000003</v>
      </c>
      <c r="AG4573" s="19">
        <f t="shared" si="985"/>
        <v>3050.0100289425864</v>
      </c>
      <c r="AH4573" s="45">
        <f t="shared" si="991"/>
        <v>-1.1016527989341163E-2</v>
      </c>
      <c r="AI4573" s="46">
        <f t="shared" si="992"/>
        <v>0.98898347201065884</v>
      </c>
      <c r="AK4573" s="38">
        <v>40122</v>
      </c>
      <c r="AL4573" s="19">
        <v>164.9572</v>
      </c>
      <c r="AM4573" s="19">
        <f t="shared" si="996"/>
        <v>-6.1129989985342359E-4</v>
      </c>
      <c r="AN4573" s="37">
        <f t="shared" si="997"/>
        <v>0.99938870010014658</v>
      </c>
      <c r="AQ4573" s="38">
        <v>40122</v>
      </c>
      <c r="AR4573" s="19">
        <f t="shared" si="998"/>
        <v>373.98766469600002</v>
      </c>
      <c r="AS4573" s="40">
        <f t="shared" si="995"/>
        <v>-6.1129989985342359E-4</v>
      </c>
      <c r="AT4573" s="51">
        <f t="shared" si="999"/>
        <v>0.99938870010014658</v>
      </c>
    </row>
    <row r="4574" spans="1:46">
      <c r="A4574" s="38">
        <v>40123</v>
      </c>
      <c r="B4574" s="37">
        <v>1.4835</v>
      </c>
      <c r="D4574" s="38">
        <v>40123</v>
      </c>
      <c r="E4574" s="19">
        <v>1419.1148000000001</v>
      </c>
      <c r="F4574" s="19">
        <v>956.59912369396693</v>
      </c>
      <c r="G4574" s="19">
        <v>4.9645209439317384E-3</v>
      </c>
      <c r="H4574" s="37">
        <f t="shared" si="986"/>
        <v>1.0049645209439317</v>
      </c>
      <c r="I4574" s="19"/>
      <c r="J4574" s="19"/>
      <c r="K4574" s="19"/>
      <c r="L4574" s="19"/>
      <c r="N4574" s="38">
        <v>40123</v>
      </c>
      <c r="O4574" s="19">
        <v>1120.5592999999999</v>
      </c>
      <c r="P4574" s="19">
        <v>755.34836535220757</v>
      </c>
      <c r="Q4574" s="19">
        <v>8.2511765139339222E-3</v>
      </c>
      <c r="R4574" s="37">
        <f t="shared" si="987"/>
        <v>1.0082511765139339</v>
      </c>
      <c r="T4574" s="39">
        <v>40123</v>
      </c>
      <c r="U4574" s="40">
        <v>372.69810000000001</v>
      </c>
      <c r="V4574" s="40">
        <f t="shared" si="988"/>
        <v>-1.9314853846919E-4</v>
      </c>
      <c r="W4574" s="41">
        <f t="shared" si="989"/>
        <v>0.99980685146153081</v>
      </c>
      <c r="Y4574" s="42">
        <v>40123</v>
      </c>
      <c r="Z4574" s="43">
        <v>263.66849999999999</v>
      </c>
      <c r="AA4574" s="43">
        <f t="shared" si="990"/>
        <v>177.73407482305359</v>
      </c>
      <c r="AB4574" s="19">
        <f t="shared" si="993"/>
        <v>-1.57118304729158E-2</v>
      </c>
      <c r="AC4574" s="37">
        <f t="shared" si="994"/>
        <v>0.9842881695270842</v>
      </c>
      <c r="AE4574" s="44">
        <v>40123</v>
      </c>
      <c r="AF4574" s="45">
        <v>4415.3999000000003</v>
      </c>
      <c r="AG4574" s="19">
        <f t="shared" si="985"/>
        <v>2976.3396697000339</v>
      </c>
      <c r="AH4574" s="45">
        <f t="shared" si="991"/>
        <v>-2.4154136722000619E-2</v>
      </c>
      <c r="AI4574" s="46">
        <f t="shared" si="992"/>
        <v>0.97584586327799938</v>
      </c>
      <c r="AK4574" s="38">
        <v>40123</v>
      </c>
      <c r="AL4574" s="19">
        <v>165.00219999999999</v>
      </c>
      <c r="AM4574" s="19">
        <f t="shared" si="996"/>
        <v>2.7279803488422516E-4</v>
      </c>
      <c r="AN4574" s="37">
        <f t="shared" si="997"/>
        <v>1.0002727980348842</v>
      </c>
      <c r="AQ4574" s="38">
        <v>40123</v>
      </c>
      <c r="AR4574" s="19">
        <f t="shared" si="998"/>
        <v>374.08968779600002</v>
      </c>
      <c r="AS4574" s="40">
        <f t="shared" si="995"/>
        <v>2.7279803488422516E-4</v>
      </c>
      <c r="AT4574" s="51">
        <f t="shared" si="999"/>
        <v>1.0002727980348842</v>
      </c>
    </row>
    <row r="4575" spans="1:46">
      <c r="A4575" s="38">
        <v>40126</v>
      </c>
      <c r="B4575" s="37">
        <v>1.4999</v>
      </c>
      <c r="D4575" s="38">
        <v>40126</v>
      </c>
      <c r="E4575" s="19">
        <v>1451.4056</v>
      </c>
      <c r="F4575" s="19">
        <v>967.66824454963671</v>
      </c>
      <c r="G4575" s="19">
        <v>1.1571326568778018E-2</v>
      </c>
      <c r="H4575" s="37">
        <f t="shared" si="986"/>
        <v>1.011571326568778</v>
      </c>
      <c r="I4575" s="19"/>
      <c r="J4575" s="19"/>
      <c r="K4575" s="19"/>
      <c r="L4575" s="19"/>
      <c r="N4575" s="38">
        <v>40126</v>
      </c>
      <c r="O4575" s="19">
        <v>1148.4794999999999</v>
      </c>
      <c r="P4575" s="19">
        <v>765.70404693646242</v>
      </c>
      <c r="Q4575" s="19">
        <v>1.3709808691286574E-2</v>
      </c>
      <c r="R4575" s="37">
        <f t="shared" si="987"/>
        <v>1.0137098086912866</v>
      </c>
      <c r="T4575" s="39">
        <v>40126</v>
      </c>
      <c r="U4575" s="40">
        <v>372.98289999999997</v>
      </c>
      <c r="V4575" s="40">
        <f t="shared" si="988"/>
        <v>7.6415737026813702E-4</v>
      </c>
      <c r="W4575" s="41">
        <f t="shared" si="989"/>
        <v>1.0007641573702681</v>
      </c>
      <c r="Y4575" s="42">
        <v>40126</v>
      </c>
      <c r="Z4575" s="43">
        <v>267.91969999999998</v>
      </c>
      <c r="AA4575" s="43">
        <f t="shared" si="990"/>
        <v>178.62504166944461</v>
      </c>
      <c r="AB4575" s="19">
        <f t="shared" si="993"/>
        <v>5.0129208328681951E-3</v>
      </c>
      <c r="AC4575" s="37">
        <f t="shared" si="994"/>
        <v>1.0050129208328682</v>
      </c>
      <c r="AE4575" s="44">
        <v>40126</v>
      </c>
      <c r="AF4575" s="45">
        <v>4519</v>
      </c>
      <c r="AG4575" s="19">
        <f t="shared" si="985"/>
        <v>3012.8675245016334</v>
      </c>
      <c r="AH4575" s="45">
        <f t="shared" si="991"/>
        <v>1.2272743992717938E-2</v>
      </c>
      <c r="AI4575" s="46">
        <f t="shared" si="992"/>
        <v>1.0122727439927179</v>
      </c>
      <c r="AK4575" s="38">
        <v>40126</v>
      </c>
      <c r="AL4575" s="19">
        <v>165.46899999999999</v>
      </c>
      <c r="AM4575" s="19">
        <f t="shared" si="996"/>
        <v>2.8290531883816694E-3</v>
      </c>
      <c r="AN4575" s="37">
        <f t="shared" si="997"/>
        <v>1.0028290531883817</v>
      </c>
      <c r="AQ4575" s="38">
        <v>40126</v>
      </c>
      <c r="AR4575" s="19">
        <f t="shared" si="998"/>
        <v>375.14800742</v>
      </c>
      <c r="AS4575" s="40">
        <f t="shared" si="995"/>
        <v>2.8290531883816694E-3</v>
      </c>
      <c r="AT4575" s="51">
        <f t="shared" si="999"/>
        <v>1.0028290531883817</v>
      </c>
    </row>
    <row r="4576" spans="1:46">
      <c r="A4576" s="38">
        <v>40127</v>
      </c>
      <c r="B4576" s="37">
        <v>1.496</v>
      </c>
      <c r="D4576" s="38">
        <v>40127</v>
      </c>
      <c r="E4576" s="19">
        <v>1450.4929</v>
      </c>
      <c r="F4576" s="19">
        <v>969.58081550802137</v>
      </c>
      <c r="G4576" s="19">
        <v>1.9764738268071014E-3</v>
      </c>
      <c r="H4576" s="37">
        <f t="shared" si="986"/>
        <v>1.0019764738268071</v>
      </c>
      <c r="I4576" s="19"/>
      <c r="J4576" s="19"/>
      <c r="K4576" s="19"/>
      <c r="L4576" s="19"/>
      <c r="N4576" s="38">
        <v>40127</v>
      </c>
      <c r="O4576" s="19">
        <v>1152.5916</v>
      </c>
      <c r="P4576" s="19">
        <v>770.44893048128336</v>
      </c>
      <c r="Q4576" s="19">
        <v>6.1967591314229242E-3</v>
      </c>
      <c r="R4576" s="37">
        <f t="shared" si="987"/>
        <v>1.0061967591314229</v>
      </c>
      <c r="T4576" s="39">
        <v>40127</v>
      </c>
      <c r="U4576" s="40">
        <v>373.6397</v>
      </c>
      <c r="V4576" s="40">
        <f t="shared" si="988"/>
        <v>1.7609386382058112E-3</v>
      </c>
      <c r="W4576" s="41">
        <f t="shared" si="989"/>
        <v>1.0017609386382058</v>
      </c>
      <c r="Y4576" s="42">
        <v>40127</v>
      </c>
      <c r="Z4576" s="43">
        <v>266.17360000000002</v>
      </c>
      <c r="AA4576" s="43">
        <f t="shared" si="990"/>
        <v>177.92352941176472</v>
      </c>
      <c r="AB4576" s="19">
        <f t="shared" si="993"/>
        <v>-3.9272895397168828E-3</v>
      </c>
      <c r="AC4576" s="37">
        <f t="shared" si="994"/>
        <v>0.99607271046028312</v>
      </c>
      <c r="AE4576" s="44">
        <v>40127</v>
      </c>
      <c r="AF4576" s="45">
        <v>4496.3999000000003</v>
      </c>
      <c r="AG4576" s="19">
        <f t="shared" si="985"/>
        <v>3005.6149064171127</v>
      </c>
      <c r="AH4576" s="45">
        <f t="shared" si="991"/>
        <v>-2.4072143980908844E-3</v>
      </c>
      <c r="AI4576" s="46">
        <f t="shared" si="992"/>
        <v>0.99759278560190912</v>
      </c>
      <c r="AK4576" s="38">
        <v>40127</v>
      </c>
      <c r="AL4576" s="19">
        <v>165.8425</v>
      </c>
      <c r="AM4576" s="19">
        <f t="shared" si="996"/>
        <v>2.2572203856916495E-3</v>
      </c>
      <c r="AN4576" s="37">
        <f t="shared" si="997"/>
        <v>1.0022572203856916</v>
      </c>
      <c r="AQ4576" s="38">
        <v>40127</v>
      </c>
      <c r="AR4576" s="19">
        <f t="shared" si="998"/>
        <v>375.99479915000006</v>
      </c>
      <c r="AS4576" s="40">
        <f t="shared" si="995"/>
        <v>2.2572203856916495E-3</v>
      </c>
      <c r="AT4576" s="51">
        <f t="shared" si="999"/>
        <v>1.0022572203856916</v>
      </c>
    </row>
    <row r="4577" spans="1:46">
      <c r="A4577" s="38">
        <v>40128</v>
      </c>
      <c r="B4577" s="37">
        <v>1.496</v>
      </c>
      <c r="D4577" s="38">
        <v>40128</v>
      </c>
      <c r="E4577" s="19">
        <v>1457.5527999999999</v>
      </c>
      <c r="F4577" s="19">
        <v>974.3</v>
      </c>
      <c r="G4577" s="19">
        <v>4.8672420251074655E-3</v>
      </c>
      <c r="H4577" s="37">
        <f t="shared" si="986"/>
        <v>1.0048672420251075</v>
      </c>
      <c r="I4577" s="19"/>
      <c r="J4577" s="19"/>
      <c r="K4577" s="19"/>
      <c r="L4577" s="19"/>
      <c r="N4577" s="38">
        <v>40128</v>
      </c>
      <c r="O4577" s="19">
        <v>1163.3680999999999</v>
      </c>
      <c r="P4577" s="19">
        <v>777.652473262032</v>
      </c>
      <c r="Q4577" s="19">
        <v>9.3497991829889493E-3</v>
      </c>
      <c r="R4577" s="37">
        <f t="shared" si="987"/>
        <v>1.0093497991829889</v>
      </c>
      <c r="T4577" s="39">
        <v>40128</v>
      </c>
      <c r="U4577" s="40">
        <v>373.55829999999997</v>
      </c>
      <c r="V4577" s="40">
        <f t="shared" si="988"/>
        <v>-2.1785693543818763E-4</v>
      </c>
      <c r="W4577" s="41">
        <f t="shared" si="989"/>
        <v>0.99978214306456181</v>
      </c>
      <c r="Y4577" s="42">
        <v>40128</v>
      </c>
      <c r="Z4577" s="43">
        <v>267.66090000000003</v>
      </c>
      <c r="AA4577" s="43">
        <f t="shared" si="990"/>
        <v>178.91771390374333</v>
      </c>
      <c r="AB4577" s="19">
        <f t="shared" si="993"/>
        <v>5.5877066696321531E-3</v>
      </c>
      <c r="AC4577" s="37">
        <f t="shared" si="994"/>
        <v>1.0055877066696322</v>
      </c>
      <c r="AE4577" s="44">
        <v>40128</v>
      </c>
      <c r="AF4577" s="45">
        <v>4515.7002000000002</v>
      </c>
      <c r="AG4577" s="19">
        <f t="shared" si="985"/>
        <v>3018.5161764705886</v>
      </c>
      <c r="AH4577" s="45">
        <f t="shared" si="991"/>
        <v>4.2923895625921471E-3</v>
      </c>
      <c r="AI4577" s="46">
        <f t="shared" si="992"/>
        <v>1.0042923895625921</v>
      </c>
      <c r="AK4577" s="38">
        <v>40128</v>
      </c>
      <c r="AL4577" s="19">
        <v>165.86940000000001</v>
      </c>
      <c r="AM4577" s="19">
        <f t="shared" si="996"/>
        <v>1.6220208933170888E-4</v>
      </c>
      <c r="AN4577" s="37">
        <f t="shared" si="997"/>
        <v>1.0001622020893317</v>
      </c>
      <c r="AQ4577" s="38">
        <v>40128</v>
      </c>
      <c r="AR4577" s="19">
        <f t="shared" si="998"/>
        <v>376.05578629200005</v>
      </c>
      <c r="AS4577" s="40">
        <f t="shared" si="995"/>
        <v>1.6220208933170888E-4</v>
      </c>
      <c r="AT4577" s="51">
        <f t="shared" si="999"/>
        <v>1.0001622020893317</v>
      </c>
    </row>
    <row r="4578" spans="1:46">
      <c r="A4578" s="38">
        <v>40129</v>
      </c>
      <c r="B4578" s="37">
        <v>1.4864999999999999</v>
      </c>
      <c r="D4578" s="38">
        <v>40129</v>
      </c>
      <c r="E4578" s="19">
        <v>1445.5120999999999</v>
      </c>
      <c r="F4578" s="19">
        <v>972.4265724857047</v>
      </c>
      <c r="G4578" s="19">
        <v>-1.9228446210564076E-3</v>
      </c>
      <c r="H4578" s="37">
        <f t="shared" si="986"/>
        <v>0.99807715537894359</v>
      </c>
      <c r="I4578" s="19"/>
      <c r="J4578" s="19"/>
      <c r="K4578" s="19"/>
      <c r="L4578" s="19"/>
      <c r="N4578" s="38">
        <v>40129</v>
      </c>
      <c r="O4578" s="19">
        <v>1147.6149</v>
      </c>
      <c r="P4578" s="19">
        <v>772.02482341069629</v>
      </c>
      <c r="Q4578" s="19">
        <v>-7.2367156857732207E-3</v>
      </c>
      <c r="R4578" s="37">
        <f t="shared" si="987"/>
        <v>0.99276328431422678</v>
      </c>
      <c r="T4578" s="39">
        <v>40129</v>
      </c>
      <c r="U4578" s="40">
        <v>373.70979999999997</v>
      </c>
      <c r="V4578" s="40">
        <f t="shared" si="988"/>
        <v>4.0555918580853501E-4</v>
      </c>
      <c r="W4578" s="41">
        <f t="shared" si="989"/>
        <v>1.0004055591858085</v>
      </c>
      <c r="Y4578" s="42">
        <v>40129</v>
      </c>
      <c r="Z4578" s="43">
        <v>263.77379999999999</v>
      </c>
      <c r="AA4578" s="43">
        <f t="shared" si="990"/>
        <v>177.44621594349144</v>
      </c>
      <c r="AB4578" s="19">
        <f t="shared" si="993"/>
        <v>-8.2244397614176235E-3</v>
      </c>
      <c r="AC4578" s="37">
        <f t="shared" si="994"/>
        <v>0.99177556023858238</v>
      </c>
      <c r="AE4578" s="44">
        <v>40129</v>
      </c>
      <c r="AF4578" s="45">
        <v>4417.7002000000002</v>
      </c>
      <c r="AG4578" s="19">
        <f t="shared" si="985"/>
        <v>2971.8803901782712</v>
      </c>
      <c r="AH4578" s="45">
        <f t="shared" si="991"/>
        <v>-1.5449904378795232E-2</v>
      </c>
      <c r="AI4578" s="46">
        <f t="shared" si="992"/>
        <v>0.98455009562120477</v>
      </c>
      <c r="AK4578" s="38">
        <v>40129</v>
      </c>
      <c r="AL4578" s="19">
        <v>165.78460000000001</v>
      </c>
      <c r="AM4578" s="19">
        <f t="shared" si="996"/>
        <v>-5.1124559442550233E-4</v>
      </c>
      <c r="AN4578" s="37">
        <f t="shared" si="997"/>
        <v>0.9994887544055745</v>
      </c>
      <c r="AQ4578" s="38">
        <v>40129</v>
      </c>
      <c r="AR4578" s="19">
        <f t="shared" si="998"/>
        <v>375.86352942800005</v>
      </c>
      <c r="AS4578" s="40">
        <f t="shared" si="995"/>
        <v>-5.1124559442550233E-4</v>
      </c>
      <c r="AT4578" s="51">
        <f t="shared" si="999"/>
        <v>0.9994887544055745</v>
      </c>
    </row>
    <row r="4579" spans="1:46">
      <c r="A4579" s="38">
        <v>40130</v>
      </c>
      <c r="B4579" s="37">
        <v>1.4885999999999999</v>
      </c>
      <c r="D4579" s="38">
        <v>40130</v>
      </c>
      <c r="E4579" s="19">
        <v>1453.0920000000001</v>
      </c>
      <c r="F4579" s="19">
        <v>976.14671503426052</v>
      </c>
      <c r="G4579" s="19">
        <v>3.8256282312878476E-3</v>
      </c>
      <c r="H4579" s="37">
        <f t="shared" si="986"/>
        <v>1.0038256282312878</v>
      </c>
      <c r="I4579" s="19"/>
      <c r="J4579" s="19"/>
      <c r="K4579" s="19"/>
      <c r="L4579" s="19"/>
      <c r="N4579" s="38">
        <v>40130</v>
      </c>
      <c r="O4579" s="19">
        <v>1152.027</v>
      </c>
      <c r="P4579" s="19">
        <v>773.89963724304721</v>
      </c>
      <c r="Q4579" s="19">
        <v>2.4284372412641808E-3</v>
      </c>
      <c r="R4579" s="37">
        <f t="shared" si="987"/>
        <v>1.0024284372412642</v>
      </c>
      <c r="T4579" s="39">
        <v>40130</v>
      </c>
      <c r="U4579" s="40">
        <v>373.92140000000001</v>
      </c>
      <c r="V4579" s="40">
        <f t="shared" si="988"/>
        <v>5.6621474737883482E-4</v>
      </c>
      <c r="W4579" s="41">
        <f t="shared" si="989"/>
        <v>1.0005662147473788</v>
      </c>
      <c r="Y4579" s="42">
        <v>40130</v>
      </c>
      <c r="Z4579" s="43">
        <v>264.18560000000002</v>
      </c>
      <c r="AA4579" s="43">
        <f t="shared" si="990"/>
        <v>177.47252451968293</v>
      </c>
      <c r="AB4579" s="19">
        <f t="shared" si="993"/>
        <v>1.4826225541986204E-4</v>
      </c>
      <c r="AC4579" s="37">
        <f t="shared" si="994"/>
        <v>1.0001482622554199</v>
      </c>
      <c r="AE4579" s="44">
        <v>40130</v>
      </c>
      <c r="AF4579" s="45">
        <v>4401.2002000000002</v>
      </c>
      <c r="AG4579" s="19">
        <f t="shared" si="985"/>
        <v>2956.6036544404142</v>
      </c>
      <c r="AH4579" s="45">
        <f t="shared" si="991"/>
        <v>-5.1404275179932624E-3</v>
      </c>
      <c r="AI4579" s="46">
        <f t="shared" si="992"/>
        <v>0.99485957248200674</v>
      </c>
      <c r="AK4579" s="38">
        <v>40130</v>
      </c>
      <c r="AL4579" s="19">
        <v>165.49299999999999</v>
      </c>
      <c r="AM4579" s="19">
        <f t="shared" si="996"/>
        <v>-1.7589088491936078E-3</v>
      </c>
      <c r="AN4579" s="37">
        <f t="shared" si="997"/>
        <v>0.99824109115080639</v>
      </c>
      <c r="AQ4579" s="38">
        <v>40130</v>
      </c>
      <c r="AR4579" s="19">
        <f t="shared" si="998"/>
        <v>375.20241974000004</v>
      </c>
      <c r="AS4579" s="40">
        <f t="shared" si="995"/>
        <v>-1.7589088491934968E-3</v>
      </c>
      <c r="AT4579" s="51">
        <f t="shared" si="999"/>
        <v>0.9982410911508065</v>
      </c>
    </row>
    <row r="4580" spans="1:46">
      <c r="A4580" s="38">
        <v>40133</v>
      </c>
      <c r="B4580" s="37">
        <v>1.4977</v>
      </c>
      <c r="D4580" s="38">
        <v>40133</v>
      </c>
      <c r="E4580" s="19">
        <v>1474.7489</v>
      </c>
      <c r="F4580" s="19">
        <v>984.67576951325361</v>
      </c>
      <c r="G4580" s="19">
        <v>8.7374718857644584E-3</v>
      </c>
      <c r="H4580" s="37">
        <f t="shared" si="986"/>
        <v>1.0087374718857645</v>
      </c>
      <c r="I4580" s="19"/>
      <c r="J4580" s="19"/>
      <c r="K4580" s="19"/>
      <c r="L4580" s="19"/>
      <c r="N4580" s="38">
        <v>40133</v>
      </c>
      <c r="O4580" s="19">
        <v>1175.8794</v>
      </c>
      <c r="P4580" s="19">
        <v>785.12345596581429</v>
      </c>
      <c r="Q4580" s="19">
        <v>1.450293834320826E-2</v>
      </c>
      <c r="R4580" s="37">
        <f t="shared" si="987"/>
        <v>1.0145029383432083</v>
      </c>
      <c r="T4580" s="39">
        <v>40133</v>
      </c>
      <c r="U4580" s="40">
        <v>374.5598</v>
      </c>
      <c r="V4580" s="40">
        <f t="shared" si="988"/>
        <v>1.7073106808007665E-3</v>
      </c>
      <c r="W4580" s="41">
        <f t="shared" si="989"/>
        <v>1.0017073106808008</v>
      </c>
      <c r="Y4580" s="42">
        <v>40133</v>
      </c>
      <c r="Z4580" s="43">
        <v>273.03120000000001</v>
      </c>
      <c r="AA4580" s="43">
        <f t="shared" si="990"/>
        <v>182.30032716832477</v>
      </c>
      <c r="AB4580" s="19">
        <f t="shared" si="993"/>
        <v>2.720309896818085E-2</v>
      </c>
      <c r="AC4580" s="37">
        <f t="shared" si="994"/>
        <v>1.0272030989681808</v>
      </c>
      <c r="AE4580" s="44">
        <v>40133</v>
      </c>
      <c r="AF4580" s="45">
        <v>4541.7002000000002</v>
      </c>
      <c r="AG4580" s="19">
        <f t="shared" si="985"/>
        <v>3032.4498898310744</v>
      </c>
      <c r="AH4580" s="45">
        <f t="shared" si="991"/>
        <v>2.5653162971895016E-2</v>
      </c>
      <c r="AI4580" s="46">
        <f t="shared" si="992"/>
        <v>1.025653162971895</v>
      </c>
      <c r="AK4580" s="38">
        <v>40133</v>
      </c>
      <c r="AL4580" s="19">
        <v>165.72040000000001</v>
      </c>
      <c r="AM4580" s="19">
        <f t="shared" si="996"/>
        <v>1.3740762449168109E-3</v>
      </c>
      <c r="AN4580" s="37">
        <f t="shared" si="997"/>
        <v>1.0013740762449168</v>
      </c>
      <c r="AQ4580" s="38">
        <v>40133</v>
      </c>
      <c r="AR4580" s="19">
        <f t="shared" si="998"/>
        <v>375.71797647200003</v>
      </c>
      <c r="AS4580" s="40">
        <f t="shared" si="995"/>
        <v>1.3740762449165889E-3</v>
      </c>
      <c r="AT4580" s="51">
        <f t="shared" si="999"/>
        <v>1.0013740762449166</v>
      </c>
    </row>
    <row r="4581" spans="1:46">
      <c r="A4581" s="38">
        <v>40134</v>
      </c>
      <c r="B4581" s="37">
        <v>1.4830000000000001</v>
      </c>
      <c r="D4581" s="38">
        <v>40134</v>
      </c>
      <c r="E4581" s="19">
        <v>1467.5297</v>
      </c>
      <c r="F4581" s="19">
        <v>989.56824005394469</v>
      </c>
      <c r="G4581" s="19">
        <v>4.968610675887275E-3</v>
      </c>
      <c r="H4581" s="37">
        <f t="shared" si="986"/>
        <v>1.0049686106758873</v>
      </c>
      <c r="I4581" s="19"/>
      <c r="J4581" s="19"/>
      <c r="K4581" s="19"/>
      <c r="L4581" s="19"/>
      <c r="N4581" s="38">
        <v>40134</v>
      </c>
      <c r="O4581" s="19">
        <v>1173.5045</v>
      </c>
      <c r="P4581" s="19">
        <v>791.30445043830071</v>
      </c>
      <c r="Q4581" s="19">
        <v>7.8726401886477504E-3</v>
      </c>
      <c r="R4581" s="37">
        <f t="shared" si="987"/>
        <v>1.0078726401886478</v>
      </c>
      <c r="T4581" s="39">
        <v>40134</v>
      </c>
      <c r="U4581" s="40">
        <v>374.37599999999998</v>
      </c>
      <c r="V4581" s="40">
        <f t="shared" si="988"/>
        <v>-4.9070936069495197E-4</v>
      </c>
      <c r="W4581" s="41">
        <f t="shared" si="989"/>
        <v>0.99950929063930505</v>
      </c>
      <c r="Y4581" s="42">
        <v>40134</v>
      </c>
      <c r="Z4581" s="43">
        <v>273.69990000000001</v>
      </c>
      <c r="AA4581" s="43">
        <f t="shared" si="990"/>
        <v>184.55826028320971</v>
      </c>
      <c r="AB4581" s="19">
        <f t="shared" si="993"/>
        <v>1.2385787507666501E-2</v>
      </c>
      <c r="AC4581" s="37">
        <f t="shared" si="994"/>
        <v>1.0123857875076665</v>
      </c>
      <c r="AE4581" s="44">
        <v>40134</v>
      </c>
      <c r="AF4581" s="45">
        <v>4556.7002000000002</v>
      </c>
      <c r="AG4581" s="19">
        <f t="shared" si="985"/>
        <v>3072.6231962238703</v>
      </c>
      <c r="AH4581" s="45">
        <f t="shared" si="991"/>
        <v>1.3247805521044764E-2</v>
      </c>
      <c r="AI4581" s="46">
        <f t="shared" si="992"/>
        <v>1.0132478055210448</v>
      </c>
      <c r="AK4581" s="38">
        <v>40134</v>
      </c>
      <c r="AL4581" s="19">
        <v>166.25640000000001</v>
      </c>
      <c r="AM4581" s="19">
        <f t="shared" si="996"/>
        <v>3.2343634217633088E-3</v>
      </c>
      <c r="AN4581" s="37">
        <f t="shared" si="997"/>
        <v>1.0032343634217633</v>
      </c>
      <c r="AQ4581" s="38">
        <v>40134</v>
      </c>
      <c r="AR4581" s="19">
        <f t="shared" si="998"/>
        <v>376.93318495200009</v>
      </c>
      <c r="AS4581" s="40">
        <f t="shared" si="995"/>
        <v>3.2343634217635309E-3</v>
      </c>
      <c r="AT4581" s="51">
        <f t="shared" si="999"/>
        <v>1.0032343634217635</v>
      </c>
    </row>
    <row r="4582" spans="1:46">
      <c r="A4582" s="38">
        <v>40135</v>
      </c>
      <c r="B4582" s="37">
        <v>1.4990000000000001</v>
      </c>
      <c r="D4582" s="38">
        <v>40135</v>
      </c>
      <c r="E4582" s="19">
        <v>1470.5506</v>
      </c>
      <c r="F4582" s="19">
        <v>981.02108072048031</v>
      </c>
      <c r="G4582" s="19">
        <v>-8.6372611685662237E-3</v>
      </c>
      <c r="H4582" s="37">
        <f t="shared" si="986"/>
        <v>0.99136273883143378</v>
      </c>
      <c r="I4582" s="19"/>
      <c r="J4582" s="19"/>
      <c r="K4582" s="19"/>
      <c r="L4582" s="19"/>
      <c r="N4582" s="38">
        <v>40135</v>
      </c>
      <c r="O4582" s="19">
        <v>1175.1737000000001</v>
      </c>
      <c r="P4582" s="19">
        <v>783.9717811874583</v>
      </c>
      <c r="Q4582" s="19">
        <v>-9.2665588406344312E-3</v>
      </c>
      <c r="R4582" s="37">
        <f t="shared" si="987"/>
        <v>0.99073344115936557</v>
      </c>
      <c r="T4582" s="39">
        <v>40135</v>
      </c>
      <c r="U4582" s="40">
        <v>374.7269</v>
      </c>
      <c r="V4582" s="40">
        <f t="shared" si="988"/>
        <v>9.3729298886691126E-4</v>
      </c>
      <c r="W4582" s="41">
        <f t="shared" si="989"/>
        <v>1.0009372929888669</v>
      </c>
      <c r="Y4582" s="42">
        <v>40135</v>
      </c>
      <c r="Z4582" s="43">
        <v>273.09390000000002</v>
      </c>
      <c r="AA4582" s="43">
        <f t="shared" si="990"/>
        <v>182.18405603735823</v>
      </c>
      <c r="AB4582" s="19">
        <f t="shared" si="993"/>
        <v>-1.2864253500266987E-2</v>
      </c>
      <c r="AC4582" s="37">
        <f t="shared" si="994"/>
        <v>0.98713574649973301</v>
      </c>
      <c r="AE4582" s="44">
        <v>40135</v>
      </c>
      <c r="AF4582" s="45">
        <v>4562</v>
      </c>
      <c r="AG4582" s="19">
        <f t="shared" si="985"/>
        <v>3043.3622414943293</v>
      </c>
      <c r="AH4582" s="45">
        <f t="shared" si="991"/>
        <v>-9.5231184759333454E-3</v>
      </c>
      <c r="AI4582" s="46">
        <f t="shared" si="992"/>
        <v>0.99047688152406665</v>
      </c>
      <c r="AK4582" s="38">
        <v>40135</v>
      </c>
      <c r="AL4582" s="19">
        <v>166.1909</v>
      </c>
      <c r="AM4582" s="19">
        <f t="shared" si="996"/>
        <v>-3.9396979604999771E-4</v>
      </c>
      <c r="AN4582" s="37">
        <f t="shared" si="997"/>
        <v>0.99960603020395</v>
      </c>
      <c r="AQ4582" s="38">
        <v>40135</v>
      </c>
      <c r="AR4582" s="19">
        <f t="shared" si="998"/>
        <v>376.78468466200002</v>
      </c>
      <c r="AS4582" s="40">
        <f t="shared" si="995"/>
        <v>-3.9396979605010873E-4</v>
      </c>
      <c r="AT4582" s="51">
        <f t="shared" si="999"/>
        <v>0.99960603020394989</v>
      </c>
    </row>
    <row r="4583" spans="1:46">
      <c r="A4583" s="38">
        <v>40136</v>
      </c>
      <c r="B4583" s="37">
        <v>1.4904999999999999</v>
      </c>
      <c r="D4583" s="38">
        <v>40136</v>
      </c>
      <c r="E4583" s="19">
        <v>1445.9983999999999</v>
      </c>
      <c r="F4583" s="19">
        <v>970.14317343173434</v>
      </c>
      <c r="G4583" s="19">
        <v>-1.1088352230674836E-2</v>
      </c>
      <c r="H4583" s="37">
        <f t="shared" si="986"/>
        <v>0.98891164776932516</v>
      </c>
      <c r="I4583" s="19"/>
      <c r="J4583" s="19"/>
      <c r="K4583" s="19"/>
      <c r="L4583" s="19"/>
      <c r="N4583" s="38">
        <v>40136</v>
      </c>
      <c r="O4583" s="19">
        <v>1159.2199000000001</v>
      </c>
      <c r="P4583" s="19">
        <v>777.73894666219394</v>
      </c>
      <c r="Q4583" s="19">
        <v>-7.9503301966095119E-3</v>
      </c>
      <c r="R4583" s="37">
        <f t="shared" si="987"/>
        <v>0.99204966980339049</v>
      </c>
      <c r="T4583" s="39">
        <v>40136</v>
      </c>
      <c r="U4583" s="40">
        <v>374.4753</v>
      </c>
      <c r="V4583" s="40">
        <f t="shared" si="988"/>
        <v>-6.7142230781935819E-4</v>
      </c>
      <c r="W4583" s="41">
        <f t="shared" si="989"/>
        <v>0.99932857769218064</v>
      </c>
      <c r="Y4583" s="42">
        <v>40136</v>
      </c>
      <c r="Z4583" s="43">
        <v>270.2869</v>
      </c>
      <c r="AA4583" s="43">
        <f t="shared" si="990"/>
        <v>181.33975176115399</v>
      </c>
      <c r="AB4583" s="19">
        <f t="shared" si="993"/>
        <v>-4.6343477830524948E-3</v>
      </c>
      <c r="AC4583" s="37">
        <f t="shared" si="994"/>
        <v>0.99536565221694751</v>
      </c>
      <c r="AE4583" s="44">
        <v>40136</v>
      </c>
      <c r="AF4583" s="45">
        <v>4478.3999000000003</v>
      </c>
      <c r="AG4583" s="19">
        <f t="shared" si="985"/>
        <v>3004.6292519288831</v>
      </c>
      <c r="AH4583" s="45">
        <f t="shared" si="991"/>
        <v>-1.2727038877379138E-2</v>
      </c>
      <c r="AI4583" s="46">
        <f t="shared" si="992"/>
        <v>0.98727296112262086</v>
      </c>
      <c r="AK4583" s="38">
        <v>40136</v>
      </c>
      <c r="AL4583" s="19">
        <v>166.2131</v>
      </c>
      <c r="AM4583" s="19">
        <f t="shared" si="996"/>
        <v>1.3358132123952871E-4</v>
      </c>
      <c r="AN4583" s="37">
        <f t="shared" si="997"/>
        <v>1.0001335813212395</v>
      </c>
      <c r="AQ4583" s="38">
        <v>40136</v>
      </c>
      <c r="AR4583" s="19">
        <f t="shared" si="998"/>
        <v>376.83501605800001</v>
      </c>
      <c r="AS4583" s="40">
        <f t="shared" si="995"/>
        <v>1.3358132123952871E-4</v>
      </c>
      <c r="AT4583" s="51">
        <f t="shared" si="999"/>
        <v>1.0001335813212395</v>
      </c>
    </row>
    <row r="4584" spans="1:46">
      <c r="A4584" s="38">
        <v>40137</v>
      </c>
      <c r="B4584" s="37">
        <v>1.4870000000000001</v>
      </c>
      <c r="D4584" s="38">
        <v>40137</v>
      </c>
      <c r="E4584" s="19">
        <v>1438.2732000000001</v>
      </c>
      <c r="F4584" s="19">
        <v>967.23147276395423</v>
      </c>
      <c r="G4584" s="19">
        <v>-3.0013102679271597E-3</v>
      </c>
      <c r="H4584" s="37">
        <f t="shared" si="986"/>
        <v>0.99699868973207284</v>
      </c>
      <c r="I4584" s="19"/>
      <c r="J4584" s="19"/>
      <c r="K4584" s="19"/>
      <c r="L4584" s="19"/>
      <c r="N4584" s="38">
        <v>40137</v>
      </c>
      <c r="O4584" s="19">
        <v>1155.1941999999999</v>
      </c>
      <c r="P4584" s="19">
        <v>776.86227303295209</v>
      </c>
      <c r="Q4584" s="19">
        <v>-1.1272080857005484E-3</v>
      </c>
      <c r="R4584" s="37">
        <f t="shared" si="987"/>
        <v>0.99887279191429945</v>
      </c>
      <c r="T4584" s="39">
        <v>40137</v>
      </c>
      <c r="U4584" s="40">
        <v>375.04160000000002</v>
      </c>
      <c r="V4584" s="40">
        <f t="shared" si="988"/>
        <v>1.5122492725154757E-3</v>
      </c>
      <c r="W4584" s="41">
        <f t="shared" si="989"/>
        <v>1.0015122492725155</v>
      </c>
      <c r="Y4584" s="42">
        <v>40137</v>
      </c>
      <c r="Z4584" s="43">
        <v>270.66609999999997</v>
      </c>
      <c r="AA4584" s="43">
        <f t="shared" si="990"/>
        <v>182.02158708809679</v>
      </c>
      <c r="AB4584" s="19">
        <f t="shared" si="993"/>
        <v>3.7599882007164354E-3</v>
      </c>
      <c r="AC4584" s="37">
        <f t="shared" si="994"/>
        <v>1.0037599882007164</v>
      </c>
      <c r="AE4584" s="44">
        <v>40137</v>
      </c>
      <c r="AF4584" s="45">
        <v>4460.8999000000003</v>
      </c>
      <c r="AG4584" s="19">
        <f t="shared" si="985"/>
        <v>2999.9326832548754</v>
      </c>
      <c r="AH4584" s="45">
        <f t="shared" si="991"/>
        <v>-1.5631108799838422E-3</v>
      </c>
      <c r="AI4584" s="46">
        <f t="shared" si="992"/>
        <v>0.99843688912001616</v>
      </c>
      <c r="AK4584" s="38">
        <v>40137</v>
      </c>
      <c r="AL4584" s="19">
        <v>166.0069</v>
      </c>
      <c r="AM4584" s="19">
        <f t="shared" si="996"/>
        <v>-1.2405761038088992E-3</v>
      </c>
      <c r="AN4584" s="37">
        <f t="shared" si="997"/>
        <v>0.9987594238961911</v>
      </c>
      <c r="AQ4584" s="38">
        <v>40137</v>
      </c>
      <c r="AR4584" s="19">
        <f t="shared" si="998"/>
        <v>376.36752354200001</v>
      </c>
      <c r="AS4584" s="40">
        <f t="shared" si="995"/>
        <v>-1.2405761038088992E-3</v>
      </c>
      <c r="AT4584" s="51">
        <f t="shared" si="999"/>
        <v>0.9987594238961911</v>
      </c>
    </row>
    <row r="4585" spans="1:46">
      <c r="A4585" s="38">
        <v>40140</v>
      </c>
      <c r="B4585" s="37">
        <v>1.4967999999999999</v>
      </c>
      <c r="D4585" s="38">
        <v>40140</v>
      </c>
      <c r="E4585" s="19">
        <v>1463.6709000000001</v>
      </c>
      <c r="F4585" s="19">
        <v>977.86671566007499</v>
      </c>
      <c r="G4585" s="19">
        <v>1.0995550905441132E-2</v>
      </c>
      <c r="H4585" s="37">
        <f t="shared" si="986"/>
        <v>1.0109955509054411</v>
      </c>
      <c r="I4585" s="19"/>
      <c r="J4585" s="19"/>
      <c r="K4585" s="19"/>
      <c r="L4585" s="19"/>
      <c r="N4585" s="38">
        <v>40140</v>
      </c>
      <c r="O4585" s="19">
        <v>1169.7293999999999</v>
      </c>
      <c r="P4585" s="19">
        <v>781.48677177979687</v>
      </c>
      <c r="Q4585" s="19">
        <v>5.9527909996068828E-3</v>
      </c>
      <c r="R4585" s="37">
        <f t="shared" si="987"/>
        <v>1.0059527909996069</v>
      </c>
      <c r="T4585" s="39">
        <v>40140</v>
      </c>
      <c r="U4585" s="40">
        <v>374.57220000000001</v>
      </c>
      <c r="V4585" s="40">
        <f t="shared" si="988"/>
        <v>-1.2515944897846243E-3</v>
      </c>
      <c r="W4585" s="41">
        <f t="shared" si="989"/>
        <v>0.99874840551021538</v>
      </c>
      <c r="Y4585" s="42">
        <v>40140</v>
      </c>
      <c r="Z4585" s="43">
        <v>271.40589999999997</v>
      </c>
      <c r="AA4585" s="43">
        <f t="shared" si="990"/>
        <v>181.32409139497594</v>
      </c>
      <c r="AB4585" s="19">
        <f t="shared" si="993"/>
        <v>-3.8319394104792126E-3</v>
      </c>
      <c r="AC4585" s="37">
        <f t="shared" si="994"/>
        <v>0.99616806058952079</v>
      </c>
      <c r="AE4585" s="44">
        <v>40140</v>
      </c>
      <c r="AF4585" s="45">
        <v>4475</v>
      </c>
      <c r="AG4585" s="19">
        <f t="shared" ref="AG4585:AG4648" si="1000">AF4585/B4585</f>
        <v>2989.7113842864778</v>
      </c>
      <c r="AH4585" s="45">
        <f t="shared" si="991"/>
        <v>-3.4071761094678354E-3</v>
      </c>
      <c r="AI4585" s="46">
        <f t="shared" si="992"/>
        <v>0.99659282389053216</v>
      </c>
      <c r="AK4585" s="38">
        <v>40140</v>
      </c>
      <c r="AL4585" s="19">
        <v>165.9546</v>
      </c>
      <c r="AM4585" s="19">
        <f t="shared" si="996"/>
        <v>-3.1504714563068692E-4</v>
      </c>
      <c r="AN4585" s="37">
        <f t="shared" si="997"/>
        <v>0.99968495285436931</v>
      </c>
      <c r="AQ4585" s="38">
        <v>40140</v>
      </c>
      <c r="AR4585" s="19">
        <f t="shared" si="998"/>
        <v>376.24895002800002</v>
      </c>
      <c r="AS4585" s="40">
        <f t="shared" si="995"/>
        <v>-3.1504714563068692E-4</v>
      </c>
      <c r="AT4585" s="51">
        <f t="shared" si="999"/>
        <v>0.99968495285436931</v>
      </c>
    </row>
    <row r="4586" spans="1:46">
      <c r="A4586" s="38">
        <v>40141</v>
      </c>
      <c r="B4586" s="37">
        <v>1.4937</v>
      </c>
      <c r="D4586" s="38">
        <v>40141</v>
      </c>
      <c r="E4586" s="19">
        <v>1456.5866000000001</v>
      </c>
      <c r="F4586" s="19">
        <v>975.15337751891286</v>
      </c>
      <c r="G4586" s="19">
        <v>-2.7747525278335461E-3</v>
      </c>
      <c r="H4586" s="37">
        <f t="shared" ref="H4586:H4649" si="1001">(F4586/F4585)</f>
        <v>0.99722524747216645</v>
      </c>
      <c r="I4586" s="19"/>
      <c r="J4586" s="19"/>
      <c r="K4586" s="19"/>
      <c r="L4586" s="19"/>
      <c r="N4586" s="38">
        <v>40141</v>
      </c>
      <c r="O4586" s="19">
        <v>1163.7292</v>
      </c>
      <c r="P4586" s="19">
        <v>779.09165160340092</v>
      </c>
      <c r="Q4586" s="19">
        <v>-3.0648249757845303E-3</v>
      </c>
      <c r="R4586" s="37">
        <f t="shared" ref="R4586:R4649" si="1002">P4586/P4585</f>
        <v>0.99693517502421547</v>
      </c>
      <c r="T4586" s="39">
        <v>40141</v>
      </c>
      <c r="U4586" s="40">
        <v>374.76780000000002</v>
      </c>
      <c r="V4586" s="40">
        <f t="shared" ref="V4586:V4649" si="1003">U4586/U4585-1</f>
        <v>5.2219572087830457E-4</v>
      </c>
      <c r="W4586" s="41">
        <f t="shared" ref="W4586:W4649" si="1004">U4586/U4585</f>
        <v>1.0005221957208783</v>
      </c>
      <c r="Y4586" s="42">
        <v>40141</v>
      </c>
      <c r="Z4586" s="43">
        <v>268.77960000000002</v>
      </c>
      <c r="AA4586" s="43">
        <f t="shared" ref="AA4586:AA4649" si="1005">Z4586/B4586</f>
        <v>179.94215705965053</v>
      </c>
      <c r="AB4586" s="19">
        <f t="shared" si="993"/>
        <v>-7.6213498421187076E-3</v>
      </c>
      <c r="AC4586" s="37">
        <f t="shared" si="994"/>
        <v>0.99237865015788129</v>
      </c>
      <c r="AE4586" s="44">
        <v>40141</v>
      </c>
      <c r="AF4586" s="45">
        <v>4401.2997999999998</v>
      </c>
      <c r="AG4586" s="19">
        <f t="shared" si="1000"/>
        <v>2946.5754836981987</v>
      </c>
      <c r="AH4586" s="45">
        <f t="shared" ref="AH4586:AH4649" si="1006">AG4586/AG4585-1</f>
        <v>-1.4428115307382416E-2</v>
      </c>
      <c r="AI4586" s="46">
        <f t="shared" ref="AI4586:AI4649" si="1007">(AG4586/AG4585)</f>
        <v>0.98557188469261758</v>
      </c>
      <c r="AK4586" s="38">
        <v>40141</v>
      </c>
      <c r="AL4586" s="19">
        <v>166.1472</v>
      </c>
      <c r="AM4586" s="19">
        <f t="shared" si="996"/>
        <v>1.1605583695781796E-3</v>
      </c>
      <c r="AN4586" s="37">
        <f t="shared" si="997"/>
        <v>1.0011605583695782</v>
      </c>
      <c r="AQ4586" s="38">
        <v>40141</v>
      </c>
      <c r="AR4586" s="19">
        <f t="shared" si="998"/>
        <v>376.68560889600002</v>
      </c>
      <c r="AS4586" s="40">
        <f t="shared" si="995"/>
        <v>1.1605583695781796E-3</v>
      </c>
      <c r="AT4586" s="51">
        <f t="shared" si="999"/>
        <v>1.0011605583695782</v>
      </c>
    </row>
    <row r="4587" spans="1:46">
      <c r="A4587" s="38">
        <v>40142</v>
      </c>
      <c r="B4587" s="37">
        <v>1.5085</v>
      </c>
      <c r="D4587" s="38">
        <v>40142</v>
      </c>
      <c r="E4587" s="19">
        <v>1469.9903999999999</v>
      </c>
      <c r="F4587" s="19">
        <v>974.47159429897249</v>
      </c>
      <c r="G4587" s="19">
        <v>-6.991548567211181E-4</v>
      </c>
      <c r="H4587" s="37">
        <f t="shared" si="1001"/>
        <v>0.99930084514327888</v>
      </c>
      <c r="I4587" s="19"/>
      <c r="J4587" s="19"/>
      <c r="K4587" s="19"/>
      <c r="L4587" s="19"/>
      <c r="N4587" s="38">
        <v>40142</v>
      </c>
      <c r="O4587" s="19">
        <v>1171.4863</v>
      </c>
      <c r="P4587" s="19">
        <v>776.59018892940014</v>
      </c>
      <c r="Q4587" s="19">
        <v>-3.2107424958959241E-3</v>
      </c>
      <c r="R4587" s="37">
        <f t="shared" si="1002"/>
        <v>0.99678925750410408</v>
      </c>
      <c r="T4587" s="39">
        <v>40142</v>
      </c>
      <c r="U4587" s="40">
        <v>375.00479999999999</v>
      </c>
      <c r="V4587" s="40">
        <f t="shared" si="1003"/>
        <v>6.3239157686423297E-4</v>
      </c>
      <c r="W4587" s="41">
        <f t="shared" si="1004"/>
        <v>1.0006323915768642</v>
      </c>
      <c r="Y4587" s="42">
        <v>40142</v>
      </c>
      <c r="Z4587" s="43">
        <v>275.36369999999999</v>
      </c>
      <c r="AA4587" s="43">
        <f t="shared" si="1005"/>
        <v>182.54139874047067</v>
      </c>
      <c r="AB4587" s="19">
        <f t="shared" ref="AB4587:AB4650" si="1008">AA4587/AA4586-1</f>
        <v>1.4444873415397019E-2</v>
      </c>
      <c r="AC4587" s="37">
        <f t="shared" ref="AC4587:AC4650" si="1009">(AA4587/AA4586)</f>
        <v>1.014444873415397</v>
      </c>
      <c r="AE4587" s="44">
        <v>40142</v>
      </c>
      <c r="AF4587" s="45">
        <v>4514.2997999999998</v>
      </c>
      <c r="AG4587" s="19">
        <f t="shared" si="1000"/>
        <v>2992.5752734504476</v>
      </c>
      <c r="AH4587" s="45">
        <f t="shared" si="1006"/>
        <v>1.5611271459611498E-2</v>
      </c>
      <c r="AI4587" s="46">
        <f t="shared" si="1007"/>
        <v>1.0156112714596115</v>
      </c>
      <c r="AK4587" s="38">
        <v>40142</v>
      </c>
      <c r="AL4587" s="19">
        <v>165.96510000000001</v>
      </c>
      <c r="AM4587" s="19">
        <f t="shared" si="996"/>
        <v>-1.0960160628646909E-3</v>
      </c>
      <c r="AN4587" s="37">
        <f t="shared" si="997"/>
        <v>0.99890398393713531</v>
      </c>
      <c r="AQ4587" s="38">
        <v>40142</v>
      </c>
      <c r="AR4587" s="19">
        <f t="shared" si="998"/>
        <v>376.27275541800003</v>
      </c>
      <c r="AS4587" s="40">
        <f t="shared" si="995"/>
        <v>-1.0960160628646909E-3</v>
      </c>
      <c r="AT4587" s="51">
        <f t="shared" si="999"/>
        <v>0.99890398393713531</v>
      </c>
    </row>
    <row r="4588" spans="1:46">
      <c r="A4588" s="38">
        <v>40143</v>
      </c>
      <c r="B4588" s="37">
        <v>1.5085</v>
      </c>
      <c r="D4588" s="38">
        <v>40143</v>
      </c>
      <c r="E4588" s="19">
        <v>1450.1306999999999</v>
      </c>
      <c r="F4588" s="19">
        <v>961.30639708319518</v>
      </c>
      <c r="G4588" s="19">
        <v>-1.3510088229147676E-2</v>
      </c>
      <c r="H4588" s="37">
        <f t="shared" si="1001"/>
        <v>0.98648991177085232</v>
      </c>
      <c r="I4588" s="19"/>
      <c r="J4588" s="19"/>
      <c r="K4588" s="19"/>
      <c r="L4588" s="19"/>
      <c r="N4588" s="38">
        <v>40143</v>
      </c>
      <c r="O4588" s="19">
        <v>1146.7626</v>
      </c>
      <c r="P4588" s="19">
        <v>760.20059661915809</v>
      </c>
      <c r="Q4588" s="19">
        <v>-2.1104557518086375E-2</v>
      </c>
      <c r="R4588" s="37">
        <f t="shared" si="1002"/>
        <v>0.97889544248191362</v>
      </c>
      <c r="T4588" s="39">
        <v>40143</v>
      </c>
      <c r="U4588" s="40">
        <v>376.29930000000002</v>
      </c>
      <c r="V4588" s="40">
        <f t="shared" si="1003"/>
        <v>3.4519558149657126E-3</v>
      </c>
      <c r="W4588" s="41">
        <f t="shared" si="1004"/>
        <v>1.0034519558149657</v>
      </c>
      <c r="Y4588" s="38">
        <v>40143</v>
      </c>
      <c r="Z4588" s="43">
        <v>275.36369999999999</v>
      </c>
      <c r="AA4588" s="43">
        <f t="shared" si="1005"/>
        <v>182.54139874047067</v>
      </c>
      <c r="AB4588" s="19">
        <f t="shared" si="1008"/>
        <v>0</v>
      </c>
      <c r="AC4588" s="37">
        <f t="shared" si="1009"/>
        <v>1</v>
      </c>
      <c r="AE4588" s="38">
        <v>40143</v>
      </c>
      <c r="AF4588" s="45">
        <v>4514.2997999999998</v>
      </c>
      <c r="AG4588" s="19">
        <f t="shared" si="1000"/>
        <v>2992.5752734504476</v>
      </c>
      <c r="AH4588" s="45">
        <f t="shared" si="1006"/>
        <v>0</v>
      </c>
      <c r="AI4588" s="46">
        <f t="shared" si="1007"/>
        <v>1</v>
      </c>
      <c r="AK4588" s="38">
        <v>40143</v>
      </c>
      <c r="AL4588" s="19">
        <v>166.3784</v>
      </c>
      <c r="AM4588" s="19">
        <f t="shared" si="996"/>
        <v>2.4902825955577246E-3</v>
      </c>
      <c r="AN4588" s="37">
        <f t="shared" si="997"/>
        <v>1.0024902825955577</v>
      </c>
      <c r="AQ4588" s="38">
        <v>40143</v>
      </c>
      <c r="AR4588" s="19">
        <f t="shared" si="998"/>
        <v>377.20978091200004</v>
      </c>
      <c r="AS4588" s="40">
        <f t="shared" si="995"/>
        <v>2.4902825955577246E-3</v>
      </c>
      <c r="AT4588" s="51">
        <f t="shared" si="999"/>
        <v>1.0024902825955577</v>
      </c>
    </row>
    <row r="4589" spans="1:46">
      <c r="A4589" s="38">
        <v>40144</v>
      </c>
      <c r="B4589" s="37">
        <v>1.4963</v>
      </c>
      <c r="D4589" s="38">
        <v>40144</v>
      </c>
      <c r="E4589" s="19">
        <v>1437.3879999999999</v>
      </c>
      <c r="F4589" s="19">
        <v>960.62821626679136</v>
      </c>
      <c r="G4589" s="19">
        <v>-7.0547831415823659E-4</v>
      </c>
      <c r="H4589" s="37">
        <f t="shared" si="1001"/>
        <v>0.99929452168584176</v>
      </c>
      <c r="I4589" s="19"/>
      <c r="J4589" s="19"/>
      <c r="K4589" s="19"/>
      <c r="L4589" s="19"/>
      <c r="N4589" s="38">
        <v>40144</v>
      </c>
      <c r="O4589" s="19">
        <v>1126.4466</v>
      </c>
      <c r="P4589" s="19">
        <v>752.82135935307087</v>
      </c>
      <c r="Q4589" s="19">
        <v>-9.7069606350019821E-3</v>
      </c>
      <c r="R4589" s="37">
        <f t="shared" si="1002"/>
        <v>0.99029303936499802</v>
      </c>
      <c r="T4589" s="39">
        <v>40144</v>
      </c>
      <c r="U4589" s="40">
        <v>376.71949999999998</v>
      </c>
      <c r="V4589" s="40">
        <f t="shared" si="1003"/>
        <v>1.1166643148152744E-3</v>
      </c>
      <c r="W4589" s="41">
        <f t="shared" si="1004"/>
        <v>1.0011166643148153</v>
      </c>
      <c r="Y4589" s="42">
        <v>40144</v>
      </c>
      <c r="Z4589" s="43">
        <v>271.51119999999997</v>
      </c>
      <c r="AA4589" s="43">
        <f t="shared" si="1005"/>
        <v>181.45505580431731</v>
      </c>
      <c r="AB4589" s="19">
        <f t="shared" si="1008"/>
        <v>-5.9512140459593299E-3</v>
      </c>
      <c r="AC4589" s="37">
        <f t="shared" si="1009"/>
        <v>0.99404878595404067</v>
      </c>
      <c r="AE4589" s="44">
        <v>40144</v>
      </c>
      <c r="AF4589" s="45">
        <v>4443.5</v>
      </c>
      <c r="AG4589" s="19">
        <f t="shared" si="1000"/>
        <v>2969.6584909443295</v>
      </c>
      <c r="AH4589" s="45">
        <f t="shared" si="1006"/>
        <v>-7.657880057163946E-3</v>
      </c>
      <c r="AI4589" s="46">
        <f t="shared" si="1007"/>
        <v>0.99234211994283605</v>
      </c>
      <c r="AK4589" s="38">
        <v>40144</v>
      </c>
      <c r="AL4589" s="19">
        <v>166.30950000000001</v>
      </c>
      <c r="AM4589" s="19">
        <f t="shared" si="996"/>
        <v>-4.14116255475383E-4</v>
      </c>
      <c r="AN4589" s="37">
        <f t="shared" si="997"/>
        <v>0.99958588374452462</v>
      </c>
      <c r="AQ4589" s="38">
        <v>40144</v>
      </c>
      <c r="AR4589" s="19">
        <f t="shared" si="998"/>
        <v>377.05357221000008</v>
      </c>
      <c r="AS4589" s="40">
        <f t="shared" si="995"/>
        <v>-4.14116255475383E-4</v>
      </c>
      <c r="AT4589" s="51">
        <f t="shared" si="999"/>
        <v>0.99958588374452462</v>
      </c>
    </row>
    <row r="4590" spans="1:46">
      <c r="A4590" s="38">
        <v>40147</v>
      </c>
      <c r="B4590" s="37">
        <v>1.4994000000000001</v>
      </c>
      <c r="D4590" s="38">
        <v>40147</v>
      </c>
      <c r="E4590" s="19">
        <v>1443.0601999999999</v>
      </c>
      <c r="F4590" s="19">
        <v>962.42510337468309</v>
      </c>
      <c r="G4590" s="19">
        <v>1.8705333421027426E-3</v>
      </c>
      <c r="H4590" s="37">
        <f t="shared" si="1001"/>
        <v>1.0018705333421027</v>
      </c>
      <c r="I4590" s="19"/>
      <c r="J4590" s="19"/>
      <c r="K4590" s="19"/>
      <c r="L4590" s="19"/>
      <c r="N4590" s="38">
        <v>40147</v>
      </c>
      <c r="O4590" s="19">
        <v>1141.0539000000001</v>
      </c>
      <c r="P4590" s="19">
        <v>761.00700280112051</v>
      </c>
      <c r="Q4590" s="19">
        <v>1.0873287993693248E-2</v>
      </c>
      <c r="R4590" s="37">
        <f t="shared" si="1002"/>
        <v>1.0108732879936932</v>
      </c>
      <c r="T4590" s="39">
        <v>40147</v>
      </c>
      <c r="U4590" s="40">
        <v>376.92649999999998</v>
      </c>
      <c r="V4590" s="40">
        <f t="shared" si="1003"/>
        <v>5.4948044898117665E-4</v>
      </c>
      <c r="W4590" s="41">
        <f t="shared" si="1004"/>
        <v>1.0005494804489812</v>
      </c>
      <c r="Y4590" s="42">
        <v>40147</v>
      </c>
      <c r="Z4590" s="43">
        <v>273.85939999999999</v>
      </c>
      <c r="AA4590" s="43">
        <f t="shared" si="1005"/>
        <v>182.64599173002534</v>
      </c>
      <c r="AB4590" s="19">
        <f t="shared" si="1008"/>
        <v>6.5632556801964448E-3</v>
      </c>
      <c r="AC4590" s="37">
        <f t="shared" si="1009"/>
        <v>1.0065632556801964</v>
      </c>
      <c r="AE4590" s="44">
        <v>40147</v>
      </c>
      <c r="AF4590" s="45">
        <v>4495.2997999999998</v>
      </c>
      <c r="AG4590" s="19">
        <f t="shared" si="1000"/>
        <v>2998.065759637188</v>
      </c>
      <c r="AH4590" s="45">
        <f t="shared" si="1006"/>
        <v>9.565836872988509E-3</v>
      </c>
      <c r="AI4590" s="46">
        <f t="shared" si="1007"/>
        <v>1.0095658368729885</v>
      </c>
      <c r="AK4590" s="38">
        <v>40147</v>
      </c>
      <c r="AL4590" s="19">
        <v>166.73179999999999</v>
      </c>
      <c r="AM4590" s="19">
        <f t="shared" si="996"/>
        <v>2.5392415947373959E-3</v>
      </c>
      <c r="AN4590" s="37">
        <f t="shared" si="997"/>
        <v>1.0025392415947374</v>
      </c>
      <c r="AQ4590" s="38">
        <v>40147</v>
      </c>
      <c r="AR4590" s="19">
        <f t="shared" si="998"/>
        <v>378.011002324</v>
      </c>
      <c r="AS4590" s="40">
        <f t="shared" si="995"/>
        <v>2.5392415947373959E-3</v>
      </c>
      <c r="AT4590" s="51">
        <f t="shared" si="999"/>
        <v>1.0025392415947374</v>
      </c>
    </row>
    <row r="4591" spans="1:46">
      <c r="A4591" s="38">
        <v>40148</v>
      </c>
      <c r="B4591" s="37">
        <v>1.51</v>
      </c>
      <c r="D4591" s="38">
        <v>40148</v>
      </c>
      <c r="E4591" s="19">
        <v>1471.9123</v>
      </c>
      <c r="F4591" s="19">
        <v>974.77635761589397</v>
      </c>
      <c r="G4591" s="19">
        <v>1.2833470571270489E-2</v>
      </c>
      <c r="H4591" s="37">
        <f t="shared" si="1001"/>
        <v>1.0128334705712705</v>
      </c>
      <c r="I4591" s="19"/>
      <c r="J4591" s="19"/>
      <c r="K4591" s="19"/>
      <c r="L4591" s="19"/>
      <c r="N4591" s="38">
        <v>40148</v>
      </c>
      <c r="O4591" s="19">
        <v>1165.2429999999999</v>
      </c>
      <c r="P4591" s="19">
        <v>771.6841059602649</v>
      </c>
      <c r="Q4591" s="19">
        <v>1.4030229839993691E-2</v>
      </c>
      <c r="R4591" s="37">
        <f t="shared" si="1002"/>
        <v>1.0140302298399937</v>
      </c>
      <c r="T4591" s="39">
        <v>40148</v>
      </c>
      <c r="U4591" s="40">
        <v>376.77080000000001</v>
      </c>
      <c r="V4591" s="40">
        <f t="shared" si="1003"/>
        <v>-4.1307788123134959E-4</v>
      </c>
      <c r="W4591" s="41">
        <f t="shared" si="1004"/>
        <v>0.99958692211876865</v>
      </c>
      <c r="Y4591" s="42">
        <v>40148</v>
      </c>
      <c r="Z4591" s="43">
        <v>276.02960000000002</v>
      </c>
      <c r="AA4591" s="43">
        <f t="shared" si="1005"/>
        <v>182.80105960264902</v>
      </c>
      <c r="AB4591" s="19">
        <f t="shared" si="1008"/>
        <v>8.4900780550878352E-4</v>
      </c>
      <c r="AC4591" s="37">
        <f t="shared" si="1009"/>
        <v>1.0008490078055088</v>
      </c>
      <c r="AE4591" s="44">
        <v>40148</v>
      </c>
      <c r="AF4591" s="45">
        <v>4541.3999000000003</v>
      </c>
      <c r="AG4591" s="19">
        <f t="shared" si="1000"/>
        <v>3007.5496026490068</v>
      </c>
      <c r="AH4591" s="45">
        <f t="shared" si="1006"/>
        <v>3.1633205446990331E-3</v>
      </c>
      <c r="AI4591" s="46">
        <f t="shared" si="1007"/>
        <v>1.003163320544699</v>
      </c>
      <c r="AK4591" s="38">
        <v>40148</v>
      </c>
      <c r="AL4591" s="19">
        <v>166.9203</v>
      </c>
      <c r="AM4591" s="19">
        <f t="shared" si="996"/>
        <v>1.1305581778642271E-3</v>
      </c>
      <c r="AN4591" s="37">
        <f t="shared" si="997"/>
        <v>1.0011305581778642</v>
      </c>
      <c r="AQ4591" s="38">
        <v>40148</v>
      </c>
      <c r="AR4591" s="19">
        <f t="shared" si="998"/>
        <v>378.43836575400002</v>
      </c>
      <c r="AS4591" s="40">
        <f t="shared" si="995"/>
        <v>1.1305581778642271E-3</v>
      </c>
      <c r="AT4591" s="51">
        <f t="shared" si="999"/>
        <v>1.0011305581778642</v>
      </c>
    </row>
    <row r="4592" spans="1:46">
      <c r="A4592" s="38">
        <v>40149</v>
      </c>
      <c r="B4592" s="37">
        <v>1.5059</v>
      </c>
      <c r="D4592" s="38">
        <v>40149</v>
      </c>
      <c r="E4592" s="19">
        <v>1474.5106000000001</v>
      </c>
      <c r="F4592" s="19">
        <v>979.15572083139659</v>
      </c>
      <c r="G4592" s="19">
        <v>4.4926850977526911E-3</v>
      </c>
      <c r="H4592" s="37">
        <f t="shared" si="1001"/>
        <v>1.0044926850977527</v>
      </c>
      <c r="I4592" s="19"/>
      <c r="J4592" s="19"/>
      <c r="K4592" s="19"/>
      <c r="L4592" s="19"/>
      <c r="N4592" s="38">
        <v>40149</v>
      </c>
      <c r="O4592" s="19">
        <v>1175.1805999999999</v>
      </c>
      <c r="P4592" s="19">
        <v>780.38422205989764</v>
      </c>
      <c r="Q4592" s="19">
        <v>1.1274193717915937E-2</v>
      </c>
      <c r="R4592" s="37">
        <f t="shared" si="1002"/>
        <v>1.0112741937179159</v>
      </c>
      <c r="T4592" s="39">
        <v>40149</v>
      </c>
      <c r="U4592" s="40">
        <v>376.50900000000001</v>
      </c>
      <c r="V4592" s="40">
        <f t="shared" si="1003"/>
        <v>-6.9485214883957536E-4</v>
      </c>
      <c r="W4592" s="41">
        <f t="shared" si="1004"/>
        <v>0.99930514785116042</v>
      </c>
      <c r="Y4592" s="42">
        <v>40149</v>
      </c>
      <c r="Z4592" s="43">
        <v>274.15519999999998</v>
      </c>
      <c r="AA4592" s="43">
        <f t="shared" si="1005"/>
        <v>182.05405405405403</v>
      </c>
      <c r="AB4592" s="19">
        <f t="shared" si="1008"/>
        <v>-4.0864399266543616E-3</v>
      </c>
      <c r="AC4592" s="37">
        <f t="shared" si="1009"/>
        <v>0.99591356007334564</v>
      </c>
      <c r="AE4592" s="44">
        <v>40149</v>
      </c>
      <c r="AF4592" s="45">
        <v>4466.7002000000002</v>
      </c>
      <c r="AG4592" s="19">
        <f t="shared" si="1000"/>
        <v>2966.1333421873965</v>
      </c>
      <c r="AH4592" s="45">
        <f t="shared" si="1006"/>
        <v>-1.3770765551175401E-2</v>
      </c>
      <c r="AI4592" s="46">
        <f t="shared" si="1007"/>
        <v>0.9862292344488246</v>
      </c>
      <c r="AK4592" s="38">
        <v>40149</v>
      </c>
      <c r="AL4592" s="19">
        <v>166.9016</v>
      </c>
      <c r="AM4592" s="19">
        <f t="shared" si="996"/>
        <v>-1.1202951348632251E-4</v>
      </c>
      <c r="AN4592" s="37">
        <f t="shared" si="997"/>
        <v>0.99988797048651368</v>
      </c>
      <c r="AQ4592" s="38">
        <v>40149</v>
      </c>
      <c r="AR4592" s="19">
        <f t="shared" si="998"/>
        <v>378.39596948800005</v>
      </c>
      <c r="AS4592" s="40">
        <f t="shared" si="995"/>
        <v>-1.1202951348632251E-4</v>
      </c>
      <c r="AT4592" s="51">
        <f t="shared" si="999"/>
        <v>0.99988797048651368</v>
      </c>
    </row>
    <row r="4593" spans="1:46">
      <c r="A4593" s="38">
        <v>40150</v>
      </c>
      <c r="B4593" s="37">
        <v>1.5081</v>
      </c>
      <c r="D4593" s="38">
        <v>40150</v>
      </c>
      <c r="E4593" s="19">
        <v>1470.3979999999999</v>
      </c>
      <c r="F4593" s="19">
        <v>975.00033154300104</v>
      </c>
      <c r="G4593" s="19">
        <v>-4.2438492672720596E-3</v>
      </c>
      <c r="H4593" s="37">
        <f t="shared" si="1001"/>
        <v>0.99575615073272794</v>
      </c>
      <c r="I4593" s="19"/>
      <c r="J4593" s="19"/>
      <c r="K4593" s="19"/>
      <c r="L4593" s="19"/>
      <c r="N4593" s="38">
        <v>40150</v>
      </c>
      <c r="O4593" s="19">
        <v>1180.6685</v>
      </c>
      <c r="P4593" s="19">
        <v>782.88475565280817</v>
      </c>
      <c r="Q4593" s="19">
        <v>3.2042339173774526E-3</v>
      </c>
      <c r="R4593" s="37">
        <f t="shared" si="1002"/>
        <v>1.0032042339173775</v>
      </c>
      <c r="T4593" s="39">
        <v>40150</v>
      </c>
      <c r="U4593" s="40">
        <v>375.93630000000002</v>
      </c>
      <c r="V4593" s="40">
        <f t="shared" si="1003"/>
        <v>-1.5210791773901944E-3</v>
      </c>
      <c r="W4593" s="41">
        <f t="shared" si="1004"/>
        <v>0.99847892082260981</v>
      </c>
      <c r="Y4593" s="42">
        <v>40150</v>
      </c>
      <c r="Z4593" s="43">
        <v>273.12259999999998</v>
      </c>
      <c r="AA4593" s="43">
        <f t="shared" si="1005"/>
        <v>181.10377295935282</v>
      </c>
      <c r="AB4593" s="19">
        <f t="shared" si="1008"/>
        <v>-5.2197744216070374E-3</v>
      </c>
      <c r="AC4593" s="37">
        <f t="shared" si="1009"/>
        <v>0.99478022557839296</v>
      </c>
      <c r="AE4593" s="44">
        <v>40150</v>
      </c>
      <c r="AF4593" s="45">
        <v>4459.5</v>
      </c>
      <c r="AG4593" s="19">
        <f t="shared" si="1000"/>
        <v>2957.0320270539087</v>
      </c>
      <c r="AH4593" s="45">
        <f t="shared" si="1006"/>
        <v>-3.068410648988551E-3</v>
      </c>
      <c r="AI4593" s="46">
        <f t="shared" si="1007"/>
        <v>0.99693158935101145</v>
      </c>
      <c r="AK4593" s="38">
        <v>40150</v>
      </c>
      <c r="AL4593" s="19">
        <v>166.71469999999999</v>
      </c>
      <c r="AM4593" s="19">
        <f t="shared" si="996"/>
        <v>-1.1198214996142042E-3</v>
      </c>
      <c r="AN4593" s="37">
        <f t="shared" si="997"/>
        <v>0.9988801785003858</v>
      </c>
      <c r="AQ4593" s="38">
        <v>40150</v>
      </c>
      <c r="AR4593" s="19">
        <f t="shared" si="998"/>
        <v>377.97223354600004</v>
      </c>
      <c r="AS4593" s="40">
        <f t="shared" si="995"/>
        <v>-1.1198214996142042E-3</v>
      </c>
      <c r="AT4593" s="51">
        <f t="shared" si="999"/>
        <v>0.9988801785003858</v>
      </c>
    </row>
    <row r="4594" spans="1:46">
      <c r="A4594" s="38">
        <v>40151</v>
      </c>
      <c r="B4594" s="37">
        <v>1.4884999999999999</v>
      </c>
      <c r="D4594" s="38">
        <v>40151</v>
      </c>
      <c r="E4594" s="19">
        <v>1468.3081999999999</v>
      </c>
      <c r="F4594" s="19">
        <v>986.43480013436351</v>
      </c>
      <c r="G4594" s="19">
        <v>1.1727656105784856E-2</v>
      </c>
      <c r="H4594" s="37">
        <f t="shared" si="1001"/>
        <v>1.0117276561057849</v>
      </c>
      <c r="I4594" s="19"/>
      <c r="J4594" s="19"/>
      <c r="K4594" s="19"/>
      <c r="L4594" s="19"/>
      <c r="N4594" s="38">
        <v>40151</v>
      </c>
      <c r="O4594" s="19">
        <v>1177.4047</v>
      </c>
      <c r="P4594" s="19">
        <v>791.00080618071888</v>
      </c>
      <c r="Q4594" s="19">
        <v>1.0366852169886975E-2</v>
      </c>
      <c r="R4594" s="37">
        <f t="shared" si="1002"/>
        <v>1.010366852169887</v>
      </c>
      <c r="T4594" s="39">
        <v>40151</v>
      </c>
      <c r="U4594" s="40">
        <v>376.58839999999998</v>
      </c>
      <c r="V4594" s="40">
        <f t="shared" si="1003"/>
        <v>1.7346023781155129E-3</v>
      </c>
      <c r="W4594" s="41">
        <f t="shared" si="1004"/>
        <v>1.0017346023781155</v>
      </c>
      <c r="Y4594" s="42">
        <v>40151</v>
      </c>
      <c r="Z4594" s="43">
        <v>270.44209999999998</v>
      </c>
      <c r="AA4594" s="43">
        <f t="shared" si="1005"/>
        <v>181.68767215317433</v>
      </c>
      <c r="AB4594" s="19">
        <f t="shared" si="1008"/>
        <v>3.22411391148969E-3</v>
      </c>
      <c r="AC4594" s="37">
        <f t="shared" si="1009"/>
        <v>1.0032241139114897</v>
      </c>
      <c r="AE4594" s="44">
        <v>40151</v>
      </c>
      <c r="AF4594" s="45">
        <v>4414.2002000000002</v>
      </c>
      <c r="AG4594" s="19">
        <f t="shared" si="1000"/>
        <v>2965.5359086328522</v>
      </c>
      <c r="AH4594" s="45">
        <f t="shared" si="1006"/>
        <v>2.8758165285804882E-3</v>
      </c>
      <c r="AI4594" s="46">
        <f t="shared" si="1007"/>
        <v>1.0028758165285805</v>
      </c>
      <c r="AK4594" s="38">
        <v>40151</v>
      </c>
      <c r="AL4594" s="19">
        <v>166.30699999999999</v>
      </c>
      <c r="AM4594" s="19">
        <f t="shared" si="996"/>
        <v>-2.4454952082809678E-3</v>
      </c>
      <c r="AN4594" s="37">
        <f t="shared" si="997"/>
        <v>0.99755450479171903</v>
      </c>
      <c r="AQ4594" s="38">
        <v>40151</v>
      </c>
      <c r="AR4594" s="19">
        <f t="shared" si="998"/>
        <v>377.04790426</v>
      </c>
      <c r="AS4594" s="40">
        <f t="shared" si="995"/>
        <v>-2.4454952082810788E-3</v>
      </c>
      <c r="AT4594" s="51">
        <f t="shared" si="999"/>
        <v>0.99755450479171892</v>
      </c>
    </row>
    <row r="4595" spans="1:46">
      <c r="A4595" s="38">
        <v>40154</v>
      </c>
      <c r="B4595" s="37">
        <v>1.482</v>
      </c>
      <c r="D4595" s="38">
        <v>40154</v>
      </c>
      <c r="E4595" s="19">
        <v>1463.8477</v>
      </c>
      <c r="F4595" s="19">
        <v>987.75148448043183</v>
      </c>
      <c r="G4595" s="19">
        <v>1.3347910534877716E-3</v>
      </c>
      <c r="H4595" s="37">
        <f t="shared" si="1001"/>
        <v>1.0013347910534878</v>
      </c>
      <c r="I4595" s="19"/>
      <c r="J4595" s="19"/>
      <c r="K4595" s="19"/>
      <c r="L4595" s="19"/>
      <c r="N4595" s="38">
        <v>40154</v>
      </c>
      <c r="O4595" s="19">
        <v>1174.3009</v>
      </c>
      <c r="P4595" s="19">
        <v>792.37577597840755</v>
      </c>
      <c r="Q4595" s="19">
        <v>1.7382659877775986E-3</v>
      </c>
      <c r="R4595" s="37">
        <f t="shared" si="1002"/>
        <v>1.0017382659877776</v>
      </c>
      <c r="T4595" s="39">
        <v>40154</v>
      </c>
      <c r="U4595" s="40">
        <v>375.20049999999998</v>
      </c>
      <c r="V4595" s="40">
        <f t="shared" si="1003"/>
        <v>-3.6854560575949602E-3</v>
      </c>
      <c r="W4595" s="41">
        <f t="shared" si="1004"/>
        <v>0.99631454394240504</v>
      </c>
      <c r="Y4595" s="42">
        <v>40154</v>
      </c>
      <c r="Z4595" s="43">
        <v>270.35599999999999</v>
      </c>
      <c r="AA4595" s="43">
        <f t="shared" si="1005"/>
        <v>182.42645074224021</v>
      </c>
      <c r="AB4595" s="19">
        <f t="shared" si="1008"/>
        <v>4.0662009717591374E-3</v>
      </c>
      <c r="AC4595" s="37">
        <f t="shared" si="1009"/>
        <v>1.0040662009717591</v>
      </c>
      <c r="AE4595" s="44">
        <v>40154</v>
      </c>
      <c r="AF4595" s="45">
        <v>4372</v>
      </c>
      <c r="AG4595" s="19">
        <f t="shared" si="1000"/>
        <v>2950.0674763832658</v>
      </c>
      <c r="AH4595" s="45">
        <f t="shared" si="1006"/>
        <v>-5.2160664130070922E-3</v>
      </c>
      <c r="AI4595" s="46">
        <f t="shared" si="1007"/>
        <v>0.99478393358699291</v>
      </c>
      <c r="AK4595" s="38">
        <v>40154</v>
      </c>
      <c r="AL4595" s="19">
        <v>166.65110000000001</v>
      </c>
      <c r="AM4595" s="19">
        <f t="shared" si="996"/>
        <v>2.0690650423615953E-3</v>
      </c>
      <c r="AN4595" s="37">
        <f t="shared" si="997"/>
        <v>1.0020690650423616</v>
      </c>
      <c r="AQ4595" s="38">
        <v>40154</v>
      </c>
      <c r="AR4595" s="19">
        <f t="shared" si="998"/>
        <v>377.82804089800004</v>
      </c>
      <c r="AS4595" s="40">
        <f t="shared" si="995"/>
        <v>2.0690650423615953E-3</v>
      </c>
      <c r="AT4595" s="51">
        <f t="shared" si="999"/>
        <v>1.0020690650423616</v>
      </c>
    </row>
    <row r="4596" spans="1:46">
      <c r="A4596" s="38">
        <v>40155</v>
      </c>
      <c r="B4596" s="37">
        <v>1.4741</v>
      </c>
      <c r="D4596" s="38">
        <v>40155</v>
      </c>
      <c r="E4596" s="19">
        <v>1446.4278999999999</v>
      </c>
      <c r="F4596" s="19">
        <v>981.22780001356762</v>
      </c>
      <c r="G4596" s="19">
        <v>-6.6045807770116483E-3</v>
      </c>
      <c r="H4596" s="37">
        <f t="shared" si="1001"/>
        <v>0.99339541922298835</v>
      </c>
      <c r="I4596" s="19"/>
      <c r="J4596" s="19"/>
      <c r="K4596" s="19"/>
      <c r="L4596" s="19"/>
      <c r="N4596" s="38">
        <v>40155</v>
      </c>
      <c r="O4596" s="19">
        <v>1160.9918</v>
      </c>
      <c r="P4596" s="19">
        <v>787.59365036293332</v>
      </c>
      <c r="Q4596" s="19">
        <v>-6.0351739167813223E-3</v>
      </c>
      <c r="R4596" s="37">
        <f t="shared" si="1002"/>
        <v>0.99396482608321868</v>
      </c>
      <c r="T4596" s="39">
        <v>40155</v>
      </c>
      <c r="U4596" s="40">
        <v>376.83800000000002</v>
      </c>
      <c r="V4596" s="40">
        <f t="shared" si="1003"/>
        <v>4.364333203180859E-3</v>
      </c>
      <c r="W4596" s="41">
        <f t="shared" si="1004"/>
        <v>1.0043643332031809</v>
      </c>
      <c r="Y4596" s="42">
        <v>40155</v>
      </c>
      <c r="Z4596" s="43">
        <v>268.31779999999998</v>
      </c>
      <c r="AA4596" s="43">
        <f t="shared" si="1005"/>
        <v>182.02143680890035</v>
      </c>
      <c r="AB4596" s="19">
        <f t="shared" si="1008"/>
        <v>-2.2201491707588561E-3</v>
      </c>
      <c r="AC4596" s="37">
        <f t="shared" si="1009"/>
        <v>0.99777985082924114</v>
      </c>
      <c r="AE4596" s="44">
        <v>40155</v>
      </c>
      <c r="AF4596" s="45">
        <v>4323.7002000000002</v>
      </c>
      <c r="AG4596" s="19">
        <f t="shared" si="1000"/>
        <v>2933.1118648666984</v>
      </c>
      <c r="AH4596" s="45">
        <f t="shared" si="1006"/>
        <v>-5.7475334555244784E-3</v>
      </c>
      <c r="AI4596" s="46">
        <f t="shared" si="1007"/>
        <v>0.99425246654447552</v>
      </c>
      <c r="AK4596" s="38">
        <v>40155</v>
      </c>
      <c r="AL4596" s="19">
        <v>166.8338</v>
      </c>
      <c r="AM4596" s="19">
        <f t="shared" si="996"/>
        <v>1.0963023946435335E-3</v>
      </c>
      <c r="AN4596" s="37">
        <f t="shared" si="997"/>
        <v>1.0010963023946435</v>
      </c>
      <c r="AQ4596" s="38">
        <v>40155</v>
      </c>
      <c r="AR4596" s="19">
        <f t="shared" si="998"/>
        <v>378.24225468400005</v>
      </c>
      <c r="AS4596" s="40">
        <f t="shared" si="995"/>
        <v>1.0963023946437556E-3</v>
      </c>
      <c r="AT4596" s="51">
        <f t="shared" si="999"/>
        <v>1.0010963023946438</v>
      </c>
    </row>
    <row r="4597" spans="1:46">
      <c r="A4597" s="38">
        <v>40156</v>
      </c>
      <c r="B4597" s="37">
        <v>1.4724999999999999</v>
      </c>
      <c r="D4597" s="38">
        <v>40156</v>
      </c>
      <c r="E4597" s="19">
        <v>1443.481</v>
      </c>
      <c r="F4597" s="19">
        <v>980.29269949066224</v>
      </c>
      <c r="G4597" s="19">
        <v>-9.5299024639583507E-4</v>
      </c>
      <c r="H4597" s="37">
        <f t="shared" si="1001"/>
        <v>0.99904700975360416</v>
      </c>
      <c r="I4597" s="19"/>
      <c r="J4597" s="19"/>
      <c r="K4597" s="19"/>
      <c r="L4597" s="19"/>
      <c r="N4597" s="38">
        <v>40156</v>
      </c>
      <c r="O4597" s="19">
        <v>1153.1022</v>
      </c>
      <c r="P4597" s="19">
        <v>783.09147707979628</v>
      </c>
      <c r="Q4597" s="19">
        <v>-5.7163656424380482E-3</v>
      </c>
      <c r="R4597" s="37">
        <f t="shared" si="1002"/>
        <v>0.99428363435756195</v>
      </c>
      <c r="T4597" s="39">
        <v>40156</v>
      </c>
      <c r="U4597" s="40">
        <v>376.86270000000002</v>
      </c>
      <c r="V4597" s="40">
        <f t="shared" si="1003"/>
        <v>6.554540677949916E-5</v>
      </c>
      <c r="W4597" s="41">
        <f t="shared" si="1004"/>
        <v>1.0000655454067795</v>
      </c>
      <c r="Y4597" s="42">
        <v>40156</v>
      </c>
      <c r="Z4597" s="43">
        <v>264.02140000000003</v>
      </c>
      <c r="AA4597" s="43">
        <f t="shared" si="1005"/>
        <v>179.3014601018676</v>
      </c>
      <c r="AB4597" s="19">
        <f t="shared" si="1008"/>
        <v>-1.4943166885823311E-2</v>
      </c>
      <c r="AC4597" s="37">
        <f t="shared" si="1009"/>
        <v>0.98505683311417669</v>
      </c>
      <c r="AE4597" s="44">
        <v>40156</v>
      </c>
      <c r="AF4597" s="45">
        <v>4225.6000999999997</v>
      </c>
      <c r="AG4597" s="19">
        <f t="shared" si="1000"/>
        <v>2869.6774872665533</v>
      </c>
      <c r="AH4597" s="45">
        <f t="shared" si="1006"/>
        <v>-2.1626988850978579E-2</v>
      </c>
      <c r="AI4597" s="46">
        <f t="shared" si="1007"/>
        <v>0.97837301114902142</v>
      </c>
      <c r="AK4597" s="38">
        <v>40156</v>
      </c>
      <c r="AL4597" s="19">
        <v>166.4391</v>
      </c>
      <c r="AM4597" s="19">
        <f t="shared" si="996"/>
        <v>-2.3658275481347468E-3</v>
      </c>
      <c r="AN4597" s="37">
        <f t="shared" si="997"/>
        <v>0.99763417245186525</v>
      </c>
      <c r="AQ4597" s="38">
        <v>40156</v>
      </c>
      <c r="AR4597" s="19">
        <f t="shared" si="998"/>
        <v>377.34739873800004</v>
      </c>
      <c r="AS4597" s="40">
        <f t="shared" si="995"/>
        <v>-2.3658275481347468E-3</v>
      </c>
      <c r="AT4597" s="51">
        <f t="shared" si="999"/>
        <v>0.99763417245186525</v>
      </c>
    </row>
    <row r="4598" spans="1:46">
      <c r="A4598" s="38">
        <v>40157</v>
      </c>
      <c r="B4598" s="37">
        <v>1.4716</v>
      </c>
      <c r="D4598" s="38">
        <v>40157</v>
      </c>
      <c r="E4598" s="19">
        <v>1450.0042000000001</v>
      </c>
      <c r="F4598" s="19">
        <v>985.32495243272638</v>
      </c>
      <c r="G4598" s="19">
        <v>5.1334187683726995E-3</v>
      </c>
      <c r="H4598" s="37">
        <f t="shared" si="1001"/>
        <v>1.0051334187683727</v>
      </c>
      <c r="I4598" s="19"/>
      <c r="J4598" s="19"/>
      <c r="K4598" s="19"/>
      <c r="L4598" s="19"/>
      <c r="N4598" s="38">
        <v>40157</v>
      </c>
      <c r="O4598" s="19">
        <v>1156.3115</v>
      </c>
      <c r="P4598" s="19">
        <v>785.75122315846693</v>
      </c>
      <c r="Q4598" s="19">
        <v>3.3964691948749071E-3</v>
      </c>
      <c r="R4598" s="37">
        <f t="shared" si="1002"/>
        <v>1.0033964691948749</v>
      </c>
      <c r="T4598" s="39">
        <v>40157</v>
      </c>
      <c r="U4598" s="40">
        <v>377.33210000000003</v>
      </c>
      <c r="V4598" s="40">
        <f t="shared" si="1003"/>
        <v>1.2455464549820938E-3</v>
      </c>
      <c r="W4598" s="41">
        <f t="shared" si="1004"/>
        <v>1.0012455464549821</v>
      </c>
      <c r="Y4598" s="42">
        <v>40157</v>
      </c>
      <c r="Z4598" s="43">
        <v>265.6755</v>
      </c>
      <c r="AA4598" s="43">
        <f t="shared" si="1005"/>
        <v>180.53513182930143</v>
      </c>
      <c r="AB4598" s="19">
        <f t="shared" si="1008"/>
        <v>6.8804332476317676E-3</v>
      </c>
      <c r="AC4598" s="37">
        <f t="shared" si="1009"/>
        <v>1.0068804332476318</v>
      </c>
      <c r="AE4598" s="44">
        <v>40157</v>
      </c>
      <c r="AF4598" s="45">
        <v>4229.2002000000002</v>
      </c>
      <c r="AG4598" s="19">
        <f t="shared" si="1000"/>
        <v>2873.8789073117696</v>
      </c>
      <c r="AH4598" s="45">
        <f t="shared" si="1006"/>
        <v>1.4640739469362618E-3</v>
      </c>
      <c r="AI4598" s="46">
        <f t="shared" si="1007"/>
        <v>1.0014640739469363</v>
      </c>
      <c r="AK4598" s="38">
        <v>40157</v>
      </c>
      <c r="AL4598" s="19">
        <v>166.11109999999999</v>
      </c>
      <c r="AM4598" s="19">
        <f t="shared" si="996"/>
        <v>-1.9706907811926078E-3</v>
      </c>
      <c r="AN4598" s="37">
        <f t="shared" si="997"/>
        <v>0.99802930921880739</v>
      </c>
      <c r="AQ4598" s="38">
        <v>40157</v>
      </c>
      <c r="AR4598" s="19">
        <f t="shared" si="998"/>
        <v>376.60376369800002</v>
      </c>
      <c r="AS4598" s="40">
        <f t="shared" si="995"/>
        <v>-1.9706907811927188E-3</v>
      </c>
      <c r="AT4598" s="51">
        <f t="shared" si="999"/>
        <v>0.99802930921880728</v>
      </c>
    </row>
    <row r="4599" spans="1:46">
      <c r="A4599" s="38">
        <v>40158</v>
      </c>
      <c r="B4599" s="37">
        <v>1.4601</v>
      </c>
      <c r="D4599" s="38">
        <v>40158</v>
      </c>
      <c r="E4599" s="19">
        <v>1451.979</v>
      </c>
      <c r="F4599" s="19">
        <v>994.43805218820637</v>
      </c>
      <c r="G4599" s="19">
        <v>9.2488267276498171E-3</v>
      </c>
      <c r="H4599" s="37">
        <f t="shared" si="1001"/>
        <v>1.0092488267276498</v>
      </c>
      <c r="I4599" s="19"/>
      <c r="J4599" s="19"/>
      <c r="K4599" s="19"/>
      <c r="L4599" s="19"/>
      <c r="N4599" s="38">
        <v>40158</v>
      </c>
      <c r="O4599" s="19">
        <v>1165.404</v>
      </c>
      <c r="P4599" s="19">
        <v>798.16724881857408</v>
      </c>
      <c r="Q4599" s="19">
        <v>1.5801471628893893E-2</v>
      </c>
      <c r="R4599" s="37">
        <f t="shared" si="1002"/>
        <v>1.0158014716288939</v>
      </c>
      <c r="T4599" s="39">
        <v>40158</v>
      </c>
      <c r="U4599" s="40">
        <v>377.09930000000003</v>
      </c>
      <c r="V4599" s="40">
        <f t="shared" si="1003"/>
        <v>-6.1696314731773949E-4</v>
      </c>
      <c r="W4599" s="41">
        <f t="shared" si="1004"/>
        <v>0.99938303685268226</v>
      </c>
      <c r="Y4599" s="42">
        <v>40158</v>
      </c>
      <c r="Z4599" s="43">
        <v>267.16309999999999</v>
      </c>
      <c r="AA4599" s="43">
        <f t="shared" si="1005"/>
        <v>182.97589206218751</v>
      </c>
      <c r="AB4599" s="19">
        <f t="shared" si="1008"/>
        <v>1.3519585956232927E-2</v>
      </c>
      <c r="AC4599" s="37">
        <f t="shared" si="1009"/>
        <v>1.0135195859562329</v>
      </c>
      <c r="AE4599" s="44">
        <v>40158</v>
      </c>
      <c r="AF4599" s="45">
        <v>4229</v>
      </c>
      <c r="AG4599" s="19">
        <f t="shared" si="1000"/>
        <v>2896.3769604821587</v>
      </c>
      <c r="AH4599" s="45">
        <f t="shared" si="1006"/>
        <v>7.8284624704085815E-3</v>
      </c>
      <c r="AI4599" s="46">
        <f t="shared" si="1007"/>
        <v>1.0078284624704086</v>
      </c>
      <c r="AK4599" s="38">
        <v>40158</v>
      </c>
      <c r="AL4599" s="19">
        <v>166.07839999999999</v>
      </c>
      <c r="AM4599" s="19">
        <f t="shared" si="996"/>
        <v>-1.9685620045861718E-4</v>
      </c>
      <c r="AN4599" s="37">
        <f t="shared" si="997"/>
        <v>0.99980314379954138</v>
      </c>
      <c r="AQ4599" s="38">
        <v>40158</v>
      </c>
      <c r="AR4599" s="19">
        <f t="shared" si="998"/>
        <v>376.52962691200003</v>
      </c>
      <c r="AS4599" s="40">
        <f t="shared" si="995"/>
        <v>-1.9685620045861718E-4</v>
      </c>
      <c r="AT4599" s="51">
        <f t="shared" si="999"/>
        <v>0.99980314379954138</v>
      </c>
    </row>
    <row r="4600" spans="1:46">
      <c r="A4600" s="38">
        <v>40161</v>
      </c>
      <c r="B4600" s="37">
        <v>1.4644999999999999</v>
      </c>
      <c r="D4600" s="38">
        <v>40161</v>
      </c>
      <c r="E4600" s="19">
        <v>1463.7493999999999</v>
      </c>
      <c r="F4600" s="19">
        <v>999.48747012632293</v>
      </c>
      <c r="G4600" s="19">
        <v>5.0776596159063381E-3</v>
      </c>
      <c r="H4600" s="37">
        <f t="shared" si="1001"/>
        <v>1.0050776596159063</v>
      </c>
      <c r="I4600" s="19"/>
      <c r="J4600" s="19"/>
      <c r="K4600" s="19"/>
      <c r="L4600" s="19"/>
      <c r="N4600" s="38">
        <v>40161</v>
      </c>
      <c r="O4600" s="19">
        <v>1173.2311</v>
      </c>
      <c r="P4600" s="19">
        <v>801.11375896210313</v>
      </c>
      <c r="Q4600" s="19">
        <v>3.6915948980498214E-3</v>
      </c>
      <c r="R4600" s="37">
        <f t="shared" si="1002"/>
        <v>1.0036915948980498</v>
      </c>
      <c r="T4600" s="39">
        <v>40161</v>
      </c>
      <c r="U4600" s="40">
        <v>377.1551</v>
      </c>
      <c r="V4600" s="40">
        <f t="shared" si="1003"/>
        <v>1.4797163505742006E-4</v>
      </c>
      <c r="W4600" s="41">
        <f t="shared" si="1004"/>
        <v>1.0001479716350574</v>
      </c>
      <c r="Y4600" s="42">
        <v>40161</v>
      </c>
      <c r="Z4600" s="43">
        <v>269.75970000000001</v>
      </c>
      <c r="AA4600" s="43">
        <f t="shared" si="1005"/>
        <v>184.19918060771596</v>
      </c>
      <c r="AB4600" s="19">
        <f t="shared" si="1008"/>
        <v>6.6855175932831745E-3</v>
      </c>
      <c r="AC4600" s="37">
        <f t="shared" si="1009"/>
        <v>1.0066855175932832</v>
      </c>
      <c r="AE4600" s="44">
        <v>40161</v>
      </c>
      <c r="AF4600" s="45">
        <v>4251.5</v>
      </c>
      <c r="AG4600" s="19">
        <f t="shared" si="1000"/>
        <v>2903.0385797200411</v>
      </c>
      <c r="AH4600" s="45">
        <f t="shared" si="1006"/>
        <v>2.2999835065575791E-3</v>
      </c>
      <c r="AI4600" s="46">
        <f t="shared" si="1007"/>
        <v>1.0022999835065576</v>
      </c>
      <c r="AK4600" s="38">
        <v>40161</v>
      </c>
      <c r="AL4600" s="19">
        <v>166.37110000000001</v>
      </c>
      <c r="AM4600" s="19">
        <f t="shared" si="996"/>
        <v>1.7624206398907383E-3</v>
      </c>
      <c r="AN4600" s="37">
        <f t="shared" si="997"/>
        <v>1.0017624206398907</v>
      </c>
      <c r="AQ4600" s="38">
        <v>40161</v>
      </c>
      <c r="AR4600" s="19">
        <f t="shared" si="998"/>
        <v>377.19323049800005</v>
      </c>
      <c r="AS4600" s="40">
        <f t="shared" si="995"/>
        <v>1.7624206398905162E-3</v>
      </c>
      <c r="AT4600" s="51">
        <f t="shared" si="999"/>
        <v>1.0017624206398905</v>
      </c>
    </row>
    <row r="4601" spans="1:46">
      <c r="A4601" s="38">
        <v>40162</v>
      </c>
      <c r="B4601" s="37">
        <v>1.4514</v>
      </c>
      <c r="D4601" s="38">
        <v>40162</v>
      </c>
      <c r="E4601" s="19">
        <v>1455.0219999999999</v>
      </c>
      <c r="F4601" s="19">
        <v>1002.495521565385</v>
      </c>
      <c r="G4601" s="19">
        <v>3.0095939458669729E-3</v>
      </c>
      <c r="H4601" s="37">
        <f t="shared" si="1001"/>
        <v>1.003009593945867</v>
      </c>
      <c r="I4601" s="19"/>
      <c r="J4601" s="19"/>
      <c r="K4601" s="19"/>
      <c r="L4601" s="19"/>
      <c r="N4601" s="38">
        <v>40162</v>
      </c>
      <c r="O4601" s="19">
        <v>1168.2002</v>
      </c>
      <c r="P4601" s="19">
        <v>804.87818657847595</v>
      </c>
      <c r="Q4601" s="19">
        <v>4.6989925890799089E-3</v>
      </c>
      <c r="R4601" s="37">
        <f t="shared" si="1002"/>
        <v>1.0046989925890799</v>
      </c>
      <c r="T4601" s="39">
        <v>40162</v>
      </c>
      <c r="U4601" s="40">
        <v>377.20359999999999</v>
      </c>
      <c r="V4601" s="40">
        <f t="shared" si="1003"/>
        <v>1.2859431040435076E-4</v>
      </c>
      <c r="W4601" s="41">
        <f t="shared" si="1004"/>
        <v>1.0001285943104044</v>
      </c>
      <c r="Y4601" s="42">
        <v>40162</v>
      </c>
      <c r="Z4601" s="43">
        <v>270.2996</v>
      </c>
      <c r="AA4601" s="43">
        <f t="shared" si="1005"/>
        <v>186.23370538790132</v>
      </c>
      <c r="AB4601" s="19">
        <f t="shared" si="1008"/>
        <v>1.1045243379872671E-2</v>
      </c>
      <c r="AC4601" s="37">
        <f t="shared" si="1009"/>
        <v>1.0110452433798727</v>
      </c>
      <c r="AE4601" s="44">
        <v>40162</v>
      </c>
      <c r="AF4601" s="45">
        <v>4276.1000999999997</v>
      </c>
      <c r="AG4601" s="19">
        <f t="shared" si="1000"/>
        <v>2946.1899545266638</v>
      </c>
      <c r="AH4601" s="45">
        <f t="shared" si="1006"/>
        <v>1.4864209903398651E-2</v>
      </c>
      <c r="AI4601" s="46">
        <f t="shared" si="1007"/>
        <v>1.0148642099033987</v>
      </c>
      <c r="AK4601" s="38">
        <v>40162</v>
      </c>
      <c r="AL4601" s="19">
        <v>165.99789999999999</v>
      </c>
      <c r="AM4601" s="19">
        <f t="shared" si="996"/>
        <v>-2.2431780519575062E-3</v>
      </c>
      <c r="AN4601" s="37">
        <f t="shared" si="997"/>
        <v>0.99775682194804249</v>
      </c>
      <c r="AQ4601" s="38">
        <v>40162</v>
      </c>
      <c r="AR4601" s="19">
        <f t="shared" si="998"/>
        <v>376.34711892199999</v>
      </c>
      <c r="AS4601" s="40">
        <f t="shared" si="995"/>
        <v>-2.2431780519575062E-3</v>
      </c>
      <c r="AT4601" s="51">
        <f t="shared" si="999"/>
        <v>0.99775682194804249</v>
      </c>
    </row>
    <row r="4602" spans="1:46">
      <c r="A4602" s="38">
        <v>40163</v>
      </c>
      <c r="B4602" s="37">
        <v>1.4577</v>
      </c>
      <c r="D4602" s="38">
        <v>40163</v>
      </c>
      <c r="E4602" s="19">
        <v>1464.9414999999999</v>
      </c>
      <c r="F4602" s="19">
        <v>1004.9677574260821</v>
      </c>
      <c r="G4602" s="19">
        <v>2.4660817006312286E-3</v>
      </c>
      <c r="H4602" s="37">
        <f t="shared" si="1001"/>
        <v>1.0024660817006312</v>
      </c>
      <c r="I4602" s="19"/>
      <c r="J4602" s="19"/>
      <c r="K4602" s="19"/>
      <c r="L4602" s="19"/>
      <c r="N4602" s="38">
        <v>40163</v>
      </c>
      <c r="O4602" s="19">
        <v>1166.2973</v>
      </c>
      <c r="P4602" s="19">
        <v>800.09418947657264</v>
      </c>
      <c r="Q4602" s="19">
        <v>-5.9437529575002701E-3</v>
      </c>
      <c r="R4602" s="37">
        <f t="shared" si="1002"/>
        <v>0.99405624704249973</v>
      </c>
      <c r="T4602" s="39">
        <v>40163</v>
      </c>
      <c r="U4602" s="40">
        <v>377.44799999999998</v>
      </c>
      <c r="V4602" s="40">
        <f t="shared" si="1003"/>
        <v>6.4792594768436906E-4</v>
      </c>
      <c r="W4602" s="41">
        <f t="shared" si="1004"/>
        <v>1.0006479259476844</v>
      </c>
      <c r="Y4602" s="42">
        <v>40163</v>
      </c>
      <c r="Z4602" s="43">
        <v>274.3306</v>
      </c>
      <c r="AA4602" s="43">
        <f t="shared" si="1005"/>
        <v>188.19414145571793</v>
      </c>
      <c r="AB4602" s="19">
        <f t="shared" si="1008"/>
        <v>1.0526752199518707E-2</v>
      </c>
      <c r="AC4602" s="37">
        <f t="shared" si="1009"/>
        <v>1.0105267521995187</v>
      </c>
      <c r="AE4602" s="44">
        <v>40163</v>
      </c>
      <c r="AF4602" s="45">
        <v>4351.8999000000003</v>
      </c>
      <c r="AG4602" s="19">
        <f t="shared" si="1000"/>
        <v>2985.4564725252112</v>
      </c>
      <c r="AH4602" s="45">
        <f t="shared" si="1006"/>
        <v>1.3327897591333793E-2</v>
      </c>
      <c r="AI4602" s="46">
        <f t="shared" si="1007"/>
        <v>1.0133278975913338</v>
      </c>
      <c r="AK4602" s="38">
        <v>40163</v>
      </c>
      <c r="AL4602" s="19">
        <v>166.47919999999999</v>
      </c>
      <c r="AM4602" s="19">
        <f t="shared" si="996"/>
        <v>2.8994342699515396E-3</v>
      </c>
      <c r="AN4602" s="37">
        <f t="shared" si="997"/>
        <v>1.0028994342699515</v>
      </c>
      <c r="AQ4602" s="38">
        <v>40163</v>
      </c>
      <c r="AR4602" s="19">
        <f t="shared" si="998"/>
        <v>377.43831265599999</v>
      </c>
      <c r="AS4602" s="40">
        <f t="shared" si="995"/>
        <v>2.8994342699515396E-3</v>
      </c>
      <c r="AT4602" s="51">
        <f t="shared" si="999"/>
        <v>1.0028994342699515</v>
      </c>
    </row>
    <row r="4603" spans="1:46">
      <c r="A4603" s="38">
        <v>40164</v>
      </c>
      <c r="B4603" s="37">
        <v>1.4317</v>
      </c>
      <c r="D4603" s="38">
        <v>40164</v>
      </c>
      <c r="E4603" s="19">
        <v>1439.4403</v>
      </c>
      <c r="F4603" s="19">
        <v>1005.4063700495914</v>
      </c>
      <c r="G4603" s="19">
        <v>4.364444732363193E-4</v>
      </c>
      <c r="H4603" s="37">
        <f t="shared" si="1001"/>
        <v>1.0004364444732363</v>
      </c>
      <c r="I4603" s="19"/>
      <c r="J4603" s="19"/>
      <c r="K4603" s="19"/>
      <c r="L4603" s="19"/>
      <c r="N4603" s="38">
        <v>40164</v>
      </c>
      <c r="O4603" s="19">
        <v>1144.2542000000001</v>
      </c>
      <c r="P4603" s="19">
        <v>799.22763148704348</v>
      </c>
      <c r="Q4603" s="19">
        <v>-1.0830699696695589E-3</v>
      </c>
      <c r="R4603" s="37">
        <f t="shared" si="1002"/>
        <v>0.99891693003033044</v>
      </c>
      <c r="T4603" s="39">
        <v>40164</v>
      </c>
      <c r="U4603" s="40">
        <v>378.27460000000002</v>
      </c>
      <c r="V4603" s="40">
        <f t="shared" si="1003"/>
        <v>2.189970538988284E-3</v>
      </c>
      <c r="W4603" s="41">
        <f t="shared" si="1004"/>
        <v>1.0021899705389883</v>
      </c>
      <c r="Y4603" s="42">
        <v>40164</v>
      </c>
      <c r="Z4603" s="43">
        <v>271.00229999999999</v>
      </c>
      <c r="AA4603" s="43">
        <f t="shared" si="1005"/>
        <v>189.28707131382274</v>
      </c>
      <c r="AB4603" s="19">
        <f t="shared" si="1008"/>
        <v>5.8074595184036681E-3</v>
      </c>
      <c r="AC4603" s="37">
        <f t="shared" si="1009"/>
        <v>1.0058074595184037</v>
      </c>
      <c r="AE4603" s="44">
        <v>40164</v>
      </c>
      <c r="AF4603" s="45">
        <v>4315.8999000000003</v>
      </c>
      <c r="AG4603" s="19">
        <f t="shared" si="1000"/>
        <v>3014.5281134315851</v>
      </c>
      <c r="AH4603" s="45">
        <f t="shared" si="1006"/>
        <v>9.737754066728721E-3</v>
      </c>
      <c r="AI4603" s="46">
        <f t="shared" si="1007"/>
        <v>1.0097377540667287</v>
      </c>
      <c r="AK4603" s="38">
        <v>40164</v>
      </c>
      <c r="AL4603" s="19">
        <v>166.9521</v>
      </c>
      <c r="AM4603" s="19">
        <f t="shared" si="996"/>
        <v>2.8405951013701358E-3</v>
      </c>
      <c r="AN4603" s="37">
        <f t="shared" si="997"/>
        <v>1.0028405951013701</v>
      </c>
      <c r="AQ4603" s="38">
        <v>40164</v>
      </c>
      <c r="AR4603" s="19">
        <f t="shared" si="998"/>
        <v>378.51046207800005</v>
      </c>
      <c r="AS4603" s="40">
        <f t="shared" si="995"/>
        <v>2.8405951013701358E-3</v>
      </c>
      <c r="AT4603" s="51">
        <f t="shared" si="999"/>
        <v>1.0028405951013701</v>
      </c>
    </row>
    <row r="4604" spans="1:46">
      <c r="A4604" s="38">
        <v>40165</v>
      </c>
      <c r="B4604" s="37">
        <v>1.4280999999999999</v>
      </c>
      <c r="D4604" s="38">
        <v>40165</v>
      </c>
      <c r="E4604" s="19">
        <v>1437.8796</v>
      </c>
      <c r="F4604" s="19">
        <v>1006.847979833345</v>
      </c>
      <c r="G4604" s="19">
        <v>1.4338578177921502E-3</v>
      </c>
      <c r="H4604" s="37">
        <f t="shared" si="1001"/>
        <v>1.0014338578177922</v>
      </c>
      <c r="I4604" s="19"/>
      <c r="J4604" s="19"/>
      <c r="K4604" s="19"/>
      <c r="L4604" s="19"/>
      <c r="N4604" s="38">
        <v>40165</v>
      </c>
      <c r="O4604" s="19">
        <v>1138.6010000000001</v>
      </c>
      <c r="P4604" s="19">
        <v>797.28380365520638</v>
      </c>
      <c r="Q4604" s="19">
        <v>-2.4321329184032736E-3</v>
      </c>
      <c r="R4604" s="37">
        <f t="shared" si="1002"/>
        <v>0.99756786708159673</v>
      </c>
      <c r="T4604" s="39">
        <v>40165</v>
      </c>
      <c r="U4604" s="40">
        <v>378.73739999999998</v>
      </c>
      <c r="V4604" s="40">
        <f t="shared" si="1003"/>
        <v>1.2234498430503393E-3</v>
      </c>
      <c r="W4604" s="41">
        <f t="shared" si="1004"/>
        <v>1.0012234498430503</v>
      </c>
      <c r="Y4604" s="42">
        <v>40165</v>
      </c>
      <c r="Z4604" s="43">
        <v>271.85399999999998</v>
      </c>
      <c r="AA4604" s="43">
        <f t="shared" si="1005"/>
        <v>190.3606190042714</v>
      </c>
      <c r="AB4604" s="19">
        <f t="shared" si="1008"/>
        <v>5.6715320438807115E-3</v>
      </c>
      <c r="AC4604" s="37">
        <f t="shared" si="1009"/>
        <v>1.0056715320438807</v>
      </c>
      <c r="AE4604" s="44">
        <v>40165</v>
      </c>
      <c r="AF4604" s="45">
        <v>4333.2997999999998</v>
      </c>
      <c r="AG4604" s="19">
        <f t="shared" si="1000"/>
        <v>3034.3111826902878</v>
      </c>
      <c r="AH4604" s="45">
        <f t="shared" si="1006"/>
        <v>6.5625758043379445E-3</v>
      </c>
      <c r="AI4604" s="46">
        <f t="shared" si="1007"/>
        <v>1.0065625758043379</v>
      </c>
      <c r="AK4604" s="38">
        <v>40165</v>
      </c>
      <c r="AL4604" s="19">
        <v>166.9034</v>
      </c>
      <c r="AM4604" s="19">
        <f t="shared" si="996"/>
        <v>-2.9170043383697219E-4</v>
      </c>
      <c r="AN4604" s="37">
        <f t="shared" si="997"/>
        <v>0.99970829956616303</v>
      </c>
      <c r="AQ4604" s="38">
        <v>40165</v>
      </c>
      <c r="AR4604" s="19">
        <f t="shared" si="998"/>
        <v>378.40005041200004</v>
      </c>
      <c r="AS4604" s="40">
        <f t="shared" si="995"/>
        <v>-2.9170043383697219E-4</v>
      </c>
      <c r="AT4604" s="51">
        <f t="shared" si="999"/>
        <v>0.99970829956616303</v>
      </c>
    </row>
    <row r="4605" spans="1:46">
      <c r="A4605" s="38">
        <v>40168</v>
      </c>
      <c r="B4605" s="37">
        <v>1.4319</v>
      </c>
      <c r="D4605" s="38">
        <v>40168</v>
      </c>
      <c r="E4605" s="19">
        <v>1452.5588</v>
      </c>
      <c r="F4605" s="19">
        <v>1014.4275438228927</v>
      </c>
      <c r="G4605" s="19">
        <v>7.5280123130427867E-3</v>
      </c>
      <c r="H4605" s="37">
        <f t="shared" si="1001"/>
        <v>1.0075280123130428</v>
      </c>
      <c r="I4605" s="19"/>
      <c r="J4605" s="19"/>
      <c r="K4605" s="19"/>
      <c r="L4605" s="19"/>
      <c r="N4605" s="38">
        <v>40168</v>
      </c>
      <c r="O4605" s="19">
        <v>1134.2514000000001</v>
      </c>
      <c r="P4605" s="19">
        <v>792.13031636287462</v>
      </c>
      <c r="Q4605" s="19">
        <v>-6.4638053208972979E-3</v>
      </c>
      <c r="R4605" s="37">
        <f t="shared" si="1002"/>
        <v>0.9935361946791027</v>
      </c>
      <c r="T4605" s="39">
        <v>40168</v>
      </c>
      <c r="U4605" s="40">
        <v>378.49779999999998</v>
      </c>
      <c r="V4605" s="40">
        <f t="shared" si="1003"/>
        <v>-6.3262830657861979E-4</v>
      </c>
      <c r="W4605" s="41">
        <f t="shared" si="1004"/>
        <v>0.99936737169342138</v>
      </c>
      <c r="Y4605" s="42">
        <v>40168</v>
      </c>
      <c r="Z4605" s="43">
        <v>270.75020000000001</v>
      </c>
      <c r="AA4605" s="43">
        <f t="shared" si="1005"/>
        <v>189.08457294503808</v>
      </c>
      <c r="AB4605" s="19">
        <f t="shared" si="1008"/>
        <v>-6.7033090452636168E-3</v>
      </c>
      <c r="AC4605" s="37">
        <f t="shared" si="1009"/>
        <v>0.99329669095473638</v>
      </c>
      <c r="AE4605" s="44">
        <v>40168</v>
      </c>
      <c r="AF4605" s="45">
        <v>4303</v>
      </c>
      <c r="AG4605" s="19">
        <f t="shared" si="1000"/>
        <v>3005.0981213771911</v>
      </c>
      <c r="AH4605" s="45">
        <f t="shared" si="1006"/>
        <v>-9.6275759321414744E-3</v>
      </c>
      <c r="AI4605" s="46">
        <f t="shared" si="1007"/>
        <v>0.99037242406785853</v>
      </c>
      <c r="AK4605" s="38">
        <v>40168</v>
      </c>
      <c r="AL4605" s="19">
        <v>166.43469999999999</v>
      </c>
      <c r="AM4605" s="19">
        <f t="shared" si="996"/>
        <v>-2.8082112167877593E-3</v>
      </c>
      <c r="AN4605" s="37">
        <f t="shared" si="997"/>
        <v>0.99719178878321224</v>
      </c>
      <c r="AQ4605" s="38">
        <v>40168</v>
      </c>
      <c r="AR4605" s="19">
        <f t="shared" si="998"/>
        <v>377.33742314599999</v>
      </c>
      <c r="AS4605" s="40">
        <f t="shared" si="995"/>
        <v>-2.8082112167877593E-3</v>
      </c>
      <c r="AT4605" s="51">
        <f t="shared" si="999"/>
        <v>0.99719178878321224</v>
      </c>
    </row>
    <row r="4606" spans="1:46">
      <c r="A4606" s="38">
        <v>40169</v>
      </c>
      <c r="B4606" s="37">
        <v>1.4242999999999999</v>
      </c>
      <c r="D4606" s="38">
        <v>40169</v>
      </c>
      <c r="E4606" s="19">
        <v>1457.0654999999999</v>
      </c>
      <c r="F4606" s="19">
        <v>1023.0046338552271</v>
      </c>
      <c r="G4606" s="19">
        <v>8.4551036538413893E-3</v>
      </c>
      <c r="H4606" s="37">
        <f t="shared" si="1001"/>
        <v>1.0084551036538414</v>
      </c>
      <c r="I4606" s="19"/>
      <c r="J4606" s="19"/>
      <c r="K4606" s="19"/>
      <c r="L4606" s="19"/>
      <c r="N4606" s="38">
        <v>40169</v>
      </c>
      <c r="O4606" s="19">
        <v>1143.3153</v>
      </c>
      <c r="P4606" s="19">
        <v>802.72084532752933</v>
      </c>
      <c r="Q4606" s="19">
        <v>1.3369680147178098E-2</v>
      </c>
      <c r="R4606" s="37">
        <f t="shared" si="1002"/>
        <v>1.0133696801471781</v>
      </c>
      <c r="T4606" s="39">
        <v>40169</v>
      </c>
      <c r="U4606" s="40">
        <v>377.93520000000001</v>
      </c>
      <c r="V4606" s="40">
        <f t="shared" si="1003"/>
        <v>-1.4864022987715053E-3</v>
      </c>
      <c r="W4606" s="41">
        <f t="shared" si="1004"/>
        <v>0.99851359770122849</v>
      </c>
      <c r="Y4606" s="42">
        <v>40169</v>
      </c>
      <c r="Z4606" s="43">
        <v>270.57799999999997</v>
      </c>
      <c r="AA4606" s="43">
        <f t="shared" si="1005"/>
        <v>189.97261812820332</v>
      </c>
      <c r="AB4606" s="19">
        <f t="shared" si="1008"/>
        <v>4.6965501697664447E-3</v>
      </c>
      <c r="AC4606" s="37">
        <f t="shared" si="1009"/>
        <v>1.0046965501697664</v>
      </c>
      <c r="AE4606" s="44">
        <v>40169</v>
      </c>
      <c r="AF4606" s="45">
        <v>4319</v>
      </c>
      <c r="AG4606" s="19">
        <f t="shared" si="1000"/>
        <v>3032.3667766622202</v>
      </c>
      <c r="AH4606" s="45">
        <f t="shared" si="1006"/>
        <v>9.0741314205515788E-3</v>
      </c>
      <c r="AI4606" s="46">
        <f t="shared" si="1007"/>
        <v>1.0090741314205516</v>
      </c>
      <c r="AK4606" s="38">
        <v>40169</v>
      </c>
      <c r="AL4606" s="19">
        <v>166.24420000000001</v>
      </c>
      <c r="AM4606" s="19">
        <f t="shared" si="996"/>
        <v>-1.1445930445993513E-3</v>
      </c>
      <c r="AN4606" s="37">
        <f t="shared" si="997"/>
        <v>0.99885540695540065</v>
      </c>
      <c r="AQ4606" s="38">
        <v>40169</v>
      </c>
      <c r="AR4606" s="19">
        <f t="shared" si="998"/>
        <v>376.90552535600006</v>
      </c>
      <c r="AS4606" s="40">
        <f t="shared" si="995"/>
        <v>-1.1445930445993513E-3</v>
      </c>
      <c r="AT4606" s="51">
        <f t="shared" si="999"/>
        <v>0.99885540695540065</v>
      </c>
    </row>
    <row r="4607" spans="1:46">
      <c r="A4607" s="38">
        <v>40170</v>
      </c>
      <c r="B4607" s="37">
        <v>1.4340999999999999</v>
      </c>
      <c r="D4607" s="38">
        <v>40170</v>
      </c>
      <c r="E4607" s="19">
        <v>1466.1383000000001</v>
      </c>
      <c r="F4607" s="19">
        <v>1022.3403528345304</v>
      </c>
      <c r="G4607" s="19">
        <v>-6.4934311997522087E-4</v>
      </c>
      <c r="H4607" s="37">
        <f t="shared" si="1001"/>
        <v>0.99935065688002478</v>
      </c>
      <c r="I4607" s="19"/>
      <c r="J4607" s="19"/>
      <c r="K4607" s="19"/>
      <c r="L4607" s="19"/>
      <c r="N4607" s="38">
        <v>40170</v>
      </c>
      <c r="O4607" s="19">
        <v>1155.8936000000001</v>
      </c>
      <c r="P4607" s="19">
        <v>806.00627571299083</v>
      </c>
      <c r="Q4607" s="19">
        <v>4.0928679061784656E-3</v>
      </c>
      <c r="R4607" s="37">
        <f t="shared" si="1002"/>
        <v>1.0040928679061785</v>
      </c>
      <c r="T4607" s="39">
        <v>40170</v>
      </c>
      <c r="U4607" s="40">
        <v>377.92809999999997</v>
      </c>
      <c r="V4607" s="40">
        <f t="shared" si="1003"/>
        <v>-1.8786289289862701E-5</v>
      </c>
      <c r="W4607" s="41">
        <f t="shared" si="1004"/>
        <v>0.99998121371071014</v>
      </c>
      <c r="Y4607" s="42">
        <v>40170</v>
      </c>
      <c r="Z4607" s="43">
        <v>275.49020000000002</v>
      </c>
      <c r="AA4607" s="43">
        <f t="shared" si="1005"/>
        <v>192.09971410640821</v>
      </c>
      <c r="AB4607" s="19">
        <f t="shared" si="1008"/>
        <v>1.1196855626685265E-2</v>
      </c>
      <c r="AC4607" s="37">
        <f t="shared" si="1009"/>
        <v>1.0111968556266853</v>
      </c>
      <c r="AE4607" s="44">
        <v>40170</v>
      </c>
      <c r="AF4607" s="45">
        <v>4423.7997999999998</v>
      </c>
      <c r="AG4607" s="19">
        <f t="shared" si="1000"/>
        <v>3084.7219859145107</v>
      </c>
      <c r="AH4607" s="45">
        <f t="shared" si="1006"/>
        <v>1.7265460647843733E-2</v>
      </c>
      <c r="AI4607" s="46">
        <f t="shared" si="1007"/>
        <v>1.0172654606478437</v>
      </c>
      <c r="AK4607" s="38">
        <v>40170</v>
      </c>
      <c r="AL4607" s="19">
        <v>166.01419999999999</v>
      </c>
      <c r="AM4607" s="19">
        <f t="shared" si="996"/>
        <v>-1.3835069133240063E-3</v>
      </c>
      <c r="AN4607" s="37">
        <f t="shared" si="997"/>
        <v>0.99861649308667599</v>
      </c>
      <c r="AQ4607" s="38">
        <v>40170</v>
      </c>
      <c r="AR4607" s="19">
        <f t="shared" si="998"/>
        <v>376.38407395600001</v>
      </c>
      <c r="AS4607" s="40">
        <f t="shared" si="995"/>
        <v>-1.3835069133240063E-3</v>
      </c>
      <c r="AT4607" s="51">
        <f t="shared" si="999"/>
        <v>0.99861649308667599</v>
      </c>
    </row>
    <row r="4608" spans="1:46">
      <c r="A4608" s="38">
        <v>40171</v>
      </c>
      <c r="B4608" s="37">
        <v>1.4367000000000001</v>
      </c>
      <c r="D4608" s="38">
        <v>40171</v>
      </c>
      <c r="E4608" s="19">
        <v>1473.509</v>
      </c>
      <c r="F4608" s="19">
        <v>1025.6205192454931</v>
      </c>
      <c r="G4608" s="19">
        <v>3.2084876644731253E-3</v>
      </c>
      <c r="H4608" s="37">
        <f t="shared" si="1001"/>
        <v>1.0032084876644731</v>
      </c>
      <c r="I4608" s="19"/>
      <c r="J4608" s="19"/>
      <c r="K4608" s="19"/>
      <c r="L4608" s="19"/>
      <c r="N4608" s="38">
        <v>40171</v>
      </c>
      <c r="O4608" s="19">
        <v>1167.2266999999999</v>
      </c>
      <c r="P4608" s="19">
        <v>812.43592956079897</v>
      </c>
      <c r="Q4608" s="19">
        <v>7.9771759123345998E-3</v>
      </c>
      <c r="R4608" s="37">
        <f t="shared" si="1002"/>
        <v>1.0079771759123346</v>
      </c>
      <c r="T4608" s="38">
        <v>40171</v>
      </c>
      <c r="U4608" s="40">
        <v>377.92809999999997</v>
      </c>
      <c r="V4608" s="40">
        <f t="shared" si="1003"/>
        <v>0</v>
      </c>
      <c r="W4608" s="41">
        <f t="shared" si="1004"/>
        <v>1</v>
      </c>
      <c r="Y4608" s="42">
        <v>40171</v>
      </c>
      <c r="Z4608" s="43">
        <v>276.9486</v>
      </c>
      <c r="AA4608" s="43">
        <f t="shared" si="1005"/>
        <v>192.76717477552722</v>
      </c>
      <c r="AB4608" s="19">
        <f t="shared" si="1008"/>
        <v>3.47455316226708E-3</v>
      </c>
      <c r="AC4608" s="37">
        <f t="shared" si="1009"/>
        <v>1.0034745531622671</v>
      </c>
      <c r="AE4608" s="44">
        <v>40171</v>
      </c>
      <c r="AF4608" s="45">
        <v>4458.2002000000002</v>
      </c>
      <c r="AG4608" s="19">
        <f t="shared" si="1000"/>
        <v>3103.0835943481588</v>
      </c>
      <c r="AH4608" s="45">
        <f t="shared" si="1006"/>
        <v>5.9524354277278313E-3</v>
      </c>
      <c r="AI4608" s="46">
        <f t="shared" si="1007"/>
        <v>1.0059524354277278</v>
      </c>
      <c r="AK4608" s="38">
        <v>40171</v>
      </c>
      <c r="AL4608" s="19">
        <v>166.01419999999999</v>
      </c>
      <c r="AM4608" s="19">
        <f t="shared" si="996"/>
        <v>0</v>
      </c>
      <c r="AN4608" s="37">
        <f t="shared" si="997"/>
        <v>1</v>
      </c>
      <c r="AQ4608" s="38">
        <v>40171</v>
      </c>
      <c r="AR4608" s="19">
        <f t="shared" si="998"/>
        <v>376.38407395600001</v>
      </c>
      <c r="AS4608" s="40">
        <f t="shared" si="995"/>
        <v>0</v>
      </c>
      <c r="AT4608" s="51">
        <f t="shared" si="999"/>
        <v>1</v>
      </c>
    </row>
    <row r="4609" spans="1:46">
      <c r="A4609" s="38">
        <v>40172</v>
      </c>
      <c r="B4609" s="37">
        <v>1.4367000000000001</v>
      </c>
      <c r="D4609" s="38">
        <v>40172</v>
      </c>
      <c r="E4609" s="19">
        <v>1472.7547999999999</v>
      </c>
      <c r="F4609" s="19">
        <v>1025.0955662281617</v>
      </c>
      <c r="G4609" s="19">
        <v>-5.1183942548027606E-4</v>
      </c>
      <c r="H4609" s="37">
        <f t="shared" si="1001"/>
        <v>0.99948816057451972</v>
      </c>
      <c r="I4609" s="19"/>
      <c r="J4609" s="19"/>
      <c r="K4609" s="19"/>
      <c r="L4609" s="19"/>
      <c r="N4609" s="38">
        <v>40172</v>
      </c>
      <c r="O4609" s="19">
        <v>1167.6223</v>
      </c>
      <c r="P4609" s="19">
        <v>812.71128280086305</v>
      </c>
      <c r="Q4609" s="19">
        <v>3.3892302155180687E-4</v>
      </c>
      <c r="R4609" s="37">
        <f t="shared" si="1002"/>
        <v>1.0003389230215518</v>
      </c>
      <c r="T4609" s="38">
        <v>40172</v>
      </c>
      <c r="U4609" s="40">
        <v>377.92809999999997</v>
      </c>
      <c r="V4609" s="40">
        <f t="shared" si="1003"/>
        <v>0</v>
      </c>
      <c r="W4609" s="41">
        <f t="shared" si="1004"/>
        <v>1</v>
      </c>
      <c r="Y4609" s="38">
        <v>40172</v>
      </c>
      <c r="Z4609" s="43">
        <v>276.9486</v>
      </c>
      <c r="AA4609" s="43">
        <f t="shared" si="1005"/>
        <v>192.76717477552722</v>
      </c>
      <c r="AB4609" s="19">
        <f t="shared" si="1008"/>
        <v>0</v>
      </c>
      <c r="AC4609" s="37">
        <f t="shared" si="1009"/>
        <v>1</v>
      </c>
      <c r="AE4609" s="38">
        <v>40172</v>
      </c>
      <c r="AF4609" s="45">
        <v>4458.2002000000002</v>
      </c>
      <c r="AG4609" s="19">
        <f t="shared" si="1000"/>
        <v>3103.0835943481588</v>
      </c>
      <c r="AH4609" s="45">
        <f t="shared" si="1006"/>
        <v>0</v>
      </c>
      <c r="AI4609" s="46">
        <f t="shared" si="1007"/>
        <v>1</v>
      </c>
      <c r="AK4609" s="38">
        <v>40172</v>
      </c>
      <c r="AL4609" s="19">
        <v>166.01419999999999</v>
      </c>
      <c r="AM4609" s="19">
        <f t="shared" si="996"/>
        <v>0</v>
      </c>
      <c r="AN4609" s="37">
        <f t="shared" si="997"/>
        <v>1</v>
      </c>
      <c r="AQ4609" s="38">
        <v>40172</v>
      </c>
      <c r="AR4609" s="19">
        <f t="shared" si="998"/>
        <v>376.38407395600001</v>
      </c>
      <c r="AS4609" s="40">
        <f t="shared" si="995"/>
        <v>0</v>
      </c>
      <c r="AT4609" s="51">
        <f t="shared" si="999"/>
        <v>1</v>
      </c>
    </row>
    <row r="4610" spans="1:46">
      <c r="A4610" s="38">
        <v>40175</v>
      </c>
      <c r="B4610" s="37">
        <v>1.4392</v>
      </c>
      <c r="D4610" s="38">
        <v>40175</v>
      </c>
      <c r="E4610" s="19">
        <v>1479.0071</v>
      </c>
      <c r="F4610" s="19">
        <v>1027.6591856586992</v>
      </c>
      <c r="G4610" s="19">
        <v>2.5008589589070596E-3</v>
      </c>
      <c r="H4610" s="37">
        <f t="shared" si="1001"/>
        <v>1.0025008589589071</v>
      </c>
      <c r="I4610" s="19"/>
      <c r="J4610" s="19"/>
      <c r="K4610" s="19"/>
      <c r="L4610" s="19"/>
      <c r="N4610" s="38">
        <v>40175</v>
      </c>
      <c r="O4610" s="19">
        <v>1175.9522999999999</v>
      </c>
      <c r="P4610" s="19">
        <v>817.08747915508604</v>
      </c>
      <c r="Q4610" s="19">
        <v>5.3846875844287823E-3</v>
      </c>
      <c r="R4610" s="37">
        <f t="shared" si="1002"/>
        <v>1.0053846875844288</v>
      </c>
      <c r="T4610" s="39">
        <v>40175</v>
      </c>
      <c r="U4610" s="40">
        <v>376.91980000000001</v>
      </c>
      <c r="V4610" s="40">
        <f t="shared" si="1003"/>
        <v>-2.6679677959907666E-3</v>
      </c>
      <c r="W4610" s="41">
        <f t="shared" si="1004"/>
        <v>0.99733203220400923</v>
      </c>
      <c r="Y4610" s="42">
        <v>40175</v>
      </c>
      <c r="Z4610" s="43">
        <v>280.99880000000002</v>
      </c>
      <c r="AA4610" s="43">
        <f t="shared" si="1005"/>
        <v>195.24652584769316</v>
      </c>
      <c r="AB4610" s="19">
        <f t="shared" si="1008"/>
        <v>1.2861894537039786E-2</v>
      </c>
      <c r="AC4610" s="37">
        <f t="shared" si="1009"/>
        <v>1.0128618945370398</v>
      </c>
      <c r="AE4610" s="44">
        <v>40175</v>
      </c>
      <c r="AF4610" s="45">
        <v>4524.6000999999997</v>
      </c>
      <c r="AG4610" s="19">
        <f t="shared" si="1000"/>
        <v>3143.829974986103</v>
      </c>
      <c r="AH4610" s="45">
        <f t="shared" si="1006"/>
        <v>1.3130932312670485E-2</v>
      </c>
      <c r="AI4610" s="46">
        <f t="shared" si="1007"/>
        <v>1.0131309323126705</v>
      </c>
      <c r="AK4610" s="38">
        <v>40175</v>
      </c>
      <c r="AL4610" s="19">
        <v>165.68049999999999</v>
      </c>
      <c r="AM4610" s="19">
        <f t="shared" si="996"/>
        <v>-2.0100690181923397E-3</v>
      </c>
      <c r="AN4610" s="37">
        <f t="shared" si="997"/>
        <v>0.99798993098180766</v>
      </c>
      <c r="AQ4610" s="38">
        <v>40175</v>
      </c>
      <c r="AR4610" s="19">
        <f t="shared" si="998"/>
        <v>375.62751599000001</v>
      </c>
      <c r="AS4610" s="40">
        <f t="shared" si="995"/>
        <v>-2.0100690181924508E-3</v>
      </c>
      <c r="AT4610" s="51">
        <f t="shared" si="999"/>
        <v>0.99798993098180755</v>
      </c>
    </row>
    <row r="4611" spans="1:46">
      <c r="A4611" s="38">
        <v>40176</v>
      </c>
      <c r="B4611" s="37">
        <v>1.4356</v>
      </c>
      <c r="D4611" s="38">
        <v>40176</v>
      </c>
      <c r="E4611" s="19">
        <v>1481.2084</v>
      </c>
      <c r="F4611" s="19">
        <v>1031.7695736974088</v>
      </c>
      <c r="G4611" s="19">
        <v>3.999757989877617E-3</v>
      </c>
      <c r="H4611" s="37">
        <f t="shared" si="1001"/>
        <v>1.0039997579898776</v>
      </c>
      <c r="I4611" s="19"/>
      <c r="J4611" s="19"/>
      <c r="K4611" s="19"/>
      <c r="L4611" s="19"/>
      <c r="N4611" s="38">
        <v>40176</v>
      </c>
      <c r="O4611" s="19">
        <v>1175.3832</v>
      </c>
      <c r="P4611" s="19">
        <v>818.7400390080802</v>
      </c>
      <c r="Q4611" s="19">
        <v>2.0225005218572623E-3</v>
      </c>
      <c r="R4611" s="37">
        <f t="shared" si="1002"/>
        <v>1.0020225005218573</v>
      </c>
      <c r="T4611" s="39">
        <v>40176</v>
      </c>
      <c r="U4611" s="40">
        <v>376.1044</v>
      </c>
      <c r="V4611" s="40">
        <f t="shared" si="1003"/>
        <v>-2.1633249301310498E-3</v>
      </c>
      <c r="W4611" s="41">
        <f t="shared" si="1004"/>
        <v>0.99783667506986895</v>
      </c>
      <c r="Y4611" s="42">
        <v>40176</v>
      </c>
      <c r="Z4611" s="43">
        <v>280.18209999999999</v>
      </c>
      <c r="AA4611" s="43">
        <f t="shared" si="1005"/>
        <v>195.16724714405126</v>
      </c>
      <c r="AB4611" s="19">
        <f t="shared" si="1008"/>
        <v>-4.0604411933942153E-4</v>
      </c>
      <c r="AC4611" s="37">
        <f t="shared" si="1009"/>
        <v>0.99959395588066058</v>
      </c>
      <c r="AE4611" s="44">
        <v>40176</v>
      </c>
      <c r="AF4611" s="45">
        <v>4526.8999000000003</v>
      </c>
      <c r="AG4611" s="19">
        <f t="shared" si="1000"/>
        <v>3153.3156171635555</v>
      </c>
      <c r="AH4611" s="45">
        <f t="shared" si="1006"/>
        <v>3.0172249303954679E-3</v>
      </c>
      <c r="AI4611" s="46">
        <f t="shared" si="1007"/>
        <v>1.0030172249303955</v>
      </c>
      <c r="AK4611" s="38">
        <v>40176</v>
      </c>
      <c r="AL4611" s="19">
        <v>165.6232</v>
      </c>
      <c r="AM4611" s="19">
        <f t="shared" si="996"/>
        <v>-3.4584637298895604E-4</v>
      </c>
      <c r="AN4611" s="37">
        <f t="shared" si="997"/>
        <v>0.99965415362701104</v>
      </c>
      <c r="AQ4611" s="38">
        <v>40176</v>
      </c>
      <c r="AR4611" s="19">
        <f t="shared" si="998"/>
        <v>375.49760657600001</v>
      </c>
      <c r="AS4611" s="40">
        <f t="shared" si="995"/>
        <v>-3.4584637298895604E-4</v>
      </c>
      <c r="AT4611" s="51">
        <f t="shared" si="999"/>
        <v>0.99965415362701104</v>
      </c>
    </row>
    <row r="4612" spans="1:46">
      <c r="A4612" s="38">
        <v>40177</v>
      </c>
      <c r="B4612" s="37">
        <v>1.4316</v>
      </c>
      <c r="D4612" s="38">
        <v>40177</v>
      </c>
      <c r="E4612" s="19">
        <v>1472.9227000000001</v>
      </c>
      <c r="F4612" s="19">
        <v>1028.8646968426935</v>
      </c>
      <c r="G4612" s="19">
        <v>-2.8154317870660028E-3</v>
      </c>
      <c r="H4612" s="37">
        <f t="shared" si="1001"/>
        <v>0.997184568212934</v>
      </c>
      <c r="I4612" s="19"/>
      <c r="J4612" s="19"/>
      <c r="K4612" s="19"/>
      <c r="L4612" s="19"/>
      <c r="N4612" s="38">
        <v>40177</v>
      </c>
      <c r="O4612" s="19">
        <v>1175.4976999999999</v>
      </c>
      <c r="P4612" s="19">
        <v>821.10764179938519</v>
      </c>
      <c r="Q4612" s="19">
        <v>2.8917637815457642E-3</v>
      </c>
      <c r="R4612" s="37">
        <f t="shared" si="1002"/>
        <v>1.0028917637815458</v>
      </c>
      <c r="T4612" s="39">
        <v>40177</v>
      </c>
      <c r="U4612" s="40">
        <v>375.61869999999999</v>
      </c>
      <c r="V4612" s="40">
        <f t="shared" si="1003"/>
        <v>-1.2913967504767365E-3</v>
      </c>
      <c r="W4612" s="41">
        <f t="shared" si="1004"/>
        <v>0.99870860324952326</v>
      </c>
      <c r="Y4612" s="42">
        <v>40177</v>
      </c>
      <c r="Z4612" s="43">
        <v>279.84980000000002</v>
      </c>
      <c r="AA4612" s="43">
        <f t="shared" si="1005"/>
        <v>195.48044146409612</v>
      </c>
      <c r="AB4612" s="19">
        <f t="shared" si="1008"/>
        <v>1.6047483613563784E-3</v>
      </c>
      <c r="AC4612" s="37">
        <f t="shared" si="1009"/>
        <v>1.0016047483613564</v>
      </c>
      <c r="AE4612" s="44">
        <v>40177</v>
      </c>
      <c r="AF4612" s="45">
        <v>4537.7997999999998</v>
      </c>
      <c r="AG4612" s="19">
        <f t="shared" si="1000"/>
        <v>3169.7400111763063</v>
      </c>
      <c r="AH4612" s="45">
        <f t="shared" si="1006"/>
        <v>5.2086108740123649E-3</v>
      </c>
      <c r="AI4612" s="46">
        <f t="shared" si="1007"/>
        <v>1.0052086108740124</v>
      </c>
      <c r="AK4612" s="38">
        <v>40177</v>
      </c>
      <c r="AL4612" s="19">
        <v>165.23269999999999</v>
      </c>
      <c r="AM4612" s="19">
        <f t="shared" si="996"/>
        <v>-2.3577614730303509E-3</v>
      </c>
      <c r="AN4612" s="37">
        <f t="shared" si="997"/>
        <v>0.99764223852696965</v>
      </c>
      <c r="AQ4612" s="38">
        <v>40177</v>
      </c>
      <c r="AR4612" s="19">
        <f t="shared" si="998"/>
        <v>374.61227278600001</v>
      </c>
      <c r="AS4612" s="40">
        <f t="shared" si="995"/>
        <v>-2.3577614730303509E-3</v>
      </c>
      <c r="AT4612" s="51">
        <f t="shared" si="999"/>
        <v>0.99764223852696965</v>
      </c>
    </row>
    <row r="4613" spans="1:46">
      <c r="A4613" s="38">
        <v>40178</v>
      </c>
      <c r="B4613" s="37">
        <v>1.4332</v>
      </c>
      <c r="D4613" s="38">
        <v>40178</v>
      </c>
      <c r="E4613" s="19">
        <v>1469.4118000000001</v>
      </c>
      <c r="F4613" s="19">
        <v>1025.2663968741278</v>
      </c>
      <c r="G4613" s="19">
        <v>-3.4973500204720231E-3</v>
      </c>
      <c r="H4613" s="37">
        <f t="shared" si="1001"/>
        <v>0.99650264997952798</v>
      </c>
      <c r="I4613" s="19"/>
      <c r="J4613" s="48">
        <f>PRODUCT(H4353:H4612)</f>
        <v>1.2734825974729698</v>
      </c>
      <c r="K4613" s="19"/>
      <c r="L4613" s="19"/>
      <c r="N4613" s="38">
        <v>40178</v>
      </c>
      <c r="O4613" s="19">
        <v>1186.1186</v>
      </c>
      <c r="P4613" s="19">
        <v>827.6015908456601</v>
      </c>
      <c r="Q4613" s="19">
        <v>7.9087670308901625E-3</v>
      </c>
      <c r="R4613" s="37">
        <f t="shared" si="1002"/>
        <v>1.0079087670308902</v>
      </c>
      <c r="T4613" s="38">
        <v>40178</v>
      </c>
      <c r="U4613" s="40">
        <v>375.61869999999999</v>
      </c>
      <c r="V4613" s="40">
        <f t="shared" si="1003"/>
        <v>0</v>
      </c>
      <c r="W4613" s="41">
        <f t="shared" si="1004"/>
        <v>1</v>
      </c>
      <c r="Y4613" s="42">
        <v>40178</v>
      </c>
      <c r="Z4613" s="43">
        <v>279.27890000000002</v>
      </c>
      <c r="AA4613" s="43">
        <f t="shared" si="1005"/>
        <v>194.86387105777283</v>
      </c>
      <c r="AB4613" s="19">
        <f t="shared" si="1008"/>
        <v>-3.154128370620346E-3</v>
      </c>
      <c r="AC4613" s="37">
        <f t="shared" si="1009"/>
        <v>0.99684587162937965</v>
      </c>
      <c r="AE4613" s="44">
        <v>40178</v>
      </c>
      <c r="AF4613" s="45">
        <v>4534.2002000000002</v>
      </c>
      <c r="AG4613" s="19">
        <f t="shared" si="1000"/>
        <v>3163.6897850962882</v>
      </c>
      <c r="AH4613" s="45">
        <f t="shared" si="1006"/>
        <v>-1.9087452152811712E-3</v>
      </c>
      <c r="AI4613" s="46">
        <f t="shared" si="1007"/>
        <v>0.99809125478471883</v>
      </c>
      <c r="AK4613" s="38">
        <v>40178</v>
      </c>
      <c r="AL4613" s="19">
        <v>165.30119999999999</v>
      </c>
      <c r="AM4613" s="19">
        <f t="shared" si="996"/>
        <v>4.1456685026641793E-4</v>
      </c>
      <c r="AN4613" s="37">
        <f t="shared" si="997"/>
        <v>1.0004145668502664</v>
      </c>
      <c r="AQ4613" s="38">
        <v>40178</v>
      </c>
      <c r="AR4613" s="19">
        <f t="shared" si="998"/>
        <v>374.76757461600005</v>
      </c>
      <c r="AS4613" s="40">
        <f t="shared" ref="AS4613:AS4676" si="1010">AR4613/AR4612-1</f>
        <v>4.1456685026641793E-4</v>
      </c>
      <c r="AT4613" s="51">
        <f t="shared" si="999"/>
        <v>1.0004145668502664</v>
      </c>
    </row>
    <row r="4614" spans="1:46">
      <c r="A4614" s="38">
        <v>40179</v>
      </c>
      <c r="B4614" s="37">
        <v>1.4332</v>
      </c>
      <c r="D4614" s="38">
        <v>40179</v>
      </c>
      <c r="E4614" s="19">
        <v>1469.4118000000001</v>
      </c>
      <c r="F4614" s="19">
        <v>1025.2663968741278</v>
      </c>
      <c r="G4614" s="19">
        <v>0</v>
      </c>
      <c r="H4614" s="37">
        <f t="shared" si="1001"/>
        <v>1</v>
      </c>
      <c r="I4614" s="19"/>
      <c r="J4614" s="19"/>
      <c r="K4614" s="19"/>
      <c r="L4614" s="19"/>
      <c r="N4614" s="38">
        <v>40179</v>
      </c>
      <c r="O4614" s="19">
        <v>1186.1186</v>
      </c>
      <c r="P4614" s="19">
        <v>827.6015908456601</v>
      </c>
      <c r="Q4614" s="19">
        <v>0</v>
      </c>
      <c r="R4614" s="37">
        <f t="shared" si="1002"/>
        <v>1</v>
      </c>
      <c r="T4614" s="38">
        <v>40179</v>
      </c>
      <c r="U4614" s="40">
        <v>375.61869999999999</v>
      </c>
      <c r="V4614" s="40">
        <f t="shared" si="1003"/>
        <v>0</v>
      </c>
      <c r="W4614" s="41">
        <f t="shared" si="1004"/>
        <v>1</v>
      </c>
      <c r="Y4614" s="38">
        <v>40179</v>
      </c>
      <c r="Z4614" s="43">
        <v>279.27890000000002</v>
      </c>
      <c r="AA4614" s="43">
        <f t="shared" si="1005"/>
        <v>194.86387105777283</v>
      </c>
      <c r="AB4614" s="19">
        <f t="shared" si="1008"/>
        <v>0</v>
      </c>
      <c r="AC4614" s="37">
        <f t="shared" si="1009"/>
        <v>1</v>
      </c>
      <c r="AE4614" s="38">
        <v>40179</v>
      </c>
      <c r="AF4614" s="45">
        <v>4534.2002000000002</v>
      </c>
      <c r="AG4614" s="19">
        <f t="shared" si="1000"/>
        <v>3163.6897850962882</v>
      </c>
      <c r="AH4614" s="45">
        <f t="shared" si="1006"/>
        <v>0</v>
      </c>
      <c r="AI4614" s="46">
        <f t="shared" si="1007"/>
        <v>1</v>
      </c>
      <c r="AK4614" s="38">
        <v>39814</v>
      </c>
      <c r="AL4614" s="19">
        <v>165.30119999999999</v>
      </c>
      <c r="AM4614" s="19">
        <f t="shared" si="996"/>
        <v>0</v>
      </c>
      <c r="AN4614" s="37">
        <f t="shared" si="997"/>
        <v>1</v>
      </c>
      <c r="AQ4614" s="38">
        <v>39814</v>
      </c>
      <c r="AR4614" s="19">
        <f t="shared" si="998"/>
        <v>374.76757461600005</v>
      </c>
      <c r="AS4614" s="40">
        <f t="shared" si="1010"/>
        <v>0</v>
      </c>
      <c r="AT4614" s="51">
        <f t="shared" si="999"/>
        <v>1</v>
      </c>
    </row>
    <row r="4615" spans="1:46">
      <c r="A4615" s="38">
        <v>40182</v>
      </c>
      <c r="B4615" s="37">
        <v>1.4419</v>
      </c>
      <c r="D4615" s="38">
        <v>40182</v>
      </c>
      <c r="E4615" s="19">
        <v>1495.7977000000001</v>
      </c>
      <c r="F4615" s="19">
        <v>1037.3796379776684</v>
      </c>
      <c r="G4615" s="19">
        <v>1.1814725558617623E-2</v>
      </c>
      <c r="H4615" s="37">
        <f t="shared" si="1001"/>
        <v>1.0118147255586176</v>
      </c>
      <c r="I4615" s="19"/>
      <c r="J4615" s="19"/>
      <c r="K4615" s="19"/>
      <c r="L4615" s="19"/>
      <c r="N4615" s="38">
        <v>40182</v>
      </c>
      <c r="O4615" s="19">
        <v>1204.2661000000001</v>
      </c>
      <c r="P4615" s="19">
        <v>835.19391081212291</v>
      </c>
      <c r="Q4615" s="19">
        <v>9.1738827600666983E-3</v>
      </c>
      <c r="R4615" s="37">
        <f t="shared" si="1002"/>
        <v>1.0091738827600667</v>
      </c>
      <c r="T4615" s="39">
        <v>40182</v>
      </c>
      <c r="U4615" s="40">
        <v>374.7432</v>
      </c>
      <c r="V4615" s="40">
        <f t="shared" si="1003"/>
        <v>-2.3308211225905318E-3</v>
      </c>
      <c r="W4615" s="41">
        <f t="shared" si="1004"/>
        <v>0.99766917887740947</v>
      </c>
      <c r="Y4615" s="42">
        <v>40182</v>
      </c>
      <c r="Z4615" s="43">
        <v>285.53059999999999</v>
      </c>
      <c r="AA4615" s="43">
        <f t="shared" si="1005"/>
        <v>198.02385741036133</v>
      </c>
      <c r="AB4615" s="19">
        <f t="shared" si="1008"/>
        <v>1.6216378826076072E-2</v>
      </c>
      <c r="AC4615" s="37">
        <f t="shared" si="1009"/>
        <v>1.0162163788260761</v>
      </c>
      <c r="AE4615" s="44">
        <v>40182</v>
      </c>
      <c r="AF4615" s="45">
        <v>4649.3999000000003</v>
      </c>
      <c r="AG4615" s="19">
        <f t="shared" si="1000"/>
        <v>3224.4953880296835</v>
      </c>
      <c r="AH4615" s="45">
        <f t="shared" si="1006"/>
        <v>1.9219837298790177E-2</v>
      </c>
      <c r="AI4615" s="46">
        <f t="shared" si="1007"/>
        <v>1.0192198372987902</v>
      </c>
      <c r="AK4615" s="38">
        <v>40182</v>
      </c>
      <c r="AL4615" s="19">
        <v>165.614</v>
      </c>
      <c r="AM4615" s="19">
        <f t="shared" si="996"/>
        <v>1.8923032621662728E-3</v>
      </c>
      <c r="AN4615" s="37">
        <f t="shared" si="997"/>
        <v>1.0018923032621663</v>
      </c>
      <c r="AQ4615" s="38">
        <v>40182</v>
      </c>
      <c r="AR4615" s="19">
        <f t="shared" si="998"/>
        <v>375.47674852000006</v>
      </c>
      <c r="AS4615" s="40">
        <f t="shared" si="1010"/>
        <v>1.8923032621662728E-3</v>
      </c>
      <c r="AT4615" s="51">
        <f t="shared" si="999"/>
        <v>1.0018923032621663</v>
      </c>
    </row>
    <row r="4616" spans="1:46">
      <c r="A4616" s="38">
        <v>40183</v>
      </c>
      <c r="B4616" s="37">
        <v>1.4401999999999999</v>
      </c>
      <c r="D4616" s="38">
        <v>40183</v>
      </c>
      <c r="E4616" s="19">
        <v>1500.2003999999999</v>
      </c>
      <c r="F4616" s="19">
        <v>1041.661158172476</v>
      </c>
      <c r="G4616" s="19">
        <v>4.1272452611025301E-3</v>
      </c>
      <c r="H4616" s="37">
        <f t="shared" si="1001"/>
        <v>1.0041272452611025</v>
      </c>
      <c r="I4616" s="19"/>
      <c r="J4616" s="19"/>
      <c r="K4616" s="19"/>
      <c r="L4616" s="19"/>
      <c r="N4616" s="38">
        <v>40183</v>
      </c>
      <c r="O4616" s="19">
        <v>1217.1633999999999</v>
      </c>
      <c r="P4616" s="19">
        <v>845.13498125260378</v>
      </c>
      <c r="Q4616" s="19">
        <v>1.1902709432848324E-2</v>
      </c>
      <c r="R4616" s="37">
        <f t="shared" si="1002"/>
        <v>1.0119027094328483</v>
      </c>
      <c r="T4616" s="39">
        <v>40183</v>
      </c>
      <c r="U4616" s="40">
        <v>374.01940000000002</v>
      </c>
      <c r="V4616" s="40">
        <f t="shared" si="1003"/>
        <v>-1.9314559943982568E-3</v>
      </c>
      <c r="W4616" s="41">
        <f t="shared" si="1004"/>
        <v>0.99806854400560174</v>
      </c>
      <c r="Y4616" s="42">
        <v>40183</v>
      </c>
      <c r="Z4616" s="43">
        <v>285.15120000000002</v>
      </c>
      <c r="AA4616" s="43">
        <f t="shared" si="1005"/>
        <v>197.99416747673936</v>
      </c>
      <c r="AB4616" s="19">
        <f t="shared" si="1008"/>
        <v>-1.4993109421379547E-4</v>
      </c>
      <c r="AC4616" s="37">
        <f t="shared" si="1009"/>
        <v>0.9998500689057862</v>
      </c>
      <c r="AE4616" s="44">
        <v>40183</v>
      </c>
      <c r="AF4616" s="45">
        <v>4654</v>
      </c>
      <c r="AG4616" s="19">
        <f t="shared" si="1000"/>
        <v>3231.4956256075548</v>
      </c>
      <c r="AH4616" s="45">
        <f t="shared" si="1006"/>
        <v>2.1709559901552655E-3</v>
      </c>
      <c r="AI4616" s="46">
        <f t="shared" si="1007"/>
        <v>1.0021709559901553</v>
      </c>
      <c r="AK4616" s="38">
        <v>40183</v>
      </c>
      <c r="AL4616" s="19">
        <v>165.6934</v>
      </c>
      <c r="AM4616" s="19">
        <f t="shared" si="996"/>
        <v>4.7942806767542478E-4</v>
      </c>
      <c r="AN4616" s="37">
        <f t="shared" si="997"/>
        <v>1.0004794280676754</v>
      </c>
      <c r="AQ4616" s="38">
        <v>40183</v>
      </c>
      <c r="AR4616" s="19">
        <f t="shared" si="998"/>
        <v>375.65676261200002</v>
      </c>
      <c r="AS4616" s="40">
        <f t="shared" si="1010"/>
        <v>4.7942806767542478E-4</v>
      </c>
      <c r="AT4616" s="51">
        <f t="shared" si="999"/>
        <v>1.0004794280676754</v>
      </c>
    </row>
    <row r="4617" spans="1:46">
      <c r="A4617" s="38">
        <v>40184</v>
      </c>
      <c r="B4617" s="37">
        <v>1.4403999999999999</v>
      </c>
      <c r="D4617" s="38">
        <v>40184</v>
      </c>
      <c r="E4617" s="19">
        <v>1501.3035</v>
      </c>
      <c r="F4617" s="19">
        <v>1042.28235212441</v>
      </c>
      <c r="G4617" s="19">
        <v>5.9634934744412504E-4</v>
      </c>
      <c r="H4617" s="37">
        <f t="shared" si="1001"/>
        <v>1.0005963493474441</v>
      </c>
      <c r="I4617" s="19"/>
      <c r="J4617" s="19"/>
      <c r="K4617" s="19"/>
      <c r="L4617" s="19"/>
      <c r="N4617" s="38">
        <v>40184</v>
      </c>
      <c r="O4617" s="19">
        <v>1224.9458999999999</v>
      </c>
      <c r="P4617" s="19">
        <v>850.42064704248821</v>
      </c>
      <c r="Q4617" s="19">
        <v>6.2542267296170628E-3</v>
      </c>
      <c r="R4617" s="37">
        <f t="shared" si="1002"/>
        <v>1.0062542267296171</v>
      </c>
      <c r="T4617" s="39">
        <v>40184</v>
      </c>
      <c r="U4617" s="40">
        <v>374.03149999999999</v>
      </c>
      <c r="V4617" s="40">
        <f t="shared" si="1003"/>
        <v>3.2351263062668778E-5</v>
      </c>
      <c r="W4617" s="41">
        <f t="shared" si="1004"/>
        <v>1.0000323512630627</v>
      </c>
      <c r="Y4617" s="42">
        <v>40184</v>
      </c>
      <c r="Z4617" s="43">
        <v>291.00459999999998</v>
      </c>
      <c r="AA4617" s="43">
        <f t="shared" si="1005"/>
        <v>202.03040821993892</v>
      </c>
      <c r="AB4617" s="19">
        <f t="shared" si="1008"/>
        <v>2.0385654762652194E-2</v>
      </c>
      <c r="AC4617" s="37">
        <f t="shared" si="1009"/>
        <v>1.0203856547626522</v>
      </c>
      <c r="AE4617" s="44">
        <v>40184</v>
      </c>
      <c r="AF4617" s="45">
        <v>4735.2002000000002</v>
      </c>
      <c r="AG4617" s="19">
        <f t="shared" si="1000"/>
        <v>3287.4202999166901</v>
      </c>
      <c r="AH4617" s="45">
        <f t="shared" si="1006"/>
        <v>1.7306127189518072E-2</v>
      </c>
      <c r="AI4617" s="46">
        <f t="shared" si="1007"/>
        <v>1.0173061271895181</v>
      </c>
      <c r="AK4617" s="38">
        <v>40184</v>
      </c>
      <c r="AL4617" s="19">
        <v>165.4391</v>
      </c>
      <c r="AM4617" s="19">
        <f t="shared" si="996"/>
        <v>-1.534762398502254E-3</v>
      </c>
      <c r="AN4617" s="37">
        <f t="shared" si="997"/>
        <v>0.99846523760149775</v>
      </c>
      <c r="AQ4617" s="38">
        <v>40184</v>
      </c>
      <c r="AR4617" s="19">
        <f t="shared" si="998"/>
        <v>375.08021873800004</v>
      </c>
      <c r="AS4617" s="40">
        <f t="shared" si="1010"/>
        <v>-1.534762398502254E-3</v>
      </c>
      <c r="AT4617" s="51">
        <f t="shared" si="999"/>
        <v>0.99846523760149775</v>
      </c>
    </row>
    <row r="4618" spans="1:46">
      <c r="A4618" s="38">
        <v>40185</v>
      </c>
      <c r="B4618" s="37">
        <v>1.4314</v>
      </c>
      <c r="D4618" s="38">
        <v>40185</v>
      </c>
      <c r="E4618" s="19">
        <v>1500.5719999999999</v>
      </c>
      <c r="F4618" s="19">
        <v>1048.3247170602208</v>
      </c>
      <c r="G4618" s="19">
        <v>5.7972438308055985E-3</v>
      </c>
      <c r="H4618" s="37">
        <f t="shared" si="1001"/>
        <v>1.0057972438308056</v>
      </c>
      <c r="I4618" s="19"/>
      <c r="J4618" s="19"/>
      <c r="K4618" s="19"/>
      <c r="L4618" s="19"/>
      <c r="N4618" s="38">
        <v>40185</v>
      </c>
      <c r="O4618" s="19">
        <v>1216.1632999999999</v>
      </c>
      <c r="P4618" s="19">
        <v>849.63203856364396</v>
      </c>
      <c r="Q4618" s="19">
        <v>-9.2731577200855231E-4</v>
      </c>
      <c r="R4618" s="37">
        <f t="shared" si="1002"/>
        <v>0.99907268422799145</v>
      </c>
      <c r="T4618" s="39">
        <v>40185</v>
      </c>
      <c r="U4618" s="40">
        <v>373.76490000000001</v>
      </c>
      <c r="V4618" s="40">
        <f t="shared" si="1003"/>
        <v>-7.1277419147852683E-4</v>
      </c>
      <c r="W4618" s="41">
        <f t="shared" si="1004"/>
        <v>0.99928722580852147</v>
      </c>
      <c r="Y4618" s="42">
        <v>40185</v>
      </c>
      <c r="Z4618" s="43">
        <v>286.62479999999999</v>
      </c>
      <c r="AA4618" s="43">
        <f t="shared" si="1005"/>
        <v>200.24088305155792</v>
      </c>
      <c r="AB4618" s="19">
        <f t="shared" si="1008"/>
        <v>-8.8577020862763423E-3</v>
      </c>
      <c r="AC4618" s="37">
        <f t="shared" si="1009"/>
        <v>0.99114229791372366</v>
      </c>
      <c r="AE4618" s="44">
        <v>40185</v>
      </c>
      <c r="AF4618" s="45">
        <v>4689.5</v>
      </c>
      <c r="AG4618" s="19">
        <f t="shared" si="1000"/>
        <v>3276.1631968701968</v>
      </c>
      <c r="AH4618" s="45">
        <f t="shared" si="1006"/>
        <v>-3.4242968709472521E-3</v>
      </c>
      <c r="AI4618" s="46">
        <f t="shared" si="1007"/>
        <v>0.99657570312905275</v>
      </c>
      <c r="AK4618" s="38">
        <v>40185</v>
      </c>
      <c r="AL4618" s="19">
        <v>165.72300000000001</v>
      </c>
      <c r="AM4618" s="19">
        <f t="shared" si="996"/>
        <v>1.7160393159780796E-3</v>
      </c>
      <c r="AN4618" s="37">
        <f t="shared" si="997"/>
        <v>1.0017160393159781</v>
      </c>
      <c r="AQ4618" s="38">
        <v>40185</v>
      </c>
      <c r="AR4618" s="19">
        <f t="shared" si="998"/>
        <v>375.72387114000009</v>
      </c>
      <c r="AS4618" s="40">
        <f t="shared" si="1010"/>
        <v>1.7160393159780796E-3</v>
      </c>
      <c r="AT4618" s="51">
        <f t="shared" si="999"/>
        <v>1.0017160393159781</v>
      </c>
    </row>
    <row r="4619" spans="1:46">
      <c r="A4619" s="38">
        <v>40186</v>
      </c>
      <c r="B4619" s="37">
        <v>1.4357</v>
      </c>
      <c r="D4619" s="38">
        <v>40186</v>
      </c>
      <c r="E4619" s="19">
        <v>1507.3079</v>
      </c>
      <c r="F4619" s="19">
        <v>1049.8766455387615</v>
      </c>
      <c r="G4619" s="19">
        <v>1.4803890944141695E-3</v>
      </c>
      <c r="H4619" s="37">
        <f t="shared" si="1001"/>
        <v>1.0014803890944142</v>
      </c>
      <c r="I4619" s="19"/>
      <c r="J4619" s="19"/>
      <c r="K4619" s="19"/>
      <c r="L4619" s="19"/>
      <c r="N4619" s="38">
        <v>40186</v>
      </c>
      <c r="O4619" s="19">
        <v>1218.5561</v>
      </c>
      <c r="P4619" s="19">
        <v>848.7539876018667</v>
      </c>
      <c r="Q4619" s="19">
        <v>-1.0334485070285782E-3</v>
      </c>
      <c r="R4619" s="37">
        <f t="shared" si="1002"/>
        <v>0.99896655149297142</v>
      </c>
      <c r="T4619" s="39">
        <v>40186</v>
      </c>
      <c r="U4619" s="40">
        <v>373.73079999999999</v>
      </c>
      <c r="V4619" s="40">
        <f t="shared" si="1003"/>
        <v>-9.1233821046365904E-5</v>
      </c>
      <c r="W4619" s="41">
        <f t="shared" si="1004"/>
        <v>0.99990876617895363</v>
      </c>
      <c r="Y4619" s="42">
        <v>40186</v>
      </c>
      <c r="Z4619" s="43">
        <v>285.75279999999998</v>
      </c>
      <c r="AA4619" s="43">
        <f t="shared" si="1005"/>
        <v>199.03378143066098</v>
      </c>
      <c r="AB4619" s="19">
        <f t="shared" si="1008"/>
        <v>-6.0282475911082045E-3</v>
      </c>
      <c r="AC4619" s="37">
        <f t="shared" si="1009"/>
        <v>0.9939717524088918</v>
      </c>
      <c r="AE4619" s="44">
        <v>40186</v>
      </c>
      <c r="AF4619" s="45">
        <v>4689.2002000000002</v>
      </c>
      <c r="AG4619" s="19">
        <f t="shared" si="1000"/>
        <v>3266.1420909660796</v>
      </c>
      <c r="AH4619" s="45">
        <f t="shared" si="1006"/>
        <v>-3.0587932596551903E-3</v>
      </c>
      <c r="AI4619" s="46">
        <f t="shared" si="1007"/>
        <v>0.99694120674034481</v>
      </c>
      <c r="AK4619" s="38">
        <v>40186</v>
      </c>
      <c r="AL4619" s="19">
        <v>165.94370000000001</v>
      </c>
      <c r="AM4619" s="19">
        <f t="shared" si="996"/>
        <v>1.3317403136559047E-3</v>
      </c>
      <c r="AN4619" s="37">
        <f t="shared" si="997"/>
        <v>1.0013317403136559</v>
      </c>
      <c r="AQ4619" s="38">
        <v>40186</v>
      </c>
      <c r="AR4619" s="19">
        <f t="shared" si="998"/>
        <v>376.22423776600004</v>
      </c>
      <c r="AS4619" s="40">
        <f t="shared" si="1010"/>
        <v>1.3317403136559047E-3</v>
      </c>
      <c r="AT4619" s="51">
        <f t="shared" si="999"/>
        <v>1.0013317403136559</v>
      </c>
    </row>
    <row r="4620" spans="1:46">
      <c r="A4620" s="38">
        <v>40189</v>
      </c>
      <c r="B4620" s="37">
        <v>1.4536</v>
      </c>
      <c r="D4620" s="38">
        <v>40189</v>
      </c>
      <c r="E4620" s="19">
        <v>1518.5840000000001</v>
      </c>
      <c r="F4620" s="19">
        <v>1044.7055586130984</v>
      </c>
      <c r="G4620" s="19">
        <v>-4.9254233320042973E-3</v>
      </c>
      <c r="H4620" s="37">
        <f t="shared" si="1001"/>
        <v>0.9950745766679957</v>
      </c>
      <c r="I4620" s="19"/>
      <c r="J4620" s="19"/>
      <c r="K4620" s="19"/>
      <c r="L4620" s="19"/>
      <c r="N4620" s="38">
        <v>40189</v>
      </c>
      <c r="O4620" s="19">
        <v>1232.5921000000001</v>
      </c>
      <c r="P4620" s="19">
        <v>847.95824160704467</v>
      </c>
      <c r="Q4620" s="19">
        <v>-9.3754610457896792E-4</v>
      </c>
      <c r="R4620" s="37">
        <f t="shared" si="1002"/>
        <v>0.99906245389542103</v>
      </c>
      <c r="T4620" s="39">
        <v>40189</v>
      </c>
      <c r="U4620" s="40">
        <v>373.80450000000002</v>
      </c>
      <c r="V4620" s="40">
        <f t="shared" si="1003"/>
        <v>1.9720076589901936E-4</v>
      </c>
      <c r="W4620" s="41">
        <f t="shared" si="1004"/>
        <v>1.000197200765899</v>
      </c>
      <c r="Y4620" s="42">
        <v>40189</v>
      </c>
      <c r="Z4620" s="43">
        <v>284.94830000000002</v>
      </c>
      <c r="AA4620" s="43">
        <f t="shared" si="1005"/>
        <v>196.02937534397358</v>
      </c>
      <c r="AB4620" s="19">
        <f t="shared" si="1008"/>
        <v>-1.5094955565289614E-2</v>
      </c>
      <c r="AC4620" s="37">
        <f t="shared" si="1009"/>
        <v>0.98490504443471039</v>
      </c>
      <c r="AE4620" s="44">
        <v>40189</v>
      </c>
      <c r="AF4620" s="45">
        <v>4669</v>
      </c>
      <c r="AG4620" s="19">
        <f t="shared" si="1000"/>
        <v>3212.0253164556962</v>
      </c>
      <c r="AH4620" s="45">
        <f t="shared" si="1006"/>
        <v>-1.6569020270142731E-2</v>
      </c>
      <c r="AI4620" s="46">
        <f t="shared" si="1007"/>
        <v>0.98343097972985727</v>
      </c>
      <c r="AK4620" s="38">
        <v>40189</v>
      </c>
      <c r="AL4620" s="19">
        <v>166.09639999999999</v>
      </c>
      <c r="AM4620" s="19">
        <f t="shared" si="996"/>
        <v>9.2019160715350878E-4</v>
      </c>
      <c r="AN4620" s="37">
        <f t="shared" si="997"/>
        <v>1.0009201916071535</v>
      </c>
      <c r="AQ4620" s="38">
        <v>40189</v>
      </c>
      <c r="AR4620" s="19">
        <f t="shared" si="998"/>
        <v>376.57043615200001</v>
      </c>
      <c r="AS4620" s="40">
        <f t="shared" si="1010"/>
        <v>9.2019160715350878E-4</v>
      </c>
      <c r="AT4620" s="51">
        <f t="shared" si="999"/>
        <v>1.0009201916071535</v>
      </c>
    </row>
    <row r="4621" spans="1:46">
      <c r="A4621" s="38">
        <v>40190</v>
      </c>
      <c r="B4621" s="37">
        <v>1.4522999999999999</v>
      </c>
      <c r="D4621" s="38">
        <v>40190</v>
      </c>
      <c r="E4621" s="19">
        <v>1508.6847</v>
      </c>
      <c r="F4621" s="19">
        <v>1038.8244164428838</v>
      </c>
      <c r="G4621" s="19">
        <v>-5.6294734164352711E-3</v>
      </c>
      <c r="H4621" s="37">
        <f t="shared" si="1001"/>
        <v>0.99437052658356473</v>
      </c>
      <c r="I4621" s="19"/>
      <c r="J4621" s="19"/>
      <c r="K4621" s="19"/>
      <c r="L4621" s="19"/>
      <c r="N4621" s="38">
        <v>40190</v>
      </c>
      <c r="O4621" s="19">
        <v>1224.3315</v>
      </c>
      <c r="P4621" s="19">
        <v>843.02933278248304</v>
      </c>
      <c r="Q4621" s="19">
        <v>-5.8126787177873451E-3</v>
      </c>
      <c r="R4621" s="37">
        <f t="shared" si="1002"/>
        <v>0.99418732128221265</v>
      </c>
      <c r="T4621" s="39">
        <v>40190</v>
      </c>
      <c r="U4621" s="40">
        <v>373.56909999999999</v>
      </c>
      <c r="V4621" s="40">
        <f t="shared" si="1003"/>
        <v>-6.297409474739224E-4</v>
      </c>
      <c r="W4621" s="41">
        <f t="shared" si="1004"/>
        <v>0.99937025905252608</v>
      </c>
      <c r="Y4621" s="42">
        <v>40190</v>
      </c>
      <c r="Z4621" s="43">
        <v>279.255</v>
      </c>
      <c r="AA4621" s="43">
        <f t="shared" si="1005"/>
        <v>192.28465193141915</v>
      </c>
      <c r="AB4621" s="19">
        <f t="shared" si="1008"/>
        <v>-1.9102868669471418E-2</v>
      </c>
      <c r="AC4621" s="37">
        <f t="shared" si="1009"/>
        <v>0.98089713133052858</v>
      </c>
      <c r="AE4621" s="44">
        <v>40190</v>
      </c>
      <c r="AF4621" s="45">
        <v>4577.7002000000002</v>
      </c>
      <c r="AG4621" s="19">
        <f t="shared" si="1000"/>
        <v>3152.0348412862359</v>
      </c>
      <c r="AH4621" s="45">
        <f t="shared" si="1006"/>
        <v>-1.8676837589703843E-2</v>
      </c>
      <c r="AI4621" s="46">
        <f t="shared" si="1007"/>
        <v>0.98132316241029616</v>
      </c>
      <c r="AK4621" s="38">
        <v>40190</v>
      </c>
      <c r="AL4621" s="19">
        <v>166.24940000000001</v>
      </c>
      <c r="AM4621" s="19">
        <f t="shared" si="996"/>
        <v>9.2115181304364135E-4</v>
      </c>
      <c r="AN4621" s="37">
        <f t="shared" si="997"/>
        <v>1.0009211518130436</v>
      </c>
      <c r="AQ4621" s="38">
        <v>40190</v>
      </c>
      <c r="AR4621" s="19">
        <f t="shared" si="998"/>
        <v>376.91731469200005</v>
      </c>
      <c r="AS4621" s="40">
        <f t="shared" si="1010"/>
        <v>9.2115181304364135E-4</v>
      </c>
      <c r="AT4621" s="51">
        <f t="shared" si="999"/>
        <v>1.0009211518130436</v>
      </c>
    </row>
    <row r="4622" spans="1:46">
      <c r="A4622" s="38">
        <v>40191</v>
      </c>
      <c r="B4622" s="37">
        <v>1.4492</v>
      </c>
      <c r="D4622" s="38">
        <v>40191</v>
      </c>
      <c r="E4622" s="19">
        <v>1511.6188</v>
      </c>
      <c r="F4622" s="19">
        <v>1043.0712117030084</v>
      </c>
      <c r="G4622" s="19">
        <v>4.088078016751151E-3</v>
      </c>
      <c r="H4622" s="37">
        <f t="shared" si="1001"/>
        <v>1.0040880780167512</v>
      </c>
      <c r="I4622" s="19"/>
      <c r="J4622" s="19"/>
      <c r="K4622" s="19"/>
      <c r="L4622" s="19"/>
      <c r="N4622" s="38">
        <v>40191</v>
      </c>
      <c r="O4622" s="19">
        <v>1213.4358999999999</v>
      </c>
      <c r="P4622" s="19">
        <v>837.31431134418983</v>
      </c>
      <c r="Q4622" s="19">
        <v>-6.7791489762644153E-3</v>
      </c>
      <c r="R4622" s="37">
        <f t="shared" si="1002"/>
        <v>0.99322085102373558</v>
      </c>
      <c r="T4622" s="39">
        <v>40191</v>
      </c>
      <c r="U4622" s="40">
        <v>373.27010000000001</v>
      </c>
      <c r="V4622" s="40">
        <f t="shared" si="1003"/>
        <v>-8.0038739820820215E-4</v>
      </c>
      <c r="W4622" s="41">
        <f t="shared" si="1004"/>
        <v>0.9991996126017918</v>
      </c>
      <c r="Y4622" s="42">
        <v>40191</v>
      </c>
      <c r="Z4622" s="43">
        <v>280.9076</v>
      </c>
      <c r="AA4622" s="43">
        <f t="shared" si="1005"/>
        <v>193.83632348882142</v>
      </c>
      <c r="AB4622" s="19">
        <f t="shared" si="1008"/>
        <v>8.0696589239774852E-3</v>
      </c>
      <c r="AC4622" s="37">
        <f t="shared" si="1009"/>
        <v>1.0080696589239775</v>
      </c>
      <c r="AE4622" s="44">
        <v>40191</v>
      </c>
      <c r="AF4622" s="45">
        <v>4546.5</v>
      </c>
      <c r="AG4622" s="19">
        <f t="shared" si="1000"/>
        <v>3137.2481369031188</v>
      </c>
      <c r="AH4622" s="45">
        <f t="shared" si="1006"/>
        <v>-4.6911614647898725E-3</v>
      </c>
      <c r="AI4622" s="46">
        <f t="shared" si="1007"/>
        <v>0.99530883853521013</v>
      </c>
      <c r="AK4622" s="38">
        <v>40191</v>
      </c>
      <c r="AL4622" s="19">
        <v>166.01589999999999</v>
      </c>
      <c r="AM4622" s="19">
        <f t="shared" si="996"/>
        <v>-1.4045163471267941E-3</v>
      </c>
      <c r="AN4622" s="37">
        <f t="shared" si="997"/>
        <v>0.99859548365287321</v>
      </c>
      <c r="AQ4622" s="38">
        <v>40191</v>
      </c>
      <c r="AR4622" s="19">
        <f t="shared" si="998"/>
        <v>376.38792816199998</v>
      </c>
      <c r="AS4622" s="40">
        <f t="shared" si="1010"/>
        <v>-1.4045163471267941E-3</v>
      </c>
      <c r="AT4622" s="51">
        <f t="shared" si="999"/>
        <v>0.99859548365287321</v>
      </c>
    </row>
    <row r="4623" spans="1:46">
      <c r="A4623" s="38">
        <v>40192</v>
      </c>
      <c r="B4623" s="37">
        <v>1.4478</v>
      </c>
      <c r="D4623" s="38">
        <v>40192</v>
      </c>
      <c r="E4623" s="19">
        <v>1519.6458</v>
      </c>
      <c r="F4623" s="19">
        <v>1049.6241193535018</v>
      </c>
      <c r="G4623" s="19">
        <v>6.2823204944890687E-3</v>
      </c>
      <c r="H4623" s="37">
        <f t="shared" si="1001"/>
        <v>1.0062823204944891</v>
      </c>
      <c r="I4623" s="19"/>
      <c r="J4623" s="19"/>
      <c r="K4623" s="19"/>
      <c r="L4623" s="19"/>
      <c r="N4623" s="38">
        <v>40192</v>
      </c>
      <c r="O4623" s="19">
        <v>1214.8744999999999</v>
      </c>
      <c r="P4623" s="19">
        <v>839.11762674402542</v>
      </c>
      <c r="Q4623" s="19">
        <v>2.1536899291028089E-3</v>
      </c>
      <c r="R4623" s="37">
        <f t="shared" si="1002"/>
        <v>1.0021536899291028</v>
      </c>
      <c r="T4623" s="39">
        <v>40192</v>
      </c>
      <c r="U4623" s="40">
        <v>373.9667</v>
      </c>
      <c r="V4623" s="40">
        <f t="shared" si="1003"/>
        <v>1.8662089462830878E-3</v>
      </c>
      <c r="W4623" s="41">
        <f t="shared" si="1004"/>
        <v>1.0018662089462831</v>
      </c>
      <c r="Y4623" s="42">
        <v>40192</v>
      </c>
      <c r="Z4623" s="43">
        <v>279.82870000000003</v>
      </c>
      <c r="AA4623" s="43">
        <f t="shared" si="1005"/>
        <v>193.27856057466502</v>
      </c>
      <c r="AB4623" s="19">
        <f t="shared" si="1008"/>
        <v>-2.8774942906331091E-3</v>
      </c>
      <c r="AC4623" s="37">
        <f t="shared" si="1009"/>
        <v>0.99712250570936689</v>
      </c>
      <c r="AE4623" s="44">
        <v>40192</v>
      </c>
      <c r="AF4623" s="45">
        <v>4533.2997999999998</v>
      </c>
      <c r="AG4623" s="19">
        <f t="shared" si="1000"/>
        <v>3131.1643873463186</v>
      </c>
      <c r="AH4623" s="45">
        <f t="shared" si="1006"/>
        <v>-1.9391993528461438E-3</v>
      </c>
      <c r="AI4623" s="46">
        <f t="shared" si="1007"/>
        <v>0.99806080064715386</v>
      </c>
      <c r="AK4623" s="38">
        <v>40192</v>
      </c>
      <c r="AL4623" s="19">
        <v>165.91239999999999</v>
      </c>
      <c r="AM4623" s="19">
        <f t="shared" si="996"/>
        <v>-6.2343426141708846E-4</v>
      </c>
      <c r="AN4623" s="37">
        <f t="shared" si="997"/>
        <v>0.99937656573858291</v>
      </c>
      <c r="AQ4623" s="38">
        <v>40192</v>
      </c>
      <c r="AR4623" s="19">
        <f t="shared" si="998"/>
        <v>376.15327503200001</v>
      </c>
      <c r="AS4623" s="40">
        <f t="shared" si="1010"/>
        <v>-6.2343426141708846E-4</v>
      </c>
      <c r="AT4623" s="51">
        <f t="shared" si="999"/>
        <v>0.99937656573858291</v>
      </c>
    </row>
    <row r="4624" spans="1:46">
      <c r="A4624" s="38">
        <v>40193</v>
      </c>
      <c r="B4624" s="37">
        <v>1.4376</v>
      </c>
      <c r="D4624" s="38">
        <v>40193</v>
      </c>
      <c r="E4624" s="19">
        <v>1504.1871000000001</v>
      </c>
      <c r="F4624" s="19">
        <v>1046.3182387312188</v>
      </c>
      <c r="G4624" s="19">
        <v>-3.1495852289666892E-3</v>
      </c>
      <c r="H4624" s="37">
        <f t="shared" si="1001"/>
        <v>0.99685041477103331</v>
      </c>
      <c r="I4624" s="19"/>
      <c r="J4624" s="19"/>
      <c r="K4624" s="19"/>
      <c r="L4624" s="19"/>
      <c r="N4624" s="38">
        <v>40193</v>
      </c>
      <c r="O4624" s="19">
        <v>1211.8533</v>
      </c>
      <c r="P4624" s="19">
        <v>842.96974123539235</v>
      </c>
      <c r="Q4624" s="19">
        <v>4.5906728313098721E-3</v>
      </c>
      <c r="R4624" s="37">
        <f t="shared" si="1002"/>
        <v>1.0045906728313099</v>
      </c>
      <c r="T4624" s="39">
        <v>40193</v>
      </c>
      <c r="U4624" s="40">
        <v>374.4966</v>
      </c>
      <c r="V4624" s="40">
        <f t="shared" si="1003"/>
        <v>1.4169710832541149E-3</v>
      </c>
      <c r="W4624" s="41">
        <f t="shared" si="1004"/>
        <v>1.0014169710832541</v>
      </c>
      <c r="Y4624" s="42">
        <v>40193</v>
      </c>
      <c r="Z4624" s="43">
        <v>277.0788</v>
      </c>
      <c r="AA4624" s="43">
        <f t="shared" si="1005"/>
        <v>192.73706176961602</v>
      </c>
      <c r="AB4624" s="19">
        <f t="shared" si="1008"/>
        <v>-2.8016496161756832E-3</v>
      </c>
      <c r="AC4624" s="37">
        <f t="shared" si="1009"/>
        <v>0.99719835038382432</v>
      </c>
      <c r="AE4624" s="44">
        <v>40193</v>
      </c>
      <c r="AF4624" s="45">
        <v>4470.1000999999997</v>
      </c>
      <c r="AG4624" s="19">
        <f t="shared" si="1000"/>
        <v>3109.4185447968835</v>
      </c>
      <c r="AH4624" s="45">
        <f t="shared" si="1006"/>
        <v>-6.9449699406759491E-3</v>
      </c>
      <c r="AI4624" s="46">
        <f t="shared" si="1007"/>
        <v>0.99305503005932405</v>
      </c>
      <c r="AK4624" s="38">
        <v>40193</v>
      </c>
      <c r="AL4624" s="19">
        <v>166.2116</v>
      </c>
      <c r="AM4624" s="19">
        <f t="shared" si="996"/>
        <v>1.8033612918624264E-3</v>
      </c>
      <c r="AN4624" s="37">
        <f t="shared" si="997"/>
        <v>1.0018033612918624</v>
      </c>
      <c r="AQ4624" s="38">
        <v>40193</v>
      </c>
      <c r="AR4624" s="19">
        <f t="shared" si="998"/>
        <v>376.83161528800002</v>
      </c>
      <c r="AS4624" s="40">
        <f t="shared" si="1010"/>
        <v>1.8033612918624264E-3</v>
      </c>
      <c r="AT4624" s="51">
        <f t="shared" si="999"/>
        <v>1.0018033612918624</v>
      </c>
    </row>
    <row r="4625" spans="1:46">
      <c r="A4625" s="38">
        <v>40196</v>
      </c>
      <c r="B4625" s="37">
        <v>1.4376</v>
      </c>
      <c r="D4625" s="38">
        <v>40196</v>
      </c>
      <c r="E4625" s="19">
        <v>1507.4076</v>
      </c>
      <c r="F4625" s="19">
        <v>1048.5584307178631</v>
      </c>
      <c r="G4625" s="19">
        <v>2.1410235468710681E-3</v>
      </c>
      <c r="H4625" s="37">
        <f t="shared" si="1001"/>
        <v>1.0021410235468711</v>
      </c>
      <c r="I4625" s="19"/>
      <c r="J4625" s="19"/>
      <c r="K4625" s="19"/>
      <c r="L4625" s="19"/>
      <c r="N4625" s="38">
        <v>40196</v>
      </c>
      <c r="O4625" s="19">
        <v>1214.0139999999999</v>
      </c>
      <c r="P4625" s="19">
        <v>844.47273233166379</v>
      </c>
      <c r="Q4625" s="19">
        <v>1.7829715857520245E-3</v>
      </c>
      <c r="R4625" s="37">
        <f t="shared" si="1002"/>
        <v>1.001782971585752</v>
      </c>
      <c r="T4625" s="39">
        <v>40196</v>
      </c>
      <c r="U4625" s="40">
        <v>374.70409999999998</v>
      </c>
      <c r="V4625" s="40">
        <f t="shared" si="1003"/>
        <v>5.5407712646782237E-4</v>
      </c>
      <c r="W4625" s="41">
        <f t="shared" si="1004"/>
        <v>1.0005540771264678</v>
      </c>
      <c r="Y4625" s="38">
        <v>40196</v>
      </c>
      <c r="Z4625" s="43">
        <v>277.0788</v>
      </c>
      <c r="AA4625" s="43">
        <f t="shared" si="1005"/>
        <v>192.73706176961602</v>
      </c>
      <c r="AB4625" s="19">
        <f t="shared" si="1008"/>
        <v>0</v>
      </c>
      <c r="AC4625" s="37">
        <f t="shared" si="1009"/>
        <v>1</v>
      </c>
      <c r="AE4625" s="38">
        <v>40196</v>
      </c>
      <c r="AF4625" s="45">
        <v>4470.1000999999997</v>
      </c>
      <c r="AG4625" s="19">
        <f t="shared" si="1000"/>
        <v>3109.4185447968835</v>
      </c>
      <c r="AH4625" s="45">
        <f t="shared" si="1006"/>
        <v>0</v>
      </c>
      <c r="AI4625" s="46">
        <f t="shared" si="1007"/>
        <v>1</v>
      </c>
      <c r="AK4625" s="38">
        <v>40196</v>
      </c>
      <c r="AL4625" s="19">
        <v>166.33009999999999</v>
      </c>
      <c r="AM4625" s="19">
        <f t="shared" ref="AM4625:AM4688" si="1011">AL4625/AL4624-1</f>
        <v>7.1294662947707366E-4</v>
      </c>
      <c r="AN4625" s="37">
        <f t="shared" ref="AN4625:AN4688" si="1012">AL4625/AL4624</f>
        <v>1.0007129466294771</v>
      </c>
      <c r="AQ4625" s="38">
        <v>40196</v>
      </c>
      <c r="AR4625" s="19">
        <f t="shared" ref="AR4625:AR4688" si="1013">AL4625*2.26718</f>
        <v>377.10027611800001</v>
      </c>
      <c r="AS4625" s="40">
        <f t="shared" si="1010"/>
        <v>7.1294662947707366E-4</v>
      </c>
      <c r="AT4625" s="51">
        <f t="shared" si="999"/>
        <v>1.0007129466294771</v>
      </c>
    </row>
    <row r="4626" spans="1:46">
      <c r="A4626" s="38">
        <v>40197</v>
      </c>
      <c r="B4626" s="37">
        <v>1.4269000000000001</v>
      </c>
      <c r="D4626" s="38">
        <v>40197</v>
      </c>
      <c r="E4626" s="19">
        <v>1513.8381999999999</v>
      </c>
      <c r="F4626" s="19">
        <v>1060.9280257901744</v>
      </c>
      <c r="G4626" s="19">
        <v>1.1796762783970793E-2</v>
      </c>
      <c r="H4626" s="37">
        <f t="shared" si="1001"/>
        <v>1.0117967627839708</v>
      </c>
      <c r="I4626" s="19"/>
      <c r="J4626" s="19"/>
      <c r="K4626" s="19"/>
      <c r="L4626" s="19"/>
      <c r="N4626" s="38">
        <v>40197</v>
      </c>
      <c r="O4626" s="19">
        <v>1215.0482999999999</v>
      </c>
      <c r="P4626" s="19">
        <v>851.53010021725413</v>
      </c>
      <c r="Q4626" s="19">
        <v>8.357129384277906E-3</v>
      </c>
      <c r="R4626" s="37">
        <f t="shared" si="1002"/>
        <v>1.0083571293842779</v>
      </c>
      <c r="T4626" s="39">
        <v>40197</v>
      </c>
      <c r="U4626" s="40">
        <v>375.09390000000002</v>
      </c>
      <c r="V4626" s="40">
        <f t="shared" si="1003"/>
        <v>1.0402875228747721E-3</v>
      </c>
      <c r="W4626" s="41">
        <f t="shared" si="1004"/>
        <v>1.0010402875228748</v>
      </c>
      <c r="Y4626" s="42">
        <v>40197</v>
      </c>
      <c r="Z4626" s="43">
        <v>277.87880000000001</v>
      </c>
      <c r="AA4626" s="43">
        <f t="shared" si="1005"/>
        <v>194.74300932090546</v>
      </c>
      <c r="AB4626" s="19">
        <f t="shared" si="1008"/>
        <v>1.0407689797031328E-2</v>
      </c>
      <c r="AC4626" s="37">
        <f t="shared" si="1009"/>
        <v>1.0104076897970313</v>
      </c>
      <c r="AE4626" s="44">
        <v>40197</v>
      </c>
      <c r="AF4626" s="45">
        <v>4492.3999000000003</v>
      </c>
      <c r="AG4626" s="19">
        <f t="shared" si="1000"/>
        <v>3148.3635153129162</v>
      </c>
      <c r="AH4626" s="45">
        <f t="shared" si="1006"/>
        <v>1.2524840241015855E-2</v>
      </c>
      <c r="AI4626" s="46">
        <f t="shared" si="1007"/>
        <v>1.0125248402410159</v>
      </c>
      <c r="AK4626" s="38">
        <v>40197</v>
      </c>
      <c r="AL4626" s="19">
        <v>166.1293</v>
      </c>
      <c r="AM4626" s="19">
        <f t="shared" si="1011"/>
        <v>-1.2072378962074692E-3</v>
      </c>
      <c r="AN4626" s="37">
        <f t="shared" si="1012"/>
        <v>0.99879276210379253</v>
      </c>
      <c r="AQ4626" s="38">
        <v>40197</v>
      </c>
      <c r="AR4626" s="19">
        <f t="shared" si="1013"/>
        <v>376.64502637400005</v>
      </c>
      <c r="AS4626" s="40">
        <f t="shared" si="1010"/>
        <v>-1.2072378962074692E-3</v>
      </c>
      <c r="AT4626" s="51">
        <f t="shared" si="999"/>
        <v>0.99879276210379253</v>
      </c>
    </row>
    <row r="4627" spans="1:46">
      <c r="A4627" s="38">
        <v>40198</v>
      </c>
      <c r="B4627" s="37">
        <v>1.4094</v>
      </c>
      <c r="D4627" s="38">
        <v>40198</v>
      </c>
      <c r="E4627" s="19">
        <v>1490.2997</v>
      </c>
      <c r="F4627" s="19">
        <v>1057.4000993330496</v>
      </c>
      <c r="G4627" s="19">
        <v>-3.3253212012164246E-3</v>
      </c>
      <c r="H4627" s="37">
        <f t="shared" si="1001"/>
        <v>0.99667467879878358</v>
      </c>
      <c r="I4627" s="19"/>
      <c r="J4627" s="19"/>
      <c r="K4627" s="19"/>
      <c r="L4627" s="19"/>
      <c r="N4627" s="38">
        <v>40198</v>
      </c>
      <c r="O4627" s="19">
        <v>1195.9635000000001</v>
      </c>
      <c r="P4627" s="19">
        <v>848.56215410813115</v>
      </c>
      <c r="Q4627" s="19">
        <v>-3.4854271250842617E-3</v>
      </c>
      <c r="R4627" s="37">
        <f t="shared" si="1002"/>
        <v>0.99651457287491574</v>
      </c>
      <c r="T4627" s="39">
        <v>40198</v>
      </c>
      <c r="U4627" s="40">
        <v>375.36590000000001</v>
      </c>
      <c r="V4627" s="40">
        <f t="shared" si="1003"/>
        <v>7.2515175533371945E-4</v>
      </c>
      <c r="W4627" s="41">
        <f t="shared" si="1004"/>
        <v>1.0007251517553337</v>
      </c>
      <c r="Y4627" s="42">
        <v>40198</v>
      </c>
      <c r="Z4627" s="43">
        <v>273.54160000000002</v>
      </c>
      <c r="AA4627" s="43">
        <f t="shared" si="1005"/>
        <v>194.08372357031362</v>
      </c>
      <c r="AB4627" s="19">
        <f t="shared" si="1008"/>
        <v>-3.3854142076311655E-3</v>
      </c>
      <c r="AC4627" s="37">
        <f t="shared" si="1009"/>
        <v>0.99661458579236883</v>
      </c>
      <c r="AE4627" s="44">
        <v>40198</v>
      </c>
      <c r="AF4627" s="45">
        <v>4426</v>
      </c>
      <c r="AG4627" s="19">
        <f t="shared" si="1000"/>
        <v>3140.3434085426425</v>
      </c>
      <c r="AH4627" s="45">
        <f t="shared" si="1006"/>
        <v>-2.5473890582411451E-3</v>
      </c>
      <c r="AI4627" s="46">
        <f t="shared" si="1007"/>
        <v>0.99745261094175885</v>
      </c>
      <c r="AK4627" s="38">
        <v>40198</v>
      </c>
      <c r="AL4627" s="19">
        <v>166.07939999999999</v>
      </c>
      <c r="AM4627" s="19">
        <f t="shared" si="1011"/>
        <v>-3.003684479498947E-4</v>
      </c>
      <c r="AN4627" s="37">
        <f t="shared" si="1012"/>
        <v>0.99969963155205011</v>
      </c>
      <c r="AQ4627" s="38">
        <v>40198</v>
      </c>
      <c r="AR4627" s="19">
        <f t="shared" si="1013"/>
        <v>376.53189409200002</v>
      </c>
      <c r="AS4627" s="40">
        <f t="shared" si="1010"/>
        <v>-3.0036844795000572E-4</v>
      </c>
      <c r="AT4627" s="51">
        <f t="shared" ref="AT4627:AT4690" si="1014">AR4627/AR4626</f>
        <v>0.99969963155204999</v>
      </c>
    </row>
    <row r="4628" spans="1:46">
      <c r="A4628" s="38">
        <v>40199</v>
      </c>
      <c r="B4628" s="37">
        <v>1.4106000000000001</v>
      </c>
      <c r="D4628" s="38">
        <v>40199</v>
      </c>
      <c r="E4628" s="19">
        <v>1468.2239999999999</v>
      </c>
      <c r="F4628" s="19">
        <v>1040.8507018290088</v>
      </c>
      <c r="G4628" s="19">
        <v>-1.5651026999599527E-2</v>
      </c>
      <c r="H4628" s="37">
        <f t="shared" si="1001"/>
        <v>0.98434897300040047</v>
      </c>
      <c r="I4628" s="19"/>
      <c r="J4628" s="19"/>
      <c r="K4628" s="19"/>
      <c r="L4628" s="19"/>
      <c r="N4628" s="38">
        <v>40199</v>
      </c>
      <c r="O4628" s="19">
        <v>1176.3963000000001</v>
      </c>
      <c r="P4628" s="19">
        <v>833.96873670778393</v>
      </c>
      <c r="Q4628" s="19">
        <v>-1.7197817896657641E-2</v>
      </c>
      <c r="R4628" s="37">
        <f t="shared" si="1002"/>
        <v>0.98280218210334236</v>
      </c>
      <c r="T4628" s="39">
        <v>40199</v>
      </c>
      <c r="U4628" s="40">
        <v>376.33249999999998</v>
      </c>
      <c r="V4628" s="40">
        <f t="shared" si="1003"/>
        <v>2.5750874013861225E-3</v>
      </c>
      <c r="W4628" s="41">
        <f t="shared" si="1004"/>
        <v>1.0025750874013861</v>
      </c>
      <c r="Y4628" s="42">
        <v>40199</v>
      </c>
      <c r="Z4628" s="43">
        <v>272.13479999999998</v>
      </c>
      <c r="AA4628" s="43">
        <f t="shared" si="1005"/>
        <v>192.92131008081665</v>
      </c>
      <c r="AB4628" s="19">
        <f t="shared" si="1008"/>
        <v>-5.9892373668101184E-3</v>
      </c>
      <c r="AC4628" s="37">
        <f t="shared" si="1009"/>
        <v>0.99401076263318988</v>
      </c>
      <c r="AE4628" s="44">
        <v>40199</v>
      </c>
      <c r="AF4628" s="45">
        <v>4367.2997999999998</v>
      </c>
      <c r="AG4628" s="19">
        <f t="shared" si="1000"/>
        <v>3096.0582730752867</v>
      </c>
      <c r="AH4628" s="45">
        <f t="shared" si="1006"/>
        <v>-1.4102004050540295E-2</v>
      </c>
      <c r="AI4628" s="46">
        <f t="shared" si="1007"/>
        <v>0.9858979959494597</v>
      </c>
      <c r="AK4628" s="38">
        <v>40199</v>
      </c>
      <c r="AL4628" s="19">
        <v>166.19710000000001</v>
      </c>
      <c r="AM4628" s="19">
        <f t="shared" si="1011"/>
        <v>7.0869716533183968E-4</v>
      </c>
      <c r="AN4628" s="37">
        <f t="shared" si="1012"/>
        <v>1.0007086971653318</v>
      </c>
      <c r="AQ4628" s="38">
        <v>40199</v>
      </c>
      <c r="AR4628" s="19">
        <f t="shared" si="1013"/>
        <v>376.79874117800006</v>
      </c>
      <c r="AS4628" s="40">
        <f t="shared" si="1010"/>
        <v>7.0869716533183968E-4</v>
      </c>
      <c r="AT4628" s="51">
        <f t="shared" si="1014"/>
        <v>1.0007086971653318</v>
      </c>
    </row>
    <row r="4629" spans="1:46">
      <c r="A4629" s="38">
        <v>40200</v>
      </c>
      <c r="B4629" s="37">
        <v>1.4154</v>
      </c>
      <c r="D4629" s="38">
        <v>40200</v>
      </c>
      <c r="E4629" s="19">
        <v>1446.8414</v>
      </c>
      <c r="F4629" s="19">
        <v>1022.213791154444</v>
      </c>
      <c r="G4629" s="19">
        <v>-1.790546006436422E-2</v>
      </c>
      <c r="H4629" s="37">
        <f t="shared" si="1001"/>
        <v>0.98209453993563578</v>
      </c>
      <c r="I4629" s="19"/>
      <c r="J4629" s="19"/>
      <c r="K4629" s="19"/>
      <c r="L4629" s="19"/>
      <c r="N4629" s="38">
        <v>40200</v>
      </c>
      <c r="O4629" s="19">
        <v>1155.6301000000001</v>
      </c>
      <c r="P4629" s="19">
        <v>816.46891338137641</v>
      </c>
      <c r="Q4629" s="19">
        <v>-2.0983788187901031E-2</v>
      </c>
      <c r="R4629" s="37">
        <f t="shared" si="1002"/>
        <v>0.97901621181209897</v>
      </c>
      <c r="T4629" s="39">
        <v>40200</v>
      </c>
      <c r="U4629" s="40">
        <v>376.66860000000003</v>
      </c>
      <c r="V4629" s="40">
        <f t="shared" si="1003"/>
        <v>8.9309320879826792E-4</v>
      </c>
      <c r="W4629" s="41">
        <f t="shared" si="1004"/>
        <v>1.0008930932087983</v>
      </c>
      <c r="Y4629" s="42">
        <v>40200</v>
      </c>
      <c r="Z4629" s="43">
        <v>270.67919999999998</v>
      </c>
      <c r="AA4629" s="43">
        <f t="shared" si="1005"/>
        <v>191.23866044934292</v>
      </c>
      <c r="AB4629" s="19">
        <f t="shared" si="1008"/>
        <v>-8.7219479837082892E-3</v>
      </c>
      <c r="AC4629" s="37">
        <f t="shared" si="1009"/>
        <v>0.99127805201629171</v>
      </c>
      <c r="AE4629" s="44">
        <v>40200</v>
      </c>
      <c r="AF4629" s="45">
        <v>4308.2997999999998</v>
      </c>
      <c r="AG4629" s="19">
        <f t="shared" si="1000"/>
        <v>3043.8743818001976</v>
      </c>
      <c r="AH4629" s="45">
        <f t="shared" si="1006"/>
        <v>-1.6854944795097526E-2</v>
      </c>
      <c r="AI4629" s="46">
        <f t="shared" si="1007"/>
        <v>0.98314505520490247</v>
      </c>
      <c r="AK4629" s="38">
        <v>40200</v>
      </c>
      <c r="AL4629" s="19">
        <v>166.13740000000001</v>
      </c>
      <c r="AM4629" s="19">
        <f t="shared" si="1011"/>
        <v>-3.5921204401279105E-4</v>
      </c>
      <c r="AN4629" s="37">
        <f t="shared" si="1012"/>
        <v>0.99964078795598721</v>
      </c>
      <c r="AQ4629" s="38">
        <v>40200</v>
      </c>
      <c r="AR4629" s="19">
        <f t="shared" si="1013"/>
        <v>376.66339053200005</v>
      </c>
      <c r="AS4629" s="40">
        <f t="shared" si="1010"/>
        <v>-3.5921204401279105E-4</v>
      </c>
      <c r="AT4629" s="51">
        <f t="shared" si="1014"/>
        <v>0.99964078795598721</v>
      </c>
    </row>
    <row r="4630" spans="1:46">
      <c r="A4630" s="38">
        <v>40203</v>
      </c>
      <c r="B4630" s="37">
        <v>1.4146000000000001</v>
      </c>
      <c r="D4630" s="38">
        <v>40203</v>
      </c>
      <c r="E4630" s="19">
        <v>1445.7308</v>
      </c>
      <c r="F4630" s="19">
        <v>1022.0067863707055</v>
      </c>
      <c r="G4630" s="19">
        <v>-2.0250634997276418E-4</v>
      </c>
      <c r="H4630" s="37">
        <f t="shared" si="1001"/>
        <v>0.99979749365002724</v>
      </c>
      <c r="I4630" s="19"/>
      <c r="J4630" s="19"/>
      <c r="K4630" s="19"/>
      <c r="L4630" s="19"/>
      <c r="N4630" s="38">
        <v>40203</v>
      </c>
      <c r="O4630" s="19">
        <v>1149.8900000000001</v>
      </c>
      <c r="P4630" s="19">
        <v>812.87289693199489</v>
      </c>
      <c r="Q4630" s="19">
        <v>-4.4043519483047966E-3</v>
      </c>
      <c r="R4630" s="37">
        <f t="shared" si="1002"/>
        <v>0.9955956480516952</v>
      </c>
      <c r="T4630" s="39">
        <v>40203</v>
      </c>
      <c r="U4630" s="40">
        <v>376.6678</v>
      </c>
      <c r="V4630" s="40">
        <f t="shared" si="1003"/>
        <v>-2.1238829039926799E-6</v>
      </c>
      <c r="W4630" s="41">
        <f t="shared" si="1004"/>
        <v>0.99999787611709601</v>
      </c>
      <c r="Y4630" s="42">
        <v>40203</v>
      </c>
      <c r="Z4630" s="43">
        <v>271.10890000000001</v>
      </c>
      <c r="AA4630" s="43">
        <f t="shared" si="1005"/>
        <v>191.65057260002828</v>
      </c>
      <c r="AB4630" s="19">
        <f t="shared" si="1008"/>
        <v>2.1539167327229158E-3</v>
      </c>
      <c r="AC4630" s="37">
        <f t="shared" si="1009"/>
        <v>1.0021539167327229</v>
      </c>
      <c r="AE4630" s="44">
        <v>40203</v>
      </c>
      <c r="AF4630" s="45">
        <v>4334.2997999999998</v>
      </c>
      <c r="AG4630" s="19">
        <f t="shared" si="1000"/>
        <v>3063.9755407889152</v>
      </c>
      <c r="AH4630" s="45">
        <f t="shared" si="1006"/>
        <v>6.6038070128338067E-3</v>
      </c>
      <c r="AI4630" s="46">
        <f t="shared" si="1007"/>
        <v>1.0066038070128338</v>
      </c>
      <c r="AK4630" s="38">
        <v>40203</v>
      </c>
      <c r="AL4630" s="19">
        <v>166.49449999999999</v>
      </c>
      <c r="AM4630" s="19">
        <f t="shared" si="1011"/>
        <v>2.1494257163046093E-3</v>
      </c>
      <c r="AN4630" s="37">
        <f t="shared" si="1012"/>
        <v>1.0021494257163046</v>
      </c>
      <c r="AQ4630" s="38">
        <v>40203</v>
      </c>
      <c r="AR4630" s="19">
        <f t="shared" si="1013"/>
        <v>377.47300051000002</v>
      </c>
      <c r="AS4630" s="40">
        <f t="shared" si="1010"/>
        <v>2.1494257163046093E-3</v>
      </c>
      <c r="AT4630" s="51">
        <f t="shared" si="1014"/>
        <v>1.0021494257163046</v>
      </c>
    </row>
    <row r="4631" spans="1:46">
      <c r="A4631" s="38">
        <v>40204</v>
      </c>
      <c r="B4631" s="37">
        <v>1.4063000000000001</v>
      </c>
      <c r="D4631" s="38">
        <v>40204</v>
      </c>
      <c r="E4631" s="19">
        <v>1438.7592</v>
      </c>
      <c r="F4631" s="19">
        <v>1023.0812771101471</v>
      </c>
      <c r="G4631" s="19">
        <v>1.0513538205134676E-3</v>
      </c>
      <c r="H4631" s="37">
        <f t="shared" si="1001"/>
        <v>1.0010513538205135</v>
      </c>
      <c r="I4631" s="19"/>
      <c r="J4631" s="19"/>
      <c r="K4631" s="19"/>
      <c r="L4631" s="19"/>
      <c r="N4631" s="38">
        <v>40204</v>
      </c>
      <c r="O4631" s="19">
        <v>1124.7206000000001</v>
      </c>
      <c r="P4631" s="19">
        <v>799.7728791865178</v>
      </c>
      <c r="Q4631" s="19">
        <v>-1.6115702460889225E-2</v>
      </c>
      <c r="R4631" s="37">
        <f t="shared" si="1002"/>
        <v>0.98388429753911077</v>
      </c>
      <c r="T4631" s="39">
        <v>40204</v>
      </c>
      <c r="U4631" s="40">
        <v>377.08749999999998</v>
      </c>
      <c r="V4631" s="40">
        <f t="shared" si="1003"/>
        <v>1.1142444350167313E-3</v>
      </c>
      <c r="W4631" s="41">
        <f t="shared" si="1004"/>
        <v>1.0011142444350167</v>
      </c>
      <c r="Y4631" s="42">
        <v>40204</v>
      </c>
      <c r="Z4631" s="43">
        <v>268.0933</v>
      </c>
      <c r="AA4631" s="43">
        <f t="shared" si="1005"/>
        <v>190.63734622768968</v>
      </c>
      <c r="AB4631" s="19">
        <f t="shared" si="1008"/>
        <v>-5.2868423954735011E-3</v>
      </c>
      <c r="AC4631" s="37">
        <f t="shared" si="1009"/>
        <v>0.9947131576045265</v>
      </c>
      <c r="AE4631" s="44">
        <v>40204</v>
      </c>
      <c r="AF4631" s="45">
        <v>4295.2002000000002</v>
      </c>
      <c r="AG4631" s="19">
        <f t="shared" si="1000"/>
        <v>3054.2559908981011</v>
      </c>
      <c r="AH4631" s="45">
        <f t="shared" si="1006"/>
        <v>-3.1722021802795819E-3</v>
      </c>
      <c r="AI4631" s="46">
        <f t="shared" si="1007"/>
        <v>0.99682779781972042</v>
      </c>
      <c r="AK4631" s="38">
        <v>40204</v>
      </c>
      <c r="AL4631" s="19">
        <v>166.71860000000001</v>
      </c>
      <c r="AM4631" s="19">
        <f t="shared" si="1011"/>
        <v>1.3459904080916907E-3</v>
      </c>
      <c r="AN4631" s="37">
        <f t="shared" si="1012"/>
        <v>1.0013459904080917</v>
      </c>
      <c r="AQ4631" s="38">
        <v>40204</v>
      </c>
      <c r="AR4631" s="19">
        <f t="shared" si="1013"/>
        <v>377.98107554800004</v>
      </c>
      <c r="AS4631" s="40">
        <f t="shared" si="1010"/>
        <v>1.3459904080916907E-3</v>
      </c>
      <c r="AT4631" s="51">
        <f t="shared" si="1014"/>
        <v>1.0013459904080917</v>
      </c>
    </row>
    <row r="4632" spans="1:46">
      <c r="A4632" s="38">
        <v>40205</v>
      </c>
      <c r="B4632" s="37">
        <v>1.4053</v>
      </c>
      <c r="D4632" s="38">
        <v>40205</v>
      </c>
      <c r="E4632" s="19">
        <v>1434.9698000000001</v>
      </c>
      <c r="F4632" s="19">
        <v>1021.1127873052018</v>
      </c>
      <c r="G4632" s="19">
        <v>-1.9240795907297104E-3</v>
      </c>
      <c r="H4632" s="37">
        <f t="shared" si="1001"/>
        <v>0.99807592040927029</v>
      </c>
      <c r="I4632" s="19"/>
      <c r="J4632" s="19"/>
      <c r="K4632" s="19"/>
      <c r="L4632" s="19"/>
      <c r="N4632" s="38">
        <v>40205</v>
      </c>
      <c r="O4632" s="19">
        <v>1113.5175999999999</v>
      </c>
      <c r="P4632" s="19">
        <v>792.37002775208134</v>
      </c>
      <c r="Q4632" s="19">
        <v>-9.2561921354049614E-3</v>
      </c>
      <c r="R4632" s="37">
        <f t="shared" si="1002"/>
        <v>0.99074380786459504</v>
      </c>
      <c r="T4632" s="39">
        <v>40205</v>
      </c>
      <c r="U4632" s="40">
        <v>376.93790000000001</v>
      </c>
      <c r="V4632" s="40">
        <f t="shared" si="1003"/>
        <v>-3.9672489806730216E-4</v>
      </c>
      <c r="W4632" s="41">
        <f t="shared" si="1004"/>
        <v>0.9996032751019327</v>
      </c>
      <c r="Y4632" s="42">
        <v>40205</v>
      </c>
      <c r="Z4632" s="43">
        <v>262.721</v>
      </c>
      <c r="AA4632" s="43">
        <f t="shared" si="1005"/>
        <v>186.95011741265211</v>
      </c>
      <c r="AB4632" s="19">
        <f t="shared" si="1008"/>
        <v>-1.9341586987020376E-2</v>
      </c>
      <c r="AC4632" s="37">
        <f t="shared" si="1009"/>
        <v>0.98065841301297962</v>
      </c>
      <c r="AE4632" s="44">
        <v>40205</v>
      </c>
      <c r="AF4632" s="45">
        <v>4228.7002000000002</v>
      </c>
      <c r="AG4632" s="19">
        <f t="shared" si="1000"/>
        <v>3009.1085177542163</v>
      </c>
      <c r="AH4632" s="45">
        <f t="shared" si="1006"/>
        <v>-1.478182355324098E-2</v>
      </c>
      <c r="AI4632" s="46">
        <f t="shared" si="1007"/>
        <v>0.98521817644675902</v>
      </c>
      <c r="AK4632" s="38">
        <v>40205</v>
      </c>
      <c r="AL4632" s="19">
        <v>166.35990000000001</v>
      </c>
      <c r="AM4632" s="19">
        <f t="shared" si="1011"/>
        <v>-2.1515295833818282E-3</v>
      </c>
      <c r="AN4632" s="37">
        <f t="shared" si="1012"/>
        <v>0.99784847041661817</v>
      </c>
      <c r="AQ4632" s="38">
        <v>40205</v>
      </c>
      <c r="AR4632" s="19">
        <f t="shared" si="1013"/>
        <v>377.16783808200006</v>
      </c>
      <c r="AS4632" s="40">
        <f t="shared" si="1010"/>
        <v>-2.1515295833817172E-3</v>
      </c>
      <c r="AT4632" s="51">
        <f t="shared" si="1014"/>
        <v>0.99784847041661828</v>
      </c>
    </row>
    <row r="4633" spans="1:46">
      <c r="A4633" s="38">
        <v>40206</v>
      </c>
      <c r="B4633" s="37">
        <v>1.3993</v>
      </c>
      <c r="D4633" s="38">
        <v>40206</v>
      </c>
      <c r="E4633" s="19">
        <v>1420.0168000000001</v>
      </c>
      <c r="F4633" s="19">
        <v>1014.8051168441365</v>
      </c>
      <c r="G4633" s="19">
        <v>-6.1772514647591148E-3</v>
      </c>
      <c r="H4633" s="37">
        <f t="shared" si="1001"/>
        <v>0.99382274853524089</v>
      </c>
      <c r="I4633" s="19"/>
      <c r="J4633" s="19"/>
      <c r="K4633" s="19"/>
      <c r="L4633" s="19"/>
      <c r="N4633" s="38">
        <v>40206</v>
      </c>
      <c r="O4633" s="19">
        <v>1127.1380999999999</v>
      </c>
      <c r="P4633" s="19">
        <v>805.5013935539198</v>
      </c>
      <c r="Q4633" s="19">
        <v>1.6572264651518287E-2</v>
      </c>
      <c r="R4633" s="37">
        <f t="shared" si="1002"/>
        <v>1.0165722646515183</v>
      </c>
      <c r="T4633" s="39">
        <v>40206</v>
      </c>
      <c r="U4633" s="40">
        <v>376.99709999999999</v>
      </c>
      <c r="V4633" s="40">
        <f t="shared" si="1003"/>
        <v>1.5705504805962889E-4</v>
      </c>
      <c r="W4633" s="41">
        <f t="shared" si="1004"/>
        <v>1.0001570550480596</v>
      </c>
      <c r="Y4633" s="42">
        <v>40206</v>
      </c>
      <c r="Z4633" s="43">
        <v>260.96260000000001</v>
      </c>
      <c r="AA4633" s="43">
        <f t="shared" si="1005"/>
        <v>186.49510469520476</v>
      </c>
      <c r="AB4633" s="19">
        <f t="shared" si="1008"/>
        <v>-2.4338723277879115E-3</v>
      </c>
      <c r="AC4633" s="37">
        <f t="shared" si="1009"/>
        <v>0.99756612767221209</v>
      </c>
      <c r="AE4633" s="44">
        <v>40206</v>
      </c>
      <c r="AF4633" s="45">
        <v>4209.7002000000002</v>
      </c>
      <c r="AG4633" s="19">
        <f t="shared" si="1000"/>
        <v>3008.4329307510902</v>
      </c>
      <c r="AH4633" s="45">
        <f t="shared" si="1006"/>
        <v>-2.2451400444356562E-4</v>
      </c>
      <c r="AI4633" s="46">
        <f t="shared" si="1007"/>
        <v>0.99977548599555643</v>
      </c>
      <c r="AK4633" s="38">
        <v>40206</v>
      </c>
      <c r="AL4633" s="19">
        <v>165.8331</v>
      </c>
      <c r="AM4633" s="19">
        <f t="shared" si="1011"/>
        <v>-3.166628496410584E-3</v>
      </c>
      <c r="AN4633" s="37">
        <f t="shared" si="1012"/>
        <v>0.99683337150358942</v>
      </c>
      <c r="AQ4633" s="38">
        <v>40206</v>
      </c>
      <c r="AR4633" s="19">
        <f t="shared" si="1013"/>
        <v>375.97348765800001</v>
      </c>
      <c r="AS4633" s="40">
        <f t="shared" si="1010"/>
        <v>-3.166628496410584E-3</v>
      </c>
      <c r="AT4633" s="51">
        <f t="shared" si="1014"/>
        <v>0.99683337150358942</v>
      </c>
    </row>
    <row r="4634" spans="1:46">
      <c r="A4634" s="38">
        <v>40207</v>
      </c>
      <c r="B4634" s="37">
        <v>1.387</v>
      </c>
      <c r="D4634" s="38">
        <v>40207</v>
      </c>
      <c r="E4634" s="19">
        <v>1408.9688000000001</v>
      </c>
      <c r="F4634" s="19">
        <v>1015.8390771449172</v>
      </c>
      <c r="G4634" s="19">
        <v>1.0188757265987558E-3</v>
      </c>
      <c r="H4634" s="37">
        <f t="shared" si="1001"/>
        <v>1.0010188757265988</v>
      </c>
      <c r="I4634" s="19"/>
      <c r="J4634" s="19"/>
      <c r="K4634" s="19"/>
      <c r="L4634" s="19"/>
      <c r="N4634" s="38">
        <v>40207</v>
      </c>
      <c r="O4634" s="19">
        <v>1119.3698999999999</v>
      </c>
      <c r="P4634" s="19">
        <v>807.04390771449164</v>
      </c>
      <c r="Q4634" s="19">
        <v>1.9149739192456661E-3</v>
      </c>
      <c r="R4634" s="37">
        <f t="shared" si="1002"/>
        <v>1.0019149739192457</v>
      </c>
      <c r="T4634" s="39">
        <v>40207</v>
      </c>
      <c r="U4634" s="40">
        <v>377.3365</v>
      </c>
      <c r="V4634" s="40">
        <f t="shared" si="1003"/>
        <v>9.0027217716004415E-4</v>
      </c>
      <c r="W4634" s="41">
        <f t="shared" si="1004"/>
        <v>1.00090027217716</v>
      </c>
      <c r="Y4634" s="42">
        <v>40207</v>
      </c>
      <c r="Z4634" s="43">
        <v>258.95319999999998</v>
      </c>
      <c r="AA4634" s="43">
        <f t="shared" si="1005"/>
        <v>186.70021629416004</v>
      </c>
      <c r="AB4634" s="19">
        <f t="shared" si="1008"/>
        <v>1.0998229647394275E-3</v>
      </c>
      <c r="AC4634" s="37">
        <f t="shared" si="1009"/>
        <v>1.0010998229647394</v>
      </c>
      <c r="AE4634" s="44">
        <v>40207</v>
      </c>
      <c r="AF4634" s="45">
        <v>4176.2002000000002</v>
      </c>
      <c r="AG4634" s="19">
        <f t="shared" si="1000"/>
        <v>3010.9590483056959</v>
      </c>
      <c r="AH4634" s="45">
        <f t="shared" si="1006"/>
        <v>8.396788669557953E-4</v>
      </c>
      <c r="AI4634" s="46">
        <f t="shared" si="1007"/>
        <v>1.0008396788669558</v>
      </c>
      <c r="AK4634" s="38">
        <v>40207</v>
      </c>
      <c r="AL4634" s="19">
        <v>166.0264</v>
      </c>
      <c r="AM4634" s="19">
        <f t="shared" si="1011"/>
        <v>1.1656297807856042E-3</v>
      </c>
      <c r="AN4634" s="37">
        <f t="shared" si="1012"/>
        <v>1.0011656297807856</v>
      </c>
      <c r="AQ4634" s="38">
        <v>40207</v>
      </c>
      <c r="AR4634" s="19">
        <f t="shared" si="1013"/>
        <v>376.41173355200004</v>
      </c>
      <c r="AS4634" s="40">
        <f t="shared" si="1010"/>
        <v>1.1656297807856042E-3</v>
      </c>
      <c r="AT4634" s="51">
        <f t="shared" si="1014"/>
        <v>1.0011656297807856</v>
      </c>
    </row>
    <row r="4635" spans="1:46">
      <c r="A4635" s="38">
        <v>40210</v>
      </c>
      <c r="B4635" s="37">
        <v>1.3904000000000001</v>
      </c>
      <c r="D4635" s="38">
        <v>40210</v>
      </c>
      <c r="E4635" s="19">
        <v>1421.3227999999999</v>
      </c>
      <c r="F4635" s="19">
        <v>1022.2402186421173</v>
      </c>
      <c r="G4635" s="19">
        <v>6.3013341790225663E-3</v>
      </c>
      <c r="H4635" s="37">
        <f t="shared" si="1001"/>
        <v>1.0063013341790226</v>
      </c>
      <c r="I4635" s="19"/>
      <c r="J4635" s="19"/>
      <c r="K4635" s="19"/>
      <c r="L4635" s="19"/>
      <c r="N4635" s="38">
        <v>40210</v>
      </c>
      <c r="O4635" s="19">
        <v>1120.6447000000001</v>
      </c>
      <c r="P4635" s="19">
        <v>805.98726985040275</v>
      </c>
      <c r="Q4635" s="19">
        <v>-1.3092693643909081E-3</v>
      </c>
      <c r="R4635" s="37">
        <f t="shared" si="1002"/>
        <v>0.99869073063560909</v>
      </c>
      <c r="T4635" s="39">
        <v>40210</v>
      </c>
      <c r="U4635" s="40">
        <v>377.6567</v>
      </c>
      <c r="V4635" s="40">
        <f t="shared" si="1003"/>
        <v>8.4857945096761256E-4</v>
      </c>
      <c r="W4635" s="41">
        <f t="shared" si="1004"/>
        <v>1.0008485794509676</v>
      </c>
      <c r="Y4635" s="42">
        <v>40210</v>
      </c>
      <c r="Z4635" s="43">
        <v>262.18430000000001</v>
      </c>
      <c r="AA4635" s="43">
        <f t="shared" si="1005"/>
        <v>188.56753452243959</v>
      </c>
      <c r="AB4635" s="19">
        <f t="shared" si="1008"/>
        <v>1.0001692902901871E-2</v>
      </c>
      <c r="AC4635" s="37">
        <f t="shared" si="1009"/>
        <v>1.0100016929029019</v>
      </c>
      <c r="AE4635" s="44">
        <v>40210</v>
      </c>
      <c r="AF4635" s="45">
        <v>4237.1000999999997</v>
      </c>
      <c r="AG4635" s="19">
        <f t="shared" si="1000"/>
        <v>3047.3965046029916</v>
      </c>
      <c r="AH4635" s="45">
        <f t="shared" si="1006"/>
        <v>1.2101611384518707E-2</v>
      </c>
      <c r="AI4635" s="46">
        <f t="shared" si="1007"/>
        <v>1.0121016113845187</v>
      </c>
      <c r="AK4635" s="38">
        <v>40210</v>
      </c>
      <c r="AL4635" s="19">
        <v>166.48220000000001</v>
      </c>
      <c r="AM4635" s="19">
        <f t="shared" si="1011"/>
        <v>2.7453465232036844E-3</v>
      </c>
      <c r="AN4635" s="37">
        <f t="shared" si="1012"/>
        <v>1.0027453465232037</v>
      </c>
      <c r="AQ4635" s="38">
        <v>40210</v>
      </c>
      <c r="AR4635" s="19">
        <f t="shared" si="1013"/>
        <v>377.44511419600002</v>
      </c>
      <c r="AS4635" s="40">
        <f t="shared" si="1010"/>
        <v>2.7453465232034624E-3</v>
      </c>
      <c r="AT4635" s="51">
        <f t="shared" si="1014"/>
        <v>1.0027453465232035</v>
      </c>
    </row>
    <row r="4636" spans="1:46">
      <c r="A4636" s="38">
        <v>40211</v>
      </c>
      <c r="B4636" s="37">
        <v>1.3955</v>
      </c>
      <c r="D4636" s="38">
        <v>40211</v>
      </c>
      <c r="E4636" s="19">
        <v>1441.0481</v>
      </c>
      <c r="F4636" s="19">
        <v>1032.6392690791831</v>
      </c>
      <c r="G4636" s="19">
        <v>1.0172805029016851E-2</v>
      </c>
      <c r="H4636" s="37">
        <f t="shared" si="1001"/>
        <v>1.0101728050290169</v>
      </c>
      <c r="I4636" s="19"/>
      <c r="J4636" s="19"/>
      <c r="K4636" s="19"/>
      <c r="L4636" s="19"/>
      <c r="N4636" s="38">
        <v>40211</v>
      </c>
      <c r="O4636" s="19">
        <v>1128.1039000000001</v>
      </c>
      <c r="P4636" s="19">
        <v>808.38688642063778</v>
      </c>
      <c r="Q4636" s="19">
        <v>2.9772387976803039E-3</v>
      </c>
      <c r="R4636" s="37">
        <f t="shared" si="1002"/>
        <v>1.0029772387976803</v>
      </c>
      <c r="T4636" s="39">
        <v>40211</v>
      </c>
      <c r="U4636" s="40">
        <v>377.91950000000003</v>
      </c>
      <c r="V4636" s="40">
        <f t="shared" si="1003"/>
        <v>6.9587008518601223E-4</v>
      </c>
      <c r="W4636" s="41">
        <f t="shared" si="1004"/>
        <v>1.000695870085186</v>
      </c>
      <c r="Y4636" s="42">
        <v>40211</v>
      </c>
      <c r="Z4636" s="43">
        <v>266.88330000000002</v>
      </c>
      <c r="AA4636" s="43">
        <f t="shared" si="1005"/>
        <v>191.24564672160517</v>
      </c>
      <c r="AB4636" s="19">
        <f t="shared" si="1008"/>
        <v>1.4202403430410682E-2</v>
      </c>
      <c r="AC4636" s="37">
        <f t="shared" si="1009"/>
        <v>1.0142024034304107</v>
      </c>
      <c r="AE4636" s="44">
        <v>40211</v>
      </c>
      <c r="AF4636" s="45">
        <v>4357.7997999999998</v>
      </c>
      <c r="AG4636" s="19">
        <f t="shared" si="1000"/>
        <v>3122.7515585811539</v>
      </c>
      <c r="AH4636" s="45">
        <f t="shared" si="1006"/>
        <v>2.4727682749632551E-2</v>
      </c>
      <c r="AI4636" s="46">
        <f t="shared" si="1007"/>
        <v>1.0247276827496326</v>
      </c>
      <c r="AK4636" s="38">
        <v>40211</v>
      </c>
      <c r="AL4636" s="19">
        <v>166.39750000000001</v>
      </c>
      <c r="AM4636" s="19">
        <f t="shared" si="1011"/>
        <v>-5.0876309899794414E-4</v>
      </c>
      <c r="AN4636" s="37">
        <f t="shared" si="1012"/>
        <v>0.99949123690100206</v>
      </c>
      <c r="AQ4636" s="38">
        <v>40211</v>
      </c>
      <c r="AR4636" s="19">
        <f t="shared" si="1013"/>
        <v>377.25308405000004</v>
      </c>
      <c r="AS4636" s="40">
        <f t="shared" si="1010"/>
        <v>-5.0876309899794414E-4</v>
      </c>
      <c r="AT4636" s="51">
        <f t="shared" si="1014"/>
        <v>0.99949123690100206</v>
      </c>
    </row>
    <row r="4637" spans="1:46">
      <c r="A4637" s="38">
        <v>40212</v>
      </c>
      <c r="B4637" s="37">
        <v>1.3907</v>
      </c>
      <c r="D4637" s="38">
        <v>40212</v>
      </c>
      <c r="E4637" s="19">
        <v>1433.8371999999999</v>
      </c>
      <c r="F4637" s="19">
        <v>1031.0183360897388</v>
      </c>
      <c r="G4637" s="19">
        <v>-1.5696991563082241E-3</v>
      </c>
      <c r="H4637" s="37">
        <f t="shared" si="1001"/>
        <v>0.99843030084369178</v>
      </c>
      <c r="I4637" s="19"/>
      <c r="J4637" s="19"/>
      <c r="K4637" s="19"/>
      <c r="L4637" s="19"/>
      <c r="N4637" s="38">
        <v>40212</v>
      </c>
      <c r="O4637" s="19">
        <v>1142.3159000000001</v>
      </c>
      <c r="P4637" s="19">
        <v>821.39634716329908</v>
      </c>
      <c r="Q4637" s="19">
        <v>1.6093112049682556E-2</v>
      </c>
      <c r="R4637" s="37">
        <f t="shared" si="1002"/>
        <v>1.0160931120496826</v>
      </c>
      <c r="T4637" s="39">
        <v>40212</v>
      </c>
      <c r="U4637" s="40">
        <v>377.90449999999998</v>
      </c>
      <c r="V4637" s="40">
        <f t="shared" si="1003"/>
        <v>-3.9690992393981439E-5</v>
      </c>
      <c r="W4637" s="41">
        <f t="shared" si="1004"/>
        <v>0.99996030900760602</v>
      </c>
      <c r="Y4637" s="42">
        <v>40212</v>
      </c>
      <c r="Z4637" s="43">
        <v>263.22469999999998</v>
      </c>
      <c r="AA4637" s="43">
        <f t="shared" si="1005"/>
        <v>189.27496943985042</v>
      </c>
      <c r="AB4637" s="19">
        <f t="shared" si="1008"/>
        <v>-1.0304429489176536E-2</v>
      </c>
      <c r="AC4637" s="37">
        <f t="shared" si="1009"/>
        <v>0.98969557051082346</v>
      </c>
      <c r="AE4637" s="44">
        <v>40212</v>
      </c>
      <c r="AF4637" s="45">
        <v>4330.6000999999997</v>
      </c>
      <c r="AG4637" s="19">
        <f t="shared" si="1000"/>
        <v>3113.9714532249941</v>
      </c>
      <c r="AH4637" s="45">
        <f t="shared" si="1006"/>
        <v>-2.8116567044959018E-3</v>
      </c>
      <c r="AI4637" s="46">
        <f t="shared" si="1007"/>
        <v>0.9971883432955041</v>
      </c>
      <c r="AK4637" s="38">
        <v>40212</v>
      </c>
      <c r="AL4637" s="19">
        <v>166.13759999999999</v>
      </c>
      <c r="AM4637" s="19">
        <f t="shared" si="1011"/>
        <v>-1.5619225048454366E-3</v>
      </c>
      <c r="AN4637" s="37">
        <f t="shared" si="1012"/>
        <v>0.99843807749515456</v>
      </c>
      <c r="AQ4637" s="38">
        <v>40212</v>
      </c>
      <c r="AR4637" s="19">
        <f t="shared" si="1013"/>
        <v>376.66384396800004</v>
      </c>
      <c r="AS4637" s="40">
        <f t="shared" si="1010"/>
        <v>-1.5619225048453256E-3</v>
      </c>
      <c r="AT4637" s="51">
        <f t="shared" si="1014"/>
        <v>0.99843807749515467</v>
      </c>
    </row>
    <row r="4638" spans="1:46">
      <c r="A4638" s="38">
        <v>40213</v>
      </c>
      <c r="B4638" s="37">
        <v>1.3758999999999999</v>
      </c>
      <c r="D4638" s="38">
        <v>40213</v>
      </c>
      <c r="E4638" s="19">
        <v>1392.8998999999999</v>
      </c>
      <c r="F4638" s="19">
        <v>1012.3554764154371</v>
      </c>
      <c r="G4638" s="19">
        <v>-1.8101384835775836E-2</v>
      </c>
      <c r="H4638" s="37">
        <f t="shared" si="1001"/>
        <v>0.98189861516422416</v>
      </c>
      <c r="I4638" s="19"/>
      <c r="J4638" s="19"/>
      <c r="K4638" s="19"/>
      <c r="L4638" s="19"/>
      <c r="N4638" s="38">
        <v>40213</v>
      </c>
      <c r="O4638" s="19">
        <v>1111.3065999999999</v>
      </c>
      <c r="P4638" s="19">
        <v>807.69430917944612</v>
      </c>
      <c r="Q4638" s="19">
        <v>-1.6681396296895024E-2</v>
      </c>
      <c r="R4638" s="37">
        <f t="shared" si="1002"/>
        <v>0.98331860370310498</v>
      </c>
      <c r="T4638" s="39">
        <v>40213</v>
      </c>
      <c r="U4638" s="40">
        <v>378.16739999999999</v>
      </c>
      <c r="V4638" s="40">
        <f t="shared" si="1003"/>
        <v>6.9567840552320348E-4</v>
      </c>
      <c r="W4638" s="41">
        <f t="shared" si="1004"/>
        <v>1.0006956784055232</v>
      </c>
      <c r="Y4638" s="42">
        <v>40213</v>
      </c>
      <c r="Z4638" s="43">
        <v>257.53210000000001</v>
      </c>
      <c r="AA4638" s="43">
        <f t="shared" si="1005"/>
        <v>187.17355912493642</v>
      </c>
      <c r="AB4638" s="19">
        <f t="shared" si="1008"/>
        <v>-1.1102420574326421E-2</v>
      </c>
      <c r="AC4638" s="37">
        <f t="shared" si="1009"/>
        <v>0.98889757942567358</v>
      </c>
      <c r="AE4638" s="44">
        <v>40213</v>
      </c>
      <c r="AF4638" s="45">
        <v>4173.7997999999998</v>
      </c>
      <c r="AG4638" s="19">
        <f t="shared" si="1000"/>
        <v>3033.5051965985899</v>
      </c>
      <c r="AH4638" s="45">
        <f t="shared" si="1006"/>
        <v>-2.5840396366854645E-2</v>
      </c>
      <c r="AI4638" s="46">
        <f t="shared" si="1007"/>
        <v>0.97415960363314535</v>
      </c>
      <c r="AK4638" s="38">
        <v>40213</v>
      </c>
      <c r="AL4638" s="19">
        <v>166.32910000000001</v>
      </c>
      <c r="AM4638" s="19">
        <f t="shared" si="1011"/>
        <v>1.1526590007320259E-3</v>
      </c>
      <c r="AN4638" s="37">
        <f t="shared" si="1012"/>
        <v>1.001152659000732</v>
      </c>
      <c r="AQ4638" s="38">
        <v>40213</v>
      </c>
      <c r="AR4638" s="19">
        <f t="shared" si="1013"/>
        <v>377.09800893800008</v>
      </c>
      <c r="AS4638" s="40">
        <f t="shared" si="1010"/>
        <v>1.1526590007320259E-3</v>
      </c>
      <c r="AT4638" s="51">
        <f t="shared" si="1014"/>
        <v>1.001152659000732</v>
      </c>
    </row>
    <row r="4639" spans="1:46">
      <c r="A4639" s="38">
        <v>40214</v>
      </c>
      <c r="B4639" s="37">
        <v>1.3608</v>
      </c>
      <c r="D4639" s="38">
        <v>40214</v>
      </c>
      <c r="E4639" s="19">
        <v>1379.2637999999999</v>
      </c>
      <c r="F4639" s="19">
        <v>1013.5683421516754</v>
      </c>
      <c r="G4639" s="19">
        <v>1.1980630959125271E-3</v>
      </c>
      <c r="H4639" s="37">
        <f t="shared" si="1001"/>
        <v>1.0011980630959125</v>
      </c>
      <c r="I4639" s="19"/>
      <c r="J4639" s="19"/>
      <c r="K4639" s="19"/>
      <c r="L4639" s="19"/>
      <c r="N4639" s="38">
        <v>40214</v>
      </c>
      <c r="O4639" s="19">
        <v>1076.8715999999999</v>
      </c>
      <c r="P4639" s="19">
        <v>791.35185185185185</v>
      </c>
      <c r="Q4639" s="19">
        <v>-2.0233468456893E-2</v>
      </c>
      <c r="R4639" s="37">
        <f t="shared" si="1002"/>
        <v>0.979766531543107</v>
      </c>
      <c r="T4639" s="39">
        <v>40214</v>
      </c>
      <c r="U4639" s="40">
        <v>378.69670000000002</v>
      </c>
      <c r="V4639" s="40">
        <f t="shared" si="1003"/>
        <v>1.3996447076083385E-3</v>
      </c>
      <c r="W4639" s="41">
        <f t="shared" si="1004"/>
        <v>1.0013996447076083</v>
      </c>
      <c r="Y4639" s="42">
        <v>40214</v>
      </c>
      <c r="Z4639" s="43">
        <v>253.95590000000001</v>
      </c>
      <c r="AA4639" s="43">
        <f t="shared" si="1005"/>
        <v>186.62250146972369</v>
      </c>
      <c r="AB4639" s="19">
        <f t="shared" si="1008"/>
        <v>-2.944099892041363E-3</v>
      </c>
      <c r="AC4639" s="37">
        <f t="shared" si="1009"/>
        <v>0.99705590010795864</v>
      </c>
      <c r="AE4639" s="44">
        <v>40214</v>
      </c>
      <c r="AF4639" s="45">
        <v>4079.5</v>
      </c>
      <c r="AG4639" s="19">
        <f t="shared" si="1000"/>
        <v>2997.8689006466784</v>
      </c>
      <c r="AH4639" s="45">
        <f t="shared" si="1006"/>
        <v>-1.1747563838647723E-2</v>
      </c>
      <c r="AI4639" s="46">
        <f t="shared" si="1007"/>
        <v>0.98825243616135228</v>
      </c>
      <c r="AK4639" s="38">
        <v>40214</v>
      </c>
      <c r="AL4639" s="19">
        <v>166.70009999999999</v>
      </c>
      <c r="AM4639" s="19">
        <f t="shared" si="1011"/>
        <v>2.230517690530176E-3</v>
      </c>
      <c r="AN4639" s="37">
        <f t="shared" si="1012"/>
        <v>1.0022305176905302</v>
      </c>
      <c r="AQ4639" s="38">
        <v>40214</v>
      </c>
      <c r="AR4639" s="19">
        <f t="shared" si="1013"/>
        <v>377.939132718</v>
      </c>
      <c r="AS4639" s="40">
        <f t="shared" si="1010"/>
        <v>2.230517690530176E-3</v>
      </c>
      <c r="AT4639" s="51">
        <f t="shared" si="1014"/>
        <v>1.0022305176905302</v>
      </c>
    </row>
    <row r="4640" spans="1:46">
      <c r="A4640" s="38">
        <v>40217</v>
      </c>
      <c r="B4640" s="37">
        <v>1.3698999999999999</v>
      </c>
      <c r="D4640" s="38">
        <v>40217</v>
      </c>
      <c r="E4640" s="19">
        <v>1375.8905999999999</v>
      </c>
      <c r="F4640" s="19">
        <v>1004.373019928462</v>
      </c>
      <c r="G4640" s="19">
        <v>-9.0722271412828626E-3</v>
      </c>
      <c r="H4640" s="37">
        <f t="shared" si="1001"/>
        <v>0.99092777285871714</v>
      </c>
      <c r="I4640" s="19"/>
      <c r="J4640" s="19"/>
      <c r="K4640" s="19"/>
      <c r="L4640" s="19"/>
      <c r="N4640" s="38">
        <v>40217</v>
      </c>
      <c r="O4640" s="19">
        <v>1072.5263</v>
      </c>
      <c r="P4640" s="19">
        <v>782.92306007737795</v>
      </c>
      <c r="Q4640" s="19">
        <v>-1.065113041025878E-2</v>
      </c>
      <c r="R4640" s="37">
        <f t="shared" si="1002"/>
        <v>0.98934886958974122</v>
      </c>
      <c r="T4640" s="39">
        <v>40217</v>
      </c>
      <c r="U4640" s="40">
        <v>378.8467</v>
      </c>
      <c r="V4640" s="40">
        <f t="shared" si="1003"/>
        <v>3.9609534490270271E-4</v>
      </c>
      <c r="W4640" s="41">
        <f t="shared" si="1004"/>
        <v>1.0003960953449027</v>
      </c>
      <c r="Y4640" s="42">
        <v>40217</v>
      </c>
      <c r="Z4640" s="43">
        <v>256.81209999999999</v>
      </c>
      <c r="AA4640" s="43">
        <f t="shared" si="1005"/>
        <v>187.46777137017301</v>
      </c>
      <c r="AB4640" s="19">
        <f t="shared" si="1008"/>
        <v>4.5293032393869392E-3</v>
      </c>
      <c r="AC4640" s="37">
        <f t="shared" si="1009"/>
        <v>1.0045293032393869</v>
      </c>
      <c r="AE4640" s="44">
        <v>40217</v>
      </c>
      <c r="AF4640" s="45">
        <v>4115.8999000000003</v>
      </c>
      <c r="AG4640" s="19">
        <f t="shared" si="1000"/>
        <v>3004.5258048032706</v>
      </c>
      <c r="AH4640" s="45">
        <f t="shared" si="1006"/>
        <v>2.2205454531905033E-3</v>
      </c>
      <c r="AI4640" s="46">
        <f t="shared" si="1007"/>
        <v>1.0022205454531905</v>
      </c>
      <c r="AK4640" s="38">
        <v>40217</v>
      </c>
      <c r="AL4640" s="19">
        <v>166.5359</v>
      </c>
      <c r="AM4640" s="19">
        <f t="shared" si="1011"/>
        <v>-9.8500240851684406E-4</v>
      </c>
      <c r="AN4640" s="37">
        <f t="shared" si="1012"/>
        <v>0.99901499759148316</v>
      </c>
      <c r="AQ4640" s="38">
        <v>40217</v>
      </c>
      <c r="AR4640" s="19">
        <f t="shared" si="1013"/>
        <v>377.56686176200003</v>
      </c>
      <c r="AS4640" s="40">
        <f t="shared" si="1010"/>
        <v>-9.8500240851673304E-4</v>
      </c>
      <c r="AT4640" s="51">
        <f t="shared" si="1014"/>
        <v>0.99901499759148327</v>
      </c>
    </row>
    <row r="4641" spans="1:46">
      <c r="A4641" s="38">
        <v>40218</v>
      </c>
      <c r="B4641" s="37">
        <v>1.3794999999999999</v>
      </c>
      <c r="D4641" s="38">
        <v>40218</v>
      </c>
      <c r="E4641" s="19">
        <v>1386.6912</v>
      </c>
      <c r="F4641" s="19">
        <v>1005.2129032258065</v>
      </c>
      <c r="G4641" s="19">
        <v>8.3622646235981257E-4</v>
      </c>
      <c r="H4641" s="37">
        <f t="shared" si="1001"/>
        <v>1.0008362264623598</v>
      </c>
      <c r="I4641" s="19"/>
      <c r="J4641" s="19"/>
      <c r="K4641" s="19"/>
      <c r="L4641" s="19"/>
      <c r="N4641" s="38">
        <v>40218</v>
      </c>
      <c r="O4641" s="19">
        <v>1090.0505000000001</v>
      </c>
      <c r="P4641" s="19">
        <v>790.17796303008345</v>
      </c>
      <c r="Q4641" s="19">
        <v>9.2664315596842073E-3</v>
      </c>
      <c r="R4641" s="37">
        <f t="shared" si="1002"/>
        <v>1.0092664315596842</v>
      </c>
      <c r="T4641" s="39">
        <v>40218</v>
      </c>
      <c r="U4641" s="40">
        <v>378.93560000000002</v>
      </c>
      <c r="V4641" s="40">
        <f t="shared" si="1003"/>
        <v>2.3465956018631218E-4</v>
      </c>
      <c r="W4641" s="41">
        <f t="shared" si="1004"/>
        <v>1.0002346595601863</v>
      </c>
      <c r="Y4641" s="42">
        <v>40218</v>
      </c>
      <c r="Z4641" s="43">
        <v>259.51690000000002</v>
      </c>
      <c r="AA4641" s="43">
        <f t="shared" si="1005"/>
        <v>188.12388546574849</v>
      </c>
      <c r="AB4641" s="19">
        <f t="shared" si="1008"/>
        <v>3.4998767563088062E-3</v>
      </c>
      <c r="AC4641" s="37">
        <f t="shared" si="1009"/>
        <v>1.0034998767563088</v>
      </c>
      <c r="AE4641" s="44">
        <v>40218</v>
      </c>
      <c r="AF4641" s="45">
        <v>4189.7997999999998</v>
      </c>
      <c r="AG4641" s="19">
        <f t="shared" si="1000"/>
        <v>3037.1872417542586</v>
      </c>
      <c r="AH4641" s="45">
        <f t="shared" si="1006"/>
        <v>1.0870746025470224E-2</v>
      </c>
      <c r="AI4641" s="46">
        <f t="shared" si="1007"/>
        <v>1.0108707460254702</v>
      </c>
      <c r="AK4641" s="38">
        <v>40218</v>
      </c>
      <c r="AL4641" s="19">
        <v>166.91149999999999</v>
      </c>
      <c r="AM4641" s="19">
        <f t="shared" si="1011"/>
        <v>2.2553695629590198E-3</v>
      </c>
      <c r="AN4641" s="37">
        <f t="shared" si="1012"/>
        <v>1.002255369562959</v>
      </c>
      <c r="AQ4641" s="38">
        <v>40218</v>
      </c>
      <c r="AR4641" s="19">
        <f t="shared" si="1013"/>
        <v>378.41841456999998</v>
      </c>
      <c r="AS4641" s="40">
        <f t="shared" si="1010"/>
        <v>2.2553695629590198E-3</v>
      </c>
      <c r="AT4641" s="51">
        <f t="shared" si="1014"/>
        <v>1.002255369562959</v>
      </c>
    </row>
    <row r="4642" spans="1:46">
      <c r="A4642" s="38">
        <v>40219</v>
      </c>
      <c r="B4642" s="37">
        <v>1.3722000000000001</v>
      </c>
      <c r="D4642" s="38">
        <v>40219</v>
      </c>
      <c r="E4642" s="19">
        <v>1387.5250000000001</v>
      </c>
      <c r="F4642" s="19">
        <v>1011.1681970558228</v>
      </c>
      <c r="G4642" s="19">
        <v>5.9244104516618101E-3</v>
      </c>
      <c r="H4642" s="37">
        <f t="shared" si="1001"/>
        <v>1.0059244104516618</v>
      </c>
      <c r="I4642" s="19"/>
      <c r="J4642" s="19"/>
      <c r="K4642" s="19"/>
      <c r="L4642" s="19"/>
      <c r="N4642" s="38">
        <v>40219</v>
      </c>
      <c r="O4642" s="19">
        <v>1094.633</v>
      </c>
      <c r="P4642" s="19">
        <v>797.72117767089344</v>
      </c>
      <c r="Q4642" s="19">
        <v>9.546222488772127E-3</v>
      </c>
      <c r="R4642" s="37">
        <f t="shared" si="1002"/>
        <v>1.0095462224887721</v>
      </c>
      <c r="T4642" s="39">
        <v>40219</v>
      </c>
      <c r="U4642" s="40">
        <v>378.00360000000001</v>
      </c>
      <c r="V4642" s="40">
        <f t="shared" si="1003"/>
        <v>-2.4595208262301327E-3</v>
      </c>
      <c r="W4642" s="41">
        <f t="shared" si="1004"/>
        <v>0.99754047917376987</v>
      </c>
      <c r="Y4642" s="42">
        <v>40219</v>
      </c>
      <c r="Z4642" s="43">
        <v>260.64960000000002</v>
      </c>
      <c r="AA4642" s="43">
        <f t="shared" si="1005"/>
        <v>189.9501530389156</v>
      </c>
      <c r="AB4642" s="19">
        <f t="shared" si="1008"/>
        <v>9.7077921213764018E-3</v>
      </c>
      <c r="AC4642" s="37">
        <f t="shared" si="1009"/>
        <v>1.0097077921213764</v>
      </c>
      <c r="AE4642" s="44">
        <v>40219</v>
      </c>
      <c r="AF4642" s="45">
        <v>4216.1000999999997</v>
      </c>
      <c r="AG4642" s="19">
        <f t="shared" si="1000"/>
        <v>3072.5113686051591</v>
      </c>
      <c r="AH4642" s="45">
        <f t="shared" si="1006"/>
        <v>1.163053971953909E-2</v>
      </c>
      <c r="AI4642" s="46">
        <f t="shared" si="1007"/>
        <v>1.0116305397195391</v>
      </c>
      <c r="AK4642" s="38">
        <v>40219</v>
      </c>
      <c r="AL4642" s="19">
        <v>167.02940000000001</v>
      </c>
      <c r="AM4642" s="19">
        <f t="shared" si="1011"/>
        <v>7.0636235370247213E-4</v>
      </c>
      <c r="AN4642" s="37">
        <f t="shared" si="1012"/>
        <v>1.0007063623537025</v>
      </c>
      <c r="AQ4642" s="38">
        <v>40219</v>
      </c>
      <c r="AR4642" s="19">
        <f t="shared" si="1013"/>
        <v>378.68571509200007</v>
      </c>
      <c r="AS4642" s="40">
        <f t="shared" si="1010"/>
        <v>7.0636235370269418E-4</v>
      </c>
      <c r="AT4642" s="51">
        <f t="shared" si="1014"/>
        <v>1.0007063623537027</v>
      </c>
    </row>
    <row r="4643" spans="1:46">
      <c r="A4643" s="38">
        <v>40220</v>
      </c>
      <c r="B4643" s="37">
        <v>1.3640000000000001</v>
      </c>
      <c r="D4643" s="38">
        <v>40220</v>
      </c>
      <c r="E4643" s="19">
        <v>1396.2186999999999</v>
      </c>
      <c r="F4643" s="19">
        <v>1023.6207478005864</v>
      </c>
      <c r="G4643" s="19">
        <v>1.2315014238997168E-2</v>
      </c>
      <c r="H4643" s="37">
        <f t="shared" si="1001"/>
        <v>1.0123150142389972</v>
      </c>
      <c r="I4643" s="19"/>
      <c r="J4643" s="19"/>
      <c r="K4643" s="19"/>
      <c r="L4643" s="19"/>
      <c r="N4643" s="38">
        <v>40220</v>
      </c>
      <c r="O4643" s="19">
        <v>1107.1546000000001</v>
      </c>
      <c r="P4643" s="19">
        <v>811.69692082111442</v>
      </c>
      <c r="Q4643" s="19">
        <v>1.7519583961686847E-2</v>
      </c>
      <c r="R4643" s="37">
        <f t="shared" si="1002"/>
        <v>1.0175195839616868</v>
      </c>
      <c r="T4643" s="39">
        <v>40220</v>
      </c>
      <c r="U4643" s="40">
        <v>378.13650000000001</v>
      </c>
      <c r="V4643" s="40">
        <f t="shared" si="1003"/>
        <v>3.5158395316869928E-4</v>
      </c>
      <c r="W4643" s="41">
        <f t="shared" si="1004"/>
        <v>1.0003515839531687</v>
      </c>
      <c r="Y4643" s="42">
        <v>40220</v>
      </c>
      <c r="Z4643" s="43">
        <v>264.24639999999999</v>
      </c>
      <c r="AA4643" s="43">
        <f t="shared" si="1005"/>
        <v>193.72903225806451</v>
      </c>
      <c r="AB4643" s="19">
        <f t="shared" si="1008"/>
        <v>1.9894057249718156E-2</v>
      </c>
      <c r="AC4643" s="37">
        <f t="shared" si="1009"/>
        <v>1.0198940572497182</v>
      </c>
      <c r="AE4643" s="44">
        <v>40220</v>
      </c>
      <c r="AF4643" s="45">
        <v>4272.7997999999998</v>
      </c>
      <c r="AG4643" s="19">
        <f t="shared" si="1000"/>
        <v>3132.5511730205276</v>
      </c>
      <c r="AH4643" s="45">
        <f t="shared" si="1006"/>
        <v>1.9540954357029738E-2</v>
      </c>
      <c r="AI4643" s="46">
        <f t="shared" si="1007"/>
        <v>1.0195409543570297</v>
      </c>
      <c r="AK4643" s="38">
        <v>40220</v>
      </c>
      <c r="AL4643" s="19">
        <v>167.11580000000001</v>
      </c>
      <c r="AM4643" s="19">
        <f t="shared" si="1011"/>
        <v>5.1727420442149175E-4</v>
      </c>
      <c r="AN4643" s="37">
        <f t="shared" si="1012"/>
        <v>1.0005172742044215</v>
      </c>
      <c r="AQ4643" s="38">
        <v>40220</v>
      </c>
      <c r="AR4643" s="19">
        <f t="shared" si="1013"/>
        <v>378.88159944400007</v>
      </c>
      <c r="AS4643" s="40">
        <f t="shared" si="1010"/>
        <v>5.1727420442149175E-4</v>
      </c>
      <c r="AT4643" s="51">
        <f t="shared" si="1014"/>
        <v>1.0005172742044215</v>
      </c>
    </row>
    <row r="4644" spans="1:46">
      <c r="A4644" s="38">
        <v>40221</v>
      </c>
      <c r="B4644" s="37">
        <v>1.3625</v>
      </c>
      <c r="D4644" s="38">
        <v>40221</v>
      </c>
      <c r="E4644" s="19">
        <v>1395.1638</v>
      </c>
      <c r="F4644" s="19">
        <v>1023.9734311926605</v>
      </c>
      <c r="G4644" s="19">
        <v>3.4454498194946837E-4</v>
      </c>
      <c r="H4644" s="37">
        <f t="shared" si="1001"/>
        <v>1.0003445449819495</v>
      </c>
      <c r="I4644" s="19"/>
      <c r="J4644" s="19"/>
      <c r="K4644" s="19"/>
      <c r="L4644" s="19"/>
      <c r="N4644" s="38">
        <v>40221</v>
      </c>
      <c r="O4644" s="19">
        <v>1105.7629999999999</v>
      </c>
      <c r="P4644" s="19">
        <v>811.56917431192653</v>
      </c>
      <c r="Q4644" s="19">
        <v>-1.5738203005455365E-4</v>
      </c>
      <c r="R4644" s="37">
        <f t="shared" si="1002"/>
        <v>0.99984261796994545</v>
      </c>
      <c r="T4644" s="39">
        <v>40221</v>
      </c>
      <c r="U4644" s="40">
        <v>378.6925</v>
      </c>
      <c r="V4644" s="40">
        <f t="shared" si="1003"/>
        <v>1.470368504495001E-3</v>
      </c>
      <c r="W4644" s="41">
        <f t="shared" si="1004"/>
        <v>1.001470368504495</v>
      </c>
      <c r="Y4644" s="42">
        <v>40221</v>
      </c>
      <c r="Z4644" s="43">
        <v>262.87090000000001</v>
      </c>
      <c r="AA4644" s="43">
        <f t="shared" si="1005"/>
        <v>192.93277064220183</v>
      </c>
      <c r="AB4644" s="19">
        <f t="shared" si="1008"/>
        <v>-4.1101821785904935E-3</v>
      </c>
      <c r="AC4644" s="37">
        <f t="shared" si="1009"/>
        <v>0.99588981782140951</v>
      </c>
      <c r="AE4644" s="44">
        <v>40221</v>
      </c>
      <c r="AF4644" s="45">
        <v>4221.7002000000002</v>
      </c>
      <c r="AG4644" s="19">
        <f t="shared" si="1000"/>
        <v>3098.4955596330274</v>
      </c>
      <c r="AH4644" s="45">
        <f t="shared" si="1006"/>
        <v>-1.0871526594939063E-2</v>
      </c>
      <c r="AI4644" s="46">
        <f t="shared" si="1007"/>
        <v>0.98912847340506094</v>
      </c>
      <c r="AK4644" s="38">
        <v>40221</v>
      </c>
      <c r="AL4644" s="19">
        <v>167.2217</v>
      </c>
      <c r="AM4644" s="19">
        <f t="shared" si="1011"/>
        <v>6.3369232592003222E-4</v>
      </c>
      <c r="AN4644" s="37">
        <f t="shared" si="1012"/>
        <v>1.00063369232592</v>
      </c>
      <c r="AQ4644" s="38">
        <v>40221</v>
      </c>
      <c r="AR4644" s="19">
        <f t="shared" si="1013"/>
        <v>379.12169380600005</v>
      </c>
      <c r="AS4644" s="40">
        <f t="shared" si="1010"/>
        <v>6.3369232592003222E-4</v>
      </c>
      <c r="AT4644" s="51">
        <f t="shared" si="1014"/>
        <v>1.00063369232592</v>
      </c>
    </row>
    <row r="4645" spans="1:46">
      <c r="A4645" s="38">
        <v>40224</v>
      </c>
      <c r="B4645" s="37">
        <v>1.3625</v>
      </c>
      <c r="D4645" s="38">
        <v>40224</v>
      </c>
      <c r="E4645" s="19">
        <v>1395.4005</v>
      </c>
      <c r="F4645" s="19">
        <v>1024.1471559633028</v>
      </c>
      <c r="G4645" s="19">
        <v>1.6965749828079524E-4</v>
      </c>
      <c r="H4645" s="37">
        <f t="shared" si="1001"/>
        <v>1.0001696574982808</v>
      </c>
      <c r="I4645" s="19"/>
      <c r="J4645" s="19"/>
      <c r="K4645" s="19"/>
      <c r="L4645" s="19"/>
      <c r="N4645" s="38">
        <v>40224</v>
      </c>
      <c r="O4645" s="19">
        <v>1109.3379</v>
      </c>
      <c r="P4645" s="19">
        <v>814.19295412844031</v>
      </c>
      <c r="Q4645" s="19">
        <v>3.2329712605685401E-3</v>
      </c>
      <c r="R4645" s="37">
        <f t="shared" si="1002"/>
        <v>1.0032329712605685</v>
      </c>
      <c r="T4645" s="39">
        <v>40224</v>
      </c>
      <c r="U4645" s="40">
        <v>378.67930000000001</v>
      </c>
      <c r="V4645" s="40">
        <f t="shared" si="1003"/>
        <v>-3.4856776936376122E-5</v>
      </c>
      <c r="W4645" s="41">
        <f t="shared" si="1004"/>
        <v>0.99996514322306362</v>
      </c>
      <c r="Y4645" s="38">
        <v>40224</v>
      </c>
      <c r="Z4645" s="43">
        <v>262.87090000000001</v>
      </c>
      <c r="AA4645" s="43">
        <f t="shared" si="1005"/>
        <v>192.93277064220183</v>
      </c>
      <c r="AB4645" s="19">
        <f t="shared" si="1008"/>
        <v>0</v>
      </c>
      <c r="AC4645" s="37">
        <f t="shared" si="1009"/>
        <v>1</v>
      </c>
      <c r="AE4645" s="38">
        <v>40224</v>
      </c>
      <c r="AF4645" s="45">
        <v>4221.7002000000002</v>
      </c>
      <c r="AG4645" s="19">
        <f t="shared" si="1000"/>
        <v>3098.4955596330274</v>
      </c>
      <c r="AH4645" s="45">
        <f t="shared" si="1006"/>
        <v>0</v>
      </c>
      <c r="AI4645" s="46">
        <f t="shared" si="1007"/>
        <v>1</v>
      </c>
      <c r="AK4645" s="38">
        <v>40224</v>
      </c>
      <c r="AL4645" s="19">
        <v>167.0471</v>
      </c>
      <c r="AM4645" s="19">
        <f t="shared" si="1011"/>
        <v>-1.0441228620448051E-3</v>
      </c>
      <c r="AN4645" s="37">
        <f t="shared" si="1012"/>
        <v>0.99895587713795519</v>
      </c>
      <c r="AQ4645" s="38">
        <v>40224</v>
      </c>
      <c r="AR4645" s="19">
        <f t="shared" si="1013"/>
        <v>378.72584417800005</v>
      </c>
      <c r="AS4645" s="40">
        <f t="shared" si="1010"/>
        <v>-1.0441228620448051E-3</v>
      </c>
      <c r="AT4645" s="51">
        <f t="shared" si="1014"/>
        <v>0.99895587713795519</v>
      </c>
    </row>
    <row r="4646" spans="1:46">
      <c r="A4646" s="38">
        <v>40225</v>
      </c>
      <c r="B4646" s="37">
        <v>1.3742000000000001</v>
      </c>
      <c r="D4646" s="38">
        <v>40225</v>
      </c>
      <c r="E4646" s="19">
        <v>1417.4811</v>
      </c>
      <c r="F4646" s="19">
        <v>1031.4954882840925</v>
      </c>
      <c r="G4646" s="19">
        <v>7.1750746735979032E-3</v>
      </c>
      <c r="H4646" s="37">
        <f t="shared" si="1001"/>
        <v>1.0071750746735979</v>
      </c>
      <c r="I4646" s="19"/>
      <c r="J4646" s="19"/>
      <c r="K4646" s="19"/>
      <c r="L4646" s="19"/>
      <c r="N4646" s="38">
        <v>40225</v>
      </c>
      <c r="O4646" s="19">
        <v>1118.7295999999999</v>
      </c>
      <c r="P4646" s="19">
        <v>814.09518265172449</v>
      </c>
      <c r="Q4646" s="19">
        <v>-1.2008391404039198E-4</v>
      </c>
      <c r="R4646" s="37">
        <f t="shared" si="1002"/>
        <v>0.99987991608595961</v>
      </c>
      <c r="T4646" s="39">
        <v>40225</v>
      </c>
      <c r="U4646" s="40">
        <v>379.04649999999998</v>
      </c>
      <c r="V4646" s="40">
        <f t="shared" si="1003"/>
        <v>9.6968595854063366E-4</v>
      </c>
      <c r="W4646" s="41">
        <f t="shared" si="1004"/>
        <v>1.0009696859585406</v>
      </c>
      <c r="Y4646" s="42">
        <v>40225</v>
      </c>
      <c r="Z4646" s="43">
        <v>269.56220000000002</v>
      </c>
      <c r="AA4646" s="43">
        <f t="shared" si="1005"/>
        <v>196.1593654489885</v>
      </c>
      <c r="AB4646" s="19">
        <f t="shared" si="1008"/>
        <v>1.6723933399424684E-2</v>
      </c>
      <c r="AC4646" s="37">
        <f t="shared" si="1009"/>
        <v>1.0167239333994247</v>
      </c>
      <c r="AE4646" s="44">
        <v>40225</v>
      </c>
      <c r="AF4646" s="45">
        <v>4359</v>
      </c>
      <c r="AG4646" s="19">
        <f t="shared" si="1000"/>
        <v>3172.02736137389</v>
      </c>
      <c r="AH4646" s="45">
        <f t="shared" si="1006"/>
        <v>2.3731452998942304E-2</v>
      </c>
      <c r="AI4646" s="46">
        <f t="shared" si="1007"/>
        <v>1.0237314529989423</v>
      </c>
      <c r="AK4646" s="38">
        <v>40225</v>
      </c>
      <c r="AL4646" s="19">
        <v>166.976</v>
      </c>
      <c r="AM4646" s="19">
        <f t="shared" si="1011"/>
        <v>-4.2562846047611291E-4</v>
      </c>
      <c r="AN4646" s="37">
        <f t="shared" si="1012"/>
        <v>0.99957437153952389</v>
      </c>
      <c r="AQ4646" s="38">
        <v>40225</v>
      </c>
      <c r="AR4646" s="19">
        <f t="shared" si="1013"/>
        <v>378.56464768000001</v>
      </c>
      <c r="AS4646" s="40">
        <f t="shared" si="1010"/>
        <v>-4.2562846047622394E-4</v>
      </c>
      <c r="AT4646" s="51">
        <f t="shared" si="1014"/>
        <v>0.99957437153952378</v>
      </c>
    </row>
    <row r="4647" spans="1:46">
      <c r="A4647" s="38">
        <v>40226</v>
      </c>
      <c r="B4647" s="37">
        <v>1.3623000000000001</v>
      </c>
      <c r="D4647" s="38">
        <v>40226</v>
      </c>
      <c r="E4647" s="19">
        <v>1429.058</v>
      </c>
      <c r="F4647" s="19">
        <v>1049.0038904793364</v>
      </c>
      <c r="G4647" s="19">
        <v>1.6973803951745303E-2</v>
      </c>
      <c r="H4647" s="37">
        <f t="shared" si="1001"/>
        <v>1.0169738039517453</v>
      </c>
      <c r="I4647" s="19"/>
      <c r="J4647" s="19"/>
      <c r="K4647" s="19"/>
      <c r="L4647" s="19"/>
      <c r="N4647" s="38">
        <v>40226</v>
      </c>
      <c r="O4647" s="19">
        <v>1133.8064999999999</v>
      </c>
      <c r="P4647" s="19">
        <v>832.27372825368855</v>
      </c>
      <c r="Q4647" s="19">
        <v>2.2329754541418279E-2</v>
      </c>
      <c r="R4647" s="37">
        <f t="shared" si="1002"/>
        <v>1.0223297545414183</v>
      </c>
      <c r="T4647" s="39">
        <v>40226</v>
      </c>
      <c r="U4647" s="40">
        <v>379.01</v>
      </c>
      <c r="V4647" s="40">
        <f t="shared" si="1003"/>
        <v>-9.6294254135043111E-5</v>
      </c>
      <c r="W4647" s="41">
        <f t="shared" si="1004"/>
        <v>0.99990370574586496</v>
      </c>
      <c r="Y4647" s="42">
        <v>40226</v>
      </c>
      <c r="Z4647" s="43">
        <v>268.75450000000001</v>
      </c>
      <c r="AA4647" s="43">
        <f t="shared" si="1005"/>
        <v>197.27996770168099</v>
      </c>
      <c r="AB4647" s="19">
        <f t="shared" si="1008"/>
        <v>5.7127134874623842E-3</v>
      </c>
      <c r="AC4647" s="37">
        <f t="shared" si="1009"/>
        <v>1.0057127134874624</v>
      </c>
      <c r="AE4647" s="44">
        <v>40226</v>
      </c>
      <c r="AF4647" s="45">
        <v>4360</v>
      </c>
      <c r="AG4647" s="19">
        <f t="shared" si="1000"/>
        <v>3200.4697937311898</v>
      </c>
      <c r="AH4647" s="45">
        <f t="shared" si="1006"/>
        <v>8.9666415566418411E-3</v>
      </c>
      <c r="AI4647" s="46">
        <f t="shared" si="1007"/>
        <v>1.0089666415566418</v>
      </c>
      <c r="AK4647" s="38">
        <v>40226</v>
      </c>
      <c r="AL4647" s="19">
        <v>167.15100000000001</v>
      </c>
      <c r="AM4647" s="19">
        <f t="shared" si="1011"/>
        <v>1.0480548102722587E-3</v>
      </c>
      <c r="AN4647" s="37">
        <f t="shared" si="1012"/>
        <v>1.0010480548102723</v>
      </c>
      <c r="AQ4647" s="38">
        <v>40226</v>
      </c>
      <c r="AR4647" s="19">
        <f t="shared" si="1013"/>
        <v>378.96140418000005</v>
      </c>
      <c r="AS4647" s="40">
        <f t="shared" si="1010"/>
        <v>1.0480548102722587E-3</v>
      </c>
      <c r="AT4647" s="51">
        <f t="shared" si="1014"/>
        <v>1.0010480548102723</v>
      </c>
    </row>
    <row r="4648" spans="1:46">
      <c r="A4648" s="38">
        <v>40227</v>
      </c>
      <c r="B4648" s="37">
        <v>1.3563000000000001</v>
      </c>
      <c r="D4648" s="38">
        <v>40227</v>
      </c>
      <c r="E4648" s="19">
        <v>1435.6056000000001</v>
      </c>
      <c r="F4648" s="19">
        <v>1058.4720194647202</v>
      </c>
      <c r="G4648" s="19">
        <v>9.0258282846380489E-3</v>
      </c>
      <c r="H4648" s="37">
        <f t="shared" si="1001"/>
        <v>1.009025828284638</v>
      </c>
      <c r="I4648" s="19"/>
      <c r="J4648" s="19"/>
      <c r="K4648" s="19"/>
      <c r="L4648" s="19"/>
      <c r="N4648" s="38">
        <v>40227</v>
      </c>
      <c r="O4648" s="19">
        <v>1131.4367999999999</v>
      </c>
      <c r="P4648" s="19">
        <v>834.20836098208349</v>
      </c>
      <c r="Q4648" s="19">
        <v>2.3245149554993461E-3</v>
      </c>
      <c r="R4648" s="37">
        <f t="shared" si="1002"/>
        <v>1.0023245149554993</v>
      </c>
      <c r="T4648" s="39">
        <v>40227</v>
      </c>
      <c r="U4648" s="40">
        <v>378.9941</v>
      </c>
      <c r="V4648" s="40">
        <f t="shared" si="1003"/>
        <v>-4.1951399699202696E-5</v>
      </c>
      <c r="W4648" s="41">
        <f t="shared" si="1004"/>
        <v>0.9999580486003008</v>
      </c>
      <c r="Y4648" s="42">
        <v>40227</v>
      </c>
      <c r="Z4648" s="43">
        <v>269.29939999999999</v>
      </c>
      <c r="AA4648" s="43">
        <f t="shared" si="1005"/>
        <v>198.55444960554448</v>
      </c>
      <c r="AB4648" s="19">
        <f t="shared" si="1008"/>
        <v>6.4602702378313559E-3</v>
      </c>
      <c r="AC4648" s="37">
        <f t="shared" si="1009"/>
        <v>1.0064602702378314</v>
      </c>
      <c r="AE4648" s="44">
        <v>40227</v>
      </c>
      <c r="AF4648" s="45">
        <v>4417.3999000000003</v>
      </c>
      <c r="AG4648" s="19">
        <f t="shared" si="1000"/>
        <v>3256.9489788394899</v>
      </c>
      <c r="AH4648" s="45">
        <f t="shared" si="1006"/>
        <v>1.7647154558036116E-2</v>
      </c>
      <c r="AI4648" s="46">
        <f t="shared" si="1007"/>
        <v>1.0176471545580361</v>
      </c>
      <c r="AK4648" s="38">
        <v>40227</v>
      </c>
      <c r="AL4648" s="19">
        <v>166.81569999999999</v>
      </c>
      <c r="AM4648" s="19">
        <f t="shared" si="1011"/>
        <v>-2.0059706492933094E-3</v>
      </c>
      <c r="AN4648" s="37">
        <f t="shared" si="1012"/>
        <v>0.99799402935070669</v>
      </c>
      <c r="AQ4648" s="38">
        <v>40227</v>
      </c>
      <c r="AR4648" s="19">
        <f t="shared" si="1013"/>
        <v>378.20121872600004</v>
      </c>
      <c r="AS4648" s="40">
        <f t="shared" si="1010"/>
        <v>-2.0059706492931983E-3</v>
      </c>
      <c r="AT4648" s="51">
        <f t="shared" si="1014"/>
        <v>0.9979940293507068</v>
      </c>
    </row>
    <row r="4649" spans="1:46">
      <c r="A4649" s="38">
        <v>40228</v>
      </c>
      <c r="B4649" s="37">
        <v>1.3537999999999999</v>
      </c>
      <c r="D4649" s="38">
        <v>40228</v>
      </c>
      <c r="E4649" s="19">
        <v>1430.0597</v>
      </c>
      <c r="F4649" s="19">
        <v>1056.3301078445857</v>
      </c>
      <c r="G4649" s="19">
        <v>-2.0235883242504249E-3</v>
      </c>
      <c r="H4649" s="37">
        <f t="shared" si="1001"/>
        <v>0.99797641167574958</v>
      </c>
      <c r="I4649" s="19"/>
      <c r="J4649" s="19"/>
      <c r="K4649" s="19"/>
      <c r="L4649" s="19"/>
      <c r="N4649" s="38">
        <v>40228</v>
      </c>
      <c r="O4649" s="19">
        <v>1119.7279000000001</v>
      </c>
      <c r="P4649" s="19">
        <v>827.09994090707653</v>
      </c>
      <c r="Q4649" s="19">
        <v>-8.5211565928666744E-3</v>
      </c>
      <c r="R4649" s="37">
        <f t="shared" si="1002"/>
        <v>0.99147884340713333</v>
      </c>
      <c r="T4649" s="39">
        <v>40228</v>
      </c>
      <c r="U4649" s="40">
        <v>378.733</v>
      </c>
      <c r="V4649" s="40">
        <f t="shared" si="1003"/>
        <v>-6.8892893055594318E-4</v>
      </c>
      <c r="W4649" s="41">
        <f t="shared" si="1004"/>
        <v>0.99931107106944406</v>
      </c>
      <c r="Y4649" s="42">
        <v>40228</v>
      </c>
      <c r="Z4649" s="43">
        <v>270.58080000000001</v>
      </c>
      <c r="AA4649" s="43">
        <f t="shared" si="1005"/>
        <v>199.86763185108586</v>
      </c>
      <c r="AB4649" s="19">
        <f t="shared" si="1008"/>
        <v>6.6137135085624355E-3</v>
      </c>
      <c r="AC4649" s="37">
        <f t="shared" si="1009"/>
        <v>1.0066137135085624</v>
      </c>
      <c r="AE4649" s="44">
        <v>40228</v>
      </c>
      <c r="AF4649" s="45">
        <v>4446.5</v>
      </c>
      <c r="AG4649" s="19">
        <f t="shared" ref="AG4649:AG4712" si="1015">AF4649/B4649</f>
        <v>3284.45856108731</v>
      </c>
      <c r="AH4649" s="45">
        <f t="shared" si="1006"/>
        <v>8.4464271398019264E-3</v>
      </c>
      <c r="AI4649" s="46">
        <f t="shared" si="1007"/>
        <v>1.0084464271398019</v>
      </c>
      <c r="AK4649" s="38">
        <v>40228</v>
      </c>
      <c r="AL4649" s="19">
        <v>166.6908</v>
      </c>
      <c r="AM4649" s="19">
        <f t="shared" si="1011"/>
        <v>-7.4873048520007757E-4</v>
      </c>
      <c r="AN4649" s="37">
        <f t="shared" si="1012"/>
        <v>0.99925126951479992</v>
      </c>
      <c r="AQ4649" s="38">
        <v>40228</v>
      </c>
      <c r="AR4649" s="19">
        <f t="shared" si="1013"/>
        <v>377.91804794400002</v>
      </c>
      <c r="AS4649" s="40">
        <f t="shared" si="1010"/>
        <v>-7.4873048520018859E-4</v>
      </c>
      <c r="AT4649" s="51">
        <f t="shared" si="1014"/>
        <v>0.99925126951479981</v>
      </c>
    </row>
    <row r="4650" spans="1:46">
      <c r="A4650" s="38">
        <v>40231</v>
      </c>
      <c r="B4650" s="37">
        <v>1.359</v>
      </c>
      <c r="D4650" s="38">
        <v>40231</v>
      </c>
      <c r="E4650" s="19">
        <v>1436.9197999999999</v>
      </c>
      <c r="F4650" s="19">
        <v>1057.3361295069903</v>
      </c>
      <c r="G4650" s="19">
        <v>9.5237431455719168E-4</v>
      </c>
      <c r="H4650" s="37">
        <f t="shared" ref="H4650:H4713" si="1016">(F4650/F4649)</f>
        <v>1.0009523743145572</v>
      </c>
      <c r="I4650" s="19"/>
      <c r="J4650" s="19"/>
      <c r="K4650" s="19"/>
      <c r="L4650" s="19"/>
      <c r="N4650" s="38">
        <v>40231</v>
      </c>
      <c r="O4650" s="19">
        <v>1131.8344999999999</v>
      </c>
      <c r="P4650" s="19">
        <v>832.84363502575422</v>
      </c>
      <c r="Q4650" s="19">
        <v>6.9443773776343143E-3</v>
      </c>
      <c r="R4650" s="37">
        <f t="shared" ref="R4650:R4713" si="1017">P4650/P4649</f>
        <v>1.0069443773776343</v>
      </c>
      <c r="T4650" s="39">
        <v>40231</v>
      </c>
      <c r="U4650" s="40">
        <v>378.851</v>
      </c>
      <c r="V4650" s="40">
        <f t="shared" ref="V4650:V4713" si="1018">U4650/U4649-1</f>
        <v>3.1156513955732379E-4</v>
      </c>
      <c r="W4650" s="41">
        <f t="shared" ref="W4650:W4713" si="1019">U4650/U4649</f>
        <v>1.0003115651395573</v>
      </c>
      <c r="Y4650" s="42">
        <v>40231</v>
      </c>
      <c r="Z4650" s="43">
        <v>269.64670000000001</v>
      </c>
      <c r="AA4650" s="43">
        <f t="shared" ref="AA4650:AA4713" si="1020">Z4650/B4650</f>
        <v>198.41552612214863</v>
      </c>
      <c r="AB4650" s="19">
        <f t="shared" si="1008"/>
        <v>-7.265337140828998E-3</v>
      </c>
      <c r="AC4650" s="37">
        <f t="shared" si="1009"/>
        <v>0.992734662859171</v>
      </c>
      <c r="AE4650" s="44">
        <v>40231</v>
      </c>
      <c r="AF4650" s="45">
        <v>4450.2002000000002</v>
      </c>
      <c r="AG4650" s="19">
        <f t="shared" si="1015"/>
        <v>3274.6138337012512</v>
      </c>
      <c r="AH4650" s="45">
        <f t="shared" ref="AH4650:AH4713" si="1021">AG4650/AG4649-1</f>
        <v>-2.9973669032377082E-3</v>
      </c>
      <c r="AI4650" s="46">
        <f t="shared" ref="AI4650:AI4713" si="1022">(AG4650/AG4649)</f>
        <v>0.99700263309676229</v>
      </c>
      <c r="AK4650" s="38">
        <v>40231</v>
      </c>
      <c r="AL4650" s="19">
        <v>166.95689999999999</v>
      </c>
      <c r="AM4650" s="19">
        <f t="shared" si="1011"/>
        <v>1.596368845791174E-3</v>
      </c>
      <c r="AN4650" s="37">
        <f t="shared" si="1012"/>
        <v>1.0015963688457912</v>
      </c>
      <c r="AQ4650" s="38">
        <v>40231</v>
      </c>
      <c r="AR4650" s="19">
        <f t="shared" si="1013"/>
        <v>378.52134454200001</v>
      </c>
      <c r="AS4650" s="40">
        <f t="shared" si="1010"/>
        <v>1.596368845791174E-3</v>
      </c>
      <c r="AT4650" s="51">
        <f t="shared" si="1014"/>
        <v>1.0015963688457912</v>
      </c>
    </row>
    <row r="4651" spans="1:46">
      <c r="A4651" s="38">
        <v>40232</v>
      </c>
      <c r="B4651" s="37">
        <v>1.3536999999999999</v>
      </c>
      <c r="D4651" s="38">
        <v>40232</v>
      </c>
      <c r="E4651" s="19">
        <v>1422.752</v>
      </c>
      <c r="F4651" s="19">
        <v>1051.0098249242817</v>
      </c>
      <c r="G4651" s="19">
        <v>-5.9832482842125945E-3</v>
      </c>
      <c r="H4651" s="37">
        <f t="shared" si="1016"/>
        <v>0.99401675171578741</v>
      </c>
      <c r="I4651" s="19"/>
      <c r="J4651" s="19"/>
      <c r="K4651" s="19"/>
      <c r="L4651" s="19"/>
      <c r="N4651" s="38">
        <v>40232</v>
      </c>
      <c r="O4651" s="19">
        <v>1128.1493</v>
      </c>
      <c r="P4651" s="19">
        <v>833.38206397281533</v>
      </c>
      <c r="Q4651" s="19">
        <v>6.4649464127142231E-4</v>
      </c>
      <c r="R4651" s="37">
        <f t="shared" si="1017"/>
        <v>1.0006464946412714</v>
      </c>
      <c r="T4651" s="39">
        <v>40232</v>
      </c>
      <c r="U4651" s="40">
        <v>379.28960000000001</v>
      </c>
      <c r="V4651" s="40">
        <f t="shared" si="1018"/>
        <v>1.1577110790257361E-3</v>
      </c>
      <c r="W4651" s="41">
        <f t="shared" si="1019"/>
        <v>1.0011577110790257</v>
      </c>
      <c r="Y4651" s="42">
        <v>40232</v>
      </c>
      <c r="Z4651" s="43">
        <v>265.40280000000001</v>
      </c>
      <c r="AA4651" s="43">
        <f t="shared" si="1020"/>
        <v>196.05732437024454</v>
      </c>
      <c r="AB4651" s="19">
        <f t="shared" ref="AB4651:AB4714" si="1023">AA4651/AA4650-1</f>
        <v>-1.1885167446283096E-2</v>
      </c>
      <c r="AC4651" s="37">
        <f t="shared" ref="AC4651:AC4714" si="1024">(AA4651/AA4650)</f>
        <v>0.9881148325537169</v>
      </c>
      <c r="AE4651" s="44">
        <v>40232</v>
      </c>
      <c r="AF4651" s="45">
        <v>4372.2997999999998</v>
      </c>
      <c r="AG4651" s="19">
        <f t="shared" si="1015"/>
        <v>3229.8883061239567</v>
      </c>
      <c r="AH4651" s="45">
        <f t="shared" si="1021"/>
        <v>-1.3658260133452726E-2</v>
      </c>
      <c r="AI4651" s="46">
        <f t="shared" si="1022"/>
        <v>0.98634173986654727</v>
      </c>
      <c r="AK4651" s="38">
        <v>40232</v>
      </c>
      <c r="AL4651" s="19">
        <v>167.6123</v>
      </c>
      <c r="AM4651" s="19">
        <f t="shared" si="1011"/>
        <v>3.9255640228108568E-3</v>
      </c>
      <c r="AN4651" s="37">
        <f t="shared" si="1012"/>
        <v>1.0039255640228109</v>
      </c>
      <c r="AQ4651" s="38">
        <v>40232</v>
      </c>
      <c r="AR4651" s="19">
        <f t="shared" si="1013"/>
        <v>380.00725431400002</v>
      </c>
      <c r="AS4651" s="40">
        <f t="shared" si="1010"/>
        <v>3.9255640228106348E-3</v>
      </c>
      <c r="AT4651" s="51">
        <f t="shared" si="1014"/>
        <v>1.0039255640228106</v>
      </c>
    </row>
    <row r="4652" spans="1:46">
      <c r="A4652" s="38">
        <v>40233</v>
      </c>
      <c r="B4652" s="37">
        <v>1.3575999999999999</v>
      </c>
      <c r="D4652" s="38">
        <v>40233</v>
      </c>
      <c r="E4652" s="19">
        <v>1428.9712999999999</v>
      </c>
      <c r="F4652" s="19">
        <v>1052.5716705951679</v>
      </c>
      <c r="G4652" s="19">
        <v>1.4860428835654638E-3</v>
      </c>
      <c r="H4652" s="37">
        <f t="shared" si="1016"/>
        <v>1.0014860428835655</v>
      </c>
      <c r="I4652" s="19"/>
      <c r="J4652" s="19"/>
      <c r="K4652" s="19"/>
      <c r="L4652" s="19"/>
      <c r="N4652" s="38">
        <v>40233</v>
      </c>
      <c r="O4652" s="19">
        <v>1119.8363999999999</v>
      </c>
      <c r="P4652" s="19">
        <v>824.86476134354746</v>
      </c>
      <c r="Q4652" s="19">
        <v>-1.0220165512880186E-2</v>
      </c>
      <c r="R4652" s="37">
        <f t="shared" si="1017"/>
        <v>0.98977983448711981</v>
      </c>
      <c r="T4652" s="39">
        <v>40233</v>
      </c>
      <c r="U4652" s="40">
        <v>379.97210000000001</v>
      </c>
      <c r="V4652" s="40">
        <f t="shared" si="1018"/>
        <v>1.7994165935475426E-3</v>
      </c>
      <c r="W4652" s="41">
        <f t="shared" si="1019"/>
        <v>1.0017994165935475</v>
      </c>
      <c r="Y4652" s="42">
        <v>40233</v>
      </c>
      <c r="Z4652" s="43">
        <v>267.5967</v>
      </c>
      <c r="AA4652" s="43">
        <f t="shared" si="1020"/>
        <v>197.11012080141427</v>
      </c>
      <c r="AB4652" s="19">
        <f t="shared" si="1023"/>
        <v>5.3698398391970326E-3</v>
      </c>
      <c r="AC4652" s="37">
        <f t="shared" si="1024"/>
        <v>1.005369839839197</v>
      </c>
      <c r="AE4652" s="44">
        <v>40233</v>
      </c>
      <c r="AF4652" s="45">
        <v>4419.2002000000002</v>
      </c>
      <c r="AG4652" s="19">
        <f t="shared" si="1015"/>
        <v>3255.1563052445495</v>
      </c>
      <c r="AH4652" s="45">
        <f t="shared" si="1021"/>
        <v>7.8231804711896835E-3</v>
      </c>
      <c r="AI4652" s="46">
        <f t="shared" si="1022"/>
        <v>1.0078231804711897</v>
      </c>
      <c r="AK4652" s="38">
        <v>40233</v>
      </c>
      <c r="AL4652" s="19">
        <v>167.8058</v>
      </c>
      <c r="AM4652" s="19">
        <f t="shared" si="1011"/>
        <v>1.1544498822579907E-3</v>
      </c>
      <c r="AN4652" s="37">
        <f t="shared" si="1012"/>
        <v>1.001154449882258</v>
      </c>
      <c r="AQ4652" s="38">
        <v>40233</v>
      </c>
      <c r="AR4652" s="19">
        <f t="shared" si="1013"/>
        <v>380.44595364400004</v>
      </c>
      <c r="AS4652" s="40">
        <f t="shared" si="1010"/>
        <v>1.1544498822579907E-3</v>
      </c>
      <c r="AT4652" s="51">
        <f t="shared" si="1014"/>
        <v>1.001154449882258</v>
      </c>
    </row>
    <row r="4653" spans="1:46">
      <c r="A4653" s="38">
        <v>40234</v>
      </c>
      <c r="B4653" s="37">
        <v>1.3475999999999999</v>
      </c>
      <c r="D4653" s="38">
        <v>40234</v>
      </c>
      <c r="E4653" s="19">
        <v>1417.5800999999999</v>
      </c>
      <c r="F4653" s="19">
        <v>1051.9294300979518</v>
      </c>
      <c r="G4653" s="19">
        <v>-6.1016319853346435E-4</v>
      </c>
      <c r="H4653" s="37">
        <f t="shared" si="1016"/>
        <v>0.99938983680146654</v>
      </c>
      <c r="I4653" s="19"/>
      <c r="J4653" s="19"/>
      <c r="K4653" s="19"/>
      <c r="L4653" s="19"/>
      <c r="N4653" s="38">
        <v>40234</v>
      </c>
      <c r="O4653" s="19">
        <v>1107.5054</v>
      </c>
      <c r="P4653" s="19">
        <v>821.83541110121701</v>
      </c>
      <c r="Q4653" s="19">
        <v>-3.672541711439159E-3</v>
      </c>
      <c r="R4653" s="37">
        <f t="shared" si="1017"/>
        <v>0.99632745828856084</v>
      </c>
      <c r="T4653" s="39">
        <v>40234</v>
      </c>
      <c r="U4653" s="40">
        <v>380.82659999999998</v>
      </c>
      <c r="V4653" s="40">
        <f t="shared" si="1018"/>
        <v>2.2488493234107398E-3</v>
      </c>
      <c r="W4653" s="41">
        <f t="shared" si="1019"/>
        <v>1.0022488493234107</v>
      </c>
      <c r="Y4653" s="42">
        <v>40234</v>
      </c>
      <c r="Z4653" s="43">
        <v>264.15980000000002</v>
      </c>
      <c r="AA4653" s="43">
        <f t="shared" si="1020"/>
        <v>196.02241021074505</v>
      </c>
      <c r="AB4653" s="19">
        <f t="shared" si="1023"/>
        <v>-5.5182888947903352E-3</v>
      </c>
      <c r="AC4653" s="37">
        <f t="shared" si="1024"/>
        <v>0.99448171110520966</v>
      </c>
      <c r="AE4653" s="44">
        <v>40234</v>
      </c>
      <c r="AF4653" s="45">
        <v>4331.8999000000003</v>
      </c>
      <c r="AG4653" s="19">
        <f t="shared" si="1015"/>
        <v>3214.5294597803509</v>
      </c>
      <c r="AH4653" s="45">
        <f t="shared" si="1021"/>
        <v>-1.2480766407051647E-2</v>
      </c>
      <c r="AI4653" s="46">
        <f t="shared" si="1022"/>
        <v>0.98751923359294835</v>
      </c>
      <c r="AK4653" s="38">
        <v>40234</v>
      </c>
      <c r="AL4653" s="19">
        <v>167.7527</v>
      </c>
      <c r="AM4653" s="19">
        <f t="shared" si="1011"/>
        <v>-3.1643721492347066E-4</v>
      </c>
      <c r="AN4653" s="37">
        <f t="shared" si="1012"/>
        <v>0.99968356278507653</v>
      </c>
      <c r="AQ4653" s="38">
        <v>40234</v>
      </c>
      <c r="AR4653" s="19">
        <f t="shared" si="1013"/>
        <v>380.32556638600005</v>
      </c>
      <c r="AS4653" s="40">
        <f t="shared" si="1010"/>
        <v>-3.1643721492347066E-4</v>
      </c>
      <c r="AT4653" s="51">
        <f t="shared" si="1014"/>
        <v>0.99968356278507653</v>
      </c>
    </row>
    <row r="4654" spans="1:46">
      <c r="A4654" s="38">
        <v>40235</v>
      </c>
      <c r="B4654" s="37">
        <v>1.3660000000000001</v>
      </c>
      <c r="D4654" s="38">
        <v>40235</v>
      </c>
      <c r="E4654" s="19">
        <v>1429.3859</v>
      </c>
      <c r="F4654" s="19">
        <v>1046.4025622254758</v>
      </c>
      <c r="G4654" s="19">
        <v>-5.2540291338377676E-3</v>
      </c>
      <c r="H4654" s="37">
        <f t="shared" si="1016"/>
        <v>0.99474597086616223</v>
      </c>
      <c r="I4654" s="19"/>
      <c r="J4654" s="19"/>
      <c r="K4654" s="19"/>
      <c r="L4654" s="19"/>
      <c r="N4654" s="38">
        <v>40235</v>
      </c>
      <c r="O4654" s="19">
        <v>1123.153</v>
      </c>
      <c r="P4654" s="19">
        <v>822.22035139092236</v>
      </c>
      <c r="Q4654" s="19">
        <v>4.6839097525563922E-4</v>
      </c>
      <c r="R4654" s="37">
        <f t="shared" si="1017"/>
        <v>1.0004683909752556</v>
      </c>
      <c r="T4654" s="39">
        <v>40235</v>
      </c>
      <c r="U4654" s="40">
        <v>380.8956</v>
      </c>
      <c r="V4654" s="40">
        <f t="shared" si="1018"/>
        <v>1.811848226989099E-4</v>
      </c>
      <c r="W4654" s="41">
        <f t="shared" si="1019"/>
        <v>1.0001811848226989</v>
      </c>
      <c r="Y4654" s="42">
        <v>40235</v>
      </c>
      <c r="Z4654" s="43">
        <v>268.56740000000002</v>
      </c>
      <c r="AA4654" s="43">
        <f t="shared" si="1020"/>
        <v>196.60863836017569</v>
      </c>
      <c r="AB4654" s="19">
        <f t="shared" si="1023"/>
        <v>2.9906180053616005E-3</v>
      </c>
      <c r="AC4654" s="37">
        <f t="shared" si="1024"/>
        <v>1.0029906180053616</v>
      </c>
      <c r="AE4654" s="44">
        <v>40235</v>
      </c>
      <c r="AF4654" s="45">
        <v>4408.3999000000003</v>
      </c>
      <c r="AG4654" s="19">
        <f t="shared" si="1015"/>
        <v>3227.2327232796488</v>
      </c>
      <c r="AH4654" s="45">
        <f t="shared" si="1021"/>
        <v>3.9518267473479529E-3</v>
      </c>
      <c r="AI4654" s="46">
        <f t="shared" si="1022"/>
        <v>1.003951826747348</v>
      </c>
      <c r="AK4654" s="38">
        <v>40235</v>
      </c>
      <c r="AL4654" s="19">
        <v>168.04490000000001</v>
      </c>
      <c r="AM4654" s="19">
        <f t="shared" si="1011"/>
        <v>1.7418497586030313E-3</v>
      </c>
      <c r="AN4654" s="37">
        <f t="shared" si="1012"/>
        <v>1.001741849758603</v>
      </c>
      <c r="AQ4654" s="38">
        <v>40235</v>
      </c>
      <c r="AR4654" s="19">
        <f t="shared" si="1013"/>
        <v>380.98803638200008</v>
      </c>
      <c r="AS4654" s="40">
        <f t="shared" si="1010"/>
        <v>1.7418497586030313E-3</v>
      </c>
      <c r="AT4654" s="51">
        <f t="shared" si="1014"/>
        <v>1.001741849758603</v>
      </c>
    </row>
    <row r="4655" spans="1:46">
      <c r="A4655" s="38">
        <v>40238</v>
      </c>
      <c r="B4655" s="37">
        <v>1.3515999999999999</v>
      </c>
      <c r="D4655" s="38">
        <v>40238</v>
      </c>
      <c r="E4655" s="19">
        <v>1438.6688999999999</v>
      </c>
      <c r="F4655" s="19">
        <v>1064.4191328795503</v>
      </c>
      <c r="G4655" s="19">
        <v>1.721762857284781E-2</v>
      </c>
      <c r="H4655" s="37">
        <f t="shared" si="1016"/>
        <v>1.0172176285728478</v>
      </c>
      <c r="I4655" s="19"/>
      <c r="J4655" s="19"/>
      <c r="K4655" s="19"/>
      <c r="L4655" s="19"/>
      <c r="N4655" s="38">
        <v>40238</v>
      </c>
      <c r="O4655" s="19">
        <v>1137.5931</v>
      </c>
      <c r="P4655" s="19">
        <v>841.66402781888144</v>
      </c>
      <c r="Q4655" s="19">
        <v>2.364776838114846E-2</v>
      </c>
      <c r="R4655" s="37">
        <f t="shared" si="1017"/>
        <v>1.0236477683811485</v>
      </c>
      <c r="T4655" s="39">
        <v>40238</v>
      </c>
      <c r="U4655" s="40">
        <v>380.95310000000001</v>
      </c>
      <c r="V4655" s="40">
        <f t="shared" si="1018"/>
        <v>1.509600005880074E-4</v>
      </c>
      <c r="W4655" s="41">
        <f t="shared" si="1019"/>
        <v>1.000150960000588</v>
      </c>
      <c r="Y4655" s="42">
        <v>40238</v>
      </c>
      <c r="Z4655" s="43">
        <v>266.82780000000002</v>
      </c>
      <c r="AA4655" s="43">
        <f t="shared" si="1020"/>
        <v>197.4162474104765</v>
      </c>
      <c r="AB4655" s="19">
        <f t="shared" si="1023"/>
        <v>4.1076987106809515E-3</v>
      </c>
      <c r="AC4655" s="37">
        <f t="shared" si="1024"/>
        <v>1.004107698710681</v>
      </c>
      <c r="AE4655" s="44">
        <v>40238</v>
      </c>
      <c r="AF4655" s="45">
        <v>4368</v>
      </c>
      <c r="AG4655" s="19">
        <f t="shared" si="1015"/>
        <v>3231.7253625332942</v>
      </c>
      <c r="AH4655" s="45">
        <f t="shared" si="1021"/>
        <v>1.3921026584906571E-3</v>
      </c>
      <c r="AI4655" s="46">
        <f t="shared" si="1022"/>
        <v>1.0013921026584907</v>
      </c>
      <c r="AK4655" s="38">
        <v>40238</v>
      </c>
      <c r="AL4655" s="19">
        <v>168.20359999999999</v>
      </c>
      <c r="AM4655" s="19">
        <f t="shared" si="1011"/>
        <v>9.4439045755012607E-4</v>
      </c>
      <c r="AN4655" s="37">
        <f t="shared" si="1012"/>
        <v>1.0009443904575501</v>
      </c>
      <c r="AQ4655" s="38">
        <v>40238</v>
      </c>
      <c r="AR4655" s="19">
        <f t="shared" si="1013"/>
        <v>381.34783784800004</v>
      </c>
      <c r="AS4655" s="40">
        <f t="shared" si="1010"/>
        <v>9.4439045755034812E-4</v>
      </c>
      <c r="AT4655" s="51">
        <f t="shared" si="1014"/>
        <v>1.0009443904575503</v>
      </c>
    </row>
    <row r="4656" spans="1:46">
      <c r="A4656" s="38">
        <v>40239</v>
      </c>
      <c r="B4656" s="37">
        <v>1.3564000000000001</v>
      </c>
      <c r="D4656" s="38">
        <v>40239</v>
      </c>
      <c r="E4656" s="19">
        <v>1450.1089999999999</v>
      </c>
      <c r="F4656" s="19">
        <v>1069.0865526393393</v>
      </c>
      <c r="G4656" s="19">
        <v>4.3849453806437122E-3</v>
      </c>
      <c r="H4656" s="37">
        <f t="shared" si="1016"/>
        <v>1.0043849453806437</v>
      </c>
      <c r="I4656" s="19"/>
      <c r="J4656" s="19"/>
      <c r="K4656" s="19"/>
      <c r="L4656" s="19"/>
      <c r="N4656" s="38">
        <v>40239</v>
      </c>
      <c r="O4656" s="19">
        <v>1151.7716</v>
      </c>
      <c r="P4656" s="19">
        <v>849.13860218224715</v>
      </c>
      <c r="Q4656" s="19">
        <v>8.8807102552970196E-3</v>
      </c>
      <c r="R4656" s="37">
        <f t="shared" si="1017"/>
        <v>1.008880710255297</v>
      </c>
      <c r="T4656" s="39">
        <v>40239</v>
      </c>
      <c r="U4656" s="40">
        <v>380.95</v>
      </c>
      <c r="V4656" s="40">
        <f t="shared" si="1018"/>
        <v>-8.1374846405690704E-6</v>
      </c>
      <c r="W4656" s="41">
        <f t="shared" si="1019"/>
        <v>0.99999186251535943</v>
      </c>
      <c r="Y4656" s="42">
        <v>40239</v>
      </c>
      <c r="Z4656" s="43">
        <v>269.68110000000001</v>
      </c>
      <c r="AA4656" s="43">
        <f t="shared" si="1020"/>
        <v>198.82121792981422</v>
      </c>
      <c r="AB4656" s="19">
        <f t="shared" si="1023"/>
        <v>7.1167927552409083E-3</v>
      </c>
      <c r="AC4656" s="37">
        <f t="shared" si="1024"/>
        <v>1.0071167927552409</v>
      </c>
      <c r="AE4656" s="44">
        <v>40239</v>
      </c>
      <c r="AF4656" s="45">
        <v>4417.7002000000002</v>
      </c>
      <c r="AG4656" s="19">
        <f t="shared" si="1015"/>
        <v>3256.9302565614862</v>
      </c>
      <c r="AH4656" s="45">
        <f t="shared" si="1021"/>
        <v>7.799206677771231E-3</v>
      </c>
      <c r="AI4656" s="46">
        <f t="shared" si="1022"/>
        <v>1.0077992066777712</v>
      </c>
      <c r="AK4656" s="38">
        <v>40239</v>
      </c>
      <c r="AL4656" s="19">
        <v>168.2174</v>
      </c>
      <c r="AM4656" s="19">
        <f t="shared" si="1011"/>
        <v>8.2043428321521006E-5</v>
      </c>
      <c r="AN4656" s="37">
        <f t="shared" si="1012"/>
        <v>1.0000820434283215</v>
      </c>
      <c r="AQ4656" s="38">
        <v>40239</v>
      </c>
      <c r="AR4656" s="19">
        <f t="shared" si="1013"/>
        <v>381.37912493200002</v>
      </c>
      <c r="AS4656" s="40">
        <f t="shared" si="1010"/>
        <v>8.2043428321298961E-5</v>
      </c>
      <c r="AT4656" s="51">
        <f t="shared" si="1014"/>
        <v>1.0000820434283213</v>
      </c>
    </row>
    <row r="4657" spans="1:46">
      <c r="A4657" s="38">
        <v>40240</v>
      </c>
      <c r="B4657" s="37">
        <v>1.3731</v>
      </c>
      <c r="D4657" s="38">
        <v>40240</v>
      </c>
      <c r="E4657" s="19">
        <v>1460.4919</v>
      </c>
      <c r="F4657" s="19">
        <v>1063.6456922292623</v>
      </c>
      <c r="G4657" s="19">
        <v>-5.0892609177850545E-3</v>
      </c>
      <c r="H4657" s="37">
        <f t="shared" si="1016"/>
        <v>0.99491073908221495</v>
      </c>
      <c r="I4657" s="19"/>
      <c r="J4657" s="19"/>
      <c r="K4657" s="19"/>
      <c r="L4657" s="19"/>
      <c r="N4657" s="38">
        <v>40240</v>
      </c>
      <c r="O4657" s="19">
        <v>1159.9820999999999</v>
      </c>
      <c r="P4657" s="19">
        <v>844.79069259340179</v>
      </c>
      <c r="Q4657" s="19">
        <v>-5.1203767885141804E-3</v>
      </c>
      <c r="R4657" s="37">
        <f t="shared" si="1017"/>
        <v>0.99487962321148582</v>
      </c>
      <c r="T4657" s="39">
        <v>40240</v>
      </c>
      <c r="U4657" s="40">
        <v>380.94600000000003</v>
      </c>
      <c r="V4657" s="40">
        <f t="shared" si="1018"/>
        <v>-1.0500065625307364E-5</v>
      </c>
      <c r="W4657" s="41">
        <f t="shared" si="1019"/>
        <v>0.99998949993437469</v>
      </c>
      <c r="Y4657" s="42">
        <v>40240</v>
      </c>
      <c r="Z4657" s="43">
        <v>272.62950000000001</v>
      </c>
      <c r="AA4657" s="43">
        <f t="shared" si="1020"/>
        <v>198.55036049814291</v>
      </c>
      <c r="AB4657" s="19">
        <f t="shared" si="1023"/>
        <v>-1.3623165298530804E-3</v>
      </c>
      <c r="AC4657" s="37">
        <f t="shared" si="1024"/>
        <v>0.99863768347014692</v>
      </c>
      <c r="AE4657" s="44">
        <v>40240</v>
      </c>
      <c r="AF4657" s="45">
        <v>4476.2002000000002</v>
      </c>
      <c r="AG4657" s="19">
        <f t="shared" si="1015"/>
        <v>3259.9229480737022</v>
      </c>
      <c r="AH4657" s="45">
        <f t="shared" si="1021"/>
        <v>9.1886877411240242E-4</v>
      </c>
      <c r="AI4657" s="46">
        <f t="shared" si="1022"/>
        <v>1.0009188687741124</v>
      </c>
      <c r="AK4657" s="38">
        <v>40240</v>
      </c>
      <c r="AL4657" s="19">
        <v>168.18989999999999</v>
      </c>
      <c r="AM4657" s="19">
        <f t="shared" si="1011"/>
        <v>-1.6347892667467612E-4</v>
      </c>
      <c r="AN4657" s="37">
        <f t="shared" si="1012"/>
        <v>0.99983652107332532</v>
      </c>
      <c r="AQ4657" s="38">
        <v>40240</v>
      </c>
      <c r="AR4657" s="19">
        <f t="shared" si="1013"/>
        <v>381.31677748200002</v>
      </c>
      <c r="AS4657" s="40">
        <f t="shared" si="1010"/>
        <v>-1.6347892667467612E-4</v>
      </c>
      <c r="AT4657" s="51">
        <f t="shared" si="1014"/>
        <v>0.99983652107332532</v>
      </c>
    </row>
    <row r="4658" spans="1:46">
      <c r="A4658" s="38">
        <v>40241</v>
      </c>
      <c r="B4658" s="37">
        <v>1.3571</v>
      </c>
      <c r="D4658" s="38">
        <v>40241</v>
      </c>
      <c r="E4658" s="19">
        <v>1458.5785000000001</v>
      </c>
      <c r="F4658" s="19">
        <v>1074.7759929260924</v>
      </c>
      <c r="G4658" s="19">
        <v>1.0464293493731347E-2</v>
      </c>
      <c r="H4658" s="37">
        <f t="shared" si="1016"/>
        <v>1.0104642934937313</v>
      </c>
      <c r="I4658" s="19"/>
      <c r="J4658" s="19"/>
      <c r="K4658" s="19"/>
      <c r="L4658" s="19"/>
      <c r="N4658" s="38">
        <v>40241</v>
      </c>
      <c r="O4658" s="19">
        <v>1153.9667999999999</v>
      </c>
      <c r="P4658" s="19">
        <v>850.31817846879369</v>
      </c>
      <c r="Q4658" s="19">
        <v>6.543024116924423E-3</v>
      </c>
      <c r="R4658" s="37">
        <f t="shared" si="1017"/>
        <v>1.0065430241169244</v>
      </c>
      <c r="T4658" s="39">
        <v>40241</v>
      </c>
      <c r="U4658" s="40">
        <v>380.75380000000001</v>
      </c>
      <c r="V4658" s="40">
        <f t="shared" si="1018"/>
        <v>-5.0453345093537383E-4</v>
      </c>
      <c r="W4658" s="41">
        <f t="shared" si="1019"/>
        <v>0.99949546654906463</v>
      </c>
      <c r="Y4658" s="42">
        <v>40241</v>
      </c>
      <c r="Z4658" s="43">
        <v>268.79880000000003</v>
      </c>
      <c r="AA4658" s="43">
        <f t="shared" si="1020"/>
        <v>198.06852847984675</v>
      </c>
      <c r="AB4658" s="19">
        <f t="shared" si="1023"/>
        <v>-2.4267496522659693E-3</v>
      </c>
      <c r="AC4658" s="37">
        <f t="shared" si="1024"/>
        <v>0.99757325034773403</v>
      </c>
      <c r="AE4658" s="44">
        <v>40241</v>
      </c>
      <c r="AF4658" s="45">
        <v>4427.5</v>
      </c>
      <c r="AG4658" s="19">
        <f t="shared" si="1015"/>
        <v>3262.4714464667304</v>
      </c>
      <c r="AH4658" s="45">
        <f t="shared" si="1021"/>
        <v>7.8176645080962892E-4</v>
      </c>
      <c r="AI4658" s="46">
        <f t="shared" si="1022"/>
        <v>1.0007817664508096</v>
      </c>
      <c r="AK4658" s="38">
        <v>40241</v>
      </c>
      <c r="AL4658" s="19">
        <v>168.22059999999999</v>
      </c>
      <c r="AM4658" s="19">
        <f t="shared" si="1011"/>
        <v>1.8253176914906355E-4</v>
      </c>
      <c r="AN4658" s="37">
        <f t="shared" si="1012"/>
        <v>1.0001825317691491</v>
      </c>
      <c r="AQ4658" s="38">
        <v>40241</v>
      </c>
      <c r="AR4658" s="19">
        <f t="shared" si="1013"/>
        <v>381.38637990800004</v>
      </c>
      <c r="AS4658" s="40">
        <f t="shared" si="1010"/>
        <v>1.8253176914906355E-4</v>
      </c>
      <c r="AT4658" s="51">
        <f t="shared" si="1014"/>
        <v>1.0001825317691491</v>
      </c>
    </row>
    <row r="4659" spans="1:46">
      <c r="A4659" s="38">
        <v>40242</v>
      </c>
      <c r="B4659" s="37">
        <v>1.3608</v>
      </c>
      <c r="D4659" s="38">
        <v>40242</v>
      </c>
      <c r="E4659" s="19">
        <v>1477.3734999999999</v>
      </c>
      <c r="F4659" s="19">
        <v>1085.6654174015284</v>
      </c>
      <c r="G4659" s="19">
        <v>1.0131808439253875E-2</v>
      </c>
      <c r="H4659" s="37">
        <f t="shared" si="1016"/>
        <v>1.0101318084392539</v>
      </c>
      <c r="I4659" s="19"/>
      <c r="J4659" s="19"/>
      <c r="K4659" s="19"/>
      <c r="L4659" s="19"/>
      <c r="N4659" s="38">
        <v>40242</v>
      </c>
      <c r="O4659" s="19">
        <v>1170.2678000000001</v>
      </c>
      <c r="P4659" s="19">
        <v>859.98515579071136</v>
      </c>
      <c r="Q4659" s="19">
        <v>1.1368658893457395E-2</v>
      </c>
      <c r="R4659" s="37">
        <f t="shared" si="1017"/>
        <v>1.0113686588934574</v>
      </c>
      <c r="T4659" s="39">
        <v>40242</v>
      </c>
      <c r="U4659" s="40">
        <v>381.57909999999998</v>
      </c>
      <c r="V4659" s="40">
        <f t="shared" si="1018"/>
        <v>2.1675423856570841E-3</v>
      </c>
      <c r="W4659" s="41">
        <f t="shared" si="1019"/>
        <v>1.0021675423856571</v>
      </c>
      <c r="Y4659" s="42">
        <v>40242</v>
      </c>
      <c r="Z4659" s="43">
        <v>270.27359999999999</v>
      </c>
      <c r="AA4659" s="43">
        <f t="shared" si="1020"/>
        <v>198.61375661375661</v>
      </c>
      <c r="AB4659" s="19">
        <f t="shared" si="1023"/>
        <v>2.7527247165131108E-3</v>
      </c>
      <c r="AC4659" s="37">
        <f t="shared" si="1024"/>
        <v>1.0027527247165131</v>
      </c>
      <c r="AE4659" s="44">
        <v>40242</v>
      </c>
      <c r="AF4659" s="45">
        <v>4478.7997999999998</v>
      </c>
      <c r="AG4659" s="19">
        <f t="shared" si="1015"/>
        <v>3291.2990887713108</v>
      </c>
      <c r="AH4659" s="45">
        <f t="shared" si="1021"/>
        <v>8.8361362781583797E-3</v>
      </c>
      <c r="AI4659" s="46">
        <f t="shared" si="1022"/>
        <v>1.0088361362781584</v>
      </c>
      <c r="AK4659" s="38">
        <v>40242</v>
      </c>
      <c r="AL4659" s="19">
        <v>168.12629999999999</v>
      </c>
      <c r="AM4659" s="19">
        <f t="shared" si="1011"/>
        <v>-5.6057343749815747E-4</v>
      </c>
      <c r="AN4659" s="37">
        <f t="shared" si="1012"/>
        <v>0.99943942656250184</v>
      </c>
      <c r="AQ4659" s="38">
        <v>40242</v>
      </c>
      <c r="AR4659" s="19">
        <f t="shared" si="1013"/>
        <v>381.17258483400002</v>
      </c>
      <c r="AS4659" s="40">
        <f t="shared" si="1010"/>
        <v>-5.6057343749815747E-4</v>
      </c>
      <c r="AT4659" s="51">
        <f t="shared" si="1014"/>
        <v>0.99943942656250184</v>
      </c>
    </row>
    <row r="4660" spans="1:46">
      <c r="A4660" s="38">
        <v>40245</v>
      </c>
      <c r="B4660" s="37">
        <v>1.3613</v>
      </c>
      <c r="D4660" s="38">
        <v>40245</v>
      </c>
      <c r="E4660" s="19">
        <v>1482.8635999999999</v>
      </c>
      <c r="F4660" s="19">
        <v>1089.2996400499521</v>
      </c>
      <c r="G4660" s="19">
        <v>3.347461004258534E-3</v>
      </c>
      <c r="H4660" s="37">
        <f t="shared" si="1016"/>
        <v>1.0033474610042585</v>
      </c>
      <c r="I4660" s="19"/>
      <c r="J4660" s="19"/>
      <c r="K4660" s="19"/>
      <c r="L4660" s="19"/>
      <c r="N4660" s="38">
        <v>40245</v>
      </c>
      <c r="O4660" s="19">
        <v>1183.866</v>
      </c>
      <c r="P4660" s="19">
        <v>869.65841475060608</v>
      </c>
      <c r="Q4660" s="19">
        <v>1.1248169686139065E-2</v>
      </c>
      <c r="R4660" s="37">
        <f t="shared" si="1017"/>
        <v>1.0112481696861391</v>
      </c>
      <c r="T4660" s="39">
        <v>40245</v>
      </c>
      <c r="U4660" s="40">
        <v>380.7774</v>
      </c>
      <c r="V4660" s="40">
        <f t="shared" si="1018"/>
        <v>-2.1010060561492683E-3</v>
      </c>
      <c r="W4660" s="41">
        <f t="shared" si="1019"/>
        <v>0.99789899394385073</v>
      </c>
      <c r="Y4660" s="42">
        <v>40245</v>
      </c>
      <c r="Z4660" s="43">
        <v>269.96350000000001</v>
      </c>
      <c r="AA4660" s="43">
        <f t="shared" si="1020"/>
        <v>198.31300962315436</v>
      </c>
      <c r="AB4660" s="19">
        <f t="shared" si="1023"/>
        <v>-1.5142304124839967E-3</v>
      </c>
      <c r="AC4660" s="37">
        <f t="shared" si="1024"/>
        <v>0.998485769587516</v>
      </c>
      <c r="AE4660" s="44">
        <v>40245</v>
      </c>
      <c r="AF4660" s="45">
        <v>4485.7002000000002</v>
      </c>
      <c r="AG4660" s="19">
        <f t="shared" si="1015"/>
        <v>3295.1591860721373</v>
      </c>
      <c r="AH4660" s="45">
        <f t="shared" si="1021"/>
        <v>1.1728187553650127E-3</v>
      </c>
      <c r="AI4660" s="46">
        <f t="shared" si="1022"/>
        <v>1.001172818755365</v>
      </c>
      <c r="AK4660" s="38">
        <v>40245</v>
      </c>
      <c r="AL4660" s="19">
        <v>168.2081</v>
      </c>
      <c r="AM4660" s="19">
        <f t="shared" si="1011"/>
        <v>4.8653898884354341E-4</v>
      </c>
      <c r="AN4660" s="37">
        <f t="shared" si="1012"/>
        <v>1.0004865389888435</v>
      </c>
      <c r="AQ4660" s="38">
        <v>40245</v>
      </c>
      <c r="AR4660" s="19">
        <f t="shared" si="1013"/>
        <v>381.35804015800005</v>
      </c>
      <c r="AS4660" s="40">
        <f t="shared" si="1010"/>
        <v>4.8653898884354341E-4</v>
      </c>
      <c r="AT4660" s="51">
        <f t="shared" si="1014"/>
        <v>1.0004865389888435</v>
      </c>
    </row>
    <row r="4661" spans="1:46">
      <c r="A4661" s="38">
        <v>40246</v>
      </c>
      <c r="B4661" s="37">
        <v>1.3586</v>
      </c>
      <c r="D4661" s="38">
        <v>40246</v>
      </c>
      <c r="E4661" s="19">
        <v>1482.1780000000001</v>
      </c>
      <c r="F4661" s="19">
        <v>1090.9598115707347</v>
      </c>
      <c r="G4661" s="19">
        <v>1.5240724037202114E-3</v>
      </c>
      <c r="H4661" s="37">
        <f t="shared" si="1016"/>
        <v>1.0015240724037202</v>
      </c>
      <c r="I4661" s="19"/>
      <c r="J4661" s="19"/>
      <c r="K4661" s="19"/>
      <c r="L4661" s="19"/>
      <c r="N4661" s="38">
        <v>40246</v>
      </c>
      <c r="O4661" s="19">
        <v>1183.9920999999999</v>
      </c>
      <c r="P4661" s="19">
        <v>871.47953775945825</v>
      </c>
      <c r="Q4661" s="19">
        <v>2.0940670244355974E-3</v>
      </c>
      <c r="R4661" s="37">
        <f t="shared" si="1017"/>
        <v>1.0020940670244356</v>
      </c>
      <c r="T4661" s="39">
        <v>40246</v>
      </c>
      <c r="U4661" s="40">
        <v>380.75599999999997</v>
      </c>
      <c r="V4661" s="40">
        <f t="shared" si="1018"/>
        <v>-5.6200814439133495E-5</v>
      </c>
      <c r="W4661" s="41">
        <f t="shared" si="1019"/>
        <v>0.99994379918556087</v>
      </c>
      <c r="Y4661" s="42">
        <v>40246</v>
      </c>
      <c r="Z4661" s="43">
        <v>268.77569999999997</v>
      </c>
      <c r="AA4661" s="43">
        <f t="shared" si="1020"/>
        <v>197.83284263212127</v>
      </c>
      <c r="AB4661" s="19">
        <f t="shared" si="1023"/>
        <v>-2.4212581511698916E-3</v>
      </c>
      <c r="AC4661" s="37">
        <f t="shared" si="1024"/>
        <v>0.99757874184883011</v>
      </c>
      <c r="AE4661" s="44">
        <v>40246</v>
      </c>
      <c r="AF4661" s="45">
        <v>4459.2997999999998</v>
      </c>
      <c r="AG4661" s="19">
        <f t="shared" si="1015"/>
        <v>3282.2757250110403</v>
      </c>
      <c r="AH4661" s="45">
        <f t="shared" si="1021"/>
        <v>-3.9098144683122893E-3</v>
      </c>
      <c r="AI4661" s="46">
        <f t="shared" si="1022"/>
        <v>0.99609018553168771</v>
      </c>
      <c r="AK4661" s="38">
        <v>40246</v>
      </c>
      <c r="AL4661" s="19">
        <v>168.3357</v>
      </c>
      <c r="AM4661" s="19">
        <f t="shared" si="1011"/>
        <v>7.5858415855112327E-4</v>
      </c>
      <c r="AN4661" s="37">
        <f t="shared" si="1012"/>
        <v>1.0007585841585511</v>
      </c>
      <c r="AQ4661" s="38">
        <v>40246</v>
      </c>
      <c r="AR4661" s="19">
        <f t="shared" si="1013"/>
        <v>381.64733232600003</v>
      </c>
      <c r="AS4661" s="40">
        <f t="shared" si="1010"/>
        <v>7.5858415855112327E-4</v>
      </c>
      <c r="AT4661" s="51">
        <f t="shared" si="1014"/>
        <v>1.0007585841585511</v>
      </c>
    </row>
    <row r="4662" spans="1:46">
      <c r="A4662" s="38">
        <v>40247</v>
      </c>
      <c r="B4662" s="37">
        <v>1.3657999999999999</v>
      </c>
      <c r="D4662" s="38">
        <v>40247</v>
      </c>
      <c r="E4662" s="19">
        <v>1490.3610000000001</v>
      </c>
      <c r="F4662" s="19">
        <v>1091.2000292868649</v>
      </c>
      <c r="G4662" s="19">
        <v>2.2018933564971199E-4</v>
      </c>
      <c r="H4662" s="37">
        <f t="shared" si="1016"/>
        <v>1.0002201893356497</v>
      </c>
      <c r="I4662" s="19"/>
      <c r="J4662" s="19"/>
      <c r="K4662" s="19"/>
      <c r="L4662" s="19"/>
      <c r="N4662" s="38">
        <v>40247</v>
      </c>
      <c r="O4662" s="19">
        <v>1192.7498000000001</v>
      </c>
      <c r="P4662" s="19">
        <v>873.29755454678582</v>
      </c>
      <c r="Q4662" s="19">
        <v>2.0861267632303893E-3</v>
      </c>
      <c r="R4662" s="37">
        <f t="shared" si="1017"/>
        <v>1.0020861267632304</v>
      </c>
      <c r="T4662" s="39">
        <v>40247</v>
      </c>
      <c r="U4662" s="40">
        <v>381.00119999999998</v>
      </c>
      <c r="V4662" s="40">
        <f t="shared" si="1018"/>
        <v>6.4398197270687518E-4</v>
      </c>
      <c r="W4662" s="41">
        <f t="shared" si="1019"/>
        <v>1.0006439819727069</v>
      </c>
      <c r="Y4662" s="42">
        <v>40247</v>
      </c>
      <c r="Z4662" s="43">
        <v>268.13350000000003</v>
      </c>
      <c r="AA4662" s="43">
        <f t="shared" si="1020"/>
        <v>196.31973934690294</v>
      </c>
      <c r="AB4662" s="19">
        <f t="shared" si="1023"/>
        <v>-7.6483927799188001E-3</v>
      </c>
      <c r="AC4662" s="37">
        <f t="shared" si="1024"/>
        <v>0.9923516072200812</v>
      </c>
      <c r="AE4662" s="44">
        <v>40247</v>
      </c>
      <c r="AF4662" s="45">
        <v>4476.2997999999998</v>
      </c>
      <c r="AG4662" s="19">
        <f t="shared" si="1015"/>
        <v>3277.4196807731732</v>
      </c>
      <c r="AH4662" s="45">
        <f t="shared" si="1021"/>
        <v>-1.4794748048934103E-3</v>
      </c>
      <c r="AI4662" s="46">
        <f t="shared" si="1022"/>
        <v>0.99852052519510659</v>
      </c>
      <c r="AK4662" s="38">
        <v>40247</v>
      </c>
      <c r="AL4662" s="19">
        <v>168.2741</v>
      </c>
      <c r="AM4662" s="19">
        <f t="shared" si="1011"/>
        <v>-3.6593544922436383E-4</v>
      </c>
      <c r="AN4662" s="37">
        <f t="shared" si="1012"/>
        <v>0.99963406455077564</v>
      </c>
      <c r="AQ4662" s="38">
        <v>40247</v>
      </c>
      <c r="AR4662" s="19">
        <f t="shared" si="1013"/>
        <v>381.50767403800006</v>
      </c>
      <c r="AS4662" s="40">
        <f t="shared" si="1010"/>
        <v>-3.6593544922425281E-4</v>
      </c>
      <c r="AT4662" s="51">
        <f t="shared" si="1014"/>
        <v>0.99963406455077575</v>
      </c>
    </row>
    <row r="4663" spans="1:46">
      <c r="A4663" s="38">
        <v>40248</v>
      </c>
      <c r="B4663" s="37">
        <v>1.3673999999999999</v>
      </c>
      <c r="D4663" s="38">
        <v>40248</v>
      </c>
      <c r="E4663" s="19">
        <v>1493.6324999999999</v>
      </c>
      <c r="F4663" s="19">
        <v>1092.3157086441422</v>
      </c>
      <c r="G4663" s="19">
        <v>1.0224334011486036E-3</v>
      </c>
      <c r="H4663" s="37">
        <f t="shared" si="1016"/>
        <v>1.0010224334011486</v>
      </c>
      <c r="I4663" s="19"/>
      <c r="J4663" s="19"/>
      <c r="K4663" s="19"/>
      <c r="L4663" s="19"/>
      <c r="N4663" s="38">
        <v>40248</v>
      </c>
      <c r="O4663" s="19">
        <v>1188.4733000000001</v>
      </c>
      <c r="P4663" s="19">
        <v>869.14823753108101</v>
      </c>
      <c r="Q4663" s="19">
        <v>-4.7513210063414579E-3</v>
      </c>
      <c r="R4663" s="37">
        <f t="shared" si="1017"/>
        <v>0.99524867899365854</v>
      </c>
      <c r="T4663" s="39">
        <v>40248</v>
      </c>
      <c r="U4663" s="40">
        <v>380.75299999999999</v>
      </c>
      <c r="V4663" s="40">
        <f t="shared" si="1018"/>
        <v>-6.514415177695243E-4</v>
      </c>
      <c r="W4663" s="41">
        <f t="shared" si="1019"/>
        <v>0.99934855848223048</v>
      </c>
      <c r="Y4663" s="42">
        <v>40248</v>
      </c>
      <c r="Z4663" s="43">
        <v>266.28100000000001</v>
      </c>
      <c r="AA4663" s="43">
        <f t="shared" si="1020"/>
        <v>194.73526400468043</v>
      </c>
      <c r="AB4663" s="19">
        <f t="shared" si="1023"/>
        <v>-8.0708916357243865E-3</v>
      </c>
      <c r="AC4663" s="37">
        <f t="shared" si="1024"/>
        <v>0.99192910836427561</v>
      </c>
      <c r="AE4663" s="44">
        <v>40248</v>
      </c>
      <c r="AF4663" s="45">
        <v>4462.6000999999997</v>
      </c>
      <c r="AG4663" s="19">
        <f t="shared" si="1015"/>
        <v>3263.5659646043587</v>
      </c>
      <c r="AH4663" s="45">
        <f t="shared" si="1021"/>
        <v>-4.2270192768069093E-3</v>
      </c>
      <c r="AI4663" s="46">
        <f t="shared" si="1022"/>
        <v>0.99577298072319309</v>
      </c>
      <c r="AK4663" s="38">
        <v>40248</v>
      </c>
      <c r="AL4663" s="19">
        <v>168.0908</v>
      </c>
      <c r="AM4663" s="19">
        <f t="shared" si="1011"/>
        <v>-1.0892941932240108E-3</v>
      </c>
      <c r="AN4663" s="37">
        <f t="shared" si="1012"/>
        <v>0.99891070580677599</v>
      </c>
      <c r="AQ4663" s="38">
        <v>40248</v>
      </c>
      <c r="AR4663" s="19">
        <f t="shared" si="1013"/>
        <v>381.09209994400004</v>
      </c>
      <c r="AS4663" s="40">
        <f t="shared" si="1010"/>
        <v>-1.0892941932241218E-3</v>
      </c>
      <c r="AT4663" s="51">
        <f t="shared" si="1014"/>
        <v>0.99891070580677588</v>
      </c>
    </row>
    <row r="4664" spans="1:46">
      <c r="A4664" s="38">
        <v>40249</v>
      </c>
      <c r="B4664" s="37">
        <v>1.3753</v>
      </c>
      <c r="D4664" s="38">
        <v>40249</v>
      </c>
      <c r="E4664" s="19">
        <v>1499.5743</v>
      </c>
      <c r="F4664" s="19">
        <v>1090.3615938340727</v>
      </c>
      <c r="G4664" s="19">
        <v>-1.788965218210703E-3</v>
      </c>
      <c r="H4664" s="37">
        <f t="shared" si="1016"/>
        <v>0.9982110347817893</v>
      </c>
      <c r="I4664" s="19"/>
      <c r="J4664" s="19"/>
      <c r="K4664" s="19"/>
      <c r="L4664" s="19"/>
      <c r="N4664" s="38">
        <v>40249</v>
      </c>
      <c r="O4664" s="19">
        <v>1191.9762000000001</v>
      </c>
      <c r="P4664" s="19">
        <v>866.70268305097079</v>
      </c>
      <c r="Q4664" s="19">
        <v>-2.8137369144958235E-3</v>
      </c>
      <c r="R4664" s="37">
        <f t="shared" si="1017"/>
        <v>0.99718626308550418</v>
      </c>
      <c r="T4664" s="39">
        <v>40249</v>
      </c>
      <c r="U4664" s="40">
        <v>380.50060000000002</v>
      </c>
      <c r="V4664" s="40">
        <f t="shared" si="1018"/>
        <v>-6.6289694368781849E-4</v>
      </c>
      <c r="W4664" s="41">
        <f t="shared" si="1019"/>
        <v>0.99933710305631218</v>
      </c>
      <c r="Y4664" s="42">
        <v>40249</v>
      </c>
      <c r="Z4664" s="43">
        <v>265.79610000000002</v>
      </c>
      <c r="AA4664" s="43">
        <f t="shared" si="1020"/>
        <v>193.26408783538139</v>
      </c>
      <c r="AB4664" s="19">
        <f t="shared" si="1023"/>
        <v>-7.5547496588171947E-3</v>
      </c>
      <c r="AC4664" s="37">
        <f t="shared" si="1024"/>
        <v>0.99244525034118281</v>
      </c>
      <c r="AE4664" s="44">
        <v>40249</v>
      </c>
      <c r="AF4664" s="45">
        <v>4439.3999000000003</v>
      </c>
      <c r="AG4664" s="19">
        <f t="shared" si="1015"/>
        <v>3227.9501926852327</v>
      </c>
      <c r="AH4664" s="45">
        <f t="shared" si="1021"/>
        <v>-1.0913146020458564E-2</v>
      </c>
      <c r="AI4664" s="46">
        <f t="shared" si="1022"/>
        <v>0.98908685397954144</v>
      </c>
      <c r="AK4664" s="38">
        <v>40249</v>
      </c>
      <c r="AL4664" s="19">
        <v>168.22819999999999</v>
      </c>
      <c r="AM4664" s="19">
        <f t="shared" si="1011"/>
        <v>8.1741534932300297E-4</v>
      </c>
      <c r="AN4664" s="37">
        <f t="shared" si="1012"/>
        <v>1.000817415349323</v>
      </c>
      <c r="AQ4664" s="38">
        <v>40249</v>
      </c>
      <c r="AR4664" s="19">
        <f t="shared" si="1013"/>
        <v>381.40361047599998</v>
      </c>
      <c r="AS4664" s="40">
        <f t="shared" si="1010"/>
        <v>8.1741534932300297E-4</v>
      </c>
      <c r="AT4664" s="51">
        <f t="shared" si="1014"/>
        <v>1.000817415349323</v>
      </c>
    </row>
    <row r="4665" spans="1:46">
      <c r="A4665" s="38">
        <v>40252</v>
      </c>
      <c r="B4665" s="37">
        <v>1.3652</v>
      </c>
      <c r="D4665" s="38">
        <v>40252</v>
      </c>
      <c r="E4665" s="19">
        <v>1492.8184000000001</v>
      </c>
      <c r="F4665" s="19">
        <v>1093.47963668327</v>
      </c>
      <c r="G4665" s="19">
        <v>2.8596411198171801E-3</v>
      </c>
      <c r="H4665" s="37">
        <f t="shared" si="1016"/>
        <v>1.0028596411198172</v>
      </c>
      <c r="I4665" s="19"/>
      <c r="J4665" s="19"/>
      <c r="K4665" s="19"/>
      <c r="L4665" s="19"/>
      <c r="N4665" s="38">
        <v>40252</v>
      </c>
      <c r="O4665" s="19">
        <v>1180.5728999999999</v>
      </c>
      <c r="P4665" s="19">
        <v>864.76186639320235</v>
      </c>
      <c r="Q4665" s="19">
        <v>-2.239310776028014E-3</v>
      </c>
      <c r="R4665" s="37">
        <f t="shared" si="1017"/>
        <v>0.99776068922397199</v>
      </c>
      <c r="T4665" s="39">
        <v>40252</v>
      </c>
      <c r="U4665" s="40">
        <v>380.7697</v>
      </c>
      <c r="V4665" s="40">
        <f t="shared" si="1018"/>
        <v>7.0722621725161083E-4</v>
      </c>
      <c r="W4665" s="41">
        <f t="shared" si="1019"/>
        <v>1.0007072262172516</v>
      </c>
      <c r="Y4665" s="42">
        <v>40252</v>
      </c>
      <c r="Z4665" s="43">
        <v>263.6191</v>
      </c>
      <c r="AA4665" s="43">
        <f t="shared" si="1020"/>
        <v>193.09925285672429</v>
      </c>
      <c r="AB4665" s="19">
        <f t="shared" si="1023"/>
        <v>-8.5290019735839717E-4</v>
      </c>
      <c r="AC4665" s="37">
        <f t="shared" si="1024"/>
        <v>0.9991470998026416</v>
      </c>
      <c r="AE4665" s="44">
        <v>40252</v>
      </c>
      <c r="AF4665" s="45">
        <v>4376.7997999999998</v>
      </c>
      <c r="AG4665" s="19">
        <f t="shared" si="1015"/>
        <v>3205.9769997070025</v>
      </c>
      <c r="AH4665" s="45">
        <f t="shared" si="1021"/>
        <v>-6.8071660547993629E-3</v>
      </c>
      <c r="AI4665" s="46">
        <f t="shared" si="1022"/>
        <v>0.99319283394520064</v>
      </c>
      <c r="AK4665" s="38">
        <v>40252</v>
      </c>
      <c r="AL4665" s="19">
        <v>168.39099999999999</v>
      </c>
      <c r="AM4665" s="19">
        <f t="shared" si="1011"/>
        <v>9.6773311489983804E-4</v>
      </c>
      <c r="AN4665" s="37">
        <f t="shared" si="1012"/>
        <v>1.0009677331148998</v>
      </c>
      <c r="AQ4665" s="38">
        <v>40252</v>
      </c>
      <c r="AR4665" s="19">
        <f t="shared" si="1013"/>
        <v>381.77270737999999</v>
      </c>
      <c r="AS4665" s="40">
        <f t="shared" si="1010"/>
        <v>9.6773311489983804E-4</v>
      </c>
      <c r="AT4665" s="51">
        <f t="shared" si="1014"/>
        <v>1.0009677331148998</v>
      </c>
    </row>
    <row r="4666" spans="1:46">
      <c r="A4666" s="38">
        <v>40253</v>
      </c>
      <c r="B4666" s="37">
        <v>1.3757999999999999</v>
      </c>
      <c r="D4666" s="38">
        <v>40253</v>
      </c>
      <c r="E4666" s="19">
        <v>1507.6569</v>
      </c>
      <c r="F4666" s="19">
        <v>1095.8401657217619</v>
      </c>
      <c r="G4666" s="19">
        <v>2.1587315934403772E-3</v>
      </c>
      <c r="H4666" s="37">
        <f t="shared" si="1016"/>
        <v>1.0021587315934404</v>
      </c>
      <c r="I4666" s="19"/>
      <c r="J4666" s="19"/>
      <c r="K4666" s="19"/>
      <c r="L4666" s="19"/>
      <c r="N4666" s="38">
        <v>40253</v>
      </c>
      <c r="O4666" s="19">
        <v>1190.7274</v>
      </c>
      <c r="P4666" s="19">
        <v>865.48001162959736</v>
      </c>
      <c r="Q4666" s="19">
        <v>8.3045433003459124E-4</v>
      </c>
      <c r="R4666" s="37">
        <f t="shared" si="1017"/>
        <v>1.0008304543300346</v>
      </c>
      <c r="T4666" s="39">
        <v>40253</v>
      </c>
      <c r="U4666" s="40">
        <v>380.93810000000002</v>
      </c>
      <c r="V4666" s="40">
        <f t="shared" si="1018"/>
        <v>4.4226208125275335E-4</v>
      </c>
      <c r="W4666" s="41">
        <f t="shared" si="1019"/>
        <v>1.0004422620812528</v>
      </c>
      <c r="Y4666" s="42">
        <v>40253</v>
      </c>
      <c r="Z4666" s="43">
        <v>266.71710000000002</v>
      </c>
      <c r="AA4666" s="43">
        <f t="shared" si="1020"/>
        <v>193.86327954644574</v>
      </c>
      <c r="AB4666" s="19">
        <f t="shared" si="1023"/>
        <v>3.9566527493937187E-3</v>
      </c>
      <c r="AC4666" s="37">
        <f t="shared" si="1024"/>
        <v>1.0039566527493937</v>
      </c>
      <c r="AE4666" s="44">
        <v>40253</v>
      </c>
      <c r="AF4666" s="45">
        <v>4454.5</v>
      </c>
      <c r="AG4666" s="19">
        <f t="shared" si="1015"/>
        <v>3237.7525803169069</v>
      </c>
      <c r="AH4666" s="45">
        <f t="shared" si="1021"/>
        <v>9.9113563861525922E-3</v>
      </c>
      <c r="AI4666" s="46">
        <f t="shared" si="1022"/>
        <v>1.0099113563861526</v>
      </c>
      <c r="AK4666" s="38">
        <v>40253</v>
      </c>
      <c r="AL4666" s="19">
        <v>168.5908</v>
      </c>
      <c r="AM4666" s="19">
        <f t="shared" si="1011"/>
        <v>1.1865242204156523E-3</v>
      </c>
      <c r="AN4666" s="37">
        <f t="shared" si="1012"/>
        <v>1.0011865242204157</v>
      </c>
      <c r="AQ4666" s="38">
        <v>40253</v>
      </c>
      <c r="AR4666" s="19">
        <f t="shared" si="1013"/>
        <v>382.22568994400001</v>
      </c>
      <c r="AS4666" s="40">
        <f t="shared" si="1010"/>
        <v>1.1865242204156523E-3</v>
      </c>
      <c r="AT4666" s="51">
        <f t="shared" si="1014"/>
        <v>1.0011865242204157</v>
      </c>
    </row>
    <row r="4667" spans="1:46">
      <c r="A4667" s="38">
        <v>40254</v>
      </c>
      <c r="B4667" s="37">
        <v>1.3738999999999999</v>
      </c>
      <c r="D4667" s="38">
        <v>40254</v>
      </c>
      <c r="E4667" s="19">
        <v>1518.9323999999999</v>
      </c>
      <c r="F4667" s="19">
        <v>1105.5625591382197</v>
      </c>
      <c r="G4667" s="19">
        <v>8.8720907670456484E-3</v>
      </c>
      <c r="H4667" s="37">
        <f t="shared" si="1016"/>
        <v>1.0088720907670456</v>
      </c>
      <c r="I4667" s="19"/>
      <c r="J4667" s="19"/>
      <c r="K4667" s="19"/>
      <c r="L4667" s="19"/>
      <c r="N4667" s="38">
        <v>40254</v>
      </c>
      <c r="O4667" s="19">
        <v>1207.9046000000001</v>
      </c>
      <c r="P4667" s="19">
        <v>879.17941626028107</v>
      </c>
      <c r="Q4667" s="19">
        <v>1.5828678243983152E-2</v>
      </c>
      <c r="R4667" s="37">
        <f t="shared" si="1017"/>
        <v>1.0158286782439832</v>
      </c>
      <c r="T4667" s="39">
        <v>40254</v>
      </c>
      <c r="U4667" s="40">
        <v>381.8809</v>
      </c>
      <c r="V4667" s="40">
        <f t="shared" si="1018"/>
        <v>2.4749427794172885E-3</v>
      </c>
      <c r="W4667" s="41">
        <f t="shared" si="1019"/>
        <v>1.0024749427794173</v>
      </c>
      <c r="Y4667" s="42">
        <v>40254</v>
      </c>
      <c r="Z4667" s="43">
        <v>269.33069999999998</v>
      </c>
      <c r="AA4667" s="43">
        <f t="shared" si="1020"/>
        <v>196.03369968702233</v>
      </c>
      <c r="AB4667" s="19">
        <f t="shared" si="1023"/>
        <v>1.119562273811936E-2</v>
      </c>
      <c r="AC4667" s="37">
        <f t="shared" si="1024"/>
        <v>1.0111956227381194</v>
      </c>
      <c r="AE4667" s="44">
        <v>40254</v>
      </c>
      <c r="AF4667" s="45">
        <v>4510.7002000000002</v>
      </c>
      <c r="AG4667" s="19">
        <f t="shared" si="1015"/>
        <v>3283.1357449596044</v>
      </c>
      <c r="AH4667" s="45">
        <f t="shared" si="1021"/>
        <v>1.4016872357262011E-2</v>
      </c>
      <c r="AI4667" s="46">
        <f t="shared" si="1022"/>
        <v>1.014016872357262</v>
      </c>
      <c r="AK4667" s="38">
        <v>40254</v>
      </c>
      <c r="AL4667" s="19">
        <v>168.79179999999999</v>
      </c>
      <c r="AM4667" s="19">
        <f t="shared" si="1011"/>
        <v>1.192235875267178E-3</v>
      </c>
      <c r="AN4667" s="37">
        <f t="shared" si="1012"/>
        <v>1.0011922358752672</v>
      </c>
      <c r="AQ4667" s="38">
        <v>40254</v>
      </c>
      <c r="AR4667" s="19">
        <f t="shared" si="1013"/>
        <v>382.68139312400001</v>
      </c>
      <c r="AS4667" s="40">
        <f t="shared" si="1010"/>
        <v>1.192235875267178E-3</v>
      </c>
      <c r="AT4667" s="51">
        <f t="shared" si="1014"/>
        <v>1.0011922358752672</v>
      </c>
    </row>
    <row r="4668" spans="1:46">
      <c r="A4668" s="38">
        <v>40255</v>
      </c>
      <c r="B4668" s="37">
        <v>1.3603000000000001</v>
      </c>
      <c r="D4668" s="38">
        <v>40255</v>
      </c>
      <c r="E4668" s="19">
        <v>1511.6207999999999</v>
      </c>
      <c r="F4668" s="19">
        <v>1111.2407557156509</v>
      </c>
      <c r="G4668" s="19">
        <v>5.1360246695197898E-3</v>
      </c>
      <c r="H4668" s="37">
        <f t="shared" si="1016"/>
        <v>1.0051360246695198</v>
      </c>
      <c r="I4668" s="19"/>
      <c r="J4668" s="19"/>
      <c r="K4668" s="19"/>
      <c r="L4668" s="19"/>
      <c r="N4668" s="38">
        <v>40255</v>
      </c>
      <c r="O4668" s="19">
        <v>1202.8116</v>
      </c>
      <c r="P4668" s="19">
        <v>884.22524443137536</v>
      </c>
      <c r="Q4668" s="19">
        <v>5.7392473911155317E-3</v>
      </c>
      <c r="R4668" s="37">
        <f t="shared" si="1017"/>
        <v>1.0057392473911155</v>
      </c>
      <c r="T4668" s="39">
        <v>40255</v>
      </c>
      <c r="U4668" s="40">
        <v>382.47219999999999</v>
      </c>
      <c r="V4668" s="40">
        <f t="shared" si="1018"/>
        <v>1.5483885158960042E-3</v>
      </c>
      <c r="W4668" s="41">
        <f t="shared" si="1019"/>
        <v>1.001548388515896</v>
      </c>
      <c r="Y4668" s="42">
        <v>40255</v>
      </c>
      <c r="Z4668" s="43">
        <v>268.03769999999997</v>
      </c>
      <c r="AA4668" s="43">
        <f t="shared" si="1020"/>
        <v>197.04307873263247</v>
      </c>
      <c r="AB4668" s="19">
        <f t="shared" si="1023"/>
        <v>5.1490077839762005E-3</v>
      </c>
      <c r="AC4668" s="37">
        <f t="shared" si="1024"/>
        <v>1.0051490077839762</v>
      </c>
      <c r="AE4668" s="44">
        <v>40255</v>
      </c>
      <c r="AF4668" s="45">
        <v>4486.7997999999998</v>
      </c>
      <c r="AG4668" s="19">
        <f t="shared" si="1015"/>
        <v>3298.3899139895607</v>
      </c>
      <c r="AH4668" s="45">
        <f t="shared" si="1021"/>
        <v>4.6462194118459532E-3</v>
      </c>
      <c r="AI4668" s="46">
        <f t="shared" si="1022"/>
        <v>1.004646219411846</v>
      </c>
      <c r="AK4668" s="38">
        <v>40255</v>
      </c>
      <c r="AL4668" s="19">
        <v>168.5317</v>
      </c>
      <c r="AM4668" s="19">
        <f t="shared" si="1011"/>
        <v>-1.5409516339063289E-3</v>
      </c>
      <c r="AN4668" s="37">
        <f t="shared" si="1012"/>
        <v>0.99845904836609367</v>
      </c>
      <c r="AQ4668" s="38">
        <v>40255</v>
      </c>
      <c r="AR4668" s="19">
        <f t="shared" si="1013"/>
        <v>382.09169960600002</v>
      </c>
      <c r="AS4668" s="40">
        <f t="shared" si="1010"/>
        <v>-1.5409516339063289E-3</v>
      </c>
      <c r="AT4668" s="51">
        <f t="shared" si="1014"/>
        <v>0.99845904836609367</v>
      </c>
    </row>
    <row r="4669" spans="1:46">
      <c r="A4669" s="38">
        <v>40256</v>
      </c>
      <c r="B4669" s="37">
        <v>1.353</v>
      </c>
      <c r="D4669" s="38">
        <v>40256</v>
      </c>
      <c r="E4669" s="19">
        <v>1504.1371999999999</v>
      </c>
      <c r="F4669" s="19">
        <v>1111.7052475979306</v>
      </c>
      <c r="G4669" s="19">
        <v>4.1799392246044675E-4</v>
      </c>
      <c r="H4669" s="37">
        <f t="shared" si="1016"/>
        <v>1.0004179939224604</v>
      </c>
      <c r="I4669" s="19"/>
      <c r="J4669" s="19"/>
      <c r="K4669" s="19"/>
      <c r="L4669" s="19"/>
      <c r="N4669" s="38">
        <v>40256</v>
      </c>
      <c r="O4669" s="19">
        <v>1198.5881999999999</v>
      </c>
      <c r="P4669" s="19">
        <v>885.87450110864745</v>
      </c>
      <c r="Q4669" s="19">
        <v>1.8651997188032787E-3</v>
      </c>
      <c r="R4669" s="37">
        <f t="shared" si="1017"/>
        <v>1.0018651997188033</v>
      </c>
      <c r="T4669" s="39">
        <v>40256</v>
      </c>
      <c r="U4669" s="40">
        <v>382.33589999999998</v>
      </c>
      <c r="V4669" s="40">
        <f t="shared" si="1018"/>
        <v>-3.5636576985209611E-4</v>
      </c>
      <c r="W4669" s="41">
        <f t="shared" si="1019"/>
        <v>0.9996436342301479</v>
      </c>
      <c r="Y4669" s="42">
        <v>40256</v>
      </c>
      <c r="Z4669" s="43">
        <v>265.67959999999999</v>
      </c>
      <c r="AA4669" s="43">
        <f t="shared" si="1020"/>
        <v>196.36334072431634</v>
      </c>
      <c r="AB4669" s="19">
        <f t="shared" si="1023"/>
        <v>-3.4496923854832051E-3</v>
      </c>
      <c r="AC4669" s="37">
        <f t="shared" si="1024"/>
        <v>0.99655030761451679</v>
      </c>
      <c r="AE4669" s="44">
        <v>40256</v>
      </c>
      <c r="AF4669" s="45">
        <v>4420</v>
      </c>
      <c r="AG4669" s="19">
        <f t="shared" si="1015"/>
        <v>3266.8144863266816</v>
      </c>
      <c r="AH4669" s="45">
        <f t="shared" si="1021"/>
        <v>-9.572982117413531E-3</v>
      </c>
      <c r="AI4669" s="46">
        <f t="shared" si="1022"/>
        <v>0.99042701788258647</v>
      </c>
      <c r="AK4669" s="38">
        <v>40256</v>
      </c>
      <c r="AL4669" s="19">
        <v>168.43430000000001</v>
      </c>
      <c r="AM4669" s="19">
        <f t="shared" si="1011"/>
        <v>-5.7793281620011072E-4</v>
      </c>
      <c r="AN4669" s="37">
        <f t="shared" si="1012"/>
        <v>0.99942206718379989</v>
      </c>
      <c r="AQ4669" s="38">
        <v>40256</v>
      </c>
      <c r="AR4669" s="19">
        <f t="shared" si="1013"/>
        <v>381.87087627400007</v>
      </c>
      <c r="AS4669" s="40">
        <f t="shared" si="1010"/>
        <v>-5.779328161999997E-4</v>
      </c>
      <c r="AT4669" s="51">
        <f t="shared" si="1014"/>
        <v>0.9994220671838</v>
      </c>
    </row>
    <row r="4670" spans="1:46">
      <c r="A4670" s="38">
        <v>40259</v>
      </c>
      <c r="B4670" s="37">
        <v>1.3531</v>
      </c>
      <c r="D4670" s="38">
        <v>40259</v>
      </c>
      <c r="E4670" s="19">
        <v>1507.5766000000001</v>
      </c>
      <c r="F4670" s="19">
        <v>1114.164954548814</v>
      </c>
      <c r="G4670" s="19">
        <v>2.2125531530934328E-3</v>
      </c>
      <c r="H4670" s="37">
        <f t="shared" si="1016"/>
        <v>1.0022125531530934</v>
      </c>
      <c r="I4670" s="19"/>
      <c r="J4670" s="19"/>
      <c r="K4670" s="19"/>
      <c r="L4670" s="19"/>
      <c r="N4670" s="38">
        <v>40259</v>
      </c>
      <c r="O4670" s="19">
        <v>1189.0050000000001</v>
      </c>
      <c r="P4670" s="19">
        <v>878.72662774369974</v>
      </c>
      <c r="Q4670" s="19">
        <v>-8.0687200681387461E-3</v>
      </c>
      <c r="R4670" s="37">
        <f t="shared" si="1017"/>
        <v>0.99193127993186125</v>
      </c>
      <c r="T4670" s="39">
        <v>40259</v>
      </c>
      <c r="U4670" s="40">
        <v>382.33730000000003</v>
      </c>
      <c r="V4670" s="40">
        <f t="shared" si="1018"/>
        <v>3.6617016609952202E-6</v>
      </c>
      <c r="W4670" s="41">
        <f t="shared" si="1019"/>
        <v>1.000003661701661</v>
      </c>
      <c r="Y4670" s="42">
        <v>40259</v>
      </c>
      <c r="Z4670" s="43">
        <v>265.0625</v>
      </c>
      <c r="AA4670" s="43">
        <f t="shared" si="1020"/>
        <v>195.89276476239746</v>
      </c>
      <c r="AB4670" s="19">
        <f t="shared" si="1023"/>
        <v>-2.3964552659528904E-3</v>
      </c>
      <c r="AC4670" s="37">
        <f t="shared" si="1024"/>
        <v>0.99760354473404711</v>
      </c>
      <c r="AE4670" s="44">
        <v>40259</v>
      </c>
      <c r="AF4670" s="45">
        <v>4430.8999000000003</v>
      </c>
      <c r="AG4670" s="19">
        <f t="shared" si="1015"/>
        <v>3274.6285566476981</v>
      </c>
      <c r="AH4670" s="45">
        <f t="shared" si="1021"/>
        <v>2.3919541050532178E-3</v>
      </c>
      <c r="AI4670" s="46">
        <f t="shared" si="1022"/>
        <v>1.0023919541050532</v>
      </c>
      <c r="AK4670" s="38">
        <v>40259</v>
      </c>
      <c r="AL4670" s="19">
        <v>168.73</v>
      </c>
      <c r="AM4670" s="19">
        <f t="shared" si="1011"/>
        <v>1.7555806626083914E-3</v>
      </c>
      <c r="AN4670" s="37">
        <f t="shared" si="1012"/>
        <v>1.0017555806626084</v>
      </c>
      <c r="AQ4670" s="38">
        <v>40259</v>
      </c>
      <c r="AR4670" s="19">
        <f t="shared" si="1013"/>
        <v>382.5412814</v>
      </c>
      <c r="AS4670" s="40">
        <f t="shared" si="1010"/>
        <v>1.7555806626083914E-3</v>
      </c>
      <c r="AT4670" s="51">
        <f t="shared" si="1014"/>
        <v>1.0017555806626084</v>
      </c>
    </row>
    <row r="4671" spans="1:46">
      <c r="A4671" s="38">
        <v>40260</v>
      </c>
      <c r="B4671" s="37">
        <v>1.3534999999999999</v>
      </c>
      <c r="D4671" s="38">
        <v>40260</v>
      </c>
      <c r="E4671" s="19">
        <v>1517.0512000000001</v>
      </c>
      <c r="F4671" s="19">
        <v>1120.8357591429628</v>
      </c>
      <c r="G4671" s="19">
        <v>5.9872683725277209E-3</v>
      </c>
      <c r="H4671" s="37">
        <f t="shared" si="1016"/>
        <v>1.0059872683725277</v>
      </c>
      <c r="I4671" s="19"/>
      <c r="J4671" s="19"/>
      <c r="K4671" s="19"/>
      <c r="L4671" s="19"/>
      <c r="N4671" s="38">
        <v>40260</v>
      </c>
      <c r="O4671" s="19">
        <v>1194.0725</v>
      </c>
      <c r="P4671" s="19">
        <v>882.21093461396379</v>
      </c>
      <c r="Q4671" s="19">
        <v>3.9651772920672457E-3</v>
      </c>
      <c r="R4671" s="37">
        <f t="shared" si="1017"/>
        <v>1.0039651772920672</v>
      </c>
      <c r="T4671" s="39">
        <v>40260</v>
      </c>
      <c r="U4671" s="40">
        <v>382.50689999999997</v>
      </c>
      <c r="V4671" s="40">
        <f t="shared" si="1018"/>
        <v>4.4358737690508576E-4</v>
      </c>
      <c r="W4671" s="41">
        <f t="shared" si="1019"/>
        <v>1.0004435873769051</v>
      </c>
      <c r="Y4671" s="42">
        <v>40260</v>
      </c>
      <c r="Z4671" s="43">
        <v>264.50380000000001</v>
      </c>
      <c r="AA4671" s="43">
        <f t="shared" si="1020"/>
        <v>195.42209087550796</v>
      </c>
      <c r="AB4671" s="19">
        <f t="shared" si="1023"/>
        <v>-2.4027119503897687E-3</v>
      </c>
      <c r="AC4671" s="37">
        <f t="shared" si="1024"/>
        <v>0.99759728804961023</v>
      </c>
      <c r="AE4671" s="44">
        <v>40260</v>
      </c>
      <c r="AF4671" s="45">
        <v>4431.7002000000002</v>
      </c>
      <c r="AG4671" s="19">
        <f t="shared" si="1015"/>
        <v>3274.2520871813817</v>
      </c>
      <c r="AH4671" s="45">
        <f t="shared" si="1021"/>
        <v>-1.1496554794043767E-4</v>
      </c>
      <c r="AI4671" s="46">
        <f t="shared" si="1022"/>
        <v>0.99988503445205956</v>
      </c>
      <c r="AK4671" s="38">
        <v>40260</v>
      </c>
      <c r="AL4671" s="19">
        <v>168.98150000000001</v>
      </c>
      <c r="AM4671" s="19">
        <f t="shared" si="1011"/>
        <v>1.4905470277959409E-3</v>
      </c>
      <c r="AN4671" s="37">
        <f t="shared" si="1012"/>
        <v>1.0014905470277959</v>
      </c>
      <c r="AQ4671" s="38">
        <v>40260</v>
      </c>
      <c r="AR4671" s="19">
        <f t="shared" si="1013"/>
        <v>383.11147717000006</v>
      </c>
      <c r="AS4671" s="40">
        <f t="shared" si="1010"/>
        <v>1.4905470277959409E-3</v>
      </c>
      <c r="AT4671" s="51">
        <f t="shared" si="1014"/>
        <v>1.0014905470277959</v>
      </c>
    </row>
    <row r="4672" spans="1:46">
      <c r="A4672" s="38">
        <v>40261</v>
      </c>
      <c r="B4672" s="37">
        <v>1.3347</v>
      </c>
      <c r="D4672" s="38">
        <v>40261</v>
      </c>
      <c r="E4672" s="19">
        <v>1503.8495</v>
      </c>
      <c r="F4672" s="19">
        <v>1126.7322244699183</v>
      </c>
      <c r="G4672" s="19">
        <v>5.2607755229581166E-3</v>
      </c>
      <c r="H4672" s="37">
        <f t="shared" si="1016"/>
        <v>1.0052607755229581</v>
      </c>
      <c r="I4672" s="19"/>
      <c r="J4672" s="19"/>
      <c r="K4672" s="19"/>
      <c r="L4672" s="19"/>
      <c r="N4672" s="38">
        <v>40261</v>
      </c>
      <c r="O4672" s="19">
        <v>1191.5311999999999</v>
      </c>
      <c r="P4672" s="19">
        <v>892.73334831797399</v>
      </c>
      <c r="Q4672" s="19">
        <v>1.1927321790241141E-2</v>
      </c>
      <c r="R4672" s="37">
        <f t="shared" si="1017"/>
        <v>1.0119273217902411</v>
      </c>
      <c r="T4672" s="39">
        <v>40261</v>
      </c>
      <c r="U4672" s="40">
        <v>382.65609999999998</v>
      </c>
      <c r="V4672" s="40">
        <f t="shared" si="1018"/>
        <v>3.9005832313088185E-4</v>
      </c>
      <c r="W4672" s="41">
        <f t="shared" si="1019"/>
        <v>1.0003900583231309</v>
      </c>
      <c r="Y4672" s="42">
        <v>40261</v>
      </c>
      <c r="Z4672" s="43">
        <v>262.09300000000002</v>
      </c>
      <c r="AA4672" s="43">
        <f t="shared" si="1020"/>
        <v>196.36847231587623</v>
      </c>
      <c r="AB4672" s="19">
        <f t="shared" si="1023"/>
        <v>4.842755678891697E-3</v>
      </c>
      <c r="AC4672" s="37">
        <f t="shared" si="1024"/>
        <v>1.0048427556788917</v>
      </c>
      <c r="AE4672" s="44">
        <v>40261</v>
      </c>
      <c r="AF4672" s="45">
        <v>4381.2997999999998</v>
      </c>
      <c r="AG4672" s="19">
        <f t="shared" si="1015"/>
        <v>3282.6101745710644</v>
      </c>
      <c r="AH4672" s="45">
        <f t="shared" si="1021"/>
        <v>2.552670706817084E-3</v>
      </c>
      <c r="AI4672" s="46">
        <f t="shared" si="1022"/>
        <v>1.0025526707068171</v>
      </c>
      <c r="AK4672" s="38">
        <v>40261</v>
      </c>
      <c r="AL4672" s="19">
        <v>168.88640000000001</v>
      </c>
      <c r="AM4672" s="19">
        <f t="shared" si="1011"/>
        <v>-5.6278349996896626E-4</v>
      </c>
      <c r="AN4672" s="37">
        <f t="shared" si="1012"/>
        <v>0.99943721650003103</v>
      </c>
      <c r="AQ4672" s="38">
        <v>40261</v>
      </c>
      <c r="AR4672" s="19">
        <f t="shared" si="1013"/>
        <v>382.89586835200004</v>
      </c>
      <c r="AS4672" s="40">
        <f t="shared" si="1010"/>
        <v>-5.6278349996896626E-4</v>
      </c>
      <c r="AT4672" s="51">
        <f t="shared" si="1014"/>
        <v>0.99943721650003103</v>
      </c>
    </row>
    <row r="4673" spans="1:46">
      <c r="A4673" s="38">
        <v>40262</v>
      </c>
      <c r="B4673" s="37">
        <v>1.3344</v>
      </c>
      <c r="D4673" s="38">
        <v>40262</v>
      </c>
      <c r="E4673" s="19">
        <v>1505.7256</v>
      </c>
      <c r="F4673" s="19">
        <v>1128.3914868105514</v>
      </c>
      <c r="G4673" s="19">
        <v>1.4726323651688134E-3</v>
      </c>
      <c r="H4673" s="37">
        <f t="shared" si="1016"/>
        <v>1.0014726323651688</v>
      </c>
      <c r="I4673" s="19"/>
      <c r="J4673" s="19"/>
      <c r="K4673" s="19"/>
      <c r="L4673" s="19"/>
      <c r="N4673" s="38">
        <v>40262</v>
      </c>
      <c r="O4673" s="19">
        <v>1189.1087</v>
      </c>
      <c r="P4673" s="19">
        <v>891.11863009592321</v>
      </c>
      <c r="Q4673" s="19">
        <v>-1.8087351896208803E-3</v>
      </c>
      <c r="R4673" s="37">
        <f t="shared" si="1017"/>
        <v>0.99819126481037912</v>
      </c>
      <c r="T4673" s="39">
        <v>40262</v>
      </c>
      <c r="U4673" s="40">
        <v>382.1968</v>
      </c>
      <c r="V4673" s="40">
        <f t="shared" si="1018"/>
        <v>-1.2002944680614691E-3</v>
      </c>
      <c r="W4673" s="41">
        <f t="shared" si="1019"/>
        <v>0.99879970553193853</v>
      </c>
      <c r="Y4673" s="42">
        <v>40262</v>
      </c>
      <c r="Z4673" s="43">
        <v>260.50970000000001</v>
      </c>
      <c r="AA4673" s="43">
        <f t="shared" si="1020"/>
        <v>195.22609412470024</v>
      </c>
      <c r="AB4673" s="19">
        <f t="shared" si="1023"/>
        <v>-5.8175234430625222E-3</v>
      </c>
      <c r="AC4673" s="37">
        <f t="shared" si="1024"/>
        <v>0.99418247655693748</v>
      </c>
      <c r="AE4673" s="44">
        <v>40262</v>
      </c>
      <c r="AF4673" s="45">
        <v>4366</v>
      </c>
      <c r="AG4673" s="19">
        <f t="shared" si="1015"/>
        <v>3271.8824940047962</v>
      </c>
      <c r="AH4673" s="45">
        <f t="shared" si="1021"/>
        <v>-3.2680336670405374E-3</v>
      </c>
      <c r="AI4673" s="46">
        <f t="shared" si="1022"/>
        <v>0.99673196633295946</v>
      </c>
      <c r="AK4673" s="38">
        <v>40262</v>
      </c>
      <c r="AL4673" s="19">
        <v>168.6062</v>
      </c>
      <c r="AM4673" s="19">
        <f t="shared" si="1011"/>
        <v>-1.659103397313233E-3</v>
      </c>
      <c r="AN4673" s="37">
        <f t="shared" si="1012"/>
        <v>0.99834089660268677</v>
      </c>
      <c r="AQ4673" s="38">
        <v>40262</v>
      </c>
      <c r="AR4673" s="19">
        <f t="shared" si="1013"/>
        <v>382.26060451600006</v>
      </c>
      <c r="AS4673" s="40">
        <f t="shared" si="1010"/>
        <v>-1.659103397313122E-3</v>
      </c>
      <c r="AT4673" s="51">
        <f t="shared" si="1014"/>
        <v>0.99834089660268688</v>
      </c>
    </row>
    <row r="4674" spans="1:46">
      <c r="A4674" s="38">
        <v>40263</v>
      </c>
      <c r="B4674" s="37">
        <v>1.3398000000000001</v>
      </c>
      <c r="D4674" s="38">
        <v>40263</v>
      </c>
      <c r="E4674" s="19">
        <v>1507.9629</v>
      </c>
      <c r="F4674" s="19">
        <v>1125.5134348410209</v>
      </c>
      <c r="G4674" s="19">
        <v>-2.5505793008644417E-3</v>
      </c>
      <c r="H4674" s="37">
        <f t="shared" si="1016"/>
        <v>0.99744942069913556</v>
      </c>
      <c r="I4674" s="19"/>
      <c r="J4674" s="19"/>
      <c r="K4674" s="19"/>
      <c r="L4674" s="19"/>
      <c r="N4674" s="38">
        <v>40263</v>
      </c>
      <c r="O4674" s="19">
        <v>1192.9457</v>
      </c>
      <c r="P4674" s="19">
        <v>890.39087923570673</v>
      </c>
      <c r="Q4674" s="19">
        <v>-8.1667113180894368E-4</v>
      </c>
      <c r="R4674" s="37">
        <f t="shared" si="1017"/>
        <v>0.99918332886819106</v>
      </c>
      <c r="T4674" s="39">
        <v>40263</v>
      </c>
      <c r="U4674" s="40">
        <v>381.53570000000002</v>
      </c>
      <c r="V4674" s="40">
        <f t="shared" si="1018"/>
        <v>-1.7297371406562734E-3</v>
      </c>
      <c r="W4674" s="41">
        <f t="shared" si="1019"/>
        <v>0.99827026285934373</v>
      </c>
      <c r="Y4674" s="42">
        <v>40263</v>
      </c>
      <c r="Z4674" s="43">
        <v>260.31009999999998</v>
      </c>
      <c r="AA4674" s="43">
        <f t="shared" si="1020"/>
        <v>194.29026720406029</v>
      </c>
      <c r="AB4674" s="19">
        <f t="shared" si="1023"/>
        <v>-4.7935544929880169E-3</v>
      </c>
      <c r="AC4674" s="37">
        <f t="shared" si="1024"/>
        <v>0.99520644550701198</v>
      </c>
      <c r="AE4674" s="44">
        <v>40263</v>
      </c>
      <c r="AF4674" s="45">
        <v>4348</v>
      </c>
      <c r="AG4674" s="19">
        <f t="shared" si="1015"/>
        <v>3245.2604866397969</v>
      </c>
      <c r="AH4674" s="45">
        <f t="shared" si="1021"/>
        <v>-8.1366025258485797E-3</v>
      </c>
      <c r="AI4674" s="46">
        <f t="shared" si="1022"/>
        <v>0.99186339747415142</v>
      </c>
      <c r="AK4674" s="38">
        <v>40263</v>
      </c>
      <c r="AL4674" s="19">
        <v>168.70760000000001</v>
      </c>
      <c r="AM4674" s="19">
        <f t="shared" si="1011"/>
        <v>6.0140137195441312E-4</v>
      </c>
      <c r="AN4674" s="37">
        <f t="shared" si="1012"/>
        <v>1.0006014013719544</v>
      </c>
      <c r="AQ4674" s="38">
        <v>40263</v>
      </c>
      <c r="AR4674" s="19">
        <f t="shared" si="1013"/>
        <v>382.49049656800008</v>
      </c>
      <c r="AS4674" s="40">
        <f t="shared" si="1010"/>
        <v>6.0140137195441312E-4</v>
      </c>
      <c r="AT4674" s="51">
        <f t="shared" si="1014"/>
        <v>1.0006014013719544</v>
      </c>
    </row>
    <row r="4675" spans="1:46">
      <c r="A4675" s="38">
        <v>40266</v>
      </c>
      <c r="B4675" s="37">
        <v>1.3465</v>
      </c>
      <c r="D4675" s="38">
        <v>40266</v>
      </c>
      <c r="E4675" s="19">
        <v>1518.5053</v>
      </c>
      <c r="F4675" s="19">
        <v>1127.7425176383215</v>
      </c>
      <c r="G4675" s="19">
        <v>1.9805030560258174E-3</v>
      </c>
      <c r="H4675" s="37">
        <f t="shared" si="1016"/>
        <v>1.0019805030560258</v>
      </c>
      <c r="I4675" s="19"/>
      <c r="J4675" s="19"/>
      <c r="K4675" s="19"/>
      <c r="L4675" s="19"/>
      <c r="N4675" s="38">
        <v>40266</v>
      </c>
      <c r="O4675" s="19">
        <v>1205.6965</v>
      </c>
      <c r="P4675" s="19">
        <v>895.43000371333085</v>
      </c>
      <c r="Q4675" s="19">
        <v>5.6594520397037495E-3</v>
      </c>
      <c r="R4675" s="37">
        <f t="shared" si="1017"/>
        <v>1.0056594520397037</v>
      </c>
      <c r="T4675" s="39">
        <v>40266</v>
      </c>
      <c r="U4675" s="40">
        <v>381.59120000000001</v>
      </c>
      <c r="V4675" s="40">
        <f t="shared" si="1018"/>
        <v>1.454647625371841E-4</v>
      </c>
      <c r="W4675" s="41">
        <f t="shared" si="1019"/>
        <v>1.0001454647625372</v>
      </c>
      <c r="Y4675" s="42">
        <v>40266</v>
      </c>
      <c r="Z4675" s="43">
        <v>265.07029999999997</v>
      </c>
      <c r="AA4675" s="43">
        <f t="shared" si="1020"/>
        <v>196.85874489417006</v>
      </c>
      <c r="AB4675" s="19">
        <f t="shared" si="1023"/>
        <v>1.3219795963387737E-2</v>
      </c>
      <c r="AC4675" s="37">
        <f t="shared" si="1024"/>
        <v>1.0132197959633877</v>
      </c>
      <c r="AE4675" s="44">
        <v>40266</v>
      </c>
      <c r="AF4675" s="45">
        <v>4446.3999000000003</v>
      </c>
      <c r="AG4675" s="19">
        <f t="shared" si="1015"/>
        <v>3302.1907909394727</v>
      </c>
      <c r="AH4675" s="45">
        <f t="shared" si="1021"/>
        <v>1.7542599287190708E-2</v>
      </c>
      <c r="AI4675" s="46">
        <f t="shared" si="1022"/>
        <v>1.0175425992871907</v>
      </c>
      <c r="AK4675" s="38">
        <v>40266</v>
      </c>
      <c r="AL4675" s="19">
        <v>168.91419999999999</v>
      </c>
      <c r="AM4675" s="19">
        <f t="shared" si="1011"/>
        <v>1.2246039893875071E-3</v>
      </c>
      <c r="AN4675" s="37">
        <f t="shared" si="1012"/>
        <v>1.0012246039893875</v>
      </c>
      <c r="AQ4675" s="38">
        <v>40266</v>
      </c>
      <c r="AR4675" s="19">
        <f t="shared" si="1013"/>
        <v>382.95889595599999</v>
      </c>
      <c r="AS4675" s="40">
        <f t="shared" si="1010"/>
        <v>1.2246039893872851E-3</v>
      </c>
      <c r="AT4675" s="51">
        <f t="shared" si="1014"/>
        <v>1.0012246039893873</v>
      </c>
    </row>
    <row r="4676" spans="1:46">
      <c r="A4676" s="38">
        <v>40267</v>
      </c>
      <c r="B4676" s="37">
        <v>1.3409</v>
      </c>
      <c r="D4676" s="38">
        <v>40267</v>
      </c>
      <c r="E4676" s="19">
        <v>1519.2288000000001</v>
      </c>
      <c r="F4676" s="19">
        <v>1132.9918711313298</v>
      </c>
      <c r="G4676" s="19">
        <v>4.6547446876450405E-3</v>
      </c>
      <c r="H4676" s="37">
        <f t="shared" si="1016"/>
        <v>1.004654744687645</v>
      </c>
      <c r="I4676" s="19"/>
      <c r="J4676" s="19"/>
      <c r="K4676" s="19"/>
      <c r="L4676" s="19"/>
      <c r="N4676" s="38">
        <v>40267</v>
      </c>
      <c r="O4676" s="19">
        <v>1212.5952</v>
      </c>
      <c r="P4676" s="19">
        <v>904.31441569095387</v>
      </c>
      <c r="Q4676" s="19">
        <v>9.9219502817411431E-3</v>
      </c>
      <c r="R4676" s="37">
        <f t="shared" si="1017"/>
        <v>1.0099219502817411</v>
      </c>
      <c r="T4676" s="39">
        <v>40267</v>
      </c>
      <c r="U4676" s="40">
        <v>382.20600000000002</v>
      </c>
      <c r="V4676" s="40">
        <f t="shared" si="1018"/>
        <v>1.6111482654737053E-3</v>
      </c>
      <c r="W4676" s="41">
        <f t="shared" si="1019"/>
        <v>1.0016111482654737</v>
      </c>
      <c r="Y4676" s="42">
        <v>40267</v>
      </c>
      <c r="Z4676" s="43">
        <v>266.27809999999999</v>
      </c>
      <c r="AA4676" s="43">
        <f t="shared" si="1020"/>
        <v>198.58162428219853</v>
      </c>
      <c r="AB4676" s="19">
        <f t="shared" si="1023"/>
        <v>8.7518560018995384E-3</v>
      </c>
      <c r="AC4676" s="37">
        <f t="shared" si="1024"/>
        <v>1.0087518560018995</v>
      </c>
      <c r="AE4676" s="44">
        <v>40267</v>
      </c>
      <c r="AF4676" s="45">
        <v>4462.2997999999998</v>
      </c>
      <c r="AG4676" s="19">
        <f t="shared" si="1015"/>
        <v>3327.8393616227904</v>
      </c>
      <c r="AH4676" s="45">
        <f t="shared" si="1021"/>
        <v>7.7671377298040856E-3</v>
      </c>
      <c r="AI4676" s="46">
        <f t="shared" si="1022"/>
        <v>1.0077671377298041</v>
      </c>
      <c r="AK4676" s="38">
        <v>40267</v>
      </c>
      <c r="AL4676" s="19">
        <v>168.93109999999999</v>
      </c>
      <c r="AM4676" s="19">
        <f t="shared" si="1011"/>
        <v>1.0005079501906877E-4</v>
      </c>
      <c r="AN4676" s="37">
        <f t="shared" si="1012"/>
        <v>1.0001000507950191</v>
      </c>
      <c r="AQ4676" s="38">
        <v>40267</v>
      </c>
      <c r="AR4676" s="19">
        <f t="shared" si="1013"/>
        <v>382.99721129800002</v>
      </c>
      <c r="AS4676" s="40">
        <f t="shared" si="1010"/>
        <v>1.0005079501906877E-4</v>
      </c>
      <c r="AT4676" s="51">
        <f t="shared" si="1014"/>
        <v>1.0001000507950191</v>
      </c>
    </row>
    <row r="4677" spans="1:46">
      <c r="A4677" s="38">
        <v>40268</v>
      </c>
      <c r="B4677" s="37">
        <v>1.3526</v>
      </c>
      <c r="D4677" s="38">
        <v>40268</v>
      </c>
      <c r="E4677" s="19">
        <v>1518.5726999999999</v>
      </c>
      <c r="F4677" s="19">
        <v>1122.706417270442</v>
      </c>
      <c r="G4677" s="19">
        <v>-9.0781356185878348E-3</v>
      </c>
      <c r="H4677" s="37">
        <f t="shared" si="1016"/>
        <v>0.99092186438141217</v>
      </c>
      <c r="I4677" s="19"/>
      <c r="J4677" s="19"/>
      <c r="K4677" s="19"/>
      <c r="L4677" s="19"/>
      <c r="N4677" s="38">
        <v>40268</v>
      </c>
      <c r="O4677" s="19">
        <v>1213.8232</v>
      </c>
      <c r="P4677" s="19">
        <v>897.39997042732512</v>
      </c>
      <c r="Q4677" s="19">
        <v>-7.6460632979578058E-3</v>
      </c>
      <c r="R4677" s="37">
        <f t="shared" si="1017"/>
        <v>0.99235393670204219</v>
      </c>
      <c r="T4677" s="39">
        <v>40268</v>
      </c>
      <c r="U4677" s="40">
        <v>382.7715</v>
      </c>
      <c r="V4677" s="40">
        <f t="shared" si="1018"/>
        <v>1.4795686095978589E-3</v>
      </c>
      <c r="W4677" s="41">
        <f t="shared" si="1019"/>
        <v>1.0014795686095979</v>
      </c>
      <c r="Y4677" s="42">
        <v>40268</v>
      </c>
      <c r="Z4677" s="43">
        <v>265.23079999999999</v>
      </c>
      <c r="AA4677" s="43">
        <f t="shared" si="1020"/>
        <v>196.08960520479076</v>
      </c>
      <c r="AB4677" s="19">
        <f t="shared" si="1023"/>
        <v>-1.2549092024075947E-2</v>
      </c>
      <c r="AC4677" s="37">
        <f t="shared" si="1024"/>
        <v>0.98745090797592405</v>
      </c>
      <c r="AE4677" s="44">
        <v>40268</v>
      </c>
      <c r="AF4677" s="45">
        <v>4493.7002000000002</v>
      </c>
      <c r="AG4677" s="19">
        <f t="shared" si="1015"/>
        <v>3322.2683720242499</v>
      </c>
      <c r="AH4677" s="45">
        <f t="shared" si="1021"/>
        <v>-1.6740560445273056E-3</v>
      </c>
      <c r="AI4677" s="46">
        <f t="shared" si="1022"/>
        <v>0.99832594395547269</v>
      </c>
      <c r="AK4677" s="38">
        <v>40268</v>
      </c>
      <c r="AL4677" s="19">
        <v>169.12540000000001</v>
      </c>
      <c r="AM4677" s="19">
        <f t="shared" si="1011"/>
        <v>1.1501730587204495E-3</v>
      </c>
      <c r="AN4677" s="37">
        <f t="shared" si="1012"/>
        <v>1.0011501730587204</v>
      </c>
      <c r="AQ4677" s="38">
        <v>40268</v>
      </c>
      <c r="AR4677" s="19">
        <f t="shared" si="1013"/>
        <v>383.43772437200005</v>
      </c>
      <c r="AS4677" s="40">
        <f t="shared" ref="AS4677:AS4740" si="1025">AR4677/AR4676-1</f>
        <v>1.1501730587204495E-3</v>
      </c>
      <c r="AT4677" s="51">
        <f t="shared" si="1014"/>
        <v>1.0011501730587204</v>
      </c>
    </row>
    <row r="4678" spans="1:46">
      <c r="A4678" s="38">
        <v>40269</v>
      </c>
      <c r="B4678" s="37">
        <v>1.3569</v>
      </c>
      <c r="D4678" s="38">
        <v>40269</v>
      </c>
      <c r="E4678" s="19">
        <v>1533.5238999999999</v>
      </c>
      <c r="F4678" s="19">
        <v>1130.1672193971551</v>
      </c>
      <c r="G4678" s="19">
        <v>6.645372300313479E-3</v>
      </c>
      <c r="H4678" s="37">
        <f t="shared" si="1016"/>
        <v>1.0066453723003135</v>
      </c>
      <c r="I4678" s="19"/>
      <c r="J4678" s="19"/>
      <c r="K4678" s="19"/>
      <c r="L4678" s="19"/>
      <c r="N4678" s="38">
        <v>40269</v>
      </c>
      <c r="O4678" s="19">
        <v>1234.4253000000001</v>
      </c>
      <c r="P4678" s="19">
        <v>909.73933230156979</v>
      </c>
      <c r="Q4678" s="19">
        <v>1.3750125117977019E-2</v>
      </c>
      <c r="R4678" s="37">
        <f t="shared" si="1017"/>
        <v>1.013750125117977</v>
      </c>
      <c r="T4678" s="39">
        <v>40269</v>
      </c>
      <c r="U4678" s="40">
        <v>382.90260000000001</v>
      </c>
      <c r="V4678" s="40">
        <f t="shared" si="1018"/>
        <v>3.4250198878438276E-4</v>
      </c>
      <c r="W4678" s="41">
        <f t="shared" si="1019"/>
        <v>1.0003425019887844</v>
      </c>
      <c r="Y4678" s="42">
        <v>40269</v>
      </c>
      <c r="Z4678" s="43">
        <v>268.65199999999999</v>
      </c>
      <c r="AA4678" s="43">
        <f t="shared" si="1020"/>
        <v>197.98953496941556</v>
      </c>
      <c r="AB4678" s="19">
        <f t="shared" si="1023"/>
        <v>9.6890896518484482E-3</v>
      </c>
      <c r="AC4678" s="37">
        <f t="shared" si="1024"/>
        <v>1.0096890896518484</v>
      </c>
      <c r="AE4678" s="44">
        <v>40269</v>
      </c>
      <c r="AF4678" s="45">
        <v>4557.7002000000002</v>
      </c>
      <c r="AG4678" s="19">
        <f t="shared" si="1015"/>
        <v>3358.9064780013268</v>
      </c>
      <c r="AH4678" s="45">
        <f t="shared" si="1021"/>
        <v>1.1028039241379295E-2</v>
      </c>
      <c r="AI4678" s="46">
        <f t="shared" si="1022"/>
        <v>1.0110280392413793</v>
      </c>
      <c r="AK4678" s="38">
        <v>40269</v>
      </c>
      <c r="AL4678" s="19">
        <v>169.36420000000001</v>
      </c>
      <c r="AM4678" s="19">
        <f t="shared" si="1011"/>
        <v>1.4119700529902079E-3</v>
      </c>
      <c r="AN4678" s="37">
        <f t="shared" si="1012"/>
        <v>1.0014119700529902</v>
      </c>
      <c r="AQ4678" s="38">
        <v>40269</v>
      </c>
      <c r="AR4678" s="19">
        <f t="shared" si="1013"/>
        <v>383.97912695600007</v>
      </c>
      <c r="AS4678" s="40">
        <f t="shared" si="1025"/>
        <v>1.41197005299043E-3</v>
      </c>
      <c r="AT4678" s="51">
        <f t="shared" si="1014"/>
        <v>1.0014119700529904</v>
      </c>
    </row>
    <row r="4679" spans="1:46">
      <c r="A4679" s="38">
        <v>40270</v>
      </c>
      <c r="B4679" s="37">
        <v>1.3487</v>
      </c>
      <c r="D4679" s="38">
        <v>40270</v>
      </c>
      <c r="E4679" s="19">
        <v>1534.3082999999999</v>
      </c>
      <c r="F4679" s="19">
        <v>1137.6201527396752</v>
      </c>
      <c r="G4679" s="19">
        <v>6.5945403605809361E-3</v>
      </c>
      <c r="H4679" s="37">
        <f t="shared" si="1016"/>
        <v>1.0065945403605809</v>
      </c>
      <c r="I4679" s="19"/>
      <c r="J4679" s="19"/>
      <c r="K4679" s="19"/>
      <c r="L4679" s="19"/>
      <c r="N4679" s="38">
        <v>40270</v>
      </c>
      <c r="O4679" s="19">
        <v>1235.9586999999999</v>
      </c>
      <c r="P4679" s="19">
        <v>916.40742937643654</v>
      </c>
      <c r="Q4679" s="19">
        <v>7.3296787751244707E-3</v>
      </c>
      <c r="R4679" s="37">
        <f t="shared" si="1017"/>
        <v>1.0073296787751245</v>
      </c>
      <c r="T4679" s="38">
        <v>40270</v>
      </c>
      <c r="U4679" s="40">
        <v>382.90260000000001</v>
      </c>
      <c r="V4679" s="40">
        <f t="shared" si="1018"/>
        <v>0</v>
      </c>
      <c r="W4679" s="41">
        <f t="shared" si="1019"/>
        <v>1</v>
      </c>
      <c r="Y4679" s="38">
        <v>40270</v>
      </c>
      <c r="Z4679" s="43">
        <v>268.65199999999999</v>
      </c>
      <c r="AA4679" s="43">
        <f t="shared" si="1020"/>
        <v>199.19329724920291</v>
      </c>
      <c r="AB4679" s="19">
        <f t="shared" si="1023"/>
        <v>6.0799288203454704E-3</v>
      </c>
      <c r="AC4679" s="37">
        <f t="shared" si="1024"/>
        <v>1.0060799288203455</v>
      </c>
      <c r="AE4679" s="38">
        <v>40270</v>
      </c>
      <c r="AF4679" s="45">
        <v>4557.7002000000002</v>
      </c>
      <c r="AG4679" s="19">
        <f t="shared" si="1015"/>
        <v>3379.3283903017723</v>
      </c>
      <c r="AH4679" s="45">
        <f t="shared" si="1021"/>
        <v>6.0799288203454704E-3</v>
      </c>
      <c r="AI4679" s="46">
        <f t="shared" si="1022"/>
        <v>1.0060799288203455</v>
      </c>
      <c r="AK4679" s="38">
        <v>41001</v>
      </c>
      <c r="AL4679" s="19">
        <v>169.36420000000001</v>
      </c>
      <c r="AM4679" s="19">
        <f t="shared" si="1011"/>
        <v>0</v>
      </c>
      <c r="AN4679" s="37">
        <f t="shared" si="1012"/>
        <v>1</v>
      </c>
      <c r="AQ4679" s="38">
        <v>41001</v>
      </c>
      <c r="AR4679" s="19">
        <f t="shared" si="1013"/>
        <v>383.97912695600007</v>
      </c>
      <c r="AS4679" s="40">
        <f t="shared" si="1025"/>
        <v>0</v>
      </c>
      <c r="AT4679" s="51">
        <f t="shared" si="1014"/>
        <v>1</v>
      </c>
    </row>
    <row r="4680" spans="1:46">
      <c r="A4680" s="38">
        <v>40273</v>
      </c>
      <c r="B4680" s="37">
        <v>1.3486</v>
      </c>
      <c r="D4680" s="38">
        <v>40273</v>
      </c>
      <c r="E4680" s="19">
        <v>1540.1546000000001</v>
      </c>
      <c r="F4680" s="19">
        <v>1142.0395966187157</v>
      </c>
      <c r="G4680" s="19">
        <v>3.8848150398860248E-3</v>
      </c>
      <c r="H4680" s="37">
        <f t="shared" si="1016"/>
        <v>1.003884815039886</v>
      </c>
      <c r="I4680" s="19"/>
      <c r="J4680" s="19"/>
      <c r="K4680" s="19"/>
      <c r="L4680" s="19"/>
      <c r="N4680" s="38">
        <v>40273</v>
      </c>
      <c r="O4680" s="19">
        <v>1245.6929</v>
      </c>
      <c r="P4680" s="19">
        <v>923.69338573335313</v>
      </c>
      <c r="Q4680" s="19">
        <v>7.9505644796815655E-3</v>
      </c>
      <c r="R4680" s="37">
        <f t="shared" si="1017"/>
        <v>1.0079505644796816</v>
      </c>
      <c r="T4680" s="38">
        <v>40273</v>
      </c>
      <c r="U4680" s="40">
        <v>382.90260000000001</v>
      </c>
      <c r="V4680" s="40">
        <f t="shared" si="1018"/>
        <v>0</v>
      </c>
      <c r="W4680" s="41">
        <f t="shared" si="1019"/>
        <v>1</v>
      </c>
      <c r="Y4680" s="42">
        <v>40273</v>
      </c>
      <c r="Z4680" s="43">
        <v>271.82960000000003</v>
      </c>
      <c r="AA4680" s="43">
        <f t="shared" si="1020"/>
        <v>201.56428889218449</v>
      </c>
      <c r="AB4680" s="19">
        <f t="shared" si="1023"/>
        <v>1.1902969004099262E-2</v>
      </c>
      <c r="AC4680" s="37">
        <f t="shared" si="1024"/>
        <v>1.0119029690040993</v>
      </c>
      <c r="AE4680" s="44">
        <v>40273</v>
      </c>
      <c r="AF4680" s="45">
        <v>4632.7002000000002</v>
      </c>
      <c r="AG4680" s="19">
        <f t="shared" si="1015"/>
        <v>3435.1921993178112</v>
      </c>
      <c r="AH4680" s="45">
        <f t="shared" si="1021"/>
        <v>1.6531038882270366E-2</v>
      </c>
      <c r="AI4680" s="46">
        <f t="shared" si="1022"/>
        <v>1.0165310388822704</v>
      </c>
      <c r="AK4680" s="38">
        <v>41004</v>
      </c>
      <c r="AL4680" s="19">
        <v>169.36420000000001</v>
      </c>
      <c r="AM4680" s="19">
        <f t="shared" si="1011"/>
        <v>0</v>
      </c>
      <c r="AN4680" s="37">
        <f t="shared" si="1012"/>
        <v>1</v>
      </c>
      <c r="AQ4680" s="38">
        <v>41004</v>
      </c>
      <c r="AR4680" s="19">
        <f t="shared" si="1013"/>
        <v>383.97912695600007</v>
      </c>
      <c r="AS4680" s="40">
        <f t="shared" si="1025"/>
        <v>0</v>
      </c>
      <c r="AT4680" s="51">
        <f t="shared" si="1014"/>
        <v>1</v>
      </c>
    </row>
    <row r="4681" spans="1:46">
      <c r="A4681" s="38">
        <v>40274</v>
      </c>
      <c r="B4681" s="37">
        <v>1.3378000000000001</v>
      </c>
      <c r="D4681" s="38">
        <v>40274</v>
      </c>
      <c r="E4681" s="19">
        <v>1541.1307999999999</v>
      </c>
      <c r="F4681" s="19">
        <v>1151.988937060846</v>
      </c>
      <c r="G4681" s="19">
        <v>8.7119049738622056E-3</v>
      </c>
      <c r="H4681" s="37">
        <f t="shared" si="1016"/>
        <v>1.0087119049738622</v>
      </c>
      <c r="I4681" s="19"/>
      <c r="J4681" s="19"/>
      <c r="K4681" s="19"/>
      <c r="L4681" s="19"/>
      <c r="N4681" s="38">
        <v>40274</v>
      </c>
      <c r="O4681" s="19">
        <v>1248.9422</v>
      </c>
      <c r="P4681" s="19">
        <v>933.57915981462088</v>
      </c>
      <c r="Q4681" s="19">
        <v>1.0702441128144669E-2</v>
      </c>
      <c r="R4681" s="37">
        <f t="shared" si="1017"/>
        <v>1.0107024411281447</v>
      </c>
      <c r="T4681" s="39">
        <v>40274</v>
      </c>
      <c r="U4681" s="40">
        <v>382.56880000000001</v>
      </c>
      <c r="V4681" s="40">
        <f t="shared" si="1018"/>
        <v>-8.7176216614881508E-4</v>
      </c>
      <c r="W4681" s="41">
        <f t="shared" si="1019"/>
        <v>0.99912823783385118</v>
      </c>
      <c r="Y4681" s="42">
        <v>40274</v>
      </c>
      <c r="Z4681" s="43">
        <v>271.15120000000002</v>
      </c>
      <c r="AA4681" s="43">
        <f t="shared" si="1020"/>
        <v>202.6844072357602</v>
      </c>
      <c r="AB4681" s="19">
        <f t="shared" si="1023"/>
        <v>5.5571269580141358E-3</v>
      </c>
      <c r="AC4681" s="37">
        <f t="shared" si="1024"/>
        <v>1.0055571269580141</v>
      </c>
      <c r="AE4681" s="44">
        <v>40274</v>
      </c>
      <c r="AF4681" s="45">
        <v>4638.2002000000002</v>
      </c>
      <c r="AG4681" s="19">
        <f t="shared" si="1015"/>
        <v>3467.0355808043055</v>
      </c>
      <c r="AH4681" s="45">
        <f t="shared" si="1021"/>
        <v>9.269752502587103E-3</v>
      </c>
      <c r="AI4681" s="46">
        <f t="shared" si="1022"/>
        <v>1.0092697525025871</v>
      </c>
      <c r="AK4681" s="38">
        <v>40274</v>
      </c>
      <c r="AL4681" s="19">
        <v>168.64189999999999</v>
      </c>
      <c r="AM4681" s="19">
        <f t="shared" si="1011"/>
        <v>-4.2647737833616528E-3</v>
      </c>
      <c r="AN4681" s="37">
        <f t="shared" si="1012"/>
        <v>0.99573522621663835</v>
      </c>
      <c r="AQ4681" s="38">
        <v>40274</v>
      </c>
      <c r="AR4681" s="19">
        <f t="shared" si="1013"/>
        <v>382.34154284200002</v>
      </c>
      <c r="AS4681" s="40">
        <f t="shared" si="1025"/>
        <v>-4.2647737833616528E-3</v>
      </c>
      <c r="AT4681" s="51">
        <f t="shared" si="1014"/>
        <v>0.99573522621663835</v>
      </c>
    </row>
    <row r="4682" spans="1:46">
      <c r="A4682" s="38">
        <v>40275</v>
      </c>
      <c r="B4682" s="37">
        <v>1.3364</v>
      </c>
      <c r="D4682" s="38">
        <v>40275</v>
      </c>
      <c r="E4682" s="19">
        <v>1535.4661000000001</v>
      </c>
      <c r="F4682" s="19">
        <v>1148.9569739598924</v>
      </c>
      <c r="G4682" s="19">
        <v>-2.6319376891668078E-3</v>
      </c>
      <c r="H4682" s="37">
        <f t="shared" si="1016"/>
        <v>0.99736806231083319</v>
      </c>
      <c r="I4682" s="19"/>
      <c r="J4682" s="19"/>
      <c r="K4682" s="19"/>
      <c r="L4682" s="19"/>
      <c r="N4682" s="38">
        <v>40275</v>
      </c>
      <c r="O4682" s="19">
        <v>1253.4359999999999</v>
      </c>
      <c r="P4682" s="19">
        <v>937.91978449565988</v>
      </c>
      <c r="Q4682" s="19">
        <v>4.6494447047220611E-3</v>
      </c>
      <c r="R4682" s="37">
        <f t="shared" si="1017"/>
        <v>1.0046494447047221</v>
      </c>
      <c r="T4682" s="39">
        <v>40275</v>
      </c>
      <c r="U4682" s="40">
        <v>382.92939999999999</v>
      </c>
      <c r="V4682" s="40">
        <f t="shared" si="1018"/>
        <v>9.4257555765131507E-4</v>
      </c>
      <c r="W4682" s="41">
        <f t="shared" si="1019"/>
        <v>1.0009425755576513</v>
      </c>
      <c r="Y4682" s="42">
        <v>40275</v>
      </c>
      <c r="Z4682" s="43">
        <v>271.12610000000001</v>
      </c>
      <c r="AA4682" s="43">
        <f t="shared" si="1020"/>
        <v>202.87795570188567</v>
      </c>
      <c r="AB4682" s="19">
        <f t="shared" si="1023"/>
        <v>9.549252888523263E-4</v>
      </c>
      <c r="AC4682" s="37">
        <f t="shared" si="1024"/>
        <v>1.0009549252888523</v>
      </c>
      <c r="AE4682" s="44">
        <v>40275</v>
      </c>
      <c r="AF4682" s="45">
        <v>4612</v>
      </c>
      <c r="AG4682" s="19">
        <f t="shared" si="1015"/>
        <v>3451.0625561209217</v>
      </c>
      <c r="AH4682" s="45">
        <f t="shared" si="1021"/>
        <v>-4.6071129964228019E-3</v>
      </c>
      <c r="AI4682" s="46">
        <f t="shared" si="1022"/>
        <v>0.9953928870035772</v>
      </c>
      <c r="AK4682" s="38">
        <v>40275</v>
      </c>
      <c r="AL4682" s="19">
        <v>168.68709999999999</v>
      </c>
      <c r="AM4682" s="19">
        <f t="shared" si="1011"/>
        <v>2.6802354574995135E-4</v>
      </c>
      <c r="AN4682" s="37">
        <f t="shared" si="1012"/>
        <v>1.00026802354575</v>
      </c>
      <c r="AQ4682" s="38">
        <v>40275</v>
      </c>
      <c r="AR4682" s="19">
        <f t="shared" si="1013"/>
        <v>382.44401937800001</v>
      </c>
      <c r="AS4682" s="40">
        <f t="shared" si="1025"/>
        <v>2.6802354574995135E-4</v>
      </c>
      <c r="AT4682" s="51">
        <f t="shared" si="1014"/>
        <v>1.00026802354575</v>
      </c>
    </row>
    <row r="4683" spans="1:46">
      <c r="A4683" s="38">
        <v>40276</v>
      </c>
      <c r="B4683" s="37">
        <v>1.3360000000000001</v>
      </c>
      <c r="D4683" s="38">
        <v>40276</v>
      </c>
      <c r="E4683" s="19">
        <v>1532.9312</v>
      </c>
      <c r="F4683" s="19">
        <v>1147.4035928143712</v>
      </c>
      <c r="G4683" s="19">
        <v>-1.3519924424736374E-3</v>
      </c>
      <c r="H4683" s="37">
        <f t="shared" si="1016"/>
        <v>0.99864800755752636</v>
      </c>
      <c r="I4683" s="19"/>
      <c r="J4683" s="19"/>
      <c r="K4683" s="19"/>
      <c r="L4683" s="19"/>
      <c r="N4683" s="38">
        <v>40276</v>
      </c>
      <c r="O4683" s="19">
        <v>1245.4540999999999</v>
      </c>
      <c r="P4683" s="19">
        <v>932.22612275449092</v>
      </c>
      <c r="Q4683" s="19">
        <v>-6.0705209926140702E-3</v>
      </c>
      <c r="R4683" s="37">
        <f t="shared" si="1017"/>
        <v>0.99392947900738593</v>
      </c>
      <c r="T4683" s="39">
        <v>40276</v>
      </c>
      <c r="U4683" s="40">
        <v>384</v>
      </c>
      <c r="V4683" s="40">
        <f t="shared" si="1018"/>
        <v>2.7958156255436517E-3</v>
      </c>
      <c r="W4683" s="41">
        <f t="shared" si="1019"/>
        <v>1.0027958156255437</v>
      </c>
      <c r="Y4683" s="42">
        <v>40276</v>
      </c>
      <c r="Z4683" s="43">
        <v>268.84359999999998</v>
      </c>
      <c r="AA4683" s="43">
        <f t="shared" si="1020"/>
        <v>201.23023952095807</v>
      </c>
      <c r="AB4683" s="19">
        <f t="shared" si="1023"/>
        <v>-8.1217112782268064E-3</v>
      </c>
      <c r="AC4683" s="37">
        <f t="shared" si="1024"/>
        <v>0.99187828872177319</v>
      </c>
      <c r="AE4683" s="44">
        <v>40276</v>
      </c>
      <c r="AF4683" s="45">
        <v>4575.6000999999997</v>
      </c>
      <c r="AG4683" s="19">
        <f t="shared" si="1015"/>
        <v>3424.8503742514968</v>
      </c>
      <c r="AH4683" s="45">
        <f t="shared" si="1021"/>
        <v>-7.5953945902643705E-3</v>
      </c>
      <c r="AI4683" s="46">
        <f t="shared" si="1022"/>
        <v>0.99240460540973563</v>
      </c>
      <c r="AK4683" s="38">
        <v>40276</v>
      </c>
      <c r="AL4683" s="19">
        <v>168.8443</v>
      </c>
      <c r="AM4683" s="19">
        <f t="shared" si="1011"/>
        <v>9.3190291373801415E-4</v>
      </c>
      <c r="AN4683" s="37">
        <f t="shared" si="1012"/>
        <v>1.000931902913738</v>
      </c>
      <c r="AQ4683" s="38">
        <v>40276</v>
      </c>
      <c r="AR4683" s="19">
        <f t="shared" si="1013"/>
        <v>382.80042007400004</v>
      </c>
      <c r="AS4683" s="40">
        <f t="shared" si="1025"/>
        <v>9.3190291373801415E-4</v>
      </c>
      <c r="AT4683" s="51">
        <f t="shared" si="1014"/>
        <v>1.000931902913738</v>
      </c>
    </row>
    <row r="4684" spans="1:46">
      <c r="A4684" s="38">
        <v>40277</v>
      </c>
      <c r="B4684" s="37">
        <v>1.3468</v>
      </c>
      <c r="D4684" s="38">
        <v>40277</v>
      </c>
      <c r="E4684" s="19">
        <v>1548.2162000000001</v>
      </c>
      <c r="F4684" s="19">
        <v>1149.5516780516782</v>
      </c>
      <c r="G4684" s="19">
        <v>1.8721269924195649E-3</v>
      </c>
      <c r="H4684" s="37">
        <f t="shared" si="1016"/>
        <v>1.0018721269924196</v>
      </c>
      <c r="I4684" s="19"/>
      <c r="J4684" s="19"/>
      <c r="K4684" s="19"/>
      <c r="L4684" s="19"/>
      <c r="N4684" s="38">
        <v>40277</v>
      </c>
      <c r="O4684" s="19">
        <v>1254.7645</v>
      </c>
      <c r="P4684" s="19">
        <v>931.66357291357292</v>
      </c>
      <c r="Q4684" s="19">
        <v>-6.0344784080479386E-4</v>
      </c>
      <c r="R4684" s="37">
        <f t="shared" si="1017"/>
        <v>0.99939655215919521</v>
      </c>
      <c r="T4684" s="39">
        <v>40277</v>
      </c>
      <c r="U4684" s="40">
        <v>383.03750000000002</v>
      </c>
      <c r="V4684" s="40">
        <f t="shared" si="1018"/>
        <v>-2.5065104166666075E-3</v>
      </c>
      <c r="W4684" s="41">
        <f t="shared" si="1019"/>
        <v>0.99749348958333339</v>
      </c>
      <c r="Y4684" s="42">
        <v>40277</v>
      </c>
      <c r="Z4684" s="43">
        <v>270.42099999999999</v>
      </c>
      <c r="AA4684" s="43">
        <f t="shared" si="1020"/>
        <v>200.78779328779328</v>
      </c>
      <c r="AB4684" s="19">
        <f t="shared" si="1023"/>
        <v>-2.1987064877428963E-3</v>
      </c>
      <c r="AC4684" s="37">
        <f t="shared" si="1024"/>
        <v>0.9978012935122571</v>
      </c>
      <c r="AE4684" s="44">
        <v>40277</v>
      </c>
      <c r="AF4684" s="45">
        <v>4579.2002000000002</v>
      </c>
      <c r="AG4684" s="19">
        <f t="shared" si="1015"/>
        <v>3400.0595485595486</v>
      </c>
      <c r="AH4684" s="45">
        <f t="shared" si="1021"/>
        <v>-7.2385135065546891E-3</v>
      </c>
      <c r="AI4684" s="46">
        <f t="shared" si="1022"/>
        <v>0.99276148649344531</v>
      </c>
      <c r="AK4684" s="38">
        <v>40277</v>
      </c>
      <c r="AL4684" s="19">
        <v>168.5146</v>
      </c>
      <c r="AM4684" s="19">
        <f t="shared" si="1011"/>
        <v>-1.9526865875839627E-3</v>
      </c>
      <c r="AN4684" s="37">
        <f t="shared" si="1012"/>
        <v>0.99804731341241604</v>
      </c>
      <c r="AQ4684" s="38">
        <v>40277</v>
      </c>
      <c r="AR4684" s="19">
        <f t="shared" si="1013"/>
        <v>382.05293082800006</v>
      </c>
      <c r="AS4684" s="40">
        <f t="shared" si="1025"/>
        <v>-1.9526865875839627E-3</v>
      </c>
      <c r="AT4684" s="51">
        <f t="shared" si="1014"/>
        <v>0.99804731341241604</v>
      </c>
    </row>
    <row r="4685" spans="1:46">
      <c r="A4685" s="38">
        <v>40280</v>
      </c>
      <c r="B4685" s="37">
        <v>1.3587</v>
      </c>
      <c r="D4685" s="38">
        <v>40280</v>
      </c>
      <c r="E4685" s="19">
        <v>1555.9321</v>
      </c>
      <c r="F4685" s="19">
        <v>1145.1623610804445</v>
      </c>
      <c r="G4685" s="19">
        <v>-3.8182859066179242E-3</v>
      </c>
      <c r="H4685" s="37">
        <f t="shared" si="1016"/>
        <v>0.99618171409338208</v>
      </c>
      <c r="I4685" s="19"/>
      <c r="J4685" s="19"/>
      <c r="K4685" s="19"/>
      <c r="L4685" s="19"/>
      <c r="N4685" s="38">
        <v>40280</v>
      </c>
      <c r="O4685" s="19">
        <v>1251.7937999999999</v>
      </c>
      <c r="P4685" s="19">
        <v>921.31728858467648</v>
      </c>
      <c r="Q4685" s="19">
        <v>-1.1105172113299089E-2</v>
      </c>
      <c r="R4685" s="37">
        <f t="shared" si="1017"/>
        <v>0.98889482788670091</v>
      </c>
      <c r="T4685" s="39">
        <v>40280</v>
      </c>
      <c r="U4685" s="40">
        <v>382.2045</v>
      </c>
      <c r="V4685" s="40">
        <f t="shared" si="1018"/>
        <v>-2.1747217961688436E-3</v>
      </c>
      <c r="W4685" s="41">
        <f t="shared" si="1019"/>
        <v>0.99782527820383116</v>
      </c>
      <c r="Y4685" s="42">
        <v>40280</v>
      </c>
      <c r="Z4685" s="43">
        <v>270.26519999999999</v>
      </c>
      <c r="AA4685" s="43">
        <f t="shared" si="1020"/>
        <v>198.91455067343784</v>
      </c>
      <c r="AB4685" s="19">
        <f t="shared" si="1023"/>
        <v>-9.3294646237307433E-3</v>
      </c>
      <c r="AC4685" s="37">
        <f t="shared" si="1024"/>
        <v>0.99067053537626926</v>
      </c>
      <c r="AE4685" s="44">
        <v>40280</v>
      </c>
      <c r="AF4685" s="45">
        <v>4573.2997999999998</v>
      </c>
      <c r="AG4685" s="19">
        <f t="shared" si="1015"/>
        <v>3365.9378817987781</v>
      </c>
      <c r="AH4685" s="45">
        <f t="shared" si="1021"/>
        <v>-1.003560857492225E-2</v>
      </c>
      <c r="AI4685" s="46">
        <f t="shared" si="1022"/>
        <v>0.98996439142507775</v>
      </c>
      <c r="AK4685" s="38">
        <v>40280</v>
      </c>
      <c r="AL4685" s="19">
        <v>168.7389</v>
      </c>
      <c r="AM4685" s="19">
        <f t="shared" si="1011"/>
        <v>1.3310419393928186E-3</v>
      </c>
      <c r="AN4685" s="37">
        <f t="shared" si="1012"/>
        <v>1.0013310419393928</v>
      </c>
      <c r="AQ4685" s="38">
        <v>40280</v>
      </c>
      <c r="AR4685" s="19">
        <f t="shared" si="1013"/>
        <v>382.56145930200006</v>
      </c>
      <c r="AS4685" s="40">
        <f t="shared" si="1025"/>
        <v>1.3310419393928186E-3</v>
      </c>
      <c r="AT4685" s="51">
        <f t="shared" si="1014"/>
        <v>1.0013310419393928</v>
      </c>
    </row>
    <row r="4686" spans="1:46">
      <c r="A4686" s="38">
        <v>40281</v>
      </c>
      <c r="B4686" s="37">
        <v>1.3592</v>
      </c>
      <c r="D4686" s="38">
        <v>40281</v>
      </c>
      <c r="E4686" s="19">
        <v>1551.7918999999999</v>
      </c>
      <c r="F4686" s="19">
        <v>1141.6950412007063</v>
      </c>
      <c r="G4686" s="19">
        <v>-3.0277976272873319E-3</v>
      </c>
      <c r="H4686" s="37">
        <f t="shared" si="1016"/>
        <v>0.99697220237271267</v>
      </c>
      <c r="I4686" s="19"/>
      <c r="J4686" s="19"/>
      <c r="K4686" s="19"/>
      <c r="L4686" s="19"/>
      <c r="N4686" s="38">
        <v>40281</v>
      </c>
      <c r="O4686" s="19">
        <v>1242.8505</v>
      </c>
      <c r="P4686" s="19">
        <v>914.39854326074169</v>
      </c>
      <c r="Q4686" s="19">
        <v>-7.5096228081894534E-3</v>
      </c>
      <c r="R4686" s="37">
        <f t="shared" si="1017"/>
        <v>0.99249037719181055</v>
      </c>
      <c r="T4686" s="39">
        <v>40281</v>
      </c>
      <c r="U4686" s="40">
        <v>382.62279999999998</v>
      </c>
      <c r="V4686" s="40">
        <f t="shared" si="1018"/>
        <v>1.0944402800070474E-3</v>
      </c>
      <c r="W4686" s="41">
        <f t="shared" si="1019"/>
        <v>1.001094440280007</v>
      </c>
      <c r="Y4686" s="42">
        <v>40281</v>
      </c>
      <c r="Z4686" s="43">
        <v>271.61500000000001</v>
      </c>
      <c r="AA4686" s="43">
        <f t="shared" si="1020"/>
        <v>199.83446144791054</v>
      </c>
      <c r="AB4686" s="19">
        <f t="shared" si="1023"/>
        <v>4.6246530048117407E-3</v>
      </c>
      <c r="AC4686" s="37">
        <f t="shared" si="1024"/>
        <v>1.0046246530048117</v>
      </c>
      <c r="AE4686" s="44">
        <v>40281</v>
      </c>
      <c r="AF4686" s="45">
        <v>4575.7997999999998</v>
      </c>
      <c r="AG4686" s="19">
        <f t="shared" si="1015"/>
        <v>3366.538993525603</v>
      </c>
      <c r="AH4686" s="45">
        <f t="shared" si="1021"/>
        <v>1.7858669646741987E-4</v>
      </c>
      <c r="AI4686" s="46">
        <f t="shared" si="1022"/>
        <v>1.0001785866964674</v>
      </c>
      <c r="AK4686" s="38">
        <v>40281</v>
      </c>
      <c r="AL4686" s="19">
        <v>168.88810000000001</v>
      </c>
      <c r="AM4686" s="19">
        <f t="shared" si="1011"/>
        <v>8.8420630927421584E-4</v>
      </c>
      <c r="AN4686" s="37">
        <f t="shared" si="1012"/>
        <v>1.0008842063092742</v>
      </c>
      <c r="AQ4686" s="38">
        <v>40281</v>
      </c>
      <c r="AR4686" s="19">
        <f t="shared" si="1013"/>
        <v>382.89972255800006</v>
      </c>
      <c r="AS4686" s="40">
        <f t="shared" si="1025"/>
        <v>8.8420630927421584E-4</v>
      </c>
      <c r="AT4686" s="51">
        <f t="shared" si="1014"/>
        <v>1.0008842063092742</v>
      </c>
    </row>
    <row r="4687" spans="1:46">
      <c r="A4687" s="38">
        <v>40282</v>
      </c>
      <c r="B4687" s="37">
        <v>1.3666</v>
      </c>
      <c r="D4687" s="38">
        <v>40282</v>
      </c>
      <c r="E4687" s="19">
        <v>1568.8359</v>
      </c>
      <c r="F4687" s="19">
        <v>1147.9847065710524</v>
      </c>
      <c r="G4687" s="19">
        <v>5.5090590248436655E-3</v>
      </c>
      <c r="H4687" s="37">
        <f t="shared" si="1016"/>
        <v>1.0055090590248437</v>
      </c>
      <c r="I4687" s="19"/>
      <c r="J4687" s="19"/>
      <c r="K4687" s="19"/>
      <c r="L4687" s="19"/>
      <c r="N4687" s="38">
        <v>40282</v>
      </c>
      <c r="O4687" s="19">
        <v>1258.0791999999999</v>
      </c>
      <c r="P4687" s="19">
        <v>920.59066295916864</v>
      </c>
      <c r="Q4687" s="19">
        <v>6.7717952353094635E-3</v>
      </c>
      <c r="R4687" s="37">
        <f t="shared" si="1017"/>
        <v>1.0067717952353095</v>
      </c>
      <c r="T4687" s="39">
        <v>40282</v>
      </c>
      <c r="U4687" s="40">
        <v>382.34930000000003</v>
      </c>
      <c r="V4687" s="40">
        <f t="shared" si="1018"/>
        <v>-7.1480319520933477E-4</v>
      </c>
      <c r="W4687" s="41">
        <f t="shared" si="1019"/>
        <v>0.99928519680479067</v>
      </c>
      <c r="Y4687" s="42">
        <v>40282</v>
      </c>
      <c r="Z4687" s="43">
        <v>274.10509999999999</v>
      </c>
      <c r="AA4687" s="43">
        <f t="shared" si="1020"/>
        <v>200.57449143860674</v>
      </c>
      <c r="AB4687" s="19">
        <f t="shared" si="1023"/>
        <v>3.7032150777913664E-3</v>
      </c>
      <c r="AC4687" s="37">
        <f t="shared" si="1024"/>
        <v>1.0037032150777914</v>
      </c>
      <c r="AE4687" s="44">
        <v>40282</v>
      </c>
      <c r="AF4687" s="45">
        <v>4638.7997999999998</v>
      </c>
      <c r="AG4687" s="19">
        <f t="shared" si="1015"/>
        <v>3394.4093370408309</v>
      </c>
      <c r="AH4687" s="45">
        <f t="shared" si="1021"/>
        <v>8.2786338042799557E-3</v>
      </c>
      <c r="AI4687" s="46">
        <f t="shared" si="1022"/>
        <v>1.00827863380428</v>
      </c>
      <c r="AK4687" s="38">
        <v>40282</v>
      </c>
      <c r="AL4687" s="19">
        <v>168.74189999999999</v>
      </c>
      <c r="AM4687" s="19">
        <f t="shared" si="1011"/>
        <v>-8.6566193828940818E-4</v>
      </c>
      <c r="AN4687" s="37">
        <f t="shared" si="1012"/>
        <v>0.99913433806171059</v>
      </c>
      <c r="AQ4687" s="38">
        <v>40282</v>
      </c>
      <c r="AR4687" s="19">
        <f t="shared" si="1013"/>
        <v>382.56826084200003</v>
      </c>
      <c r="AS4687" s="40">
        <f t="shared" si="1025"/>
        <v>-8.6566193828940818E-4</v>
      </c>
      <c r="AT4687" s="51">
        <f t="shared" si="1014"/>
        <v>0.99913433806171059</v>
      </c>
    </row>
    <row r="4688" spans="1:46">
      <c r="A4688" s="38">
        <v>40283</v>
      </c>
      <c r="B4688" s="37">
        <v>1.3540000000000001</v>
      </c>
      <c r="D4688" s="38">
        <v>40283</v>
      </c>
      <c r="E4688" s="19">
        <v>1572.0264999999999</v>
      </c>
      <c r="F4688" s="19">
        <v>1161.0240029542097</v>
      </c>
      <c r="G4688" s="19">
        <v>1.1358423425434694E-2</v>
      </c>
      <c r="H4688" s="37">
        <f t="shared" si="1016"/>
        <v>1.0113584234254347</v>
      </c>
      <c r="I4688" s="19"/>
      <c r="J4688" s="19"/>
      <c r="K4688" s="19"/>
      <c r="L4688" s="19"/>
      <c r="N4688" s="38">
        <v>40283</v>
      </c>
      <c r="O4688" s="19">
        <v>1259.6418000000001</v>
      </c>
      <c r="P4688" s="19">
        <v>930.31152141802067</v>
      </c>
      <c r="Q4688" s="19">
        <v>1.05593711189782E-2</v>
      </c>
      <c r="R4688" s="37">
        <f t="shared" si="1017"/>
        <v>1.0105593711189782</v>
      </c>
      <c r="T4688" s="39">
        <v>40283</v>
      </c>
      <c r="U4688" s="40">
        <v>382.46609999999998</v>
      </c>
      <c r="V4688" s="40">
        <f t="shared" si="1018"/>
        <v>3.0547983218465191E-4</v>
      </c>
      <c r="W4688" s="41">
        <f t="shared" si="1019"/>
        <v>1.0003054798321847</v>
      </c>
      <c r="Y4688" s="42">
        <v>40283</v>
      </c>
      <c r="Z4688" s="43">
        <v>274.48719999999997</v>
      </c>
      <c r="AA4688" s="43">
        <f t="shared" si="1020"/>
        <v>202.72319054652877</v>
      </c>
      <c r="AB4688" s="19">
        <f t="shared" si="1023"/>
        <v>1.0712723699362936E-2</v>
      </c>
      <c r="AC4688" s="37">
        <f t="shared" si="1024"/>
        <v>1.0107127236993629</v>
      </c>
      <c r="AE4688" s="44">
        <v>40283</v>
      </c>
      <c r="AF4688" s="45">
        <v>4646.2997999999998</v>
      </c>
      <c r="AG4688" s="19">
        <f t="shared" si="1015"/>
        <v>3431.536041358936</v>
      </c>
      <c r="AH4688" s="45">
        <f t="shared" si="1021"/>
        <v>1.0937603757144698E-2</v>
      </c>
      <c r="AI4688" s="46">
        <f t="shared" si="1022"/>
        <v>1.0109376037571447</v>
      </c>
      <c r="AK4688" s="38">
        <v>40283</v>
      </c>
      <c r="AL4688" s="19">
        <v>168.79050000000001</v>
      </c>
      <c r="AM4688" s="19">
        <f t="shared" si="1011"/>
        <v>2.8801382466370207E-4</v>
      </c>
      <c r="AN4688" s="37">
        <f t="shared" si="1012"/>
        <v>1.0002880138246637</v>
      </c>
      <c r="AQ4688" s="38">
        <v>40283</v>
      </c>
      <c r="AR4688" s="19">
        <f t="shared" si="1013"/>
        <v>382.67844579000007</v>
      </c>
      <c r="AS4688" s="40">
        <f t="shared" si="1025"/>
        <v>2.8801382466370207E-4</v>
      </c>
      <c r="AT4688" s="51">
        <f t="shared" si="1014"/>
        <v>1.0002880138246637</v>
      </c>
    </row>
    <row r="4689" spans="1:46">
      <c r="A4689" s="38">
        <v>40284</v>
      </c>
      <c r="B4689" s="37">
        <v>1.3487</v>
      </c>
      <c r="D4689" s="38">
        <v>40284</v>
      </c>
      <c r="E4689" s="19">
        <v>1547.4523999999999</v>
      </c>
      <c r="F4689" s="19">
        <v>1147.365907911322</v>
      </c>
      <c r="G4689" s="19">
        <v>-1.1763835207657114E-2</v>
      </c>
      <c r="H4689" s="37">
        <f t="shared" si="1016"/>
        <v>0.98823616479234289</v>
      </c>
      <c r="I4689" s="19"/>
      <c r="J4689" s="19"/>
      <c r="K4689" s="19"/>
      <c r="L4689" s="19"/>
      <c r="N4689" s="38">
        <v>40284</v>
      </c>
      <c r="O4689" s="19">
        <v>1241.1327000000001</v>
      </c>
      <c r="P4689" s="19">
        <v>920.24371617112786</v>
      </c>
      <c r="Q4689" s="19">
        <v>-1.0821972011640812E-2</v>
      </c>
      <c r="R4689" s="37">
        <f t="shared" si="1017"/>
        <v>0.98917802798835919</v>
      </c>
      <c r="T4689" s="39">
        <v>40284</v>
      </c>
      <c r="U4689" s="40">
        <v>382.48410000000001</v>
      </c>
      <c r="V4689" s="40">
        <f t="shared" si="1018"/>
        <v>4.7062994602775632E-5</v>
      </c>
      <c r="W4689" s="41">
        <f t="shared" si="1019"/>
        <v>1.0000470629946028</v>
      </c>
      <c r="Y4689" s="42">
        <v>40284</v>
      </c>
      <c r="Z4689" s="43">
        <v>271.22919999999999</v>
      </c>
      <c r="AA4689" s="43">
        <f t="shared" si="1020"/>
        <v>201.10417439015347</v>
      </c>
      <c r="AB4689" s="19">
        <f t="shared" si="1023"/>
        <v>-7.9863391652950089E-3</v>
      </c>
      <c r="AC4689" s="37">
        <f t="shared" si="1024"/>
        <v>0.99201366083470499</v>
      </c>
      <c r="AE4689" s="44">
        <v>40284</v>
      </c>
      <c r="AF4689" s="45">
        <v>4569.7002000000002</v>
      </c>
      <c r="AG4689" s="19">
        <f t="shared" si="1015"/>
        <v>3388.225847112034</v>
      </c>
      <c r="AH4689" s="45">
        <f t="shared" si="1021"/>
        <v>-1.2621226682424824E-2</v>
      </c>
      <c r="AI4689" s="46">
        <f t="shared" si="1022"/>
        <v>0.98737877331757518</v>
      </c>
      <c r="AK4689" s="38">
        <v>40284</v>
      </c>
      <c r="AL4689" s="19">
        <v>169.00700000000001</v>
      </c>
      <c r="AM4689" s="19">
        <f t="shared" ref="AM4689:AM4752" si="1026">AL4689/AL4688-1</f>
        <v>1.282655125732779E-3</v>
      </c>
      <c r="AN4689" s="37">
        <f t="shared" ref="AN4689:AN4752" si="1027">AL4689/AL4688</f>
        <v>1.0012826551257328</v>
      </c>
      <c r="AQ4689" s="38">
        <v>40284</v>
      </c>
      <c r="AR4689" s="19">
        <f t="shared" ref="AR4689:AR4752" si="1028">AL4689*2.26718</f>
        <v>383.16929026000003</v>
      </c>
      <c r="AS4689" s="40">
        <f t="shared" si="1025"/>
        <v>1.282655125732779E-3</v>
      </c>
      <c r="AT4689" s="51">
        <f t="shared" si="1014"/>
        <v>1.0012826551257328</v>
      </c>
    </row>
    <row r="4690" spans="1:46">
      <c r="A4690" s="38">
        <v>40287</v>
      </c>
      <c r="B4690" s="37">
        <v>1.3458000000000001</v>
      </c>
      <c r="D4690" s="38">
        <v>40287</v>
      </c>
      <c r="E4690" s="19">
        <v>1541.8523</v>
      </c>
      <c r="F4690" s="19">
        <v>1145.6771437063455</v>
      </c>
      <c r="G4690" s="19">
        <v>-1.4718619346557604E-3</v>
      </c>
      <c r="H4690" s="37">
        <f t="shared" si="1016"/>
        <v>0.99852813806534424</v>
      </c>
      <c r="I4690" s="19"/>
      <c r="J4690" s="19"/>
      <c r="K4690" s="19"/>
      <c r="L4690" s="19"/>
      <c r="N4690" s="38">
        <v>40287</v>
      </c>
      <c r="O4690" s="19">
        <v>1216.6844000000001</v>
      </c>
      <c r="P4690" s="19">
        <v>904.0603358597117</v>
      </c>
      <c r="Q4690" s="19">
        <v>-1.7585972093078328E-2</v>
      </c>
      <c r="R4690" s="37">
        <f t="shared" si="1017"/>
        <v>0.98241402790692167</v>
      </c>
      <c r="T4690" s="39">
        <v>40287</v>
      </c>
      <c r="U4690" s="40">
        <v>383.06119999999999</v>
      </c>
      <c r="V4690" s="40">
        <f t="shared" si="1018"/>
        <v>1.5088208895479571E-3</v>
      </c>
      <c r="W4690" s="41">
        <f t="shared" si="1019"/>
        <v>1.001508820889548</v>
      </c>
      <c r="Y4690" s="42">
        <v>40287</v>
      </c>
      <c r="Z4690" s="43">
        <v>267.4384</v>
      </c>
      <c r="AA4690" s="43">
        <f t="shared" si="1020"/>
        <v>198.72076088571851</v>
      </c>
      <c r="AB4690" s="19">
        <f t="shared" si="1023"/>
        <v>-1.1851636156547496E-2</v>
      </c>
      <c r="AC4690" s="37">
        <f t="shared" si="1024"/>
        <v>0.9881483638434525</v>
      </c>
      <c r="AE4690" s="44">
        <v>40287</v>
      </c>
      <c r="AF4690" s="45">
        <v>4491.7997999999998</v>
      </c>
      <c r="AG4690" s="19">
        <f t="shared" si="1015"/>
        <v>3337.6428889879621</v>
      </c>
      <c r="AH4690" s="45">
        <f t="shared" si="1021"/>
        <v>-1.4929039682282763E-2</v>
      </c>
      <c r="AI4690" s="46">
        <f t="shared" si="1022"/>
        <v>0.98507096031771724</v>
      </c>
      <c r="AK4690" s="38">
        <v>40287</v>
      </c>
      <c r="AL4690" s="19">
        <v>169.02600000000001</v>
      </c>
      <c r="AM4690" s="19">
        <f t="shared" si="1026"/>
        <v>1.1242137899625249E-4</v>
      </c>
      <c r="AN4690" s="37">
        <f t="shared" si="1027"/>
        <v>1.0001124213789963</v>
      </c>
      <c r="AQ4690" s="38">
        <v>40287</v>
      </c>
      <c r="AR4690" s="19">
        <f t="shared" si="1028"/>
        <v>383.21236668000006</v>
      </c>
      <c r="AS4690" s="40">
        <f t="shared" si="1025"/>
        <v>1.1242137899625249E-4</v>
      </c>
      <c r="AT4690" s="51">
        <f t="shared" si="1014"/>
        <v>1.0001124213789963</v>
      </c>
    </row>
    <row r="4691" spans="1:46">
      <c r="A4691" s="38">
        <v>40288</v>
      </c>
      <c r="B4691" s="37">
        <v>1.3446</v>
      </c>
      <c r="D4691" s="38">
        <v>40288</v>
      </c>
      <c r="E4691" s="19">
        <v>1555.2877000000001</v>
      </c>
      <c r="F4691" s="19">
        <v>1156.6917298824931</v>
      </c>
      <c r="G4691" s="19">
        <v>9.6140402526618818E-3</v>
      </c>
      <c r="H4691" s="37">
        <f t="shared" si="1016"/>
        <v>1.0096140402526619</v>
      </c>
      <c r="I4691" s="19"/>
      <c r="J4691" s="19"/>
      <c r="K4691" s="19"/>
      <c r="L4691" s="19"/>
      <c r="N4691" s="38">
        <v>40288</v>
      </c>
      <c r="O4691" s="19">
        <v>1230.6168</v>
      </c>
      <c r="P4691" s="19">
        <v>915.22891566265059</v>
      </c>
      <c r="Q4691" s="19">
        <v>1.2353799143635991E-2</v>
      </c>
      <c r="R4691" s="37">
        <f t="shared" si="1017"/>
        <v>1.012353799143636</v>
      </c>
      <c r="T4691" s="39">
        <v>40288</v>
      </c>
      <c r="U4691" s="40">
        <v>382.54129999999998</v>
      </c>
      <c r="V4691" s="40">
        <f t="shared" si="1018"/>
        <v>-1.3572243808561701E-3</v>
      </c>
      <c r="W4691" s="41">
        <f t="shared" si="1019"/>
        <v>0.99864277561914383</v>
      </c>
      <c r="Y4691" s="42">
        <v>40288</v>
      </c>
      <c r="Z4691" s="43">
        <v>269.9477</v>
      </c>
      <c r="AA4691" s="43">
        <f t="shared" si="1020"/>
        <v>200.7643165253607</v>
      </c>
      <c r="AB4691" s="19">
        <f t="shared" si="1023"/>
        <v>1.0283553819610214E-2</v>
      </c>
      <c r="AC4691" s="37">
        <f t="shared" si="1024"/>
        <v>1.0102835538196102</v>
      </c>
      <c r="AE4691" s="44">
        <v>40288</v>
      </c>
      <c r="AF4691" s="45">
        <v>4536.6000999999997</v>
      </c>
      <c r="AG4691" s="19">
        <f t="shared" si="1015"/>
        <v>3373.9402796370664</v>
      </c>
      <c r="AH4691" s="45">
        <f t="shared" si="1021"/>
        <v>1.0875157066342123E-2</v>
      </c>
      <c r="AI4691" s="46">
        <f t="shared" si="1022"/>
        <v>1.0108751570663421</v>
      </c>
      <c r="AK4691" s="38">
        <v>40288</v>
      </c>
      <c r="AL4691" s="19">
        <v>168.76689999999999</v>
      </c>
      <c r="AM4691" s="19">
        <f t="shared" si="1026"/>
        <v>-1.5329002638648781E-3</v>
      </c>
      <c r="AN4691" s="37">
        <f t="shared" si="1027"/>
        <v>0.99846709973613512</v>
      </c>
      <c r="AQ4691" s="38">
        <v>40288</v>
      </c>
      <c r="AR4691" s="19">
        <f t="shared" si="1028"/>
        <v>382.624940342</v>
      </c>
      <c r="AS4691" s="40">
        <f t="shared" si="1025"/>
        <v>-1.5329002638648781E-3</v>
      </c>
      <c r="AT4691" s="51">
        <f t="shared" ref="AT4691:AT4754" si="1029">AR4691/AR4690</f>
        <v>0.99846709973613512</v>
      </c>
    </row>
    <row r="4692" spans="1:46">
      <c r="A4692" s="38">
        <v>40289</v>
      </c>
      <c r="B4692" s="37">
        <v>1.3383</v>
      </c>
      <c r="D4692" s="38">
        <v>40289</v>
      </c>
      <c r="E4692" s="19">
        <v>1551.9717000000001</v>
      </c>
      <c r="F4692" s="19">
        <v>1159.6590450571621</v>
      </c>
      <c r="G4692" s="19">
        <v>2.5653465811243947E-3</v>
      </c>
      <c r="H4692" s="37">
        <f t="shared" si="1016"/>
        <v>1.0025653465811244</v>
      </c>
      <c r="I4692" s="19"/>
      <c r="J4692" s="19"/>
      <c r="K4692" s="19"/>
      <c r="L4692" s="19"/>
      <c r="N4692" s="38">
        <v>40289</v>
      </c>
      <c r="O4692" s="19">
        <v>1235.4938999999999</v>
      </c>
      <c r="P4692" s="19">
        <v>923.18157363819762</v>
      </c>
      <c r="Q4692" s="19">
        <v>8.6892555943658412E-3</v>
      </c>
      <c r="R4692" s="37">
        <f t="shared" si="1017"/>
        <v>1.0086892555943658</v>
      </c>
      <c r="T4692" s="39">
        <v>40289</v>
      </c>
      <c r="U4692" s="40">
        <v>382.62490000000003</v>
      </c>
      <c r="V4692" s="40">
        <f t="shared" si="1018"/>
        <v>2.1853849505926171E-4</v>
      </c>
      <c r="W4692" s="41">
        <f t="shared" si="1019"/>
        <v>1.0002185384950593</v>
      </c>
      <c r="Y4692" s="42">
        <v>40289</v>
      </c>
      <c r="Z4692" s="43">
        <v>270.9606</v>
      </c>
      <c r="AA4692" s="43">
        <f t="shared" si="1020"/>
        <v>202.46626316969289</v>
      </c>
      <c r="AB4692" s="19">
        <f t="shared" si="1023"/>
        <v>8.4773363802286283E-3</v>
      </c>
      <c r="AC4692" s="37">
        <f t="shared" si="1024"/>
        <v>1.0084773363802286</v>
      </c>
      <c r="AE4692" s="44">
        <v>40289</v>
      </c>
      <c r="AF4692" s="45">
        <v>4546.3999000000003</v>
      </c>
      <c r="AG4692" s="19">
        <f t="shared" si="1015"/>
        <v>3397.1455577972056</v>
      </c>
      <c r="AH4692" s="45">
        <f t="shared" si="1021"/>
        <v>6.877797541406272E-3</v>
      </c>
      <c r="AI4692" s="46">
        <f t="shared" si="1022"/>
        <v>1.0068777975414063</v>
      </c>
      <c r="AK4692" s="38">
        <v>40289</v>
      </c>
      <c r="AL4692" s="19">
        <v>168.59559999999999</v>
      </c>
      <c r="AM4692" s="19">
        <f t="shared" si="1026"/>
        <v>-1.0150094597933812E-3</v>
      </c>
      <c r="AN4692" s="37">
        <f t="shared" si="1027"/>
        <v>0.99898499054020662</v>
      </c>
      <c r="AQ4692" s="38">
        <v>40289</v>
      </c>
      <c r="AR4692" s="19">
        <f t="shared" si="1028"/>
        <v>382.23657240800003</v>
      </c>
      <c r="AS4692" s="40">
        <f t="shared" si="1025"/>
        <v>-1.0150094597932702E-3</v>
      </c>
      <c r="AT4692" s="51">
        <f t="shared" si="1029"/>
        <v>0.99898499054020673</v>
      </c>
    </row>
    <row r="4693" spans="1:46">
      <c r="A4693" s="38">
        <v>40290</v>
      </c>
      <c r="B4693" s="37">
        <v>1.3298000000000001</v>
      </c>
      <c r="D4693" s="38">
        <v>40290</v>
      </c>
      <c r="E4693" s="19">
        <v>1543.6693</v>
      </c>
      <c r="F4693" s="19">
        <v>1160.8281696495712</v>
      </c>
      <c r="G4693" s="19">
        <v>1.0081623537472328E-3</v>
      </c>
      <c r="H4693" s="37">
        <f t="shared" si="1016"/>
        <v>1.0010081623537472</v>
      </c>
      <c r="I4693" s="19"/>
      <c r="J4693" s="19"/>
      <c r="K4693" s="19"/>
      <c r="L4693" s="19"/>
      <c r="N4693" s="38">
        <v>40290</v>
      </c>
      <c r="O4693" s="19">
        <v>1228.1677</v>
      </c>
      <c r="P4693" s="19">
        <v>923.57324409685657</v>
      </c>
      <c r="Q4693" s="19">
        <v>4.2426156440211749E-4</v>
      </c>
      <c r="R4693" s="37">
        <f t="shared" si="1017"/>
        <v>1.0004242615644021</v>
      </c>
      <c r="T4693" s="39">
        <v>40290</v>
      </c>
      <c r="U4693" s="40">
        <v>383.26690000000002</v>
      </c>
      <c r="V4693" s="40">
        <f t="shared" si="1018"/>
        <v>1.6778834832755773E-3</v>
      </c>
      <c r="W4693" s="41">
        <f t="shared" si="1019"/>
        <v>1.0016778834832756</v>
      </c>
      <c r="Y4693" s="42">
        <v>40290</v>
      </c>
      <c r="Z4693" s="43">
        <v>271.73399999999998</v>
      </c>
      <c r="AA4693" s="43">
        <f t="shared" si="1020"/>
        <v>204.34200631673934</v>
      </c>
      <c r="AB4693" s="19">
        <f t="shared" si="1023"/>
        <v>9.2644725974635467E-3</v>
      </c>
      <c r="AC4693" s="37">
        <f t="shared" si="1024"/>
        <v>1.0092644725974635</v>
      </c>
      <c r="AE4693" s="44">
        <v>40290</v>
      </c>
      <c r="AF4693" s="45">
        <v>4557</v>
      </c>
      <c r="AG4693" s="19">
        <f t="shared" si="1015"/>
        <v>3426.8311024214163</v>
      </c>
      <c r="AH4693" s="45">
        <f t="shared" si="1021"/>
        <v>8.7383787709878202E-3</v>
      </c>
      <c r="AI4693" s="46">
        <f t="shared" si="1022"/>
        <v>1.0087383787709878</v>
      </c>
      <c r="AK4693" s="38">
        <v>40290</v>
      </c>
      <c r="AL4693" s="19">
        <v>168.08410000000001</v>
      </c>
      <c r="AM4693" s="19">
        <f t="shared" si="1026"/>
        <v>-3.0338870053547851E-3</v>
      </c>
      <c r="AN4693" s="37">
        <f t="shared" si="1027"/>
        <v>0.99696611299464521</v>
      </c>
      <c r="AQ4693" s="38">
        <v>40290</v>
      </c>
      <c r="AR4693" s="19">
        <f t="shared" si="1028"/>
        <v>381.07690983800006</v>
      </c>
      <c r="AS4693" s="40">
        <f t="shared" si="1025"/>
        <v>-3.0338870053547851E-3</v>
      </c>
      <c r="AT4693" s="51">
        <f t="shared" si="1029"/>
        <v>0.99696611299464521</v>
      </c>
    </row>
    <row r="4694" spans="1:46">
      <c r="A4694" s="38">
        <v>40291</v>
      </c>
      <c r="B4694" s="37">
        <v>1.3360000000000001</v>
      </c>
      <c r="D4694" s="38">
        <v>40291</v>
      </c>
      <c r="E4694" s="19">
        <v>1552.3389</v>
      </c>
      <c r="F4694" s="19">
        <v>1161.9303143712573</v>
      </c>
      <c r="G4694" s="19">
        <v>9.4944691255971492E-4</v>
      </c>
      <c r="H4694" s="37">
        <f t="shared" si="1016"/>
        <v>1.0009494469125597</v>
      </c>
      <c r="I4694" s="19"/>
      <c r="J4694" s="19"/>
      <c r="K4694" s="19"/>
      <c r="L4694" s="19"/>
      <c r="N4694" s="38">
        <v>40291</v>
      </c>
      <c r="O4694" s="19">
        <v>1232.6774</v>
      </c>
      <c r="P4694" s="19">
        <v>922.66272455089813</v>
      </c>
      <c r="Q4694" s="19">
        <v>-9.858660932180463E-4</v>
      </c>
      <c r="R4694" s="37">
        <f t="shared" si="1017"/>
        <v>0.99901413390678195</v>
      </c>
      <c r="T4694" s="39">
        <v>40291</v>
      </c>
      <c r="U4694" s="40">
        <v>382.7724</v>
      </c>
      <c r="V4694" s="40">
        <f t="shared" si="1018"/>
        <v>-1.2902236013597745E-3</v>
      </c>
      <c r="W4694" s="41">
        <f t="shared" si="1019"/>
        <v>0.99870977639864023</v>
      </c>
      <c r="Y4694" s="42">
        <v>40291</v>
      </c>
      <c r="Z4694" s="43">
        <v>273.08760000000001</v>
      </c>
      <c r="AA4694" s="43">
        <f t="shared" si="1020"/>
        <v>204.4068862275449</v>
      </c>
      <c r="AB4694" s="19">
        <f t="shared" si="1023"/>
        <v>3.1750647835471213E-4</v>
      </c>
      <c r="AC4694" s="37">
        <f t="shared" si="1024"/>
        <v>1.0003175064783547</v>
      </c>
      <c r="AE4694" s="44">
        <v>40291</v>
      </c>
      <c r="AF4694" s="45">
        <v>4609.1000999999997</v>
      </c>
      <c r="AG4694" s="19">
        <f t="shared" si="1015"/>
        <v>3449.9252245508978</v>
      </c>
      <c r="AH4694" s="45">
        <f t="shared" si="1021"/>
        <v>6.7392064094327075E-3</v>
      </c>
      <c r="AI4694" s="46">
        <f t="shared" si="1022"/>
        <v>1.0067392064094327</v>
      </c>
      <c r="AK4694" s="38">
        <v>40291</v>
      </c>
      <c r="AL4694" s="19">
        <v>167.93340000000001</v>
      </c>
      <c r="AM4694" s="19">
        <f t="shared" si="1026"/>
        <v>-8.9657498835404859E-4</v>
      </c>
      <c r="AN4694" s="37">
        <f t="shared" si="1027"/>
        <v>0.99910342501164595</v>
      </c>
      <c r="AQ4694" s="38">
        <v>40291</v>
      </c>
      <c r="AR4694" s="19">
        <f t="shared" si="1028"/>
        <v>380.73524581200007</v>
      </c>
      <c r="AS4694" s="40">
        <f t="shared" si="1025"/>
        <v>-8.9657498835404859E-4</v>
      </c>
      <c r="AT4694" s="51">
        <f t="shared" si="1029"/>
        <v>0.99910342501164595</v>
      </c>
    </row>
    <row r="4695" spans="1:46">
      <c r="A4695" s="38">
        <v>40294</v>
      </c>
      <c r="B4695" s="37">
        <v>1.3335999999999999</v>
      </c>
      <c r="D4695" s="38">
        <v>40294</v>
      </c>
      <c r="E4695" s="19">
        <v>1556.4486999999999</v>
      </c>
      <c r="F4695" s="19">
        <v>1167.1031043791243</v>
      </c>
      <c r="G4695" s="19">
        <v>4.4518934947197497E-3</v>
      </c>
      <c r="H4695" s="37">
        <f t="shared" si="1016"/>
        <v>1.0044518934947197</v>
      </c>
      <c r="I4695" s="19"/>
      <c r="J4695" s="19"/>
      <c r="K4695" s="19"/>
      <c r="L4695" s="19"/>
      <c r="N4695" s="38">
        <v>40294</v>
      </c>
      <c r="O4695" s="19">
        <v>1246.1242999999999</v>
      </c>
      <c r="P4695" s="19">
        <v>934.40634373125374</v>
      </c>
      <c r="Q4695" s="19">
        <v>1.2727965341909453E-2</v>
      </c>
      <c r="R4695" s="37">
        <f t="shared" si="1017"/>
        <v>1.0127279653419095</v>
      </c>
      <c r="T4695" s="39">
        <v>40294</v>
      </c>
      <c r="U4695" s="40">
        <v>383.50830000000002</v>
      </c>
      <c r="V4695" s="40">
        <f t="shared" si="1018"/>
        <v>1.9225524097348234E-3</v>
      </c>
      <c r="W4695" s="41">
        <f t="shared" si="1019"/>
        <v>1.0019225524097348</v>
      </c>
      <c r="Y4695" s="42">
        <v>40294</v>
      </c>
      <c r="Z4695" s="43">
        <v>272.50689999999997</v>
      </c>
      <c r="AA4695" s="43">
        <f t="shared" si="1020"/>
        <v>204.33930713857228</v>
      </c>
      <c r="AB4695" s="19">
        <f t="shared" si="1023"/>
        <v>-3.3061062775252559E-4</v>
      </c>
      <c r="AC4695" s="37">
        <f t="shared" si="1024"/>
        <v>0.99966938937224747</v>
      </c>
      <c r="AE4695" s="44">
        <v>40294</v>
      </c>
      <c r="AF4695" s="45">
        <v>4582.7002000000002</v>
      </c>
      <c r="AG4695" s="19">
        <f t="shared" si="1015"/>
        <v>3436.3378824235156</v>
      </c>
      <c r="AH4695" s="45">
        <f t="shared" si="1021"/>
        <v>-3.9384453989581569E-3</v>
      </c>
      <c r="AI4695" s="46">
        <f t="shared" si="1022"/>
        <v>0.99606155460104184</v>
      </c>
      <c r="AK4695" s="38">
        <v>40294</v>
      </c>
      <c r="AL4695" s="19">
        <v>167.4864</v>
      </c>
      <c r="AM4695" s="19">
        <f t="shared" si="1026"/>
        <v>-2.661769487189547E-3</v>
      </c>
      <c r="AN4695" s="37">
        <f t="shared" si="1027"/>
        <v>0.99733823051281045</v>
      </c>
      <c r="AQ4695" s="38">
        <v>40294</v>
      </c>
      <c r="AR4695" s="19">
        <f t="shared" si="1028"/>
        <v>379.72181635200002</v>
      </c>
      <c r="AS4695" s="40">
        <f t="shared" si="1025"/>
        <v>-2.661769487189658E-3</v>
      </c>
      <c r="AT4695" s="51">
        <f t="shared" si="1029"/>
        <v>0.99733823051281034</v>
      </c>
    </row>
    <row r="4696" spans="1:46">
      <c r="A4696" s="38">
        <v>40295</v>
      </c>
      <c r="B4696" s="37">
        <v>1.323</v>
      </c>
      <c r="D4696" s="38">
        <v>40295</v>
      </c>
      <c r="E4696" s="19">
        <v>1523.4874</v>
      </c>
      <c r="F4696" s="19">
        <v>1151.539984882842</v>
      </c>
      <c r="G4696" s="19">
        <v>-1.3334828292279721E-2</v>
      </c>
      <c r="H4696" s="37">
        <f t="shared" si="1016"/>
        <v>0.98666517170772028</v>
      </c>
      <c r="I4696" s="19"/>
      <c r="J4696" s="19"/>
      <c r="K4696" s="19"/>
      <c r="L4696" s="19"/>
      <c r="N4696" s="38">
        <v>40295</v>
      </c>
      <c r="O4696" s="19">
        <v>1228.1275000000001</v>
      </c>
      <c r="P4696" s="19">
        <v>928.2898715041573</v>
      </c>
      <c r="Q4696" s="19">
        <v>-6.5458376520350914E-3</v>
      </c>
      <c r="R4696" s="37">
        <f t="shared" si="1017"/>
        <v>0.99345416234796491</v>
      </c>
      <c r="T4696" s="39">
        <v>40295</v>
      </c>
      <c r="U4696" s="40">
        <v>383.68520000000001</v>
      </c>
      <c r="V4696" s="40">
        <f t="shared" si="1018"/>
        <v>4.6126772223709089E-4</v>
      </c>
      <c r="W4696" s="41">
        <f t="shared" si="1019"/>
        <v>1.0004612677222371</v>
      </c>
      <c r="Y4696" s="42">
        <v>40295</v>
      </c>
      <c r="Z4696" s="43">
        <v>267.69420000000002</v>
      </c>
      <c r="AA4696" s="43">
        <f t="shared" si="1020"/>
        <v>202.3387755102041</v>
      </c>
      <c r="AB4696" s="19">
        <f t="shared" si="1023"/>
        <v>-9.7902437684763699E-3</v>
      </c>
      <c r="AC4696" s="37">
        <f t="shared" si="1024"/>
        <v>0.99020975623152363</v>
      </c>
      <c r="AE4696" s="44">
        <v>40295</v>
      </c>
      <c r="AF4696" s="45">
        <v>4508.8999000000003</v>
      </c>
      <c r="AG4696" s="19">
        <f t="shared" si="1015"/>
        <v>3408.0876039304612</v>
      </c>
      <c r="AH4696" s="45">
        <f t="shared" si="1021"/>
        <v>-8.2210421267220335E-3</v>
      </c>
      <c r="AI4696" s="46">
        <f t="shared" si="1022"/>
        <v>0.99177895787327797</v>
      </c>
      <c r="AK4696" s="38">
        <v>40295</v>
      </c>
      <c r="AL4696" s="19">
        <v>167.2637</v>
      </c>
      <c r="AM4696" s="19">
        <f t="shared" si="1026"/>
        <v>-1.3296601992759394E-3</v>
      </c>
      <c r="AN4696" s="37">
        <f t="shared" si="1027"/>
        <v>0.99867033980072406</v>
      </c>
      <c r="AQ4696" s="38">
        <v>40295</v>
      </c>
      <c r="AR4696" s="19">
        <f t="shared" si="1028"/>
        <v>379.21691536600002</v>
      </c>
      <c r="AS4696" s="40">
        <f t="shared" si="1025"/>
        <v>-1.3296601992758283E-3</v>
      </c>
      <c r="AT4696" s="51">
        <f t="shared" si="1029"/>
        <v>0.99867033980072417</v>
      </c>
    </row>
    <row r="4697" spans="1:46">
      <c r="A4697" s="38">
        <v>40296</v>
      </c>
      <c r="B4697" s="37">
        <v>1.3129999999999999</v>
      </c>
      <c r="D4697" s="38">
        <v>40296</v>
      </c>
      <c r="E4697" s="19">
        <v>1513.4068</v>
      </c>
      <c r="F4697" s="19">
        <v>1152.6327494287891</v>
      </c>
      <c r="G4697" s="19">
        <v>9.4895927218563436E-4</v>
      </c>
      <c r="H4697" s="37">
        <f t="shared" si="1016"/>
        <v>1.0009489592721856</v>
      </c>
      <c r="I4697" s="19"/>
      <c r="J4697" s="19"/>
      <c r="K4697" s="19"/>
      <c r="L4697" s="19"/>
      <c r="N4697" s="38">
        <v>40296</v>
      </c>
      <c r="O4697" s="19">
        <v>1210.2822000000001</v>
      </c>
      <c r="P4697" s="19">
        <v>921.76862147753252</v>
      </c>
      <c r="Q4697" s="19">
        <v>-7.025014736030788E-3</v>
      </c>
      <c r="R4697" s="37">
        <f t="shared" si="1017"/>
        <v>0.99297498526396921</v>
      </c>
      <c r="T4697" s="39">
        <v>40296</v>
      </c>
      <c r="U4697" s="40">
        <v>385.23050000000001</v>
      </c>
      <c r="V4697" s="40">
        <f t="shared" si="1018"/>
        <v>4.0275204777249218E-3</v>
      </c>
      <c r="W4697" s="41">
        <f t="shared" si="1019"/>
        <v>1.0040275204777249</v>
      </c>
      <c r="Y4697" s="42">
        <v>40296</v>
      </c>
      <c r="Z4697" s="43">
        <v>268.76690000000002</v>
      </c>
      <c r="AA4697" s="43">
        <f t="shared" si="1020"/>
        <v>204.69680121858343</v>
      </c>
      <c r="AB4697" s="19">
        <f t="shared" si="1023"/>
        <v>1.1653849848767273E-2</v>
      </c>
      <c r="AC4697" s="37">
        <f t="shared" si="1024"/>
        <v>1.0116538498487673</v>
      </c>
      <c r="AE4697" s="44">
        <v>40296</v>
      </c>
      <c r="AF4697" s="45">
        <v>4525.8999000000003</v>
      </c>
      <c r="AG4697" s="19">
        <f t="shared" si="1015"/>
        <v>3446.9915460776851</v>
      </c>
      <c r="AH4697" s="45">
        <f t="shared" si="1021"/>
        <v>1.141518255057683E-2</v>
      </c>
      <c r="AI4697" s="46">
        <f t="shared" si="1022"/>
        <v>1.0114151825505768</v>
      </c>
      <c r="AK4697" s="38">
        <v>40296</v>
      </c>
      <c r="AL4697" s="19">
        <v>166.88140000000001</v>
      </c>
      <c r="AM4697" s="19">
        <f t="shared" si="1026"/>
        <v>-2.2856124789777388E-3</v>
      </c>
      <c r="AN4697" s="37">
        <f t="shared" si="1027"/>
        <v>0.99771438752102226</v>
      </c>
      <c r="AQ4697" s="38">
        <v>40296</v>
      </c>
      <c r="AR4697" s="19">
        <f t="shared" si="1028"/>
        <v>378.35017245200004</v>
      </c>
      <c r="AS4697" s="40">
        <f t="shared" si="1025"/>
        <v>-2.2856124789777388E-3</v>
      </c>
      <c r="AT4697" s="51">
        <f t="shared" si="1029"/>
        <v>0.99771438752102226</v>
      </c>
    </row>
    <row r="4698" spans="1:46">
      <c r="A4698" s="38">
        <v>40297</v>
      </c>
      <c r="B4698" s="37">
        <v>1.3243</v>
      </c>
      <c r="D4698" s="38">
        <v>40297</v>
      </c>
      <c r="E4698" s="19">
        <v>1531.4829</v>
      </c>
      <c r="F4698" s="19">
        <v>1156.4471041304839</v>
      </c>
      <c r="G4698" s="19">
        <v>3.309254143251783E-3</v>
      </c>
      <c r="H4698" s="37">
        <f t="shared" si="1016"/>
        <v>1.0033092541432518</v>
      </c>
      <c r="I4698" s="19"/>
      <c r="J4698" s="19"/>
      <c r="K4698" s="19"/>
      <c r="L4698" s="19"/>
      <c r="N4698" s="38">
        <v>40297</v>
      </c>
      <c r="O4698" s="19">
        <v>1221.0063</v>
      </c>
      <c r="P4698" s="19">
        <v>922.00128369704748</v>
      </c>
      <c r="Q4698" s="19">
        <v>2.5240848309859842E-4</v>
      </c>
      <c r="R4698" s="37">
        <f t="shared" si="1017"/>
        <v>1.0002524084830986</v>
      </c>
      <c r="T4698" s="39">
        <v>40297</v>
      </c>
      <c r="U4698" s="40">
        <v>384.9153</v>
      </c>
      <c r="V4698" s="40">
        <f t="shared" si="1018"/>
        <v>-8.1821143445293121E-4</v>
      </c>
      <c r="W4698" s="41">
        <f t="shared" si="1019"/>
        <v>0.99918178856554707</v>
      </c>
      <c r="Y4698" s="42">
        <v>40297</v>
      </c>
      <c r="Z4698" s="43">
        <v>267.97899999999998</v>
      </c>
      <c r="AA4698" s="43">
        <f t="shared" si="1020"/>
        <v>202.35520652420144</v>
      </c>
      <c r="AB4698" s="19">
        <f t="shared" si="1023"/>
        <v>-1.1439332126551127E-2</v>
      </c>
      <c r="AC4698" s="37">
        <f t="shared" si="1024"/>
        <v>0.98856066787344887</v>
      </c>
      <c r="AE4698" s="44">
        <v>40297</v>
      </c>
      <c r="AF4698" s="45">
        <v>4572</v>
      </c>
      <c r="AG4698" s="19">
        <f t="shared" si="1015"/>
        <v>3452.389941856075</v>
      </c>
      <c r="AH4698" s="45">
        <f t="shared" si="1021"/>
        <v>1.5661180789761087E-3</v>
      </c>
      <c r="AI4698" s="46">
        <f t="shared" si="1022"/>
        <v>1.0015661180789761</v>
      </c>
      <c r="AK4698" s="38">
        <v>40297</v>
      </c>
      <c r="AL4698" s="19">
        <v>167.42570000000001</v>
      </c>
      <c r="AM4698" s="19">
        <f t="shared" si="1026"/>
        <v>3.2615977574492749E-3</v>
      </c>
      <c r="AN4698" s="37">
        <f t="shared" si="1027"/>
        <v>1.0032615977574493</v>
      </c>
      <c r="AQ4698" s="38">
        <v>40297</v>
      </c>
      <c r="AR4698" s="19">
        <f t="shared" si="1028"/>
        <v>379.58419852600002</v>
      </c>
      <c r="AS4698" s="40">
        <f t="shared" si="1025"/>
        <v>3.2615977574492749E-3</v>
      </c>
      <c r="AT4698" s="51">
        <f t="shared" si="1029"/>
        <v>1.0032615977574493</v>
      </c>
    </row>
    <row r="4699" spans="1:46">
      <c r="A4699" s="38">
        <v>40298</v>
      </c>
      <c r="B4699" s="37">
        <v>1.3302</v>
      </c>
      <c r="D4699" s="38">
        <v>40298</v>
      </c>
      <c r="E4699" s="19">
        <v>1519.5145</v>
      </c>
      <c r="F4699" s="19">
        <v>1142.3203277702601</v>
      </c>
      <c r="G4699" s="19">
        <v>-1.2215670141563106E-2</v>
      </c>
      <c r="H4699" s="37">
        <f t="shared" si="1016"/>
        <v>0.98778432985843689</v>
      </c>
      <c r="I4699" s="19"/>
      <c r="J4699" s="19"/>
      <c r="K4699" s="19"/>
      <c r="L4699" s="19"/>
      <c r="N4699" s="38">
        <v>40298</v>
      </c>
      <c r="O4699" s="19">
        <v>1228.6845000000001</v>
      </c>
      <c r="P4699" s="19">
        <v>923.68403247631932</v>
      </c>
      <c r="Q4699" s="19">
        <v>1.8251045947834665E-3</v>
      </c>
      <c r="R4699" s="37">
        <f t="shared" si="1017"/>
        <v>1.0018251045947835</v>
      </c>
      <c r="T4699" s="39">
        <v>40298</v>
      </c>
      <c r="U4699" s="40">
        <v>385.20089999999999</v>
      </c>
      <c r="V4699" s="40">
        <f t="shared" si="1018"/>
        <v>7.4198141773007542E-4</v>
      </c>
      <c r="W4699" s="41">
        <f t="shared" si="1019"/>
        <v>1.0007419814177301</v>
      </c>
      <c r="Y4699" s="42">
        <v>40298</v>
      </c>
      <c r="Z4699" s="43">
        <v>270.38760000000002</v>
      </c>
      <c r="AA4699" s="43">
        <f t="shared" si="1020"/>
        <v>203.26838069463238</v>
      </c>
      <c r="AB4699" s="19">
        <f t="shared" si="1023"/>
        <v>4.5127288104729324E-3</v>
      </c>
      <c r="AC4699" s="37">
        <f t="shared" si="1024"/>
        <v>1.0045127288104729</v>
      </c>
      <c r="AE4699" s="44">
        <v>40298</v>
      </c>
      <c r="AF4699" s="45">
        <v>4618.3999000000003</v>
      </c>
      <c r="AG4699" s="19">
        <f t="shared" si="1015"/>
        <v>3471.959028717486</v>
      </c>
      <c r="AH4699" s="45">
        <f t="shared" si="1021"/>
        <v>5.6682724695027442E-3</v>
      </c>
      <c r="AI4699" s="46">
        <f t="shared" si="1022"/>
        <v>1.0056682724695027</v>
      </c>
      <c r="AK4699" s="38">
        <v>40298</v>
      </c>
      <c r="AL4699" s="19">
        <v>167.9196</v>
      </c>
      <c r="AM4699" s="19">
        <f t="shared" si="1026"/>
        <v>2.9499652681757027E-3</v>
      </c>
      <c r="AN4699" s="37">
        <f t="shared" si="1027"/>
        <v>1.0029499652681757</v>
      </c>
      <c r="AQ4699" s="38">
        <v>40298</v>
      </c>
      <c r="AR4699" s="19">
        <f t="shared" si="1028"/>
        <v>380.70395872800003</v>
      </c>
      <c r="AS4699" s="40">
        <f t="shared" si="1025"/>
        <v>2.9499652681757027E-3</v>
      </c>
      <c r="AT4699" s="51">
        <f t="shared" si="1029"/>
        <v>1.0029499652681757</v>
      </c>
    </row>
    <row r="4700" spans="1:46">
      <c r="A4700" s="38">
        <v>40301</v>
      </c>
      <c r="B4700" s="37">
        <v>1.3183</v>
      </c>
      <c r="D4700" s="38">
        <v>40301</v>
      </c>
      <c r="E4700" s="19">
        <v>1524.663</v>
      </c>
      <c r="F4700" s="19">
        <v>1156.5372070090268</v>
      </c>
      <c r="G4700" s="19">
        <v>1.244561520367693E-2</v>
      </c>
      <c r="H4700" s="37">
        <f t="shared" si="1016"/>
        <v>1.0124456152036769</v>
      </c>
      <c r="I4700" s="19"/>
      <c r="J4700" s="19"/>
      <c r="K4700" s="19"/>
      <c r="L4700" s="19"/>
      <c r="N4700" s="38">
        <v>40301</v>
      </c>
      <c r="O4700" s="19">
        <v>1215.0699</v>
      </c>
      <c r="P4700" s="19">
        <v>921.69453083516646</v>
      </c>
      <c r="Q4700" s="19">
        <v>-2.1538768358040361E-3</v>
      </c>
      <c r="R4700" s="37">
        <f t="shared" si="1017"/>
        <v>0.99784612316419596</v>
      </c>
      <c r="T4700" s="39">
        <v>40301</v>
      </c>
      <c r="U4700" s="40">
        <v>384.98970000000003</v>
      </c>
      <c r="V4700" s="40">
        <f t="shared" si="1018"/>
        <v>-5.4828532332085178E-4</v>
      </c>
      <c r="W4700" s="41">
        <f t="shared" si="1019"/>
        <v>0.99945171467667915</v>
      </c>
      <c r="Y4700" s="42">
        <v>40301</v>
      </c>
      <c r="Z4700" s="43">
        <v>271.09480000000002</v>
      </c>
      <c r="AA4700" s="43">
        <f t="shared" si="1020"/>
        <v>205.63968747629525</v>
      </c>
      <c r="AB4700" s="19">
        <f t="shared" si="1023"/>
        <v>1.1665891042961896E-2</v>
      </c>
      <c r="AC4700" s="37">
        <f t="shared" si="1024"/>
        <v>1.0116658910429619</v>
      </c>
      <c r="AE4700" s="44">
        <v>40301</v>
      </c>
      <c r="AF4700" s="45">
        <v>4644.3999000000003</v>
      </c>
      <c r="AG4700" s="19">
        <f t="shared" si="1015"/>
        <v>3523.0219980277634</v>
      </c>
      <c r="AH4700" s="45">
        <f t="shared" si="1021"/>
        <v>1.4707249966926961E-2</v>
      </c>
      <c r="AI4700" s="46">
        <f t="shared" si="1022"/>
        <v>1.014707249966927</v>
      </c>
      <c r="AK4700" s="38">
        <v>40301</v>
      </c>
      <c r="AL4700" s="19">
        <v>168.04089999999999</v>
      </c>
      <c r="AM4700" s="19">
        <f t="shared" si="1026"/>
        <v>7.2236951493453994E-4</v>
      </c>
      <c r="AN4700" s="37">
        <f t="shared" si="1027"/>
        <v>1.0007223695149345</v>
      </c>
      <c r="AQ4700" s="38">
        <v>40301</v>
      </c>
      <c r="AR4700" s="19">
        <f t="shared" si="1028"/>
        <v>380.978967662</v>
      </c>
      <c r="AS4700" s="40">
        <f t="shared" si="1025"/>
        <v>7.2236951493453994E-4</v>
      </c>
      <c r="AT4700" s="51">
        <f t="shared" si="1029"/>
        <v>1.0007223695149345</v>
      </c>
    </row>
    <row r="4701" spans="1:46">
      <c r="A4701" s="38">
        <v>40302</v>
      </c>
      <c r="B4701" s="37">
        <v>1.3037000000000001</v>
      </c>
      <c r="D4701" s="38">
        <v>40302</v>
      </c>
      <c r="E4701" s="19">
        <v>1485.9709</v>
      </c>
      <c r="F4701" s="19">
        <v>1139.8104625297231</v>
      </c>
      <c r="G4701" s="19">
        <v>-1.4462781117575596E-2</v>
      </c>
      <c r="H4701" s="37">
        <f t="shared" si="1016"/>
        <v>0.9855372188824244</v>
      </c>
      <c r="I4701" s="19"/>
      <c r="J4701" s="19"/>
      <c r="K4701" s="19"/>
      <c r="L4701" s="19"/>
      <c r="N4701" s="38">
        <v>40302</v>
      </c>
      <c r="O4701" s="19">
        <v>1193.8514</v>
      </c>
      <c r="P4701" s="19">
        <v>915.74089130935022</v>
      </c>
      <c r="Q4701" s="19">
        <v>-6.4594497706539356E-3</v>
      </c>
      <c r="R4701" s="37">
        <f t="shared" si="1017"/>
        <v>0.99354055022934606</v>
      </c>
      <c r="T4701" s="39">
        <v>40302</v>
      </c>
      <c r="U4701" s="40">
        <v>386.03449999999998</v>
      </c>
      <c r="V4701" s="40">
        <f t="shared" si="1018"/>
        <v>2.7138388377661027E-3</v>
      </c>
      <c r="W4701" s="41">
        <f t="shared" si="1019"/>
        <v>1.0027138388377661</v>
      </c>
      <c r="Y4701" s="42">
        <v>40302</v>
      </c>
      <c r="Z4701" s="43">
        <v>265.13330000000002</v>
      </c>
      <c r="AA4701" s="43">
        <f t="shared" si="1020"/>
        <v>203.3698703689499</v>
      </c>
      <c r="AB4701" s="19">
        <f t="shared" si="1023"/>
        <v>-1.1037835814679431E-2</v>
      </c>
      <c r="AC4701" s="37">
        <f t="shared" si="1024"/>
        <v>0.98896216418532057</v>
      </c>
      <c r="AE4701" s="44">
        <v>40302</v>
      </c>
      <c r="AF4701" s="45">
        <v>4498.6000999999997</v>
      </c>
      <c r="AG4701" s="19">
        <f t="shared" si="1015"/>
        <v>3450.6405614788673</v>
      </c>
      <c r="AH4701" s="45">
        <f t="shared" si="1021"/>
        <v>-2.054526954115421E-2</v>
      </c>
      <c r="AI4701" s="46">
        <f t="shared" si="1022"/>
        <v>0.97945473045884579</v>
      </c>
      <c r="AK4701" s="38">
        <v>40302</v>
      </c>
      <c r="AL4701" s="19">
        <v>167.95419999999999</v>
      </c>
      <c r="AM4701" s="19">
        <f t="shared" si="1026"/>
        <v>-5.1594582033309688E-4</v>
      </c>
      <c r="AN4701" s="37">
        <f t="shared" si="1027"/>
        <v>0.9994840541796669</v>
      </c>
      <c r="AQ4701" s="38">
        <v>40302</v>
      </c>
      <c r="AR4701" s="19">
        <f t="shared" si="1028"/>
        <v>380.78240315599999</v>
      </c>
      <c r="AS4701" s="40">
        <f t="shared" si="1025"/>
        <v>-5.1594582033309688E-4</v>
      </c>
      <c r="AT4701" s="51">
        <f t="shared" si="1029"/>
        <v>0.9994840541796669</v>
      </c>
    </row>
    <row r="4702" spans="1:46">
      <c r="A4702" s="38">
        <v>40303</v>
      </c>
      <c r="B4702" s="37">
        <v>1.2889999999999999</v>
      </c>
      <c r="D4702" s="38">
        <v>40303</v>
      </c>
      <c r="E4702" s="19">
        <v>1469.6706999999999</v>
      </c>
      <c r="F4702" s="19">
        <v>1140.1634600465477</v>
      </c>
      <c r="G4702" s="19">
        <v>3.0969843533568131E-4</v>
      </c>
      <c r="H4702" s="37">
        <f t="shared" si="1016"/>
        <v>1.0003096984353357</v>
      </c>
      <c r="I4702" s="19"/>
      <c r="J4702" s="19"/>
      <c r="K4702" s="19"/>
      <c r="L4702" s="19"/>
      <c r="N4702" s="38">
        <v>40303</v>
      </c>
      <c r="O4702" s="19">
        <v>1169.3356000000001</v>
      </c>
      <c r="P4702" s="19">
        <v>907.16493405740903</v>
      </c>
      <c r="Q4702" s="19">
        <v>-9.3650478353970446E-3</v>
      </c>
      <c r="R4702" s="37">
        <f t="shared" si="1017"/>
        <v>0.99063495216460296</v>
      </c>
      <c r="T4702" s="39">
        <v>40303</v>
      </c>
      <c r="U4702" s="40">
        <v>386.67619999999999</v>
      </c>
      <c r="V4702" s="40">
        <f t="shared" si="1018"/>
        <v>1.6622866609072862E-3</v>
      </c>
      <c r="W4702" s="41">
        <f t="shared" si="1019"/>
        <v>1.0016622866609073</v>
      </c>
      <c r="Y4702" s="42">
        <v>40303</v>
      </c>
      <c r="Z4702" s="43">
        <v>261.31509999999997</v>
      </c>
      <c r="AA4702" s="43">
        <f t="shared" si="1020"/>
        <v>202.72699767261443</v>
      </c>
      <c r="AB4702" s="19">
        <f t="shared" si="1023"/>
        <v>-3.1611009790643019E-3</v>
      </c>
      <c r="AC4702" s="37">
        <f t="shared" si="1024"/>
        <v>0.9968388990209357</v>
      </c>
      <c r="AE4702" s="44">
        <v>40303</v>
      </c>
      <c r="AF4702" s="45">
        <v>4382.2002000000002</v>
      </c>
      <c r="AG4702" s="19">
        <f t="shared" si="1015"/>
        <v>3399.6898370830104</v>
      </c>
      <c r="AH4702" s="45">
        <f t="shared" si="1021"/>
        <v>-1.4765584385880159E-2</v>
      </c>
      <c r="AI4702" s="46">
        <f t="shared" si="1022"/>
        <v>0.98523441561411984</v>
      </c>
      <c r="AK4702" s="38">
        <v>40303</v>
      </c>
      <c r="AL4702" s="19">
        <v>167.7432</v>
      </c>
      <c r="AM4702" s="19">
        <f t="shared" si="1026"/>
        <v>-1.2562948708635391E-3</v>
      </c>
      <c r="AN4702" s="37">
        <f t="shared" si="1027"/>
        <v>0.99874370512913646</v>
      </c>
      <c r="AQ4702" s="38">
        <v>40303</v>
      </c>
      <c r="AR4702" s="19">
        <f t="shared" si="1028"/>
        <v>380.30402817600003</v>
      </c>
      <c r="AS4702" s="40">
        <f t="shared" si="1025"/>
        <v>-1.2562948708635391E-3</v>
      </c>
      <c r="AT4702" s="51">
        <f t="shared" si="1029"/>
        <v>0.99874370512913646</v>
      </c>
    </row>
    <row r="4703" spans="1:46">
      <c r="A4703" s="38">
        <v>40304</v>
      </c>
      <c r="B4703" s="37">
        <v>1.2688999999999999</v>
      </c>
      <c r="D4703" s="38">
        <v>40304</v>
      </c>
      <c r="E4703" s="19">
        <v>1428.9659999999999</v>
      </c>
      <c r="F4703" s="19">
        <v>1126.1454803373001</v>
      </c>
      <c r="G4703" s="19">
        <v>-1.2294710539728526E-2</v>
      </c>
      <c r="H4703" s="37">
        <f t="shared" si="1016"/>
        <v>0.98770528946027147</v>
      </c>
      <c r="I4703" s="19"/>
      <c r="J4703" s="19"/>
      <c r="K4703" s="19"/>
      <c r="L4703" s="19"/>
      <c r="N4703" s="38">
        <v>40304</v>
      </c>
      <c r="O4703" s="19">
        <v>1143.6814999999999</v>
      </c>
      <c r="P4703" s="19">
        <v>901.31728268579081</v>
      </c>
      <c r="Q4703" s="19">
        <v>-6.4460729819701967E-3</v>
      </c>
      <c r="R4703" s="37">
        <f t="shared" si="1017"/>
        <v>0.9935539270180298</v>
      </c>
      <c r="T4703" s="39">
        <v>40304</v>
      </c>
      <c r="U4703" s="40">
        <v>387.91860000000003</v>
      </c>
      <c r="V4703" s="40">
        <f t="shared" si="1018"/>
        <v>3.2130242306096513E-3</v>
      </c>
      <c r="W4703" s="41">
        <f t="shared" si="1019"/>
        <v>1.0032130242306097</v>
      </c>
      <c r="Y4703" s="42">
        <v>40304</v>
      </c>
      <c r="Z4703" s="43">
        <v>257.56360000000001</v>
      </c>
      <c r="AA4703" s="43">
        <f t="shared" si="1020"/>
        <v>202.98179525573335</v>
      </c>
      <c r="AB4703" s="19">
        <f t="shared" si="1023"/>
        <v>1.2568507699719511E-3</v>
      </c>
      <c r="AC4703" s="37">
        <f t="shared" si="1024"/>
        <v>1.001256850769972</v>
      </c>
      <c r="AE4703" s="44">
        <v>40304</v>
      </c>
      <c r="AF4703" s="45">
        <v>4271.7002000000002</v>
      </c>
      <c r="AG4703" s="19">
        <f t="shared" si="1015"/>
        <v>3366.4592954527548</v>
      </c>
      <c r="AH4703" s="45">
        <f t="shared" si="1021"/>
        <v>-9.7745803948892096E-3</v>
      </c>
      <c r="AI4703" s="46">
        <f t="shared" si="1022"/>
        <v>0.99022541960511079</v>
      </c>
      <c r="AK4703" s="38">
        <v>40304</v>
      </c>
      <c r="AL4703" s="19">
        <v>167.01140000000001</v>
      </c>
      <c r="AM4703" s="19">
        <f t="shared" si="1026"/>
        <v>-4.3626209587035447E-3</v>
      </c>
      <c r="AN4703" s="37">
        <f t="shared" si="1027"/>
        <v>0.99563737904129646</v>
      </c>
      <c r="AQ4703" s="38">
        <v>40304</v>
      </c>
      <c r="AR4703" s="19">
        <f t="shared" si="1028"/>
        <v>378.64490585200008</v>
      </c>
      <c r="AS4703" s="40">
        <f t="shared" si="1025"/>
        <v>-4.3626209587034337E-3</v>
      </c>
      <c r="AT4703" s="51">
        <f t="shared" si="1029"/>
        <v>0.99563737904129657</v>
      </c>
    </row>
    <row r="4704" spans="1:46">
      <c r="A4704" s="38">
        <v>40305</v>
      </c>
      <c r="B4704" s="37">
        <v>1.2721</v>
      </c>
      <c r="D4704" s="38">
        <v>40305</v>
      </c>
      <c r="E4704" s="19">
        <v>1396.7153000000001</v>
      </c>
      <c r="F4704" s="19">
        <v>1097.9603018630612</v>
      </c>
      <c r="G4704" s="19">
        <v>-2.5028008340269636E-2</v>
      </c>
      <c r="H4704" s="37">
        <f t="shared" si="1016"/>
        <v>0.97497199165973036</v>
      </c>
      <c r="I4704" s="19"/>
      <c r="J4704" s="19"/>
      <c r="K4704" s="19"/>
      <c r="L4704" s="19"/>
      <c r="N4704" s="38">
        <v>40305</v>
      </c>
      <c r="O4704" s="19">
        <v>1117.7940000000001</v>
      </c>
      <c r="P4704" s="19">
        <v>878.69978775253526</v>
      </c>
      <c r="Q4704" s="19">
        <v>-2.5093821418644913E-2</v>
      </c>
      <c r="R4704" s="37">
        <f t="shared" si="1017"/>
        <v>0.97490617858135509</v>
      </c>
      <c r="T4704" s="39">
        <v>40305</v>
      </c>
      <c r="U4704" s="40">
        <v>390.11239999999998</v>
      </c>
      <c r="V4704" s="40">
        <f t="shared" si="1018"/>
        <v>5.6553101604304157E-3</v>
      </c>
      <c r="W4704" s="41">
        <f t="shared" si="1019"/>
        <v>1.0056553101604304</v>
      </c>
      <c r="Y4704" s="42">
        <v>40305</v>
      </c>
      <c r="Z4704" s="43">
        <v>258.26589999999999</v>
      </c>
      <c r="AA4704" s="43">
        <f t="shared" si="1020"/>
        <v>203.02326861095824</v>
      </c>
      <c r="AB4704" s="19">
        <f t="shared" si="1023"/>
        <v>2.0432056565788947E-4</v>
      </c>
      <c r="AC4704" s="37">
        <f t="shared" si="1024"/>
        <v>1.0002043205656579</v>
      </c>
      <c r="AE4704" s="44">
        <v>40305</v>
      </c>
      <c r="AF4704" s="45">
        <v>4211.2002000000002</v>
      </c>
      <c r="AG4704" s="19">
        <f t="shared" si="1015"/>
        <v>3310.4317270654824</v>
      </c>
      <c r="AH4704" s="45">
        <f t="shared" si="1021"/>
        <v>-1.6642877121060606E-2</v>
      </c>
      <c r="AI4704" s="46">
        <f t="shared" si="1022"/>
        <v>0.98335712287893939</v>
      </c>
      <c r="AK4704" s="38">
        <v>40305</v>
      </c>
      <c r="AL4704" s="19">
        <v>166.3535</v>
      </c>
      <c r="AM4704" s="19">
        <f t="shared" si="1026"/>
        <v>-3.9392520510577178E-3</v>
      </c>
      <c r="AN4704" s="37">
        <f t="shared" si="1027"/>
        <v>0.99606074794894228</v>
      </c>
      <c r="AQ4704" s="38">
        <v>40305</v>
      </c>
      <c r="AR4704" s="19">
        <f t="shared" si="1028"/>
        <v>377.15332813000003</v>
      </c>
      <c r="AS4704" s="40">
        <f t="shared" si="1025"/>
        <v>-3.9392520510577178E-3</v>
      </c>
      <c r="AT4704" s="51">
        <f t="shared" si="1029"/>
        <v>0.99606074794894228</v>
      </c>
    </row>
    <row r="4705" spans="1:46">
      <c r="A4705" s="38">
        <v>40308</v>
      </c>
      <c r="B4705" s="37">
        <v>1.2861</v>
      </c>
      <c r="D4705" s="38">
        <v>40308</v>
      </c>
      <c r="E4705" s="19">
        <v>1465.28</v>
      </c>
      <c r="F4705" s="19">
        <v>1139.320426094394</v>
      </c>
      <c r="G4705" s="19">
        <v>3.7669963259282957E-2</v>
      </c>
      <c r="H4705" s="37">
        <f t="shared" si="1016"/>
        <v>1.037669963259283</v>
      </c>
      <c r="I4705" s="19"/>
      <c r="J4705" s="19"/>
      <c r="K4705" s="19"/>
      <c r="L4705" s="19"/>
      <c r="N4705" s="38">
        <v>40308</v>
      </c>
      <c r="O4705" s="19">
        <v>1166.4271000000001</v>
      </c>
      <c r="P4705" s="19">
        <v>906.94899307985384</v>
      </c>
      <c r="Q4705" s="19">
        <v>3.214887009313161E-2</v>
      </c>
      <c r="R4705" s="37">
        <f t="shared" si="1017"/>
        <v>1.0321488700931316</v>
      </c>
      <c r="T4705" s="39">
        <v>40308</v>
      </c>
      <c r="U4705" s="40">
        <v>386.62900000000002</v>
      </c>
      <c r="V4705" s="40">
        <f t="shared" si="1018"/>
        <v>-8.9292214243893442E-3</v>
      </c>
      <c r="W4705" s="41">
        <f t="shared" si="1019"/>
        <v>0.99107077857561066</v>
      </c>
      <c r="Y4705" s="42">
        <v>40308</v>
      </c>
      <c r="Z4705" s="43">
        <v>261.42899999999997</v>
      </c>
      <c r="AA4705" s="43">
        <f t="shared" si="1020"/>
        <v>203.27268486120829</v>
      </c>
      <c r="AB4705" s="19">
        <f t="shared" si="1023"/>
        <v>1.2285106626275244E-3</v>
      </c>
      <c r="AC4705" s="37">
        <f t="shared" si="1024"/>
        <v>1.0012285106626275</v>
      </c>
      <c r="AE4705" s="44">
        <v>40308</v>
      </c>
      <c r="AF4705" s="45">
        <v>4288.1000999999997</v>
      </c>
      <c r="AG4705" s="19">
        <f t="shared" si="1015"/>
        <v>3334.1887100536501</v>
      </c>
      <c r="AH4705" s="45">
        <f t="shared" si="1021"/>
        <v>7.1764002241565539E-3</v>
      </c>
      <c r="AI4705" s="46">
        <f t="shared" si="1022"/>
        <v>1.0071764002241566</v>
      </c>
      <c r="AK4705" s="38">
        <v>40308</v>
      </c>
      <c r="AL4705" s="19">
        <v>169.02709999999999</v>
      </c>
      <c r="AM4705" s="19">
        <f t="shared" si="1026"/>
        <v>1.6071798910152202E-2</v>
      </c>
      <c r="AN4705" s="37">
        <f t="shared" si="1027"/>
        <v>1.0160717989101522</v>
      </c>
      <c r="AQ4705" s="38">
        <v>40308</v>
      </c>
      <c r="AR4705" s="19">
        <f t="shared" si="1028"/>
        <v>383.21486057800001</v>
      </c>
      <c r="AS4705" s="40">
        <f t="shared" si="1025"/>
        <v>1.6071798910152202E-2</v>
      </c>
      <c r="AT4705" s="51">
        <f t="shared" si="1029"/>
        <v>1.0160717989101522</v>
      </c>
    </row>
    <row r="4706" spans="1:46">
      <c r="A4706" s="38">
        <v>40309</v>
      </c>
      <c r="B4706" s="37">
        <v>1.2715000000000001</v>
      </c>
      <c r="D4706" s="38">
        <v>40309</v>
      </c>
      <c r="E4706" s="19">
        <v>1454.7615000000001</v>
      </c>
      <c r="F4706" s="19">
        <v>1144.1301612268974</v>
      </c>
      <c r="G4706" s="19">
        <v>4.2215824647253708E-3</v>
      </c>
      <c r="H4706" s="37">
        <f t="shared" si="1016"/>
        <v>1.0042215824647254</v>
      </c>
      <c r="I4706" s="19"/>
      <c r="J4706" s="19"/>
      <c r="K4706" s="19"/>
      <c r="L4706" s="19"/>
      <c r="N4706" s="38">
        <v>40309</v>
      </c>
      <c r="O4706" s="19">
        <v>1157.1532999999999</v>
      </c>
      <c r="P4706" s="19">
        <v>910.06944553676749</v>
      </c>
      <c r="Q4706" s="19">
        <v>3.4406041362007311E-3</v>
      </c>
      <c r="R4706" s="37">
        <f t="shared" si="1017"/>
        <v>1.0034406041362007</v>
      </c>
      <c r="T4706" s="39">
        <v>40309</v>
      </c>
      <c r="U4706" s="40">
        <v>389.16300000000001</v>
      </c>
      <c r="V4706" s="40">
        <f t="shared" si="1018"/>
        <v>6.5540867343112374E-3</v>
      </c>
      <c r="W4706" s="41">
        <f t="shared" si="1019"/>
        <v>1.0065540867343112</v>
      </c>
      <c r="Y4706" s="42">
        <v>40309</v>
      </c>
      <c r="Z4706" s="43">
        <v>261.56959999999998</v>
      </c>
      <c r="AA4706" s="43">
        <f t="shared" si="1020"/>
        <v>205.71734172237512</v>
      </c>
      <c r="AB4706" s="19">
        <f t="shared" si="1023"/>
        <v>1.2026489751124192E-2</v>
      </c>
      <c r="AC4706" s="37">
        <f t="shared" si="1024"/>
        <v>1.0120264897511242</v>
      </c>
      <c r="AE4706" s="44">
        <v>40309</v>
      </c>
      <c r="AF4706" s="45">
        <v>4286.2002000000002</v>
      </c>
      <c r="AG4706" s="19">
        <f t="shared" si="1015"/>
        <v>3370.9793157687768</v>
      </c>
      <c r="AH4706" s="45">
        <f t="shared" si="1021"/>
        <v>1.1034350156663653E-2</v>
      </c>
      <c r="AI4706" s="46">
        <f t="shared" si="1022"/>
        <v>1.0110343501566637</v>
      </c>
      <c r="AK4706" s="38">
        <v>40309</v>
      </c>
      <c r="AL4706" s="19">
        <v>169.27930000000001</v>
      </c>
      <c r="AM4706" s="19">
        <f t="shared" si="1026"/>
        <v>1.4920684316301891E-3</v>
      </c>
      <c r="AN4706" s="37">
        <f t="shared" si="1027"/>
        <v>1.0014920684316302</v>
      </c>
      <c r="AQ4706" s="38">
        <v>40309</v>
      </c>
      <c r="AR4706" s="19">
        <f t="shared" si="1028"/>
        <v>383.78664337400005</v>
      </c>
      <c r="AS4706" s="40">
        <f t="shared" si="1025"/>
        <v>1.4920684316301891E-3</v>
      </c>
      <c r="AT4706" s="51">
        <f t="shared" si="1029"/>
        <v>1.0014920684316302</v>
      </c>
    </row>
    <row r="4707" spans="1:46">
      <c r="A4707" s="38">
        <v>40310</v>
      </c>
      <c r="B4707" s="37">
        <v>1.2642</v>
      </c>
      <c r="D4707" s="38">
        <v>40310</v>
      </c>
      <c r="E4707" s="19">
        <v>1472.8001999999999</v>
      </c>
      <c r="F4707" s="19">
        <v>1165.0056953013764</v>
      </c>
      <c r="G4707" s="19">
        <v>1.8245768516488736E-2</v>
      </c>
      <c r="H4707" s="37">
        <f t="shared" si="1016"/>
        <v>1.0182457685164887</v>
      </c>
      <c r="I4707" s="19"/>
      <c r="J4707" s="19"/>
      <c r="K4707" s="19"/>
      <c r="L4707" s="19"/>
      <c r="N4707" s="38">
        <v>40310</v>
      </c>
      <c r="O4707" s="19">
        <v>1168.2711999999999</v>
      </c>
      <c r="P4707" s="19">
        <v>924.11896851763959</v>
      </c>
      <c r="Q4707" s="19">
        <v>1.5437858121459591E-2</v>
      </c>
      <c r="R4707" s="37">
        <f t="shared" si="1017"/>
        <v>1.0154378581214596</v>
      </c>
      <c r="T4707" s="39">
        <v>40310</v>
      </c>
      <c r="U4707" s="40">
        <v>387.8528</v>
      </c>
      <c r="V4707" s="40">
        <f t="shared" si="1018"/>
        <v>-3.366712662817406E-3</v>
      </c>
      <c r="W4707" s="41">
        <f t="shared" si="1019"/>
        <v>0.99663328733718259</v>
      </c>
      <c r="Y4707" s="42">
        <v>40310</v>
      </c>
      <c r="Z4707" s="43">
        <v>263.55189999999999</v>
      </c>
      <c r="AA4707" s="43">
        <f t="shared" si="1020"/>
        <v>208.47326372409429</v>
      </c>
      <c r="AB4707" s="19">
        <f t="shared" si="1023"/>
        <v>1.3396644048795814E-2</v>
      </c>
      <c r="AC4707" s="37">
        <f t="shared" si="1024"/>
        <v>1.0133966440487958</v>
      </c>
      <c r="AE4707" s="44">
        <v>40310</v>
      </c>
      <c r="AF4707" s="45">
        <v>4299.3999000000003</v>
      </c>
      <c r="AG4707" s="19">
        <f t="shared" si="1015"/>
        <v>3400.8858566682488</v>
      </c>
      <c r="AH4707" s="45">
        <f t="shared" si="1021"/>
        <v>8.8717663616548759E-3</v>
      </c>
      <c r="AI4707" s="46">
        <f t="shared" si="1022"/>
        <v>1.0088717663616549</v>
      </c>
      <c r="AK4707" s="38">
        <v>40310</v>
      </c>
      <c r="AL4707" s="19">
        <v>169.48429999999999</v>
      </c>
      <c r="AM4707" s="19">
        <f t="shared" si="1026"/>
        <v>1.211016349902172E-3</v>
      </c>
      <c r="AN4707" s="37">
        <f t="shared" si="1027"/>
        <v>1.0012110163499022</v>
      </c>
      <c r="AQ4707" s="38">
        <v>40310</v>
      </c>
      <c r="AR4707" s="19">
        <f t="shared" si="1028"/>
        <v>384.25141527400001</v>
      </c>
      <c r="AS4707" s="40">
        <f t="shared" si="1025"/>
        <v>1.211016349902172E-3</v>
      </c>
      <c r="AT4707" s="51">
        <f t="shared" si="1029"/>
        <v>1.0012110163499022</v>
      </c>
    </row>
    <row r="4708" spans="1:46">
      <c r="A4708" s="38">
        <v>40311</v>
      </c>
      <c r="B4708" s="37">
        <v>1.2567999999999999</v>
      </c>
      <c r="D4708" s="38">
        <v>40311</v>
      </c>
      <c r="E4708" s="19">
        <v>1465.1433999999999</v>
      </c>
      <c r="F4708" s="19">
        <v>1165.7729153405473</v>
      </c>
      <c r="G4708" s="19">
        <v>6.5855475408005404E-4</v>
      </c>
      <c r="H4708" s="37">
        <f t="shared" si="1016"/>
        <v>1.0006585547540801</v>
      </c>
      <c r="I4708" s="19"/>
      <c r="J4708" s="19"/>
      <c r="K4708" s="19"/>
      <c r="L4708" s="19"/>
      <c r="N4708" s="38">
        <v>40311</v>
      </c>
      <c r="O4708" s="19">
        <v>1177.5816</v>
      </c>
      <c r="P4708" s="19">
        <v>936.96817313812858</v>
      </c>
      <c r="Q4708" s="19">
        <v>1.3904275378201714E-2</v>
      </c>
      <c r="R4708" s="37">
        <f t="shared" si="1017"/>
        <v>1.0139042753782017</v>
      </c>
      <c r="T4708" s="39">
        <v>40311</v>
      </c>
      <c r="U4708" s="40">
        <v>387.70299999999997</v>
      </c>
      <c r="V4708" s="40">
        <f t="shared" si="1018"/>
        <v>-3.862290023431969E-4</v>
      </c>
      <c r="W4708" s="41">
        <f t="shared" si="1019"/>
        <v>0.9996137709976568</v>
      </c>
      <c r="Y4708" s="42">
        <v>40311</v>
      </c>
      <c r="Z4708" s="43">
        <v>262.90550000000002</v>
      </c>
      <c r="AA4708" s="43">
        <f t="shared" si="1020"/>
        <v>209.18642584341185</v>
      </c>
      <c r="AB4708" s="19">
        <f t="shared" si="1023"/>
        <v>3.4208804840385465E-3</v>
      </c>
      <c r="AC4708" s="37">
        <f t="shared" si="1024"/>
        <v>1.0034208804840385</v>
      </c>
      <c r="AE4708" s="44">
        <v>40311</v>
      </c>
      <c r="AF4708" s="45">
        <v>4266.7002000000002</v>
      </c>
      <c r="AG4708" s="19">
        <f t="shared" si="1015"/>
        <v>3394.891947803947</v>
      </c>
      <c r="AH4708" s="45">
        <f t="shared" si="1021"/>
        <v>-1.7624551710694325E-3</v>
      </c>
      <c r="AI4708" s="46">
        <f t="shared" si="1022"/>
        <v>0.99823754482893057</v>
      </c>
      <c r="AK4708" s="38">
        <v>40311</v>
      </c>
      <c r="AL4708" s="19">
        <v>169.7978</v>
      </c>
      <c r="AM4708" s="19">
        <f t="shared" si="1026"/>
        <v>1.8497288539409684E-3</v>
      </c>
      <c r="AN4708" s="37">
        <f t="shared" si="1027"/>
        <v>1.001849728853941</v>
      </c>
      <c r="AQ4708" s="38">
        <v>40311</v>
      </c>
      <c r="AR4708" s="19">
        <f t="shared" si="1028"/>
        <v>384.962176204</v>
      </c>
      <c r="AS4708" s="40">
        <f t="shared" si="1025"/>
        <v>1.8497288539409684E-3</v>
      </c>
      <c r="AT4708" s="51">
        <f t="shared" si="1029"/>
        <v>1.001849728853941</v>
      </c>
    </row>
    <row r="4709" spans="1:46">
      <c r="A4709" s="38">
        <v>40312</v>
      </c>
      <c r="B4709" s="37">
        <v>1.2390000000000001</v>
      </c>
      <c r="D4709" s="38">
        <v>40312</v>
      </c>
      <c r="E4709" s="19">
        <v>1428.5914</v>
      </c>
      <c r="F4709" s="19">
        <v>1153.0196933010491</v>
      </c>
      <c r="G4709" s="19">
        <v>-1.0939713791319972E-2</v>
      </c>
      <c r="H4709" s="37">
        <f t="shared" si="1016"/>
        <v>0.98906028620868003</v>
      </c>
      <c r="I4709" s="19"/>
      <c r="J4709" s="19"/>
      <c r="K4709" s="19"/>
      <c r="L4709" s="19"/>
      <c r="N4709" s="38">
        <v>40312</v>
      </c>
      <c r="O4709" s="19">
        <v>1158.5813000000001</v>
      </c>
      <c r="P4709" s="19">
        <v>935.09386602098459</v>
      </c>
      <c r="Q4709" s="19">
        <v>-2.0003957134067107E-3</v>
      </c>
      <c r="R4709" s="37">
        <f t="shared" si="1017"/>
        <v>0.99799960428659329</v>
      </c>
      <c r="T4709" s="39">
        <v>40312</v>
      </c>
      <c r="U4709" s="40">
        <v>388.8741</v>
      </c>
      <c r="V4709" s="40">
        <f t="shared" si="1018"/>
        <v>3.020611137907192E-3</v>
      </c>
      <c r="W4709" s="41">
        <f t="shared" si="1019"/>
        <v>1.0030206111379072</v>
      </c>
      <c r="Y4709" s="42">
        <v>40312</v>
      </c>
      <c r="Z4709" s="43">
        <v>256.63209999999998</v>
      </c>
      <c r="AA4709" s="43">
        <f t="shared" si="1020"/>
        <v>207.128410008071</v>
      </c>
      <c r="AB4709" s="19">
        <f t="shared" si="1023"/>
        <v>-9.8381901552321294E-3</v>
      </c>
      <c r="AC4709" s="37">
        <f t="shared" si="1024"/>
        <v>0.99016180984476787</v>
      </c>
      <c r="AE4709" s="44">
        <v>40312</v>
      </c>
      <c r="AF4709" s="45">
        <v>4118.7997999999998</v>
      </c>
      <c r="AG4709" s="19">
        <f t="shared" si="1015"/>
        <v>3324.2936238902334</v>
      </c>
      <c r="AH4709" s="45">
        <f t="shared" si="1021"/>
        <v>-2.0795455348551317E-2</v>
      </c>
      <c r="AI4709" s="46">
        <f t="shared" si="1022"/>
        <v>0.97920454465144868</v>
      </c>
      <c r="AK4709" s="38">
        <v>40312</v>
      </c>
      <c r="AL4709" s="19">
        <v>169.95910000000001</v>
      </c>
      <c r="AM4709" s="19">
        <f t="shared" si="1026"/>
        <v>9.4995341517978282E-4</v>
      </c>
      <c r="AN4709" s="37">
        <f t="shared" si="1027"/>
        <v>1.0009499534151798</v>
      </c>
      <c r="AQ4709" s="38">
        <v>40312</v>
      </c>
      <c r="AR4709" s="19">
        <f t="shared" si="1028"/>
        <v>385.32787233800002</v>
      </c>
      <c r="AS4709" s="40">
        <f t="shared" si="1025"/>
        <v>9.4995341517978282E-4</v>
      </c>
      <c r="AT4709" s="51">
        <f t="shared" si="1029"/>
        <v>1.0009499534151798</v>
      </c>
    </row>
    <row r="4710" spans="1:46">
      <c r="A4710" s="38">
        <v>40315</v>
      </c>
      <c r="B4710" s="37">
        <v>1.2299</v>
      </c>
      <c r="D4710" s="38">
        <v>40315</v>
      </c>
      <c r="E4710" s="19">
        <v>1419.0250000000001</v>
      </c>
      <c r="F4710" s="19">
        <v>1153.7726644442639</v>
      </c>
      <c r="G4710" s="19">
        <v>6.5304274297273146E-4</v>
      </c>
      <c r="H4710" s="37">
        <f t="shared" si="1016"/>
        <v>1.0006530427429727</v>
      </c>
      <c r="I4710" s="19"/>
      <c r="J4710" s="19"/>
      <c r="K4710" s="19"/>
      <c r="L4710" s="19"/>
      <c r="N4710" s="38">
        <v>40315</v>
      </c>
      <c r="O4710" s="19">
        <v>1134.5908999999999</v>
      </c>
      <c r="P4710" s="19">
        <v>922.50662655500446</v>
      </c>
      <c r="Q4710" s="19">
        <v>-1.3460936835722581E-2</v>
      </c>
      <c r="R4710" s="37">
        <f t="shared" si="1017"/>
        <v>0.98653906316427742</v>
      </c>
      <c r="T4710" s="39">
        <v>40315</v>
      </c>
      <c r="U4710" s="40">
        <v>390.173</v>
      </c>
      <c r="V4710" s="40">
        <f t="shared" si="1018"/>
        <v>3.3401555927741189E-3</v>
      </c>
      <c r="W4710" s="41">
        <f t="shared" si="1019"/>
        <v>1.0033401555927741</v>
      </c>
      <c r="Y4710" s="42">
        <v>40315</v>
      </c>
      <c r="Z4710" s="43">
        <v>251.13499999999999</v>
      </c>
      <c r="AA4710" s="43">
        <f t="shared" si="1020"/>
        <v>204.19139767460769</v>
      </c>
      <c r="AB4710" s="19">
        <f t="shared" si="1023"/>
        <v>-1.4179669188542854E-2</v>
      </c>
      <c r="AC4710" s="37">
        <f t="shared" si="1024"/>
        <v>0.98582033081145715</v>
      </c>
      <c r="AE4710" s="44">
        <v>40315</v>
      </c>
      <c r="AF4710" s="45">
        <v>4002.5</v>
      </c>
      <c r="AG4710" s="19">
        <f t="shared" si="1015"/>
        <v>3254.3296202943329</v>
      </c>
      <c r="AH4710" s="45">
        <f t="shared" si="1021"/>
        <v>-2.1046276746765069E-2</v>
      </c>
      <c r="AI4710" s="46">
        <f t="shared" si="1022"/>
        <v>0.97895372325323493</v>
      </c>
      <c r="AK4710" s="38">
        <v>40315</v>
      </c>
      <c r="AL4710" s="19">
        <v>169.8913</v>
      </c>
      <c r="AM4710" s="19">
        <f t="shared" si="1026"/>
        <v>-3.9891950475146043E-4</v>
      </c>
      <c r="AN4710" s="37">
        <f t="shared" si="1027"/>
        <v>0.99960108049524854</v>
      </c>
      <c r="AQ4710" s="38">
        <v>40315</v>
      </c>
      <c r="AR4710" s="19">
        <f t="shared" si="1028"/>
        <v>385.17415753400002</v>
      </c>
      <c r="AS4710" s="40">
        <f t="shared" si="1025"/>
        <v>-3.9891950475146043E-4</v>
      </c>
      <c r="AT4710" s="51">
        <f t="shared" si="1029"/>
        <v>0.99960108049524854</v>
      </c>
    </row>
    <row r="4711" spans="1:46">
      <c r="A4711" s="38">
        <v>40316</v>
      </c>
      <c r="B4711" s="37">
        <v>1.2358</v>
      </c>
      <c r="D4711" s="38">
        <v>40316</v>
      </c>
      <c r="E4711" s="19">
        <v>1414.0146999999999</v>
      </c>
      <c r="F4711" s="19">
        <v>1144.2099854345363</v>
      </c>
      <c r="G4711" s="19">
        <v>-8.2881830228952458E-3</v>
      </c>
      <c r="H4711" s="37">
        <f t="shared" si="1016"/>
        <v>0.99171181697710475</v>
      </c>
      <c r="I4711" s="19"/>
      <c r="J4711" s="19"/>
      <c r="K4711" s="19"/>
      <c r="L4711" s="19"/>
      <c r="N4711" s="38">
        <v>40316</v>
      </c>
      <c r="O4711" s="19">
        <v>1135.3196</v>
      </c>
      <c r="P4711" s="19">
        <v>918.69202136268007</v>
      </c>
      <c r="Q4711" s="19">
        <v>-4.1350436761301568E-3</v>
      </c>
      <c r="R4711" s="37">
        <f t="shared" si="1017"/>
        <v>0.99586495632386984</v>
      </c>
      <c r="T4711" s="39">
        <v>40316</v>
      </c>
      <c r="U4711" s="40">
        <v>390.76609999999999</v>
      </c>
      <c r="V4711" s="40">
        <f t="shared" si="1018"/>
        <v>1.5200949322480284E-3</v>
      </c>
      <c r="W4711" s="41">
        <f t="shared" si="1019"/>
        <v>1.001520094932248</v>
      </c>
      <c r="Y4711" s="42">
        <v>40316</v>
      </c>
      <c r="Z4711" s="43">
        <v>252.47579999999999</v>
      </c>
      <c r="AA4711" s="43">
        <f t="shared" si="1020"/>
        <v>204.30150509791227</v>
      </c>
      <c r="AB4711" s="19">
        <f t="shared" si="1023"/>
        <v>5.392363466754091E-4</v>
      </c>
      <c r="AC4711" s="37">
        <f t="shared" si="1024"/>
        <v>1.0005392363466754</v>
      </c>
      <c r="AE4711" s="44">
        <v>40316</v>
      </c>
      <c r="AF4711" s="45">
        <v>3999</v>
      </c>
      <c r="AG4711" s="19">
        <f t="shared" si="1015"/>
        <v>3235.960511409613</v>
      </c>
      <c r="AH4711" s="45">
        <f t="shared" si="1021"/>
        <v>-5.6445139331210425E-3</v>
      </c>
      <c r="AI4711" s="46">
        <f t="shared" si="1022"/>
        <v>0.99435548606687896</v>
      </c>
      <c r="AK4711" s="38">
        <v>40316</v>
      </c>
      <c r="AL4711" s="19">
        <v>170.37039999999999</v>
      </c>
      <c r="AM4711" s="19">
        <f t="shared" si="1026"/>
        <v>2.8200384598857653E-3</v>
      </c>
      <c r="AN4711" s="37">
        <f t="shared" si="1027"/>
        <v>1.0028200384598858</v>
      </c>
      <c r="AQ4711" s="38">
        <v>40316</v>
      </c>
      <c r="AR4711" s="19">
        <f t="shared" si="1028"/>
        <v>386.26036347199999</v>
      </c>
      <c r="AS4711" s="40">
        <f t="shared" si="1025"/>
        <v>2.8200384598857653E-3</v>
      </c>
      <c r="AT4711" s="51">
        <f t="shared" si="1029"/>
        <v>1.0028200384598858</v>
      </c>
    </row>
    <row r="4712" spans="1:46">
      <c r="A4712" s="38">
        <v>40317</v>
      </c>
      <c r="B4712" s="37">
        <v>1.2317</v>
      </c>
      <c r="D4712" s="38">
        <v>40317</v>
      </c>
      <c r="E4712" s="19">
        <v>1393.7258999999999</v>
      </c>
      <c r="F4712" s="19">
        <v>1131.5465616627425</v>
      </c>
      <c r="G4712" s="19">
        <v>-1.1067394912643191E-2</v>
      </c>
      <c r="H4712" s="37">
        <f t="shared" si="1016"/>
        <v>0.98893260508735681</v>
      </c>
      <c r="I4712" s="19"/>
      <c r="J4712" s="19"/>
      <c r="K4712" s="19"/>
      <c r="L4712" s="19"/>
      <c r="N4712" s="38">
        <v>40317</v>
      </c>
      <c r="O4712" s="19">
        <v>1100.4893</v>
      </c>
      <c r="P4712" s="19">
        <v>893.47186814971178</v>
      </c>
      <c r="Q4712" s="19">
        <v>-2.7452239299476711E-2</v>
      </c>
      <c r="R4712" s="37">
        <f t="shared" si="1017"/>
        <v>0.97254776070052329</v>
      </c>
      <c r="T4712" s="39">
        <v>40317</v>
      </c>
      <c r="U4712" s="40">
        <v>391.52539999999999</v>
      </c>
      <c r="V4712" s="40">
        <f t="shared" si="1018"/>
        <v>1.9431061189800758E-3</v>
      </c>
      <c r="W4712" s="41">
        <f t="shared" si="1019"/>
        <v>1.0019431061189801</v>
      </c>
      <c r="Y4712" s="42">
        <v>40317</v>
      </c>
      <c r="Z4712" s="43">
        <v>249.05529999999999</v>
      </c>
      <c r="AA4712" s="43">
        <f t="shared" si="1020"/>
        <v>202.20451408622228</v>
      </c>
      <c r="AB4712" s="19">
        <f t="shared" si="1023"/>
        <v>-1.0264197567634192E-2</v>
      </c>
      <c r="AC4712" s="37">
        <f t="shared" si="1024"/>
        <v>0.98973580243236581</v>
      </c>
      <c r="AE4712" s="44">
        <v>40317</v>
      </c>
      <c r="AF4712" s="45">
        <v>3958</v>
      </c>
      <c r="AG4712" s="19">
        <f t="shared" si="1015"/>
        <v>3213.4448323455385</v>
      </c>
      <c r="AH4712" s="45">
        <f t="shared" si="1021"/>
        <v>-6.9579585364799579E-3</v>
      </c>
      <c r="AI4712" s="46">
        <f t="shared" si="1022"/>
        <v>0.99304204146352004</v>
      </c>
      <c r="AK4712" s="38">
        <v>40317</v>
      </c>
      <c r="AL4712" s="19">
        <v>170.60470000000001</v>
      </c>
      <c r="AM4712" s="19">
        <f t="shared" si="1026"/>
        <v>1.3752388912628977E-3</v>
      </c>
      <c r="AN4712" s="37">
        <f t="shared" si="1027"/>
        <v>1.0013752388912629</v>
      </c>
      <c r="AQ4712" s="38">
        <v>40317</v>
      </c>
      <c r="AR4712" s="19">
        <f t="shared" si="1028"/>
        <v>386.79156374600007</v>
      </c>
      <c r="AS4712" s="40">
        <f t="shared" si="1025"/>
        <v>1.3752388912628977E-3</v>
      </c>
      <c r="AT4712" s="51">
        <f t="shared" si="1029"/>
        <v>1.0013752388912629</v>
      </c>
    </row>
    <row r="4713" spans="1:46">
      <c r="A4713" s="38">
        <v>40318</v>
      </c>
      <c r="B4713" s="37">
        <v>1.2370000000000001</v>
      </c>
      <c r="D4713" s="38">
        <v>40318</v>
      </c>
      <c r="E4713" s="19">
        <v>1353.3565000000001</v>
      </c>
      <c r="F4713" s="19">
        <v>1094.0634599838318</v>
      </c>
      <c r="G4713" s="19">
        <v>-3.3125549534463228E-2</v>
      </c>
      <c r="H4713" s="37">
        <f t="shared" si="1016"/>
        <v>0.96687445046553677</v>
      </c>
      <c r="I4713" s="19"/>
      <c r="J4713" s="19"/>
      <c r="K4713" s="19"/>
      <c r="L4713" s="19"/>
      <c r="N4713" s="38">
        <v>40318</v>
      </c>
      <c r="O4713" s="19">
        <v>1066.5387000000001</v>
      </c>
      <c r="P4713" s="19">
        <v>862.19781729991917</v>
      </c>
      <c r="Q4713" s="19">
        <v>-3.500283776651858E-2</v>
      </c>
      <c r="R4713" s="37">
        <f t="shared" si="1017"/>
        <v>0.96499716223348142</v>
      </c>
      <c r="T4713" s="39">
        <v>40318</v>
      </c>
      <c r="U4713" s="40">
        <v>391.4402</v>
      </c>
      <c r="V4713" s="40">
        <f t="shared" si="1018"/>
        <v>-2.1761040279888455E-4</v>
      </c>
      <c r="W4713" s="41">
        <f t="shared" si="1019"/>
        <v>0.99978238959720112</v>
      </c>
      <c r="Y4713" s="42">
        <v>40318</v>
      </c>
      <c r="Z4713" s="43">
        <v>246.92910000000001</v>
      </c>
      <c r="AA4713" s="43">
        <f t="shared" si="1020"/>
        <v>199.6193209377526</v>
      </c>
      <c r="AB4713" s="19">
        <f t="shared" si="1023"/>
        <v>-1.2785041719530099E-2</v>
      </c>
      <c r="AC4713" s="37">
        <f t="shared" si="1024"/>
        <v>0.9872149582804699</v>
      </c>
      <c r="AE4713" s="44">
        <v>40318</v>
      </c>
      <c r="AF4713" s="45">
        <v>3892.1001000000001</v>
      </c>
      <c r="AG4713" s="19">
        <f t="shared" ref="AG4713:AG4776" si="1030">AF4713/B4713</f>
        <v>3146.4026677445431</v>
      </c>
      <c r="AH4713" s="45">
        <f t="shared" si="1021"/>
        <v>-2.0863020247358754E-2</v>
      </c>
      <c r="AI4713" s="46">
        <f t="shared" si="1022"/>
        <v>0.97913697975264125</v>
      </c>
      <c r="AK4713" s="38">
        <v>40318</v>
      </c>
      <c r="AL4713" s="19">
        <v>170.78290000000001</v>
      </c>
      <c r="AM4713" s="19">
        <f t="shared" si="1026"/>
        <v>1.044519875478267E-3</v>
      </c>
      <c r="AN4713" s="37">
        <f t="shared" si="1027"/>
        <v>1.0010445198754783</v>
      </c>
      <c r="AQ4713" s="38">
        <v>40318</v>
      </c>
      <c r="AR4713" s="19">
        <f t="shared" si="1028"/>
        <v>387.19557522200006</v>
      </c>
      <c r="AS4713" s="40">
        <f t="shared" si="1025"/>
        <v>1.044519875478267E-3</v>
      </c>
      <c r="AT4713" s="51">
        <f t="shared" si="1029"/>
        <v>1.0010445198754783</v>
      </c>
    </row>
    <row r="4714" spans="1:46">
      <c r="A4714" s="38">
        <v>40319</v>
      </c>
      <c r="B4714" s="37">
        <v>1.2575000000000001</v>
      </c>
      <c r="D4714" s="38">
        <v>40319</v>
      </c>
      <c r="E4714" s="19">
        <v>1366.1324999999999</v>
      </c>
      <c r="F4714" s="19">
        <v>1086.3876739562622</v>
      </c>
      <c r="G4714" s="19">
        <v>-7.0158508243050033E-3</v>
      </c>
      <c r="H4714" s="37">
        <f t="shared" ref="H4714:H4777" si="1031">(F4714/F4713)</f>
        <v>0.992984149175695</v>
      </c>
      <c r="I4714" s="19"/>
      <c r="J4714" s="19"/>
      <c r="K4714" s="19"/>
      <c r="L4714" s="19"/>
      <c r="N4714" s="38">
        <v>40319</v>
      </c>
      <c r="O4714" s="19">
        <v>1071.6633999999999</v>
      </c>
      <c r="P4714" s="19">
        <v>852.2174155069581</v>
      </c>
      <c r="Q4714" s="19">
        <v>-1.15755359068479E-2</v>
      </c>
      <c r="R4714" s="37">
        <f t="shared" ref="R4714:R4777" si="1032">P4714/P4713</f>
        <v>0.9884244640931521</v>
      </c>
      <c r="T4714" s="39">
        <v>40319</v>
      </c>
      <c r="U4714" s="40">
        <v>392.05529999999999</v>
      </c>
      <c r="V4714" s="40">
        <f t="shared" ref="V4714:V4777" si="1033">U4714/U4713-1</f>
        <v>1.5713766751599412E-3</v>
      </c>
      <c r="W4714" s="41">
        <f t="shared" ref="W4714:W4777" si="1034">U4714/U4713</f>
        <v>1.0015713766751599</v>
      </c>
      <c r="Y4714" s="42">
        <v>40319</v>
      </c>
      <c r="Z4714" s="43">
        <v>247.61170000000001</v>
      </c>
      <c r="AA4714" s="43">
        <f t="shared" ref="AA4714:AA4777" si="1035">Z4714/B4714</f>
        <v>196.9079125248509</v>
      </c>
      <c r="AB4714" s="19">
        <f t="shared" si="1023"/>
        <v>-1.3582895684467355E-2</v>
      </c>
      <c r="AC4714" s="37">
        <f t="shared" si="1024"/>
        <v>0.98641710431553264</v>
      </c>
      <c r="AE4714" s="44">
        <v>40319</v>
      </c>
      <c r="AF4714" s="45">
        <v>3890.5</v>
      </c>
      <c r="AG4714" s="19">
        <f t="shared" si="1030"/>
        <v>3093.8369781312126</v>
      </c>
      <c r="AH4714" s="45">
        <f t="shared" ref="AH4714:AH4777" si="1036">AG4714/AG4713-1</f>
        <v>-1.6706599620007201E-2</v>
      </c>
      <c r="AI4714" s="46">
        <f t="shared" ref="AI4714:AI4777" si="1037">(AG4714/AG4713)</f>
        <v>0.9832934003799928</v>
      </c>
      <c r="AK4714" s="38">
        <v>40319</v>
      </c>
      <c r="AL4714" s="19">
        <v>171.05549999999999</v>
      </c>
      <c r="AM4714" s="19">
        <f t="shared" si="1026"/>
        <v>1.596178540123061E-3</v>
      </c>
      <c r="AN4714" s="37">
        <f t="shared" si="1027"/>
        <v>1.0015961785401231</v>
      </c>
      <c r="AQ4714" s="38">
        <v>40319</v>
      </c>
      <c r="AR4714" s="19">
        <f t="shared" si="1028"/>
        <v>387.81360849000004</v>
      </c>
      <c r="AS4714" s="40">
        <f t="shared" si="1025"/>
        <v>1.596178540123061E-3</v>
      </c>
      <c r="AT4714" s="51">
        <f t="shared" si="1029"/>
        <v>1.0015961785401231</v>
      </c>
    </row>
    <row r="4715" spans="1:46">
      <c r="A4715" s="38">
        <v>40322</v>
      </c>
      <c r="B4715" s="37">
        <v>1.2405999999999999</v>
      </c>
      <c r="D4715" s="38">
        <v>40322</v>
      </c>
      <c r="E4715" s="19">
        <v>1354.3751999999999</v>
      </c>
      <c r="F4715" s="19">
        <v>1091.7098178300823</v>
      </c>
      <c r="G4715" s="19">
        <v>4.8989361729765424E-3</v>
      </c>
      <c r="H4715" s="37">
        <f t="shared" si="1031"/>
        <v>1.0048989361729765</v>
      </c>
      <c r="I4715" s="19"/>
      <c r="J4715" s="19"/>
      <c r="K4715" s="19"/>
      <c r="L4715" s="19"/>
      <c r="N4715" s="38">
        <v>40322</v>
      </c>
      <c r="O4715" s="19">
        <v>1077.9476999999999</v>
      </c>
      <c r="P4715" s="19">
        <v>868.89222956633887</v>
      </c>
      <c r="Q4715" s="19">
        <v>1.9566385004537112E-2</v>
      </c>
      <c r="R4715" s="37">
        <f t="shared" si="1032"/>
        <v>1.0195663850045371</v>
      </c>
      <c r="T4715" s="39">
        <v>40322</v>
      </c>
      <c r="U4715" s="40">
        <v>392.50720000000001</v>
      </c>
      <c r="V4715" s="40">
        <f t="shared" si="1033"/>
        <v>1.1526435173814242E-3</v>
      </c>
      <c r="W4715" s="41">
        <f t="shared" si="1034"/>
        <v>1.0011526435173814</v>
      </c>
      <c r="Y4715" s="42">
        <v>40322</v>
      </c>
      <c r="Z4715" s="43">
        <v>249.13730000000001</v>
      </c>
      <c r="AA4715" s="43">
        <f t="shared" si="1035"/>
        <v>200.82000644849268</v>
      </c>
      <c r="AB4715" s="19">
        <f t="shared" ref="AB4715:AB4778" si="1038">AA4715/AA4714-1</f>
        <v>1.9867631896956173E-2</v>
      </c>
      <c r="AC4715" s="37">
        <f t="shared" ref="AC4715:AC4778" si="1039">(AA4715/AA4714)</f>
        <v>1.0198676318969562</v>
      </c>
      <c r="AE4715" s="44">
        <v>40322</v>
      </c>
      <c r="AF4715" s="45">
        <v>3890.8998999999999</v>
      </c>
      <c r="AG4715" s="19">
        <f t="shared" si="1030"/>
        <v>3136.3049330968888</v>
      </c>
      <c r="AH4715" s="45">
        <f t="shared" si="1036"/>
        <v>1.3726629834041271E-2</v>
      </c>
      <c r="AI4715" s="46">
        <f t="shared" si="1037"/>
        <v>1.0137266298340413</v>
      </c>
      <c r="AK4715" s="38">
        <v>40322</v>
      </c>
      <c r="AL4715" s="19">
        <v>171.17080000000001</v>
      </c>
      <c r="AM4715" s="19">
        <f t="shared" si="1026"/>
        <v>6.7405023515765272E-4</v>
      </c>
      <c r="AN4715" s="37">
        <f t="shared" si="1027"/>
        <v>1.0006740502351577</v>
      </c>
      <c r="AQ4715" s="38">
        <v>40322</v>
      </c>
      <c r="AR4715" s="19">
        <f t="shared" si="1028"/>
        <v>388.07501434400007</v>
      </c>
      <c r="AS4715" s="40">
        <f t="shared" si="1025"/>
        <v>6.7405023515765272E-4</v>
      </c>
      <c r="AT4715" s="51">
        <f t="shared" si="1029"/>
        <v>1.0006740502351577</v>
      </c>
    </row>
    <row r="4716" spans="1:46">
      <c r="A4716" s="38">
        <v>40323</v>
      </c>
      <c r="B4716" s="37">
        <v>1.2279</v>
      </c>
      <c r="D4716" s="38">
        <v>40323</v>
      </c>
      <c r="E4716" s="19">
        <v>1334.6887999999999</v>
      </c>
      <c r="F4716" s="19">
        <v>1086.9686456551835</v>
      </c>
      <c r="G4716" s="19">
        <v>-4.3428868161344836E-3</v>
      </c>
      <c r="H4716" s="37">
        <f t="shared" si="1031"/>
        <v>0.99565711318386552</v>
      </c>
      <c r="I4716" s="19"/>
      <c r="J4716" s="19"/>
      <c r="K4716" s="19"/>
      <c r="L4716" s="19"/>
      <c r="N4716" s="38">
        <v>40323</v>
      </c>
      <c r="O4716" s="19">
        <v>1034.4852000000001</v>
      </c>
      <c r="P4716" s="19">
        <v>842.48326410945526</v>
      </c>
      <c r="Q4716" s="19">
        <v>-3.0393833157035144E-2</v>
      </c>
      <c r="R4716" s="37">
        <f t="shared" si="1032"/>
        <v>0.96960616684296486</v>
      </c>
      <c r="T4716" s="39">
        <v>40323</v>
      </c>
      <c r="U4716" s="40">
        <v>393.4819</v>
      </c>
      <c r="V4716" s="40">
        <f t="shared" si="1033"/>
        <v>2.4832665489957773E-3</v>
      </c>
      <c r="W4716" s="41">
        <f t="shared" si="1034"/>
        <v>1.0024832665489958</v>
      </c>
      <c r="Y4716" s="42">
        <v>40323</v>
      </c>
      <c r="Z4716" s="43">
        <v>245.7072</v>
      </c>
      <c r="AA4716" s="43">
        <f t="shared" si="1035"/>
        <v>200.10359149767896</v>
      </c>
      <c r="AB4716" s="19">
        <f t="shared" si="1038"/>
        <v>-3.5674481018277415E-3</v>
      </c>
      <c r="AC4716" s="37">
        <f t="shared" si="1039"/>
        <v>0.99643255189817226</v>
      </c>
      <c r="AE4716" s="44">
        <v>40323</v>
      </c>
      <c r="AF4716" s="45">
        <v>3822.5</v>
      </c>
      <c r="AG4716" s="19">
        <f t="shared" si="1030"/>
        <v>3113.0385210522031</v>
      </c>
      <c r="AH4716" s="45">
        <f t="shared" si="1036"/>
        <v>-7.4184151544575139E-3</v>
      </c>
      <c r="AI4716" s="46">
        <f t="shared" si="1037"/>
        <v>0.99258158484554249</v>
      </c>
      <c r="AK4716" s="38">
        <v>40323</v>
      </c>
      <c r="AL4716" s="19">
        <v>171.3887</v>
      </c>
      <c r="AM4716" s="19">
        <f t="shared" si="1026"/>
        <v>1.2729974972365277E-3</v>
      </c>
      <c r="AN4716" s="37">
        <f t="shared" si="1027"/>
        <v>1.0012729974972365</v>
      </c>
      <c r="AQ4716" s="38">
        <v>40323</v>
      </c>
      <c r="AR4716" s="19">
        <f t="shared" si="1028"/>
        <v>388.56903286600004</v>
      </c>
      <c r="AS4716" s="40">
        <f t="shared" si="1025"/>
        <v>1.2729974972365277E-3</v>
      </c>
      <c r="AT4716" s="51">
        <f t="shared" si="1029"/>
        <v>1.0012729974972365</v>
      </c>
    </row>
    <row r="4717" spans="1:46">
      <c r="A4717" s="38">
        <v>40324</v>
      </c>
      <c r="B4717" s="37">
        <v>1.2223999999999999</v>
      </c>
      <c r="D4717" s="38">
        <v>40324</v>
      </c>
      <c r="E4717" s="19">
        <v>1340.9075</v>
      </c>
      <c r="F4717" s="19">
        <v>1096.9465804973822</v>
      </c>
      <c r="G4717" s="19">
        <v>9.1795976655650868E-3</v>
      </c>
      <c r="H4717" s="37">
        <f t="shared" si="1031"/>
        <v>1.0091795976655651</v>
      </c>
      <c r="I4717" s="19"/>
      <c r="J4717" s="19"/>
      <c r="K4717" s="19"/>
      <c r="L4717" s="19"/>
      <c r="N4717" s="38">
        <v>40324</v>
      </c>
      <c r="O4717" s="19">
        <v>1068.1556</v>
      </c>
      <c r="P4717" s="19">
        <v>873.81839005235611</v>
      </c>
      <c r="Q4717" s="19">
        <v>3.7193766663155658E-2</v>
      </c>
      <c r="R4717" s="37">
        <f t="shared" si="1032"/>
        <v>1.0371937666631557</v>
      </c>
      <c r="T4717" s="39">
        <v>40324</v>
      </c>
      <c r="U4717" s="40">
        <v>392.7081</v>
      </c>
      <c r="V4717" s="40">
        <f t="shared" si="1033"/>
        <v>-1.9665453480833817E-3</v>
      </c>
      <c r="W4717" s="41">
        <f t="shared" si="1034"/>
        <v>0.99803345465191662</v>
      </c>
      <c r="Y4717" s="42">
        <v>40324</v>
      </c>
      <c r="Z4717" s="43">
        <v>249.6095</v>
      </c>
      <c r="AA4717" s="43">
        <f t="shared" si="1035"/>
        <v>204.19625327225131</v>
      </c>
      <c r="AB4717" s="19">
        <f t="shared" si="1038"/>
        <v>2.0452715235847352E-2</v>
      </c>
      <c r="AC4717" s="37">
        <f t="shared" si="1039"/>
        <v>1.0204527152358474</v>
      </c>
      <c r="AE4717" s="44">
        <v>40324</v>
      </c>
      <c r="AF4717" s="45">
        <v>3919.8998999999999</v>
      </c>
      <c r="AG4717" s="19">
        <f t="shared" si="1030"/>
        <v>3206.7243946335079</v>
      </c>
      <c r="AH4717" s="45">
        <f t="shared" si="1036"/>
        <v>3.0094672117850774E-2</v>
      </c>
      <c r="AI4717" s="46">
        <f t="shared" si="1037"/>
        <v>1.0300946721178508</v>
      </c>
      <c r="AK4717" s="38">
        <v>40324</v>
      </c>
      <c r="AL4717" s="19">
        <v>170.72059999999999</v>
      </c>
      <c r="AM4717" s="19">
        <f t="shared" si="1026"/>
        <v>-3.8981566462666928E-3</v>
      </c>
      <c r="AN4717" s="37">
        <f t="shared" si="1027"/>
        <v>0.99610184335373331</v>
      </c>
      <c r="AQ4717" s="38">
        <v>40324</v>
      </c>
      <c r="AR4717" s="19">
        <f t="shared" si="1028"/>
        <v>387.054329908</v>
      </c>
      <c r="AS4717" s="40">
        <f t="shared" si="1025"/>
        <v>-3.8981566462668038E-3</v>
      </c>
      <c r="AT4717" s="51">
        <f t="shared" si="1029"/>
        <v>0.9961018433537332</v>
      </c>
    </row>
    <row r="4718" spans="1:46">
      <c r="A4718" s="38">
        <v>40325</v>
      </c>
      <c r="B4718" s="37">
        <v>1.2370000000000001</v>
      </c>
      <c r="D4718" s="38">
        <v>40325</v>
      </c>
      <c r="E4718" s="19">
        <v>1381.4186999999999</v>
      </c>
      <c r="F4718" s="19">
        <v>1116.7491511721908</v>
      </c>
      <c r="G4718" s="19">
        <v>1.8052447609463007E-2</v>
      </c>
      <c r="H4718" s="37">
        <f t="shared" si="1031"/>
        <v>1.018052447609463</v>
      </c>
      <c r="I4718" s="19"/>
      <c r="J4718" s="19"/>
      <c r="K4718" s="19"/>
      <c r="L4718" s="19"/>
      <c r="N4718" s="38">
        <v>40325</v>
      </c>
      <c r="O4718" s="19">
        <v>1093.9963</v>
      </c>
      <c r="P4718" s="19">
        <v>884.39474535165721</v>
      </c>
      <c r="Q4718" s="19">
        <v>1.2103608049113479E-2</v>
      </c>
      <c r="R4718" s="37">
        <f t="shared" si="1032"/>
        <v>1.0121036080491135</v>
      </c>
      <c r="T4718" s="39">
        <v>40325</v>
      </c>
      <c r="U4718" s="40">
        <v>392.40440000000001</v>
      </c>
      <c r="V4718" s="40">
        <f t="shared" si="1033"/>
        <v>-7.733479396019316E-4</v>
      </c>
      <c r="W4718" s="41">
        <f t="shared" si="1034"/>
        <v>0.99922665206039807</v>
      </c>
      <c r="Y4718" s="42">
        <v>40325</v>
      </c>
      <c r="Z4718" s="43">
        <v>254.2578</v>
      </c>
      <c r="AA4718" s="43">
        <f t="shared" si="1035"/>
        <v>205.54389652384802</v>
      </c>
      <c r="AB4718" s="19">
        <f t="shared" si="1038"/>
        <v>6.5997452450801131E-3</v>
      </c>
      <c r="AC4718" s="37">
        <f t="shared" si="1039"/>
        <v>1.0065997452450801</v>
      </c>
      <c r="AE4718" s="44">
        <v>40325</v>
      </c>
      <c r="AF4718" s="45">
        <v>4042.3998999999999</v>
      </c>
      <c r="AG4718" s="19">
        <f t="shared" si="1030"/>
        <v>3267.9061438965236</v>
      </c>
      <c r="AH4718" s="45">
        <f t="shared" si="1036"/>
        <v>1.9079204114143433E-2</v>
      </c>
      <c r="AI4718" s="46">
        <f t="shared" si="1037"/>
        <v>1.0190792041141434</v>
      </c>
      <c r="AK4718" s="38">
        <v>40325</v>
      </c>
      <c r="AL4718" s="19">
        <v>170.25</v>
      </c>
      <c r="AM4718" s="19">
        <f t="shared" si="1026"/>
        <v>-2.7565507618880769E-3</v>
      </c>
      <c r="AN4718" s="37">
        <f t="shared" si="1027"/>
        <v>0.99724344923811192</v>
      </c>
      <c r="AQ4718" s="38">
        <v>40325</v>
      </c>
      <c r="AR4718" s="19">
        <f t="shared" si="1028"/>
        <v>385.98739500000005</v>
      </c>
      <c r="AS4718" s="40">
        <f t="shared" si="1025"/>
        <v>-2.7565507618879659E-3</v>
      </c>
      <c r="AT4718" s="51">
        <f t="shared" si="1029"/>
        <v>0.99724344923811203</v>
      </c>
    </row>
    <row r="4719" spans="1:46">
      <c r="A4719" s="38">
        <v>40326</v>
      </c>
      <c r="B4719" s="37">
        <v>1.2369000000000001</v>
      </c>
      <c r="D4719" s="38">
        <v>40326</v>
      </c>
      <c r="E4719" s="19">
        <v>1375.9565</v>
      </c>
      <c r="F4719" s="19">
        <v>1112.4233972026841</v>
      </c>
      <c r="G4719" s="19">
        <v>-3.8735234004576569E-3</v>
      </c>
      <c r="H4719" s="37">
        <f t="shared" si="1031"/>
        <v>0.99612647659954234</v>
      </c>
      <c r="I4719" s="19"/>
      <c r="J4719" s="19"/>
      <c r="K4719" s="19"/>
      <c r="L4719" s="19"/>
      <c r="N4719" s="38">
        <v>40326</v>
      </c>
      <c r="O4719" s="19">
        <v>1109.6079999999999</v>
      </c>
      <c r="P4719" s="19">
        <v>897.08788099280446</v>
      </c>
      <c r="Q4719" s="19">
        <v>1.4352341765780263E-2</v>
      </c>
      <c r="R4719" s="37">
        <f t="shared" si="1032"/>
        <v>1.0143523417657803</v>
      </c>
      <c r="T4719" s="39">
        <v>40326</v>
      </c>
      <c r="U4719" s="40">
        <v>391.6431</v>
      </c>
      <c r="V4719" s="40">
        <f t="shared" si="1033"/>
        <v>-1.9400903761527255E-3</v>
      </c>
      <c r="W4719" s="41">
        <f t="shared" si="1034"/>
        <v>0.99805990962384727</v>
      </c>
      <c r="Y4719" s="42">
        <v>40326</v>
      </c>
      <c r="Z4719" s="43">
        <v>251.6688</v>
      </c>
      <c r="AA4719" s="43">
        <f t="shared" si="1035"/>
        <v>203.46737812272616</v>
      </c>
      <c r="AB4719" s="19">
        <f t="shared" si="1038"/>
        <v>-1.0102554423847554E-2</v>
      </c>
      <c r="AC4719" s="37">
        <f t="shared" si="1039"/>
        <v>0.98989744557615245</v>
      </c>
      <c r="AE4719" s="44">
        <v>40326</v>
      </c>
      <c r="AF4719" s="45">
        <v>4009.2</v>
      </c>
      <c r="AG4719" s="19">
        <f t="shared" si="1030"/>
        <v>3241.3291292747995</v>
      </c>
      <c r="AH4719" s="45">
        <f t="shared" si="1036"/>
        <v>-8.1327349842534868E-3</v>
      </c>
      <c r="AI4719" s="46">
        <f t="shared" si="1037"/>
        <v>0.99186726501574651</v>
      </c>
      <c r="AK4719" s="38">
        <v>40326</v>
      </c>
      <c r="AL4719" s="19">
        <v>170.4229</v>
      </c>
      <c r="AM4719" s="19">
        <f t="shared" si="1026"/>
        <v>1.0155653450807378E-3</v>
      </c>
      <c r="AN4719" s="37">
        <f t="shared" si="1027"/>
        <v>1.0010155653450807</v>
      </c>
      <c r="AQ4719" s="38">
        <v>40326</v>
      </c>
      <c r="AR4719" s="19">
        <f t="shared" si="1028"/>
        <v>386.37939042200003</v>
      </c>
      <c r="AS4719" s="40">
        <f t="shared" si="1025"/>
        <v>1.0155653450807378E-3</v>
      </c>
      <c r="AT4719" s="51">
        <f t="shared" si="1029"/>
        <v>1.0010155653450807</v>
      </c>
    </row>
    <row r="4720" spans="1:46">
      <c r="A4720" s="38">
        <v>40329</v>
      </c>
      <c r="B4720" s="37">
        <v>1.2369000000000001</v>
      </c>
      <c r="D4720" s="38">
        <v>40329</v>
      </c>
      <c r="E4720" s="19">
        <v>1375.3785</v>
      </c>
      <c r="F4720" s="19">
        <v>1111.9560999272373</v>
      </c>
      <c r="G4720" s="19">
        <v>-4.2007141940902937E-4</v>
      </c>
      <c r="H4720" s="37">
        <f t="shared" si="1031"/>
        <v>0.99957992858059097</v>
      </c>
      <c r="I4720" s="19"/>
      <c r="J4720" s="19"/>
      <c r="K4720" s="19"/>
      <c r="L4720" s="19"/>
      <c r="N4720" s="38">
        <v>40329</v>
      </c>
      <c r="O4720" s="19">
        <v>1120.9967999999999</v>
      </c>
      <c r="P4720" s="19">
        <v>906.29541595925275</v>
      </c>
      <c r="Q4720" s="19">
        <v>1.0263804875235039E-2</v>
      </c>
      <c r="R4720" s="37">
        <f t="shared" si="1032"/>
        <v>1.010263804875235</v>
      </c>
      <c r="T4720" s="39">
        <v>40329</v>
      </c>
      <c r="U4720" s="40">
        <v>392.45780000000002</v>
      </c>
      <c r="V4720" s="40">
        <f t="shared" si="1033"/>
        <v>2.0802102730776983E-3</v>
      </c>
      <c r="W4720" s="41">
        <f t="shared" si="1034"/>
        <v>1.0020802102730777</v>
      </c>
      <c r="Y4720" s="38">
        <v>40329</v>
      </c>
      <c r="Z4720" s="43">
        <v>251.6688</v>
      </c>
      <c r="AA4720" s="43">
        <f t="shared" si="1035"/>
        <v>203.46737812272616</v>
      </c>
      <c r="AB4720" s="19">
        <f t="shared" si="1038"/>
        <v>0</v>
      </c>
      <c r="AC4720" s="37">
        <f t="shared" si="1039"/>
        <v>1</v>
      </c>
      <c r="AE4720" s="38">
        <v>40329</v>
      </c>
      <c r="AF4720" s="45">
        <v>4009.2</v>
      </c>
      <c r="AG4720" s="19">
        <f t="shared" si="1030"/>
        <v>3241.3291292747995</v>
      </c>
      <c r="AH4720" s="45">
        <f t="shared" si="1036"/>
        <v>0</v>
      </c>
      <c r="AI4720" s="46">
        <f t="shared" si="1037"/>
        <v>1</v>
      </c>
      <c r="AK4720" s="38">
        <v>40329</v>
      </c>
      <c r="AL4720" s="19">
        <v>170.5626</v>
      </c>
      <c r="AM4720" s="19">
        <f t="shared" si="1026"/>
        <v>8.1972551810816086E-4</v>
      </c>
      <c r="AN4720" s="37">
        <f t="shared" si="1027"/>
        <v>1.0008197255181082</v>
      </c>
      <c r="AQ4720" s="38">
        <v>40329</v>
      </c>
      <c r="AR4720" s="19">
        <f t="shared" si="1028"/>
        <v>386.69611546800002</v>
      </c>
      <c r="AS4720" s="40">
        <f t="shared" si="1025"/>
        <v>8.1972551810816086E-4</v>
      </c>
      <c r="AT4720" s="51">
        <f t="shared" si="1029"/>
        <v>1.0008197255181082</v>
      </c>
    </row>
    <row r="4721" spans="1:46">
      <c r="A4721" s="38">
        <v>40330</v>
      </c>
      <c r="B4721" s="37">
        <v>1.2265999999999999</v>
      </c>
      <c r="D4721" s="38">
        <v>40330</v>
      </c>
      <c r="E4721" s="19">
        <v>1362.3919000000001</v>
      </c>
      <c r="F4721" s="19">
        <v>1110.7059351051689</v>
      </c>
      <c r="G4721" s="19">
        <v>-1.1242933261036425E-3</v>
      </c>
      <c r="H4721" s="37">
        <f t="shared" si="1031"/>
        <v>0.99887570667389636</v>
      </c>
      <c r="I4721" s="19"/>
      <c r="J4721" s="19"/>
      <c r="K4721" s="19"/>
      <c r="L4721" s="19"/>
      <c r="N4721" s="38">
        <v>40330</v>
      </c>
      <c r="O4721" s="19">
        <v>1097.7183</v>
      </c>
      <c r="P4721" s="19">
        <v>894.92768628729823</v>
      </c>
      <c r="Q4721" s="19">
        <v>-1.2543073121386694E-2</v>
      </c>
      <c r="R4721" s="37">
        <f t="shared" si="1032"/>
        <v>0.98745692687861331</v>
      </c>
      <c r="T4721" s="39">
        <v>40330</v>
      </c>
      <c r="U4721" s="40">
        <v>393.09179999999998</v>
      </c>
      <c r="V4721" s="40">
        <f t="shared" si="1033"/>
        <v>1.6154603119111766E-3</v>
      </c>
      <c r="W4721" s="41">
        <f t="shared" si="1034"/>
        <v>1.0016154603119112</v>
      </c>
      <c r="Y4721" s="42">
        <v>40330</v>
      </c>
      <c r="Z4721" s="43">
        <v>248.86250000000001</v>
      </c>
      <c r="AA4721" s="43">
        <f t="shared" si="1035"/>
        <v>202.88806456872658</v>
      </c>
      <c r="AB4721" s="19">
        <f t="shared" si="1038"/>
        <v>-2.8472060698111479E-3</v>
      </c>
      <c r="AC4721" s="37">
        <f t="shared" si="1039"/>
        <v>0.99715279393018885</v>
      </c>
      <c r="AE4721" s="44">
        <v>40330</v>
      </c>
      <c r="AF4721" s="45">
        <v>3951.1001000000001</v>
      </c>
      <c r="AG4721" s="19">
        <f t="shared" si="1030"/>
        <v>3221.18058046633</v>
      </c>
      <c r="AH4721" s="45">
        <f t="shared" si="1036"/>
        <v>-6.2161378881562257E-3</v>
      </c>
      <c r="AI4721" s="46">
        <f t="shared" si="1037"/>
        <v>0.99378386211184377</v>
      </c>
      <c r="AK4721" s="38">
        <v>40330</v>
      </c>
      <c r="AL4721" s="19">
        <v>170.2842</v>
      </c>
      <c r="AM4721" s="19">
        <f t="shared" si="1026"/>
        <v>-1.6322452870676241E-3</v>
      </c>
      <c r="AN4721" s="37">
        <f t="shared" si="1027"/>
        <v>0.99836775471293238</v>
      </c>
      <c r="AQ4721" s="38">
        <v>40330</v>
      </c>
      <c r="AR4721" s="19">
        <f t="shared" si="1028"/>
        <v>386.06493255600003</v>
      </c>
      <c r="AS4721" s="40">
        <f t="shared" si="1025"/>
        <v>-1.6322452870676241E-3</v>
      </c>
      <c r="AT4721" s="51">
        <f t="shared" si="1029"/>
        <v>0.99836775471293238</v>
      </c>
    </row>
    <row r="4722" spans="1:46">
      <c r="A4722" s="38">
        <v>40331</v>
      </c>
      <c r="B4722" s="37">
        <v>1.2205999999999999</v>
      </c>
      <c r="D4722" s="38">
        <v>40331</v>
      </c>
      <c r="E4722" s="19">
        <v>1375.2792999999999</v>
      </c>
      <c r="F4722" s="19">
        <v>1126.7239882025233</v>
      </c>
      <c r="G4722" s="19">
        <v>1.4421506711258969E-2</v>
      </c>
      <c r="H4722" s="37">
        <f t="shared" si="1031"/>
        <v>1.014421506711259</v>
      </c>
      <c r="I4722" s="19"/>
      <c r="J4722" s="19"/>
      <c r="K4722" s="19"/>
      <c r="L4722" s="19"/>
      <c r="N4722" s="38">
        <v>40331</v>
      </c>
      <c r="O4722" s="19">
        <v>1099.461</v>
      </c>
      <c r="P4722" s="19">
        <v>900.75454694412588</v>
      </c>
      <c r="Q4722" s="19">
        <v>6.5109849053848201E-3</v>
      </c>
      <c r="R4722" s="37">
        <f t="shared" si="1032"/>
        <v>1.0065109849053848</v>
      </c>
      <c r="T4722" s="39">
        <v>40331</v>
      </c>
      <c r="U4722" s="40">
        <v>392.86450000000002</v>
      </c>
      <c r="V4722" s="40">
        <f t="shared" si="1033"/>
        <v>-5.7823643230403565E-4</v>
      </c>
      <c r="W4722" s="41">
        <f t="shared" si="1034"/>
        <v>0.99942176356769596</v>
      </c>
      <c r="Y4722" s="42">
        <v>40331</v>
      </c>
      <c r="Z4722" s="43">
        <v>248.8441</v>
      </c>
      <c r="AA4722" s="43">
        <f t="shared" si="1035"/>
        <v>203.87030968376209</v>
      </c>
      <c r="AB4722" s="19">
        <f t="shared" si="1038"/>
        <v>4.8413154175601658E-3</v>
      </c>
      <c r="AC4722" s="37">
        <f t="shared" si="1039"/>
        <v>1.0048413154175602</v>
      </c>
      <c r="AE4722" s="44">
        <v>40331</v>
      </c>
      <c r="AF4722" s="45">
        <v>3966.6001000000001</v>
      </c>
      <c r="AG4722" s="19">
        <f t="shared" si="1030"/>
        <v>3249.7133377027694</v>
      </c>
      <c r="AH4722" s="45">
        <f t="shared" si="1036"/>
        <v>8.8578570880086804E-3</v>
      </c>
      <c r="AI4722" s="46">
        <f t="shared" si="1037"/>
        <v>1.0088578570880087</v>
      </c>
      <c r="AK4722" s="38">
        <v>40331</v>
      </c>
      <c r="AL4722" s="19">
        <v>169.79570000000001</v>
      </c>
      <c r="AM4722" s="19">
        <f t="shared" si="1026"/>
        <v>-2.8687335642413325E-3</v>
      </c>
      <c r="AN4722" s="37">
        <f t="shared" si="1027"/>
        <v>0.99713126643575867</v>
      </c>
      <c r="AQ4722" s="38">
        <v>40331</v>
      </c>
      <c r="AR4722" s="19">
        <f t="shared" si="1028"/>
        <v>384.95741512600006</v>
      </c>
      <c r="AS4722" s="40">
        <f t="shared" si="1025"/>
        <v>-2.8687335642413325E-3</v>
      </c>
      <c r="AT4722" s="51">
        <f t="shared" si="1029"/>
        <v>0.99713126643575867</v>
      </c>
    </row>
    <row r="4723" spans="1:46">
      <c r="A4723" s="38">
        <v>40332</v>
      </c>
      <c r="B4723" s="37">
        <v>1.2193000000000001</v>
      </c>
      <c r="D4723" s="38">
        <v>40332</v>
      </c>
      <c r="E4723" s="19">
        <v>1390.3315</v>
      </c>
      <c r="F4723" s="19">
        <v>1140.2702370212417</v>
      </c>
      <c r="G4723" s="19">
        <v>1.2022686088656753E-2</v>
      </c>
      <c r="H4723" s="37">
        <f t="shared" si="1031"/>
        <v>1.0120226860886568</v>
      </c>
      <c r="I4723" s="19"/>
      <c r="J4723" s="19"/>
      <c r="K4723" s="19"/>
      <c r="L4723" s="19"/>
      <c r="N4723" s="38">
        <v>40332</v>
      </c>
      <c r="O4723" s="19">
        <v>1119.0746999999999</v>
      </c>
      <c r="P4723" s="19">
        <v>917.80095136553746</v>
      </c>
      <c r="Q4723" s="19">
        <v>1.8924583261047845E-2</v>
      </c>
      <c r="R4723" s="37">
        <f t="shared" si="1032"/>
        <v>1.0189245832610478</v>
      </c>
      <c r="T4723" s="39">
        <v>40332</v>
      </c>
      <c r="U4723" s="40">
        <v>392.51499999999999</v>
      </c>
      <c r="V4723" s="40">
        <f t="shared" si="1033"/>
        <v>-8.8961970348566677E-4</v>
      </c>
      <c r="W4723" s="41">
        <f t="shared" si="1034"/>
        <v>0.99911038029651433</v>
      </c>
      <c r="Y4723" s="42">
        <v>40332</v>
      </c>
      <c r="Z4723" s="43">
        <v>250.23259999999999</v>
      </c>
      <c r="AA4723" s="43">
        <f t="shared" si="1035"/>
        <v>205.22644140080374</v>
      </c>
      <c r="AB4723" s="19">
        <f t="shared" si="1038"/>
        <v>6.6519333744341491E-3</v>
      </c>
      <c r="AC4723" s="37">
        <f t="shared" si="1039"/>
        <v>1.0066519333744341</v>
      </c>
      <c r="AE4723" s="44">
        <v>40332</v>
      </c>
      <c r="AF4723" s="45">
        <v>4024.3</v>
      </c>
      <c r="AG4723" s="19">
        <f t="shared" si="1030"/>
        <v>3300.5002870499466</v>
      </c>
      <c r="AH4723" s="45">
        <f t="shared" si="1036"/>
        <v>1.5628132105670156E-2</v>
      </c>
      <c r="AI4723" s="46">
        <f t="shared" si="1037"/>
        <v>1.0156281321056702</v>
      </c>
      <c r="AK4723" s="38">
        <v>40332</v>
      </c>
      <c r="AL4723" s="19">
        <v>169.17789999999999</v>
      </c>
      <c r="AM4723" s="19">
        <f t="shared" si="1026"/>
        <v>-3.6384902562315302E-3</v>
      </c>
      <c r="AN4723" s="37">
        <f t="shared" si="1027"/>
        <v>0.99636150974376847</v>
      </c>
      <c r="AQ4723" s="38">
        <v>40332</v>
      </c>
      <c r="AR4723" s="19">
        <f t="shared" si="1028"/>
        <v>383.55675132200003</v>
      </c>
      <c r="AS4723" s="40">
        <f t="shared" si="1025"/>
        <v>-3.6384902562315302E-3</v>
      </c>
      <c r="AT4723" s="51">
        <f t="shared" si="1029"/>
        <v>0.99636150974376847</v>
      </c>
    </row>
    <row r="4724" spans="1:46">
      <c r="A4724" s="38">
        <v>40333</v>
      </c>
      <c r="B4724" s="37">
        <v>1.1998</v>
      </c>
      <c r="D4724" s="38">
        <v>40333</v>
      </c>
      <c r="E4724" s="19">
        <v>1351.2910999999999</v>
      </c>
      <c r="F4724" s="19">
        <v>1126.2636272712118</v>
      </c>
      <c r="G4724" s="19">
        <v>-1.2283587955974062E-2</v>
      </c>
      <c r="H4724" s="37">
        <f t="shared" si="1031"/>
        <v>0.98771641204402594</v>
      </c>
      <c r="I4724" s="19"/>
      <c r="J4724" s="19"/>
      <c r="K4724" s="19"/>
      <c r="L4724" s="19"/>
      <c r="N4724" s="38">
        <v>40333</v>
      </c>
      <c r="O4724" s="19">
        <v>1105.6076</v>
      </c>
      <c r="P4724" s="19">
        <v>921.49324887481248</v>
      </c>
      <c r="Q4724" s="19">
        <v>4.022982874207548E-3</v>
      </c>
      <c r="R4724" s="37">
        <f t="shared" si="1032"/>
        <v>1.0040229828742075</v>
      </c>
      <c r="T4724" s="39">
        <v>40333</v>
      </c>
      <c r="U4724" s="40">
        <v>392.77969999999999</v>
      </c>
      <c r="V4724" s="40">
        <f t="shared" si="1033"/>
        <v>6.7436913238982932E-4</v>
      </c>
      <c r="W4724" s="41">
        <f t="shared" si="1034"/>
        <v>1.0006743691323898</v>
      </c>
      <c r="Y4724" s="42">
        <v>40333</v>
      </c>
      <c r="Z4724" s="43">
        <v>244.9742</v>
      </c>
      <c r="AA4724" s="43">
        <f t="shared" si="1035"/>
        <v>204.17919653275547</v>
      </c>
      <c r="AB4724" s="19">
        <f t="shared" si="1038"/>
        <v>-5.1028749555863673E-3</v>
      </c>
      <c r="AC4724" s="37">
        <f t="shared" si="1039"/>
        <v>0.99489712504441363</v>
      </c>
      <c r="AE4724" s="44">
        <v>40333</v>
      </c>
      <c r="AF4724" s="45">
        <v>3899.3</v>
      </c>
      <c r="AG4724" s="19">
        <f t="shared" si="1030"/>
        <v>3249.9583263877316</v>
      </c>
      <c r="AH4724" s="45">
        <f t="shared" si="1036"/>
        <v>-1.5313424107407214E-2</v>
      </c>
      <c r="AI4724" s="46">
        <f t="shared" si="1037"/>
        <v>0.98468657589259279</v>
      </c>
      <c r="AK4724" s="38">
        <v>40333</v>
      </c>
      <c r="AL4724" s="19">
        <v>169.2499</v>
      </c>
      <c r="AM4724" s="19">
        <f t="shared" si="1026"/>
        <v>4.255875028593703E-4</v>
      </c>
      <c r="AN4724" s="37">
        <f t="shared" si="1027"/>
        <v>1.0004255875028594</v>
      </c>
      <c r="AQ4724" s="38">
        <v>40333</v>
      </c>
      <c r="AR4724" s="19">
        <f t="shared" si="1028"/>
        <v>383.71998828200003</v>
      </c>
      <c r="AS4724" s="40">
        <f t="shared" si="1025"/>
        <v>4.255875028593703E-4</v>
      </c>
      <c r="AT4724" s="51">
        <f t="shared" si="1029"/>
        <v>1.0004255875028594</v>
      </c>
    </row>
    <row r="4725" spans="1:46">
      <c r="A4725" s="38">
        <v>40336</v>
      </c>
      <c r="B4725" s="37">
        <v>1.1959</v>
      </c>
      <c r="D4725" s="38">
        <v>40336</v>
      </c>
      <c r="E4725" s="19">
        <v>1327.3036999999999</v>
      </c>
      <c r="F4725" s="19">
        <v>1109.8785015469521</v>
      </c>
      <c r="G4725" s="19">
        <v>-1.454821529126249E-2</v>
      </c>
      <c r="H4725" s="37">
        <f t="shared" si="1031"/>
        <v>0.98545178470873751</v>
      </c>
      <c r="I4725" s="19"/>
      <c r="J4725" s="19"/>
      <c r="K4725" s="19"/>
      <c r="L4725" s="19"/>
      <c r="N4725" s="38">
        <v>40336</v>
      </c>
      <c r="O4725" s="19">
        <v>1076.7795000000001</v>
      </c>
      <c r="P4725" s="19">
        <v>900.39259135379223</v>
      </c>
      <c r="Q4725" s="19">
        <v>-2.2898331102029434E-2</v>
      </c>
      <c r="R4725" s="37">
        <f t="shared" si="1032"/>
        <v>0.97710166889797057</v>
      </c>
      <c r="T4725" s="39">
        <v>40336</v>
      </c>
      <c r="U4725" s="40">
        <v>393.63600000000002</v>
      </c>
      <c r="V4725" s="40">
        <f t="shared" si="1033"/>
        <v>2.1801024849299466E-3</v>
      </c>
      <c r="W4725" s="41">
        <f t="shared" si="1034"/>
        <v>1.0021801024849299</v>
      </c>
      <c r="Y4725" s="42">
        <v>40336</v>
      </c>
      <c r="Z4725" s="43">
        <v>245.53460000000001</v>
      </c>
      <c r="AA4725" s="43">
        <f t="shared" si="1035"/>
        <v>205.31365498787525</v>
      </c>
      <c r="AB4725" s="19">
        <f t="shared" si="1038"/>
        <v>5.5561902210630176E-3</v>
      </c>
      <c r="AC4725" s="37">
        <f t="shared" si="1039"/>
        <v>1.005556190221063</v>
      </c>
      <c r="AE4725" s="44">
        <v>40336</v>
      </c>
      <c r="AF4725" s="45">
        <v>3893.6001000000001</v>
      </c>
      <c r="AG4725" s="19">
        <f t="shared" si="1030"/>
        <v>3255.7907015636761</v>
      </c>
      <c r="AH4725" s="45">
        <f t="shared" si="1036"/>
        <v>1.7945999887409858E-3</v>
      </c>
      <c r="AI4725" s="46">
        <f t="shared" si="1037"/>
        <v>1.001794599988741</v>
      </c>
      <c r="AK4725" s="38">
        <v>40336</v>
      </c>
      <c r="AL4725" s="19">
        <v>168.83199999999999</v>
      </c>
      <c r="AM4725" s="19">
        <f t="shared" si="1026"/>
        <v>-2.4691299669896694E-3</v>
      </c>
      <c r="AN4725" s="37">
        <f t="shared" si="1027"/>
        <v>0.99753087003301033</v>
      </c>
      <c r="AQ4725" s="38">
        <v>40336</v>
      </c>
      <c r="AR4725" s="19">
        <f t="shared" si="1028"/>
        <v>382.77253376000004</v>
      </c>
      <c r="AS4725" s="40">
        <f t="shared" si="1025"/>
        <v>-2.4691299669895583E-3</v>
      </c>
      <c r="AT4725" s="51">
        <f t="shared" si="1029"/>
        <v>0.99753087003301044</v>
      </c>
    </row>
    <row r="4726" spans="1:46">
      <c r="A4726" s="38">
        <v>40337</v>
      </c>
      <c r="B4726" s="37">
        <v>1.1995</v>
      </c>
      <c r="D4726" s="38">
        <v>40337</v>
      </c>
      <c r="E4726" s="19">
        <v>1332.6171999999999</v>
      </c>
      <c r="F4726" s="19">
        <v>1110.9772405168819</v>
      </c>
      <c r="G4726" s="19">
        <v>9.8996328733136352E-4</v>
      </c>
      <c r="H4726" s="37">
        <f t="shared" si="1031"/>
        <v>1.0009899632873314</v>
      </c>
      <c r="I4726" s="19"/>
      <c r="J4726" s="19"/>
      <c r="K4726" s="19"/>
      <c r="L4726" s="19"/>
      <c r="N4726" s="38">
        <v>40337</v>
      </c>
      <c r="O4726" s="19">
        <v>1078.5628999999999</v>
      </c>
      <c r="P4726" s="19">
        <v>899.17707378074192</v>
      </c>
      <c r="Q4726" s="19">
        <v>-1.3499862001560281E-3</v>
      </c>
      <c r="R4726" s="37">
        <f t="shared" si="1032"/>
        <v>0.99865001379984397</v>
      </c>
      <c r="T4726" s="39">
        <v>40337</v>
      </c>
      <c r="U4726" s="40">
        <v>393.74059999999997</v>
      </c>
      <c r="V4726" s="40">
        <f t="shared" si="1033"/>
        <v>2.6572772815480761E-4</v>
      </c>
      <c r="W4726" s="41">
        <f t="shared" si="1034"/>
        <v>1.0002657277281548</v>
      </c>
      <c r="Y4726" s="42">
        <v>40337</v>
      </c>
      <c r="Z4726" s="43">
        <v>246.58629999999999</v>
      </c>
      <c r="AA4726" s="43">
        <f t="shared" si="1035"/>
        <v>205.57423926636099</v>
      </c>
      <c r="AB4726" s="19">
        <f t="shared" si="1038"/>
        <v>1.2692009136028304E-3</v>
      </c>
      <c r="AC4726" s="37">
        <f t="shared" si="1039"/>
        <v>1.0012692009136028</v>
      </c>
      <c r="AE4726" s="44">
        <v>40337</v>
      </c>
      <c r="AF4726" s="45">
        <v>3911.6001000000001</v>
      </c>
      <c r="AG4726" s="19">
        <f t="shared" si="1030"/>
        <v>3261.0255106294289</v>
      </c>
      <c r="AH4726" s="45">
        <f t="shared" si="1036"/>
        <v>1.6078456957440146E-3</v>
      </c>
      <c r="AI4726" s="46">
        <f t="shared" si="1037"/>
        <v>1.001607845695744</v>
      </c>
      <c r="AK4726" s="38">
        <v>40337</v>
      </c>
      <c r="AL4726" s="19">
        <v>168.91069999999999</v>
      </c>
      <c r="AM4726" s="19">
        <f t="shared" si="1026"/>
        <v>4.6614385898413602E-4</v>
      </c>
      <c r="AN4726" s="37">
        <f t="shared" si="1027"/>
        <v>1.0004661438589841</v>
      </c>
      <c r="AQ4726" s="38">
        <v>40337</v>
      </c>
      <c r="AR4726" s="19">
        <f t="shared" si="1028"/>
        <v>382.95096082600003</v>
      </c>
      <c r="AS4726" s="40">
        <f t="shared" si="1025"/>
        <v>4.6614385898413602E-4</v>
      </c>
      <c r="AT4726" s="51">
        <f t="shared" si="1029"/>
        <v>1.0004661438589841</v>
      </c>
    </row>
    <row r="4727" spans="1:46">
      <c r="A4727" s="38">
        <v>40338</v>
      </c>
      <c r="B4727" s="37">
        <v>1.2044999999999999</v>
      </c>
      <c r="D4727" s="38">
        <v>40338</v>
      </c>
      <c r="E4727" s="19">
        <v>1338.9558</v>
      </c>
      <c r="F4727" s="19">
        <v>1111.627895392279</v>
      </c>
      <c r="G4727" s="19">
        <v>5.8565995023829309E-4</v>
      </c>
      <c r="H4727" s="37">
        <f t="shared" si="1031"/>
        <v>1.0005856599502383</v>
      </c>
      <c r="I4727" s="19"/>
      <c r="J4727" s="19"/>
      <c r="K4727" s="19"/>
      <c r="L4727" s="19"/>
      <c r="N4727" s="38">
        <v>40338</v>
      </c>
      <c r="O4727" s="19">
        <v>1083.6237000000001</v>
      </c>
      <c r="P4727" s="19">
        <v>899.64607721046093</v>
      </c>
      <c r="Q4727" s="19">
        <v>5.2159184591649144E-4</v>
      </c>
      <c r="R4727" s="37">
        <f t="shared" si="1032"/>
        <v>1.0005215918459165</v>
      </c>
      <c r="T4727" s="39">
        <v>40338</v>
      </c>
      <c r="U4727" s="40">
        <v>393.60669999999999</v>
      </c>
      <c r="V4727" s="40">
        <f t="shared" si="1033"/>
        <v>-3.4007161059845803E-4</v>
      </c>
      <c r="W4727" s="41">
        <f t="shared" si="1034"/>
        <v>0.99965992838940154</v>
      </c>
      <c r="Y4727" s="42">
        <v>40338</v>
      </c>
      <c r="Z4727" s="43">
        <v>248.2192</v>
      </c>
      <c r="AA4727" s="43">
        <f t="shared" si="1035"/>
        <v>206.07654628476547</v>
      </c>
      <c r="AB4727" s="19">
        <f t="shared" si="1038"/>
        <v>2.4434336724148409E-3</v>
      </c>
      <c r="AC4727" s="37">
        <f t="shared" si="1039"/>
        <v>1.0024434336724148</v>
      </c>
      <c r="AE4727" s="44">
        <v>40338</v>
      </c>
      <c r="AF4727" s="45">
        <v>3990.6001000000001</v>
      </c>
      <c r="AG4727" s="19">
        <f t="shared" si="1030"/>
        <v>3313.0760481527609</v>
      </c>
      <c r="AH4727" s="45">
        <f t="shared" si="1036"/>
        <v>1.596140151423886E-2</v>
      </c>
      <c r="AI4727" s="46">
        <f t="shared" si="1037"/>
        <v>1.0159614015142389</v>
      </c>
      <c r="AK4727" s="38">
        <v>40338</v>
      </c>
      <c r="AL4727" s="19">
        <v>169.31979999999999</v>
      </c>
      <c r="AM4727" s="19">
        <f t="shared" si="1026"/>
        <v>2.4219898443378352E-3</v>
      </c>
      <c r="AN4727" s="37">
        <f t="shared" si="1027"/>
        <v>1.0024219898443378</v>
      </c>
      <c r="AQ4727" s="38">
        <v>40338</v>
      </c>
      <c r="AR4727" s="19">
        <f t="shared" si="1028"/>
        <v>383.87846416399998</v>
      </c>
      <c r="AS4727" s="40">
        <f t="shared" si="1025"/>
        <v>2.4219898443378352E-3</v>
      </c>
      <c r="AT4727" s="51">
        <f t="shared" si="1029"/>
        <v>1.0024219898443378</v>
      </c>
    </row>
    <row r="4728" spans="1:46">
      <c r="A4728" s="38">
        <v>40339</v>
      </c>
      <c r="B4728" s="37">
        <v>1.2111000000000001</v>
      </c>
      <c r="D4728" s="38">
        <v>40339</v>
      </c>
      <c r="E4728" s="19">
        <v>1370.8196</v>
      </c>
      <c r="F4728" s="19">
        <v>1131.8797787135661</v>
      </c>
      <c r="G4728" s="19">
        <v>1.8218221587665839E-2</v>
      </c>
      <c r="H4728" s="37">
        <f t="shared" si="1031"/>
        <v>1.0182182215876658</v>
      </c>
      <c r="I4728" s="19"/>
      <c r="J4728" s="19"/>
      <c r="K4728" s="19"/>
      <c r="L4728" s="19"/>
      <c r="N4728" s="38">
        <v>40339</v>
      </c>
      <c r="O4728" s="19">
        <v>1098.0328999999999</v>
      </c>
      <c r="P4728" s="19">
        <v>906.64098753199562</v>
      </c>
      <c r="Q4728" s="19">
        <v>7.7751801499805762E-3</v>
      </c>
      <c r="R4728" s="37">
        <f t="shared" si="1032"/>
        <v>1.0077751801499806</v>
      </c>
      <c r="T4728" s="39">
        <v>40339</v>
      </c>
      <c r="U4728" s="40">
        <v>392.93990000000002</v>
      </c>
      <c r="V4728" s="40">
        <f t="shared" si="1033"/>
        <v>-1.694076853874571E-3</v>
      </c>
      <c r="W4728" s="41">
        <f t="shared" si="1034"/>
        <v>0.99830592314612543</v>
      </c>
      <c r="Y4728" s="42">
        <v>40339</v>
      </c>
      <c r="Z4728" s="43">
        <v>249.3115</v>
      </c>
      <c r="AA4728" s="43">
        <f t="shared" si="1035"/>
        <v>205.85542069193295</v>
      </c>
      <c r="AB4728" s="19">
        <f t="shared" si="1038"/>
        <v>-1.0730264885503438E-3</v>
      </c>
      <c r="AC4728" s="37">
        <f t="shared" si="1039"/>
        <v>0.99892697351144966</v>
      </c>
      <c r="AE4728" s="44">
        <v>40339</v>
      </c>
      <c r="AF4728" s="45">
        <v>4034.3998999999999</v>
      </c>
      <c r="AG4728" s="19">
        <f t="shared" si="1030"/>
        <v>3331.18644207745</v>
      </c>
      <c r="AH4728" s="45">
        <f t="shared" si="1036"/>
        <v>5.4663381285156021E-3</v>
      </c>
      <c r="AI4728" s="46">
        <f t="shared" si="1037"/>
        <v>1.0054663381285156</v>
      </c>
      <c r="AK4728" s="38">
        <v>40339</v>
      </c>
      <c r="AL4728" s="19">
        <v>169.71170000000001</v>
      </c>
      <c r="AM4728" s="19">
        <f t="shared" si="1026"/>
        <v>2.314555060896728E-3</v>
      </c>
      <c r="AN4728" s="37">
        <f t="shared" si="1027"/>
        <v>1.0023145550608967</v>
      </c>
      <c r="AQ4728" s="38">
        <v>40339</v>
      </c>
      <c r="AR4728" s="19">
        <f t="shared" si="1028"/>
        <v>384.76697200600006</v>
      </c>
      <c r="AS4728" s="40">
        <f t="shared" si="1025"/>
        <v>2.314555060896728E-3</v>
      </c>
      <c r="AT4728" s="51">
        <f t="shared" si="1029"/>
        <v>1.0023145550608967</v>
      </c>
    </row>
    <row r="4729" spans="1:46">
      <c r="A4729" s="38">
        <v>40340</v>
      </c>
      <c r="B4729" s="37">
        <v>1.2077</v>
      </c>
      <c r="D4729" s="38">
        <v>40340</v>
      </c>
      <c r="E4729" s="19">
        <v>1377.9097999999999</v>
      </c>
      <c r="F4729" s="19">
        <v>1140.9371532665396</v>
      </c>
      <c r="G4729" s="19">
        <v>8.0020641090237099E-3</v>
      </c>
      <c r="H4729" s="37">
        <f t="shared" si="1031"/>
        <v>1.0080020641090237</v>
      </c>
      <c r="I4729" s="19"/>
      <c r="J4729" s="19"/>
      <c r="K4729" s="19"/>
      <c r="L4729" s="19"/>
      <c r="N4729" s="38">
        <v>40340</v>
      </c>
      <c r="O4729" s="19">
        <v>1110.4333999999999</v>
      </c>
      <c r="P4729" s="19">
        <v>919.46129005547732</v>
      </c>
      <c r="Q4729" s="19">
        <v>1.4140440041631397E-2</v>
      </c>
      <c r="R4729" s="37">
        <f t="shared" si="1032"/>
        <v>1.0141404400416314</v>
      </c>
      <c r="T4729" s="39">
        <v>40340</v>
      </c>
      <c r="U4729" s="40">
        <v>392.87650000000002</v>
      </c>
      <c r="V4729" s="40">
        <f t="shared" si="1033"/>
        <v>-1.6134782952814675E-4</v>
      </c>
      <c r="W4729" s="41">
        <f t="shared" si="1034"/>
        <v>0.99983865217047185</v>
      </c>
      <c r="Y4729" s="42">
        <v>40340</v>
      </c>
      <c r="Z4729" s="43">
        <v>251.08009999999999</v>
      </c>
      <c r="AA4729" s="43">
        <f t="shared" si="1035"/>
        <v>207.89939554525128</v>
      </c>
      <c r="AB4729" s="19">
        <f t="shared" si="1038"/>
        <v>9.9291767321356694E-3</v>
      </c>
      <c r="AC4729" s="37">
        <f t="shared" si="1039"/>
        <v>1.0099291767321357</v>
      </c>
      <c r="AE4729" s="44">
        <v>40340</v>
      </c>
      <c r="AF4729" s="45">
        <v>4008.8998999999999</v>
      </c>
      <c r="AG4729" s="19">
        <f t="shared" si="1030"/>
        <v>3319.4501117827276</v>
      </c>
      <c r="AH4729" s="45">
        <f t="shared" si="1036"/>
        <v>-3.5231682461469571E-3</v>
      </c>
      <c r="AI4729" s="46">
        <f t="shared" si="1037"/>
        <v>0.99647683175385304</v>
      </c>
      <c r="AK4729" s="38">
        <v>40340</v>
      </c>
      <c r="AL4729" s="19">
        <v>170.24420000000001</v>
      </c>
      <c r="AM4729" s="19">
        <f t="shared" si="1026"/>
        <v>3.1376740672564019E-3</v>
      </c>
      <c r="AN4729" s="37">
        <f t="shared" si="1027"/>
        <v>1.0031376740672564</v>
      </c>
      <c r="AQ4729" s="38">
        <v>40340</v>
      </c>
      <c r="AR4729" s="19">
        <f t="shared" si="1028"/>
        <v>385.97424535600004</v>
      </c>
      <c r="AS4729" s="40">
        <f t="shared" si="1025"/>
        <v>3.1376740672564019E-3</v>
      </c>
      <c r="AT4729" s="51">
        <f t="shared" si="1029"/>
        <v>1.0031376740672564</v>
      </c>
    </row>
    <row r="4730" spans="1:46">
      <c r="A4730" s="38">
        <v>40343</v>
      </c>
      <c r="B4730" s="37">
        <v>1.2277</v>
      </c>
      <c r="D4730" s="38">
        <v>40343</v>
      </c>
      <c r="E4730" s="19">
        <v>1391.5553</v>
      </c>
      <c r="F4730" s="19">
        <v>1133.4652602427302</v>
      </c>
      <c r="G4730" s="19">
        <v>-6.5489085024683646E-3</v>
      </c>
      <c r="H4730" s="37">
        <f t="shared" si="1031"/>
        <v>0.99345109149753164</v>
      </c>
      <c r="I4730" s="19"/>
      <c r="J4730" s="19"/>
      <c r="K4730" s="19"/>
      <c r="L4730" s="19"/>
      <c r="N4730" s="38">
        <v>40343</v>
      </c>
      <c r="O4730" s="19">
        <v>1126.3434999999999</v>
      </c>
      <c r="P4730" s="19">
        <v>917.4419646493443</v>
      </c>
      <c r="Q4730" s="19">
        <v>-2.1962049169151898E-3</v>
      </c>
      <c r="R4730" s="37">
        <f t="shared" si="1032"/>
        <v>0.99780379508308481</v>
      </c>
      <c r="T4730" s="39">
        <v>40343</v>
      </c>
      <c r="U4730" s="40">
        <v>393.47829999999999</v>
      </c>
      <c r="V4730" s="40">
        <f t="shared" si="1033"/>
        <v>1.5317790705220435E-3</v>
      </c>
      <c r="W4730" s="41">
        <f t="shared" si="1034"/>
        <v>1.001531779070522</v>
      </c>
      <c r="Y4730" s="42">
        <v>40343</v>
      </c>
      <c r="Z4730" s="43">
        <v>255.29660000000001</v>
      </c>
      <c r="AA4730" s="43">
        <f t="shared" si="1035"/>
        <v>207.94705546957726</v>
      </c>
      <c r="AB4730" s="19">
        <f t="shared" si="1038"/>
        <v>2.292451317666977E-4</v>
      </c>
      <c r="AC4730" s="37">
        <f t="shared" si="1039"/>
        <v>1.0002292451317667</v>
      </c>
      <c r="AE4730" s="44">
        <v>40343</v>
      </c>
      <c r="AF4730" s="45">
        <v>4065.8</v>
      </c>
      <c r="AG4730" s="19">
        <f t="shared" si="1030"/>
        <v>3311.7211045043578</v>
      </c>
      <c r="AH4730" s="45">
        <f t="shared" si="1036"/>
        <v>-2.3283998909744419E-3</v>
      </c>
      <c r="AI4730" s="46">
        <f t="shared" si="1037"/>
        <v>0.99767160010902556</v>
      </c>
      <c r="AK4730" s="38">
        <v>40343</v>
      </c>
      <c r="AL4730" s="19">
        <v>169.45349999999999</v>
      </c>
      <c r="AM4730" s="19">
        <f t="shared" si="1026"/>
        <v>-4.6445047760805824E-3</v>
      </c>
      <c r="AN4730" s="37">
        <f t="shared" si="1027"/>
        <v>0.99535549522391942</v>
      </c>
      <c r="AQ4730" s="38">
        <v>40343</v>
      </c>
      <c r="AR4730" s="19">
        <f t="shared" si="1028"/>
        <v>384.18158613000003</v>
      </c>
      <c r="AS4730" s="40">
        <f t="shared" si="1025"/>
        <v>-4.6445047760804714E-3</v>
      </c>
      <c r="AT4730" s="51">
        <f t="shared" si="1029"/>
        <v>0.99535549522391953</v>
      </c>
    </row>
    <row r="4731" spans="1:46">
      <c r="A4731" s="38">
        <v>40344</v>
      </c>
      <c r="B4731" s="37">
        <v>1.2326999999999999</v>
      </c>
      <c r="D4731" s="38">
        <v>40344</v>
      </c>
      <c r="E4731" s="19">
        <v>1413.4293</v>
      </c>
      <c r="F4731" s="19">
        <v>1146.6125577999514</v>
      </c>
      <c r="G4731" s="19">
        <v>1.1599206449790733E-2</v>
      </c>
      <c r="H4731" s="37">
        <f t="shared" si="1031"/>
        <v>1.0115992064497907</v>
      </c>
      <c r="I4731" s="19"/>
      <c r="J4731" s="19"/>
      <c r="K4731" s="19"/>
      <c r="L4731" s="19"/>
      <c r="N4731" s="38">
        <v>40344</v>
      </c>
      <c r="O4731" s="19">
        <v>1135.5332000000001</v>
      </c>
      <c r="P4731" s="19">
        <v>921.17563072929352</v>
      </c>
      <c r="Q4731" s="19">
        <v>4.0696482435009784E-3</v>
      </c>
      <c r="R4731" s="37">
        <f t="shared" si="1032"/>
        <v>1.004069648243501</v>
      </c>
      <c r="T4731" s="39">
        <v>40344</v>
      </c>
      <c r="U4731" s="40">
        <v>392.63619999999997</v>
      </c>
      <c r="V4731" s="40">
        <f t="shared" si="1033"/>
        <v>-2.1401434335769354E-3</v>
      </c>
      <c r="W4731" s="41">
        <f t="shared" si="1034"/>
        <v>0.99785985656642306</v>
      </c>
      <c r="Y4731" s="42">
        <v>40344</v>
      </c>
      <c r="Z4731" s="43">
        <v>258.56330000000003</v>
      </c>
      <c r="AA4731" s="43">
        <f t="shared" si="1035"/>
        <v>209.75363024255702</v>
      </c>
      <c r="AB4731" s="19">
        <f t="shared" si="1038"/>
        <v>8.687667006874511E-3</v>
      </c>
      <c r="AC4731" s="37">
        <f t="shared" si="1039"/>
        <v>1.0086876670068745</v>
      </c>
      <c r="AE4731" s="44">
        <v>40344</v>
      </c>
      <c r="AF4731" s="45">
        <v>4129.7002000000002</v>
      </c>
      <c r="AG4731" s="19">
        <f t="shared" si="1030"/>
        <v>3350.1259024904684</v>
      </c>
      <c r="AH4731" s="45">
        <f t="shared" si="1036"/>
        <v>1.1596628089809657E-2</v>
      </c>
      <c r="AI4731" s="46">
        <f t="shared" si="1037"/>
        <v>1.0115966280898097</v>
      </c>
      <c r="AK4731" s="38">
        <v>40344</v>
      </c>
      <c r="AL4731" s="19">
        <v>169.01660000000001</v>
      </c>
      <c r="AM4731" s="19">
        <f t="shared" si="1026"/>
        <v>-2.5782884390112004E-3</v>
      </c>
      <c r="AN4731" s="37">
        <f t="shared" si="1027"/>
        <v>0.9974217115609888</v>
      </c>
      <c r="AQ4731" s="38">
        <v>40344</v>
      </c>
      <c r="AR4731" s="19">
        <f t="shared" si="1028"/>
        <v>383.19105518800006</v>
      </c>
      <c r="AS4731" s="40">
        <f t="shared" si="1025"/>
        <v>-2.5782884390112004E-3</v>
      </c>
      <c r="AT4731" s="51">
        <f t="shared" si="1029"/>
        <v>0.9974217115609888</v>
      </c>
    </row>
    <row r="4732" spans="1:46">
      <c r="A4732" s="38">
        <v>40345</v>
      </c>
      <c r="B4732" s="37">
        <v>1.2323</v>
      </c>
      <c r="D4732" s="38">
        <v>40345</v>
      </c>
      <c r="E4732" s="19">
        <v>1417.0284999999999</v>
      </c>
      <c r="F4732" s="19">
        <v>1149.9054613324677</v>
      </c>
      <c r="G4732" s="19">
        <v>2.8718537138947564E-3</v>
      </c>
      <c r="H4732" s="37">
        <f t="shared" si="1031"/>
        <v>1.0028718537138948</v>
      </c>
      <c r="I4732" s="19"/>
      <c r="J4732" s="19"/>
      <c r="K4732" s="19"/>
      <c r="L4732" s="19"/>
      <c r="N4732" s="38">
        <v>40345</v>
      </c>
      <c r="O4732" s="19">
        <v>1142.4117000000001</v>
      </c>
      <c r="P4732" s="19">
        <v>927.05647975330692</v>
      </c>
      <c r="Q4732" s="19">
        <v>6.3840692565406698E-3</v>
      </c>
      <c r="R4732" s="37">
        <f t="shared" si="1032"/>
        <v>1.0063840692565407</v>
      </c>
      <c r="T4732" s="39">
        <v>40345</v>
      </c>
      <c r="U4732" s="40">
        <v>393.35169999999999</v>
      </c>
      <c r="V4732" s="40">
        <f t="shared" si="1033"/>
        <v>1.822297587436017E-3</v>
      </c>
      <c r="W4732" s="41">
        <f t="shared" si="1034"/>
        <v>1.001822297587436</v>
      </c>
      <c r="Y4732" s="42">
        <v>40345</v>
      </c>
      <c r="Z4732" s="43">
        <v>258.54270000000002</v>
      </c>
      <c r="AA4732" s="43">
        <f t="shared" si="1035"/>
        <v>209.80499878276396</v>
      </c>
      <c r="AB4732" s="19">
        <f t="shared" si="1038"/>
        <v>2.448994095956003E-4</v>
      </c>
      <c r="AC4732" s="37">
        <f t="shared" si="1039"/>
        <v>1.0002448994095956</v>
      </c>
      <c r="AE4732" s="44">
        <v>40345</v>
      </c>
      <c r="AF4732" s="45">
        <v>4158.7002000000002</v>
      </c>
      <c r="AG4732" s="19">
        <f t="shared" si="1030"/>
        <v>3374.7465714517571</v>
      </c>
      <c r="AH4732" s="45">
        <f t="shared" si="1036"/>
        <v>7.3491772183802428E-3</v>
      </c>
      <c r="AI4732" s="46">
        <f t="shared" si="1037"/>
        <v>1.0073491772183802</v>
      </c>
      <c r="AK4732" s="38">
        <v>40345</v>
      </c>
      <c r="AL4732" s="19">
        <v>168.7491</v>
      </c>
      <c r="AM4732" s="19">
        <f t="shared" si="1026"/>
        <v>-1.5826847777082875E-3</v>
      </c>
      <c r="AN4732" s="37">
        <f t="shared" si="1027"/>
        <v>0.99841731522229171</v>
      </c>
      <c r="AQ4732" s="38">
        <v>40345</v>
      </c>
      <c r="AR4732" s="19">
        <f t="shared" si="1028"/>
        <v>382.584584538</v>
      </c>
      <c r="AS4732" s="40">
        <f t="shared" si="1025"/>
        <v>-1.5826847777083985E-3</v>
      </c>
      <c r="AT4732" s="51">
        <f t="shared" si="1029"/>
        <v>0.9984173152222916</v>
      </c>
    </row>
    <row r="4733" spans="1:46">
      <c r="A4733" s="38">
        <v>40346</v>
      </c>
      <c r="B4733" s="37">
        <v>1.2364999999999999</v>
      </c>
      <c r="D4733" s="38">
        <v>40346</v>
      </c>
      <c r="E4733" s="19">
        <v>1419.2294999999999</v>
      </c>
      <c r="F4733" s="19">
        <v>1147.7796198948645</v>
      </c>
      <c r="G4733" s="19">
        <v>-1.8487097497039695E-3</v>
      </c>
      <c r="H4733" s="37">
        <f t="shared" si="1031"/>
        <v>0.99815129025029603</v>
      </c>
      <c r="I4733" s="19"/>
      <c r="J4733" s="19"/>
      <c r="K4733" s="19"/>
      <c r="L4733" s="19"/>
      <c r="N4733" s="38">
        <v>40346</v>
      </c>
      <c r="O4733" s="19">
        <v>1147.1955</v>
      </c>
      <c r="P4733" s="19">
        <v>927.7763849575415</v>
      </c>
      <c r="Q4733" s="19">
        <v>7.765494551379426E-4</v>
      </c>
      <c r="R4733" s="37">
        <f t="shared" si="1032"/>
        <v>1.0007765494551379</v>
      </c>
      <c r="T4733" s="39">
        <v>40346</v>
      </c>
      <c r="U4733" s="40">
        <v>392.8039</v>
      </c>
      <c r="V4733" s="40">
        <f t="shared" si="1033"/>
        <v>-1.3926468348808285E-3</v>
      </c>
      <c r="W4733" s="41">
        <f t="shared" si="1034"/>
        <v>0.99860735316511917</v>
      </c>
      <c r="Y4733" s="42">
        <v>40346</v>
      </c>
      <c r="Z4733" s="43">
        <v>258.62599999999998</v>
      </c>
      <c r="AA4733" s="43">
        <f t="shared" si="1035"/>
        <v>209.15972503032754</v>
      </c>
      <c r="AB4733" s="19">
        <f t="shared" si="1038"/>
        <v>-3.075588075499347E-3</v>
      </c>
      <c r="AC4733" s="37">
        <f t="shared" si="1039"/>
        <v>0.99692441192450065</v>
      </c>
      <c r="AE4733" s="44">
        <v>40346</v>
      </c>
      <c r="AF4733" s="45">
        <v>4159.6000999999997</v>
      </c>
      <c r="AG4733" s="19">
        <f t="shared" si="1030"/>
        <v>3364.0114031540638</v>
      </c>
      <c r="AH4733" s="45">
        <f t="shared" si="1036"/>
        <v>-3.1810294700366226E-3</v>
      </c>
      <c r="AI4733" s="46">
        <f t="shared" si="1037"/>
        <v>0.99681897052996338</v>
      </c>
      <c r="AK4733" s="38">
        <v>40346</v>
      </c>
      <c r="AL4733" s="19">
        <v>168.91079999999999</v>
      </c>
      <c r="AM4733" s="19">
        <f t="shared" si="1026"/>
        <v>9.5822733276795802E-4</v>
      </c>
      <c r="AN4733" s="37">
        <f t="shared" si="1027"/>
        <v>1.000958227332768</v>
      </c>
      <c r="AQ4733" s="38">
        <v>40346</v>
      </c>
      <c r="AR4733" s="19">
        <f t="shared" si="1028"/>
        <v>382.95118754399999</v>
      </c>
      <c r="AS4733" s="40">
        <f t="shared" si="1025"/>
        <v>9.5822733276795802E-4</v>
      </c>
      <c r="AT4733" s="51">
        <f t="shared" si="1029"/>
        <v>1.000958227332768</v>
      </c>
    </row>
    <row r="4734" spans="1:46">
      <c r="A4734" s="38">
        <v>40347</v>
      </c>
      <c r="B4734" s="37">
        <v>1.236</v>
      </c>
      <c r="D4734" s="38">
        <v>40347</v>
      </c>
      <c r="E4734" s="19">
        <v>1422.5418</v>
      </c>
      <c r="F4734" s="19">
        <v>1150.923786407767</v>
      </c>
      <c r="G4734" s="19">
        <v>2.7393468732181958E-3</v>
      </c>
      <c r="H4734" s="37">
        <f t="shared" si="1031"/>
        <v>1.0027393468732182</v>
      </c>
      <c r="I4734" s="19"/>
      <c r="J4734" s="19"/>
      <c r="K4734" s="19"/>
      <c r="L4734" s="19"/>
      <c r="N4734" s="38">
        <v>40347</v>
      </c>
      <c r="O4734" s="19">
        <v>1154.8015</v>
      </c>
      <c r="P4734" s="19">
        <v>934.30542071197419</v>
      </c>
      <c r="Q4734" s="19">
        <v>7.0372946113856916E-3</v>
      </c>
      <c r="R4734" s="37">
        <f t="shared" si="1032"/>
        <v>1.0070372946113857</v>
      </c>
      <c r="T4734" s="39">
        <v>40347</v>
      </c>
      <c r="U4734" s="40">
        <v>392.87630000000001</v>
      </c>
      <c r="V4734" s="40">
        <f t="shared" si="1033"/>
        <v>1.8431588892076078E-4</v>
      </c>
      <c r="W4734" s="41">
        <f t="shared" si="1034"/>
        <v>1.0001843158889208</v>
      </c>
      <c r="Y4734" s="42">
        <v>40347</v>
      </c>
      <c r="Z4734" s="43">
        <v>257.89170000000001</v>
      </c>
      <c r="AA4734" s="43">
        <f t="shared" si="1035"/>
        <v>208.65024271844661</v>
      </c>
      <c r="AB4734" s="19">
        <f t="shared" si="1038"/>
        <v>-2.4358528478991559E-3</v>
      </c>
      <c r="AC4734" s="37">
        <f t="shared" si="1039"/>
        <v>0.99756414715210084</v>
      </c>
      <c r="AE4734" s="44">
        <v>40347</v>
      </c>
      <c r="AF4734" s="45">
        <v>4150.8999000000003</v>
      </c>
      <c r="AG4734" s="19">
        <f t="shared" si="1030"/>
        <v>3358.3332524271846</v>
      </c>
      <c r="AH4734" s="45">
        <f t="shared" si="1036"/>
        <v>-1.6879106656878529E-3</v>
      </c>
      <c r="AI4734" s="46">
        <f t="shared" si="1037"/>
        <v>0.99831208933431215</v>
      </c>
      <c r="AK4734" s="38">
        <v>40347</v>
      </c>
      <c r="AL4734" s="19">
        <v>168.9452</v>
      </c>
      <c r="AM4734" s="19">
        <f t="shared" si="1026"/>
        <v>2.0365778860798045E-4</v>
      </c>
      <c r="AN4734" s="37">
        <f t="shared" si="1027"/>
        <v>1.000203657788608</v>
      </c>
      <c r="AQ4734" s="38">
        <v>40347</v>
      </c>
      <c r="AR4734" s="19">
        <f t="shared" si="1028"/>
        <v>383.02917853600002</v>
      </c>
      <c r="AS4734" s="40">
        <f t="shared" si="1025"/>
        <v>2.0365778860798045E-4</v>
      </c>
      <c r="AT4734" s="51">
        <f t="shared" si="1029"/>
        <v>1.000203657788608</v>
      </c>
    </row>
    <row r="4735" spans="1:46">
      <c r="A4735" s="38">
        <v>40350</v>
      </c>
      <c r="B4735" s="37">
        <v>1.2384999999999999</v>
      </c>
      <c r="D4735" s="38">
        <v>40350</v>
      </c>
      <c r="E4735" s="19">
        <v>1429.3037999999999</v>
      </c>
      <c r="F4735" s="19">
        <v>1154.060395639887</v>
      </c>
      <c r="G4735" s="19">
        <v>2.7252970780193841E-3</v>
      </c>
      <c r="H4735" s="37">
        <f t="shared" si="1031"/>
        <v>1.0027252970780194</v>
      </c>
      <c r="I4735" s="19"/>
      <c r="J4735" s="19"/>
      <c r="K4735" s="19"/>
      <c r="L4735" s="19"/>
      <c r="N4735" s="38">
        <v>40350</v>
      </c>
      <c r="O4735" s="19">
        <v>1185.2176999999999</v>
      </c>
      <c r="P4735" s="19">
        <v>956.97836092046828</v>
      </c>
      <c r="Q4735" s="19">
        <v>2.42671611508114E-2</v>
      </c>
      <c r="R4735" s="37">
        <f t="shared" si="1032"/>
        <v>1.0242671611508114</v>
      </c>
      <c r="T4735" s="39">
        <v>40350</v>
      </c>
      <c r="U4735" s="40">
        <v>391.38069999999999</v>
      </c>
      <c r="V4735" s="40">
        <f t="shared" si="1033"/>
        <v>-3.8067961849570509E-3</v>
      </c>
      <c r="W4735" s="41">
        <f t="shared" si="1034"/>
        <v>0.99619320381504295</v>
      </c>
      <c r="Y4735" s="42">
        <v>40350</v>
      </c>
      <c r="Z4735" s="43">
        <v>257.77870000000001</v>
      </c>
      <c r="AA4735" s="43">
        <f t="shared" si="1035"/>
        <v>208.13782801776344</v>
      </c>
      <c r="AB4735" s="19">
        <f t="shared" si="1038"/>
        <v>-2.4558548027888705E-3</v>
      </c>
      <c r="AC4735" s="37">
        <f t="shared" si="1039"/>
        <v>0.99754414519721113</v>
      </c>
      <c r="AE4735" s="44">
        <v>40350</v>
      </c>
      <c r="AF4735" s="45">
        <v>4169.3999000000003</v>
      </c>
      <c r="AG4735" s="19">
        <f t="shared" si="1030"/>
        <v>3366.4916431166739</v>
      </c>
      <c r="AH4735" s="45">
        <f t="shared" si="1036"/>
        <v>2.4292975343029877E-3</v>
      </c>
      <c r="AI4735" s="46">
        <f t="shared" si="1037"/>
        <v>1.002429297534303</v>
      </c>
      <c r="AK4735" s="38">
        <v>40350</v>
      </c>
      <c r="AL4735" s="19">
        <v>169.11009999999999</v>
      </c>
      <c r="AM4735" s="19">
        <f t="shared" si="1026"/>
        <v>9.7605614128126739E-4</v>
      </c>
      <c r="AN4735" s="37">
        <f t="shared" si="1027"/>
        <v>1.0009760561412813</v>
      </c>
      <c r="AQ4735" s="38">
        <v>40350</v>
      </c>
      <c r="AR4735" s="19">
        <f t="shared" si="1028"/>
        <v>383.40303651800002</v>
      </c>
      <c r="AS4735" s="40">
        <f t="shared" si="1025"/>
        <v>9.7605614128126739E-4</v>
      </c>
      <c r="AT4735" s="51">
        <f t="shared" si="1029"/>
        <v>1.0009760561412813</v>
      </c>
    </row>
    <row r="4736" spans="1:46">
      <c r="A4736" s="38">
        <v>40351</v>
      </c>
      <c r="B4736" s="37">
        <v>1.2302999999999999</v>
      </c>
      <c r="D4736" s="38">
        <v>40351</v>
      </c>
      <c r="E4736" s="19">
        <v>1409.8344</v>
      </c>
      <c r="F4736" s="19">
        <v>1145.9273347963911</v>
      </c>
      <c r="G4736" s="19">
        <v>-7.0473442067877645E-3</v>
      </c>
      <c r="H4736" s="37">
        <f t="shared" si="1031"/>
        <v>0.99295265579321224</v>
      </c>
      <c r="I4736" s="19"/>
      <c r="J4736" s="19"/>
      <c r="K4736" s="19"/>
      <c r="L4736" s="19"/>
      <c r="N4736" s="38">
        <v>40351</v>
      </c>
      <c r="O4736" s="19">
        <v>1171.9576</v>
      </c>
      <c r="P4736" s="19">
        <v>952.57872063724301</v>
      </c>
      <c r="Q4736" s="19">
        <v>-4.5974292239936432E-3</v>
      </c>
      <c r="R4736" s="37">
        <f t="shared" si="1032"/>
        <v>0.99540257077600636</v>
      </c>
      <c r="T4736" s="39">
        <v>40351</v>
      </c>
      <c r="U4736" s="40">
        <v>391.95389999999998</v>
      </c>
      <c r="V4736" s="40">
        <f t="shared" si="1033"/>
        <v>1.464558676500971E-3</v>
      </c>
      <c r="W4736" s="41">
        <f t="shared" si="1034"/>
        <v>1.001464558676501</v>
      </c>
      <c r="Y4736" s="42">
        <v>40351</v>
      </c>
      <c r="Z4736" s="43">
        <v>256.61700000000002</v>
      </c>
      <c r="AA4736" s="43">
        <f t="shared" si="1035"/>
        <v>208.58083394294076</v>
      </c>
      <c r="AB4736" s="19">
        <f t="shared" si="1038"/>
        <v>2.1284258099374398E-3</v>
      </c>
      <c r="AC4736" s="37">
        <f t="shared" si="1039"/>
        <v>1.0021284258099374</v>
      </c>
      <c r="AE4736" s="44">
        <v>40351</v>
      </c>
      <c r="AF4736" s="45">
        <v>4135.7997999999998</v>
      </c>
      <c r="AG4736" s="19">
        <f t="shared" si="1030"/>
        <v>3361.6189547264894</v>
      </c>
      <c r="AH4736" s="45">
        <f t="shared" si="1036"/>
        <v>-1.4474084319049396E-3</v>
      </c>
      <c r="AI4736" s="46">
        <f t="shared" si="1037"/>
        <v>0.99855259156809506</v>
      </c>
      <c r="AK4736" s="38">
        <v>40351</v>
      </c>
      <c r="AL4736" s="19">
        <v>169.19990000000001</v>
      </c>
      <c r="AM4736" s="19">
        <f t="shared" si="1026"/>
        <v>5.3101500146968128E-4</v>
      </c>
      <c r="AN4736" s="37">
        <f t="shared" si="1027"/>
        <v>1.0005310150014697</v>
      </c>
      <c r="AQ4736" s="38">
        <v>40351</v>
      </c>
      <c r="AR4736" s="19">
        <f t="shared" si="1028"/>
        <v>383.60662928200009</v>
      </c>
      <c r="AS4736" s="40">
        <f t="shared" si="1025"/>
        <v>5.3101500146968128E-4</v>
      </c>
      <c r="AT4736" s="51">
        <f t="shared" si="1029"/>
        <v>1.0005310150014697</v>
      </c>
    </row>
    <row r="4737" spans="1:46">
      <c r="A4737" s="38">
        <v>40352</v>
      </c>
      <c r="B4737" s="37">
        <v>1.2310000000000001</v>
      </c>
      <c r="D4737" s="38">
        <v>40352</v>
      </c>
      <c r="E4737" s="19">
        <v>1397.9507000000001</v>
      </c>
      <c r="F4737" s="19">
        <v>1135.6220146222583</v>
      </c>
      <c r="G4737" s="19">
        <v>-8.9929962059625002E-3</v>
      </c>
      <c r="H4737" s="37">
        <f t="shared" si="1031"/>
        <v>0.9910070037940375</v>
      </c>
      <c r="I4737" s="19"/>
      <c r="J4737" s="19"/>
      <c r="K4737" s="19"/>
      <c r="L4737" s="19"/>
      <c r="N4737" s="38">
        <v>40352</v>
      </c>
      <c r="O4737" s="19">
        <v>1163.1629</v>
      </c>
      <c r="P4737" s="19">
        <v>944.89268887083665</v>
      </c>
      <c r="Q4737" s="19">
        <v>-8.0686578441145906E-3</v>
      </c>
      <c r="R4737" s="37">
        <f t="shared" si="1032"/>
        <v>0.99193134215588541</v>
      </c>
      <c r="T4737" s="39">
        <v>40352</v>
      </c>
      <c r="U4737" s="40">
        <v>392.82679999999999</v>
      </c>
      <c r="V4737" s="40">
        <f t="shared" si="1033"/>
        <v>2.2270476196308842E-3</v>
      </c>
      <c r="W4737" s="41">
        <f t="shared" si="1034"/>
        <v>1.0022270476196309</v>
      </c>
      <c r="Y4737" s="42">
        <v>40352</v>
      </c>
      <c r="Z4737" s="43">
        <v>254.13159999999999</v>
      </c>
      <c r="AA4737" s="43">
        <f t="shared" si="1035"/>
        <v>206.44321689683181</v>
      </c>
      <c r="AB4737" s="19">
        <f t="shared" si="1038"/>
        <v>-1.0248386707925938E-2</v>
      </c>
      <c r="AC4737" s="37">
        <f t="shared" si="1039"/>
        <v>0.98975161329207406</v>
      </c>
      <c r="AE4737" s="44">
        <v>40352</v>
      </c>
      <c r="AF4737" s="45">
        <v>4068.6001000000001</v>
      </c>
      <c r="AG4737" s="19">
        <f t="shared" si="1030"/>
        <v>3305.1178716490658</v>
      </c>
      <c r="AH4737" s="45">
        <f t="shared" si="1036"/>
        <v>-1.6807700051185814E-2</v>
      </c>
      <c r="AI4737" s="46">
        <f t="shared" si="1037"/>
        <v>0.98319229994881419</v>
      </c>
      <c r="AK4737" s="38">
        <v>40352</v>
      </c>
      <c r="AL4737" s="19">
        <v>168.96019999999999</v>
      </c>
      <c r="AM4737" s="19">
        <f t="shared" si="1026"/>
        <v>-1.4166675039407606E-3</v>
      </c>
      <c r="AN4737" s="37">
        <f t="shared" si="1027"/>
        <v>0.99858333249605924</v>
      </c>
      <c r="AQ4737" s="38">
        <v>40352</v>
      </c>
      <c r="AR4737" s="19">
        <f t="shared" si="1028"/>
        <v>383.06318623599998</v>
      </c>
      <c r="AS4737" s="40">
        <f t="shared" si="1025"/>
        <v>-1.4166675039408716E-3</v>
      </c>
      <c r="AT4737" s="51">
        <f t="shared" si="1029"/>
        <v>0.99858333249605913</v>
      </c>
    </row>
    <row r="4738" spans="1:46">
      <c r="A4738" s="38">
        <v>40353</v>
      </c>
      <c r="B4738" s="37">
        <v>1.2287999999999999</v>
      </c>
      <c r="D4738" s="38">
        <v>40353</v>
      </c>
      <c r="E4738" s="19">
        <v>1380.8707999999999</v>
      </c>
      <c r="F4738" s="19">
        <v>1123.7555338541667</v>
      </c>
      <c r="G4738" s="19">
        <v>-1.0449322587356424E-2</v>
      </c>
      <c r="H4738" s="37">
        <f t="shared" si="1031"/>
        <v>0.98955067741264358</v>
      </c>
      <c r="I4738" s="19"/>
      <c r="J4738" s="19"/>
      <c r="K4738" s="19"/>
      <c r="L4738" s="19"/>
      <c r="N4738" s="38">
        <v>40353</v>
      </c>
      <c r="O4738" s="19">
        <v>1153.3869</v>
      </c>
      <c r="P4738" s="19">
        <v>938.628662109375</v>
      </c>
      <c r="Q4738" s="19">
        <v>-6.6293525553121624E-3</v>
      </c>
      <c r="R4738" s="37">
        <f t="shared" si="1032"/>
        <v>0.99337064744468784</v>
      </c>
      <c r="T4738" s="39">
        <v>40353</v>
      </c>
      <c r="U4738" s="40">
        <v>393.4434</v>
      </c>
      <c r="V4738" s="40">
        <f t="shared" si="1033"/>
        <v>1.5696485066700738E-3</v>
      </c>
      <c r="W4738" s="41">
        <f t="shared" si="1034"/>
        <v>1.0015696485066701</v>
      </c>
      <c r="Y4738" s="42">
        <v>40353</v>
      </c>
      <c r="Z4738" s="43">
        <v>255.1942</v>
      </c>
      <c r="AA4738" s="43">
        <f t="shared" si="1035"/>
        <v>207.67757161458334</v>
      </c>
      <c r="AB4738" s="19">
        <f t="shared" si="1038"/>
        <v>5.9791488250660052E-3</v>
      </c>
      <c r="AC4738" s="37">
        <f t="shared" si="1039"/>
        <v>1.005979148825066</v>
      </c>
      <c r="AE4738" s="44">
        <v>40353</v>
      </c>
      <c r="AF4738" s="45">
        <v>4079.8</v>
      </c>
      <c r="AG4738" s="19">
        <f t="shared" si="1030"/>
        <v>3320.1497395833339</v>
      </c>
      <c r="AH4738" s="45">
        <f t="shared" si="1036"/>
        <v>4.5480580475540933E-3</v>
      </c>
      <c r="AI4738" s="46">
        <f t="shared" si="1037"/>
        <v>1.0045480580475541</v>
      </c>
      <c r="AK4738" s="38">
        <v>40353</v>
      </c>
      <c r="AL4738" s="19">
        <v>169.25389999999999</v>
      </c>
      <c r="AM4738" s="19">
        <f t="shared" si="1026"/>
        <v>1.7382791923779006E-3</v>
      </c>
      <c r="AN4738" s="37">
        <f t="shared" si="1027"/>
        <v>1.0017382791923779</v>
      </c>
      <c r="AQ4738" s="38">
        <v>40353</v>
      </c>
      <c r="AR4738" s="19">
        <f t="shared" si="1028"/>
        <v>383.72905700199999</v>
      </c>
      <c r="AS4738" s="40">
        <f t="shared" si="1025"/>
        <v>1.7382791923779006E-3</v>
      </c>
      <c r="AT4738" s="51">
        <f t="shared" si="1029"/>
        <v>1.0017382791923779</v>
      </c>
    </row>
    <row r="4739" spans="1:46">
      <c r="A4739" s="38">
        <v>40354</v>
      </c>
      <c r="B4739" s="37">
        <v>1.2332000000000001</v>
      </c>
      <c r="D4739" s="38">
        <v>40354</v>
      </c>
      <c r="E4739" s="19">
        <v>1377.2348999999999</v>
      </c>
      <c r="F4739" s="19">
        <v>1116.7976808303599</v>
      </c>
      <c r="G4739" s="19">
        <v>-6.1916073507048974E-3</v>
      </c>
      <c r="H4739" s="37">
        <f t="shared" si="1031"/>
        <v>0.9938083926492951</v>
      </c>
      <c r="I4739" s="19"/>
      <c r="J4739" s="19"/>
      <c r="K4739" s="19"/>
      <c r="L4739" s="19"/>
      <c r="N4739" s="38">
        <v>40354</v>
      </c>
      <c r="O4739" s="19">
        <v>1147.8698999999999</v>
      </c>
      <c r="P4739" s="19">
        <v>930.80595199481013</v>
      </c>
      <c r="Q4739" s="19">
        <v>-8.3341905381250081E-3</v>
      </c>
      <c r="R4739" s="37">
        <f t="shared" si="1032"/>
        <v>0.99166580946187499</v>
      </c>
      <c r="T4739" s="39">
        <v>40354</v>
      </c>
      <c r="U4739" s="40">
        <v>393.74459999999999</v>
      </c>
      <c r="V4739" s="40">
        <f t="shared" si="1033"/>
        <v>7.6554848804177844E-4</v>
      </c>
      <c r="W4739" s="41">
        <f t="shared" si="1034"/>
        <v>1.0007655484880418</v>
      </c>
      <c r="Y4739" s="42">
        <v>40354</v>
      </c>
      <c r="Z4739" s="43">
        <v>258.49549999999999</v>
      </c>
      <c r="AA4739" s="43">
        <f t="shared" si="1035"/>
        <v>209.61360687641906</v>
      </c>
      <c r="AB4739" s="19">
        <f t="shared" si="1038"/>
        <v>9.3223126926227362E-3</v>
      </c>
      <c r="AC4739" s="37">
        <f t="shared" si="1039"/>
        <v>1.0093223126926227</v>
      </c>
      <c r="AE4739" s="44">
        <v>40354</v>
      </c>
      <c r="AF4739" s="45">
        <v>4161.5</v>
      </c>
      <c r="AG4739" s="19">
        <f t="shared" si="1030"/>
        <v>3374.554005838469</v>
      </c>
      <c r="AH4739" s="45">
        <f t="shared" si="1036"/>
        <v>1.6386088135278642E-2</v>
      </c>
      <c r="AI4739" s="46">
        <f t="shared" si="1037"/>
        <v>1.0163860881352786</v>
      </c>
      <c r="AK4739" s="38">
        <v>40354</v>
      </c>
      <c r="AL4739" s="19">
        <v>168.88329999999999</v>
      </c>
      <c r="AM4739" s="19">
        <f t="shared" si="1026"/>
        <v>-2.189609811058979E-3</v>
      </c>
      <c r="AN4739" s="37">
        <f t="shared" si="1027"/>
        <v>0.99781039018894102</v>
      </c>
      <c r="AQ4739" s="38">
        <v>40354</v>
      </c>
      <c r="AR4739" s="19">
        <f t="shared" si="1028"/>
        <v>382.88884009399999</v>
      </c>
      <c r="AS4739" s="40">
        <f t="shared" si="1025"/>
        <v>-2.189609811058979E-3</v>
      </c>
      <c r="AT4739" s="51">
        <f t="shared" si="1029"/>
        <v>0.99781039018894102</v>
      </c>
    </row>
    <row r="4740" spans="1:46">
      <c r="A4740" s="38">
        <v>40357</v>
      </c>
      <c r="B4740" s="37">
        <v>1.2316</v>
      </c>
      <c r="D4740" s="38">
        <v>40357</v>
      </c>
      <c r="E4740" s="19">
        <v>1381.3878</v>
      </c>
      <c r="F4740" s="19">
        <v>1121.6204936667748</v>
      </c>
      <c r="G4740" s="19">
        <v>4.3184302037850841E-3</v>
      </c>
      <c r="H4740" s="37">
        <f t="shared" si="1031"/>
        <v>1.0043184302037851</v>
      </c>
      <c r="I4740" s="19"/>
      <c r="J4740" s="19"/>
      <c r="K4740" s="19"/>
      <c r="L4740" s="19"/>
      <c r="N4740" s="38">
        <v>40357</v>
      </c>
      <c r="O4740" s="19">
        <v>1153.0912000000001</v>
      </c>
      <c r="P4740" s="19">
        <v>936.25462812601495</v>
      </c>
      <c r="Q4740" s="19">
        <v>5.853718618287429E-3</v>
      </c>
      <c r="R4740" s="37">
        <f t="shared" si="1032"/>
        <v>1.0058537186182874</v>
      </c>
      <c r="T4740" s="39">
        <v>40357</v>
      </c>
      <c r="U4740" s="40">
        <v>393.48779999999999</v>
      </c>
      <c r="V4740" s="40">
        <f t="shared" si="1033"/>
        <v>-6.5219942063965419E-4</v>
      </c>
      <c r="W4740" s="41">
        <f t="shared" si="1034"/>
        <v>0.99934780057936035</v>
      </c>
      <c r="Y4740" s="42">
        <v>40357</v>
      </c>
      <c r="Z4740" s="43">
        <v>256.19819999999999</v>
      </c>
      <c r="AA4740" s="43">
        <f t="shared" si="1035"/>
        <v>208.02062357908409</v>
      </c>
      <c r="AB4740" s="19">
        <f t="shared" si="1038"/>
        <v>-7.5996177971124901E-3</v>
      </c>
      <c r="AC4740" s="37">
        <f t="shared" si="1039"/>
        <v>0.99240038220288751</v>
      </c>
      <c r="AE4740" s="44">
        <v>40357</v>
      </c>
      <c r="AF4740" s="45">
        <v>4133.2002000000002</v>
      </c>
      <c r="AG4740" s="19">
        <f t="shared" si="1030"/>
        <v>3355.9598895745371</v>
      </c>
      <c r="AH4740" s="45">
        <f t="shared" si="1036"/>
        <v>-5.5100959213458811E-3</v>
      </c>
      <c r="AI4740" s="46">
        <f t="shared" si="1037"/>
        <v>0.99448990407865412</v>
      </c>
      <c r="AK4740" s="38">
        <v>40357</v>
      </c>
      <c r="AL4740" s="19">
        <v>168.8141</v>
      </c>
      <c r="AM4740" s="19">
        <f t="shared" si="1026"/>
        <v>-4.0975040160862175E-4</v>
      </c>
      <c r="AN4740" s="37">
        <f t="shared" si="1027"/>
        <v>0.99959024959839138</v>
      </c>
      <c r="AQ4740" s="38">
        <v>40357</v>
      </c>
      <c r="AR4740" s="19">
        <f t="shared" si="1028"/>
        <v>382.73195123800002</v>
      </c>
      <c r="AS4740" s="40">
        <f t="shared" si="1025"/>
        <v>-4.0975040160862175E-4</v>
      </c>
      <c r="AT4740" s="51">
        <f t="shared" si="1029"/>
        <v>0.99959024959839138</v>
      </c>
    </row>
    <row r="4741" spans="1:46">
      <c r="A4741" s="38">
        <v>40358</v>
      </c>
      <c r="B4741" s="37">
        <v>1.2186999999999999</v>
      </c>
      <c r="D4741" s="38">
        <v>40358</v>
      </c>
      <c r="E4741" s="19">
        <v>1337.3942</v>
      </c>
      <c r="F4741" s="19">
        <v>1097.3941084762453</v>
      </c>
      <c r="G4741" s="19">
        <v>-2.1599449481641719E-2</v>
      </c>
      <c r="H4741" s="37">
        <f t="shared" si="1031"/>
        <v>0.97840055051835828</v>
      </c>
      <c r="I4741" s="19"/>
      <c r="J4741" s="19"/>
      <c r="K4741" s="19"/>
      <c r="L4741" s="19"/>
      <c r="N4741" s="38">
        <v>40358</v>
      </c>
      <c r="O4741" s="19">
        <v>1120.5693000000001</v>
      </c>
      <c r="P4741" s="19">
        <v>919.4791991466318</v>
      </c>
      <c r="Q4741" s="19">
        <v>-1.7917592581582653E-2</v>
      </c>
      <c r="R4741" s="37">
        <f t="shared" si="1032"/>
        <v>0.98208240741841735</v>
      </c>
      <c r="T4741" s="39">
        <v>40358</v>
      </c>
      <c r="U4741" s="40">
        <v>394.62139999999999</v>
      </c>
      <c r="V4741" s="40">
        <f t="shared" si="1033"/>
        <v>2.8809025336999916E-3</v>
      </c>
      <c r="W4741" s="41">
        <f t="shared" si="1034"/>
        <v>1.0028809025337</v>
      </c>
      <c r="Y4741" s="42">
        <v>40358</v>
      </c>
      <c r="Z4741" s="43">
        <v>249.41900000000001</v>
      </c>
      <c r="AA4741" s="43">
        <f t="shared" si="1035"/>
        <v>204.65988348239929</v>
      </c>
      <c r="AB4741" s="19">
        <f t="shared" si="1038"/>
        <v>-1.615580243372905E-2</v>
      </c>
      <c r="AC4741" s="37">
        <f t="shared" si="1039"/>
        <v>0.98384419756627095</v>
      </c>
      <c r="AE4741" s="44">
        <v>40358</v>
      </c>
      <c r="AF4741" s="45">
        <v>4013.6001000000001</v>
      </c>
      <c r="AG4741" s="19">
        <f t="shared" si="1030"/>
        <v>3293.3454500697467</v>
      </c>
      <c r="AH4741" s="45">
        <f t="shared" si="1036"/>
        <v>-1.8657684109784967E-2</v>
      </c>
      <c r="AI4741" s="46">
        <f t="shared" si="1037"/>
        <v>0.98134231589021503</v>
      </c>
      <c r="AK4741" s="38">
        <v>40358</v>
      </c>
      <c r="AL4741" s="19">
        <v>169.0625</v>
      </c>
      <c r="AM4741" s="19">
        <f t="shared" si="1026"/>
        <v>1.4714410703844383E-3</v>
      </c>
      <c r="AN4741" s="37">
        <f t="shared" si="1027"/>
        <v>1.0014714410703844</v>
      </c>
      <c r="AQ4741" s="38">
        <v>40358</v>
      </c>
      <c r="AR4741" s="19">
        <f t="shared" si="1028"/>
        <v>383.29511875000003</v>
      </c>
      <c r="AS4741" s="40">
        <f t="shared" ref="AS4741:AS4804" si="1040">AR4741/AR4740-1</f>
        <v>1.4714410703844383E-3</v>
      </c>
      <c r="AT4741" s="51">
        <f t="shared" si="1029"/>
        <v>1.0014714410703844</v>
      </c>
    </row>
    <row r="4742" spans="1:46">
      <c r="A4742" s="38">
        <v>40359</v>
      </c>
      <c r="B4742" s="37">
        <v>1.2291000000000001</v>
      </c>
      <c r="D4742" s="38">
        <v>40359</v>
      </c>
      <c r="E4742" s="19">
        <v>1328.8746000000001</v>
      </c>
      <c r="F4742" s="19">
        <v>1081.1769587503052</v>
      </c>
      <c r="G4742" s="19">
        <v>-1.4777872052236463E-2</v>
      </c>
      <c r="H4742" s="37">
        <f t="shared" si="1031"/>
        <v>0.98522212794776354</v>
      </c>
      <c r="I4742" s="19"/>
      <c r="J4742" s="19"/>
      <c r="K4742" s="19"/>
      <c r="L4742" s="19"/>
      <c r="N4742" s="38">
        <v>40359</v>
      </c>
      <c r="O4742" s="19">
        <v>1112.7943</v>
      </c>
      <c r="P4742" s="19">
        <v>905.37328126271257</v>
      </c>
      <c r="Q4742" s="19">
        <v>-1.5341203908702861E-2</v>
      </c>
      <c r="R4742" s="37">
        <f t="shared" si="1032"/>
        <v>0.98465879609129714</v>
      </c>
      <c r="T4742" s="39">
        <v>40359</v>
      </c>
      <c r="U4742" s="40">
        <v>394.18849999999998</v>
      </c>
      <c r="V4742" s="40">
        <f t="shared" si="1033"/>
        <v>-1.0970008215469562E-3</v>
      </c>
      <c r="W4742" s="41">
        <f t="shared" si="1034"/>
        <v>0.99890299917845304</v>
      </c>
      <c r="Y4742" s="42">
        <v>40359</v>
      </c>
      <c r="Z4742" s="43">
        <v>252.46969999999999</v>
      </c>
      <c r="AA4742" s="43">
        <f t="shared" si="1035"/>
        <v>205.41021885932795</v>
      </c>
      <c r="AB4742" s="19">
        <f t="shared" si="1038"/>
        <v>3.6662552727055875E-3</v>
      </c>
      <c r="AC4742" s="37">
        <f t="shared" si="1039"/>
        <v>1.0036662552727056</v>
      </c>
      <c r="AE4742" s="44">
        <v>40359</v>
      </c>
      <c r="AF4742" s="45">
        <v>4026</v>
      </c>
      <c r="AG4742" s="19">
        <f t="shared" si="1030"/>
        <v>3275.5674884061505</v>
      </c>
      <c r="AH4742" s="45">
        <f t="shared" si="1036"/>
        <v>-5.3981466363389741E-3</v>
      </c>
      <c r="AI4742" s="46">
        <f t="shared" si="1037"/>
        <v>0.99460185336366103</v>
      </c>
      <c r="AK4742" s="38">
        <v>40359</v>
      </c>
      <c r="AL4742" s="19">
        <v>169.29470000000001</v>
      </c>
      <c r="AM4742" s="19">
        <f t="shared" si="1026"/>
        <v>1.3734565619223371E-3</v>
      </c>
      <c r="AN4742" s="37">
        <f t="shared" si="1027"/>
        <v>1.0013734565619223</v>
      </c>
      <c r="AQ4742" s="38">
        <v>40359</v>
      </c>
      <c r="AR4742" s="19">
        <f t="shared" si="1028"/>
        <v>383.82155794600004</v>
      </c>
      <c r="AS4742" s="40">
        <f t="shared" si="1040"/>
        <v>1.3734565619223371E-3</v>
      </c>
      <c r="AT4742" s="51">
        <f t="shared" si="1029"/>
        <v>1.0013734565619223</v>
      </c>
    </row>
    <row r="4743" spans="1:46">
      <c r="A4743" s="38">
        <v>40360</v>
      </c>
      <c r="B4743" s="37">
        <v>1.2464</v>
      </c>
      <c r="D4743" s="38">
        <v>40360</v>
      </c>
      <c r="E4743" s="19">
        <v>1322.2951</v>
      </c>
      <c r="F4743" s="19">
        <v>1060.891447368421</v>
      </c>
      <c r="G4743" s="19">
        <v>-1.8762434047180809E-2</v>
      </c>
      <c r="H4743" s="37">
        <f t="shared" si="1031"/>
        <v>0.98123756595281919</v>
      </c>
      <c r="I4743" s="19"/>
      <c r="J4743" s="19"/>
      <c r="K4743" s="19"/>
      <c r="L4743" s="19"/>
      <c r="N4743" s="38">
        <v>40360</v>
      </c>
      <c r="O4743" s="19">
        <v>1102.3352</v>
      </c>
      <c r="P4743" s="19">
        <v>884.41527599486528</v>
      </c>
      <c r="Q4743" s="19">
        <v>-2.3148468926117882E-2</v>
      </c>
      <c r="R4743" s="37">
        <f t="shared" si="1032"/>
        <v>0.97685153107388212</v>
      </c>
      <c r="T4743" s="39">
        <v>40360</v>
      </c>
      <c r="U4743" s="40">
        <v>393.33080000000001</v>
      </c>
      <c r="V4743" s="40">
        <f t="shared" si="1033"/>
        <v>-2.1758625632152251E-3</v>
      </c>
      <c r="W4743" s="41">
        <f t="shared" si="1034"/>
        <v>0.99782413743678477</v>
      </c>
      <c r="Y4743" s="42">
        <v>40360</v>
      </c>
      <c r="Z4743" s="43">
        <v>250.37909999999999</v>
      </c>
      <c r="AA4743" s="43">
        <f t="shared" si="1035"/>
        <v>200.88181964056483</v>
      </c>
      <c r="AB4743" s="19">
        <f t="shared" si="1038"/>
        <v>-2.2045637475632707E-2</v>
      </c>
      <c r="AC4743" s="37">
        <f t="shared" si="1039"/>
        <v>0.97795436252436729</v>
      </c>
      <c r="AE4743" s="44">
        <v>40360</v>
      </c>
      <c r="AF4743" s="45">
        <v>3936.8</v>
      </c>
      <c r="AG4743" s="19">
        <f t="shared" si="1030"/>
        <v>3158.5365853658541</v>
      </c>
      <c r="AH4743" s="45">
        <f t="shared" si="1036"/>
        <v>-3.5728435898367716E-2</v>
      </c>
      <c r="AI4743" s="46">
        <f t="shared" si="1037"/>
        <v>0.96427156410163228</v>
      </c>
      <c r="AK4743" s="38">
        <v>40360</v>
      </c>
      <c r="AL4743" s="19">
        <v>169.51429999999999</v>
      </c>
      <c r="AM4743" s="19">
        <f t="shared" si="1026"/>
        <v>1.2971463371267422E-3</v>
      </c>
      <c r="AN4743" s="37">
        <f t="shared" si="1027"/>
        <v>1.0012971463371267</v>
      </c>
      <c r="AQ4743" s="38">
        <v>40360</v>
      </c>
      <c r="AR4743" s="19">
        <f t="shared" si="1028"/>
        <v>384.31943067399999</v>
      </c>
      <c r="AS4743" s="40">
        <f t="shared" si="1040"/>
        <v>1.2971463371267422E-3</v>
      </c>
      <c r="AT4743" s="51">
        <f t="shared" si="1029"/>
        <v>1.0012971463371267</v>
      </c>
    </row>
    <row r="4744" spans="1:46">
      <c r="A4744" s="38">
        <v>40361</v>
      </c>
      <c r="B4744" s="37">
        <v>1.2577</v>
      </c>
      <c r="D4744" s="38">
        <v>40361</v>
      </c>
      <c r="E4744" s="19">
        <v>1323.107</v>
      </c>
      <c r="F4744" s="19">
        <v>1052.005247674326</v>
      </c>
      <c r="G4744" s="19">
        <v>-8.3761630053079683E-3</v>
      </c>
      <c r="H4744" s="37">
        <f t="shared" si="1031"/>
        <v>0.99162383699469203</v>
      </c>
      <c r="I4744" s="19"/>
      <c r="J4744" s="19"/>
      <c r="K4744" s="19"/>
      <c r="L4744" s="19"/>
      <c r="N4744" s="38">
        <v>40361</v>
      </c>
      <c r="O4744" s="19">
        <v>1107.5245</v>
      </c>
      <c r="P4744" s="19">
        <v>880.59513397471574</v>
      </c>
      <c r="Q4744" s="19">
        <v>-4.319398504116001E-3</v>
      </c>
      <c r="R4744" s="37">
        <f t="shared" si="1032"/>
        <v>0.995680601495884</v>
      </c>
      <c r="T4744" s="39">
        <v>40361</v>
      </c>
      <c r="U4744" s="40">
        <v>392.23930000000001</v>
      </c>
      <c r="V4744" s="40">
        <f t="shared" si="1033"/>
        <v>-2.7750178729964992E-3</v>
      </c>
      <c r="W4744" s="41">
        <f t="shared" si="1034"/>
        <v>0.9972249821270035</v>
      </c>
      <c r="Y4744" s="42">
        <v>40361</v>
      </c>
      <c r="Z4744" s="43">
        <v>248.93809999999999</v>
      </c>
      <c r="AA4744" s="43">
        <f t="shared" si="1035"/>
        <v>197.9312236622406</v>
      </c>
      <c r="AB4744" s="19">
        <f t="shared" si="1038"/>
        <v>-1.4688218095613048E-2</v>
      </c>
      <c r="AC4744" s="37">
        <f t="shared" si="1039"/>
        <v>0.98531178190438695</v>
      </c>
      <c r="AE4744" s="44">
        <v>40361</v>
      </c>
      <c r="AF4744" s="45">
        <v>3905.2</v>
      </c>
      <c r="AG4744" s="19">
        <f t="shared" si="1030"/>
        <v>3105.0329967400808</v>
      </c>
      <c r="AH4744" s="45">
        <f t="shared" si="1036"/>
        <v>-1.6939360105457157E-2</v>
      </c>
      <c r="AI4744" s="46">
        <f t="shared" si="1037"/>
        <v>0.98306063989454284</v>
      </c>
      <c r="AK4744" s="38">
        <v>40361</v>
      </c>
      <c r="AL4744" s="19">
        <v>169.76920000000001</v>
      </c>
      <c r="AM4744" s="19">
        <f t="shared" si="1026"/>
        <v>1.5037079467632442E-3</v>
      </c>
      <c r="AN4744" s="37">
        <f t="shared" si="1027"/>
        <v>1.0015037079467632</v>
      </c>
      <c r="AQ4744" s="38">
        <v>40361</v>
      </c>
      <c r="AR4744" s="19">
        <f t="shared" si="1028"/>
        <v>384.89733485600004</v>
      </c>
      <c r="AS4744" s="40">
        <f t="shared" si="1040"/>
        <v>1.5037079467632442E-3</v>
      </c>
      <c r="AT4744" s="51">
        <f t="shared" si="1029"/>
        <v>1.0015037079467632</v>
      </c>
    </row>
    <row r="4745" spans="1:46">
      <c r="A4745" s="38">
        <v>40364</v>
      </c>
      <c r="B4745" s="37">
        <v>1.2577</v>
      </c>
      <c r="D4745" s="38">
        <v>40364</v>
      </c>
      <c r="E4745" s="19">
        <v>1319.4474</v>
      </c>
      <c r="F4745" s="19">
        <v>1049.0954917706924</v>
      </c>
      <c r="G4745" s="19">
        <v>-2.76591386788827E-3</v>
      </c>
      <c r="H4745" s="37">
        <f t="shared" si="1031"/>
        <v>0.99723408613211173</v>
      </c>
      <c r="I4745" s="19"/>
      <c r="J4745" s="19"/>
      <c r="K4745" s="19"/>
      <c r="L4745" s="19"/>
      <c r="N4745" s="38">
        <v>40364</v>
      </c>
      <c r="O4745" s="19">
        <v>1107.1410000000001</v>
      </c>
      <c r="P4745" s="19">
        <v>880.29021229227953</v>
      </c>
      <c r="Q4745" s="19">
        <v>-3.4626773493495744E-4</v>
      </c>
      <c r="R4745" s="37">
        <f t="shared" si="1032"/>
        <v>0.99965373226506504</v>
      </c>
      <c r="T4745" s="39">
        <v>40364</v>
      </c>
      <c r="U4745" s="40">
        <v>392.48320000000001</v>
      </c>
      <c r="V4745" s="40">
        <f t="shared" si="1033"/>
        <v>6.2181428531005167E-4</v>
      </c>
      <c r="W4745" s="41">
        <f t="shared" si="1034"/>
        <v>1.0006218142853101</v>
      </c>
      <c r="Y4745" s="38">
        <v>40364</v>
      </c>
      <c r="Z4745" s="43">
        <v>248.93809999999999</v>
      </c>
      <c r="AA4745" s="43">
        <f t="shared" si="1035"/>
        <v>197.9312236622406</v>
      </c>
      <c r="AB4745" s="19">
        <f t="shared" si="1038"/>
        <v>0</v>
      </c>
      <c r="AC4745" s="37">
        <f t="shared" si="1039"/>
        <v>1</v>
      </c>
      <c r="AE4745" s="38">
        <v>40364</v>
      </c>
      <c r="AF4745" s="45">
        <v>3905.2</v>
      </c>
      <c r="AG4745" s="19">
        <f t="shared" si="1030"/>
        <v>3105.0329967400808</v>
      </c>
      <c r="AH4745" s="45">
        <f t="shared" si="1036"/>
        <v>0</v>
      </c>
      <c r="AI4745" s="46">
        <f t="shared" si="1037"/>
        <v>1</v>
      </c>
      <c r="AK4745" s="38">
        <v>40364</v>
      </c>
      <c r="AL4745" s="19">
        <v>170.2055</v>
      </c>
      <c r="AM4745" s="19">
        <f t="shared" si="1026"/>
        <v>2.5699596864448004E-3</v>
      </c>
      <c r="AN4745" s="37">
        <f t="shared" si="1027"/>
        <v>1.0025699596864448</v>
      </c>
      <c r="AQ4745" s="38">
        <v>40364</v>
      </c>
      <c r="AR4745" s="19">
        <f t="shared" si="1028"/>
        <v>385.88650549000005</v>
      </c>
      <c r="AS4745" s="40">
        <f t="shared" si="1040"/>
        <v>2.5699596864448004E-3</v>
      </c>
      <c r="AT4745" s="51">
        <f t="shared" si="1029"/>
        <v>1.0025699596864448</v>
      </c>
    </row>
    <row r="4746" spans="1:46">
      <c r="A4746" s="38">
        <v>40365</v>
      </c>
      <c r="B4746" s="37">
        <v>1.2645999999999999</v>
      </c>
      <c r="D4746" s="38">
        <v>40365</v>
      </c>
      <c r="E4746" s="19">
        <v>1342.2440999999999</v>
      </c>
      <c r="F4746" s="19">
        <v>1061.3981496125257</v>
      </c>
      <c r="G4746" s="19">
        <v>1.1726918987201573E-2</v>
      </c>
      <c r="H4746" s="37">
        <f t="shared" si="1031"/>
        <v>1.0117269189872016</v>
      </c>
      <c r="I4746" s="19"/>
      <c r="J4746" s="19"/>
      <c r="K4746" s="19"/>
      <c r="L4746" s="19"/>
      <c r="N4746" s="38">
        <v>40365</v>
      </c>
      <c r="O4746" s="19">
        <v>1129.0682999999999</v>
      </c>
      <c r="P4746" s="19">
        <v>892.82642732879958</v>
      </c>
      <c r="Q4746" s="19">
        <v>1.4241002412006543E-2</v>
      </c>
      <c r="R4746" s="37">
        <f t="shared" si="1032"/>
        <v>1.0142410024120065</v>
      </c>
      <c r="T4746" s="39">
        <v>40365</v>
      </c>
      <c r="U4746" s="40">
        <v>391.90699999999998</v>
      </c>
      <c r="V4746" s="40">
        <f t="shared" si="1033"/>
        <v>-1.4680883156273916E-3</v>
      </c>
      <c r="W4746" s="41">
        <f t="shared" si="1034"/>
        <v>0.99853191168437261</v>
      </c>
      <c r="Y4746" s="42">
        <v>40365</v>
      </c>
      <c r="Z4746" s="43">
        <v>248.92320000000001</v>
      </c>
      <c r="AA4746" s="43">
        <f t="shared" si="1035"/>
        <v>196.83947493278509</v>
      </c>
      <c r="AB4746" s="19">
        <f t="shared" si="1038"/>
        <v>-5.5157984134858173E-3</v>
      </c>
      <c r="AC4746" s="37">
        <f t="shared" si="1039"/>
        <v>0.99448420158651418</v>
      </c>
      <c r="AE4746" s="44">
        <v>40365</v>
      </c>
      <c r="AF4746" s="45">
        <v>3909</v>
      </c>
      <c r="AG4746" s="19">
        <f t="shared" si="1030"/>
        <v>3091.0959987347778</v>
      </c>
      <c r="AH4746" s="45">
        <f t="shared" si="1036"/>
        <v>-4.4885184859340121E-3</v>
      </c>
      <c r="AI4746" s="46">
        <f t="shared" si="1037"/>
        <v>0.99551148151406599</v>
      </c>
      <c r="AK4746" s="38">
        <v>40365</v>
      </c>
      <c r="AL4746" s="19">
        <v>169.8597</v>
      </c>
      <c r="AM4746" s="19">
        <f t="shared" si="1026"/>
        <v>-2.0316617265598858E-3</v>
      </c>
      <c r="AN4746" s="37">
        <f t="shared" si="1027"/>
        <v>0.99796833827344011</v>
      </c>
      <c r="AQ4746" s="38">
        <v>40365</v>
      </c>
      <c r="AR4746" s="19">
        <f t="shared" si="1028"/>
        <v>385.10251464600003</v>
      </c>
      <c r="AS4746" s="40">
        <f t="shared" si="1040"/>
        <v>-2.0316617265599968E-3</v>
      </c>
      <c r="AT4746" s="51">
        <f t="shared" si="1029"/>
        <v>0.99796833827344</v>
      </c>
    </row>
    <row r="4747" spans="1:46">
      <c r="A4747" s="38">
        <v>40366</v>
      </c>
      <c r="B4747" s="37">
        <v>1.2594000000000001</v>
      </c>
      <c r="D4747" s="38">
        <v>40366</v>
      </c>
      <c r="E4747" s="19">
        <v>1368.2910999999999</v>
      </c>
      <c r="F4747" s="19">
        <v>1086.4626806415752</v>
      </c>
      <c r="G4747" s="19">
        <v>2.3614636070544925E-2</v>
      </c>
      <c r="H4747" s="37">
        <f t="shared" si="1031"/>
        <v>1.0236146360705449</v>
      </c>
      <c r="I4747" s="19"/>
      <c r="J4747" s="19"/>
      <c r="K4747" s="19"/>
      <c r="L4747" s="19"/>
      <c r="N4747" s="38">
        <v>40366</v>
      </c>
      <c r="O4747" s="19">
        <v>1128.8246999999999</v>
      </c>
      <c r="P4747" s="19">
        <v>896.31943782753683</v>
      </c>
      <c r="Q4747" s="19">
        <v>3.9123063473689434E-3</v>
      </c>
      <c r="R4747" s="37">
        <f t="shared" si="1032"/>
        <v>1.0039123063473689</v>
      </c>
      <c r="T4747" s="39">
        <v>40366</v>
      </c>
      <c r="U4747" s="40">
        <v>392.36309999999997</v>
      </c>
      <c r="V4747" s="40">
        <f t="shared" si="1033"/>
        <v>1.1637965129482897E-3</v>
      </c>
      <c r="W4747" s="41">
        <f t="shared" si="1034"/>
        <v>1.0011637965129483</v>
      </c>
      <c r="Y4747" s="42">
        <v>40366</v>
      </c>
      <c r="Z4747" s="43">
        <v>252.70349999999999</v>
      </c>
      <c r="AA4747" s="43">
        <f t="shared" si="1035"/>
        <v>200.65388280133394</v>
      </c>
      <c r="AB4747" s="19">
        <f t="shared" si="1038"/>
        <v>1.9378266833171232E-2</v>
      </c>
      <c r="AC4747" s="37">
        <f t="shared" si="1039"/>
        <v>1.0193782668331712</v>
      </c>
      <c r="AE4747" s="44">
        <v>40366</v>
      </c>
      <c r="AF4747" s="45">
        <v>3992.5</v>
      </c>
      <c r="AG4747" s="19">
        <f t="shared" si="1030"/>
        <v>3170.1603938383355</v>
      </c>
      <c r="AH4747" s="45">
        <f t="shared" si="1036"/>
        <v>2.5578110526466968E-2</v>
      </c>
      <c r="AI4747" s="46">
        <f t="shared" si="1037"/>
        <v>1.025578110526467</v>
      </c>
      <c r="AK4747" s="38">
        <v>40366</v>
      </c>
      <c r="AL4747" s="19">
        <v>169.785</v>
      </c>
      <c r="AM4747" s="19">
        <f t="shared" si="1026"/>
        <v>-4.3977470818568065E-4</v>
      </c>
      <c r="AN4747" s="37">
        <f t="shared" si="1027"/>
        <v>0.99956022529181432</v>
      </c>
      <c r="AQ4747" s="38">
        <v>40366</v>
      </c>
      <c r="AR4747" s="19">
        <f t="shared" si="1028"/>
        <v>384.93315630000001</v>
      </c>
      <c r="AS4747" s="40">
        <f t="shared" si="1040"/>
        <v>-4.3977470818568065E-4</v>
      </c>
      <c r="AT4747" s="51">
        <f t="shared" si="1029"/>
        <v>0.99956022529181432</v>
      </c>
    </row>
    <row r="4748" spans="1:46">
      <c r="A4748" s="38">
        <v>40367</v>
      </c>
      <c r="B4748" s="37">
        <v>1.2683</v>
      </c>
      <c r="D4748" s="38">
        <v>40367</v>
      </c>
      <c r="E4748" s="19">
        <v>1385.0888</v>
      </c>
      <c r="F4748" s="19">
        <v>1092.0829456753133</v>
      </c>
      <c r="G4748" s="19">
        <v>5.1729940971549926E-3</v>
      </c>
      <c r="H4748" s="37">
        <f t="shared" si="1031"/>
        <v>1.005172994097155</v>
      </c>
      <c r="I4748" s="19"/>
      <c r="J4748" s="19"/>
      <c r="K4748" s="19"/>
      <c r="L4748" s="19"/>
      <c r="N4748" s="38">
        <v>40367</v>
      </c>
      <c r="O4748" s="19">
        <v>1142.1174000000001</v>
      </c>
      <c r="P4748" s="19">
        <v>900.51044705511322</v>
      </c>
      <c r="Q4748" s="19">
        <v>4.6757986613950031E-3</v>
      </c>
      <c r="R4748" s="37">
        <f t="shared" si="1032"/>
        <v>1.004675798661395</v>
      </c>
      <c r="T4748" s="39">
        <v>40367</v>
      </c>
      <c r="U4748" s="40">
        <v>391.6506</v>
      </c>
      <c r="V4748" s="40">
        <f t="shared" si="1033"/>
        <v>-1.8159199985930963E-3</v>
      </c>
      <c r="W4748" s="41">
        <f t="shared" si="1034"/>
        <v>0.9981840800014069</v>
      </c>
      <c r="Y4748" s="42">
        <v>40367</v>
      </c>
      <c r="Z4748" s="43">
        <v>253.69309999999999</v>
      </c>
      <c r="AA4748" s="43">
        <f t="shared" si="1035"/>
        <v>200.02609792635812</v>
      </c>
      <c r="AB4748" s="19">
        <f t="shared" si="1038"/>
        <v>-3.128695374399415E-3</v>
      </c>
      <c r="AC4748" s="37">
        <f t="shared" si="1039"/>
        <v>0.99687130462560058</v>
      </c>
      <c r="AE4748" s="44">
        <v>40367</v>
      </c>
      <c r="AF4748" s="45">
        <v>4041.6001000000001</v>
      </c>
      <c r="AG4748" s="19">
        <f t="shared" si="1030"/>
        <v>3186.6278483008755</v>
      </c>
      <c r="AH4748" s="45">
        <f t="shared" si="1036"/>
        <v>5.194517758327688E-3</v>
      </c>
      <c r="AI4748" s="46">
        <f t="shared" si="1037"/>
        <v>1.0051945177583277</v>
      </c>
      <c r="AK4748" s="38">
        <v>40367</v>
      </c>
      <c r="AL4748" s="19">
        <v>169.86930000000001</v>
      </c>
      <c r="AM4748" s="19">
        <f t="shared" si="1026"/>
        <v>4.9651029242880895E-4</v>
      </c>
      <c r="AN4748" s="37">
        <f t="shared" si="1027"/>
        <v>1.0004965102924288</v>
      </c>
      <c r="AQ4748" s="38">
        <v>40367</v>
      </c>
      <c r="AR4748" s="19">
        <f t="shared" si="1028"/>
        <v>385.12427957400007</v>
      </c>
      <c r="AS4748" s="40">
        <f t="shared" si="1040"/>
        <v>4.9651029242880895E-4</v>
      </c>
      <c r="AT4748" s="51">
        <f t="shared" si="1029"/>
        <v>1.0004965102924288</v>
      </c>
    </row>
    <row r="4749" spans="1:46">
      <c r="A4749" s="38">
        <v>40368</v>
      </c>
      <c r="B4749" s="37">
        <v>1.2639</v>
      </c>
      <c r="D4749" s="38">
        <v>40368</v>
      </c>
      <c r="E4749" s="19">
        <v>1393.5954999999999</v>
      </c>
      <c r="F4749" s="19">
        <v>1102.6153176675368</v>
      </c>
      <c r="G4749" s="19">
        <v>9.6442967394849699E-3</v>
      </c>
      <c r="H4749" s="37">
        <f t="shared" si="1031"/>
        <v>1.009644296739485</v>
      </c>
      <c r="I4749" s="19"/>
      <c r="J4749" s="19"/>
      <c r="K4749" s="19"/>
      <c r="L4749" s="19"/>
      <c r="N4749" s="38">
        <v>40368</v>
      </c>
      <c r="O4749" s="19">
        <v>1155.6656</v>
      </c>
      <c r="P4749" s="19">
        <v>914.36474404620617</v>
      </c>
      <c r="Q4749" s="19">
        <v>1.5384937550030564E-2</v>
      </c>
      <c r="R4749" s="37">
        <f t="shared" si="1032"/>
        <v>1.0153849375500306</v>
      </c>
      <c r="T4749" s="39">
        <v>40368</v>
      </c>
      <c r="U4749" s="40">
        <v>390.93579999999997</v>
      </c>
      <c r="V4749" s="40">
        <f t="shared" si="1033"/>
        <v>-1.8250961443695424E-3</v>
      </c>
      <c r="W4749" s="41">
        <f t="shared" si="1034"/>
        <v>0.99817490385563046</v>
      </c>
      <c r="Y4749" s="42">
        <v>40368</v>
      </c>
      <c r="Z4749" s="43">
        <v>254.88470000000001</v>
      </c>
      <c r="AA4749" s="43">
        <f t="shared" si="1035"/>
        <v>201.66524250336261</v>
      </c>
      <c r="AB4749" s="19">
        <f t="shared" si="1038"/>
        <v>8.1946535676957755E-3</v>
      </c>
      <c r="AC4749" s="37">
        <f t="shared" si="1039"/>
        <v>1.0081946535676958</v>
      </c>
      <c r="AE4749" s="44">
        <v>40368</v>
      </c>
      <c r="AF4749" s="45">
        <v>4065</v>
      </c>
      <c r="AG4749" s="19">
        <f t="shared" si="1030"/>
        <v>3216.235461666271</v>
      </c>
      <c r="AH4749" s="45">
        <f t="shared" si="1036"/>
        <v>9.2912052410458745E-3</v>
      </c>
      <c r="AI4749" s="46">
        <f t="shared" si="1037"/>
        <v>1.0092912052410459</v>
      </c>
      <c r="AK4749" s="38">
        <v>40368</v>
      </c>
      <c r="AL4749" s="19">
        <v>169.9871</v>
      </c>
      <c r="AM4749" s="19">
        <f t="shared" si="1026"/>
        <v>6.9347433585686957E-4</v>
      </c>
      <c r="AN4749" s="37">
        <f t="shared" si="1027"/>
        <v>1.0006934743358569</v>
      </c>
      <c r="AQ4749" s="38">
        <v>40368</v>
      </c>
      <c r="AR4749" s="19">
        <f t="shared" si="1028"/>
        <v>385.39135337800002</v>
      </c>
      <c r="AS4749" s="40">
        <f t="shared" si="1040"/>
        <v>6.9347433585686957E-4</v>
      </c>
      <c r="AT4749" s="51">
        <f t="shared" si="1029"/>
        <v>1.0006934743358569</v>
      </c>
    </row>
    <row r="4750" spans="1:46">
      <c r="A4750" s="38">
        <v>40371</v>
      </c>
      <c r="B4750" s="37">
        <v>1.2573000000000001</v>
      </c>
      <c r="D4750" s="38">
        <v>40371</v>
      </c>
      <c r="E4750" s="19">
        <v>1393.5626999999999</v>
      </c>
      <c r="F4750" s="19">
        <v>1108.3772369362919</v>
      </c>
      <c r="G4750" s="19">
        <v>5.2256840408708705E-3</v>
      </c>
      <c r="H4750" s="37">
        <f t="shared" si="1031"/>
        <v>1.0052256840408709</v>
      </c>
      <c r="I4750" s="19"/>
      <c r="J4750" s="19"/>
      <c r="K4750" s="19"/>
      <c r="L4750" s="19"/>
      <c r="N4750" s="38">
        <v>40371</v>
      </c>
      <c r="O4750" s="19">
        <v>1156.606</v>
      </c>
      <c r="P4750" s="19">
        <v>919.91251093613289</v>
      </c>
      <c r="Q4750" s="19">
        <v>6.0673455817827904E-3</v>
      </c>
      <c r="R4750" s="37">
        <f t="shared" si="1032"/>
        <v>1.0060673455817828</v>
      </c>
      <c r="T4750" s="39">
        <v>40371</v>
      </c>
      <c r="U4750" s="40">
        <v>391.4563</v>
      </c>
      <c r="V4750" s="40">
        <f t="shared" si="1033"/>
        <v>1.3314206578165511E-3</v>
      </c>
      <c r="W4750" s="41">
        <f t="shared" si="1034"/>
        <v>1.0013314206578166</v>
      </c>
      <c r="Y4750" s="42">
        <v>40371</v>
      </c>
      <c r="Z4750" s="43">
        <v>252.52209999999999</v>
      </c>
      <c r="AA4750" s="43">
        <f t="shared" si="1035"/>
        <v>200.84474667939233</v>
      </c>
      <c r="AB4750" s="19">
        <f t="shared" si="1038"/>
        <v>-4.0686030660767036E-3</v>
      </c>
      <c r="AC4750" s="37">
        <f t="shared" si="1039"/>
        <v>0.9959313969339233</v>
      </c>
      <c r="AE4750" s="44">
        <v>40371</v>
      </c>
      <c r="AF4750" s="45">
        <v>4012.8</v>
      </c>
      <c r="AG4750" s="19">
        <f t="shared" si="1030"/>
        <v>3191.6010498687665</v>
      </c>
      <c r="AH4750" s="45">
        <f t="shared" si="1036"/>
        <v>-7.6593931293643669E-3</v>
      </c>
      <c r="AI4750" s="46">
        <f t="shared" si="1037"/>
        <v>0.99234060687063563</v>
      </c>
      <c r="AK4750" s="38">
        <v>40371</v>
      </c>
      <c r="AL4750" s="19">
        <v>170.35589999999999</v>
      </c>
      <c r="AM4750" s="19">
        <f t="shared" si="1026"/>
        <v>2.1695763972677806E-3</v>
      </c>
      <c r="AN4750" s="37">
        <f t="shared" si="1027"/>
        <v>1.0021695763972678</v>
      </c>
      <c r="AQ4750" s="38">
        <v>40371</v>
      </c>
      <c r="AR4750" s="19">
        <f t="shared" si="1028"/>
        <v>386.22748936200003</v>
      </c>
      <c r="AS4750" s="40">
        <f t="shared" si="1040"/>
        <v>2.1695763972677806E-3</v>
      </c>
      <c r="AT4750" s="51">
        <f t="shared" si="1029"/>
        <v>1.0021695763972678</v>
      </c>
    </row>
    <row r="4751" spans="1:46">
      <c r="A4751" s="38">
        <v>40372</v>
      </c>
      <c r="B4751" s="37">
        <v>1.2719</v>
      </c>
      <c r="D4751" s="38">
        <v>40372</v>
      </c>
      <c r="E4751" s="19">
        <v>1416.0178000000001</v>
      </c>
      <c r="F4751" s="19">
        <v>1113.3090651780801</v>
      </c>
      <c r="G4751" s="19">
        <v>4.4495935836976752E-3</v>
      </c>
      <c r="H4751" s="37">
        <f t="shared" si="1031"/>
        <v>1.0044495935836977</v>
      </c>
      <c r="I4751" s="19"/>
      <c r="J4751" s="19"/>
      <c r="K4751" s="19"/>
      <c r="L4751" s="19"/>
      <c r="N4751" s="38">
        <v>40372</v>
      </c>
      <c r="O4751" s="19">
        <v>1162.4902</v>
      </c>
      <c r="P4751" s="19">
        <v>913.97924365123038</v>
      </c>
      <c r="Q4751" s="19">
        <v>-6.4498169275517547E-3</v>
      </c>
      <c r="R4751" s="37">
        <f t="shared" si="1032"/>
        <v>0.99355018307244825</v>
      </c>
      <c r="T4751" s="39">
        <v>40372</v>
      </c>
      <c r="U4751" s="40">
        <v>390.75409999999999</v>
      </c>
      <c r="V4751" s="40">
        <f t="shared" si="1033"/>
        <v>-1.7938145330653743E-3</v>
      </c>
      <c r="W4751" s="41">
        <f t="shared" si="1034"/>
        <v>0.99820618546693463</v>
      </c>
      <c r="Y4751" s="42">
        <v>40372</v>
      </c>
      <c r="Z4751" s="43">
        <v>255.24959999999999</v>
      </c>
      <c r="AA4751" s="43">
        <f t="shared" si="1035"/>
        <v>200.68370154886389</v>
      </c>
      <c r="AB4751" s="19">
        <f t="shared" si="1038"/>
        <v>-8.0183889890583782E-4</v>
      </c>
      <c r="AC4751" s="37">
        <f t="shared" si="1039"/>
        <v>0.99919816110109416</v>
      </c>
      <c r="AE4751" s="44">
        <v>40372</v>
      </c>
      <c r="AF4751" s="45">
        <v>4097.7997999999998</v>
      </c>
      <c r="AG4751" s="19">
        <f t="shared" si="1030"/>
        <v>3221.7940089629687</v>
      </c>
      <c r="AH4751" s="45">
        <f t="shared" si="1036"/>
        <v>9.4601294530354263E-3</v>
      </c>
      <c r="AI4751" s="46">
        <f t="shared" si="1037"/>
        <v>1.0094601294530354</v>
      </c>
      <c r="AK4751" s="38">
        <v>40372</v>
      </c>
      <c r="AL4751" s="19">
        <v>170.07599999999999</v>
      </c>
      <c r="AM4751" s="19">
        <f t="shared" si="1026"/>
        <v>-1.6430308548163186E-3</v>
      </c>
      <c r="AN4751" s="37">
        <f t="shared" si="1027"/>
        <v>0.99835696914518368</v>
      </c>
      <c r="AQ4751" s="38">
        <v>40372</v>
      </c>
      <c r="AR4751" s="19">
        <f t="shared" si="1028"/>
        <v>385.59290568</v>
      </c>
      <c r="AS4751" s="40">
        <f t="shared" si="1040"/>
        <v>-1.6430308548163186E-3</v>
      </c>
      <c r="AT4751" s="51">
        <f t="shared" si="1029"/>
        <v>0.99835696914518368</v>
      </c>
    </row>
    <row r="4752" spans="1:46">
      <c r="A4752" s="38">
        <v>40373</v>
      </c>
      <c r="B4752" s="37">
        <v>1.2755000000000001</v>
      </c>
      <c r="D4752" s="38">
        <v>40373</v>
      </c>
      <c r="E4752" s="19">
        <v>1421.2352000000001</v>
      </c>
      <c r="F4752" s="19">
        <v>1114.2573108584868</v>
      </c>
      <c r="G4752" s="19">
        <v>8.5173624294077044E-4</v>
      </c>
      <c r="H4752" s="37">
        <f t="shared" si="1031"/>
        <v>1.0008517362429408</v>
      </c>
      <c r="I4752" s="19"/>
      <c r="J4752" s="19"/>
      <c r="K4752" s="19"/>
      <c r="L4752" s="19"/>
      <c r="N4752" s="38">
        <v>40373</v>
      </c>
      <c r="O4752" s="19">
        <v>1167.9188999999999</v>
      </c>
      <c r="P4752" s="19">
        <v>915.65574284594265</v>
      </c>
      <c r="Q4752" s="19">
        <v>1.8342858509727833E-3</v>
      </c>
      <c r="R4752" s="37">
        <f t="shared" si="1032"/>
        <v>1.0018342858509728</v>
      </c>
      <c r="T4752" s="39">
        <v>40373</v>
      </c>
      <c r="U4752" s="40">
        <v>390.846</v>
      </c>
      <c r="V4752" s="40">
        <f t="shared" si="1033"/>
        <v>2.3518627187790742E-4</v>
      </c>
      <c r="W4752" s="41">
        <f t="shared" si="1034"/>
        <v>1.0002351862718779</v>
      </c>
      <c r="Y4752" s="42">
        <v>40373</v>
      </c>
      <c r="Z4752" s="43">
        <v>255.5402</v>
      </c>
      <c r="AA4752" s="43">
        <f t="shared" si="1035"/>
        <v>200.34511956095648</v>
      </c>
      <c r="AB4752" s="19">
        <f t="shared" si="1038"/>
        <v>-1.6871424300740623E-3</v>
      </c>
      <c r="AC4752" s="37">
        <f t="shared" si="1039"/>
        <v>0.99831285756992594</v>
      </c>
      <c r="AE4752" s="44">
        <v>40373</v>
      </c>
      <c r="AF4752" s="45">
        <v>4098.7997999999998</v>
      </c>
      <c r="AG4752" s="19">
        <f t="shared" si="1030"/>
        <v>3213.4847510780082</v>
      </c>
      <c r="AH4752" s="45">
        <f t="shared" si="1036"/>
        <v>-2.5790779490694193E-3</v>
      </c>
      <c r="AI4752" s="46">
        <f t="shared" si="1037"/>
        <v>0.99742092205093058</v>
      </c>
      <c r="AK4752" s="38">
        <v>40373</v>
      </c>
      <c r="AL4752" s="19">
        <v>169.5498</v>
      </c>
      <c r="AM4752" s="19">
        <f t="shared" si="1026"/>
        <v>-3.09391095745426E-3</v>
      </c>
      <c r="AN4752" s="37">
        <f t="shared" si="1027"/>
        <v>0.99690608904254574</v>
      </c>
      <c r="AQ4752" s="38">
        <v>40373</v>
      </c>
      <c r="AR4752" s="19">
        <f t="shared" si="1028"/>
        <v>384.39991556400003</v>
      </c>
      <c r="AS4752" s="40">
        <f t="shared" si="1040"/>
        <v>-3.09391095745426E-3</v>
      </c>
      <c r="AT4752" s="51">
        <f t="shared" si="1029"/>
        <v>0.99690608904254574</v>
      </c>
    </row>
    <row r="4753" spans="1:46">
      <c r="A4753" s="38">
        <v>40374</v>
      </c>
      <c r="B4753" s="37">
        <v>1.2892999999999999</v>
      </c>
      <c r="D4753" s="38">
        <v>40374</v>
      </c>
      <c r="E4753" s="19">
        <v>1421.2878000000001</v>
      </c>
      <c r="F4753" s="19">
        <v>1102.3716745520826</v>
      </c>
      <c r="G4753" s="19">
        <v>-1.0666868586437062E-2</v>
      </c>
      <c r="H4753" s="37">
        <f t="shared" si="1031"/>
        <v>0.98933313141356294</v>
      </c>
      <c r="I4753" s="19"/>
      <c r="J4753" s="19"/>
      <c r="K4753" s="19"/>
      <c r="L4753" s="19"/>
      <c r="N4753" s="38">
        <v>40374</v>
      </c>
      <c r="O4753" s="19">
        <v>1162.8741</v>
      </c>
      <c r="P4753" s="19">
        <v>901.94221670674017</v>
      </c>
      <c r="Q4753" s="19">
        <v>-1.4976727057463335E-2</v>
      </c>
      <c r="R4753" s="37">
        <f t="shared" si="1032"/>
        <v>0.98502327294253667</v>
      </c>
      <c r="T4753" s="39">
        <v>40374</v>
      </c>
      <c r="U4753" s="40">
        <v>390.637</v>
      </c>
      <c r="V4753" s="40">
        <f t="shared" si="1033"/>
        <v>-5.3473746693066815E-4</v>
      </c>
      <c r="W4753" s="41">
        <f t="shared" si="1034"/>
        <v>0.99946526253306933</v>
      </c>
      <c r="Y4753" s="42">
        <v>40374</v>
      </c>
      <c r="Z4753" s="43">
        <v>258.85739999999998</v>
      </c>
      <c r="AA4753" s="43">
        <f t="shared" si="1035"/>
        <v>200.77359807647562</v>
      </c>
      <c r="AB4753" s="19">
        <f t="shared" si="1038"/>
        <v>2.1387020380538857E-3</v>
      </c>
      <c r="AC4753" s="37">
        <f t="shared" si="1039"/>
        <v>1.0021387020380539</v>
      </c>
      <c r="AE4753" s="44">
        <v>40374</v>
      </c>
      <c r="AF4753" s="45">
        <v>4106.1000999999997</v>
      </c>
      <c r="AG4753" s="19">
        <f t="shared" si="1030"/>
        <v>3184.7514930582488</v>
      </c>
      <c r="AH4753" s="45">
        <f t="shared" si="1036"/>
        <v>-8.9414639388347705E-3</v>
      </c>
      <c r="AI4753" s="46">
        <f t="shared" si="1037"/>
        <v>0.99105853606116523</v>
      </c>
      <c r="AK4753" s="38">
        <v>40374</v>
      </c>
      <c r="AL4753" s="19">
        <v>169.6397</v>
      </c>
      <c r="AM4753" s="19">
        <f t="shared" ref="AM4753:AM4816" si="1041">AL4753/AL4752-1</f>
        <v>5.3022769711308371E-4</v>
      </c>
      <c r="AN4753" s="37">
        <f t="shared" ref="AN4753:AN4816" si="1042">AL4753/AL4752</f>
        <v>1.0005302276971131</v>
      </c>
      <c r="AQ4753" s="38">
        <v>40374</v>
      </c>
      <c r="AR4753" s="19">
        <f t="shared" ref="AR4753:AR4816" si="1043">AL4753*2.26718</f>
        <v>384.60373504600005</v>
      </c>
      <c r="AS4753" s="40">
        <f t="shared" si="1040"/>
        <v>5.3022769711330575E-4</v>
      </c>
      <c r="AT4753" s="51">
        <f t="shared" si="1029"/>
        <v>1.0005302276971133</v>
      </c>
    </row>
    <row r="4754" spans="1:46">
      <c r="A4754" s="38">
        <v>40375</v>
      </c>
      <c r="B4754" s="37">
        <v>1.2919</v>
      </c>
      <c r="D4754" s="38">
        <v>40375</v>
      </c>
      <c r="E4754" s="19">
        <v>1391.6521</v>
      </c>
      <c r="F4754" s="19">
        <v>1077.2134840157908</v>
      </c>
      <c r="G4754" s="19">
        <v>-2.282187679261094E-2</v>
      </c>
      <c r="H4754" s="37">
        <f t="shared" si="1031"/>
        <v>0.97717812320738906</v>
      </c>
      <c r="I4754" s="19"/>
      <c r="J4754" s="19"/>
      <c r="K4754" s="19"/>
      <c r="L4754" s="19"/>
      <c r="N4754" s="38">
        <v>40375</v>
      </c>
      <c r="O4754" s="19">
        <v>1152.9126000000001</v>
      </c>
      <c r="P4754" s="19">
        <v>892.41628609025474</v>
      </c>
      <c r="Q4754" s="19">
        <v>-1.0561575276149537E-2</v>
      </c>
      <c r="R4754" s="37">
        <f t="shared" si="1032"/>
        <v>0.98943842472385046</v>
      </c>
      <c r="T4754" s="39">
        <v>40375</v>
      </c>
      <c r="U4754" s="40">
        <v>391.08339999999998</v>
      </c>
      <c r="V4754" s="40">
        <f t="shared" si="1033"/>
        <v>1.1427488947539644E-3</v>
      </c>
      <c r="W4754" s="41">
        <f t="shared" si="1034"/>
        <v>1.001142748894754</v>
      </c>
      <c r="Y4754" s="42">
        <v>40375</v>
      </c>
      <c r="Z4754" s="43">
        <v>256.1259</v>
      </c>
      <c r="AA4754" s="43">
        <f t="shared" si="1035"/>
        <v>198.25520551126249</v>
      </c>
      <c r="AB4754" s="19">
        <f t="shared" si="1038"/>
        <v>-1.2543444901823575E-2</v>
      </c>
      <c r="AC4754" s="37">
        <f t="shared" si="1039"/>
        <v>0.98745655509817643</v>
      </c>
      <c r="AE4754" s="44">
        <v>40375</v>
      </c>
      <c r="AF4754" s="45">
        <v>4072.3</v>
      </c>
      <c r="AG4754" s="19">
        <f t="shared" si="1030"/>
        <v>3152.1789612199086</v>
      </c>
      <c r="AH4754" s="45">
        <f t="shared" si="1036"/>
        <v>-1.0227652584303026E-2</v>
      </c>
      <c r="AI4754" s="46">
        <f t="shared" si="1037"/>
        <v>0.98977234741569697</v>
      </c>
      <c r="AK4754" s="38">
        <v>40375</v>
      </c>
      <c r="AL4754" s="19">
        <v>170.04849999999999</v>
      </c>
      <c r="AM4754" s="19">
        <f t="shared" si="1041"/>
        <v>2.4098132689458485E-3</v>
      </c>
      <c r="AN4754" s="37">
        <f t="shared" si="1042"/>
        <v>1.0024098132689458</v>
      </c>
      <c r="AQ4754" s="38">
        <v>40375</v>
      </c>
      <c r="AR4754" s="19">
        <f t="shared" si="1043"/>
        <v>385.53055823</v>
      </c>
      <c r="AS4754" s="40">
        <f t="shared" si="1040"/>
        <v>2.4098132689458485E-3</v>
      </c>
      <c r="AT4754" s="51">
        <f t="shared" si="1029"/>
        <v>1.0024098132689458</v>
      </c>
    </row>
    <row r="4755" spans="1:46">
      <c r="A4755" s="38">
        <v>40378</v>
      </c>
      <c r="B4755" s="37">
        <v>1.2963</v>
      </c>
      <c r="D4755" s="38">
        <v>40378</v>
      </c>
      <c r="E4755" s="19">
        <v>1390.9241999999999</v>
      </c>
      <c r="F4755" s="19">
        <v>1072.9956028697061</v>
      </c>
      <c r="G4755" s="19">
        <v>-3.9155480400789866E-3</v>
      </c>
      <c r="H4755" s="37">
        <f t="shared" si="1031"/>
        <v>0.99608445195992101</v>
      </c>
      <c r="I4755" s="19"/>
      <c r="J4755" s="19"/>
      <c r="K4755" s="19"/>
      <c r="L4755" s="19"/>
      <c r="N4755" s="38">
        <v>40378</v>
      </c>
      <c r="O4755" s="19">
        <v>1148.3541</v>
      </c>
      <c r="P4755" s="19">
        <v>885.87063179819484</v>
      </c>
      <c r="Q4755" s="19">
        <v>-7.3347544123572028E-3</v>
      </c>
      <c r="R4755" s="37">
        <f t="shared" si="1032"/>
        <v>0.9926652455876428</v>
      </c>
      <c r="T4755" s="39">
        <v>40378</v>
      </c>
      <c r="U4755" s="40">
        <v>390.82679999999999</v>
      </c>
      <c r="V4755" s="40">
        <f t="shared" si="1033"/>
        <v>-6.5612603347520171E-4</v>
      </c>
      <c r="W4755" s="41">
        <f t="shared" si="1034"/>
        <v>0.9993438739665248</v>
      </c>
      <c r="Y4755" s="42">
        <v>40378</v>
      </c>
      <c r="Z4755" s="43">
        <v>255.09100000000001</v>
      </c>
      <c r="AA4755" s="43">
        <f t="shared" si="1035"/>
        <v>196.78392347450438</v>
      </c>
      <c r="AB4755" s="19">
        <f t="shared" si="1038"/>
        <v>-7.4211521103012545E-3</v>
      </c>
      <c r="AC4755" s="37">
        <f t="shared" si="1039"/>
        <v>0.99257884788969875</v>
      </c>
      <c r="AE4755" s="44">
        <v>40378</v>
      </c>
      <c r="AF4755" s="45">
        <v>4083.2</v>
      </c>
      <c r="AG4755" s="19">
        <f t="shared" si="1030"/>
        <v>3149.8881431767336</v>
      </c>
      <c r="AH4755" s="45">
        <f t="shared" si="1036"/>
        <v>-7.2674111189696688E-4</v>
      </c>
      <c r="AI4755" s="46">
        <f t="shared" si="1037"/>
        <v>0.99927325888810303</v>
      </c>
      <c r="AK4755" s="38">
        <v>40378</v>
      </c>
      <c r="AL4755" s="19">
        <v>169.9786</v>
      </c>
      <c r="AM4755" s="19">
        <f t="shared" si="1041"/>
        <v>-4.1105919781703193E-4</v>
      </c>
      <c r="AN4755" s="37">
        <f t="shared" si="1042"/>
        <v>0.99958894080218297</v>
      </c>
      <c r="AQ4755" s="38">
        <v>40378</v>
      </c>
      <c r="AR4755" s="19">
        <f t="shared" si="1043"/>
        <v>385.37208234800005</v>
      </c>
      <c r="AS4755" s="40">
        <f t="shared" si="1040"/>
        <v>-4.1105919781692091E-4</v>
      </c>
      <c r="AT4755" s="51">
        <f t="shared" ref="AT4755:AT4818" si="1044">AR4755/AR4754</f>
        <v>0.99958894080218308</v>
      </c>
    </row>
    <row r="4756" spans="1:46">
      <c r="A4756" s="38">
        <v>40379</v>
      </c>
      <c r="B4756" s="37">
        <v>1.2905</v>
      </c>
      <c r="D4756" s="38">
        <v>40379</v>
      </c>
      <c r="E4756" s="19">
        <v>1396.2991</v>
      </c>
      <c r="F4756" s="19">
        <v>1081.9830298333979</v>
      </c>
      <c r="G4756" s="19">
        <v>8.3760147195899304E-3</v>
      </c>
      <c r="H4756" s="37">
        <f t="shared" si="1031"/>
        <v>1.0083760147195899</v>
      </c>
      <c r="I4756" s="19"/>
      <c r="J4756" s="19"/>
      <c r="K4756" s="19"/>
      <c r="L4756" s="19"/>
      <c r="N4756" s="38">
        <v>40379</v>
      </c>
      <c r="O4756" s="19">
        <v>1158.9798000000001</v>
      </c>
      <c r="P4756" s="19">
        <v>898.08585819449831</v>
      </c>
      <c r="Q4756" s="19">
        <v>1.3788950618566442E-2</v>
      </c>
      <c r="R4756" s="37">
        <f t="shared" si="1032"/>
        <v>1.0137889506185664</v>
      </c>
      <c r="T4756" s="39">
        <v>40379</v>
      </c>
      <c r="U4756" s="40">
        <v>390.5419</v>
      </c>
      <c r="V4756" s="40">
        <f t="shared" si="1033"/>
        <v>-7.2896740960448625E-4</v>
      </c>
      <c r="W4756" s="41">
        <f t="shared" si="1034"/>
        <v>0.99927103259039551</v>
      </c>
      <c r="Y4756" s="42">
        <v>40379</v>
      </c>
      <c r="Z4756" s="43">
        <v>256.05110000000002</v>
      </c>
      <c r="AA4756" s="43">
        <f t="shared" si="1035"/>
        <v>198.41232080588921</v>
      </c>
      <c r="AB4756" s="19">
        <f t="shared" si="1038"/>
        <v>8.275052670122296E-3</v>
      </c>
      <c r="AC4756" s="37">
        <f t="shared" si="1039"/>
        <v>1.0082750526701223</v>
      </c>
      <c r="AE4756" s="44">
        <v>40379</v>
      </c>
      <c r="AF4756" s="45">
        <v>4102.8999000000003</v>
      </c>
      <c r="AG4756" s="19">
        <f t="shared" si="1030"/>
        <v>3179.3102673382414</v>
      </c>
      <c r="AH4756" s="45">
        <f t="shared" si="1036"/>
        <v>9.3406885654787608E-3</v>
      </c>
      <c r="AI4756" s="46">
        <f t="shared" si="1037"/>
        <v>1.0093406885654788</v>
      </c>
      <c r="AK4756" s="38">
        <v>40379</v>
      </c>
      <c r="AL4756" s="19">
        <v>170.32749999999999</v>
      </c>
      <c r="AM4756" s="19">
        <f t="shared" si="1041"/>
        <v>2.0526113287200332E-3</v>
      </c>
      <c r="AN4756" s="37">
        <f t="shared" si="1042"/>
        <v>1.00205261132872</v>
      </c>
      <c r="AQ4756" s="38">
        <v>40379</v>
      </c>
      <c r="AR4756" s="19">
        <f t="shared" si="1043"/>
        <v>386.16310145</v>
      </c>
      <c r="AS4756" s="40">
        <f t="shared" si="1040"/>
        <v>2.0526113287200332E-3</v>
      </c>
      <c r="AT4756" s="51">
        <f t="shared" si="1044"/>
        <v>1.00205261132872</v>
      </c>
    </row>
    <row r="4757" spans="1:46">
      <c r="A4757" s="38">
        <v>40380</v>
      </c>
      <c r="B4757" s="37">
        <v>1.2818000000000001</v>
      </c>
      <c r="D4757" s="38">
        <v>40380</v>
      </c>
      <c r="E4757" s="19">
        <v>1389.8824999999999</v>
      </c>
      <c r="F4757" s="19">
        <v>1084.3208768918707</v>
      </c>
      <c r="G4757" s="19">
        <v>2.1607058465904494E-3</v>
      </c>
      <c r="H4757" s="37">
        <f t="shared" si="1031"/>
        <v>1.0021607058465904</v>
      </c>
      <c r="I4757" s="19"/>
      <c r="J4757" s="19"/>
      <c r="K4757" s="19"/>
      <c r="L4757" s="19"/>
      <c r="N4757" s="38">
        <v>40380</v>
      </c>
      <c r="O4757" s="19">
        <v>1172.3300999999999</v>
      </c>
      <c r="P4757" s="19">
        <v>914.59673896083621</v>
      </c>
      <c r="Q4757" s="19">
        <v>1.8384523724191748E-2</v>
      </c>
      <c r="R4757" s="37">
        <f t="shared" si="1032"/>
        <v>1.0183845237241917</v>
      </c>
      <c r="T4757" s="39">
        <v>40380</v>
      </c>
      <c r="U4757" s="40">
        <v>391.22710000000001</v>
      </c>
      <c r="V4757" s="40">
        <f t="shared" si="1033"/>
        <v>1.7544852421724766E-3</v>
      </c>
      <c r="W4757" s="41">
        <f t="shared" si="1034"/>
        <v>1.0017544852421725</v>
      </c>
      <c r="Y4757" s="42">
        <v>40380</v>
      </c>
      <c r="Z4757" s="43">
        <v>256.90280000000001</v>
      </c>
      <c r="AA4757" s="43">
        <f t="shared" si="1035"/>
        <v>200.42346699953191</v>
      </c>
      <c r="AB4757" s="19">
        <f t="shared" si="1038"/>
        <v>1.0136196106542483E-2</v>
      </c>
      <c r="AC4757" s="37">
        <f t="shared" si="1039"/>
        <v>1.0101361961065425</v>
      </c>
      <c r="AE4757" s="44">
        <v>40380</v>
      </c>
      <c r="AF4757" s="45">
        <v>4082.8998999999999</v>
      </c>
      <c r="AG4757" s="19">
        <f t="shared" si="1030"/>
        <v>3185.286238102668</v>
      </c>
      <c r="AH4757" s="45">
        <f t="shared" si="1036"/>
        <v>1.8796437786583464E-3</v>
      </c>
      <c r="AI4757" s="46">
        <f t="shared" si="1037"/>
        <v>1.0018796437786583</v>
      </c>
      <c r="AK4757" s="38">
        <v>40380</v>
      </c>
      <c r="AL4757" s="19">
        <v>170.3826</v>
      </c>
      <c r="AM4757" s="19">
        <f t="shared" si="1041"/>
        <v>3.2349444452606235E-4</v>
      </c>
      <c r="AN4757" s="37">
        <f t="shared" si="1042"/>
        <v>1.0003234944445261</v>
      </c>
      <c r="AQ4757" s="38">
        <v>40380</v>
      </c>
      <c r="AR4757" s="19">
        <f t="shared" si="1043"/>
        <v>386.28802306800003</v>
      </c>
      <c r="AS4757" s="40">
        <f t="shared" si="1040"/>
        <v>3.2349444452606235E-4</v>
      </c>
      <c r="AT4757" s="51">
        <f t="shared" si="1044"/>
        <v>1.0003234944445261</v>
      </c>
    </row>
    <row r="4758" spans="1:46">
      <c r="A4758" s="38">
        <v>40381</v>
      </c>
      <c r="B4758" s="37">
        <v>1.2903</v>
      </c>
      <c r="D4758" s="38">
        <v>40381</v>
      </c>
      <c r="E4758" s="19">
        <v>1417.6891000000001</v>
      </c>
      <c r="F4758" s="19">
        <v>1098.7282802449042</v>
      </c>
      <c r="G4758" s="19">
        <v>1.3287029384079885E-2</v>
      </c>
      <c r="H4758" s="37">
        <f t="shared" si="1031"/>
        <v>1.0132870293840799</v>
      </c>
      <c r="I4758" s="19"/>
      <c r="J4758" s="19"/>
      <c r="K4758" s="19"/>
      <c r="L4758" s="19"/>
      <c r="N4758" s="38">
        <v>40381</v>
      </c>
      <c r="O4758" s="19">
        <v>1183.1221</v>
      </c>
      <c r="P4758" s="19">
        <v>916.93567387429289</v>
      </c>
      <c r="Q4758" s="19">
        <v>2.5573400973573079E-3</v>
      </c>
      <c r="R4758" s="37">
        <f t="shared" si="1032"/>
        <v>1.0025573400973573</v>
      </c>
      <c r="T4758" s="39">
        <v>40381</v>
      </c>
      <c r="U4758" s="40">
        <v>391.4058</v>
      </c>
      <c r="V4758" s="40">
        <f t="shared" si="1033"/>
        <v>4.5676794884608185E-4</v>
      </c>
      <c r="W4758" s="41">
        <f t="shared" si="1034"/>
        <v>1.0004567679488461</v>
      </c>
      <c r="Y4758" s="42">
        <v>40381</v>
      </c>
      <c r="Z4758" s="43">
        <v>261.6234</v>
      </c>
      <c r="AA4758" s="43">
        <f t="shared" si="1035"/>
        <v>202.76168332945826</v>
      </c>
      <c r="AB4758" s="19">
        <f t="shared" si="1038"/>
        <v>1.1666380014930144E-2</v>
      </c>
      <c r="AC4758" s="37">
        <f t="shared" si="1039"/>
        <v>1.0116663800149301</v>
      </c>
      <c r="AE4758" s="44">
        <v>40381</v>
      </c>
      <c r="AF4758" s="45">
        <v>4194.2997999999998</v>
      </c>
      <c r="AG4758" s="19">
        <f t="shared" si="1030"/>
        <v>3250.6392311865457</v>
      </c>
      <c r="AH4758" s="45">
        <f t="shared" si="1036"/>
        <v>2.0517149228888698E-2</v>
      </c>
      <c r="AI4758" s="46">
        <f t="shared" si="1037"/>
        <v>1.0205171492288887</v>
      </c>
      <c r="AK4758" s="38">
        <v>40381</v>
      </c>
      <c r="AL4758" s="19">
        <v>170.2465</v>
      </c>
      <c r="AM4758" s="19">
        <f t="shared" si="1041"/>
        <v>-7.987904868219653E-4</v>
      </c>
      <c r="AN4758" s="37">
        <f t="shared" si="1042"/>
        <v>0.99920120951317803</v>
      </c>
      <c r="AQ4758" s="38">
        <v>40381</v>
      </c>
      <c r="AR4758" s="19">
        <f t="shared" si="1043"/>
        <v>385.97945987000003</v>
      </c>
      <c r="AS4758" s="40">
        <f t="shared" si="1040"/>
        <v>-7.987904868219653E-4</v>
      </c>
      <c r="AT4758" s="51">
        <f t="shared" si="1044"/>
        <v>0.99920120951317803</v>
      </c>
    </row>
    <row r="4759" spans="1:46">
      <c r="A4759" s="38">
        <v>40382</v>
      </c>
      <c r="B4759" s="37">
        <v>1.2874000000000001</v>
      </c>
      <c r="D4759" s="38">
        <v>40382</v>
      </c>
      <c r="E4759" s="19">
        <v>1427.0832</v>
      </c>
      <c r="F4759" s="19">
        <v>1108.500233027808</v>
      </c>
      <c r="G4759" s="19">
        <v>8.8938757276053604E-3</v>
      </c>
      <c r="H4759" s="37">
        <f t="shared" si="1031"/>
        <v>1.0088938757276054</v>
      </c>
      <c r="I4759" s="19"/>
      <c r="J4759" s="19"/>
      <c r="K4759" s="19"/>
      <c r="L4759" s="19"/>
      <c r="N4759" s="38">
        <v>40382</v>
      </c>
      <c r="O4759" s="19">
        <v>1192.9127000000001</v>
      </c>
      <c r="P4759" s="19">
        <v>926.60610532856924</v>
      </c>
      <c r="Q4759" s="19">
        <v>1.0546466594997028E-2</v>
      </c>
      <c r="R4759" s="37">
        <f t="shared" si="1032"/>
        <v>1.010546466594997</v>
      </c>
      <c r="T4759" s="39">
        <v>40382</v>
      </c>
      <c r="U4759" s="40">
        <v>390.65640000000002</v>
      </c>
      <c r="V4759" s="40">
        <f t="shared" si="1033"/>
        <v>-1.9146369317980527E-3</v>
      </c>
      <c r="W4759" s="41">
        <f t="shared" si="1034"/>
        <v>0.99808536306820195</v>
      </c>
      <c r="Y4759" s="42">
        <v>40382</v>
      </c>
      <c r="Z4759" s="43">
        <v>260.834</v>
      </c>
      <c r="AA4759" s="43">
        <f t="shared" si="1035"/>
        <v>202.60525089327325</v>
      </c>
      <c r="AB4759" s="19">
        <f t="shared" si="1038"/>
        <v>-7.7150886506915928E-4</v>
      </c>
      <c r="AC4759" s="37">
        <f t="shared" si="1039"/>
        <v>0.99922849113493084</v>
      </c>
      <c r="AE4759" s="44">
        <v>40382</v>
      </c>
      <c r="AF4759" s="45">
        <v>4178.5</v>
      </c>
      <c r="AG4759" s="19">
        <f t="shared" si="1030"/>
        <v>3245.6889855522754</v>
      </c>
      <c r="AH4759" s="45">
        <f t="shared" si="1036"/>
        <v>-1.5228529782012057E-3</v>
      </c>
      <c r="AI4759" s="46">
        <f t="shared" si="1037"/>
        <v>0.99847714702179879</v>
      </c>
      <c r="AK4759" s="38">
        <v>40382</v>
      </c>
      <c r="AL4759" s="19">
        <v>170.16650000000001</v>
      </c>
      <c r="AM4759" s="19">
        <f t="shared" si="1041"/>
        <v>-4.6990687033199308E-4</v>
      </c>
      <c r="AN4759" s="37">
        <f t="shared" si="1042"/>
        <v>0.99953009312966801</v>
      </c>
      <c r="AQ4759" s="38">
        <v>40382</v>
      </c>
      <c r="AR4759" s="19">
        <f t="shared" si="1043"/>
        <v>385.79808547000005</v>
      </c>
      <c r="AS4759" s="40">
        <f t="shared" si="1040"/>
        <v>-4.699068703321041E-4</v>
      </c>
      <c r="AT4759" s="51">
        <f t="shared" si="1044"/>
        <v>0.9995300931296679</v>
      </c>
    </row>
    <row r="4760" spans="1:46">
      <c r="A4760" s="38">
        <v>40385</v>
      </c>
      <c r="B4760" s="37">
        <v>1.2983</v>
      </c>
      <c r="D4760" s="38">
        <v>40385</v>
      </c>
      <c r="E4760" s="19">
        <v>1442.7967000000001</v>
      </c>
      <c r="F4760" s="19">
        <v>1111.2968497265656</v>
      </c>
      <c r="G4760" s="19">
        <v>2.5228832754673469E-3</v>
      </c>
      <c r="H4760" s="37">
        <f t="shared" si="1031"/>
        <v>1.0025228832754673</v>
      </c>
      <c r="I4760" s="19"/>
      <c r="J4760" s="19"/>
      <c r="K4760" s="19"/>
      <c r="L4760" s="19"/>
      <c r="N4760" s="38">
        <v>40385</v>
      </c>
      <c r="O4760" s="19">
        <v>1197.9839999999999</v>
      </c>
      <c r="P4760" s="19">
        <v>922.73280443657086</v>
      </c>
      <c r="Q4760" s="19">
        <v>-4.1800942921964568E-3</v>
      </c>
      <c r="R4760" s="37">
        <f t="shared" si="1032"/>
        <v>0.99581990570780354</v>
      </c>
      <c r="T4760" s="39">
        <v>40385</v>
      </c>
      <c r="U4760" s="40">
        <v>390.58069999999998</v>
      </c>
      <c r="V4760" s="40">
        <f t="shared" si="1033"/>
        <v>-1.9377642347606638E-4</v>
      </c>
      <c r="W4760" s="41">
        <f t="shared" si="1034"/>
        <v>0.99980622357652393</v>
      </c>
      <c r="Y4760" s="42">
        <v>40385</v>
      </c>
      <c r="Z4760" s="43">
        <v>260.5763</v>
      </c>
      <c r="AA4760" s="43">
        <f t="shared" si="1035"/>
        <v>200.70576908264653</v>
      </c>
      <c r="AB4760" s="19">
        <f t="shared" si="1038"/>
        <v>-9.375284215251245E-3</v>
      </c>
      <c r="AC4760" s="37">
        <f t="shared" si="1039"/>
        <v>0.99062471578474875</v>
      </c>
      <c r="AE4760" s="44">
        <v>40385</v>
      </c>
      <c r="AF4760" s="45">
        <v>4178.3999000000003</v>
      </c>
      <c r="AG4760" s="19">
        <f t="shared" si="1030"/>
        <v>3218.3623969806672</v>
      </c>
      <c r="AH4760" s="45">
        <f t="shared" si="1036"/>
        <v>-8.419349079116567E-3</v>
      </c>
      <c r="AI4760" s="46">
        <f t="shared" si="1037"/>
        <v>0.99158065092088343</v>
      </c>
      <c r="AK4760" s="38">
        <v>40385</v>
      </c>
      <c r="AL4760" s="19">
        <v>170.07079999999999</v>
      </c>
      <c r="AM4760" s="19">
        <f t="shared" si="1041"/>
        <v>-5.6239036473115789E-4</v>
      </c>
      <c r="AN4760" s="37">
        <f t="shared" si="1042"/>
        <v>0.99943760963526884</v>
      </c>
      <c r="AQ4760" s="38">
        <v>40385</v>
      </c>
      <c r="AR4760" s="19">
        <f t="shared" si="1043"/>
        <v>385.58111634400001</v>
      </c>
      <c r="AS4760" s="40">
        <f t="shared" si="1040"/>
        <v>-5.6239036473115789E-4</v>
      </c>
      <c r="AT4760" s="51">
        <f t="shared" si="1044"/>
        <v>0.99943760963526884</v>
      </c>
    </row>
    <row r="4761" spans="1:46">
      <c r="A4761" s="38">
        <v>40386</v>
      </c>
      <c r="B4761" s="37">
        <v>1.2983</v>
      </c>
      <c r="D4761" s="38">
        <v>40386</v>
      </c>
      <c r="E4761" s="19">
        <v>1444.2909999999999</v>
      </c>
      <c r="F4761" s="19">
        <v>1112.4478163752599</v>
      </c>
      <c r="G4761" s="19">
        <v>1.0356968518154819E-3</v>
      </c>
      <c r="H4761" s="37">
        <f t="shared" si="1031"/>
        <v>1.0010356968518155</v>
      </c>
      <c r="I4761" s="19"/>
      <c r="J4761" s="19"/>
      <c r="K4761" s="19"/>
      <c r="L4761" s="19"/>
      <c r="N4761" s="38">
        <v>40386</v>
      </c>
      <c r="O4761" s="19">
        <v>1204.7626</v>
      </c>
      <c r="P4761" s="19">
        <v>927.95393976738808</v>
      </c>
      <c r="Q4761" s="19">
        <v>5.6583393434301854E-3</v>
      </c>
      <c r="R4761" s="37">
        <f t="shared" si="1032"/>
        <v>1.0056583393434302</v>
      </c>
      <c r="T4761" s="39">
        <v>40386</v>
      </c>
      <c r="U4761" s="40">
        <v>389.37279999999998</v>
      </c>
      <c r="V4761" s="40">
        <f t="shared" si="1033"/>
        <v>-3.0925747227141809E-3</v>
      </c>
      <c r="W4761" s="41">
        <f t="shared" si="1034"/>
        <v>0.99690742527728582</v>
      </c>
      <c r="Y4761" s="42">
        <v>40386</v>
      </c>
      <c r="Z4761" s="43">
        <v>258.61079999999998</v>
      </c>
      <c r="AA4761" s="43">
        <f t="shared" si="1035"/>
        <v>199.19186628668257</v>
      </c>
      <c r="AB4761" s="19">
        <f t="shared" si="1038"/>
        <v>-7.5428962649327636E-3</v>
      </c>
      <c r="AC4761" s="37">
        <f t="shared" si="1039"/>
        <v>0.99245710373506724</v>
      </c>
      <c r="AE4761" s="44">
        <v>40386</v>
      </c>
      <c r="AF4761" s="45">
        <v>4122.7002000000002</v>
      </c>
      <c r="AG4761" s="19">
        <f t="shared" si="1030"/>
        <v>3175.4603712547178</v>
      </c>
      <c r="AH4761" s="45">
        <f t="shared" si="1036"/>
        <v>-1.3330389941853094E-2</v>
      </c>
      <c r="AI4761" s="46">
        <f t="shared" si="1037"/>
        <v>0.98666961005814691</v>
      </c>
      <c r="AK4761" s="38">
        <v>40386</v>
      </c>
      <c r="AL4761" s="19">
        <v>170.3939</v>
      </c>
      <c r="AM4761" s="19">
        <f t="shared" si="1041"/>
        <v>1.8997970257093044E-3</v>
      </c>
      <c r="AN4761" s="37">
        <f t="shared" si="1042"/>
        <v>1.0018997970257093</v>
      </c>
      <c r="AQ4761" s="38">
        <v>40386</v>
      </c>
      <c r="AR4761" s="19">
        <f t="shared" si="1043"/>
        <v>386.31364220200004</v>
      </c>
      <c r="AS4761" s="40">
        <f t="shared" si="1040"/>
        <v>1.8997970257093044E-3</v>
      </c>
      <c r="AT4761" s="51">
        <f t="shared" si="1044"/>
        <v>1.0018997970257093</v>
      </c>
    </row>
    <row r="4762" spans="1:46">
      <c r="A4762" s="38">
        <v>40387</v>
      </c>
      <c r="B4762" s="37">
        <v>1.2998000000000001</v>
      </c>
      <c r="D4762" s="38">
        <v>40387</v>
      </c>
      <c r="E4762" s="19">
        <v>1442.4639</v>
      </c>
      <c r="F4762" s="19">
        <v>1109.7583474380674</v>
      </c>
      <c r="G4762" s="19">
        <v>-2.4176135703656287E-3</v>
      </c>
      <c r="H4762" s="37">
        <f t="shared" si="1031"/>
        <v>0.99758238642963437</v>
      </c>
      <c r="I4762" s="19"/>
      <c r="J4762" s="19"/>
      <c r="K4762" s="19"/>
      <c r="L4762" s="19"/>
      <c r="N4762" s="38">
        <v>40387</v>
      </c>
      <c r="O4762" s="19">
        <v>1205.655</v>
      </c>
      <c r="P4762" s="19">
        <v>927.56962609632239</v>
      </c>
      <c r="Q4762" s="19">
        <v>-4.1415166701275208E-4</v>
      </c>
      <c r="R4762" s="37">
        <f t="shared" si="1032"/>
        <v>0.99958584833298725</v>
      </c>
      <c r="T4762" s="39">
        <v>40387</v>
      </c>
      <c r="U4762" s="40">
        <v>389.47910000000002</v>
      </c>
      <c r="V4762" s="40">
        <f t="shared" si="1033"/>
        <v>2.7300314762612743E-4</v>
      </c>
      <c r="W4762" s="41">
        <f t="shared" si="1034"/>
        <v>1.0002730031476261</v>
      </c>
      <c r="Y4762" s="42">
        <v>40387</v>
      </c>
      <c r="Z4762" s="43">
        <v>260.90019999999998</v>
      </c>
      <c r="AA4762" s="43">
        <f t="shared" si="1035"/>
        <v>200.72334205262345</v>
      </c>
      <c r="AB4762" s="19">
        <f t="shared" si="1038"/>
        <v>7.6884452889092181E-3</v>
      </c>
      <c r="AC4762" s="37">
        <f t="shared" si="1039"/>
        <v>1.0076884452889092</v>
      </c>
      <c r="AE4762" s="44">
        <v>40387</v>
      </c>
      <c r="AF4762" s="45">
        <v>4132.5</v>
      </c>
      <c r="AG4762" s="19">
        <f t="shared" si="1030"/>
        <v>3179.3352823511309</v>
      </c>
      <c r="AH4762" s="45">
        <f t="shared" si="1036"/>
        <v>1.220267502466843E-3</v>
      </c>
      <c r="AI4762" s="46">
        <f t="shared" si="1037"/>
        <v>1.0012202675024668</v>
      </c>
      <c r="AK4762" s="38">
        <v>40387</v>
      </c>
      <c r="AL4762" s="19">
        <v>170.34880000000001</v>
      </c>
      <c r="AM4762" s="19">
        <f t="shared" si="1041"/>
        <v>-2.6468083657915642E-4</v>
      </c>
      <c r="AN4762" s="37">
        <f t="shared" si="1042"/>
        <v>0.99973531916342084</v>
      </c>
      <c r="AQ4762" s="38">
        <v>40387</v>
      </c>
      <c r="AR4762" s="19">
        <f t="shared" si="1043"/>
        <v>386.21139238400008</v>
      </c>
      <c r="AS4762" s="40">
        <f t="shared" si="1040"/>
        <v>-2.6468083657915642E-4</v>
      </c>
      <c r="AT4762" s="51">
        <f t="shared" si="1044"/>
        <v>0.99973531916342084</v>
      </c>
    </row>
    <row r="4763" spans="1:46">
      <c r="A4763" s="38">
        <v>40388</v>
      </c>
      <c r="B4763" s="37">
        <v>1.3064</v>
      </c>
      <c r="D4763" s="38">
        <v>40388</v>
      </c>
      <c r="E4763" s="19">
        <v>1441.2467999999999</v>
      </c>
      <c r="F4763" s="19">
        <v>1103.2201469687691</v>
      </c>
      <c r="G4763" s="19">
        <v>-5.8915533137390286E-3</v>
      </c>
      <c r="H4763" s="37">
        <f t="shared" si="1031"/>
        <v>0.99410844668626097</v>
      </c>
      <c r="I4763" s="19"/>
      <c r="J4763" s="19"/>
      <c r="K4763" s="19"/>
      <c r="L4763" s="19"/>
      <c r="N4763" s="38">
        <v>40388</v>
      </c>
      <c r="O4763" s="19">
        <v>1208.9341999999999</v>
      </c>
      <c r="P4763" s="19">
        <v>925.39360073484374</v>
      </c>
      <c r="Q4763" s="19">
        <v>-2.3459428815456596E-3</v>
      </c>
      <c r="R4763" s="37">
        <f t="shared" si="1032"/>
        <v>0.99765405711845434</v>
      </c>
      <c r="T4763" s="39">
        <v>40388</v>
      </c>
      <c r="U4763" s="40">
        <v>388.83589999999998</v>
      </c>
      <c r="V4763" s="40">
        <f t="shared" si="1033"/>
        <v>-1.6514364955655392E-3</v>
      </c>
      <c r="W4763" s="41">
        <f t="shared" si="1034"/>
        <v>0.99834856350443446</v>
      </c>
      <c r="Y4763" s="42">
        <v>40388</v>
      </c>
      <c r="Z4763" s="43">
        <v>264.69159999999999</v>
      </c>
      <c r="AA4763" s="43">
        <f t="shared" si="1035"/>
        <v>202.61145131659521</v>
      </c>
      <c r="AB4763" s="19">
        <f t="shared" si="1038"/>
        <v>9.40652564202904E-3</v>
      </c>
      <c r="AC4763" s="37">
        <f t="shared" si="1039"/>
        <v>1.009406525642029</v>
      </c>
      <c r="AE4763" s="44">
        <v>40388</v>
      </c>
      <c r="AF4763" s="45">
        <v>4200.7997999999998</v>
      </c>
      <c r="AG4763" s="19">
        <f t="shared" si="1030"/>
        <v>3215.5540416411509</v>
      </c>
      <c r="AH4763" s="45">
        <f t="shared" si="1036"/>
        <v>1.1391928209357083E-2</v>
      </c>
      <c r="AI4763" s="46">
        <f t="shared" si="1037"/>
        <v>1.0113919282093571</v>
      </c>
      <c r="AK4763" s="38">
        <v>40388</v>
      </c>
      <c r="AL4763" s="19">
        <v>170.4898</v>
      </c>
      <c r="AM4763" s="19">
        <f t="shared" si="1041"/>
        <v>8.2771349137766848E-4</v>
      </c>
      <c r="AN4763" s="37">
        <f t="shared" si="1042"/>
        <v>1.0008277134913777</v>
      </c>
      <c r="AQ4763" s="38">
        <v>40388</v>
      </c>
      <c r="AR4763" s="19">
        <f t="shared" si="1043"/>
        <v>386.53106476400006</v>
      </c>
      <c r="AS4763" s="40">
        <f t="shared" si="1040"/>
        <v>8.2771349137766848E-4</v>
      </c>
      <c r="AT4763" s="51">
        <f t="shared" si="1044"/>
        <v>1.0008277134913777</v>
      </c>
    </row>
    <row r="4764" spans="1:46">
      <c r="A4764" s="38">
        <v>40389</v>
      </c>
      <c r="B4764" s="37">
        <v>1.3069</v>
      </c>
      <c r="D4764" s="38">
        <v>40389</v>
      </c>
      <c r="E4764" s="19">
        <v>1436.9067</v>
      </c>
      <c r="F4764" s="19">
        <v>1099.4771596908715</v>
      </c>
      <c r="G4764" s="19">
        <v>-3.39278365082607E-3</v>
      </c>
      <c r="H4764" s="37">
        <f t="shared" si="1031"/>
        <v>0.99660721634917393</v>
      </c>
      <c r="I4764" s="19"/>
      <c r="J4764" s="19"/>
      <c r="K4764" s="19"/>
      <c r="L4764" s="19"/>
      <c r="N4764" s="38">
        <v>40389</v>
      </c>
      <c r="O4764" s="19">
        <v>1205.9984999999999</v>
      </c>
      <c r="P4764" s="19">
        <v>922.79325120514193</v>
      </c>
      <c r="Q4764" s="19">
        <v>-2.8099929885369024E-3</v>
      </c>
      <c r="R4764" s="37">
        <f t="shared" si="1032"/>
        <v>0.9971900070114631</v>
      </c>
      <c r="T4764" s="39">
        <v>40389</v>
      </c>
      <c r="U4764" s="40">
        <v>388.6721</v>
      </c>
      <c r="V4764" s="40">
        <f t="shared" si="1033"/>
        <v>-4.2125739932963313E-4</v>
      </c>
      <c r="W4764" s="41">
        <f t="shared" si="1034"/>
        <v>0.99957874260067037</v>
      </c>
      <c r="Y4764" s="42">
        <v>40389</v>
      </c>
      <c r="Z4764" s="43">
        <v>269.57260000000002</v>
      </c>
      <c r="AA4764" s="43">
        <f t="shared" si="1035"/>
        <v>206.2687275231464</v>
      </c>
      <c r="AB4764" s="19">
        <f t="shared" si="1038"/>
        <v>1.805068856071923E-2</v>
      </c>
      <c r="AC4764" s="37">
        <f t="shared" si="1039"/>
        <v>1.0180506885607192</v>
      </c>
      <c r="AE4764" s="44">
        <v>40389</v>
      </c>
      <c r="AF4764" s="45">
        <v>4252.6000999999997</v>
      </c>
      <c r="AG4764" s="19">
        <f t="shared" si="1030"/>
        <v>3253.959828602035</v>
      </c>
      <c r="AH4764" s="45">
        <f t="shared" si="1036"/>
        <v>1.1943754159790876E-2</v>
      </c>
      <c r="AI4764" s="46">
        <f t="shared" si="1037"/>
        <v>1.0119437541597909</v>
      </c>
      <c r="AK4764" s="38">
        <v>40389</v>
      </c>
      <c r="AL4764" s="19">
        <v>170.83009999999999</v>
      </c>
      <c r="AM4764" s="19">
        <f t="shared" si="1041"/>
        <v>1.9960138377779213E-3</v>
      </c>
      <c r="AN4764" s="37">
        <f t="shared" si="1042"/>
        <v>1.0019960138377779</v>
      </c>
      <c r="AQ4764" s="38">
        <v>40389</v>
      </c>
      <c r="AR4764" s="19">
        <f t="shared" si="1043"/>
        <v>387.30258611800002</v>
      </c>
      <c r="AS4764" s="40">
        <f t="shared" si="1040"/>
        <v>1.9960138377779213E-3</v>
      </c>
      <c r="AT4764" s="51">
        <f t="shared" si="1044"/>
        <v>1.0019960138377779</v>
      </c>
    </row>
    <row r="4765" spans="1:46">
      <c r="A4765" s="38">
        <v>40392</v>
      </c>
      <c r="B4765" s="37">
        <v>1.3173999999999999</v>
      </c>
      <c r="D4765" s="38">
        <v>40392</v>
      </c>
      <c r="E4765" s="19">
        <v>1471.9186</v>
      </c>
      <c r="F4765" s="19">
        <v>1117.2905723394565</v>
      </c>
      <c r="G4765" s="19">
        <v>1.6201712324422912E-2</v>
      </c>
      <c r="H4765" s="37">
        <f t="shared" si="1031"/>
        <v>1.0162017123244229</v>
      </c>
      <c r="I4765" s="19"/>
      <c r="J4765" s="19"/>
      <c r="K4765" s="19"/>
      <c r="L4765" s="19"/>
      <c r="N4765" s="38">
        <v>40392</v>
      </c>
      <c r="O4765" s="19">
        <v>1232.3909000000001</v>
      </c>
      <c r="P4765" s="19">
        <v>935.47206619098233</v>
      </c>
      <c r="Q4765" s="19">
        <v>1.3739605235823182E-2</v>
      </c>
      <c r="R4765" s="37">
        <f t="shared" si="1032"/>
        <v>1.0137396052358232</v>
      </c>
      <c r="T4765" s="39">
        <v>40392</v>
      </c>
      <c r="U4765" s="40">
        <v>388.50369999999998</v>
      </c>
      <c r="V4765" s="40">
        <f t="shared" si="1033"/>
        <v>-4.3327010094118545E-4</v>
      </c>
      <c r="W4765" s="41">
        <f t="shared" si="1034"/>
        <v>0.99956672989905881</v>
      </c>
      <c r="Y4765" s="42">
        <v>40392</v>
      </c>
      <c r="Z4765" s="43">
        <v>272.28339999999997</v>
      </c>
      <c r="AA4765" s="43">
        <f t="shared" si="1035"/>
        <v>206.68240473660239</v>
      </c>
      <c r="AB4765" s="19">
        <f t="shared" si="1038"/>
        <v>2.0055255996553889E-3</v>
      </c>
      <c r="AC4765" s="37">
        <f t="shared" si="1039"/>
        <v>1.0020055255996554</v>
      </c>
      <c r="AE4765" s="44">
        <v>40392</v>
      </c>
      <c r="AF4765" s="45">
        <v>4350.7002000000002</v>
      </c>
      <c r="AG4765" s="19">
        <f t="shared" si="1030"/>
        <v>3302.4899043570672</v>
      </c>
      <c r="AH4765" s="45">
        <f t="shared" si="1036"/>
        <v>1.4914159458410348E-2</v>
      </c>
      <c r="AI4765" s="46">
        <f t="shared" si="1037"/>
        <v>1.0149141594584103</v>
      </c>
      <c r="AK4765" s="38">
        <v>40392</v>
      </c>
      <c r="AL4765" s="19">
        <v>170.93190000000001</v>
      </c>
      <c r="AM4765" s="19">
        <f t="shared" si="1041"/>
        <v>5.9591371778178193E-4</v>
      </c>
      <c r="AN4765" s="37">
        <f t="shared" si="1042"/>
        <v>1.0005959137177818</v>
      </c>
      <c r="AQ4765" s="38">
        <v>40392</v>
      </c>
      <c r="AR4765" s="19">
        <f t="shared" si="1043"/>
        <v>387.53338504200008</v>
      </c>
      <c r="AS4765" s="40">
        <f t="shared" si="1040"/>
        <v>5.9591371778178193E-4</v>
      </c>
      <c r="AT4765" s="51">
        <f t="shared" si="1044"/>
        <v>1.0005959137177818</v>
      </c>
    </row>
    <row r="4766" spans="1:46">
      <c r="A4766" s="38">
        <v>40393</v>
      </c>
      <c r="B4766" s="37">
        <v>1.3239000000000001</v>
      </c>
      <c r="D4766" s="38">
        <v>40393</v>
      </c>
      <c r="E4766" s="19">
        <v>1472.9843000000001</v>
      </c>
      <c r="F4766" s="19">
        <v>1112.6099403278192</v>
      </c>
      <c r="G4766" s="19">
        <v>-4.1892701214122363E-3</v>
      </c>
      <c r="H4766" s="37">
        <f t="shared" si="1031"/>
        <v>0.99581072987858776</v>
      </c>
      <c r="I4766" s="19"/>
      <c r="J4766" s="19"/>
      <c r="K4766" s="19"/>
      <c r="L4766" s="19"/>
      <c r="N4766" s="38">
        <v>40393</v>
      </c>
      <c r="O4766" s="19">
        <v>1228.4719</v>
      </c>
      <c r="P4766" s="19">
        <v>927.91895158244574</v>
      </c>
      <c r="Q4766" s="19">
        <v>-8.0741209508169431E-3</v>
      </c>
      <c r="R4766" s="37">
        <f t="shared" si="1032"/>
        <v>0.99192587904918306</v>
      </c>
      <c r="T4766" s="39">
        <v>40393</v>
      </c>
      <c r="U4766" s="40">
        <v>390.11160000000001</v>
      </c>
      <c r="V4766" s="40">
        <f t="shared" si="1033"/>
        <v>4.1386993225547286E-3</v>
      </c>
      <c r="W4766" s="41">
        <f t="shared" si="1034"/>
        <v>1.0041386993225547</v>
      </c>
      <c r="Y4766" s="42">
        <v>40393</v>
      </c>
      <c r="Z4766" s="43">
        <v>271.73570000000001</v>
      </c>
      <c r="AA4766" s="43">
        <f t="shared" si="1035"/>
        <v>205.25394667270942</v>
      </c>
      <c r="AB4766" s="19">
        <f t="shared" si="1038"/>
        <v>-6.9113675434220312E-3</v>
      </c>
      <c r="AC4766" s="37">
        <f t="shared" si="1039"/>
        <v>0.99308863245657797</v>
      </c>
      <c r="AE4766" s="44">
        <v>40393</v>
      </c>
      <c r="AF4766" s="45">
        <v>4383.5</v>
      </c>
      <c r="AG4766" s="19">
        <f t="shared" si="1030"/>
        <v>3311.0506835863735</v>
      </c>
      <c r="AH4766" s="45">
        <f t="shared" si="1036"/>
        <v>2.5922196516063867E-3</v>
      </c>
      <c r="AI4766" s="46">
        <f t="shared" si="1037"/>
        <v>1.0025922196516064</v>
      </c>
      <c r="AK4766" s="38">
        <v>40393</v>
      </c>
      <c r="AL4766" s="19">
        <v>171.5729</v>
      </c>
      <c r="AM4766" s="19">
        <f t="shared" si="1041"/>
        <v>3.7500314452714179E-3</v>
      </c>
      <c r="AN4766" s="37">
        <f t="shared" si="1042"/>
        <v>1.0037500314452714</v>
      </c>
      <c r="AQ4766" s="38">
        <v>40393</v>
      </c>
      <c r="AR4766" s="19">
        <f t="shared" si="1043"/>
        <v>388.98664742200003</v>
      </c>
      <c r="AS4766" s="40">
        <f t="shared" si="1040"/>
        <v>3.7500314452714179E-3</v>
      </c>
      <c r="AT4766" s="51">
        <f t="shared" si="1044"/>
        <v>1.0037500314452714</v>
      </c>
    </row>
    <row r="4767" spans="1:46">
      <c r="A4767" s="38">
        <v>40394</v>
      </c>
      <c r="B4767" s="37">
        <v>1.3158000000000001</v>
      </c>
      <c r="D4767" s="38">
        <v>40394</v>
      </c>
      <c r="E4767" s="19">
        <v>1472.9692</v>
      </c>
      <c r="F4767" s="19">
        <v>1119.4476364189086</v>
      </c>
      <c r="G4767" s="19">
        <v>6.1456363485974386E-3</v>
      </c>
      <c r="H4767" s="37">
        <f t="shared" si="1031"/>
        <v>1.0061456363485974</v>
      </c>
      <c r="I4767" s="19"/>
      <c r="J4767" s="19"/>
      <c r="K4767" s="19"/>
      <c r="L4767" s="19"/>
      <c r="N4767" s="38">
        <v>40394</v>
      </c>
      <c r="O4767" s="19">
        <v>1230.7444</v>
      </c>
      <c r="P4767" s="19">
        <v>935.3582611339109</v>
      </c>
      <c r="Q4767" s="19">
        <v>8.0171975567244758E-3</v>
      </c>
      <c r="R4767" s="37">
        <f t="shared" si="1032"/>
        <v>1.0080171975567245</v>
      </c>
      <c r="T4767" s="39">
        <v>40394</v>
      </c>
      <c r="U4767" s="40">
        <v>391.91840000000002</v>
      </c>
      <c r="V4767" s="40">
        <f t="shared" si="1033"/>
        <v>4.6314951926578196E-3</v>
      </c>
      <c r="W4767" s="41">
        <f t="shared" si="1034"/>
        <v>1.0046314951926578</v>
      </c>
      <c r="Y4767" s="42">
        <v>40394</v>
      </c>
      <c r="Z4767" s="43">
        <v>275.11770000000001</v>
      </c>
      <c r="AA4767" s="43">
        <f t="shared" si="1035"/>
        <v>209.08777929776562</v>
      </c>
      <c r="AB4767" s="19">
        <f t="shared" si="1038"/>
        <v>1.867848432249386E-2</v>
      </c>
      <c r="AC4767" s="37">
        <f t="shared" si="1039"/>
        <v>1.0186784843224939</v>
      </c>
      <c r="AE4767" s="44">
        <v>40394</v>
      </c>
      <c r="AF4767" s="45">
        <v>4409.2997999999998</v>
      </c>
      <c r="AG4767" s="19">
        <f t="shared" si="1030"/>
        <v>3351.041039671682</v>
      </c>
      <c r="AH4767" s="45">
        <f t="shared" si="1036"/>
        <v>1.2077844740809862E-2</v>
      </c>
      <c r="AI4767" s="46">
        <f t="shared" si="1037"/>
        <v>1.0120778447408099</v>
      </c>
      <c r="AK4767" s="38">
        <v>40394</v>
      </c>
      <c r="AL4767" s="19">
        <v>171.80959999999999</v>
      </c>
      <c r="AM4767" s="19">
        <f t="shared" si="1041"/>
        <v>1.3795885014473708E-3</v>
      </c>
      <c r="AN4767" s="37">
        <f t="shared" si="1042"/>
        <v>1.0013795885014474</v>
      </c>
      <c r="AQ4767" s="38">
        <v>40394</v>
      </c>
      <c r="AR4767" s="19">
        <f t="shared" si="1043"/>
        <v>389.523288928</v>
      </c>
      <c r="AS4767" s="40">
        <f t="shared" si="1040"/>
        <v>1.3795885014473708E-3</v>
      </c>
      <c r="AT4767" s="51">
        <f t="shared" si="1044"/>
        <v>1.0013795885014474</v>
      </c>
    </row>
    <row r="4768" spans="1:46">
      <c r="A4768" s="38">
        <v>40395</v>
      </c>
      <c r="B4768" s="37">
        <v>1.3157000000000001</v>
      </c>
      <c r="D4768" s="38">
        <v>40395</v>
      </c>
      <c r="E4768" s="19">
        <v>1473.6690000000001</v>
      </c>
      <c r="F4768" s="19">
        <v>1120.0646043930988</v>
      </c>
      <c r="G4768" s="19">
        <v>5.5113607293311162E-4</v>
      </c>
      <c r="H4768" s="37">
        <f t="shared" si="1031"/>
        <v>1.0005511360729331</v>
      </c>
      <c r="I4768" s="19"/>
      <c r="J4768" s="19"/>
      <c r="K4768" s="19"/>
      <c r="L4768" s="19"/>
      <c r="N4768" s="38">
        <v>40395</v>
      </c>
      <c r="O4768" s="19">
        <v>1231.0476000000001</v>
      </c>
      <c r="P4768" s="19">
        <v>935.65980086645891</v>
      </c>
      <c r="Q4768" s="19">
        <v>3.2237886281394346E-4</v>
      </c>
      <c r="R4768" s="37">
        <f t="shared" si="1032"/>
        <v>1.0003223788628139</v>
      </c>
      <c r="T4768" s="39">
        <v>40395</v>
      </c>
      <c r="U4768" s="40">
        <v>392.42720000000003</v>
      </c>
      <c r="V4768" s="40">
        <f t="shared" si="1033"/>
        <v>1.2982294273502504E-3</v>
      </c>
      <c r="W4768" s="41">
        <f t="shared" si="1034"/>
        <v>1.0012982294273503</v>
      </c>
      <c r="Y4768" s="42">
        <v>40395</v>
      </c>
      <c r="Z4768" s="43">
        <v>274.80889999999999</v>
      </c>
      <c r="AA4768" s="43">
        <f t="shared" si="1035"/>
        <v>208.86896708976209</v>
      </c>
      <c r="AB4768" s="19">
        <f t="shared" si="1038"/>
        <v>-1.0465088334594697E-3</v>
      </c>
      <c r="AC4768" s="37">
        <f t="shared" si="1039"/>
        <v>0.99895349116654053</v>
      </c>
      <c r="AE4768" s="44">
        <v>40395</v>
      </c>
      <c r="AF4768" s="45">
        <v>4396.7002000000002</v>
      </c>
      <c r="AG4768" s="19">
        <f t="shared" si="1030"/>
        <v>3341.7193889184464</v>
      </c>
      <c r="AH4768" s="45">
        <f t="shared" si="1036"/>
        <v>-2.7817178730072945E-3</v>
      </c>
      <c r="AI4768" s="46">
        <f t="shared" si="1037"/>
        <v>0.99721828212699271</v>
      </c>
      <c r="AK4768" s="38">
        <v>40395</v>
      </c>
      <c r="AL4768" s="19">
        <v>172.19399999999999</v>
      </c>
      <c r="AM4768" s="19">
        <f t="shared" si="1041"/>
        <v>2.2373604268912661E-3</v>
      </c>
      <c r="AN4768" s="37">
        <f t="shared" si="1042"/>
        <v>1.0022373604268913</v>
      </c>
      <c r="AQ4768" s="38">
        <v>40395</v>
      </c>
      <c r="AR4768" s="19">
        <f t="shared" si="1043"/>
        <v>390.39479291999999</v>
      </c>
      <c r="AS4768" s="40">
        <f t="shared" si="1040"/>
        <v>2.2373604268910441E-3</v>
      </c>
      <c r="AT4768" s="51">
        <f t="shared" si="1044"/>
        <v>1.002237360426891</v>
      </c>
    </row>
    <row r="4769" spans="1:46">
      <c r="A4769" s="38">
        <v>40396</v>
      </c>
      <c r="B4769" s="37">
        <v>1.3282</v>
      </c>
      <c r="D4769" s="38">
        <v>40396</v>
      </c>
      <c r="E4769" s="19">
        <v>1472.8094000000001</v>
      </c>
      <c r="F4769" s="19">
        <v>1108.8762234603223</v>
      </c>
      <c r="G4769" s="19">
        <v>-9.989049639541836E-3</v>
      </c>
      <c r="H4769" s="37">
        <f t="shared" si="1031"/>
        <v>0.99001095036045816</v>
      </c>
      <c r="I4769" s="19"/>
      <c r="J4769" s="19"/>
      <c r="K4769" s="19"/>
      <c r="L4769" s="19"/>
      <c r="N4769" s="38">
        <v>40396</v>
      </c>
      <c r="O4769" s="19">
        <v>1230.2188000000001</v>
      </c>
      <c r="P4769" s="19">
        <v>926.23008583044725</v>
      </c>
      <c r="Q4769" s="19">
        <v>-1.0078144884796081E-2</v>
      </c>
      <c r="R4769" s="37">
        <f t="shared" si="1032"/>
        <v>0.98992185511520392</v>
      </c>
      <c r="T4769" s="39">
        <v>40396</v>
      </c>
      <c r="U4769" s="40">
        <v>392.03530000000001</v>
      </c>
      <c r="V4769" s="40">
        <f t="shared" si="1033"/>
        <v>-9.9865656610964582E-4</v>
      </c>
      <c r="W4769" s="41">
        <f t="shared" si="1034"/>
        <v>0.99900134343389035</v>
      </c>
      <c r="Y4769" s="42">
        <v>40396</v>
      </c>
      <c r="Z4769" s="43">
        <v>271.72289999999998</v>
      </c>
      <c r="AA4769" s="43">
        <f t="shared" si="1035"/>
        <v>204.57980725794306</v>
      </c>
      <c r="AB4769" s="19">
        <f t="shared" si="1038"/>
        <v>-2.0535170406505432E-2</v>
      </c>
      <c r="AC4769" s="37">
        <f t="shared" si="1039"/>
        <v>0.97946482959349457</v>
      </c>
      <c r="AE4769" s="44">
        <v>40396</v>
      </c>
      <c r="AF4769" s="45">
        <v>4324.2997999999998</v>
      </c>
      <c r="AG4769" s="19">
        <f t="shared" si="1030"/>
        <v>3255.7595241680465</v>
      </c>
      <c r="AH4769" s="45">
        <f t="shared" si="1036"/>
        <v>-2.5723244457764305E-2</v>
      </c>
      <c r="AI4769" s="46">
        <f t="shared" si="1037"/>
        <v>0.9742767555422357</v>
      </c>
      <c r="AK4769" s="38">
        <v>40396</v>
      </c>
      <c r="AL4769" s="19">
        <v>172.7116</v>
      </c>
      <c r="AM4769" s="19">
        <f t="shared" si="1041"/>
        <v>3.0059119365368758E-3</v>
      </c>
      <c r="AN4769" s="37">
        <f t="shared" si="1042"/>
        <v>1.0030059119365369</v>
      </c>
      <c r="AQ4769" s="38">
        <v>40396</v>
      </c>
      <c r="AR4769" s="19">
        <f t="shared" si="1043"/>
        <v>391.56828528800003</v>
      </c>
      <c r="AS4769" s="40">
        <f t="shared" si="1040"/>
        <v>3.0059119365368758E-3</v>
      </c>
      <c r="AT4769" s="51">
        <f t="shared" si="1044"/>
        <v>1.0030059119365369</v>
      </c>
    </row>
    <row r="4770" spans="1:46">
      <c r="A4770" s="38">
        <v>40399</v>
      </c>
      <c r="B4770" s="37">
        <v>1.3241000000000001</v>
      </c>
      <c r="D4770" s="38">
        <v>40399</v>
      </c>
      <c r="E4770" s="19">
        <v>1480.4118000000001</v>
      </c>
      <c r="F4770" s="19">
        <v>1118.0513556377916</v>
      </c>
      <c r="G4770" s="19">
        <v>8.2742618006883539E-3</v>
      </c>
      <c r="H4770" s="37">
        <f t="shared" si="1031"/>
        <v>1.0082742618006884</v>
      </c>
      <c r="I4770" s="19"/>
      <c r="J4770" s="19"/>
      <c r="K4770" s="19"/>
      <c r="L4770" s="19"/>
      <c r="N4770" s="38">
        <v>40399</v>
      </c>
      <c r="O4770" s="19">
        <v>1236.3815</v>
      </c>
      <c r="P4770" s="19">
        <v>933.75236009364846</v>
      </c>
      <c r="Q4770" s="19">
        <v>8.1213883874835524E-3</v>
      </c>
      <c r="R4770" s="37">
        <f t="shared" si="1032"/>
        <v>1.0081213883874836</v>
      </c>
      <c r="T4770" s="39">
        <v>40399</v>
      </c>
      <c r="U4770" s="40">
        <v>392.49779999999998</v>
      </c>
      <c r="V4770" s="40">
        <f t="shared" si="1033"/>
        <v>1.1797407019213946E-3</v>
      </c>
      <c r="W4770" s="41">
        <f t="shared" si="1034"/>
        <v>1.0011797407019214</v>
      </c>
      <c r="Y4770" s="42">
        <v>40399</v>
      </c>
      <c r="Z4770" s="43">
        <v>271.06610000000001</v>
      </c>
      <c r="AA4770" s="43">
        <f t="shared" si="1035"/>
        <v>204.7172419001586</v>
      </c>
      <c r="AB4770" s="19">
        <f t="shared" si="1038"/>
        <v>6.7178987045513061E-4</v>
      </c>
      <c r="AC4770" s="37">
        <f t="shared" si="1039"/>
        <v>1.0006717898704551</v>
      </c>
      <c r="AE4770" s="44">
        <v>40399</v>
      </c>
      <c r="AF4770" s="45">
        <v>4337.6000999999997</v>
      </c>
      <c r="AG4770" s="19">
        <f t="shared" si="1030"/>
        <v>3275.8855826599197</v>
      </c>
      <c r="AH4770" s="45">
        <f t="shared" si="1036"/>
        <v>6.1816784509034495E-3</v>
      </c>
      <c r="AI4770" s="46">
        <f t="shared" si="1037"/>
        <v>1.0061816784509034</v>
      </c>
      <c r="AK4770" s="38">
        <v>40399</v>
      </c>
      <c r="AL4770" s="19">
        <v>172.70580000000001</v>
      </c>
      <c r="AM4770" s="19">
        <f t="shared" si="1041"/>
        <v>-3.3581994492548617E-5</v>
      </c>
      <c r="AN4770" s="37">
        <f t="shared" si="1042"/>
        <v>0.99996641800550745</v>
      </c>
      <c r="AQ4770" s="38">
        <v>40399</v>
      </c>
      <c r="AR4770" s="19">
        <f t="shared" si="1043"/>
        <v>391.55513564400007</v>
      </c>
      <c r="AS4770" s="40">
        <f t="shared" si="1040"/>
        <v>-3.3581994492437595E-5</v>
      </c>
      <c r="AT4770" s="51">
        <f t="shared" si="1044"/>
        <v>0.99996641800550756</v>
      </c>
    </row>
    <row r="4771" spans="1:46">
      <c r="A4771" s="38">
        <v>40400</v>
      </c>
      <c r="B4771" s="37">
        <v>1.3095000000000001</v>
      </c>
      <c r="D4771" s="38">
        <v>40400</v>
      </c>
      <c r="E4771" s="19">
        <v>1464.0943</v>
      </c>
      <c r="F4771" s="19">
        <v>1118.0559755631919</v>
      </c>
      <c r="G4771" s="19">
        <v>4.132122712441344E-6</v>
      </c>
      <c r="H4771" s="37">
        <f t="shared" si="1031"/>
        <v>1.0000041321227124</v>
      </c>
      <c r="I4771" s="19"/>
      <c r="J4771" s="19"/>
      <c r="K4771" s="19"/>
      <c r="L4771" s="19"/>
      <c r="N4771" s="38">
        <v>40400</v>
      </c>
      <c r="O4771" s="19">
        <v>1219.1895999999999</v>
      </c>
      <c r="P4771" s="19">
        <v>931.03444062619303</v>
      </c>
      <c r="Q4771" s="19">
        <v>-2.9107497700813223E-3</v>
      </c>
      <c r="R4771" s="37">
        <f t="shared" si="1032"/>
        <v>0.99708925022991868</v>
      </c>
      <c r="T4771" s="39">
        <v>40400</v>
      </c>
      <c r="U4771" s="40">
        <v>392.53370000000001</v>
      </c>
      <c r="V4771" s="40">
        <f t="shared" si="1033"/>
        <v>9.1465480825725365E-5</v>
      </c>
      <c r="W4771" s="41">
        <f t="shared" si="1034"/>
        <v>1.0000914654808257</v>
      </c>
      <c r="Y4771" s="42">
        <v>40400</v>
      </c>
      <c r="Z4771" s="43">
        <v>268.35719999999998</v>
      </c>
      <c r="AA4771" s="43">
        <f t="shared" si="1035"/>
        <v>204.93104238258874</v>
      </c>
      <c r="AB4771" s="19">
        <f t="shared" si="1038"/>
        <v>1.0443696898496668E-3</v>
      </c>
      <c r="AC4771" s="37">
        <f t="shared" si="1039"/>
        <v>1.0010443696898497</v>
      </c>
      <c r="AE4771" s="44">
        <v>40400</v>
      </c>
      <c r="AF4771" s="45">
        <v>4281.7997999999998</v>
      </c>
      <c r="AG4771" s="19">
        <f t="shared" si="1030"/>
        <v>3269.7974799541807</v>
      </c>
      <c r="AH4771" s="45">
        <f t="shared" si="1036"/>
        <v>-1.8584601177662474E-3</v>
      </c>
      <c r="AI4771" s="46">
        <f t="shared" si="1037"/>
        <v>0.99814153988223375</v>
      </c>
      <c r="AK4771" s="38">
        <v>40400</v>
      </c>
      <c r="AL4771" s="19">
        <v>172.1832</v>
      </c>
      <c r="AM4771" s="19">
        <f t="shared" si="1041"/>
        <v>-3.0259551213682734E-3</v>
      </c>
      <c r="AN4771" s="37">
        <f t="shared" si="1042"/>
        <v>0.99697404487863173</v>
      </c>
      <c r="AQ4771" s="38">
        <v>40400</v>
      </c>
      <c r="AR4771" s="19">
        <f t="shared" si="1043"/>
        <v>390.37030737600003</v>
      </c>
      <c r="AS4771" s="40">
        <f t="shared" si="1040"/>
        <v>-3.0259551213683844E-3</v>
      </c>
      <c r="AT4771" s="51">
        <f t="shared" si="1044"/>
        <v>0.99697404487863162</v>
      </c>
    </row>
    <row r="4772" spans="1:46">
      <c r="A4772" s="38">
        <v>40401</v>
      </c>
      <c r="B4772" s="37">
        <v>1.2899</v>
      </c>
      <c r="D4772" s="38">
        <v>40401</v>
      </c>
      <c r="E4772" s="19">
        <v>1423.0671</v>
      </c>
      <c r="F4772" s="19">
        <v>1103.238313047523</v>
      </c>
      <c r="G4772" s="19">
        <v>-1.3253059631656461E-2</v>
      </c>
      <c r="H4772" s="37">
        <f t="shared" si="1031"/>
        <v>0.98674694036834354</v>
      </c>
      <c r="I4772" s="19"/>
      <c r="J4772" s="19"/>
      <c r="K4772" s="19"/>
      <c r="L4772" s="19"/>
      <c r="N4772" s="38">
        <v>40401</v>
      </c>
      <c r="O4772" s="19">
        <v>1195.9612999999999</v>
      </c>
      <c r="P4772" s="19">
        <v>927.17365687262566</v>
      </c>
      <c r="Q4772" s="19">
        <v>-4.1467679229681975E-3</v>
      </c>
      <c r="R4772" s="37">
        <f t="shared" si="1032"/>
        <v>0.9958532320770318</v>
      </c>
      <c r="T4772" s="39">
        <v>40401</v>
      </c>
      <c r="U4772" s="40">
        <v>394.04539999999997</v>
      </c>
      <c r="V4772" s="40">
        <f t="shared" si="1033"/>
        <v>3.851134310251414E-3</v>
      </c>
      <c r="W4772" s="41">
        <f t="shared" si="1034"/>
        <v>1.0038511343102514</v>
      </c>
      <c r="Y4772" s="42">
        <v>40401</v>
      </c>
      <c r="Z4772" s="43">
        <v>265.67959999999999</v>
      </c>
      <c r="AA4772" s="43">
        <f t="shared" si="1035"/>
        <v>205.96914489495308</v>
      </c>
      <c r="AB4772" s="19">
        <f t="shared" si="1038"/>
        <v>5.0656186602822117E-3</v>
      </c>
      <c r="AC4772" s="37">
        <f t="shared" si="1039"/>
        <v>1.0050656186602822</v>
      </c>
      <c r="AE4772" s="44">
        <v>40401</v>
      </c>
      <c r="AF4772" s="45">
        <v>4198.7002000000002</v>
      </c>
      <c r="AG4772" s="19">
        <f t="shared" si="1030"/>
        <v>3255.0586867199008</v>
      </c>
      <c r="AH4772" s="45">
        <f t="shared" si="1036"/>
        <v>-4.5075553836705362E-3</v>
      </c>
      <c r="AI4772" s="46">
        <f t="shared" si="1037"/>
        <v>0.99549244461632946</v>
      </c>
      <c r="AK4772" s="38">
        <v>40401</v>
      </c>
      <c r="AL4772" s="19">
        <v>172.9573</v>
      </c>
      <c r="AM4772" s="19">
        <f t="shared" si="1041"/>
        <v>4.4957928531936808E-3</v>
      </c>
      <c r="AN4772" s="37">
        <f t="shared" si="1042"/>
        <v>1.0044957928531937</v>
      </c>
      <c r="AQ4772" s="38">
        <v>40401</v>
      </c>
      <c r="AR4772" s="19">
        <f t="shared" si="1043"/>
        <v>392.12533141400002</v>
      </c>
      <c r="AS4772" s="40">
        <f t="shared" si="1040"/>
        <v>4.4957928531934588E-3</v>
      </c>
      <c r="AT4772" s="51">
        <f t="shared" si="1044"/>
        <v>1.0044957928531935</v>
      </c>
    </row>
    <row r="4773" spans="1:46">
      <c r="A4773" s="38">
        <v>40402</v>
      </c>
      <c r="B4773" s="37">
        <v>1.2866</v>
      </c>
      <c r="D4773" s="38">
        <v>40402</v>
      </c>
      <c r="E4773" s="19">
        <v>1414.5071</v>
      </c>
      <c r="F4773" s="19">
        <v>1099.4148142390798</v>
      </c>
      <c r="G4773" s="19">
        <v>-3.4657052453892501E-3</v>
      </c>
      <c r="H4773" s="37">
        <f t="shared" si="1031"/>
        <v>0.99653429475461075</v>
      </c>
      <c r="I4773" s="19"/>
      <c r="J4773" s="19"/>
      <c r="K4773" s="19"/>
      <c r="L4773" s="19"/>
      <c r="N4773" s="38">
        <v>40402</v>
      </c>
      <c r="O4773" s="19">
        <v>1189.0096000000001</v>
      </c>
      <c r="P4773" s="19">
        <v>924.1486087362041</v>
      </c>
      <c r="Q4773" s="19">
        <v>-3.2626553979382411E-3</v>
      </c>
      <c r="R4773" s="37">
        <f t="shared" si="1032"/>
        <v>0.99673734460206176</v>
      </c>
      <c r="T4773" s="39">
        <v>40402</v>
      </c>
      <c r="U4773" s="40">
        <v>394.33179999999999</v>
      </c>
      <c r="V4773" s="40">
        <f t="shared" si="1033"/>
        <v>7.2681980299726945E-4</v>
      </c>
      <c r="W4773" s="41">
        <f t="shared" si="1034"/>
        <v>1.0007268198029973</v>
      </c>
      <c r="Y4773" s="42">
        <v>40402</v>
      </c>
      <c r="Z4773" s="43">
        <v>266.64999999999998</v>
      </c>
      <c r="AA4773" s="43">
        <f t="shared" si="1035"/>
        <v>207.25167107103994</v>
      </c>
      <c r="AB4773" s="19">
        <f t="shared" si="1038"/>
        <v>6.2267878848598635E-3</v>
      </c>
      <c r="AC4773" s="37">
        <f t="shared" si="1039"/>
        <v>1.0062267878848599</v>
      </c>
      <c r="AE4773" s="44">
        <v>40402</v>
      </c>
      <c r="AF4773" s="45">
        <v>4141.3999000000003</v>
      </c>
      <c r="AG4773" s="19">
        <f t="shared" si="1030"/>
        <v>3218.8713663920412</v>
      </c>
      <c r="AH4773" s="45">
        <f t="shared" si="1036"/>
        <v>-1.1117255880976229E-2</v>
      </c>
      <c r="AI4773" s="46">
        <f t="shared" si="1037"/>
        <v>0.98888274411902377</v>
      </c>
      <c r="AK4773" s="38">
        <v>40402</v>
      </c>
      <c r="AL4773" s="19">
        <v>172.92439999999999</v>
      </c>
      <c r="AM4773" s="19">
        <f t="shared" si="1041"/>
        <v>-1.9022036074811677E-4</v>
      </c>
      <c r="AN4773" s="37">
        <f t="shared" si="1042"/>
        <v>0.99980977963925188</v>
      </c>
      <c r="AQ4773" s="38">
        <v>40402</v>
      </c>
      <c r="AR4773" s="19">
        <f t="shared" si="1043"/>
        <v>392.05074119200003</v>
      </c>
      <c r="AS4773" s="40">
        <f t="shared" si="1040"/>
        <v>-1.9022036074800575E-4</v>
      </c>
      <c r="AT4773" s="51">
        <f t="shared" si="1044"/>
        <v>0.99980977963925199</v>
      </c>
    </row>
    <row r="4774" spans="1:46">
      <c r="A4774" s="38">
        <v>40403</v>
      </c>
      <c r="B4774" s="37">
        <v>1.2766999999999999</v>
      </c>
      <c r="D4774" s="38">
        <v>40403</v>
      </c>
      <c r="E4774" s="19">
        <v>1411.3521000000001</v>
      </c>
      <c r="F4774" s="19">
        <v>1105.4688650426883</v>
      </c>
      <c r="G4774" s="19">
        <v>5.5066119950353265E-3</v>
      </c>
      <c r="H4774" s="37">
        <f t="shared" si="1031"/>
        <v>1.0055066119950353</v>
      </c>
      <c r="I4774" s="19"/>
      <c r="J4774" s="19"/>
      <c r="K4774" s="19"/>
      <c r="L4774" s="19"/>
      <c r="N4774" s="38">
        <v>40403</v>
      </c>
      <c r="O4774" s="19">
        <v>1194.3398</v>
      </c>
      <c r="P4774" s="19">
        <v>935.48977833476931</v>
      </c>
      <c r="Q4774" s="19">
        <v>1.2272019339048201E-2</v>
      </c>
      <c r="R4774" s="37">
        <f t="shared" si="1032"/>
        <v>1.0122720193390482</v>
      </c>
      <c r="T4774" s="39">
        <v>40403</v>
      </c>
      <c r="U4774" s="40">
        <v>394.77760000000001</v>
      </c>
      <c r="V4774" s="40">
        <f t="shared" si="1033"/>
        <v>1.1305200341438226E-3</v>
      </c>
      <c r="W4774" s="41">
        <f t="shared" si="1034"/>
        <v>1.0011305200341438</v>
      </c>
      <c r="Y4774" s="42">
        <v>40403</v>
      </c>
      <c r="Z4774" s="43">
        <v>266.60109999999997</v>
      </c>
      <c r="AA4774" s="43">
        <f t="shared" si="1035"/>
        <v>208.82047466123598</v>
      </c>
      <c r="AB4774" s="19">
        <f t="shared" si="1038"/>
        <v>7.5695582191870336E-3</v>
      </c>
      <c r="AC4774" s="37">
        <f t="shared" si="1039"/>
        <v>1.007569558219187</v>
      </c>
      <c r="AE4774" s="44">
        <v>40403</v>
      </c>
      <c r="AF4774" s="45">
        <v>4123.6000999999997</v>
      </c>
      <c r="AG4774" s="19">
        <f t="shared" si="1030"/>
        <v>3229.8896373462831</v>
      </c>
      <c r="AH4774" s="45">
        <f t="shared" si="1036"/>
        <v>3.4230230723981681E-3</v>
      </c>
      <c r="AI4774" s="46">
        <f t="shared" si="1037"/>
        <v>1.0034230230723982</v>
      </c>
      <c r="AK4774" s="38">
        <v>40403</v>
      </c>
      <c r="AL4774" s="19">
        <v>172.75880000000001</v>
      </c>
      <c r="AM4774" s="19">
        <f t="shared" si="1041"/>
        <v>-9.5764391838271123E-4</v>
      </c>
      <c r="AN4774" s="37">
        <f t="shared" si="1042"/>
        <v>0.99904235608161729</v>
      </c>
      <c r="AQ4774" s="38">
        <v>40403</v>
      </c>
      <c r="AR4774" s="19">
        <f t="shared" si="1043"/>
        <v>391.67529618400005</v>
      </c>
      <c r="AS4774" s="40">
        <f t="shared" si="1040"/>
        <v>-9.5764391838282226E-4</v>
      </c>
      <c r="AT4774" s="51">
        <f t="shared" si="1044"/>
        <v>0.99904235608161718</v>
      </c>
    </row>
    <row r="4775" spans="1:46">
      <c r="A4775" s="38">
        <v>40406</v>
      </c>
      <c r="B4775" s="37">
        <v>1.2838000000000001</v>
      </c>
      <c r="D4775" s="38">
        <v>40406</v>
      </c>
      <c r="E4775" s="19">
        <v>1414.9452000000001</v>
      </c>
      <c r="F4775" s="19">
        <v>1102.153918055772</v>
      </c>
      <c r="G4775" s="19">
        <v>-2.998679647832736E-3</v>
      </c>
      <c r="H4775" s="37">
        <f t="shared" si="1031"/>
        <v>0.99700132035216726</v>
      </c>
      <c r="I4775" s="19"/>
      <c r="J4775" s="19"/>
      <c r="K4775" s="19"/>
      <c r="L4775" s="19"/>
      <c r="N4775" s="38">
        <v>40406</v>
      </c>
      <c r="O4775" s="19">
        <v>1200.2959000000001</v>
      </c>
      <c r="P4775" s="19">
        <v>934.95552266708216</v>
      </c>
      <c r="Q4775" s="19">
        <v>-5.7109727979942626E-4</v>
      </c>
      <c r="R4775" s="37">
        <f t="shared" si="1032"/>
        <v>0.99942890272020057</v>
      </c>
      <c r="T4775" s="39">
        <v>40406</v>
      </c>
      <c r="U4775" s="40">
        <v>395.63200000000001</v>
      </c>
      <c r="V4775" s="40">
        <f t="shared" si="1033"/>
        <v>2.1642565332986585E-3</v>
      </c>
      <c r="W4775" s="41">
        <f t="shared" si="1034"/>
        <v>1.0021642565332987</v>
      </c>
      <c r="Y4775" s="42">
        <v>40406</v>
      </c>
      <c r="Z4775" s="43">
        <v>265.15559999999999</v>
      </c>
      <c r="AA4775" s="43">
        <f t="shared" si="1035"/>
        <v>206.53964792023677</v>
      </c>
      <c r="AB4775" s="19">
        <f t="shared" si="1038"/>
        <v>-1.0922428678027507E-2</v>
      </c>
      <c r="AC4775" s="37">
        <f t="shared" si="1039"/>
        <v>0.98907757132197249</v>
      </c>
      <c r="AE4775" s="44">
        <v>40406</v>
      </c>
      <c r="AF4775" s="45">
        <v>4106.2997999999998</v>
      </c>
      <c r="AG4775" s="19">
        <f t="shared" si="1030"/>
        <v>3198.5510204081629</v>
      </c>
      <c r="AH4775" s="45">
        <f t="shared" si="1036"/>
        <v>-9.7026897067196138E-3</v>
      </c>
      <c r="AI4775" s="46">
        <f t="shared" si="1037"/>
        <v>0.99029731029328039</v>
      </c>
      <c r="AK4775" s="38">
        <v>40406</v>
      </c>
      <c r="AL4775" s="19">
        <v>173.25290000000001</v>
      </c>
      <c r="AM4775" s="19">
        <f t="shared" si="1041"/>
        <v>2.8600569117174235E-3</v>
      </c>
      <c r="AN4775" s="37">
        <f t="shared" si="1042"/>
        <v>1.0028600569117174</v>
      </c>
      <c r="AQ4775" s="38">
        <v>40406</v>
      </c>
      <c r="AR4775" s="19">
        <f t="shared" si="1043"/>
        <v>392.79550982200004</v>
      </c>
      <c r="AS4775" s="40">
        <f t="shared" si="1040"/>
        <v>2.8600569117174235E-3</v>
      </c>
      <c r="AT4775" s="51">
        <f t="shared" si="1044"/>
        <v>1.0028600569117174</v>
      </c>
    </row>
    <row r="4776" spans="1:46">
      <c r="A4776" s="38">
        <v>40407</v>
      </c>
      <c r="B4776" s="37">
        <v>1.2889999999999999</v>
      </c>
      <c r="D4776" s="38">
        <v>40407</v>
      </c>
      <c r="E4776" s="19">
        <v>1431.3842999999999</v>
      </c>
      <c r="F4776" s="19">
        <v>1110.4610550814584</v>
      </c>
      <c r="G4776" s="19">
        <v>7.5371841351707936E-3</v>
      </c>
      <c r="H4776" s="37">
        <f t="shared" si="1031"/>
        <v>1.0075371841351708</v>
      </c>
      <c r="I4776" s="19"/>
      <c r="J4776" s="19"/>
      <c r="K4776" s="19"/>
      <c r="L4776" s="19"/>
      <c r="N4776" s="38">
        <v>40407</v>
      </c>
      <c r="O4776" s="19">
        <v>1210.7932000000001</v>
      </c>
      <c r="P4776" s="19">
        <v>939.32754072924763</v>
      </c>
      <c r="Q4776" s="19">
        <v>4.6761775893828794E-3</v>
      </c>
      <c r="R4776" s="37">
        <f t="shared" si="1032"/>
        <v>1.0046761775893829</v>
      </c>
      <c r="T4776" s="39">
        <v>40407</v>
      </c>
      <c r="U4776" s="40">
        <v>395.7851</v>
      </c>
      <c r="V4776" s="40">
        <f t="shared" si="1033"/>
        <v>3.8697577546820128E-4</v>
      </c>
      <c r="W4776" s="41">
        <f t="shared" si="1034"/>
        <v>1.0003869757754682</v>
      </c>
      <c r="Y4776" s="42">
        <v>40407</v>
      </c>
      <c r="Z4776" s="43">
        <v>267.08550000000002</v>
      </c>
      <c r="AA4776" s="43">
        <f t="shared" si="1035"/>
        <v>207.20364623739337</v>
      </c>
      <c r="AB4776" s="19">
        <f t="shared" si="1038"/>
        <v>3.2148709646926399E-3</v>
      </c>
      <c r="AC4776" s="37">
        <f t="shared" si="1039"/>
        <v>1.0032148709646926</v>
      </c>
      <c r="AE4776" s="44">
        <v>40407</v>
      </c>
      <c r="AF4776" s="45">
        <v>4147</v>
      </c>
      <c r="AG4776" s="19">
        <f t="shared" si="1030"/>
        <v>3217.22265321955</v>
      </c>
      <c r="AH4776" s="45">
        <f t="shared" si="1036"/>
        <v>5.8375285222131978E-3</v>
      </c>
      <c r="AI4776" s="46">
        <f t="shared" si="1037"/>
        <v>1.0058375285222132</v>
      </c>
      <c r="AK4776" s="38">
        <v>40407</v>
      </c>
      <c r="AL4776" s="19">
        <v>173.4512</v>
      </c>
      <c r="AM4776" s="19">
        <f t="shared" si="1041"/>
        <v>1.1445695858480764E-3</v>
      </c>
      <c r="AN4776" s="37">
        <f t="shared" si="1042"/>
        <v>1.0011445695858481</v>
      </c>
      <c r="AQ4776" s="38">
        <v>40407</v>
      </c>
      <c r="AR4776" s="19">
        <f t="shared" si="1043"/>
        <v>393.24509161600002</v>
      </c>
      <c r="AS4776" s="40">
        <f t="shared" si="1040"/>
        <v>1.1445695858480764E-3</v>
      </c>
      <c r="AT4776" s="51">
        <f t="shared" si="1044"/>
        <v>1.0011445695858481</v>
      </c>
    </row>
    <row r="4777" spans="1:46">
      <c r="A4777" s="38">
        <v>40408</v>
      </c>
      <c r="B4777" s="37">
        <v>1.2871999999999999</v>
      </c>
      <c r="D4777" s="38">
        <v>40408</v>
      </c>
      <c r="E4777" s="19">
        <v>1432.7188000000001</v>
      </c>
      <c r="F4777" s="19">
        <v>1113.0506525792418</v>
      </c>
      <c r="G4777" s="19">
        <v>2.332002086820939E-3</v>
      </c>
      <c r="H4777" s="37">
        <f t="shared" si="1031"/>
        <v>1.0023320020868209</v>
      </c>
      <c r="I4777" s="19"/>
      <c r="J4777" s="19"/>
      <c r="K4777" s="19"/>
      <c r="L4777" s="19"/>
      <c r="N4777" s="38">
        <v>40408</v>
      </c>
      <c r="O4777" s="19">
        <v>1211.1802</v>
      </c>
      <c r="P4777" s="19">
        <v>940.94173399627107</v>
      </c>
      <c r="Q4777" s="19">
        <v>1.7184562328176334E-3</v>
      </c>
      <c r="R4777" s="37">
        <f t="shared" si="1032"/>
        <v>1.0017184562328176</v>
      </c>
      <c r="T4777" s="39">
        <v>40408</v>
      </c>
      <c r="U4777" s="40">
        <v>397.48989999999998</v>
      </c>
      <c r="V4777" s="40">
        <f t="shared" si="1033"/>
        <v>4.3073880244606233E-3</v>
      </c>
      <c r="W4777" s="41">
        <f t="shared" si="1034"/>
        <v>1.0043073880244606</v>
      </c>
      <c r="Y4777" s="42">
        <v>40408</v>
      </c>
      <c r="Z4777" s="43">
        <v>266.92829999999998</v>
      </c>
      <c r="AA4777" s="43">
        <f t="shared" si="1035"/>
        <v>207.37127097576135</v>
      </c>
      <c r="AB4777" s="19">
        <f t="shared" si="1038"/>
        <v>8.0898546628827006E-4</v>
      </c>
      <c r="AC4777" s="37">
        <f t="shared" si="1039"/>
        <v>1.0008089854662883</v>
      </c>
      <c r="AE4777" s="44">
        <v>40408</v>
      </c>
      <c r="AF4777" s="45">
        <v>4136.7002000000002</v>
      </c>
      <c r="AG4777" s="19">
        <f t="shared" ref="AG4777:AG4840" si="1045">AF4777/B4777</f>
        <v>3213.7198570540713</v>
      </c>
      <c r="AH4777" s="45">
        <f t="shared" si="1036"/>
        <v>-1.088763987774799E-3</v>
      </c>
      <c r="AI4777" s="46">
        <f t="shared" si="1037"/>
        <v>0.9989112360122252</v>
      </c>
      <c r="AK4777" s="38">
        <v>40408</v>
      </c>
      <c r="AL4777" s="19">
        <v>173.995</v>
      </c>
      <c r="AM4777" s="19">
        <f t="shared" si="1041"/>
        <v>3.1351757727822172E-3</v>
      </c>
      <c r="AN4777" s="37">
        <f t="shared" si="1042"/>
        <v>1.0031351757727822</v>
      </c>
      <c r="AQ4777" s="38">
        <v>40408</v>
      </c>
      <c r="AR4777" s="19">
        <f t="shared" si="1043"/>
        <v>394.47798410000007</v>
      </c>
      <c r="AS4777" s="40">
        <f t="shared" si="1040"/>
        <v>3.1351757727822172E-3</v>
      </c>
      <c r="AT4777" s="51">
        <f t="shared" si="1044"/>
        <v>1.0031351757727822</v>
      </c>
    </row>
    <row r="4778" spans="1:46">
      <c r="A4778" s="38">
        <v>40409</v>
      </c>
      <c r="B4778" s="37">
        <v>1.2837000000000001</v>
      </c>
      <c r="D4778" s="38">
        <v>40409</v>
      </c>
      <c r="E4778" s="19">
        <v>1416.4256</v>
      </c>
      <c r="F4778" s="19">
        <v>1103.3930045960894</v>
      </c>
      <c r="G4778" s="19">
        <v>-8.6767371824211237E-3</v>
      </c>
      <c r="H4778" s="37">
        <f t="shared" ref="H4778:H4841" si="1046">(F4778/F4777)</f>
        <v>0.99132326281757888</v>
      </c>
      <c r="I4778" s="19"/>
      <c r="J4778" s="19"/>
      <c r="K4778" s="19"/>
      <c r="L4778" s="19"/>
      <c r="N4778" s="38">
        <v>40409</v>
      </c>
      <c r="O4778" s="19">
        <v>1211.451</v>
      </c>
      <c r="P4778" s="19">
        <v>943.7181584482355</v>
      </c>
      <c r="Q4778" s="19">
        <v>2.95068690403677E-3</v>
      </c>
      <c r="R4778" s="37">
        <f t="shared" ref="R4778:R4841" si="1047">P4778/P4777</f>
        <v>1.0029506869040368</v>
      </c>
      <c r="T4778" s="39">
        <v>40409</v>
      </c>
      <c r="U4778" s="40">
        <v>397.95920000000001</v>
      </c>
      <c r="V4778" s="40">
        <f t="shared" ref="V4778:V4841" si="1048">U4778/U4777-1</f>
        <v>1.1806589299503401E-3</v>
      </c>
      <c r="W4778" s="41">
        <f t="shared" ref="W4778:W4841" si="1049">U4778/U4777</f>
        <v>1.0011806589299503</v>
      </c>
      <c r="Y4778" s="42">
        <v>40409</v>
      </c>
      <c r="Z4778" s="43">
        <v>265.32420000000002</v>
      </c>
      <c r="AA4778" s="43">
        <f t="shared" ref="AA4778:AA4841" si="1050">Z4778/B4778</f>
        <v>206.68707641972424</v>
      </c>
      <c r="AB4778" s="19">
        <f t="shared" si="1038"/>
        <v>-3.2993700275728566E-3</v>
      </c>
      <c r="AC4778" s="37">
        <f t="shared" si="1039"/>
        <v>0.99670062997242714</v>
      </c>
      <c r="AE4778" s="44">
        <v>40409</v>
      </c>
      <c r="AF4778" s="45">
        <v>4102.2002000000002</v>
      </c>
      <c r="AG4778" s="19">
        <f t="shared" si="1045"/>
        <v>3195.6066059048067</v>
      </c>
      <c r="AH4778" s="45">
        <f t="shared" ref="AH4778:AH4841" si="1051">AG4778/AG4777-1</f>
        <v>-5.6362259172983986E-3</v>
      </c>
      <c r="AI4778" s="46">
        <f t="shared" ref="AI4778:AI4841" si="1052">(AG4778/AG4777)</f>
        <v>0.9943637740827016</v>
      </c>
      <c r="AK4778" s="38">
        <v>40409</v>
      </c>
      <c r="AL4778" s="19">
        <v>173.99160000000001</v>
      </c>
      <c r="AM4778" s="19">
        <f t="shared" si="1041"/>
        <v>-1.9540791402095081E-5</v>
      </c>
      <c r="AN4778" s="37">
        <f t="shared" si="1042"/>
        <v>0.9999804592085979</v>
      </c>
      <c r="AQ4778" s="38">
        <v>40409</v>
      </c>
      <c r="AR4778" s="19">
        <f t="shared" si="1043"/>
        <v>394.47027568800007</v>
      </c>
      <c r="AS4778" s="40">
        <f t="shared" si="1040"/>
        <v>-1.9540791402095081E-5</v>
      </c>
      <c r="AT4778" s="51">
        <f t="shared" si="1044"/>
        <v>0.9999804592085979</v>
      </c>
    </row>
    <row r="4779" spans="1:46">
      <c r="A4779" s="38">
        <v>40410</v>
      </c>
      <c r="B4779" s="37">
        <v>1.2686999999999999</v>
      </c>
      <c r="D4779" s="38">
        <v>40410</v>
      </c>
      <c r="E4779" s="19">
        <v>1399.6366</v>
      </c>
      <c r="F4779" s="19">
        <v>1103.2053282887996</v>
      </c>
      <c r="G4779" s="19">
        <v>-1.7009017322755504E-4</v>
      </c>
      <c r="H4779" s="37">
        <f t="shared" si="1046"/>
        <v>0.99982990982677244</v>
      </c>
      <c r="I4779" s="19"/>
      <c r="J4779" s="19"/>
      <c r="K4779" s="19"/>
      <c r="L4779" s="19"/>
      <c r="N4779" s="38">
        <v>40410</v>
      </c>
      <c r="O4779" s="19">
        <v>1204.0305000000001</v>
      </c>
      <c r="P4779" s="19">
        <v>949.02695672735877</v>
      </c>
      <c r="Q4779" s="19">
        <v>5.6254065173997336E-3</v>
      </c>
      <c r="R4779" s="37">
        <f t="shared" si="1047"/>
        <v>1.0056254065173997</v>
      </c>
      <c r="T4779" s="39">
        <v>40410</v>
      </c>
      <c r="U4779" s="40">
        <v>397.68759999999997</v>
      </c>
      <c r="V4779" s="40">
        <f t="shared" si="1048"/>
        <v>-6.8248202328291541E-4</v>
      </c>
      <c r="W4779" s="41">
        <f t="shared" si="1049"/>
        <v>0.99931751797671708</v>
      </c>
      <c r="Y4779" s="42">
        <v>40410</v>
      </c>
      <c r="Z4779" s="43">
        <v>263.851</v>
      </c>
      <c r="AA4779" s="43">
        <f t="shared" si="1050"/>
        <v>207.96957515567118</v>
      </c>
      <c r="AB4779" s="19">
        <f t="shared" ref="AB4779:AB4842" si="1053">AA4779/AA4778-1</f>
        <v>6.2050262559354419E-3</v>
      </c>
      <c r="AC4779" s="37">
        <f t="shared" ref="AC4779:AC4842" si="1054">(AA4779/AA4778)</f>
        <v>1.0062050262559354</v>
      </c>
      <c r="AE4779" s="44">
        <v>40410</v>
      </c>
      <c r="AF4779" s="45">
        <v>4065.7</v>
      </c>
      <c r="AG4779" s="19">
        <f t="shared" si="1045"/>
        <v>3204.6189012374871</v>
      </c>
      <c r="AH4779" s="45">
        <f t="shared" si="1051"/>
        <v>2.8202142641799988E-3</v>
      </c>
      <c r="AI4779" s="46">
        <f t="shared" si="1052"/>
        <v>1.00282021426418</v>
      </c>
      <c r="AK4779" s="38">
        <v>40410</v>
      </c>
      <c r="AL4779" s="19">
        <v>174.38239999999999</v>
      </c>
      <c r="AM4779" s="19">
        <f t="shared" si="1041"/>
        <v>2.246085443205148E-3</v>
      </c>
      <c r="AN4779" s="37">
        <f t="shared" si="1042"/>
        <v>1.0022460854432051</v>
      </c>
      <c r="AQ4779" s="38">
        <v>40410</v>
      </c>
      <c r="AR4779" s="19">
        <f t="shared" si="1043"/>
        <v>395.35628963200003</v>
      </c>
      <c r="AS4779" s="40">
        <f t="shared" si="1040"/>
        <v>2.246085443205148E-3</v>
      </c>
      <c r="AT4779" s="51">
        <f t="shared" si="1044"/>
        <v>1.0022460854432051</v>
      </c>
    </row>
    <row r="4780" spans="1:46">
      <c r="A4780" s="38">
        <v>40413</v>
      </c>
      <c r="B4780" s="37">
        <v>1.2663</v>
      </c>
      <c r="D4780" s="38">
        <v>40413</v>
      </c>
      <c r="E4780" s="19">
        <v>1399.0425</v>
      </c>
      <c r="F4780" s="19">
        <v>1104.8270552001895</v>
      </c>
      <c r="G4780" s="19">
        <v>1.4700136681766729E-3</v>
      </c>
      <c r="H4780" s="37">
        <f t="shared" si="1046"/>
        <v>1.0014700136681767</v>
      </c>
      <c r="I4780" s="19"/>
      <c r="J4780" s="19"/>
      <c r="K4780" s="19"/>
      <c r="L4780" s="19"/>
      <c r="N4780" s="38">
        <v>40413</v>
      </c>
      <c r="O4780" s="19">
        <v>1201.9202</v>
      </c>
      <c r="P4780" s="19">
        <v>949.15912500987133</v>
      </c>
      <c r="Q4780" s="19">
        <v>1.392671531357248E-4</v>
      </c>
      <c r="R4780" s="37">
        <f t="shared" si="1047"/>
        <v>1.0001392671531357</v>
      </c>
      <c r="T4780" s="39">
        <v>40413</v>
      </c>
      <c r="U4780" s="40">
        <v>397.4051</v>
      </c>
      <c r="V4780" s="40">
        <f t="shared" si="1048"/>
        <v>-7.1035657133888819E-4</v>
      </c>
      <c r="W4780" s="41">
        <f t="shared" si="1049"/>
        <v>0.99928964342866111</v>
      </c>
      <c r="Y4780" s="42">
        <v>40413</v>
      </c>
      <c r="Z4780" s="43">
        <v>263.05450000000002</v>
      </c>
      <c r="AA4780" s="43">
        <f t="shared" si="1050"/>
        <v>207.73473900339573</v>
      </c>
      <c r="AB4780" s="19">
        <f t="shared" si="1053"/>
        <v>-1.1291851324871649E-3</v>
      </c>
      <c r="AC4780" s="37">
        <f t="shared" si="1054"/>
        <v>0.99887081486751284</v>
      </c>
      <c r="AE4780" s="44">
        <v>40413</v>
      </c>
      <c r="AF4780" s="45">
        <v>4043.3</v>
      </c>
      <c r="AG4780" s="19">
        <f t="shared" si="1045"/>
        <v>3193.0032377793573</v>
      </c>
      <c r="AH4780" s="45">
        <f t="shared" si="1051"/>
        <v>-3.6246629680816156E-3</v>
      </c>
      <c r="AI4780" s="46">
        <f t="shared" si="1052"/>
        <v>0.99637533703191838</v>
      </c>
      <c r="AK4780" s="38">
        <v>40413</v>
      </c>
      <c r="AL4780" s="19">
        <v>174.40280000000001</v>
      </c>
      <c r="AM4780" s="19">
        <f t="shared" si="1041"/>
        <v>1.1698428281770035E-4</v>
      </c>
      <c r="AN4780" s="37">
        <f t="shared" si="1042"/>
        <v>1.0001169842828177</v>
      </c>
      <c r="AQ4780" s="38">
        <v>40413</v>
      </c>
      <c r="AR4780" s="19">
        <f t="shared" si="1043"/>
        <v>395.40254010400008</v>
      </c>
      <c r="AS4780" s="40">
        <f t="shared" si="1040"/>
        <v>1.1698428281770035E-4</v>
      </c>
      <c r="AT4780" s="51">
        <f t="shared" si="1044"/>
        <v>1.0001169842828177</v>
      </c>
    </row>
    <row r="4781" spans="1:46">
      <c r="A4781" s="38">
        <v>40414</v>
      </c>
      <c r="B4781" s="37">
        <v>1.2675000000000001</v>
      </c>
      <c r="D4781" s="38">
        <v>40414</v>
      </c>
      <c r="E4781" s="19">
        <v>1380.9684999999999</v>
      </c>
      <c r="F4781" s="19">
        <v>1089.5214990138065</v>
      </c>
      <c r="G4781" s="19">
        <v>-1.3853350272644893E-2</v>
      </c>
      <c r="H4781" s="37">
        <f t="shared" si="1046"/>
        <v>0.98614664972735511</v>
      </c>
      <c r="I4781" s="19"/>
      <c r="J4781" s="19"/>
      <c r="K4781" s="19"/>
      <c r="L4781" s="19"/>
      <c r="N4781" s="38">
        <v>40414</v>
      </c>
      <c r="O4781" s="19">
        <v>1186.5581999999999</v>
      </c>
      <c r="P4781" s="19">
        <v>936.14059171597626</v>
      </c>
      <c r="Q4781" s="19">
        <v>-1.3715859597050906E-2</v>
      </c>
      <c r="R4781" s="37">
        <f t="shared" si="1047"/>
        <v>0.98628414040294909</v>
      </c>
      <c r="T4781" s="39">
        <v>40414</v>
      </c>
      <c r="U4781" s="40">
        <v>397.59870000000001</v>
      </c>
      <c r="V4781" s="40">
        <f t="shared" si="1048"/>
        <v>4.871603308562733E-4</v>
      </c>
      <c r="W4781" s="41">
        <f t="shared" si="1049"/>
        <v>1.0004871603308563</v>
      </c>
      <c r="Y4781" s="42">
        <v>40414</v>
      </c>
      <c r="Z4781" s="43">
        <v>259.74489999999997</v>
      </c>
      <c r="AA4781" s="43">
        <f t="shared" si="1050"/>
        <v>204.92694280078891</v>
      </c>
      <c r="AB4781" s="19">
        <f t="shared" si="1053"/>
        <v>-1.3516257396703035E-2</v>
      </c>
      <c r="AC4781" s="37">
        <f t="shared" si="1054"/>
        <v>0.98648374260329696</v>
      </c>
      <c r="AE4781" s="44">
        <v>40414</v>
      </c>
      <c r="AF4781" s="45">
        <v>3979.1001000000001</v>
      </c>
      <c r="AG4781" s="19">
        <f t="shared" si="1045"/>
        <v>3139.3294674556214</v>
      </c>
      <c r="AH4781" s="45">
        <f t="shared" si="1051"/>
        <v>-1.6809807672185317E-2</v>
      </c>
      <c r="AI4781" s="46">
        <f t="shared" si="1052"/>
        <v>0.98319019232781468</v>
      </c>
      <c r="AK4781" s="38">
        <v>40414</v>
      </c>
      <c r="AL4781" s="19">
        <v>175.11670000000001</v>
      </c>
      <c r="AM4781" s="19">
        <f t="shared" si="1041"/>
        <v>4.0933975830663716E-3</v>
      </c>
      <c r="AN4781" s="37">
        <f t="shared" si="1042"/>
        <v>1.0040933975830664</v>
      </c>
      <c r="AQ4781" s="38">
        <v>40414</v>
      </c>
      <c r="AR4781" s="19">
        <f t="shared" si="1043"/>
        <v>397.02107990600007</v>
      </c>
      <c r="AS4781" s="40">
        <f t="shared" si="1040"/>
        <v>4.0933975830663716E-3</v>
      </c>
      <c r="AT4781" s="51">
        <f t="shared" si="1044"/>
        <v>1.0040933975830664</v>
      </c>
    </row>
    <row r="4782" spans="1:46">
      <c r="A4782" s="38">
        <v>40415</v>
      </c>
      <c r="B4782" s="37">
        <v>1.2652000000000001</v>
      </c>
      <c r="D4782" s="38">
        <v>40415</v>
      </c>
      <c r="E4782" s="19">
        <v>1374.4213999999999</v>
      </c>
      <c r="F4782" s="19">
        <v>1086.3273790705025</v>
      </c>
      <c r="G4782" s="19">
        <v>-2.93167224895996E-3</v>
      </c>
      <c r="H4782" s="37">
        <f t="shared" si="1046"/>
        <v>0.99706832775104004</v>
      </c>
      <c r="I4782" s="19"/>
      <c r="J4782" s="19"/>
      <c r="K4782" s="19"/>
      <c r="L4782" s="19"/>
      <c r="N4782" s="38">
        <v>40415</v>
      </c>
      <c r="O4782" s="19">
        <v>1173.4528</v>
      </c>
      <c r="P4782" s="19">
        <v>927.48403414479924</v>
      </c>
      <c r="Q4782" s="19">
        <v>-9.2470699890379038E-3</v>
      </c>
      <c r="R4782" s="37">
        <f t="shared" si="1047"/>
        <v>0.9907529300109621</v>
      </c>
      <c r="T4782" s="39">
        <v>40415</v>
      </c>
      <c r="U4782" s="40">
        <v>398.2373</v>
      </c>
      <c r="V4782" s="40">
        <f t="shared" si="1048"/>
        <v>1.6061420723960662E-3</v>
      </c>
      <c r="W4782" s="41">
        <f t="shared" si="1049"/>
        <v>1.0016061420723961</v>
      </c>
      <c r="Y4782" s="42">
        <v>40415</v>
      </c>
      <c r="Z4782" s="43">
        <v>258.61309999999997</v>
      </c>
      <c r="AA4782" s="43">
        <f t="shared" si="1050"/>
        <v>204.40491621877959</v>
      </c>
      <c r="AB4782" s="19">
        <f t="shared" si="1053"/>
        <v>-2.5473789579576467E-3</v>
      </c>
      <c r="AC4782" s="37">
        <f t="shared" si="1054"/>
        <v>0.99745262104204235</v>
      </c>
      <c r="AE4782" s="44">
        <v>40415</v>
      </c>
      <c r="AF4782" s="45">
        <v>3990.6001000000001</v>
      </c>
      <c r="AG4782" s="19">
        <f t="shared" si="1045"/>
        <v>3154.1259089472019</v>
      </c>
      <c r="AH4782" s="45">
        <f t="shared" si="1051"/>
        <v>4.7132490058690024E-3</v>
      </c>
      <c r="AI4782" s="46">
        <f t="shared" si="1052"/>
        <v>1.004713249005869</v>
      </c>
      <c r="AK4782" s="38">
        <v>40415</v>
      </c>
      <c r="AL4782" s="19">
        <v>175.3433</v>
      </c>
      <c r="AM4782" s="19">
        <f t="shared" si="1041"/>
        <v>1.2939942335596921E-3</v>
      </c>
      <c r="AN4782" s="37">
        <f t="shared" si="1042"/>
        <v>1.0012939942335597</v>
      </c>
      <c r="AQ4782" s="38">
        <v>40415</v>
      </c>
      <c r="AR4782" s="19">
        <f t="shared" si="1043"/>
        <v>397.53482289400006</v>
      </c>
      <c r="AS4782" s="40">
        <f t="shared" si="1040"/>
        <v>1.2939942335596921E-3</v>
      </c>
      <c r="AT4782" s="51">
        <f t="shared" si="1044"/>
        <v>1.0012939942335597</v>
      </c>
    </row>
    <row r="4783" spans="1:46">
      <c r="A4783" s="38">
        <v>40416</v>
      </c>
      <c r="B4783" s="37">
        <v>1.2717000000000001</v>
      </c>
      <c r="D4783" s="38">
        <v>40416</v>
      </c>
      <c r="E4783" s="19">
        <v>1378.9468999999999</v>
      </c>
      <c r="F4783" s="19">
        <v>1084.3334906031296</v>
      </c>
      <c r="G4783" s="19">
        <v>-1.8354397631761277E-3</v>
      </c>
      <c r="H4783" s="37">
        <f t="shared" si="1046"/>
        <v>0.99816456023682387</v>
      </c>
      <c r="I4783" s="19"/>
      <c r="J4783" s="19"/>
      <c r="K4783" s="19"/>
      <c r="L4783" s="19"/>
      <c r="N4783" s="38">
        <v>40416</v>
      </c>
      <c r="O4783" s="19">
        <v>1177.6387999999999</v>
      </c>
      <c r="P4783" s="19">
        <v>926.03507116458275</v>
      </c>
      <c r="Q4783" s="19">
        <v>-1.5622511298024611E-3</v>
      </c>
      <c r="R4783" s="37">
        <f t="shared" si="1047"/>
        <v>0.99843774887019754</v>
      </c>
      <c r="T4783" s="39">
        <v>40416</v>
      </c>
      <c r="U4783" s="40">
        <v>399.49829999999997</v>
      </c>
      <c r="V4783" s="40">
        <f t="shared" si="1048"/>
        <v>3.1664537701514561E-3</v>
      </c>
      <c r="W4783" s="41">
        <f t="shared" si="1049"/>
        <v>1.0031664537701515</v>
      </c>
      <c r="Y4783" s="42">
        <v>40416</v>
      </c>
      <c r="Z4783" s="43">
        <v>261.3811</v>
      </c>
      <c r="AA4783" s="43">
        <f t="shared" si="1050"/>
        <v>205.53676181489345</v>
      </c>
      <c r="AB4783" s="19">
        <f t="shared" si="1053"/>
        <v>5.5372718868582638E-3</v>
      </c>
      <c r="AC4783" s="37">
        <f t="shared" si="1054"/>
        <v>1.0055372718868583</v>
      </c>
      <c r="AE4783" s="44">
        <v>40416</v>
      </c>
      <c r="AF4783" s="45">
        <v>4043.5</v>
      </c>
      <c r="AG4783" s="19">
        <f t="shared" si="1045"/>
        <v>3179.6021074152709</v>
      </c>
      <c r="AH4783" s="45">
        <f t="shared" si="1051"/>
        <v>8.0771025645494099E-3</v>
      </c>
      <c r="AI4783" s="46">
        <f t="shared" si="1052"/>
        <v>1.0080771025645494</v>
      </c>
      <c r="AK4783" s="38">
        <v>40416</v>
      </c>
      <c r="AL4783" s="19">
        <v>175.31639999999999</v>
      </c>
      <c r="AM4783" s="19">
        <f t="shared" si="1041"/>
        <v>-1.5341333258822587E-4</v>
      </c>
      <c r="AN4783" s="37">
        <f t="shared" si="1042"/>
        <v>0.99984658666741177</v>
      </c>
      <c r="AQ4783" s="38">
        <v>40416</v>
      </c>
      <c r="AR4783" s="19">
        <f t="shared" si="1043"/>
        <v>397.47383575200001</v>
      </c>
      <c r="AS4783" s="40">
        <f t="shared" si="1040"/>
        <v>-1.5341333258822587E-4</v>
      </c>
      <c r="AT4783" s="51">
        <f t="shared" si="1044"/>
        <v>0.99984658666741177</v>
      </c>
    </row>
    <row r="4784" spans="1:46">
      <c r="A4784" s="38">
        <v>40417</v>
      </c>
      <c r="B4784" s="37">
        <v>1.2765</v>
      </c>
      <c r="D4784" s="38">
        <v>40417</v>
      </c>
      <c r="E4784" s="19">
        <v>1394.4322999999999</v>
      </c>
      <c r="F4784" s="19">
        <v>1092.3872307089698</v>
      </c>
      <c r="G4784" s="19">
        <v>7.4273645291178525E-3</v>
      </c>
      <c r="H4784" s="37">
        <f t="shared" si="1046"/>
        <v>1.0074273645291179</v>
      </c>
      <c r="I4784" s="19"/>
      <c r="J4784" s="19"/>
      <c r="K4784" s="19"/>
      <c r="L4784" s="19"/>
      <c r="N4784" s="38">
        <v>40417</v>
      </c>
      <c r="O4784" s="19">
        <v>1182.5163</v>
      </c>
      <c r="P4784" s="19">
        <v>926.3739130434783</v>
      </c>
      <c r="Q4784" s="19">
        <v>3.659060973462136E-4</v>
      </c>
      <c r="R4784" s="37">
        <f t="shared" si="1047"/>
        <v>1.0003659060973462</v>
      </c>
      <c r="T4784" s="39">
        <v>40417</v>
      </c>
      <c r="U4784" s="40">
        <v>399.66030000000001</v>
      </c>
      <c r="V4784" s="40">
        <f t="shared" si="1048"/>
        <v>4.0550860917321074E-4</v>
      </c>
      <c r="W4784" s="41">
        <f t="shared" si="1049"/>
        <v>1.0004055086091732</v>
      </c>
      <c r="Y4784" s="42">
        <v>40417</v>
      </c>
      <c r="Z4784" s="43">
        <v>264.25569999999999</v>
      </c>
      <c r="AA4784" s="43">
        <f t="shared" si="1050"/>
        <v>207.01582452017234</v>
      </c>
      <c r="AB4784" s="19">
        <f t="shared" si="1053"/>
        <v>7.1960981199603591E-3</v>
      </c>
      <c r="AC4784" s="37">
        <f t="shared" si="1054"/>
        <v>1.0071960981199604</v>
      </c>
      <c r="AE4784" s="44">
        <v>40417</v>
      </c>
      <c r="AF4784" s="45">
        <v>4108.7997999999998</v>
      </c>
      <c r="AG4784" s="19">
        <f t="shared" si="1045"/>
        <v>3218.8012534273403</v>
      </c>
      <c r="AH4784" s="45">
        <f t="shared" si="1051"/>
        <v>1.2328318037232222E-2</v>
      </c>
      <c r="AI4784" s="46">
        <f t="shared" si="1052"/>
        <v>1.0123283180372322</v>
      </c>
      <c r="AK4784" s="38">
        <v>40417</v>
      </c>
      <c r="AL4784" s="19">
        <v>174.96979999999999</v>
      </c>
      <c r="AM4784" s="19">
        <f t="shared" si="1041"/>
        <v>-1.9769970179629448E-3</v>
      </c>
      <c r="AN4784" s="37">
        <f t="shared" si="1042"/>
        <v>0.99802300298203706</v>
      </c>
      <c r="AQ4784" s="38">
        <v>40417</v>
      </c>
      <c r="AR4784" s="19">
        <f t="shared" si="1043"/>
        <v>396.68803116399999</v>
      </c>
      <c r="AS4784" s="40">
        <f t="shared" si="1040"/>
        <v>-1.9769970179629448E-3</v>
      </c>
      <c r="AT4784" s="51">
        <f t="shared" si="1044"/>
        <v>0.99802300298203706</v>
      </c>
    </row>
    <row r="4785" spans="1:46">
      <c r="A4785" s="38">
        <v>40420</v>
      </c>
      <c r="B4785" s="37">
        <v>1.2685999999999999</v>
      </c>
      <c r="D4785" s="38">
        <v>40420</v>
      </c>
      <c r="E4785" s="19">
        <v>1387.5134</v>
      </c>
      <c r="F4785" s="19">
        <v>1093.7359293709601</v>
      </c>
      <c r="G4785" s="19">
        <v>1.2346342250035836E-3</v>
      </c>
      <c r="H4785" s="37">
        <f t="shared" si="1046"/>
        <v>1.0012346342250036</v>
      </c>
      <c r="I4785" s="19"/>
      <c r="J4785" s="19"/>
      <c r="K4785" s="19"/>
      <c r="L4785" s="19"/>
      <c r="N4785" s="38">
        <v>40420</v>
      </c>
      <c r="O4785" s="19">
        <v>1185.3037999999999</v>
      </c>
      <c r="P4785" s="19">
        <v>934.34005990856053</v>
      </c>
      <c r="Q4785" s="19">
        <v>8.5992780592347717E-3</v>
      </c>
      <c r="R4785" s="37">
        <f t="shared" si="1047"/>
        <v>1.0085992780592348</v>
      </c>
      <c r="T4785" s="39">
        <v>40420</v>
      </c>
      <c r="U4785" s="40">
        <v>400.03609999999998</v>
      </c>
      <c r="V4785" s="40">
        <f t="shared" si="1048"/>
        <v>9.4029854854227324E-4</v>
      </c>
      <c r="W4785" s="41">
        <f t="shared" si="1049"/>
        <v>1.0009402985485423</v>
      </c>
      <c r="Y4785" s="42">
        <v>40420</v>
      </c>
      <c r="Z4785" s="43">
        <v>265.41800000000001</v>
      </c>
      <c r="AA4785" s="43">
        <f t="shared" si="1050"/>
        <v>209.22118871196597</v>
      </c>
      <c r="AB4785" s="19">
        <f t="shared" si="1053"/>
        <v>1.0653118895163072E-2</v>
      </c>
      <c r="AC4785" s="37">
        <f t="shared" si="1054"/>
        <v>1.0106531188951631</v>
      </c>
      <c r="AE4785" s="44">
        <v>40420</v>
      </c>
      <c r="AF4785" s="45">
        <v>4106.5</v>
      </c>
      <c r="AG4785" s="19">
        <f t="shared" si="1045"/>
        <v>3237.0329497083399</v>
      </c>
      <c r="AH4785" s="45">
        <f t="shared" si="1051"/>
        <v>5.6641261281933364E-3</v>
      </c>
      <c r="AI4785" s="46">
        <f t="shared" si="1052"/>
        <v>1.0056641261281933</v>
      </c>
      <c r="AK4785" s="38">
        <v>40420</v>
      </c>
      <c r="AL4785" s="19">
        <v>175.16839999999999</v>
      </c>
      <c r="AM4785" s="19">
        <f t="shared" si="1041"/>
        <v>1.1350530205784803E-3</v>
      </c>
      <c r="AN4785" s="37">
        <f t="shared" si="1042"/>
        <v>1.0011350530205785</v>
      </c>
      <c r="AQ4785" s="38">
        <v>40420</v>
      </c>
      <c r="AR4785" s="19">
        <f t="shared" si="1043"/>
        <v>397.13829311200004</v>
      </c>
      <c r="AS4785" s="40">
        <f t="shared" si="1040"/>
        <v>1.1350530205784803E-3</v>
      </c>
      <c r="AT4785" s="51">
        <f t="shared" si="1044"/>
        <v>1.0011350530205785</v>
      </c>
    </row>
    <row r="4786" spans="1:46">
      <c r="A4786" s="38">
        <v>40421</v>
      </c>
      <c r="B4786" s="37">
        <v>1.2704</v>
      </c>
      <c r="D4786" s="38">
        <v>40421</v>
      </c>
      <c r="E4786" s="19">
        <v>1383.8267000000001</v>
      </c>
      <c r="F4786" s="19">
        <v>1089.2842411838792</v>
      </c>
      <c r="G4786" s="19">
        <v>-4.0701672748751916E-3</v>
      </c>
      <c r="H4786" s="37">
        <f t="shared" si="1046"/>
        <v>0.99592983272512481</v>
      </c>
      <c r="I4786" s="19"/>
      <c r="J4786" s="19"/>
      <c r="K4786" s="19"/>
      <c r="L4786" s="19"/>
      <c r="N4786" s="38">
        <v>40421</v>
      </c>
      <c r="O4786" s="19">
        <v>1182.5731000000001</v>
      </c>
      <c r="P4786" s="19">
        <v>930.86673488664997</v>
      </c>
      <c r="Q4786" s="19">
        <v>-3.7174099355757884E-3</v>
      </c>
      <c r="R4786" s="37">
        <f t="shared" si="1047"/>
        <v>0.99628259006442421</v>
      </c>
      <c r="T4786" s="39">
        <v>40421</v>
      </c>
      <c r="U4786" s="40">
        <v>400.18790000000001</v>
      </c>
      <c r="V4786" s="40">
        <f t="shared" si="1048"/>
        <v>3.7946575321590181E-4</v>
      </c>
      <c r="W4786" s="41">
        <f t="shared" si="1049"/>
        <v>1.0003794657532159</v>
      </c>
      <c r="Y4786" s="42">
        <v>40421</v>
      </c>
      <c r="Z4786" s="43">
        <v>262.71159999999998</v>
      </c>
      <c r="AA4786" s="43">
        <f t="shared" si="1050"/>
        <v>206.79439546599494</v>
      </c>
      <c r="AB4786" s="19">
        <f t="shared" si="1053"/>
        <v>-1.1599175307774323E-2</v>
      </c>
      <c r="AC4786" s="37">
        <f t="shared" si="1054"/>
        <v>0.98840082469222568</v>
      </c>
      <c r="AE4786" s="44">
        <v>40421</v>
      </c>
      <c r="AF4786" s="45">
        <v>4017.7</v>
      </c>
      <c r="AG4786" s="19">
        <f t="shared" si="1045"/>
        <v>3162.5472292191434</v>
      </c>
      <c r="AH4786" s="45">
        <f t="shared" si="1051"/>
        <v>-2.3010491906147457E-2</v>
      </c>
      <c r="AI4786" s="46">
        <f t="shared" si="1052"/>
        <v>0.97698950809385254</v>
      </c>
      <c r="AK4786" s="38">
        <v>40421</v>
      </c>
      <c r="AL4786" s="19">
        <v>175.39109999999999</v>
      </c>
      <c r="AM4786" s="19">
        <f t="shared" si="1041"/>
        <v>1.2713480285257983E-3</v>
      </c>
      <c r="AN4786" s="37">
        <f t="shared" si="1042"/>
        <v>1.0012713480285258</v>
      </c>
      <c r="AQ4786" s="38">
        <v>40421</v>
      </c>
      <c r="AR4786" s="19">
        <f t="shared" si="1043"/>
        <v>397.64319409800004</v>
      </c>
      <c r="AS4786" s="40">
        <f t="shared" si="1040"/>
        <v>1.2713480285255763E-3</v>
      </c>
      <c r="AT4786" s="51">
        <f t="shared" si="1044"/>
        <v>1.0012713480285256</v>
      </c>
    </row>
    <row r="4787" spans="1:46">
      <c r="A4787" s="38">
        <v>40422</v>
      </c>
      <c r="B4787" s="37">
        <v>1.2813000000000001</v>
      </c>
      <c r="D4787" s="38">
        <v>40422</v>
      </c>
      <c r="E4787" s="19">
        <v>1423.4539</v>
      </c>
      <c r="F4787" s="19">
        <v>1110.9450558027004</v>
      </c>
      <c r="G4787" s="19">
        <v>1.9885364902809233E-2</v>
      </c>
      <c r="H4787" s="37">
        <f t="shared" si="1046"/>
        <v>1.0198853649028092</v>
      </c>
      <c r="I4787" s="19"/>
      <c r="J4787" s="19"/>
      <c r="K4787" s="19"/>
      <c r="L4787" s="19"/>
      <c r="N4787" s="38">
        <v>40422</v>
      </c>
      <c r="O4787" s="19">
        <v>1206.7924</v>
      </c>
      <c r="P4787" s="19">
        <v>941.84999609771319</v>
      </c>
      <c r="Q4787" s="19">
        <v>1.1798961977517175E-2</v>
      </c>
      <c r="R4787" s="37">
        <f t="shared" si="1047"/>
        <v>1.0117989619775172</v>
      </c>
      <c r="T4787" s="39">
        <v>40422</v>
      </c>
      <c r="U4787" s="40">
        <v>400.87180000000001</v>
      </c>
      <c r="V4787" s="40">
        <f t="shared" si="1048"/>
        <v>1.7089472220424007E-3</v>
      </c>
      <c r="W4787" s="41">
        <f t="shared" si="1049"/>
        <v>1.0017089472220424</v>
      </c>
      <c r="Y4787" s="42">
        <v>40422</v>
      </c>
      <c r="Z4787" s="43">
        <v>266.0197</v>
      </c>
      <c r="AA4787" s="43">
        <f t="shared" si="1050"/>
        <v>207.61702957933346</v>
      </c>
      <c r="AB4787" s="19">
        <f t="shared" si="1053"/>
        <v>3.978029053856913E-3</v>
      </c>
      <c r="AC4787" s="37">
        <f t="shared" si="1054"/>
        <v>1.0039780290538569</v>
      </c>
      <c r="AE4787" s="44">
        <v>40422</v>
      </c>
      <c r="AF4787" s="45">
        <v>4097.8999000000003</v>
      </c>
      <c r="AG4787" s="19">
        <f t="shared" si="1045"/>
        <v>3198.2360883477718</v>
      </c>
      <c r="AH4787" s="45">
        <f t="shared" si="1051"/>
        <v>1.128484621475212E-2</v>
      </c>
      <c r="AI4787" s="46">
        <f t="shared" si="1052"/>
        <v>1.0112848462147521</v>
      </c>
      <c r="AK4787" s="38">
        <v>40422</v>
      </c>
      <c r="AL4787" s="19">
        <v>174.71789999999999</v>
      </c>
      <c r="AM4787" s="19">
        <f t="shared" si="1041"/>
        <v>-3.8382791373109404E-3</v>
      </c>
      <c r="AN4787" s="37">
        <f t="shared" si="1042"/>
        <v>0.99616172086268906</v>
      </c>
      <c r="AQ4787" s="38">
        <v>40422</v>
      </c>
      <c r="AR4787" s="19">
        <f t="shared" si="1043"/>
        <v>396.11692852200002</v>
      </c>
      <c r="AS4787" s="40">
        <f t="shared" si="1040"/>
        <v>-3.8382791373108294E-3</v>
      </c>
      <c r="AT4787" s="51">
        <f t="shared" si="1044"/>
        <v>0.99616172086268917</v>
      </c>
    </row>
    <row r="4788" spans="1:46">
      <c r="A4788" s="38">
        <v>40423</v>
      </c>
      <c r="B4788" s="37">
        <v>1.2824</v>
      </c>
      <c r="D4788" s="38">
        <v>40423</v>
      </c>
      <c r="E4788" s="19">
        <v>1433.3041000000001</v>
      </c>
      <c r="F4788" s="19">
        <v>1117.6731908920774</v>
      </c>
      <c r="G4788" s="19">
        <v>6.0562266821699851E-3</v>
      </c>
      <c r="H4788" s="37">
        <f t="shared" si="1046"/>
        <v>1.00605622668217</v>
      </c>
      <c r="I4788" s="19"/>
      <c r="J4788" s="19"/>
      <c r="K4788" s="19"/>
      <c r="L4788" s="19"/>
      <c r="N4788" s="38">
        <v>40423</v>
      </c>
      <c r="O4788" s="19">
        <v>1213.6947</v>
      </c>
      <c r="P4788" s="19">
        <v>946.4244385527137</v>
      </c>
      <c r="Q4788" s="19">
        <v>4.8568694313886329E-3</v>
      </c>
      <c r="R4788" s="37">
        <f t="shared" si="1047"/>
        <v>1.0048568694313886</v>
      </c>
      <c r="T4788" s="39">
        <v>40423</v>
      </c>
      <c r="U4788" s="40">
        <v>400.03800000000001</v>
      </c>
      <c r="V4788" s="40">
        <f t="shared" si="1048"/>
        <v>-2.0799667125499521E-3</v>
      </c>
      <c r="W4788" s="41">
        <f t="shared" si="1049"/>
        <v>0.99792003328745005</v>
      </c>
      <c r="Y4788" s="42">
        <v>40423</v>
      </c>
      <c r="Z4788" s="43">
        <v>268.22179999999997</v>
      </c>
      <c r="AA4788" s="43">
        <f t="shared" si="1050"/>
        <v>209.15611353711788</v>
      </c>
      <c r="AB4788" s="19">
        <f t="shared" si="1053"/>
        <v>7.4130911173464487E-3</v>
      </c>
      <c r="AC4788" s="37">
        <f t="shared" si="1054"/>
        <v>1.0074130911173464</v>
      </c>
      <c r="AE4788" s="44">
        <v>40423</v>
      </c>
      <c r="AF4788" s="45">
        <v>4137.8999000000003</v>
      </c>
      <c r="AG4788" s="19">
        <f t="shared" si="1045"/>
        <v>3226.684263880225</v>
      </c>
      <c r="AH4788" s="45">
        <f t="shared" si="1051"/>
        <v>8.8949579538857293E-3</v>
      </c>
      <c r="AI4788" s="46">
        <f t="shared" si="1052"/>
        <v>1.0088949579538857</v>
      </c>
      <c r="AK4788" s="38">
        <v>40423</v>
      </c>
      <c r="AL4788" s="19">
        <v>174.4897</v>
      </c>
      <c r="AM4788" s="19">
        <f t="shared" si="1041"/>
        <v>-1.306105441972405E-3</v>
      </c>
      <c r="AN4788" s="37">
        <f t="shared" si="1042"/>
        <v>0.9986938945580276</v>
      </c>
      <c r="AQ4788" s="38">
        <v>40423</v>
      </c>
      <c r="AR4788" s="19">
        <f t="shared" si="1043"/>
        <v>395.59955804600003</v>
      </c>
      <c r="AS4788" s="40">
        <f t="shared" si="1040"/>
        <v>-1.306105441972405E-3</v>
      </c>
      <c r="AT4788" s="51">
        <f t="shared" si="1044"/>
        <v>0.9986938945580276</v>
      </c>
    </row>
    <row r="4789" spans="1:46">
      <c r="A4789" s="38">
        <v>40424</v>
      </c>
      <c r="B4789" s="37">
        <v>1.2885</v>
      </c>
      <c r="D4789" s="38">
        <v>40424</v>
      </c>
      <c r="E4789" s="19">
        <v>1449.1412</v>
      </c>
      <c r="F4789" s="19">
        <v>1124.6730306558013</v>
      </c>
      <c r="G4789" s="19">
        <v>6.2628680912861778E-3</v>
      </c>
      <c r="H4789" s="37">
        <f t="shared" si="1046"/>
        <v>1.0062628680912862</v>
      </c>
      <c r="I4789" s="19"/>
      <c r="J4789" s="19"/>
      <c r="K4789" s="19"/>
      <c r="L4789" s="19"/>
      <c r="N4789" s="38">
        <v>40424</v>
      </c>
      <c r="O4789" s="19">
        <v>1224.0517</v>
      </c>
      <c r="P4789" s="19">
        <v>949.98191695770277</v>
      </c>
      <c r="Q4789" s="19">
        <v>3.7588615214008136E-3</v>
      </c>
      <c r="R4789" s="37">
        <f t="shared" si="1047"/>
        <v>1.0037588615214008</v>
      </c>
      <c r="T4789" s="39">
        <v>40424</v>
      </c>
      <c r="U4789" s="40">
        <v>399.13010000000003</v>
      </c>
      <c r="V4789" s="40">
        <f t="shared" si="1048"/>
        <v>-2.2695343942324975E-3</v>
      </c>
      <c r="W4789" s="41">
        <f t="shared" si="1049"/>
        <v>0.9977304656057675</v>
      </c>
      <c r="Y4789" s="42">
        <v>40424</v>
      </c>
      <c r="Z4789" s="43">
        <v>271.09980000000002</v>
      </c>
      <c r="AA4789" s="43">
        <f t="shared" si="1050"/>
        <v>210.39953434225845</v>
      </c>
      <c r="AB4789" s="19">
        <f t="shared" si="1053"/>
        <v>5.9449412408396629E-3</v>
      </c>
      <c r="AC4789" s="37">
        <f t="shared" si="1054"/>
        <v>1.0059449412408397</v>
      </c>
      <c r="AE4789" s="44">
        <v>40424</v>
      </c>
      <c r="AF4789" s="45">
        <v>4150.6000999999997</v>
      </c>
      <c r="AG4789" s="19">
        <f t="shared" si="1045"/>
        <v>3221.2651144741944</v>
      </c>
      <c r="AH4789" s="45">
        <f t="shared" si="1051"/>
        <v>-1.6794792929364366E-3</v>
      </c>
      <c r="AI4789" s="46">
        <f t="shared" si="1052"/>
        <v>0.99832052070706356</v>
      </c>
      <c r="AK4789" s="38">
        <v>40424</v>
      </c>
      <c r="AL4789" s="19">
        <v>173.9196</v>
      </c>
      <c r="AM4789" s="19">
        <f t="shared" si="1041"/>
        <v>-3.2672415621093354E-3</v>
      </c>
      <c r="AN4789" s="37">
        <f t="shared" si="1042"/>
        <v>0.99673275843789066</v>
      </c>
      <c r="AQ4789" s="38">
        <v>40424</v>
      </c>
      <c r="AR4789" s="19">
        <f t="shared" si="1043"/>
        <v>394.30703872800007</v>
      </c>
      <c r="AS4789" s="40">
        <f t="shared" si="1040"/>
        <v>-3.2672415621093354E-3</v>
      </c>
      <c r="AT4789" s="51">
        <f t="shared" si="1044"/>
        <v>0.99673275843789066</v>
      </c>
    </row>
    <row r="4790" spans="1:46">
      <c r="A4790" s="38">
        <v>40427</v>
      </c>
      <c r="B4790" s="37">
        <v>1.2885</v>
      </c>
      <c r="D4790" s="38">
        <v>40427</v>
      </c>
      <c r="E4790" s="19">
        <v>1455.3454999999999</v>
      </c>
      <c r="F4790" s="19">
        <v>1129.4881645324019</v>
      </c>
      <c r="G4790" s="19">
        <v>4.2813633343665725E-3</v>
      </c>
      <c r="H4790" s="37">
        <f t="shared" si="1046"/>
        <v>1.0042813633343666</v>
      </c>
      <c r="I4790" s="19"/>
      <c r="J4790" s="19"/>
      <c r="K4790" s="19"/>
      <c r="L4790" s="19"/>
      <c r="N4790" s="38">
        <v>40427</v>
      </c>
      <c r="O4790" s="19">
        <v>1234.0105000000001</v>
      </c>
      <c r="P4790" s="19">
        <v>957.71090415211495</v>
      </c>
      <c r="Q4790" s="19">
        <v>8.135930859783258E-3</v>
      </c>
      <c r="R4790" s="37">
        <f t="shared" si="1047"/>
        <v>1.0081359308597833</v>
      </c>
      <c r="T4790" s="39">
        <v>40427</v>
      </c>
      <c r="U4790" s="40">
        <v>399.1302</v>
      </c>
      <c r="V4790" s="40">
        <f t="shared" si="1048"/>
        <v>2.5054487240439016E-7</v>
      </c>
      <c r="W4790" s="41">
        <f t="shared" si="1049"/>
        <v>1.0000002505448724</v>
      </c>
      <c r="Y4790" s="38">
        <v>40427</v>
      </c>
      <c r="Z4790" s="43">
        <v>271.09980000000002</v>
      </c>
      <c r="AA4790" s="43">
        <f t="shared" si="1050"/>
        <v>210.39953434225845</v>
      </c>
      <c r="AB4790" s="19">
        <f t="shared" si="1053"/>
        <v>0</v>
      </c>
      <c r="AC4790" s="37">
        <f t="shared" si="1054"/>
        <v>1</v>
      </c>
      <c r="AE4790" s="38">
        <v>40427</v>
      </c>
      <c r="AF4790" s="45">
        <v>4150.6000999999997</v>
      </c>
      <c r="AG4790" s="19">
        <f t="shared" si="1045"/>
        <v>3221.2651144741944</v>
      </c>
      <c r="AH4790" s="45">
        <f t="shared" si="1051"/>
        <v>0</v>
      </c>
      <c r="AI4790" s="46">
        <f t="shared" si="1052"/>
        <v>1</v>
      </c>
      <c r="AK4790" s="38">
        <v>40427</v>
      </c>
      <c r="AL4790" s="19">
        <v>173.87989999999999</v>
      </c>
      <c r="AM4790" s="19">
        <f t="shared" si="1041"/>
        <v>-2.2826639435702401E-4</v>
      </c>
      <c r="AN4790" s="37">
        <f t="shared" si="1042"/>
        <v>0.99977173360564298</v>
      </c>
      <c r="AQ4790" s="38">
        <v>40427</v>
      </c>
      <c r="AR4790" s="19">
        <f t="shared" si="1043"/>
        <v>394.21703168200003</v>
      </c>
      <c r="AS4790" s="40">
        <f t="shared" si="1040"/>
        <v>-2.2826639435702401E-4</v>
      </c>
      <c r="AT4790" s="51">
        <f t="shared" si="1044"/>
        <v>0.99977173360564298</v>
      </c>
    </row>
    <row r="4791" spans="1:46">
      <c r="A4791" s="38">
        <v>40428</v>
      </c>
      <c r="B4791" s="37">
        <v>1.2723</v>
      </c>
      <c r="D4791" s="38">
        <v>40428</v>
      </c>
      <c r="E4791" s="19">
        <v>1439.3628000000001</v>
      </c>
      <c r="F4791" s="19">
        <v>1131.3077104456497</v>
      </c>
      <c r="G4791" s="19">
        <v>1.6109473037293487E-3</v>
      </c>
      <c r="H4791" s="37">
        <f t="shared" si="1046"/>
        <v>1.0016109473037293</v>
      </c>
      <c r="I4791" s="19"/>
      <c r="J4791" s="19"/>
      <c r="K4791" s="19"/>
      <c r="L4791" s="19"/>
      <c r="N4791" s="38">
        <v>40428</v>
      </c>
      <c r="O4791" s="19">
        <v>1227.3696</v>
      </c>
      <c r="P4791" s="19">
        <v>964.68568733789198</v>
      </c>
      <c r="Q4791" s="19">
        <v>7.2827647211055613E-3</v>
      </c>
      <c r="R4791" s="37">
        <f t="shared" si="1047"/>
        <v>1.0072827647211056</v>
      </c>
      <c r="T4791" s="39">
        <v>40428</v>
      </c>
      <c r="U4791" s="40">
        <v>398.37259999999998</v>
      </c>
      <c r="V4791" s="40">
        <f t="shared" si="1048"/>
        <v>-1.8981274782013946E-3</v>
      </c>
      <c r="W4791" s="41">
        <f t="shared" si="1049"/>
        <v>0.99810187252179861</v>
      </c>
      <c r="Y4791" s="42">
        <v>40428</v>
      </c>
      <c r="Z4791" s="43">
        <v>271.94889999999998</v>
      </c>
      <c r="AA4791" s="43">
        <f t="shared" si="1050"/>
        <v>213.74589326416725</v>
      </c>
      <c r="AB4791" s="19">
        <f t="shared" si="1053"/>
        <v>1.5904782928203964E-2</v>
      </c>
      <c r="AC4791" s="37">
        <f t="shared" si="1054"/>
        <v>1.015904782928204</v>
      </c>
      <c r="AE4791" s="44">
        <v>40428</v>
      </c>
      <c r="AF4791" s="45">
        <v>4154.7002000000002</v>
      </c>
      <c r="AG4791" s="19">
        <f t="shared" si="1045"/>
        <v>3265.5035762005818</v>
      </c>
      <c r="AH4791" s="45">
        <f t="shared" si="1051"/>
        <v>1.373325701371475E-2</v>
      </c>
      <c r="AI4791" s="46">
        <f t="shared" si="1052"/>
        <v>1.0137332570137148</v>
      </c>
      <c r="AK4791" s="38">
        <v>40428</v>
      </c>
      <c r="AL4791" s="19">
        <v>174.3372</v>
      </c>
      <c r="AM4791" s="19">
        <f t="shared" si="1041"/>
        <v>2.6299762077157673E-3</v>
      </c>
      <c r="AN4791" s="37">
        <f t="shared" si="1042"/>
        <v>1.0026299762077158</v>
      </c>
      <c r="AQ4791" s="38">
        <v>40428</v>
      </c>
      <c r="AR4791" s="19">
        <f t="shared" si="1043"/>
        <v>395.25381309600004</v>
      </c>
      <c r="AS4791" s="40">
        <f t="shared" si="1040"/>
        <v>2.6299762077157673E-3</v>
      </c>
      <c r="AT4791" s="51">
        <f t="shared" si="1044"/>
        <v>1.0026299762077158</v>
      </c>
    </row>
    <row r="4792" spans="1:46">
      <c r="A4792" s="38">
        <v>40429</v>
      </c>
      <c r="B4792" s="37">
        <v>1.2726999999999999</v>
      </c>
      <c r="D4792" s="38">
        <v>40429</v>
      </c>
      <c r="E4792" s="19">
        <v>1446.0059000000001</v>
      </c>
      <c r="F4792" s="19">
        <v>1136.1718393965587</v>
      </c>
      <c r="G4792" s="19">
        <v>4.2995631568645276E-3</v>
      </c>
      <c r="H4792" s="37">
        <f t="shared" si="1046"/>
        <v>1.0042995631568645</v>
      </c>
      <c r="I4792" s="19"/>
      <c r="J4792" s="19"/>
      <c r="K4792" s="19"/>
      <c r="L4792" s="19"/>
      <c r="N4792" s="38">
        <v>40429</v>
      </c>
      <c r="O4792" s="19">
        <v>1225.6602</v>
      </c>
      <c r="P4792" s="19">
        <v>963.03936512925281</v>
      </c>
      <c r="Q4792" s="19">
        <v>-1.7065892344503286E-3</v>
      </c>
      <c r="R4792" s="37">
        <f t="shared" si="1047"/>
        <v>0.99829341076554967</v>
      </c>
      <c r="T4792" s="39">
        <v>40429</v>
      </c>
      <c r="U4792" s="40">
        <v>399.17970000000003</v>
      </c>
      <c r="V4792" s="40">
        <f t="shared" si="1048"/>
        <v>2.0259927515096088E-3</v>
      </c>
      <c r="W4792" s="41">
        <f t="shared" si="1049"/>
        <v>1.0020259927515096</v>
      </c>
      <c r="Y4792" s="42">
        <v>40429</v>
      </c>
      <c r="Z4792" s="43">
        <v>271.98329999999999</v>
      </c>
      <c r="AA4792" s="43">
        <f t="shared" si="1050"/>
        <v>213.70574369450773</v>
      </c>
      <c r="AB4792" s="19">
        <f t="shared" si="1053"/>
        <v>-1.8783785291209831E-4</v>
      </c>
      <c r="AC4792" s="37">
        <f t="shared" si="1054"/>
        <v>0.9998121621470879</v>
      </c>
      <c r="AE4792" s="44">
        <v>40429</v>
      </c>
      <c r="AF4792" s="45">
        <v>4169.5</v>
      </c>
      <c r="AG4792" s="19">
        <f t="shared" si="1045"/>
        <v>3276.1059165553547</v>
      </c>
      <c r="AH4792" s="45">
        <f t="shared" si="1051"/>
        <v>3.2467704007566045E-3</v>
      </c>
      <c r="AI4792" s="46">
        <f t="shared" si="1052"/>
        <v>1.0032467704007566</v>
      </c>
      <c r="AK4792" s="38">
        <v>40429</v>
      </c>
      <c r="AL4792" s="19">
        <v>174.08170000000001</v>
      </c>
      <c r="AM4792" s="19">
        <f t="shared" si="1041"/>
        <v>-1.4655506684745356E-3</v>
      </c>
      <c r="AN4792" s="37">
        <f t="shared" si="1042"/>
        <v>0.99853444933152546</v>
      </c>
      <c r="AQ4792" s="38">
        <v>40429</v>
      </c>
      <c r="AR4792" s="19">
        <f t="shared" si="1043"/>
        <v>394.67454860600009</v>
      </c>
      <c r="AS4792" s="40">
        <f t="shared" si="1040"/>
        <v>-1.4655506684745356E-3</v>
      </c>
      <c r="AT4792" s="51">
        <f t="shared" si="1044"/>
        <v>0.99853444933152546</v>
      </c>
    </row>
    <row r="4793" spans="1:46">
      <c r="A4793" s="38">
        <v>40430</v>
      </c>
      <c r="B4793" s="37">
        <v>1.2707999999999999</v>
      </c>
      <c r="D4793" s="38">
        <v>40430</v>
      </c>
      <c r="E4793" s="19">
        <v>1456.5326</v>
      </c>
      <c r="F4793" s="19">
        <v>1146.1540761724898</v>
      </c>
      <c r="G4793" s="19">
        <v>8.7858512504876973E-3</v>
      </c>
      <c r="H4793" s="37">
        <f t="shared" si="1046"/>
        <v>1.0087858512504877</v>
      </c>
      <c r="I4793" s="19"/>
      <c r="J4793" s="19"/>
      <c r="K4793" s="19"/>
      <c r="L4793" s="19"/>
      <c r="N4793" s="38">
        <v>40430</v>
      </c>
      <c r="O4793" s="19">
        <v>1231.652</v>
      </c>
      <c r="P4793" s="19">
        <v>969.19420837267876</v>
      </c>
      <c r="Q4793" s="19">
        <v>6.3910609122399542E-3</v>
      </c>
      <c r="R4793" s="37">
        <f t="shared" si="1047"/>
        <v>1.00639106091224</v>
      </c>
      <c r="T4793" s="39">
        <v>40430</v>
      </c>
      <c r="U4793" s="40">
        <v>397.87259999999998</v>
      </c>
      <c r="V4793" s="40">
        <f t="shared" si="1048"/>
        <v>-3.2744651093230548E-3</v>
      </c>
      <c r="W4793" s="41">
        <f t="shared" si="1049"/>
        <v>0.99672553489067695</v>
      </c>
      <c r="Y4793" s="42">
        <v>40430</v>
      </c>
      <c r="Z4793" s="43">
        <v>271.23790000000002</v>
      </c>
      <c r="AA4793" s="43">
        <f t="shared" si="1050"/>
        <v>213.43870003147626</v>
      </c>
      <c r="AB4793" s="19">
        <f t="shared" si="1053"/>
        <v>-1.2495858015553196E-3</v>
      </c>
      <c r="AC4793" s="37">
        <f t="shared" si="1054"/>
        <v>0.99875041419844468</v>
      </c>
      <c r="AE4793" s="44">
        <v>40430</v>
      </c>
      <c r="AF4793" s="45">
        <v>4159.7997999999998</v>
      </c>
      <c r="AG4793" s="19">
        <f t="shared" si="1045"/>
        <v>3273.370947434687</v>
      </c>
      <c r="AH4793" s="45">
        <f t="shared" si="1051"/>
        <v>-8.3482316821537061E-4</v>
      </c>
      <c r="AI4793" s="46">
        <f t="shared" si="1052"/>
        <v>0.99916517683178463</v>
      </c>
      <c r="AK4793" s="38">
        <v>40430</v>
      </c>
      <c r="AL4793" s="19">
        <v>173.87739999999999</v>
      </c>
      <c r="AM4793" s="19">
        <f t="shared" si="1041"/>
        <v>-1.1735868847788655E-3</v>
      </c>
      <c r="AN4793" s="37">
        <f t="shared" si="1042"/>
        <v>0.99882641311522113</v>
      </c>
      <c r="AQ4793" s="38">
        <v>40430</v>
      </c>
      <c r="AR4793" s="19">
        <f t="shared" si="1043"/>
        <v>394.211363732</v>
      </c>
      <c r="AS4793" s="40">
        <f t="shared" si="1040"/>
        <v>-1.1735868847790876E-3</v>
      </c>
      <c r="AT4793" s="51">
        <f t="shared" si="1044"/>
        <v>0.99882641311522091</v>
      </c>
    </row>
    <row r="4794" spans="1:46">
      <c r="A4794" s="38">
        <v>40431</v>
      </c>
      <c r="B4794" s="37">
        <v>1.2730999999999999</v>
      </c>
      <c r="D4794" s="38">
        <v>40431</v>
      </c>
      <c r="E4794" s="19">
        <v>1459.5161000000001</v>
      </c>
      <c r="F4794" s="19">
        <v>1146.4269106904408</v>
      </c>
      <c r="G4794" s="19">
        <v>2.3804349137956926E-4</v>
      </c>
      <c r="H4794" s="37">
        <f t="shared" si="1046"/>
        <v>1.0002380434913796</v>
      </c>
      <c r="I4794" s="19"/>
      <c r="J4794" s="19"/>
      <c r="K4794" s="19"/>
      <c r="L4794" s="19"/>
      <c r="N4794" s="38">
        <v>40431</v>
      </c>
      <c r="O4794" s="19">
        <v>1236.3998999999999</v>
      </c>
      <c r="P4794" s="19">
        <v>971.1726494383787</v>
      </c>
      <c r="Q4794" s="19">
        <v>2.0413257204887625E-3</v>
      </c>
      <c r="R4794" s="37">
        <f t="shared" si="1047"/>
        <v>1.0020413257204888</v>
      </c>
      <c r="T4794" s="39">
        <v>40431</v>
      </c>
      <c r="U4794" s="40">
        <v>398.39670000000001</v>
      </c>
      <c r="V4794" s="40">
        <f t="shared" si="1048"/>
        <v>1.3172558251060007E-3</v>
      </c>
      <c r="W4794" s="41">
        <f t="shared" si="1049"/>
        <v>1.001317255825106</v>
      </c>
      <c r="Y4794" s="42">
        <v>40431</v>
      </c>
      <c r="Z4794" s="43">
        <v>272.37119999999999</v>
      </c>
      <c r="AA4794" s="43">
        <f t="shared" si="1050"/>
        <v>213.94328803707486</v>
      </c>
      <c r="AB4794" s="19">
        <f t="shared" si="1053"/>
        <v>2.3640886377409576E-3</v>
      </c>
      <c r="AC4794" s="37">
        <f t="shared" si="1054"/>
        <v>1.002364088637741</v>
      </c>
      <c r="AE4794" s="44">
        <v>40431</v>
      </c>
      <c r="AF4794" s="45">
        <v>4211.7002000000002</v>
      </c>
      <c r="AG4794" s="19">
        <f t="shared" si="1045"/>
        <v>3308.2241772052475</v>
      </c>
      <c r="AH4794" s="45">
        <f t="shared" si="1051"/>
        <v>1.0647503851610507E-2</v>
      </c>
      <c r="AI4794" s="46">
        <f t="shared" si="1052"/>
        <v>1.0106475038516105</v>
      </c>
      <c r="AK4794" s="38">
        <v>40431</v>
      </c>
      <c r="AL4794" s="19">
        <v>173.17670000000001</v>
      </c>
      <c r="AM4794" s="19">
        <f t="shared" si="1041"/>
        <v>-4.0298509179454989E-3</v>
      </c>
      <c r="AN4794" s="37">
        <f t="shared" si="1042"/>
        <v>0.9959701490820545</v>
      </c>
      <c r="AQ4794" s="38">
        <v>40431</v>
      </c>
      <c r="AR4794" s="19">
        <f t="shared" si="1043"/>
        <v>392.62275070600003</v>
      </c>
      <c r="AS4794" s="40">
        <f t="shared" si="1040"/>
        <v>-4.0298509179454989E-3</v>
      </c>
      <c r="AT4794" s="51">
        <f t="shared" si="1044"/>
        <v>0.9959701490820545</v>
      </c>
    </row>
    <row r="4795" spans="1:46">
      <c r="A4795" s="38">
        <v>40434</v>
      </c>
      <c r="B4795" s="37">
        <v>1.2889999999999999</v>
      </c>
      <c r="D4795" s="38">
        <v>40434</v>
      </c>
      <c r="E4795" s="19">
        <v>1479.6818000000001</v>
      </c>
      <c r="F4795" s="19">
        <v>1147.9300232738558</v>
      </c>
      <c r="G4795" s="19">
        <v>1.3111281403102026E-3</v>
      </c>
      <c r="H4795" s="37">
        <f t="shared" si="1046"/>
        <v>1.0013111281403102</v>
      </c>
      <c r="I4795" s="19"/>
      <c r="J4795" s="19"/>
      <c r="K4795" s="19"/>
      <c r="L4795" s="19"/>
      <c r="N4795" s="38">
        <v>40434</v>
      </c>
      <c r="O4795" s="19">
        <v>1262.0053</v>
      </c>
      <c r="P4795" s="19">
        <v>979.0576415826223</v>
      </c>
      <c r="Q4795" s="19">
        <v>8.1190426324335707E-3</v>
      </c>
      <c r="R4795" s="37">
        <f t="shared" si="1047"/>
        <v>1.0081190426324336</v>
      </c>
      <c r="T4795" s="39">
        <v>40434</v>
      </c>
      <c r="U4795" s="40">
        <v>395.78969999999998</v>
      </c>
      <c r="V4795" s="40">
        <f t="shared" si="1048"/>
        <v>-6.5437289013690059E-3</v>
      </c>
      <c r="W4795" s="41">
        <f t="shared" si="1049"/>
        <v>0.99345627109863099</v>
      </c>
      <c r="Y4795" s="42">
        <v>40434</v>
      </c>
      <c r="Z4795" s="43">
        <v>274.84859999999998</v>
      </c>
      <c r="AA4795" s="43">
        <f t="shared" si="1050"/>
        <v>213.22622187742436</v>
      </c>
      <c r="AB4795" s="19">
        <f t="shared" si="1053"/>
        <v>-3.351664668845511E-3</v>
      </c>
      <c r="AC4795" s="37">
        <f t="shared" si="1054"/>
        <v>0.99664833533115449</v>
      </c>
      <c r="AE4795" s="44">
        <v>40434</v>
      </c>
      <c r="AF4795" s="45">
        <v>4252.6000999999997</v>
      </c>
      <c r="AG4795" s="19">
        <f t="shared" si="1045"/>
        <v>3299.1467028704419</v>
      </c>
      <c r="AH4795" s="45">
        <f t="shared" si="1051"/>
        <v>-2.7439114910507989E-3</v>
      </c>
      <c r="AI4795" s="46">
        <f t="shared" si="1052"/>
        <v>0.9972560885089492</v>
      </c>
      <c r="AK4795" s="38">
        <v>40434</v>
      </c>
      <c r="AL4795" s="19">
        <v>172.90960000000001</v>
      </c>
      <c r="AM4795" s="19">
        <f t="shared" si="1041"/>
        <v>-1.5423552937549045E-3</v>
      </c>
      <c r="AN4795" s="37">
        <f t="shared" si="1042"/>
        <v>0.9984576447062451</v>
      </c>
      <c r="AQ4795" s="38">
        <v>40434</v>
      </c>
      <c r="AR4795" s="19">
        <f t="shared" si="1043"/>
        <v>392.01718692800006</v>
      </c>
      <c r="AS4795" s="40">
        <f t="shared" si="1040"/>
        <v>-1.5423552937547935E-3</v>
      </c>
      <c r="AT4795" s="51">
        <f t="shared" si="1044"/>
        <v>0.99845764470624521</v>
      </c>
    </row>
    <row r="4796" spans="1:46">
      <c r="A4796" s="38">
        <v>40435</v>
      </c>
      <c r="B4796" s="37">
        <v>1.3013999999999999</v>
      </c>
      <c r="D4796" s="38">
        <v>40435</v>
      </c>
      <c r="E4796" s="19">
        <v>1484.4005999999999</v>
      </c>
      <c r="F4796" s="19">
        <v>1140.6182572614109</v>
      </c>
      <c r="G4796" s="19">
        <v>-6.3695224135631445E-3</v>
      </c>
      <c r="H4796" s="37">
        <f t="shared" si="1046"/>
        <v>0.99363047758643686</v>
      </c>
      <c r="I4796" s="19"/>
      <c r="J4796" s="19"/>
      <c r="K4796" s="19"/>
      <c r="L4796" s="19"/>
      <c r="N4796" s="38">
        <v>40435</v>
      </c>
      <c r="O4796" s="19">
        <v>1264.3715999999999</v>
      </c>
      <c r="P4796" s="19">
        <v>971.54725680036893</v>
      </c>
      <c r="Q4796" s="19">
        <v>-7.6710343326803487E-3</v>
      </c>
      <c r="R4796" s="37">
        <f t="shared" si="1047"/>
        <v>0.99232896566731965</v>
      </c>
      <c r="T4796" s="39">
        <v>40435</v>
      </c>
      <c r="U4796" s="40">
        <v>397.31470000000002</v>
      </c>
      <c r="V4796" s="40">
        <f t="shared" si="1048"/>
        <v>3.8530563074279378E-3</v>
      </c>
      <c r="W4796" s="41">
        <f t="shared" si="1049"/>
        <v>1.0038530563074279</v>
      </c>
      <c r="Y4796" s="42">
        <v>40435</v>
      </c>
      <c r="Z4796" s="43">
        <v>277.07670000000002</v>
      </c>
      <c r="AA4796" s="43">
        <f t="shared" si="1050"/>
        <v>212.90663900414941</v>
      </c>
      <c r="AB4796" s="19">
        <f t="shared" si="1053"/>
        <v>-1.4987972420140716E-3</v>
      </c>
      <c r="AC4796" s="37">
        <f t="shared" si="1054"/>
        <v>0.99850120275798593</v>
      </c>
      <c r="AE4796" s="44">
        <v>40435</v>
      </c>
      <c r="AF4796" s="45">
        <v>4267.2002000000002</v>
      </c>
      <c r="AG4796" s="19">
        <f t="shared" si="1045"/>
        <v>3278.9305363454746</v>
      </c>
      <c r="AH4796" s="45">
        <f t="shared" si="1051"/>
        <v>-6.1276955363573915E-3</v>
      </c>
      <c r="AI4796" s="46">
        <f t="shared" si="1052"/>
        <v>0.99387230446364261</v>
      </c>
      <c r="AK4796" s="38">
        <v>40435</v>
      </c>
      <c r="AL4796" s="19">
        <v>173.17080000000001</v>
      </c>
      <c r="AM4796" s="19">
        <f t="shared" si="1041"/>
        <v>1.5106159519193696E-3</v>
      </c>
      <c r="AN4796" s="37">
        <f t="shared" si="1042"/>
        <v>1.0015106159519194</v>
      </c>
      <c r="AQ4796" s="38">
        <v>40435</v>
      </c>
      <c r="AR4796" s="19">
        <f t="shared" si="1043"/>
        <v>392.60937434400006</v>
      </c>
      <c r="AS4796" s="40">
        <f t="shared" si="1040"/>
        <v>1.5106159519193696E-3</v>
      </c>
      <c r="AT4796" s="51">
        <f t="shared" si="1044"/>
        <v>1.0015106159519194</v>
      </c>
    </row>
    <row r="4797" spans="1:46">
      <c r="A4797" s="38">
        <v>40436</v>
      </c>
      <c r="B4797" s="37">
        <v>1.3008</v>
      </c>
      <c r="D4797" s="38">
        <v>40436</v>
      </c>
      <c r="E4797" s="19">
        <v>1485.8045</v>
      </c>
      <c r="F4797" s="19">
        <v>1142.223631611316</v>
      </c>
      <c r="G4797" s="19">
        <v>1.4074598049653719E-3</v>
      </c>
      <c r="H4797" s="37">
        <f t="shared" si="1046"/>
        <v>1.0014074598049654</v>
      </c>
      <c r="I4797" s="19"/>
      <c r="J4797" s="19"/>
      <c r="K4797" s="19"/>
      <c r="L4797" s="19"/>
      <c r="N4797" s="38">
        <v>40436</v>
      </c>
      <c r="O4797" s="19">
        <v>1267.6541</v>
      </c>
      <c r="P4797" s="19">
        <v>974.51883456334565</v>
      </c>
      <c r="Q4797" s="19">
        <v>3.0586034206541157E-3</v>
      </c>
      <c r="R4797" s="37">
        <f t="shared" si="1047"/>
        <v>1.0030586034206541</v>
      </c>
      <c r="T4797" s="39">
        <v>40436</v>
      </c>
      <c r="U4797" s="40">
        <v>396.91879999999998</v>
      </c>
      <c r="V4797" s="40">
        <f t="shared" si="1048"/>
        <v>-9.9643934644255694E-4</v>
      </c>
      <c r="W4797" s="41">
        <f t="shared" si="1049"/>
        <v>0.99900356065355744</v>
      </c>
      <c r="Y4797" s="42">
        <v>40436</v>
      </c>
      <c r="Z4797" s="43">
        <v>276.37860000000001</v>
      </c>
      <c r="AA4797" s="43">
        <f t="shared" si="1050"/>
        <v>212.46817343173433</v>
      </c>
      <c r="AB4797" s="19">
        <f t="shared" si="1053"/>
        <v>-2.0594264907189963E-3</v>
      </c>
      <c r="AC4797" s="37">
        <f t="shared" si="1054"/>
        <v>0.997940573509281</v>
      </c>
      <c r="AE4797" s="44">
        <v>40436</v>
      </c>
      <c r="AF4797" s="45">
        <v>4246.5</v>
      </c>
      <c r="AG4797" s="19">
        <f t="shared" si="1045"/>
        <v>3264.5295202952029</v>
      </c>
      <c r="AH4797" s="45">
        <f t="shared" si="1051"/>
        <v>-4.39198570712096E-3</v>
      </c>
      <c r="AI4797" s="46">
        <f t="shared" si="1052"/>
        <v>0.99560801429287904</v>
      </c>
      <c r="AK4797" s="38">
        <v>40436</v>
      </c>
      <c r="AL4797" s="19">
        <v>172.7792</v>
      </c>
      <c r="AM4797" s="19">
        <f t="shared" si="1041"/>
        <v>-2.2613512208756736E-3</v>
      </c>
      <c r="AN4797" s="37">
        <f t="shared" si="1042"/>
        <v>0.99773864877912433</v>
      </c>
      <c r="AQ4797" s="38">
        <v>40436</v>
      </c>
      <c r="AR4797" s="19">
        <f t="shared" si="1043"/>
        <v>391.72154665600004</v>
      </c>
      <c r="AS4797" s="40">
        <f t="shared" si="1040"/>
        <v>-2.2613512208755626E-3</v>
      </c>
      <c r="AT4797" s="51">
        <f t="shared" si="1044"/>
        <v>0.99773864877912444</v>
      </c>
    </row>
    <row r="4798" spans="1:46">
      <c r="A4798" s="38">
        <v>40437</v>
      </c>
      <c r="B4798" s="37">
        <v>1.3079000000000001</v>
      </c>
      <c r="D4798" s="38">
        <v>40437</v>
      </c>
      <c r="E4798" s="19">
        <v>1483.1875</v>
      </c>
      <c r="F4798" s="19">
        <v>1134.0220964905573</v>
      </c>
      <c r="G4798" s="19">
        <v>-7.1803234443582609E-3</v>
      </c>
      <c r="H4798" s="37">
        <f t="shared" si="1046"/>
        <v>0.99281967655564174</v>
      </c>
      <c r="I4798" s="19"/>
      <c r="J4798" s="19"/>
      <c r="K4798" s="19"/>
      <c r="L4798" s="19"/>
      <c r="N4798" s="38">
        <v>40437</v>
      </c>
      <c r="O4798" s="19">
        <v>1259.0972999999999</v>
      </c>
      <c r="P4798" s="19">
        <v>962.6862145423961</v>
      </c>
      <c r="Q4798" s="19">
        <v>-1.214201265412318E-2</v>
      </c>
      <c r="R4798" s="37">
        <f t="shared" si="1047"/>
        <v>0.98785798734587682</v>
      </c>
      <c r="T4798" s="39">
        <v>40437</v>
      </c>
      <c r="U4798" s="40">
        <v>395.45650000000001</v>
      </c>
      <c r="V4798" s="40">
        <f t="shared" si="1048"/>
        <v>-3.6841288444889875E-3</v>
      </c>
      <c r="W4798" s="41">
        <f t="shared" si="1049"/>
        <v>0.99631587115551101</v>
      </c>
      <c r="Y4798" s="42">
        <v>40437</v>
      </c>
      <c r="Z4798" s="43">
        <v>276.05509999999998</v>
      </c>
      <c r="AA4798" s="43">
        <f t="shared" si="1050"/>
        <v>211.06743634834464</v>
      </c>
      <c r="AB4798" s="19">
        <f t="shared" si="1053"/>
        <v>-6.5926913229653605E-3</v>
      </c>
      <c r="AC4798" s="37">
        <f t="shared" si="1054"/>
        <v>0.99340730867703464</v>
      </c>
      <c r="AE4798" s="44">
        <v>40437</v>
      </c>
      <c r="AF4798" s="45">
        <v>4212.2997999999998</v>
      </c>
      <c r="AG4798" s="19">
        <f t="shared" si="1045"/>
        <v>3220.6589188775897</v>
      </c>
      <c r="AH4798" s="45">
        <f t="shared" si="1051"/>
        <v>-1.3438567837991577E-2</v>
      </c>
      <c r="AI4798" s="46">
        <f t="shared" si="1052"/>
        <v>0.98656143216200842</v>
      </c>
      <c r="AK4798" s="38">
        <v>40437</v>
      </c>
      <c r="AL4798" s="19">
        <v>172.0549</v>
      </c>
      <c r="AM4798" s="19">
        <f t="shared" si="1041"/>
        <v>-4.1920555252020764E-3</v>
      </c>
      <c r="AN4798" s="37">
        <f t="shared" si="1042"/>
        <v>0.99580794447479792</v>
      </c>
      <c r="AQ4798" s="38">
        <v>40437</v>
      </c>
      <c r="AR4798" s="19">
        <f t="shared" si="1043"/>
        <v>390.07942818200002</v>
      </c>
      <c r="AS4798" s="40">
        <f t="shared" si="1040"/>
        <v>-4.1920555252021874E-3</v>
      </c>
      <c r="AT4798" s="51">
        <f t="shared" si="1044"/>
        <v>0.99580794447479781</v>
      </c>
    </row>
    <row r="4799" spans="1:46">
      <c r="A4799" s="38">
        <v>40438</v>
      </c>
      <c r="B4799" s="37">
        <v>1.3046</v>
      </c>
      <c r="D4799" s="38">
        <v>40438</v>
      </c>
      <c r="E4799" s="19">
        <v>1481.9466</v>
      </c>
      <c r="F4799" s="19">
        <v>1135.9394450406255</v>
      </c>
      <c r="G4799" s="19">
        <v>1.6907506088301716E-3</v>
      </c>
      <c r="H4799" s="37">
        <f t="shared" si="1046"/>
        <v>1.0016907506088302</v>
      </c>
      <c r="I4799" s="19"/>
      <c r="J4799" s="19"/>
      <c r="K4799" s="19"/>
      <c r="L4799" s="19"/>
      <c r="N4799" s="38">
        <v>40438</v>
      </c>
      <c r="O4799" s="19">
        <v>1265.2003999999999</v>
      </c>
      <c r="P4799" s="19">
        <v>969.79947876743825</v>
      </c>
      <c r="Q4799" s="19">
        <v>7.3889748472437677E-3</v>
      </c>
      <c r="R4799" s="37">
        <f t="shared" si="1047"/>
        <v>1.0073889748472438</v>
      </c>
      <c r="T4799" s="39">
        <v>40438</v>
      </c>
      <c r="U4799" s="40">
        <v>394.89210000000003</v>
      </c>
      <c r="V4799" s="40">
        <f t="shared" si="1048"/>
        <v>-1.4272113367714834E-3</v>
      </c>
      <c r="W4799" s="41">
        <f t="shared" si="1049"/>
        <v>0.99857278866322852</v>
      </c>
      <c r="Y4799" s="42">
        <v>40438</v>
      </c>
      <c r="Z4799" s="43">
        <v>277.99630000000002</v>
      </c>
      <c r="AA4799" s="43">
        <f t="shared" si="1050"/>
        <v>213.08929940211561</v>
      </c>
      <c r="AB4799" s="19">
        <f t="shared" si="1053"/>
        <v>9.5792277991859631E-3</v>
      </c>
      <c r="AC4799" s="37">
        <f t="shared" si="1054"/>
        <v>1.009579227799186</v>
      </c>
      <c r="AE4799" s="44">
        <v>40438</v>
      </c>
      <c r="AF4799" s="45">
        <v>4206.6000999999997</v>
      </c>
      <c r="AG4799" s="19">
        <f t="shared" si="1045"/>
        <v>3224.4366855741223</v>
      </c>
      <c r="AH4799" s="45">
        <f t="shared" si="1051"/>
        <v>1.1729794404460314E-3</v>
      </c>
      <c r="AI4799" s="46">
        <f t="shared" si="1052"/>
        <v>1.001172979440446</v>
      </c>
      <c r="AK4799" s="38">
        <v>40438</v>
      </c>
      <c r="AL4799" s="19">
        <v>172.18299999999999</v>
      </c>
      <c r="AM4799" s="19">
        <f t="shared" si="1041"/>
        <v>7.4452979833750099E-4</v>
      </c>
      <c r="AN4799" s="37">
        <f t="shared" si="1042"/>
        <v>1.0007445297983375</v>
      </c>
      <c r="AQ4799" s="38">
        <v>40438</v>
      </c>
      <c r="AR4799" s="19">
        <f t="shared" si="1043"/>
        <v>390.36985394000004</v>
      </c>
      <c r="AS4799" s="40">
        <f t="shared" si="1040"/>
        <v>7.4452979833772304E-4</v>
      </c>
      <c r="AT4799" s="51">
        <f t="shared" si="1044"/>
        <v>1.0007445297983377</v>
      </c>
    </row>
    <row r="4800" spans="1:46">
      <c r="A4800" s="38">
        <v>40441</v>
      </c>
      <c r="B4800" s="37">
        <v>1.3073999999999999</v>
      </c>
      <c r="D4800" s="38">
        <v>40441</v>
      </c>
      <c r="E4800" s="19">
        <v>1501.9105999999999</v>
      </c>
      <c r="F4800" s="19">
        <v>1148.7766559583908</v>
      </c>
      <c r="G4800" s="19">
        <v>1.1300964126046642E-2</v>
      </c>
      <c r="H4800" s="37">
        <f t="shared" si="1046"/>
        <v>1.0113009641260466</v>
      </c>
      <c r="I4800" s="19"/>
      <c r="J4800" s="19"/>
      <c r="K4800" s="19"/>
      <c r="L4800" s="19"/>
      <c r="N4800" s="38">
        <v>40441</v>
      </c>
      <c r="O4800" s="19">
        <v>1275.3079</v>
      </c>
      <c r="P4800" s="19">
        <v>975.45349548722663</v>
      </c>
      <c r="Q4800" s="19">
        <v>5.8300884291815347E-3</v>
      </c>
      <c r="R4800" s="37">
        <f t="shared" si="1047"/>
        <v>1.0058300884291815</v>
      </c>
      <c r="T4800" s="39">
        <v>40441</v>
      </c>
      <c r="U4800" s="40">
        <v>395.11709999999999</v>
      </c>
      <c r="V4800" s="40">
        <f t="shared" si="1048"/>
        <v>5.697758957445842E-4</v>
      </c>
      <c r="W4800" s="41">
        <f t="shared" si="1049"/>
        <v>1.0005697758957446</v>
      </c>
      <c r="Y4800" s="42">
        <v>40441</v>
      </c>
      <c r="Z4800" s="43">
        <v>277.57100000000003</v>
      </c>
      <c r="AA4800" s="43">
        <f t="shared" si="1050"/>
        <v>212.3076334710112</v>
      </c>
      <c r="AB4800" s="19">
        <f t="shared" si="1053"/>
        <v>-3.6682552023851178E-3</v>
      </c>
      <c r="AC4800" s="37">
        <f t="shared" si="1054"/>
        <v>0.99633174479761488</v>
      </c>
      <c r="AE4800" s="44">
        <v>40441</v>
      </c>
      <c r="AF4800" s="45">
        <v>4240.2997999999998</v>
      </c>
      <c r="AG4800" s="19">
        <f t="shared" si="1045"/>
        <v>3243.3071745448983</v>
      </c>
      <c r="AH4800" s="45">
        <f t="shared" si="1051"/>
        <v>5.8523366438549829E-3</v>
      </c>
      <c r="AI4800" s="46">
        <f t="shared" si="1052"/>
        <v>1.005852336643855</v>
      </c>
      <c r="AK4800" s="38">
        <v>40441</v>
      </c>
      <c r="AL4800" s="19">
        <v>171.7972</v>
      </c>
      <c r="AM4800" s="19">
        <f t="shared" si="1041"/>
        <v>-2.2406393197934582E-3</v>
      </c>
      <c r="AN4800" s="37">
        <f t="shared" si="1042"/>
        <v>0.99775936068020654</v>
      </c>
      <c r="AQ4800" s="38">
        <v>40441</v>
      </c>
      <c r="AR4800" s="19">
        <f t="shared" si="1043"/>
        <v>389.49517589600003</v>
      </c>
      <c r="AS4800" s="40">
        <f t="shared" si="1040"/>
        <v>-2.2406393197934582E-3</v>
      </c>
      <c r="AT4800" s="51">
        <f t="shared" si="1044"/>
        <v>0.99775936068020654</v>
      </c>
    </row>
    <row r="4801" spans="1:46">
      <c r="A4801" s="38">
        <v>40442</v>
      </c>
      <c r="B4801" s="37">
        <v>1.3136000000000001</v>
      </c>
      <c r="D4801" s="38">
        <v>40442</v>
      </c>
      <c r="E4801" s="19">
        <v>1499.2733000000001</v>
      </c>
      <c r="F4801" s="19">
        <v>1141.3469092570035</v>
      </c>
      <c r="G4801" s="19">
        <v>-6.4675293172534731E-3</v>
      </c>
      <c r="H4801" s="37">
        <f t="shared" si="1046"/>
        <v>0.99353247068274653</v>
      </c>
      <c r="I4801" s="19"/>
      <c r="J4801" s="19"/>
      <c r="K4801" s="19"/>
      <c r="L4801" s="19"/>
      <c r="N4801" s="38">
        <v>40442</v>
      </c>
      <c r="O4801" s="19">
        <v>1275.1108999999999</v>
      </c>
      <c r="P4801" s="19">
        <v>970.69952801461613</v>
      </c>
      <c r="Q4801" s="19">
        <v>-4.8735972494885482E-3</v>
      </c>
      <c r="R4801" s="37">
        <f t="shared" si="1047"/>
        <v>0.99512640275051145</v>
      </c>
      <c r="T4801" s="39">
        <v>40442</v>
      </c>
      <c r="U4801" s="40">
        <v>395.54969999999997</v>
      </c>
      <c r="V4801" s="40">
        <f t="shared" si="1048"/>
        <v>1.0948652943645332E-3</v>
      </c>
      <c r="W4801" s="41">
        <f t="shared" si="1049"/>
        <v>1.0010948652943645</v>
      </c>
      <c r="Y4801" s="42">
        <v>40442</v>
      </c>
      <c r="Z4801" s="43">
        <v>275.66930000000002</v>
      </c>
      <c r="AA4801" s="43">
        <f t="shared" si="1050"/>
        <v>209.85787149817295</v>
      </c>
      <c r="AB4801" s="19">
        <f t="shared" si="1053"/>
        <v>-1.1538737127757326E-2</v>
      </c>
      <c r="AC4801" s="37">
        <f t="shared" si="1054"/>
        <v>0.98846126287224267</v>
      </c>
      <c r="AE4801" s="44">
        <v>40442</v>
      </c>
      <c r="AF4801" s="45">
        <v>4197.3999000000003</v>
      </c>
      <c r="AG4801" s="19">
        <f t="shared" si="1045"/>
        <v>3195.3409713763704</v>
      </c>
      <c r="AH4801" s="45">
        <f t="shared" si="1051"/>
        <v>-1.4789287781617144E-2</v>
      </c>
      <c r="AI4801" s="46">
        <f t="shared" si="1052"/>
        <v>0.98521071221838286</v>
      </c>
      <c r="AK4801" s="38">
        <v>40442</v>
      </c>
      <c r="AL4801" s="19">
        <v>172.21029999999999</v>
      </c>
      <c r="AM4801" s="19">
        <f t="shared" si="1041"/>
        <v>2.4045793528648662E-3</v>
      </c>
      <c r="AN4801" s="37">
        <f t="shared" si="1042"/>
        <v>1.0024045793528649</v>
      </c>
      <c r="AQ4801" s="38">
        <v>40442</v>
      </c>
      <c r="AR4801" s="19">
        <f t="shared" si="1043"/>
        <v>390.431747954</v>
      </c>
      <c r="AS4801" s="40">
        <f t="shared" si="1040"/>
        <v>2.4045793528648662E-3</v>
      </c>
      <c r="AT4801" s="51">
        <f t="shared" si="1044"/>
        <v>1.0024045793528649</v>
      </c>
    </row>
    <row r="4802" spans="1:46">
      <c r="A4802" s="38">
        <v>40443</v>
      </c>
      <c r="B4802" s="37">
        <v>1.3385</v>
      </c>
      <c r="D4802" s="38">
        <v>40443</v>
      </c>
      <c r="E4802" s="19">
        <v>1500.7851000000001</v>
      </c>
      <c r="F4802" s="19">
        <v>1121.2440044826299</v>
      </c>
      <c r="G4802" s="19">
        <v>-1.7613316872659102E-2</v>
      </c>
      <c r="H4802" s="37">
        <f t="shared" si="1046"/>
        <v>0.9823866831273409</v>
      </c>
      <c r="I4802" s="19"/>
      <c r="J4802" s="19"/>
      <c r="K4802" s="19"/>
      <c r="L4802" s="19"/>
      <c r="N4802" s="38">
        <v>40443</v>
      </c>
      <c r="O4802" s="19">
        <v>1280.0074999999999</v>
      </c>
      <c r="P4802" s="19">
        <v>956.29996264475153</v>
      </c>
      <c r="Q4802" s="19">
        <v>-1.4834214867000317E-2</v>
      </c>
      <c r="R4802" s="37">
        <f t="shared" si="1047"/>
        <v>0.98516578513299968</v>
      </c>
      <c r="T4802" s="39">
        <v>40443</v>
      </c>
      <c r="U4802" s="40">
        <v>396.97210000000001</v>
      </c>
      <c r="V4802" s="40">
        <f t="shared" si="1048"/>
        <v>3.5960082892239065E-3</v>
      </c>
      <c r="W4802" s="41">
        <f t="shared" si="1049"/>
        <v>1.0035960082892239</v>
      </c>
      <c r="Y4802" s="42">
        <v>40443</v>
      </c>
      <c r="Z4802" s="43">
        <v>277.22980000000001</v>
      </c>
      <c r="AA4802" s="43">
        <f t="shared" si="1050"/>
        <v>207.11976092641015</v>
      </c>
      <c r="AB4802" s="19">
        <f t="shared" si="1053"/>
        <v>-1.3047452317206276E-2</v>
      </c>
      <c r="AC4802" s="37">
        <f t="shared" si="1054"/>
        <v>0.98695254768279372</v>
      </c>
      <c r="AE4802" s="44">
        <v>40443</v>
      </c>
      <c r="AF4802" s="45">
        <v>4192.7997999999998</v>
      </c>
      <c r="AG4802" s="19">
        <f t="shared" si="1045"/>
        <v>3132.4615614493832</v>
      </c>
      <c r="AH4802" s="45">
        <f t="shared" si="1051"/>
        <v>-1.9678466395372629E-2</v>
      </c>
      <c r="AI4802" s="46">
        <f t="shared" si="1052"/>
        <v>0.98032153360462737</v>
      </c>
      <c r="AK4802" s="38">
        <v>40443</v>
      </c>
      <c r="AL4802" s="19">
        <v>173.04669999999999</v>
      </c>
      <c r="AM4802" s="19">
        <f t="shared" si="1041"/>
        <v>4.8568523485528203E-3</v>
      </c>
      <c r="AN4802" s="37">
        <f t="shared" si="1042"/>
        <v>1.0048568523485528</v>
      </c>
      <c r="AQ4802" s="38">
        <v>40443</v>
      </c>
      <c r="AR4802" s="19">
        <f t="shared" si="1043"/>
        <v>392.32801730599999</v>
      </c>
      <c r="AS4802" s="40">
        <f t="shared" si="1040"/>
        <v>4.8568523485528203E-3</v>
      </c>
      <c r="AT4802" s="51">
        <f t="shared" si="1044"/>
        <v>1.0048568523485528</v>
      </c>
    </row>
    <row r="4803" spans="1:46">
      <c r="A4803" s="38">
        <v>40444</v>
      </c>
      <c r="B4803" s="37">
        <v>1.3344</v>
      </c>
      <c r="D4803" s="38">
        <v>40444</v>
      </c>
      <c r="E4803" s="19">
        <v>1491.5424</v>
      </c>
      <c r="F4803" s="19">
        <v>1117.7625899280577</v>
      </c>
      <c r="G4803" s="19">
        <v>-3.1049571196402059E-3</v>
      </c>
      <c r="H4803" s="37">
        <f t="shared" si="1046"/>
        <v>0.99689504288035979</v>
      </c>
      <c r="I4803" s="19"/>
      <c r="J4803" s="19"/>
      <c r="K4803" s="19"/>
      <c r="L4803" s="19"/>
      <c r="N4803" s="38">
        <v>40444</v>
      </c>
      <c r="O4803" s="19">
        <v>1279.1273000000001</v>
      </c>
      <c r="P4803" s="19">
        <v>958.57861211031184</v>
      </c>
      <c r="Q4803" s="19">
        <v>2.3827769053326175E-3</v>
      </c>
      <c r="R4803" s="37">
        <f t="shared" si="1047"/>
        <v>1.0023827769053326</v>
      </c>
      <c r="T4803" s="39">
        <v>40444</v>
      </c>
      <c r="U4803" s="40">
        <v>397.8297</v>
      </c>
      <c r="V4803" s="40">
        <f t="shared" si="1048"/>
        <v>2.1603533346550297E-3</v>
      </c>
      <c r="W4803" s="41">
        <f t="shared" si="1049"/>
        <v>1.002160353334655</v>
      </c>
      <c r="Y4803" s="42">
        <v>40444</v>
      </c>
      <c r="Z4803" s="43">
        <v>278.27999999999997</v>
      </c>
      <c r="AA4803" s="43">
        <f t="shared" si="1050"/>
        <v>208.54316546762587</v>
      </c>
      <c r="AB4803" s="19">
        <f t="shared" si="1053"/>
        <v>6.8723743927141534E-3</v>
      </c>
      <c r="AC4803" s="37">
        <f t="shared" si="1054"/>
        <v>1.0068723743927142</v>
      </c>
      <c r="AE4803" s="44">
        <v>40444</v>
      </c>
      <c r="AF4803" s="45">
        <v>4207.7002000000002</v>
      </c>
      <c r="AG4803" s="19">
        <f t="shared" si="1045"/>
        <v>3153.2525479616306</v>
      </c>
      <c r="AH4803" s="45">
        <f t="shared" si="1051"/>
        <v>6.6372678816295494E-3</v>
      </c>
      <c r="AI4803" s="46">
        <f t="shared" si="1052"/>
        <v>1.0066372678816295</v>
      </c>
      <c r="AK4803" s="38">
        <v>40444</v>
      </c>
      <c r="AL4803" s="19">
        <v>173.32169999999999</v>
      </c>
      <c r="AM4803" s="19">
        <f t="shared" si="1041"/>
        <v>1.5891663926559385E-3</v>
      </c>
      <c r="AN4803" s="37">
        <f t="shared" si="1042"/>
        <v>1.0015891663926559</v>
      </c>
      <c r="AQ4803" s="38">
        <v>40444</v>
      </c>
      <c r="AR4803" s="19">
        <f t="shared" si="1043"/>
        <v>392.95149180600004</v>
      </c>
      <c r="AS4803" s="40">
        <f t="shared" si="1040"/>
        <v>1.5891663926559385E-3</v>
      </c>
      <c r="AT4803" s="51">
        <f t="shared" si="1044"/>
        <v>1.0015891663926559</v>
      </c>
    </row>
    <row r="4804" spans="1:46">
      <c r="A4804" s="38">
        <v>40445</v>
      </c>
      <c r="B4804" s="37">
        <v>1.3475999999999999</v>
      </c>
      <c r="D4804" s="38">
        <v>40445</v>
      </c>
      <c r="E4804" s="19">
        <v>1516.8278</v>
      </c>
      <c r="F4804" s="19">
        <v>1125.5771742356783</v>
      </c>
      <c r="G4804" s="19">
        <v>6.9912737982433804E-3</v>
      </c>
      <c r="H4804" s="37">
        <f t="shared" si="1046"/>
        <v>1.0069912737982434</v>
      </c>
      <c r="I4804" s="19"/>
      <c r="J4804" s="19"/>
      <c r="K4804" s="19"/>
      <c r="L4804" s="19"/>
      <c r="N4804" s="38">
        <v>40445</v>
      </c>
      <c r="O4804" s="19">
        <v>1286.5925999999999</v>
      </c>
      <c r="P4804" s="19">
        <v>954.72885129118436</v>
      </c>
      <c r="Q4804" s="19">
        <v>-4.0161138277978736E-3</v>
      </c>
      <c r="R4804" s="37">
        <f t="shared" si="1047"/>
        <v>0.99598388617220213</v>
      </c>
      <c r="T4804" s="39">
        <v>40445</v>
      </c>
      <c r="U4804" s="40">
        <v>397.87610000000001</v>
      </c>
      <c r="V4804" s="40">
        <f t="shared" si="1048"/>
        <v>1.1663282052598589E-4</v>
      </c>
      <c r="W4804" s="41">
        <f t="shared" si="1049"/>
        <v>1.000116632820526</v>
      </c>
      <c r="Y4804" s="42">
        <v>40445</v>
      </c>
      <c r="Z4804" s="43">
        <v>281.64229999999998</v>
      </c>
      <c r="AA4804" s="43">
        <f t="shared" si="1050"/>
        <v>208.99547343425348</v>
      </c>
      <c r="AB4804" s="19">
        <f t="shared" si="1053"/>
        <v>2.1688937425179411E-3</v>
      </c>
      <c r="AC4804" s="37">
        <f t="shared" si="1054"/>
        <v>1.0021688937425179</v>
      </c>
      <c r="AE4804" s="44">
        <v>40445</v>
      </c>
      <c r="AF4804" s="45">
        <v>4264.2002000000002</v>
      </c>
      <c r="AG4804" s="19">
        <f t="shared" si="1045"/>
        <v>3164.2922232116357</v>
      </c>
      <c r="AH4804" s="45">
        <f t="shared" si="1051"/>
        <v>3.5010437895757196E-3</v>
      </c>
      <c r="AI4804" s="46">
        <f t="shared" si="1052"/>
        <v>1.0035010437895757</v>
      </c>
      <c r="AK4804" s="38">
        <v>40445</v>
      </c>
      <c r="AL4804" s="19">
        <v>172.80410000000001</v>
      </c>
      <c r="AM4804" s="19">
        <f t="shared" si="1041"/>
        <v>-2.9863542764696493E-3</v>
      </c>
      <c r="AN4804" s="37">
        <f t="shared" si="1042"/>
        <v>0.99701364572353035</v>
      </c>
      <c r="AQ4804" s="38">
        <v>40445</v>
      </c>
      <c r="AR4804" s="19">
        <f t="shared" si="1043"/>
        <v>391.77799943800005</v>
      </c>
      <c r="AS4804" s="40">
        <f t="shared" si="1040"/>
        <v>-2.9863542764696493E-3</v>
      </c>
      <c r="AT4804" s="51">
        <f t="shared" si="1044"/>
        <v>0.99701364572353035</v>
      </c>
    </row>
    <row r="4805" spans="1:46">
      <c r="A4805" s="38">
        <v>40448</v>
      </c>
      <c r="B4805" s="37">
        <v>1.3474999999999999</v>
      </c>
      <c r="D4805" s="38">
        <v>40448</v>
      </c>
      <c r="E4805" s="19">
        <v>1513.7344000000001</v>
      </c>
      <c r="F4805" s="19">
        <v>1123.3650463821893</v>
      </c>
      <c r="G4805" s="19">
        <v>-1.9653275707115503E-3</v>
      </c>
      <c r="H4805" s="37">
        <f t="shared" si="1046"/>
        <v>0.99803467242928845</v>
      </c>
      <c r="I4805" s="19"/>
      <c r="J4805" s="19"/>
      <c r="K4805" s="19"/>
      <c r="L4805" s="19"/>
      <c r="N4805" s="38">
        <v>40448</v>
      </c>
      <c r="O4805" s="19">
        <v>1296.7917</v>
      </c>
      <c r="P4805" s="19">
        <v>962.3686085343229</v>
      </c>
      <c r="Q4805" s="19">
        <v>8.0020177800288472E-3</v>
      </c>
      <c r="R4805" s="37">
        <f t="shared" si="1047"/>
        <v>1.0080020177800288</v>
      </c>
      <c r="T4805" s="39">
        <v>40448</v>
      </c>
      <c r="U4805" s="40">
        <v>397.89420000000001</v>
      </c>
      <c r="V4805" s="40">
        <f t="shared" si="1048"/>
        <v>4.5491548750886679E-5</v>
      </c>
      <c r="W4805" s="41">
        <f t="shared" si="1049"/>
        <v>1.0000454915487509</v>
      </c>
      <c r="Y4805" s="42">
        <v>40448</v>
      </c>
      <c r="Z4805" s="43">
        <v>280.81740000000002</v>
      </c>
      <c r="AA4805" s="43">
        <f t="shared" si="1050"/>
        <v>208.39881261595551</v>
      </c>
      <c r="AB4805" s="19">
        <f t="shared" si="1053"/>
        <v>-2.8548982831710923E-3</v>
      </c>
      <c r="AC4805" s="37">
        <f t="shared" si="1054"/>
        <v>0.99714510171682891</v>
      </c>
      <c r="AE4805" s="44">
        <v>40448</v>
      </c>
      <c r="AF4805" s="45">
        <v>4251.2997999999998</v>
      </c>
      <c r="AG4805" s="19">
        <f t="shared" si="1045"/>
        <v>3154.9534693877549</v>
      </c>
      <c r="AH4805" s="45">
        <f t="shared" si="1051"/>
        <v>-2.9512931060463599E-3</v>
      </c>
      <c r="AI4805" s="46">
        <f t="shared" si="1052"/>
        <v>0.99704870689395364</v>
      </c>
      <c r="AK4805" s="38">
        <v>40448</v>
      </c>
      <c r="AL4805" s="19">
        <v>173.30240000000001</v>
      </c>
      <c r="AM4805" s="19">
        <f t="shared" si="1041"/>
        <v>2.8836121365176659E-3</v>
      </c>
      <c r="AN4805" s="37">
        <f t="shared" si="1042"/>
        <v>1.0028836121365177</v>
      </c>
      <c r="AQ4805" s="38">
        <v>40448</v>
      </c>
      <c r="AR4805" s="19">
        <f t="shared" si="1043"/>
        <v>392.90773523200005</v>
      </c>
      <c r="AS4805" s="40">
        <f t="shared" ref="AS4805:AS4868" si="1055">AR4805/AR4804-1</f>
        <v>2.8836121365176659E-3</v>
      </c>
      <c r="AT4805" s="51">
        <f t="shared" si="1044"/>
        <v>1.0028836121365177</v>
      </c>
    </row>
    <row r="4806" spans="1:46">
      <c r="A4806" s="38">
        <v>40449</v>
      </c>
      <c r="B4806" s="37">
        <v>1.3583000000000001</v>
      </c>
      <c r="D4806" s="38">
        <v>40449</v>
      </c>
      <c r="E4806" s="19">
        <v>1519.5463999999999</v>
      </c>
      <c r="F4806" s="19">
        <v>1118.7119193109033</v>
      </c>
      <c r="G4806" s="19">
        <v>-4.1421326809761849E-3</v>
      </c>
      <c r="H4806" s="37">
        <f t="shared" si="1046"/>
        <v>0.99585786731902382</v>
      </c>
      <c r="I4806" s="19"/>
      <c r="J4806" s="19"/>
      <c r="K4806" s="19"/>
      <c r="L4806" s="19"/>
      <c r="N4806" s="38">
        <v>40449</v>
      </c>
      <c r="O4806" s="19">
        <v>1296.5034000000001</v>
      </c>
      <c r="P4806" s="19">
        <v>954.50445409703309</v>
      </c>
      <c r="Q4806" s="19">
        <v>-8.1716655838004471E-3</v>
      </c>
      <c r="R4806" s="37">
        <f t="shared" si="1047"/>
        <v>0.99182833441619955</v>
      </c>
      <c r="T4806" s="39">
        <v>40449</v>
      </c>
      <c r="U4806" s="40">
        <v>398.09840000000003</v>
      </c>
      <c r="V4806" s="40">
        <f t="shared" si="1048"/>
        <v>5.1320175061619899E-4</v>
      </c>
      <c r="W4806" s="41">
        <f t="shared" si="1049"/>
        <v>1.0005132017506162</v>
      </c>
      <c r="Y4806" s="42">
        <v>40449</v>
      </c>
      <c r="Z4806" s="43">
        <v>280.55020000000002</v>
      </c>
      <c r="AA4806" s="43">
        <f t="shared" si="1050"/>
        <v>206.54509313111978</v>
      </c>
      <c r="AB4806" s="19">
        <f t="shared" si="1053"/>
        <v>-8.8950578055922991E-3</v>
      </c>
      <c r="AC4806" s="37">
        <f t="shared" si="1054"/>
        <v>0.9911049421944077</v>
      </c>
      <c r="AE4806" s="44">
        <v>40449</v>
      </c>
      <c r="AF4806" s="45">
        <v>4245</v>
      </c>
      <c r="AG4806" s="19">
        <f t="shared" si="1045"/>
        <v>3125.2300669955089</v>
      </c>
      <c r="AH4806" s="45">
        <f t="shared" si="1051"/>
        <v>-9.4211856626887913E-3</v>
      </c>
      <c r="AI4806" s="46">
        <f t="shared" si="1052"/>
        <v>0.99057881433731121</v>
      </c>
      <c r="AK4806" s="38">
        <v>40449</v>
      </c>
      <c r="AL4806" s="19">
        <v>173.2877</v>
      </c>
      <c r="AM4806" s="19">
        <f t="shared" si="1041"/>
        <v>-8.4822829920394582E-5</v>
      </c>
      <c r="AN4806" s="37">
        <f t="shared" si="1042"/>
        <v>0.99991517717007961</v>
      </c>
      <c r="AQ4806" s="38">
        <v>40449</v>
      </c>
      <c r="AR4806" s="19">
        <f t="shared" si="1043"/>
        <v>392.87440768600004</v>
      </c>
      <c r="AS4806" s="40">
        <f t="shared" si="1055"/>
        <v>-8.4822829920394582E-5</v>
      </c>
      <c r="AT4806" s="51">
        <f t="shared" si="1044"/>
        <v>0.99991517717007961</v>
      </c>
    </row>
    <row r="4807" spans="1:46">
      <c r="A4807" s="38">
        <v>40450</v>
      </c>
      <c r="B4807" s="37">
        <v>1.3637999999999999</v>
      </c>
      <c r="D4807" s="38">
        <v>40450</v>
      </c>
      <c r="E4807" s="19">
        <v>1519.4654</v>
      </c>
      <c r="F4807" s="19">
        <v>1114.1409297550961</v>
      </c>
      <c r="G4807" s="19">
        <v>-4.085939799964633E-3</v>
      </c>
      <c r="H4807" s="37">
        <f t="shared" si="1046"/>
        <v>0.99591406020003537</v>
      </c>
      <c r="I4807" s="19"/>
      <c r="J4807" s="19"/>
      <c r="K4807" s="19"/>
      <c r="L4807" s="19"/>
      <c r="N4807" s="38">
        <v>40450</v>
      </c>
      <c r="O4807" s="19">
        <v>1307.6096</v>
      </c>
      <c r="P4807" s="19">
        <v>958.79865082856736</v>
      </c>
      <c r="Q4807" s="19">
        <v>4.4988755297077354E-3</v>
      </c>
      <c r="R4807" s="37">
        <f t="shared" si="1047"/>
        <v>1.0044988755297077</v>
      </c>
      <c r="T4807" s="39">
        <v>40450</v>
      </c>
      <c r="U4807" s="40">
        <v>398.85239999999999</v>
      </c>
      <c r="V4807" s="40">
        <f t="shared" si="1048"/>
        <v>1.8940040954698034E-3</v>
      </c>
      <c r="W4807" s="41">
        <f t="shared" si="1049"/>
        <v>1.0018940040954698</v>
      </c>
      <c r="Y4807" s="42">
        <v>40450</v>
      </c>
      <c r="Z4807" s="43">
        <v>281.58210000000003</v>
      </c>
      <c r="AA4807" s="43">
        <f t="shared" si="1050"/>
        <v>206.46876374835023</v>
      </c>
      <c r="AB4807" s="19">
        <f t="shared" si="1053"/>
        <v>-3.6955311604092156E-4</v>
      </c>
      <c r="AC4807" s="37">
        <f t="shared" si="1054"/>
        <v>0.99963044688395908</v>
      </c>
      <c r="AE4807" s="44">
        <v>40450</v>
      </c>
      <c r="AF4807" s="45">
        <v>4303.7997999999998</v>
      </c>
      <c r="AG4807" s="19">
        <f t="shared" si="1045"/>
        <v>3155.7411643936061</v>
      </c>
      <c r="AH4807" s="45">
        <f t="shared" si="1051"/>
        <v>9.7628324136243005E-3</v>
      </c>
      <c r="AI4807" s="46">
        <f t="shared" si="1052"/>
        <v>1.0097628324136243</v>
      </c>
      <c r="AK4807" s="38">
        <v>40450</v>
      </c>
      <c r="AL4807" s="19">
        <v>173.17930000000001</v>
      </c>
      <c r="AM4807" s="19">
        <f t="shared" si="1041"/>
        <v>-6.255493032684134E-4</v>
      </c>
      <c r="AN4807" s="37">
        <f t="shared" si="1042"/>
        <v>0.99937445069673159</v>
      </c>
      <c r="AQ4807" s="38">
        <v>40450</v>
      </c>
      <c r="AR4807" s="19">
        <f t="shared" si="1043"/>
        <v>392.62864537400009</v>
      </c>
      <c r="AS4807" s="40">
        <f t="shared" si="1055"/>
        <v>-6.255493032684134E-4</v>
      </c>
      <c r="AT4807" s="51">
        <f t="shared" si="1044"/>
        <v>0.99937445069673159</v>
      </c>
    </row>
    <row r="4808" spans="1:46">
      <c r="A4808" s="38">
        <v>40451</v>
      </c>
      <c r="B4808" s="37">
        <v>1.3601000000000001</v>
      </c>
      <c r="D4808" s="38">
        <v>40451</v>
      </c>
      <c r="E4808" s="19">
        <v>1513.383</v>
      </c>
      <c r="F4808" s="19">
        <v>1112.6998014851849</v>
      </c>
      <c r="G4808" s="19">
        <v>-1.2934883114185114E-3</v>
      </c>
      <c r="H4808" s="37">
        <f t="shared" si="1046"/>
        <v>0.99870651168858149</v>
      </c>
      <c r="I4808" s="19"/>
      <c r="J4808" s="19"/>
      <c r="K4808" s="19"/>
      <c r="L4808" s="19"/>
      <c r="N4808" s="38">
        <v>40451</v>
      </c>
      <c r="O4808" s="19">
        <v>1314.0127</v>
      </c>
      <c r="P4808" s="19">
        <v>966.11477097272257</v>
      </c>
      <c r="Q4808" s="19">
        <v>7.6305073414870694E-3</v>
      </c>
      <c r="R4808" s="37">
        <f t="shared" si="1047"/>
        <v>1.0076305073414871</v>
      </c>
      <c r="T4808" s="39">
        <v>40451</v>
      </c>
      <c r="U4808" s="40">
        <v>398.48660000000001</v>
      </c>
      <c r="V4808" s="40">
        <f t="shared" si="1048"/>
        <v>-9.1713124955494774E-4</v>
      </c>
      <c r="W4808" s="41">
        <f t="shared" si="1049"/>
        <v>0.99908286875044505</v>
      </c>
      <c r="Y4808" s="42">
        <v>40451</v>
      </c>
      <c r="Z4808" s="43">
        <v>281.78530000000001</v>
      </c>
      <c r="AA4808" s="43">
        <f t="shared" si="1050"/>
        <v>207.17983971766782</v>
      </c>
      <c r="AB4808" s="19">
        <f t="shared" si="1053"/>
        <v>3.443988119114616E-3</v>
      </c>
      <c r="AC4808" s="37">
        <f t="shared" si="1054"/>
        <v>1.0034439881191146</v>
      </c>
      <c r="AE4808" s="44">
        <v>40451</v>
      </c>
      <c r="AF4808" s="45">
        <v>4358.7002000000002</v>
      </c>
      <c r="AG4808" s="19">
        <f t="shared" si="1045"/>
        <v>3204.6909786045144</v>
      </c>
      <c r="AH4808" s="45">
        <f t="shared" si="1051"/>
        <v>1.5511352693690972E-2</v>
      </c>
      <c r="AI4808" s="46">
        <f t="shared" si="1052"/>
        <v>1.015511352693691</v>
      </c>
      <c r="AK4808" s="38">
        <v>40451</v>
      </c>
      <c r="AL4808" s="19">
        <v>173.29</v>
      </c>
      <c r="AM4808" s="19">
        <f t="shared" si="1041"/>
        <v>6.3922189314769007E-4</v>
      </c>
      <c r="AN4808" s="37">
        <f t="shared" si="1042"/>
        <v>1.0006392218931477</v>
      </c>
      <c r="AQ4808" s="38">
        <v>40451</v>
      </c>
      <c r="AR4808" s="19">
        <f t="shared" si="1043"/>
        <v>392.87962220000003</v>
      </c>
      <c r="AS4808" s="40">
        <f t="shared" si="1055"/>
        <v>6.3922189314769007E-4</v>
      </c>
      <c r="AT4808" s="51">
        <f t="shared" si="1044"/>
        <v>1.0006392218931477</v>
      </c>
    </row>
    <row r="4809" spans="1:46">
      <c r="A4809" s="38">
        <v>40452</v>
      </c>
      <c r="B4809" s="37">
        <v>1.3754</v>
      </c>
      <c r="D4809" s="38">
        <v>40452</v>
      </c>
      <c r="E4809" s="19">
        <v>1519.8919000000001</v>
      </c>
      <c r="F4809" s="19">
        <v>1105.0544568852699</v>
      </c>
      <c r="G4809" s="19">
        <v>-6.8709858577401528E-3</v>
      </c>
      <c r="H4809" s="37">
        <f t="shared" si="1046"/>
        <v>0.99312901414225985</v>
      </c>
      <c r="I4809" s="19"/>
      <c r="J4809" s="19"/>
      <c r="K4809" s="19"/>
      <c r="L4809" s="19"/>
      <c r="N4809" s="38">
        <v>40452</v>
      </c>
      <c r="O4809" s="19">
        <v>1326.9337</v>
      </c>
      <c r="P4809" s="19">
        <v>964.76203286316718</v>
      </c>
      <c r="Q4809" s="19">
        <v>-1.4001836533287237E-3</v>
      </c>
      <c r="R4809" s="37">
        <f t="shared" si="1047"/>
        <v>0.99859981634667128</v>
      </c>
      <c r="T4809" s="39">
        <v>40452</v>
      </c>
      <c r="U4809" s="40">
        <v>397.47879999999998</v>
      </c>
      <c r="V4809" s="40">
        <f t="shared" si="1048"/>
        <v>-2.5290687315459026E-3</v>
      </c>
      <c r="W4809" s="41">
        <f t="shared" si="1049"/>
        <v>0.9974709312684541</v>
      </c>
      <c r="Y4809" s="42">
        <v>40452</v>
      </c>
      <c r="Z4809" s="43">
        <v>279.45979999999997</v>
      </c>
      <c r="AA4809" s="43">
        <f t="shared" si="1050"/>
        <v>203.18438272502544</v>
      </c>
      <c r="AB4809" s="19">
        <f t="shared" si="1053"/>
        <v>-1.9284969995570722E-2</v>
      </c>
      <c r="AC4809" s="37">
        <f t="shared" si="1054"/>
        <v>0.98071503000442928</v>
      </c>
      <c r="AE4809" s="44">
        <v>40452</v>
      </c>
      <c r="AF4809" s="45">
        <v>4386.2997999999998</v>
      </c>
      <c r="AG4809" s="19">
        <f t="shared" si="1045"/>
        <v>3189.1084775338081</v>
      </c>
      <c r="AH4809" s="45">
        <f t="shared" si="1051"/>
        <v>-4.862403637274193E-3</v>
      </c>
      <c r="AI4809" s="46">
        <f t="shared" si="1052"/>
        <v>0.99513759636272581</v>
      </c>
      <c r="AK4809" s="38">
        <v>40452</v>
      </c>
      <c r="AL4809" s="19">
        <v>173.39930000000001</v>
      </c>
      <c r="AM4809" s="19">
        <f t="shared" si="1041"/>
        <v>6.3073460672868897E-4</v>
      </c>
      <c r="AN4809" s="37">
        <f t="shared" si="1042"/>
        <v>1.0006307346067287</v>
      </c>
      <c r="AQ4809" s="38">
        <v>40452</v>
      </c>
      <c r="AR4809" s="19">
        <f t="shared" si="1043"/>
        <v>393.12742497400006</v>
      </c>
      <c r="AS4809" s="40">
        <f t="shared" si="1055"/>
        <v>6.3073460672868897E-4</v>
      </c>
      <c r="AT4809" s="51">
        <f t="shared" si="1044"/>
        <v>1.0006307346067287</v>
      </c>
    </row>
    <row r="4810" spans="1:46">
      <c r="A4810" s="38">
        <v>40455</v>
      </c>
      <c r="B4810" s="37">
        <v>1.3688</v>
      </c>
      <c r="D4810" s="38">
        <v>40455</v>
      </c>
      <c r="E4810" s="19">
        <v>1508.5796</v>
      </c>
      <c r="F4810" s="19">
        <v>1102.1183518410287</v>
      </c>
      <c r="G4810" s="19">
        <v>-2.6569776954856739E-3</v>
      </c>
      <c r="H4810" s="37">
        <f t="shared" si="1046"/>
        <v>0.99734302230451433</v>
      </c>
      <c r="I4810" s="19"/>
      <c r="J4810" s="19"/>
      <c r="K4810" s="19"/>
      <c r="L4810" s="19"/>
      <c r="N4810" s="38">
        <v>40455</v>
      </c>
      <c r="O4810" s="19">
        <v>1332.6659</v>
      </c>
      <c r="P4810" s="19">
        <v>973.60162185856223</v>
      </c>
      <c r="Q4810" s="19">
        <v>9.1624552939353343E-3</v>
      </c>
      <c r="R4810" s="37">
        <f t="shared" si="1047"/>
        <v>1.0091624552939353</v>
      </c>
      <c r="T4810" s="39">
        <v>40455</v>
      </c>
      <c r="U4810" s="40">
        <v>398.23059999999998</v>
      </c>
      <c r="V4810" s="40">
        <f t="shared" si="1048"/>
        <v>1.8914216305372378E-3</v>
      </c>
      <c r="W4810" s="41">
        <f t="shared" si="1049"/>
        <v>1.0018914216305372</v>
      </c>
      <c r="Y4810" s="42">
        <v>40455</v>
      </c>
      <c r="Z4810" s="43">
        <v>278.1343</v>
      </c>
      <c r="AA4810" s="43">
        <f t="shared" si="1050"/>
        <v>203.1957188778492</v>
      </c>
      <c r="AB4810" s="19">
        <f t="shared" si="1053"/>
        <v>5.5792441681301597E-5</v>
      </c>
      <c r="AC4810" s="37">
        <f t="shared" si="1054"/>
        <v>1.0000557924416813</v>
      </c>
      <c r="AE4810" s="44">
        <v>40455</v>
      </c>
      <c r="AF4810" s="45">
        <v>4373.1000999999997</v>
      </c>
      <c r="AG4810" s="19">
        <f t="shared" si="1045"/>
        <v>3194.8422706019869</v>
      </c>
      <c r="AH4810" s="45">
        <f t="shared" si="1051"/>
        <v>1.7979297689532103E-3</v>
      </c>
      <c r="AI4810" s="46">
        <f t="shared" si="1052"/>
        <v>1.0017979297689532</v>
      </c>
      <c r="AK4810" s="38">
        <v>40455</v>
      </c>
      <c r="AL4810" s="19">
        <v>173.8151</v>
      </c>
      <c r="AM4810" s="19">
        <f t="shared" si="1041"/>
        <v>2.3979335556716386E-3</v>
      </c>
      <c r="AN4810" s="37">
        <f t="shared" si="1042"/>
        <v>1.0023979335556716</v>
      </c>
      <c r="AQ4810" s="38">
        <v>40455</v>
      </c>
      <c r="AR4810" s="19">
        <f t="shared" si="1043"/>
        <v>394.07011841800005</v>
      </c>
      <c r="AS4810" s="40">
        <f t="shared" si="1055"/>
        <v>2.3979335556718606E-3</v>
      </c>
      <c r="AT4810" s="51">
        <f t="shared" si="1044"/>
        <v>1.0023979335556719</v>
      </c>
    </row>
    <row r="4811" spans="1:46">
      <c r="A4811" s="38">
        <v>40456</v>
      </c>
      <c r="B4811" s="37">
        <v>1.3834</v>
      </c>
      <c r="D4811" s="38">
        <v>40456</v>
      </c>
      <c r="E4811" s="19">
        <v>1538.9536000000001</v>
      </c>
      <c r="F4811" s="19">
        <v>1112.4429666040191</v>
      </c>
      <c r="G4811" s="19">
        <v>9.3679728186575328E-3</v>
      </c>
      <c r="H4811" s="37">
        <f t="shared" si="1046"/>
        <v>1.0093679728186575</v>
      </c>
      <c r="I4811" s="19"/>
      <c r="J4811" s="19"/>
      <c r="K4811" s="19"/>
      <c r="L4811" s="19"/>
      <c r="N4811" s="38">
        <v>40456</v>
      </c>
      <c r="O4811" s="19">
        <v>1340.1187</v>
      </c>
      <c r="P4811" s="19">
        <v>968.71382102067378</v>
      </c>
      <c r="Q4811" s="19">
        <v>-5.0203293915614955E-3</v>
      </c>
      <c r="R4811" s="37">
        <f t="shared" si="1047"/>
        <v>0.9949796706084385</v>
      </c>
      <c r="T4811" s="39">
        <v>40456</v>
      </c>
      <c r="U4811" s="40">
        <v>398.52100000000002</v>
      </c>
      <c r="V4811" s="40">
        <f t="shared" si="1048"/>
        <v>7.2922573001688029E-4</v>
      </c>
      <c r="W4811" s="41">
        <f t="shared" si="1049"/>
        <v>1.0007292257300169</v>
      </c>
      <c r="Y4811" s="42">
        <v>40456</v>
      </c>
      <c r="Z4811" s="43">
        <v>283.16649999999998</v>
      </c>
      <c r="AA4811" s="43">
        <f t="shared" si="1050"/>
        <v>204.68881017782275</v>
      </c>
      <c r="AB4811" s="19">
        <f t="shared" si="1053"/>
        <v>7.3480450681695508E-3</v>
      </c>
      <c r="AC4811" s="37">
        <f t="shared" si="1054"/>
        <v>1.0073480450681696</v>
      </c>
      <c r="AE4811" s="44">
        <v>40456</v>
      </c>
      <c r="AF4811" s="45">
        <v>4441.5</v>
      </c>
      <c r="AG4811" s="19">
        <f t="shared" si="1045"/>
        <v>3210.5681653896199</v>
      </c>
      <c r="AH4811" s="45">
        <f t="shared" si="1051"/>
        <v>4.9222757981945975E-3</v>
      </c>
      <c r="AI4811" s="46">
        <f t="shared" si="1052"/>
        <v>1.0049222757981946</v>
      </c>
      <c r="AK4811" s="38">
        <v>40456</v>
      </c>
      <c r="AL4811" s="19">
        <v>173.69569999999999</v>
      </c>
      <c r="AM4811" s="19">
        <f t="shared" si="1041"/>
        <v>-6.8693686566945189E-4</v>
      </c>
      <c r="AN4811" s="37">
        <f t="shared" si="1042"/>
        <v>0.99931306313433055</v>
      </c>
      <c r="AQ4811" s="38">
        <v>40456</v>
      </c>
      <c r="AR4811" s="19">
        <f t="shared" si="1043"/>
        <v>393.79941712599998</v>
      </c>
      <c r="AS4811" s="40">
        <f t="shared" si="1055"/>
        <v>-6.8693686566945189E-4</v>
      </c>
      <c r="AT4811" s="51">
        <f t="shared" si="1044"/>
        <v>0.99931306313433055</v>
      </c>
    </row>
    <row r="4812" spans="1:46">
      <c r="A4812" s="38">
        <v>40457</v>
      </c>
      <c r="B4812" s="37">
        <v>1.3924000000000001</v>
      </c>
      <c r="D4812" s="38">
        <v>40457</v>
      </c>
      <c r="E4812" s="19">
        <v>1547.4756</v>
      </c>
      <c r="F4812" s="19">
        <v>1111.3728813559321</v>
      </c>
      <c r="G4812" s="19">
        <v>-9.6192369425796009E-4</v>
      </c>
      <c r="H4812" s="37">
        <f t="shared" si="1046"/>
        <v>0.99903807630574204</v>
      </c>
      <c r="I4812" s="19"/>
      <c r="J4812" s="19"/>
      <c r="K4812" s="19"/>
      <c r="L4812" s="19"/>
      <c r="N4812" s="38">
        <v>40457</v>
      </c>
      <c r="O4812" s="19">
        <v>1352.2268999999999</v>
      </c>
      <c r="P4812" s="19">
        <v>971.14830508474563</v>
      </c>
      <c r="Q4812" s="19">
        <v>2.5131096627761806E-3</v>
      </c>
      <c r="R4812" s="37">
        <f t="shared" si="1047"/>
        <v>1.0025131096627762</v>
      </c>
      <c r="T4812" s="39">
        <v>40457</v>
      </c>
      <c r="U4812" s="40">
        <v>398.97590000000002</v>
      </c>
      <c r="V4812" s="40">
        <f t="shared" si="1048"/>
        <v>1.1414705874972508E-3</v>
      </c>
      <c r="W4812" s="41">
        <f t="shared" si="1049"/>
        <v>1.0011414705874973</v>
      </c>
      <c r="Y4812" s="42">
        <v>40457</v>
      </c>
      <c r="Z4812" s="43">
        <v>284.08010000000002</v>
      </c>
      <c r="AA4812" s="43">
        <f t="shared" si="1050"/>
        <v>204.02190462510774</v>
      </c>
      <c r="AB4812" s="19">
        <f t="shared" si="1053"/>
        <v>-3.2581436773980732E-3</v>
      </c>
      <c r="AC4812" s="37">
        <f t="shared" si="1054"/>
        <v>0.99674185632260193</v>
      </c>
      <c r="AE4812" s="44">
        <v>40457</v>
      </c>
      <c r="AF4812" s="45">
        <v>4460.5</v>
      </c>
      <c r="AG4812" s="19">
        <f t="shared" si="1045"/>
        <v>3203.4616489514506</v>
      </c>
      <c r="AH4812" s="45">
        <f t="shared" si="1051"/>
        <v>-2.2134762671537356E-3</v>
      </c>
      <c r="AI4812" s="46">
        <f t="shared" si="1052"/>
        <v>0.99778652373284626</v>
      </c>
      <c r="AK4812" s="38">
        <v>40457</v>
      </c>
      <c r="AL4812" s="19">
        <v>174.23750000000001</v>
      </c>
      <c r="AM4812" s="19">
        <f t="shared" si="1041"/>
        <v>3.1192482024600121E-3</v>
      </c>
      <c r="AN4812" s="37">
        <f t="shared" si="1042"/>
        <v>1.00311924820246</v>
      </c>
      <c r="AQ4812" s="38">
        <v>40457</v>
      </c>
      <c r="AR4812" s="19">
        <f t="shared" si="1043"/>
        <v>395.02777525000005</v>
      </c>
      <c r="AS4812" s="40">
        <f t="shared" si="1055"/>
        <v>3.1192482024600121E-3</v>
      </c>
      <c r="AT4812" s="51">
        <f t="shared" si="1044"/>
        <v>1.00311924820246</v>
      </c>
    </row>
    <row r="4813" spans="1:46">
      <c r="A4813" s="38">
        <v>40458</v>
      </c>
      <c r="B4813" s="37">
        <v>1.3920999999999999</v>
      </c>
      <c r="D4813" s="38">
        <v>40458</v>
      </c>
      <c r="E4813" s="19">
        <v>1548.8089</v>
      </c>
      <c r="F4813" s="19">
        <v>1112.5701458228577</v>
      </c>
      <c r="G4813" s="19">
        <v>1.0772842193746968E-3</v>
      </c>
      <c r="H4813" s="37">
        <f t="shared" si="1046"/>
        <v>1.0010772842193747</v>
      </c>
      <c r="I4813" s="19"/>
      <c r="J4813" s="19"/>
      <c r="K4813" s="19"/>
      <c r="L4813" s="19"/>
      <c r="N4813" s="38">
        <v>40458</v>
      </c>
      <c r="O4813" s="19">
        <v>1347.4404</v>
      </c>
      <c r="P4813" s="19">
        <v>967.91925867394593</v>
      </c>
      <c r="Q4813" s="19">
        <v>-3.3249776516037777E-3</v>
      </c>
      <c r="R4813" s="37">
        <f t="shared" si="1047"/>
        <v>0.99667502234839622</v>
      </c>
      <c r="T4813" s="39">
        <v>40458</v>
      </c>
      <c r="U4813" s="40">
        <v>398.87909999999999</v>
      </c>
      <c r="V4813" s="40">
        <f t="shared" si="1048"/>
        <v>-2.4262117085271928E-4</v>
      </c>
      <c r="W4813" s="41">
        <f t="shared" si="1049"/>
        <v>0.99975737882914728</v>
      </c>
      <c r="Y4813" s="42">
        <v>40458</v>
      </c>
      <c r="Z4813" s="43">
        <v>280.98700000000002</v>
      </c>
      <c r="AA4813" s="43">
        <f t="shared" si="1050"/>
        <v>201.84397672580997</v>
      </c>
      <c r="AB4813" s="19">
        <f t="shared" si="1053"/>
        <v>-1.0674970921871085E-2</v>
      </c>
      <c r="AC4813" s="37">
        <f t="shared" si="1054"/>
        <v>0.98932502907812891</v>
      </c>
      <c r="AE4813" s="44">
        <v>40458</v>
      </c>
      <c r="AF4813" s="45">
        <v>4398.3999000000003</v>
      </c>
      <c r="AG4813" s="19">
        <f t="shared" si="1045"/>
        <v>3159.5430644350267</v>
      </c>
      <c r="AH4813" s="45">
        <f t="shared" si="1051"/>
        <v>-1.3709726954527213E-2</v>
      </c>
      <c r="AI4813" s="46">
        <f t="shared" si="1052"/>
        <v>0.98629027304547279</v>
      </c>
      <c r="AK4813" s="38">
        <v>40458</v>
      </c>
      <c r="AL4813" s="19">
        <v>173.81700000000001</v>
      </c>
      <c r="AM4813" s="19">
        <f t="shared" si="1041"/>
        <v>-2.4133725518330484E-3</v>
      </c>
      <c r="AN4813" s="37">
        <f t="shared" si="1042"/>
        <v>0.99758662744816695</v>
      </c>
      <c r="AQ4813" s="38">
        <v>40458</v>
      </c>
      <c r="AR4813" s="19">
        <f t="shared" si="1043"/>
        <v>394.07442606000006</v>
      </c>
      <c r="AS4813" s="40">
        <f t="shared" si="1055"/>
        <v>-2.4133725518329374E-3</v>
      </c>
      <c r="AT4813" s="51">
        <f t="shared" si="1044"/>
        <v>0.99758662744816706</v>
      </c>
    </row>
    <row r="4814" spans="1:46">
      <c r="A4814" s="38">
        <v>40459</v>
      </c>
      <c r="B4814" s="37">
        <v>1.3923000000000001</v>
      </c>
      <c r="D4814" s="38">
        <v>40459</v>
      </c>
      <c r="E4814" s="19">
        <v>1553.1928</v>
      </c>
      <c r="F4814" s="19">
        <v>1115.5590030884148</v>
      </c>
      <c r="G4814" s="19">
        <v>2.6864438856091244E-3</v>
      </c>
      <c r="H4814" s="37">
        <f t="shared" si="1046"/>
        <v>1.0026864438856091</v>
      </c>
      <c r="I4814" s="19"/>
      <c r="J4814" s="19"/>
      <c r="K4814" s="19"/>
      <c r="L4814" s="19"/>
      <c r="N4814" s="38">
        <v>40459</v>
      </c>
      <c r="O4814" s="19">
        <v>1345.5840000000001</v>
      </c>
      <c r="P4814" s="19">
        <v>966.44688644688642</v>
      </c>
      <c r="Q4814" s="19">
        <v>-1.5211725708161872E-3</v>
      </c>
      <c r="R4814" s="37">
        <f t="shared" si="1047"/>
        <v>0.99847882742918381</v>
      </c>
      <c r="T4814" s="39">
        <v>40459</v>
      </c>
      <c r="U4814" s="40">
        <v>398.8836</v>
      </c>
      <c r="V4814" s="40">
        <f t="shared" si="1048"/>
        <v>1.1281613902625054E-5</v>
      </c>
      <c r="W4814" s="41">
        <f t="shared" si="1049"/>
        <v>1.0000112816139026</v>
      </c>
      <c r="Y4814" s="42">
        <v>40459</v>
      </c>
      <c r="Z4814" s="43">
        <v>290.03050000000002</v>
      </c>
      <c r="AA4814" s="43">
        <f t="shared" si="1050"/>
        <v>208.31034978093803</v>
      </c>
      <c r="AB4814" s="19">
        <f t="shared" si="1053"/>
        <v>3.2036492542515393E-2</v>
      </c>
      <c r="AC4814" s="37">
        <f t="shared" si="1054"/>
        <v>1.0320364925425154</v>
      </c>
      <c r="AE4814" s="44">
        <v>40459</v>
      </c>
      <c r="AF4814" s="45">
        <v>4489.5</v>
      </c>
      <c r="AG4814" s="19">
        <f t="shared" si="1045"/>
        <v>3224.5205774617539</v>
      </c>
      <c r="AH4814" s="45">
        <f t="shared" si="1051"/>
        <v>2.0565477887653394E-2</v>
      </c>
      <c r="AI4814" s="46">
        <f t="shared" si="1052"/>
        <v>1.0205654778876534</v>
      </c>
      <c r="AK4814" s="38">
        <v>40459</v>
      </c>
      <c r="AL4814" s="19">
        <v>174.1591</v>
      </c>
      <c r="AM4814" s="19">
        <f t="shared" si="1041"/>
        <v>1.9681619174187759E-3</v>
      </c>
      <c r="AN4814" s="37">
        <f t="shared" si="1042"/>
        <v>1.0019681619174188</v>
      </c>
      <c r="AQ4814" s="38">
        <v>40459</v>
      </c>
      <c r="AR4814" s="19">
        <f t="shared" si="1043"/>
        <v>394.85002833800002</v>
      </c>
      <c r="AS4814" s="40">
        <f t="shared" si="1055"/>
        <v>1.9681619174187759E-3</v>
      </c>
      <c r="AT4814" s="51">
        <f t="shared" si="1044"/>
        <v>1.0019681619174188</v>
      </c>
    </row>
    <row r="4815" spans="1:46">
      <c r="A4815" s="38">
        <v>40462</v>
      </c>
      <c r="B4815" s="37">
        <v>1.3923000000000001</v>
      </c>
      <c r="D4815" s="38">
        <v>40462</v>
      </c>
      <c r="E4815" s="19">
        <v>1554.0852</v>
      </c>
      <c r="F4815" s="19">
        <v>1116.1999569058391</v>
      </c>
      <c r="G4815" s="19">
        <v>5.7455841927667173E-4</v>
      </c>
      <c r="H4815" s="37">
        <f t="shared" si="1046"/>
        <v>1.0005745584192767</v>
      </c>
      <c r="I4815" s="19"/>
      <c r="J4815" s="19"/>
      <c r="K4815" s="19"/>
      <c r="L4815" s="19"/>
      <c r="N4815" s="38">
        <v>40462</v>
      </c>
      <c r="O4815" s="19">
        <v>1353.7761</v>
      </c>
      <c r="P4815" s="19">
        <v>972.33074768368886</v>
      </c>
      <c r="Q4815" s="19">
        <v>6.0881371954482066E-3</v>
      </c>
      <c r="R4815" s="37">
        <f t="shared" si="1047"/>
        <v>1.0060881371954482</v>
      </c>
      <c r="T4815" s="39">
        <v>40462</v>
      </c>
      <c r="U4815" s="40">
        <v>398.97329999999999</v>
      </c>
      <c r="V4815" s="40">
        <f t="shared" si="1048"/>
        <v>2.2487763347500689E-4</v>
      </c>
      <c r="W4815" s="41">
        <f t="shared" si="1049"/>
        <v>1.000224877633475</v>
      </c>
      <c r="Y4815" s="42">
        <v>40462</v>
      </c>
      <c r="Z4815" s="43">
        <v>291.4633</v>
      </c>
      <c r="AA4815" s="43">
        <f t="shared" si="1050"/>
        <v>209.33943833943832</v>
      </c>
      <c r="AB4815" s="19">
        <f t="shared" si="1053"/>
        <v>4.940170085559803E-3</v>
      </c>
      <c r="AC4815" s="37">
        <f t="shared" si="1054"/>
        <v>1.0049401700855598</v>
      </c>
      <c r="AE4815" s="44">
        <v>40462</v>
      </c>
      <c r="AF4815" s="45">
        <v>4489.3999000000003</v>
      </c>
      <c r="AG4815" s="19">
        <f t="shared" si="1045"/>
        <v>3224.4486820369175</v>
      </c>
      <c r="AH4815" s="45">
        <f t="shared" si="1051"/>
        <v>-2.2296469539995201E-5</v>
      </c>
      <c r="AI4815" s="46">
        <f t="shared" si="1052"/>
        <v>0.99997770353046</v>
      </c>
      <c r="AK4815" s="38">
        <v>40462</v>
      </c>
      <c r="AL4815" s="19">
        <v>174.2167</v>
      </c>
      <c r="AM4815" s="19">
        <f t="shared" si="1041"/>
        <v>3.3073207199629806E-4</v>
      </c>
      <c r="AN4815" s="37">
        <f t="shared" si="1042"/>
        <v>1.0003307320719963</v>
      </c>
      <c r="AQ4815" s="38">
        <v>40462</v>
      </c>
      <c r="AR4815" s="19">
        <f t="shared" si="1043"/>
        <v>394.98061790600002</v>
      </c>
      <c r="AS4815" s="40">
        <f t="shared" si="1055"/>
        <v>3.3073207199629806E-4</v>
      </c>
      <c r="AT4815" s="51">
        <f t="shared" si="1044"/>
        <v>1.0003307320719963</v>
      </c>
    </row>
    <row r="4816" spans="1:46">
      <c r="A4816" s="38">
        <v>40463</v>
      </c>
      <c r="B4816" s="37">
        <v>1.3846000000000001</v>
      </c>
      <c r="D4816" s="38">
        <v>40463</v>
      </c>
      <c r="E4816" s="19">
        <v>1550.7293</v>
      </c>
      <c r="F4816" s="19">
        <v>1119.9836053733929</v>
      </c>
      <c r="G4816" s="19">
        <v>3.389758657617481E-3</v>
      </c>
      <c r="H4816" s="37">
        <f t="shared" si="1046"/>
        <v>1.0033897586576175</v>
      </c>
      <c r="I4816" s="19"/>
      <c r="J4816" s="19"/>
      <c r="K4816" s="19"/>
      <c r="L4816" s="19"/>
      <c r="N4816" s="38">
        <v>40463</v>
      </c>
      <c r="O4816" s="19">
        <v>1343.1437000000001</v>
      </c>
      <c r="P4816" s="19">
        <v>970.05900621118019</v>
      </c>
      <c r="Q4816" s="19">
        <v>-2.3363875696829073E-3</v>
      </c>
      <c r="R4816" s="37">
        <f t="shared" si="1047"/>
        <v>0.99766361243031709</v>
      </c>
      <c r="T4816" s="39">
        <v>40463</v>
      </c>
      <c r="U4816" s="40">
        <v>400.29649999999998</v>
      </c>
      <c r="V4816" s="40">
        <f t="shared" si="1048"/>
        <v>3.3165126588670102E-3</v>
      </c>
      <c r="W4816" s="41">
        <f t="shared" si="1049"/>
        <v>1.003316512658867</v>
      </c>
      <c r="Y4816" s="42">
        <v>40463</v>
      </c>
      <c r="Z4816" s="43">
        <v>293.32740000000001</v>
      </c>
      <c r="AA4816" s="43">
        <f t="shared" si="1050"/>
        <v>211.84992055467282</v>
      </c>
      <c r="AB4816" s="19">
        <f t="shared" si="1053"/>
        <v>1.1992399688986577E-2</v>
      </c>
      <c r="AC4816" s="37">
        <f t="shared" si="1054"/>
        <v>1.0119923996889866</v>
      </c>
      <c r="AE4816" s="44">
        <v>40463</v>
      </c>
      <c r="AF4816" s="45">
        <v>4488.8999000000003</v>
      </c>
      <c r="AG4816" s="19">
        <f t="shared" si="1045"/>
        <v>3242.019283547595</v>
      </c>
      <c r="AH4816" s="45">
        <f t="shared" si="1051"/>
        <v>5.4491800748952546E-3</v>
      </c>
      <c r="AI4816" s="46">
        <f t="shared" si="1052"/>
        <v>1.0054491800748953</v>
      </c>
      <c r="AK4816" s="38">
        <v>40463</v>
      </c>
      <c r="AL4816" s="19">
        <v>174.4605</v>
      </c>
      <c r="AM4816" s="19">
        <f t="shared" si="1041"/>
        <v>1.3994066010893924E-3</v>
      </c>
      <c r="AN4816" s="37">
        <f t="shared" si="1042"/>
        <v>1.0013994066010894</v>
      </c>
      <c r="AQ4816" s="38">
        <v>40463</v>
      </c>
      <c r="AR4816" s="19">
        <f t="shared" si="1043"/>
        <v>395.53335639000005</v>
      </c>
      <c r="AS4816" s="40">
        <f t="shared" si="1055"/>
        <v>1.3994066010893924E-3</v>
      </c>
      <c r="AT4816" s="51">
        <f t="shared" si="1044"/>
        <v>1.0013994066010894</v>
      </c>
    </row>
    <row r="4817" spans="1:46">
      <c r="A4817" s="38">
        <v>40464</v>
      </c>
      <c r="B4817" s="37">
        <v>1.3964000000000001</v>
      </c>
      <c r="D4817" s="38">
        <v>40464</v>
      </c>
      <c r="E4817" s="19">
        <v>1569.1659999999999</v>
      </c>
      <c r="F4817" s="19">
        <v>1123.7224291034086</v>
      </c>
      <c r="G4817" s="19">
        <v>3.3382843392328887E-3</v>
      </c>
      <c r="H4817" s="37">
        <f t="shared" si="1046"/>
        <v>1.0033382843392329</v>
      </c>
      <c r="I4817" s="19"/>
      <c r="J4817" s="19"/>
      <c r="K4817" s="19"/>
      <c r="L4817" s="19"/>
      <c r="N4817" s="38">
        <v>40464</v>
      </c>
      <c r="O4817" s="19">
        <v>1366.0478000000001</v>
      </c>
      <c r="P4817" s="19">
        <v>978.26396448009166</v>
      </c>
      <c r="Q4817" s="19">
        <v>8.4582053425368287E-3</v>
      </c>
      <c r="R4817" s="37">
        <f t="shared" si="1047"/>
        <v>1.0084582053425368</v>
      </c>
      <c r="T4817" s="39">
        <v>40464</v>
      </c>
      <c r="U4817" s="40">
        <v>398.892</v>
      </c>
      <c r="V4817" s="40">
        <f t="shared" si="1048"/>
        <v>-3.5086492137702541E-3</v>
      </c>
      <c r="W4817" s="41">
        <f t="shared" si="1049"/>
        <v>0.99649135078622975</v>
      </c>
      <c r="Y4817" s="42">
        <v>40464</v>
      </c>
      <c r="Z4817" s="43">
        <v>294.93650000000002</v>
      </c>
      <c r="AA4817" s="43">
        <f t="shared" si="1050"/>
        <v>211.21204525923804</v>
      </c>
      <c r="AB4817" s="19">
        <f t="shared" si="1053"/>
        <v>-3.0109772699686843E-3</v>
      </c>
      <c r="AC4817" s="37">
        <f t="shared" si="1054"/>
        <v>0.99698902273003132</v>
      </c>
      <c r="AE4817" s="44">
        <v>40464</v>
      </c>
      <c r="AF4817" s="45">
        <v>4531.6000999999997</v>
      </c>
      <c r="AG4817" s="19">
        <f t="shared" si="1045"/>
        <v>3245.2020194786592</v>
      </c>
      <c r="AH4817" s="45">
        <f t="shared" si="1051"/>
        <v>9.8171406543312578E-4</v>
      </c>
      <c r="AI4817" s="46">
        <f t="shared" si="1052"/>
        <v>1.0009817140654331</v>
      </c>
      <c r="AK4817" s="38">
        <v>40464</v>
      </c>
      <c r="AL4817" s="19">
        <v>174.11859999999999</v>
      </c>
      <c r="AM4817" s="19">
        <f t="shared" ref="AM4817:AM4880" si="1056">AL4817/AL4816-1</f>
        <v>-1.9597559332915626E-3</v>
      </c>
      <c r="AN4817" s="37">
        <f t="shared" ref="AN4817:AN4880" si="1057">AL4817/AL4816</f>
        <v>0.99804024406670844</v>
      </c>
      <c r="AQ4817" s="38">
        <v>40464</v>
      </c>
      <c r="AR4817" s="19">
        <f t="shared" ref="AR4817:AR4880" si="1058">AL4817*2.26718</f>
        <v>394.75820754800003</v>
      </c>
      <c r="AS4817" s="40">
        <f t="shared" si="1055"/>
        <v>-1.9597559332915626E-3</v>
      </c>
      <c r="AT4817" s="51">
        <f t="shared" si="1044"/>
        <v>0.99804024406670844</v>
      </c>
    </row>
    <row r="4818" spans="1:46">
      <c r="A4818" s="38">
        <v>40465</v>
      </c>
      <c r="B4818" s="37">
        <v>1.4066000000000001</v>
      </c>
      <c r="D4818" s="38">
        <v>40465</v>
      </c>
      <c r="E4818" s="19">
        <v>1574.3307</v>
      </c>
      <c r="F4818" s="19">
        <v>1119.2454855680364</v>
      </c>
      <c r="G4818" s="19">
        <v>-3.9840297029082317E-3</v>
      </c>
      <c r="H4818" s="37">
        <f t="shared" si="1046"/>
        <v>0.99601597029709177</v>
      </c>
      <c r="I4818" s="19"/>
      <c r="J4818" s="19"/>
      <c r="K4818" s="19"/>
      <c r="L4818" s="19"/>
      <c r="N4818" s="38">
        <v>40465</v>
      </c>
      <c r="O4818" s="19">
        <v>1377.6645000000001</v>
      </c>
      <c r="P4818" s="19">
        <v>979.42876439641691</v>
      </c>
      <c r="Q4818" s="19">
        <v>1.1906805919650321E-3</v>
      </c>
      <c r="R4818" s="37">
        <f t="shared" si="1047"/>
        <v>1.001190680591965</v>
      </c>
      <c r="T4818" s="39">
        <v>40465</v>
      </c>
      <c r="U4818" s="40">
        <v>399.38049999999998</v>
      </c>
      <c r="V4818" s="40">
        <f t="shared" si="1048"/>
        <v>1.2246422590576067E-3</v>
      </c>
      <c r="W4818" s="41">
        <f t="shared" si="1049"/>
        <v>1.0012246422590576</v>
      </c>
      <c r="Y4818" s="42">
        <v>40465</v>
      </c>
      <c r="Z4818" s="43">
        <v>295.1155</v>
      </c>
      <c r="AA4818" s="43">
        <f t="shared" si="1050"/>
        <v>209.80769230769229</v>
      </c>
      <c r="AB4818" s="19">
        <f t="shared" si="1053"/>
        <v>-6.6490192347792298E-3</v>
      </c>
      <c r="AC4818" s="37">
        <f t="shared" si="1054"/>
        <v>0.99335098076522077</v>
      </c>
      <c r="AE4818" s="44">
        <v>40465</v>
      </c>
      <c r="AF4818" s="45">
        <v>4517.8999000000003</v>
      </c>
      <c r="AG4818" s="19">
        <f t="shared" si="1045"/>
        <v>3211.9294042371675</v>
      </c>
      <c r="AH4818" s="45">
        <f t="shared" si="1051"/>
        <v>-1.0252864087283209E-2</v>
      </c>
      <c r="AI4818" s="46">
        <f t="shared" si="1052"/>
        <v>0.98974713591271679</v>
      </c>
      <c r="AK4818" s="38">
        <v>40465</v>
      </c>
      <c r="AL4818" s="19">
        <v>174.20480000000001</v>
      </c>
      <c r="AM4818" s="19">
        <f t="shared" si="1056"/>
        <v>4.9506485809103218E-4</v>
      </c>
      <c r="AN4818" s="37">
        <f t="shared" si="1057"/>
        <v>1.000495064858091</v>
      </c>
      <c r="AQ4818" s="38">
        <v>40465</v>
      </c>
      <c r="AR4818" s="19">
        <f t="shared" si="1058"/>
        <v>394.95363846400005</v>
      </c>
      <c r="AS4818" s="40">
        <f t="shared" si="1055"/>
        <v>4.9506485809103218E-4</v>
      </c>
      <c r="AT4818" s="51">
        <f t="shared" si="1044"/>
        <v>1.000495064858091</v>
      </c>
    </row>
    <row r="4819" spans="1:46">
      <c r="A4819" s="38">
        <v>40466</v>
      </c>
      <c r="B4819" s="37">
        <v>1.3997999999999999</v>
      </c>
      <c r="D4819" s="38">
        <v>40466</v>
      </c>
      <c r="E4819" s="19">
        <v>1570.941</v>
      </c>
      <c r="F4819" s="19">
        <v>1122.2610372910417</v>
      </c>
      <c r="G4819" s="19">
        <v>2.6942719554279293E-3</v>
      </c>
      <c r="H4819" s="37">
        <f t="shared" si="1046"/>
        <v>1.0026942719554279</v>
      </c>
      <c r="I4819" s="19"/>
      <c r="J4819" s="19"/>
      <c r="K4819" s="19"/>
      <c r="L4819" s="19"/>
      <c r="N4819" s="38">
        <v>40466</v>
      </c>
      <c r="O4819" s="19">
        <v>1370.9727</v>
      </c>
      <c r="P4819" s="19">
        <v>979.4061294470639</v>
      </c>
      <c r="Q4819" s="19">
        <v>-2.3110357971756201E-5</v>
      </c>
      <c r="R4819" s="37">
        <f t="shared" si="1047"/>
        <v>0.99997688964202824</v>
      </c>
      <c r="T4819" s="39">
        <v>40466</v>
      </c>
      <c r="U4819" s="40">
        <v>399.39429999999999</v>
      </c>
      <c r="V4819" s="40">
        <f t="shared" si="1048"/>
        <v>3.4553514755897297E-5</v>
      </c>
      <c r="W4819" s="41">
        <f t="shared" si="1049"/>
        <v>1.0000345535147559</v>
      </c>
      <c r="Y4819" s="42">
        <v>40466</v>
      </c>
      <c r="Z4819" s="43">
        <v>292.60890000000001</v>
      </c>
      <c r="AA4819" s="43">
        <f t="shared" si="1050"/>
        <v>209.03621945992285</v>
      </c>
      <c r="AB4819" s="19">
        <f t="shared" si="1053"/>
        <v>-3.6770474870770897E-3</v>
      </c>
      <c r="AC4819" s="37">
        <f t="shared" si="1054"/>
        <v>0.99632295251292291</v>
      </c>
      <c r="AE4819" s="44">
        <v>40466</v>
      </c>
      <c r="AF4819" s="45">
        <v>4453.8999000000003</v>
      </c>
      <c r="AG4819" s="19">
        <f t="shared" si="1045"/>
        <v>3181.8116159451356</v>
      </c>
      <c r="AH4819" s="45">
        <f t="shared" si="1051"/>
        <v>-9.3768525087446486E-3</v>
      </c>
      <c r="AI4819" s="46">
        <f t="shared" si="1052"/>
        <v>0.99062314749125535</v>
      </c>
      <c r="AK4819" s="38">
        <v>40466</v>
      </c>
      <c r="AL4819" s="19">
        <v>173.9083</v>
      </c>
      <c r="AM4819" s="19">
        <f t="shared" si="1056"/>
        <v>-1.7020196917651997E-3</v>
      </c>
      <c r="AN4819" s="37">
        <f t="shared" si="1057"/>
        <v>0.9982979803082348</v>
      </c>
      <c r="AQ4819" s="38">
        <v>40466</v>
      </c>
      <c r="AR4819" s="19">
        <f t="shared" si="1058"/>
        <v>394.281419594</v>
      </c>
      <c r="AS4819" s="40">
        <f t="shared" si="1055"/>
        <v>-1.7020196917651997E-3</v>
      </c>
      <c r="AT4819" s="51">
        <f t="shared" ref="AT4819:AT4882" si="1059">AR4819/AR4818</f>
        <v>0.9982979803082348</v>
      </c>
    </row>
    <row r="4820" spans="1:46">
      <c r="A4820" s="38">
        <v>40469</v>
      </c>
      <c r="B4820" s="37">
        <v>1.3977999999999999</v>
      </c>
      <c r="D4820" s="38">
        <v>40469</v>
      </c>
      <c r="E4820" s="19">
        <v>1576.6522</v>
      </c>
      <c r="F4820" s="19">
        <v>1127.9526398626413</v>
      </c>
      <c r="G4820" s="19">
        <v>5.0715496506392732E-3</v>
      </c>
      <c r="H4820" s="37">
        <f t="shared" si="1046"/>
        <v>1.0050715496506393</v>
      </c>
      <c r="I4820" s="19"/>
      <c r="J4820" s="19"/>
      <c r="K4820" s="19"/>
      <c r="L4820" s="19"/>
      <c r="N4820" s="38">
        <v>40469</v>
      </c>
      <c r="O4820" s="19">
        <v>1359.9590000000001</v>
      </c>
      <c r="P4820" s="19">
        <v>972.92817284303919</v>
      </c>
      <c r="Q4820" s="19">
        <v>-6.6141679220262928E-3</v>
      </c>
      <c r="R4820" s="37">
        <f t="shared" si="1047"/>
        <v>0.99338583207797371</v>
      </c>
      <c r="T4820" s="39">
        <v>40469</v>
      </c>
      <c r="U4820" s="40">
        <v>398.71660000000003</v>
      </c>
      <c r="V4820" s="40">
        <f t="shared" si="1048"/>
        <v>-1.6968194087896293E-3</v>
      </c>
      <c r="W4820" s="41">
        <f t="shared" si="1049"/>
        <v>0.99830318059121037</v>
      </c>
      <c r="Y4820" s="42">
        <v>40469</v>
      </c>
      <c r="Z4820" s="43">
        <v>293.6902</v>
      </c>
      <c r="AA4820" s="43">
        <f t="shared" si="1050"/>
        <v>210.10888539132924</v>
      </c>
      <c r="AB4820" s="19">
        <f t="shared" si="1053"/>
        <v>5.1314835973297335E-3</v>
      </c>
      <c r="AC4820" s="37">
        <f t="shared" si="1054"/>
        <v>1.0051314835973297</v>
      </c>
      <c r="AE4820" s="44">
        <v>40469</v>
      </c>
      <c r="AF4820" s="45">
        <v>4511.6000999999997</v>
      </c>
      <c r="AG4820" s="19">
        <f t="shared" si="1045"/>
        <v>3227.6435112319359</v>
      </c>
      <c r="AH4820" s="45">
        <f t="shared" si="1051"/>
        <v>1.4404339671500788E-2</v>
      </c>
      <c r="AI4820" s="46">
        <f t="shared" si="1052"/>
        <v>1.0144043396715008</v>
      </c>
      <c r="AK4820" s="38">
        <v>40469</v>
      </c>
      <c r="AL4820" s="19">
        <v>173.89609999999999</v>
      </c>
      <c r="AM4820" s="19">
        <f t="shared" si="1056"/>
        <v>-7.0151913393434739E-5</v>
      </c>
      <c r="AN4820" s="37">
        <f t="shared" si="1057"/>
        <v>0.99992984808660657</v>
      </c>
      <c r="AQ4820" s="38">
        <v>40469</v>
      </c>
      <c r="AR4820" s="19">
        <f t="shared" si="1058"/>
        <v>394.25375999800002</v>
      </c>
      <c r="AS4820" s="40">
        <f t="shared" si="1055"/>
        <v>-7.0151913393434739E-5</v>
      </c>
      <c r="AT4820" s="51">
        <f t="shared" si="1059"/>
        <v>0.99992984808660657</v>
      </c>
    </row>
    <row r="4821" spans="1:46">
      <c r="A4821" s="38">
        <v>40470</v>
      </c>
      <c r="B4821" s="37">
        <v>1.3827</v>
      </c>
      <c r="D4821" s="38">
        <v>40470</v>
      </c>
      <c r="E4821" s="19">
        <v>1552.2420999999999</v>
      </c>
      <c r="F4821" s="19">
        <v>1122.6166919794605</v>
      </c>
      <c r="G4821" s="19">
        <v>-4.7306488717741013E-3</v>
      </c>
      <c r="H4821" s="37">
        <f t="shared" si="1046"/>
        <v>0.9952693511282259</v>
      </c>
      <c r="I4821" s="19"/>
      <c r="J4821" s="19"/>
      <c r="K4821" s="19"/>
      <c r="L4821" s="19"/>
      <c r="N4821" s="38">
        <v>40470</v>
      </c>
      <c r="O4821" s="19">
        <v>1341.9145000000001</v>
      </c>
      <c r="P4821" s="19">
        <v>970.50300137412307</v>
      </c>
      <c r="Q4821" s="19">
        <v>-2.4926521161674486E-3</v>
      </c>
      <c r="R4821" s="37">
        <f t="shared" si="1047"/>
        <v>0.99750734788383255</v>
      </c>
      <c r="T4821" s="39">
        <v>40470</v>
      </c>
      <c r="U4821" s="40">
        <v>396.86290000000002</v>
      </c>
      <c r="V4821" s="40">
        <f t="shared" si="1048"/>
        <v>-4.6491668518441331E-3</v>
      </c>
      <c r="W4821" s="41">
        <f t="shared" si="1049"/>
        <v>0.99535083314815587</v>
      </c>
      <c r="Y4821" s="42">
        <v>40470</v>
      </c>
      <c r="Z4821" s="43">
        <v>288.17700000000002</v>
      </c>
      <c r="AA4821" s="43">
        <f t="shared" si="1050"/>
        <v>208.41614233022349</v>
      </c>
      <c r="AB4821" s="19">
        <f t="shared" si="1053"/>
        <v>-8.0565039310593889E-3</v>
      </c>
      <c r="AC4821" s="37">
        <f t="shared" si="1054"/>
        <v>0.99194349606894061</v>
      </c>
      <c r="AE4821" s="44">
        <v>40470</v>
      </c>
      <c r="AF4821" s="45">
        <v>4379.7997999999998</v>
      </c>
      <c r="AG4821" s="19">
        <f t="shared" si="1045"/>
        <v>3167.5705503724594</v>
      </c>
      <c r="AH4821" s="45">
        <f t="shared" si="1051"/>
        <v>-1.8612018536256381E-2</v>
      </c>
      <c r="AI4821" s="46">
        <f t="shared" si="1052"/>
        <v>0.98138798146374362</v>
      </c>
      <c r="AK4821" s="38">
        <v>40470</v>
      </c>
      <c r="AL4821" s="19">
        <v>173.5325</v>
      </c>
      <c r="AM4821" s="19">
        <f t="shared" si="1056"/>
        <v>-2.090903706293501E-3</v>
      </c>
      <c r="AN4821" s="37">
        <f t="shared" si="1057"/>
        <v>0.9979090962937065</v>
      </c>
      <c r="AQ4821" s="38">
        <v>40470</v>
      </c>
      <c r="AR4821" s="19">
        <f t="shared" si="1058"/>
        <v>393.42941335</v>
      </c>
      <c r="AS4821" s="40">
        <f t="shared" si="1055"/>
        <v>-2.090903706293612E-3</v>
      </c>
      <c r="AT4821" s="51">
        <f t="shared" si="1059"/>
        <v>0.99790909629370639</v>
      </c>
    </row>
    <row r="4822" spans="1:46">
      <c r="A4822" s="38">
        <v>40471</v>
      </c>
      <c r="B4822" s="37">
        <v>1.3949</v>
      </c>
      <c r="D4822" s="38">
        <v>40471</v>
      </c>
      <c r="E4822" s="19">
        <v>1569.1057000000001</v>
      </c>
      <c r="F4822" s="19">
        <v>1124.8875905082803</v>
      </c>
      <c r="G4822" s="19">
        <v>2.0228618949318378E-3</v>
      </c>
      <c r="H4822" s="37">
        <f t="shared" si="1046"/>
        <v>1.0020228618949318</v>
      </c>
      <c r="I4822" s="19"/>
      <c r="J4822" s="19"/>
      <c r="K4822" s="19"/>
      <c r="L4822" s="19"/>
      <c r="N4822" s="38">
        <v>40471</v>
      </c>
      <c r="O4822" s="19">
        <v>1346.4931999999999</v>
      </c>
      <c r="P4822" s="19">
        <v>965.29729729729718</v>
      </c>
      <c r="Q4822" s="19">
        <v>-5.3639237276497109E-3</v>
      </c>
      <c r="R4822" s="37">
        <f t="shared" si="1047"/>
        <v>0.99463607627235029</v>
      </c>
      <c r="T4822" s="39">
        <v>40471</v>
      </c>
      <c r="U4822" s="40">
        <v>397.18900000000002</v>
      </c>
      <c r="V4822" s="40">
        <f t="shared" si="1048"/>
        <v>8.216943433110302E-4</v>
      </c>
      <c r="W4822" s="41">
        <f t="shared" si="1049"/>
        <v>1.000821694343311</v>
      </c>
      <c r="Y4822" s="42">
        <v>40471</v>
      </c>
      <c r="Z4822" s="43">
        <v>293.87419999999997</v>
      </c>
      <c r="AA4822" s="43">
        <f t="shared" si="1050"/>
        <v>210.67761129830092</v>
      </c>
      <c r="AB4822" s="19">
        <f t="shared" si="1053"/>
        <v>1.085073806084691E-2</v>
      </c>
      <c r="AC4822" s="37">
        <f t="shared" si="1054"/>
        <v>1.0108507380608469</v>
      </c>
      <c r="AE4822" s="44">
        <v>40471</v>
      </c>
      <c r="AF4822" s="45">
        <v>4481.6000999999997</v>
      </c>
      <c r="AG4822" s="19">
        <f t="shared" si="1045"/>
        <v>3212.8468707434222</v>
      </c>
      <c r="AH4822" s="45">
        <f t="shared" si="1051"/>
        <v>1.4293705428483294E-2</v>
      </c>
      <c r="AI4822" s="46">
        <f t="shared" si="1052"/>
        <v>1.0142937054284833</v>
      </c>
      <c r="AK4822" s="38">
        <v>40471</v>
      </c>
      <c r="AL4822" s="19">
        <v>173.32149999999999</v>
      </c>
      <c r="AM4822" s="19">
        <f t="shared" si="1056"/>
        <v>-1.2159105643035906E-3</v>
      </c>
      <c r="AN4822" s="37">
        <f t="shared" si="1057"/>
        <v>0.99878408943569641</v>
      </c>
      <c r="AQ4822" s="38">
        <v>40471</v>
      </c>
      <c r="AR4822" s="19">
        <f t="shared" si="1058"/>
        <v>392.95103836999999</v>
      </c>
      <c r="AS4822" s="40">
        <f t="shared" si="1055"/>
        <v>-1.2159105643035906E-3</v>
      </c>
      <c r="AT4822" s="51">
        <f t="shared" si="1059"/>
        <v>0.99878408943569641</v>
      </c>
    </row>
    <row r="4823" spans="1:46">
      <c r="A4823" s="38">
        <v>40472</v>
      </c>
      <c r="B4823" s="37">
        <v>1.3973</v>
      </c>
      <c r="D4823" s="38">
        <v>40472</v>
      </c>
      <c r="E4823" s="19">
        <v>1573.0873999999999</v>
      </c>
      <c r="F4823" s="19">
        <v>1125.8050526014456</v>
      </c>
      <c r="G4823" s="19">
        <v>8.1560335531016825E-4</v>
      </c>
      <c r="H4823" s="37">
        <f t="shared" si="1046"/>
        <v>1.0008156033553102</v>
      </c>
      <c r="I4823" s="19"/>
      <c r="J4823" s="19"/>
      <c r="K4823" s="19"/>
      <c r="L4823" s="19"/>
      <c r="N4823" s="38">
        <v>40472</v>
      </c>
      <c r="O4823" s="19">
        <v>1352.7026000000001</v>
      </c>
      <c r="P4823" s="19">
        <v>968.08316038073428</v>
      </c>
      <c r="Q4823" s="19">
        <v>2.8860156256909075E-3</v>
      </c>
      <c r="R4823" s="37">
        <f t="shared" si="1047"/>
        <v>1.0028860156256909</v>
      </c>
      <c r="T4823" s="39">
        <v>40472</v>
      </c>
      <c r="U4823" s="40">
        <v>396.87740000000002</v>
      </c>
      <c r="V4823" s="40">
        <f t="shared" si="1048"/>
        <v>-7.8451316627603518E-4</v>
      </c>
      <c r="W4823" s="41">
        <f t="shared" si="1049"/>
        <v>0.99921548683372396</v>
      </c>
      <c r="Y4823" s="42">
        <v>40472</v>
      </c>
      <c r="Z4823" s="43">
        <v>290.19260000000003</v>
      </c>
      <c r="AA4823" s="43">
        <f t="shared" si="1050"/>
        <v>207.68095612967869</v>
      </c>
      <c r="AB4823" s="19">
        <f t="shared" si="1053"/>
        <v>-1.4223890000248929E-2</v>
      </c>
      <c r="AC4823" s="37">
        <f t="shared" si="1054"/>
        <v>0.98577610999975107</v>
      </c>
      <c r="AE4823" s="44">
        <v>40472</v>
      </c>
      <c r="AF4823" s="45">
        <v>4406.2002000000002</v>
      </c>
      <c r="AG4823" s="19">
        <f t="shared" si="1045"/>
        <v>3153.3673513204039</v>
      </c>
      <c r="AH4823" s="45">
        <f t="shared" si="1051"/>
        <v>-1.8513026551201683E-2</v>
      </c>
      <c r="AI4823" s="46">
        <f t="shared" si="1052"/>
        <v>0.98148697344879832</v>
      </c>
      <c r="AK4823" s="38">
        <v>40472</v>
      </c>
      <c r="AL4823" s="19">
        <v>172.82499999999999</v>
      </c>
      <c r="AM4823" s="19">
        <f t="shared" si="1056"/>
        <v>-2.8646186422341957E-3</v>
      </c>
      <c r="AN4823" s="37">
        <f t="shared" si="1057"/>
        <v>0.9971353813577658</v>
      </c>
      <c r="AQ4823" s="38">
        <v>40472</v>
      </c>
      <c r="AR4823" s="19">
        <f t="shared" si="1058"/>
        <v>391.82538349999999</v>
      </c>
      <c r="AS4823" s="40">
        <f t="shared" si="1055"/>
        <v>-2.8646186422341957E-3</v>
      </c>
      <c r="AT4823" s="51">
        <f t="shared" si="1059"/>
        <v>0.9971353813577658</v>
      </c>
    </row>
    <row r="4824" spans="1:46">
      <c r="A4824" s="38">
        <v>40473</v>
      </c>
      <c r="B4824" s="37">
        <v>1.3904000000000001</v>
      </c>
      <c r="D4824" s="38">
        <v>40473</v>
      </c>
      <c r="E4824" s="19">
        <v>1570.6212</v>
      </c>
      <c r="F4824" s="19">
        <v>1129.6182393555812</v>
      </c>
      <c r="G4824" s="19">
        <v>3.3870755379221684E-3</v>
      </c>
      <c r="H4824" s="37">
        <f t="shared" si="1046"/>
        <v>1.0033870755379222</v>
      </c>
      <c r="I4824" s="19"/>
      <c r="J4824" s="19"/>
      <c r="K4824" s="19"/>
      <c r="L4824" s="19"/>
      <c r="N4824" s="38">
        <v>40473</v>
      </c>
      <c r="O4824" s="19">
        <v>1351.4341999999999</v>
      </c>
      <c r="P4824" s="19">
        <v>971.97511507479851</v>
      </c>
      <c r="Q4824" s="19">
        <v>4.0202689741382081E-3</v>
      </c>
      <c r="R4824" s="37">
        <f t="shared" si="1047"/>
        <v>1.0040202689741382</v>
      </c>
      <c r="T4824" s="39">
        <v>40473</v>
      </c>
      <c r="U4824" s="40">
        <v>395.41890000000001</v>
      </c>
      <c r="V4824" s="40">
        <f t="shared" si="1048"/>
        <v>-3.6749384066717683E-3</v>
      </c>
      <c r="W4824" s="41">
        <f t="shared" si="1049"/>
        <v>0.99632506159332823</v>
      </c>
      <c r="Y4824" s="42">
        <v>40473</v>
      </c>
      <c r="Z4824" s="43">
        <v>290.93079999999998</v>
      </c>
      <c r="AA4824" s="43">
        <f t="shared" si="1050"/>
        <v>209.24252013808973</v>
      </c>
      <c r="AB4824" s="19">
        <f t="shared" si="1053"/>
        <v>7.5190524808446124E-3</v>
      </c>
      <c r="AC4824" s="37">
        <f t="shared" si="1054"/>
        <v>1.0075190524808446</v>
      </c>
      <c r="AE4824" s="44">
        <v>40473</v>
      </c>
      <c r="AF4824" s="45">
        <v>4442.1000999999997</v>
      </c>
      <c r="AG4824" s="19">
        <f t="shared" si="1045"/>
        <v>3194.8360903337166</v>
      </c>
      <c r="AH4824" s="45">
        <f t="shared" si="1051"/>
        <v>1.3150621032449239E-2</v>
      </c>
      <c r="AI4824" s="46">
        <f t="shared" si="1052"/>
        <v>1.0131506210324492</v>
      </c>
      <c r="AK4824" s="38">
        <v>40473</v>
      </c>
      <c r="AL4824" s="19">
        <v>172.91829999999999</v>
      </c>
      <c r="AM4824" s="19">
        <f t="shared" si="1056"/>
        <v>5.3985245190224518E-4</v>
      </c>
      <c r="AN4824" s="37">
        <f t="shared" si="1057"/>
        <v>1.0005398524519022</v>
      </c>
      <c r="AQ4824" s="38">
        <v>40473</v>
      </c>
      <c r="AR4824" s="19">
        <f t="shared" si="1058"/>
        <v>392.03691139400001</v>
      </c>
      <c r="AS4824" s="40">
        <f t="shared" si="1055"/>
        <v>5.3985245190224518E-4</v>
      </c>
      <c r="AT4824" s="51">
        <f t="shared" si="1059"/>
        <v>1.0005398524519022</v>
      </c>
    </row>
    <row r="4825" spans="1:46">
      <c r="A4825" s="38">
        <v>40476</v>
      </c>
      <c r="B4825" s="37">
        <v>1.3986000000000001</v>
      </c>
      <c r="D4825" s="38">
        <v>40476</v>
      </c>
      <c r="E4825" s="19">
        <v>1579.2831000000001</v>
      </c>
      <c r="F4825" s="19">
        <v>1129.1885456885457</v>
      </c>
      <c r="G4825" s="19">
        <v>-3.8038839323328855E-4</v>
      </c>
      <c r="H4825" s="37">
        <f t="shared" si="1046"/>
        <v>0.99961961160676671</v>
      </c>
      <c r="I4825" s="19"/>
      <c r="J4825" s="19"/>
      <c r="K4825" s="19"/>
      <c r="L4825" s="19"/>
      <c r="N4825" s="38">
        <v>40476</v>
      </c>
      <c r="O4825" s="19">
        <v>1363.8033</v>
      </c>
      <c r="P4825" s="19">
        <v>975.12033462033457</v>
      </c>
      <c r="Q4825" s="19">
        <v>3.2359054226342998E-3</v>
      </c>
      <c r="R4825" s="37">
        <f t="shared" si="1047"/>
        <v>1.0032359054226343</v>
      </c>
      <c r="T4825" s="39">
        <v>40476</v>
      </c>
      <c r="U4825" s="40">
        <v>395.89690000000002</v>
      </c>
      <c r="V4825" s="40">
        <f t="shared" si="1048"/>
        <v>1.2088445949347548E-3</v>
      </c>
      <c r="W4825" s="41">
        <f t="shared" si="1049"/>
        <v>1.0012088445949348</v>
      </c>
      <c r="Y4825" s="42">
        <v>40476</v>
      </c>
      <c r="Z4825" s="43">
        <v>293.80029999999999</v>
      </c>
      <c r="AA4825" s="43">
        <f t="shared" si="1050"/>
        <v>210.06742456742455</v>
      </c>
      <c r="AB4825" s="19">
        <f t="shared" si="1053"/>
        <v>3.9423365231427976E-3</v>
      </c>
      <c r="AC4825" s="37">
        <f t="shared" si="1054"/>
        <v>1.0039423365231428</v>
      </c>
      <c r="AE4825" s="44">
        <v>40476</v>
      </c>
      <c r="AF4825" s="45">
        <v>4481.2997999999998</v>
      </c>
      <c r="AG4825" s="19">
        <f t="shared" si="1045"/>
        <v>3204.132561132561</v>
      </c>
      <c r="AH4825" s="45">
        <f t="shared" si="1051"/>
        <v>2.9098428013167865E-3</v>
      </c>
      <c r="AI4825" s="46">
        <f t="shared" si="1052"/>
        <v>1.0029098428013168</v>
      </c>
      <c r="AK4825" s="38">
        <v>40476</v>
      </c>
      <c r="AL4825" s="19">
        <v>173.3837</v>
      </c>
      <c r="AM4825" s="19">
        <f t="shared" si="1056"/>
        <v>2.6914444567174289E-3</v>
      </c>
      <c r="AN4825" s="37">
        <f t="shared" si="1057"/>
        <v>1.0026914444567174</v>
      </c>
      <c r="AQ4825" s="38">
        <v>40476</v>
      </c>
      <c r="AR4825" s="19">
        <f t="shared" si="1058"/>
        <v>393.09205696600003</v>
      </c>
      <c r="AS4825" s="40">
        <f t="shared" si="1055"/>
        <v>2.6914444567174289E-3</v>
      </c>
      <c r="AT4825" s="51">
        <f t="shared" si="1059"/>
        <v>1.0026914444567174</v>
      </c>
    </row>
    <row r="4826" spans="1:46">
      <c r="A4826" s="38">
        <v>40477</v>
      </c>
      <c r="B4826" s="37">
        <v>1.3873</v>
      </c>
      <c r="D4826" s="38">
        <v>40477</v>
      </c>
      <c r="E4826" s="19">
        <v>1571.7284</v>
      </c>
      <c r="F4826" s="19">
        <v>1132.940531968572</v>
      </c>
      <c r="G4826" s="19">
        <v>3.3227278954892636E-3</v>
      </c>
      <c r="H4826" s="37">
        <f t="shared" si="1046"/>
        <v>1.0033227278954893</v>
      </c>
      <c r="I4826" s="19"/>
      <c r="J4826" s="19"/>
      <c r="K4826" s="19"/>
      <c r="L4826" s="19"/>
      <c r="N4826" s="38">
        <v>40477</v>
      </c>
      <c r="O4826" s="19">
        <v>1365.4064000000001</v>
      </c>
      <c r="P4826" s="19">
        <v>984.21855402580559</v>
      </c>
      <c r="Q4826" s="19">
        <v>9.330355528903489E-3</v>
      </c>
      <c r="R4826" s="37">
        <f t="shared" si="1047"/>
        <v>1.0093303555289035</v>
      </c>
      <c r="T4826" s="39">
        <v>40477</v>
      </c>
      <c r="U4826" s="40">
        <v>395.23410000000001</v>
      </c>
      <c r="V4826" s="40">
        <f t="shared" si="1048"/>
        <v>-1.6741732506619922E-3</v>
      </c>
      <c r="W4826" s="41">
        <f t="shared" si="1049"/>
        <v>0.99832582674933801</v>
      </c>
      <c r="Y4826" s="42">
        <v>40477</v>
      </c>
      <c r="Z4826" s="43">
        <v>295.4366</v>
      </c>
      <c r="AA4826" s="43">
        <f t="shared" si="1050"/>
        <v>212.95797592445757</v>
      </c>
      <c r="AB4826" s="19">
        <f t="shared" si="1053"/>
        <v>1.3760112321009821E-2</v>
      </c>
      <c r="AC4826" s="37">
        <f t="shared" si="1054"/>
        <v>1.0137601123210098</v>
      </c>
      <c r="AE4826" s="44">
        <v>40477</v>
      </c>
      <c r="AF4826" s="45">
        <v>4494</v>
      </c>
      <c r="AG4826" s="19">
        <f t="shared" si="1045"/>
        <v>3239.3858574208894</v>
      </c>
      <c r="AH4826" s="45">
        <f t="shared" si="1051"/>
        <v>1.1002446252057485E-2</v>
      </c>
      <c r="AI4826" s="46">
        <f t="shared" si="1052"/>
        <v>1.0110024462520575</v>
      </c>
      <c r="AK4826" s="38">
        <v>40477</v>
      </c>
      <c r="AL4826" s="19">
        <v>173.17179999999999</v>
      </c>
      <c r="AM4826" s="19">
        <f t="shared" si="1056"/>
        <v>-1.2221448729033968E-3</v>
      </c>
      <c r="AN4826" s="37">
        <f t="shared" si="1057"/>
        <v>0.9987778551270966</v>
      </c>
      <c r="AQ4826" s="38">
        <v>40477</v>
      </c>
      <c r="AR4826" s="19">
        <f t="shared" si="1058"/>
        <v>392.61164152399999</v>
      </c>
      <c r="AS4826" s="40">
        <f t="shared" si="1055"/>
        <v>-1.2221448729033968E-3</v>
      </c>
      <c r="AT4826" s="51">
        <f t="shared" si="1059"/>
        <v>0.9987778551270966</v>
      </c>
    </row>
    <row r="4827" spans="1:46">
      <c r="A4827" s="38">
        <v>40478</v>
      </c>
      <c r="B4827" s="37">
        <v>1.3788</v>
      </c>
      <c r="D4827" s="38">
        <v>40478</v>
      </c>
      <c r="E4827" s="19">
        <v>1559.2092</v>
      </c>
      <c r="F4827" s="19">
        <v>1130.8450826805918</v>
      </c>
      <c r="G4827" s="19">
        <v>-1.8495668826846723E-3</v>
      </c>
      <c r="H4827" s="37">
        <f t="shared" si="1046"/>
        <v>0.99815043311731533</v>
      </c>
      <c r="I4827" s="19"/>
      <c r="J4827" s="19"/>
      <c r="K4827" s="19"/>
      <c r="L4827" s="19"/>
      <c r="N4827" s="38">
        <v>40478</v>
      </c>
      <c r="O4827" s="19">
        <v>1343.7901999999999</v>
      </c>
      <c r="P4827" s="19">
        <v>974.60850014505354</v>
      </c>
      <c r="Q4827" s="19">
        <v>-9.7641462269162371E-3</v>
      </c>
      <c r="R4827" s="37">
        <f t="shared" si="1047"/>
        <v>0.99023585377308376</v>
      </c>
      <c r="T4827" s="39">
        <v>40478</v>
      </c>
      <c r="U4827" s="40">
        <v>394.19650000000001</v>
      </c>
      <c r="V4827" s="40">
        <f t="shared" si="1048"/>
        <v>-2.625279549512527E-3</v>
      </c>
      <c r="W4827" s="41">
        <f t="shared" si="1049"/>
        <v>0.99737472045048747</v>
      </c>
      <c r="Y4827" s="42">
        <v>40478</v>
      </c>
      <c r="Z4827" s="43">
        <v>293.31060000000002</v>
      </c>
      <c r="AA4827" s="43">
        <f t="shared" si="1050"/>
        <v>212.72889469103569</v>
      </c>
      <c r="AB4827" s="19">
        <f t="shared" si="1053"/>
        <v>-1.0757109820725974E-3</v>
      </c>
      <c r="AC4827" s="37">
        <f t="shared" si="1054"/>
        <v>0.9989242890179274</v>
      </c>
      <c r="AE4827" s="44">
        <v>40478</v>
      </c>
      <c r="AF4827" s="45">
        <v>4464.2997999999998</v>
      </c>
      <c r="AG4827" s="19">
        <f t="shared" si="1045"/>
        <v>3237.8153466782705</v>
      </c>
      <c r="AH4827" s="45">
        <f t="shared" si="1051"/>
        <v>-4.8481743507677866E-4</v>
      </c>
      <c r="AI4827" s="46">
        <f t="shared" si="1052"/>
        <v>0.99951518256492322</v>
      </c>
      <c r="AK4827" s="38">
        <v>40478</v>
      </c>
      <c r="AL4827" s="19">
        <v>172.35040000000001</v>
      </c>
      <c r="AM4827" s="19">
        <f t="shared" si="1056"/>
        <v>-4.7432665133698704E-3</v>
      </c>
      <c r="AN4827" s="37">
        <f t="shared" si="1057"/>
        <v>0.99525673348663013</v>
      </c>
      <c r="AQ4827" s="38">
        <v>40478</v>
      </c>
      <c r="AR4827" s="19">
        <f t="shared" si="1058"/>
        <v>390.74937987200008</v>
      </c>
      <c r="AS4827" s="40">
        <f t="shared" si="1055"/>
        <v>-4.7432665133697594E-3</v>
      </c>
      <c r="AT4827" s="51">
        <f t="shared" si="1059"/>
        <v>0.99525673348663024</v>
      </c>
    </row>
    <row r="4828" spans="1:46">
      <c r="A4828" s="38">
        <v>40479</v>
      </c>
      <c r="B4828" s="37">
        <v>1.3929</v>
      </c>
      <c r="D4828" s="38">
        <v>40479</v>
      </c>
      <c r="E4828" s="19">
        <v>1568.8895</v>
      </c>
      <c r="F4828" s="19">
        <v>1126.3475482805657</v>
      </c>
      <c r="G4828" s="19">
        <v>-3.9771445876255473E-3</v>
      </c>
      <c r="H4828" s="37">
        <f t="shared" si="1046"/>
        <v>0.99602285541237445</v>
      </c>
      <c r="I4828" s="19"/>
      <c r="J4828" s="19"/>
      <c r="K4828" s="19"/>
      <c r="L4828" s="19"/>
      <c r="N4828" s="38">
        <v>40479</v>
      </c>
      <c r="O4828" s="19">
        <v>1348.6212</v>
      </c>
      <c r="P4828" s="19">
        <v>968.21107042860217</v>
      </c>
      <c r="Q4828" s="19">
        <v>-6.5641021143353351E-3</v>
      </c>
      <c r="R4828" s="37">
        <f t="shared" si="1047"/>
        <v>0.99343589788566466</v>
      </c>
      <c r="T4828" s="39">
        <v>40479</v>
      </c>
      <c r="U4828" s="40">
        <v>394.2287</v>
      </c>
      <c r="V4828" s="40">
        <f t="shared" si="1048"/>
        <v>8.1685149411425684E-5</v>
      </c>
      <c r="W4828" s="41">
        <f t="shared" si="1049"/>
        <v>1.0000816851494114</v>
      </c>
      <c r="Y4828" s="42">
        <v>40479</v>
      </c>
      <c r="Z4828" s="43">
        <v>295.00839999999999</v>
      </c>
      <c r="AA4828" s="43">
        <f t="shared" si="1050"/>
        <v>211.79438581376982</v>
      </c>
      <c r="AB4828" s="19">
        <f t="shared" si="1053"/>
        <v>-4.3929569540759328E-3</v>
      </c>
      <c r="AC4828" s="37">
        <f t="shared" si="1054"/>
        <v>0.99560704304592407</v>
      </c>
      <c r="AE4828" s="44">
        <v>40479</v>
      </c>
      <c r="AF4828" s="45">
        <v>4487.3999000000003</v>
      </c>
      <c r="AG4828" s="19">
        <f t="shared" si="1045"/>
        <v>3221.623878239644</v>
      </c>
      <c r="AH4828" s="45">
        <f t="shared" si="1051"/>
        <v>-5.0007386787012109E-3</v>
      </c>
      <c r="AI4828" s="46">
        <f t="shared" si="1052"/>
        <v>0.99499926132129879</v>
      </c>
      <c r="AK4828" s="38">
        <v>40479</v>
      </c>
      <c r="AL4828" s="19">
        <v>172.2627</v>
      </c>
      <c r="AM4828" s="19">
        <f t="shared" si="1056"/>
        <v>-5.0884709289922281E-4</v>
      </c>
      <c r="AN4828" s="37">
        <f t="shared" si="1057"/>
        <v>0.99949115290710078</v>
      </c>
      <c r="AQ4828" s="38">
        <v>40479</v>
      </c>
      <c r="AR4828" s="19">
        <f t="shared" si="1058"/>
        <v>390.55054818600001</v>
      </c>
      <c r="AS4828" s="40">
        <f t="shared" si="1055"/>
        <v>-5.0884709289922281E-4</v>
      </c>
      <c r="AT4828" s="51">
        <f t="shared" si="1059"/>
        <v>0.99949115290710078</v>
      </c>
    </row>
    <row r="4829" spans="1:46">
      <c r="A4829" s="38">
        <v>40480</v>
      </c>
      <c r="B4829" s="37">
        <v>1.3894</v>
      </c>
      <c r="D4829" s="38">
        <v>40480</v>
      </c>
      <c r="E4829" s="19">
        <v>1570.0418999999999</v>
      </c>
      <c r="F4829" s="19">
        <v>1130.0143227292356</v>
      </c>
      <c r="G4829" s="19">
        <v>3.2554556133828072E-3</v>
      </c>
      <c r="H4829" s="37">
        <f t="shared" si="1046"/>
        <v>1.0032554556133828</v>
      </c>
      <c r="I4829" s="19"/>
      <c r="J4829" s="19"/>
      <c r="K4829" s="19"/>
      <c r="L4829" s="19"/>
      <c r="N4829" s="38">
        <v>40480</v>
      </c>
      <c r="O4829" s="19">
        <v>1352.2043000000001</v>
      </c>
      <c r="P4829" s="19">
        <v>973.22894774722909</v>
      </c>
      <c r="Q4829" s="19">
        <v>5.1826274991935151E-3</v>
      </c>
      <c r="R4829" s="37">
        <f t="shared" si="1047"/>
        <v>1.0051826274991935</v>
      </c>
      <c r="T4829" s="39">
        <v>40480</v>
      </c>
      <c r="U4829" s="40">
        <v>394.423</v>
      </c>
      <c r="V4829" s="40">
        <f t="shared" si="1048"/>
        <v>4.9286112350510614E-4</v>
      </c>
      <c r="W4829" s="41">
        <f t="shared" si="1049"/>
        <v>1.0004928611235051</v>
      </c>
      <c r="Y4829" s="42">
        <v>40480</v>
      </c>
      <c r="Z4829" s="43">
        <v>295.82600000000002</v>
      </c>
      <c r="AA4829" s="43">
        <f t="shared" si="1050"/>
        <v>212.91636677702607</v>
      </c>
      <c r="AB4829" s="19">
        <f t="shared" si="1053"/>
        <v>5.2975009651237137E-3</v>
      </c>
      <c r="AC4829" s="37">
        <f t="shared" si="1054"/>
        <v>1.0052975009651237</v>
      </c>
      <c r="AE4829" s="44">
        <v>40480</v>
      </c>
      <c r="AF4829" s="45">
        <v>4470.2002000000002</v>
      </c>
      <c r="AG4829" s="19">
        <f t="shared" si="1045"/>
        <v>3217.3601554627899</v>
      </c>
      <c r="AH4829" s="45">
        <f t="shared" si="1051"/>
        <v>-1.3234700691329149E-3</v>
      </c>
      <c r="AI4829" s="46">
        <f t="shared" si="1052"/>
        <v>0.99867652993086709</v>
      </c>
      <c r="AK4829" s="38">
        <v>40480</v>
      </c>
      <c r="AL4829" s="19">
        <v>172.3777</v>
      </c>
      <c r="AM4829" s="19">
        <f t="shared" si="1056"/>
        <v>6.6758503146657766E-4</v>
      </c>
      <c r="AN4829" s="37">
        <f t="shared" si="1057"/>
        <v>1.0006675850314666</v>
      </c>
      <c r="AQ4829" s="38">
        <v>40480</v>
      </c>
      <c r="AR4829" s="19">
        <f t="shared" si="1058"/>
        <v>390.81127388600004</v>
      </c>
      <c r="AS4829" s="40">
        <f t="shared" si="1055"/>
        <v>6.6758503146657766E-4</v>
      </c>
      <c r="AT4829" s="51">
        <f t="shared" si="1059"/>
        <v>1.0006675850314666</v>
      </c>
    </row>
    <row r="4830" spans="1:46">
      <c r="A4830" s="38">
        <v>40483</v>
      </c>
      <c r="B4830" s="37">
        <v>1.3888</v>
      </c>
      <c r="D4830" s="38">
        <v>40483</v>
      </c>
      <c r="E4830" s="19">
        <v>1571.4312</v>
      </c>
      <c r="F4830" s="19">
        <v>1131.5028801843318</v>
      </c>
      <c r="G4830" s="19">
        <v>1.317290785749492E-3</v>
      </c>
      <c r="H4830" s="37">
        <f t="shared" si="1046"/>
        <v>1.0013172907857495</v>
      </c>
      <c r="I4830" s="19"/>
      <c r="J4830" s="19"/>
      <c r="K4830" s="19"/>
      <c r="L4830" s="19"/>
      <c r="N4830" s="38">
        <v>40483</v>
      </c>
      <c r="O4830" s="19">
        <v>1370.7297000000001</v>
      </c>
      <c r="P4830" s="19">
        <v>986.9885512672812</v>
      </c>
      <c r="Q4830" s="19">
        <v>1.4138095205554757E-2</v>
      </c>
      <c r="R4830" s="37">
        <f t="shared" si="1047"/>
        <v>1.0141380952055548</v>
      </c>
      <c r="T4830" s="39">
        <v>40483</v>
      </c>
      <c r="U4830" s="40">
        <v>395.18759999999997</v>
      </c>
      <c r="V4830" s="40">
        <f t="shared" si="1048"/>
        <v>1.9385279256025623E-3</v>
      </c>
      <c r="W4830" s="41">
        <f t="shared" si="1049"/>
        <v>1.0019385279256026</v>
      </c>
      <c r="Y4830" s="42">
        <v>40483</v>
      </c>
      <c r="Z4830" s="43">
        <v>295.8485</v>
      </c>
      <c r="AA4830" s="43">
        <f t="shared" si="1050"/>
        <v>213.02455357142856</v>
      </c>
      <c r="AB4830" s="19">
        <f t="shared" si="1053"/>
        <v>5.081187324400549E-4</v>
      </c>
      <c r="AC4830" s="37">
        <f t="shared" si="1054"/>
        <v>1.0005081187324401</v>
      </c>
      <c r="AE4830" s="44">
        <v>40483</v>
      </c>
      <c r="AF4830" s="45">
        <v>4511.5</v>
      </c>
      <c r="AG4830" s="19">
        <f t="shared" si="1045"/>
        <v>3248.4879032258063</v>
      </c>
      <c r="AH4830" s="45">
        <f t="shared" si="1051"/>
        <v>9.6749341879442952E-3</v>
      </c>
      <c r="AI4830" s="46">
        <f t="shared" si="1052"/>
        <v>1.0096749341879443</v>
      </c>
      <c r="AK4830" s="38">
        <v>40483</v>
      </c>
      <c r="AL4830" s="19">
        <v>172.876</v>
      </c>
      <c r="AM4830" s="19">
        <f t="shared" si="1056"/>
        <v>2.8907451485893354E-3</v>
      </c>
      <c r="AN4830" s="37">
        <f t="shared" si="1057"/>
        <v>1.0028907451485893</v>
      </c>
      <c r="AQ4830" s="38">
        <v>40483</v>
      </c>
      <c r="AR4830" s="19">
        <f t="shared" si="1058"/>
        <v>391.94100968000004</v>
      </c>
      <c r="AS4830" s="40">
        <f t="shared" si="1055"/>
        <v>2.8907451485893354E-3</v>
      </c>
      <c r="AT4830" s="51">
        <f t="shared" si="1059"/>
        <v>1.0028907451485893</v>
      </c>
    </row>
    <row r="4831" spans="1:46">
      <c r="A4831" s="38">
        <v>40484</v>
      </c>
      <c r="B4831" s="37">
        <v>1.4026000000000001</v>
      </c>
      <c r="D4831" s="38">
        <v>40484</v>
      </c>
      <c r="E4831" s="19">
        <v>1585.1519000000001</v>
      </c>
      <c r="F4831" s="19">
        <v>1130.1525024953658</v>
      </c>
      <c r="G4831" s="19">
        <v>-1.1934372528915604E-3</v>
      </c>
      <c r="H4831" s="37">
        <f t="shared" si="1046"/>
        <v>0.99880656274710844</v>
      </c>
      <c r="I4831" s="19"/>
      <c r="J4831" s="19"/>
      <c r="K4831" s="19"/>
      <c r="L4831" s="19"/>
      <c r="N4831" s="38">
        <v>40484</v>
      </c>
      <c r="O4831" s="19">
        <v>1374.8142</v>
      </c>
      <c r="P4831" s="19">
        <v>980.18979038927705</v>
      </c>
      <c r="Q4831" s="19">
        <v>-6.8883887956699974E-3</v>
      </c>
      <c r="R4831" s="37">
        <f t="shared" si="1047"/>
        <v>0.99311161120433</v>
      </c>
      <c r="T4831" s="39">
        <v>40484</v>
      </c>
      <c r="U4831" s="40">
        <v>394.91300000000001</v>
      </c>
      <c r="V4831" s="40">
        <f t="shared" si="1048"/>
        <v>-6.9485985896311497E-4</v>
      </c>
      <c r="W4831" s="41">
        <f t="shared" si="1049"/>
        <v>0.99930514014103689</v>
      </c>
      <c r="Y4831" s="42">
        <v>40484</v>
      </c>
      <c r="Z4831" s="43">
        <v>298.10759999999999</v>
      </c>
      <c r="AA4831" s="43">
        <f t="shared" si="1050"/>
        <v>212.53928418651074</v>
      </c>
      <c r="AB4831" s="19">
        <f t="shared" si="1053"/>
        <v>-2.2779974269730996E-3</v>
      </c>
      <c r="AC4831" s="37">
        <f t="shared" si="1054"/>
        <v>0.9977220025730269</v>
      </c>
      <c r="AE4831" s="44">
        <v>40484</v>
      </c>
      <c r="AF4831" s="45">
        <v>4553.3999000000003</v>
      </c>
      <c r="AG4831" s="19">
        <f t="shared" si="1045"/>
        <v>3246.3994724083846</v>
      </c>
      <c r="AH4831" s="45">
        <f t="shared" si="1051"/>
        <v>-6.4289321051436144E-4</v>
      </c>
      <c r="AI4831" s="46">
        <f t="shared" si="1052"/>
        <v>0.99935710678948564</v>
      </c>
      <c r="AK4831" s="38">
        <v>40484</v>
      </c>
      <c r="AL4831" s="19">
        <v>172.5522</v>
      </c>
      <c r="AM4831" s="19">
        <f t="shared" si="1056"/>
        <v>-1.8730188111710788E-3</v>
      </c>
      <c r="AN4831" s="37">
        <f t="shared" si="1057"/>
        <v>0.99812698118882892</v>
      </c>
      <c r="AQ4831" s="38">
        <v>40484</v>
      </c>
      <c r="AR4831" s="19">
        <f t="shared" si="1058"/>
        <v>391.20689679600002</v>
      </c>
      <c r="AS4831" s="40">
        <f t="shared" si="1055"/>
        <v>-1.8730188111710788E-3</v>
      </c>
      <c r="AT4831" s="51">
        <f t="shared" si="1059"/>
        <v>0.99812698118882892</v>
      </c>
    </row>
    <row r="4832" spans="1:46">
      <c r="A4832" s="38">
        <v>40485</v>
      </c>
      <c r="B4832" s="37">
        <v>1.4014</v>
      </c>
      <c r="D4832" s="38">
        <v>40485</v>
      </c>
      <c r="E4832" s="19">
        <v>1585.4102</v>
      </c>
      <c r="F4832" s="19">
        <v>1131.3045525902669</v>
      </c>
      <c r="G4832" s="19">
        <v>1.0193757854426444E-3</v>
      </c>
      <c r="H4832" s="37">
        <f t="shared" si="1046"/>
        <v>1.0010193757854426</v>
      </c>
      <c r="I4832" s="19"/>
      <c r="J4832" s="19"/>
      <c r="K4832" s="19"/>
      <c r="L4832" s="19"/>
      <c r="N4832" s="38">
        <v>40485</v>
      </c>
      <c r="O4832" s="19">
        <v>1385.0927999999999</v>
      </c>
      <c r="P4832" s="19">
        <v>988.36363636363626</v>
      </c>
      <c r="Q4832" s="19">
        <v>8.3390441876700638E-3</v>
      </c>
      <c r="R4832" s="37">
        <f t="shared" si="1047"/>
        <v>1.0083390441876701</v>
      </c>
      <c r="T4832" s="39">
        <v>40485</v>
      </c>
      <c r="U4832" s="40">
        <v>395.68540000000002</v>
      </c>
      <c r="V4832" s="40">
        <f t="shared" si="1048"/>
        <v>1.9558738253742103E-3</v>
      </c>
      <c r="W4832" s="41">
        <f t="shared" si="1049"/>
        <v>1.0019558738253742</v>
      </c>
      <c r="Y4832" s="42">
        <v>40485</v>
      </c>
      <c r="Z4832" s="43">
        <v>297.63099999999997</v>
      </c>
      <c r="AA4832" s="43">
        <f t="shared" si="1050"/>
        <v>212.38119023833309</v>
      </c>
      <c r="AB4832" s="19">
        <f t="shared" si="1053"/>
        <v>-7.4383401065247767E-4</v>
      </c>
      <c r="AC4832" s="37">
        <f t="shared" si="1054"/>
        <v>0.99925616598934752</v>
      </c>
      <c r="AE4832" s="44">
        <v>40485</v>
      </c>
      <c r="AF4832" s="45">
        <v>4576.7997999999998</v>
      </c>
      <c r="AG4832" s="19">
        <f t="shared" si="1045"/>
        <v>3265.8768374482661</v>
      </c>
      <c r="AH4832" s="45">
        <f t="shared" si="1051"/>
        <v>5.9996821726415739E-3</v>
      </c>
      <c r="AI4832" s="46">
        <f t="shared" si="1052"/>
        <v>1.0059996821726416</v>
      </c>
      <c r="AK4832" s="38">
        <v>40485</v>
      </c>
      <c r="AL4832" s="19">
        <v>172.94300000000001</v>
      </c>
      <c r="AM4832" s="19">
        <f t="shared" si="1056"/>
        <v>2.2648218915783946E-3</v>
      </c>
      <c r="AN4832" s="37">
        <f t="shared" si="1057"/>
        <v>1.0022648218915784</v>
      </c>
      <c r="AQ4832" s="38">
        <v>40485</v>
      </c>
      <c r="AR4832" s="19">
        <f t="shared" si="1058"/>
        <v>392.09291074000004</v>
      </c>
      <c r="AS4832" s="40">
        <f t="shared" si="1055"/>
        <v>2.2648218915783946E-3</v>
      </c>
      <c r="AT4832" s="51">
        <f t="shared" si="1059"/>
        <v>1.0022648218915784</v>
      </c>
    </row>
    <row r="4833" spans="1:46">
      <c r="A4833" s="38">
        <v>40486</v>
      </c>
      <c r="B4833" s="37">
        <v>1.4224000000000001</v>
      </c>
      <c r="D4833" s="38">
        <v>40486</v>
      </c>
      <c r="E4833" s="19">
        <v>1623.5391999999999</v>
      </c>
      <c r="F4833" s="19">
        <v>1141.408323959505</v>
      </c>
      <c r="G4833" s="19">
        <v>8.9310799166362198E-3</v>
      </c>
      <c r="H4833" s="37">
        <f t="shared" si="1046"/>
        <v>1.0089310799166362</v>
      </c>
      <c r="I4833" s="19"/>
      <c r="J4833" s="19"/>
      <c r="K4833" s="19"/>
      <c r="L4833" s="19"/>
      <c r="N4833" s="38">
        <v>40486</v>
      </c>
      <c r="O4833" s="19">
        <v>1407.8915</v>
      </c>
      <c r="P4833" s="19">
        <v>989.79998593925745</v>
      </c>
      <c r="Q4833" s="19">
        <v>1.4532602402348438E-3</v>
      </c>
      <c r="R4833" s="37">
        <f t="shared" si="1047"/>
        <v>1.0014532602402348</v>
      </c>
      <c r="T4833" s="39">
        <v>40486</v>
      </c>
      <c r="U4833" s="40">
        <v>395.56220000000002</v>
      </c>
      <c r="V4833" s="40">
        <f t="shared" si="1048"/>
        <v>-3.1135846811636281E-4</v>
      </c>
      <c r="W4833" s="41">
        <f t="shared" si="1049"/>
        <v>0.99968864153188364</v>
      </c>
      <c r="Y4833" s="42">
        <v>40486</v>
      </c>
      <c r="Z4833" s="43">
        <v>305.65320000000003</v>
      </c>
      <c r="AA4833" s="43">
        <f t="shared" si="1050"/>
        <v>214.8855455568054</v>
      </c>
      <c r="AB4833" s="19">
        <f t="shared" si="1053"/>
        <v>1.179179434705091E-2</v>
      </c>
      <c r="AC4833" s="37">
        <f t="shared" si="1054"/>
        <v>1.0117917943470509</v>
      </c>
      <c r="AE4833" s="44">
        <v>40486</v>
      </c>
      <c r="AF4833" s="45">
        <v>4679.7997999999998</v>
      </c>
      <c r="AG4833" s="19">
        <f t="shared" si="1045"/>
        <v>3290.0729752530929</v>
      </c>
      <c r="AH4833" s="45">
        <f t="shared" si="1051"/>
        <v>7.4087722866278405E-3</v>
      </c>
      <c r="AI4833" s="46">
        <f t="shared" si="1052"/>
        <v>1.0074087722866278</v>
      </c>
      <c r="AK4833" s="38">
        <v>40486</v>
      </c>
      <c r="AL4833" s="19">
        <v>172.5745</v>
      </c>
      <c r="AM4833" s="19">
        <f t="shared" si="1056"/>
        <v>-2.1307598457296351E-3</v>
      </c>
      <c r="AN4833" s="37">
        <f t="shared" si="1057"/>
        <v>0.99786924015427036</v>
      </c>
      <c r="AQ4833" s="38">
        <v>40486</v>
      </c>
      <c r="AR4833" s="19">
        <f t="shared" si="1058"/>
        <v>391.25745491000004</v>
      </c>
      <c r="AS4833" s="40">
        <f t="shared" si="1055"/>
        <v>-2.130759845729524E-3</v>
      </c>
      <c r="AT4833" s="51">
        <f t="shared" si="1059"/>
        <v>0.99786924015427048</v>
      </c>
    </row>
    <row r="4834" spans="1:46">
      <c r="A4834" s="38">
        <v>40487</v>
      </c>
      <c r="B4834" s="37">
        <v>1.4033</v>
      </c>
      <c r="D4834" s="38">
        <v>40487</v>
      </c>
      <c r="E4834" s="19">
        <v>1625.2805000000001</v>
      </c>
      <c r="F4834" s="19">
        <v>1158.1846362146371</v>
      </c>
      <c r="G4834" s="19">
        <v>1.4697906001715166E-2</v>
      </c>
      <c r="H4834" s="37">
        <f t="shared" si="1046"/>
        <v>1.0146979060017152</v>
      </c>
      <c r="I4834" s="19"/>
      <c r="J4834" s="19"/>
      <c r="K4834" s="19"/>
      <c r="L4834" s="19"/>
      <c r="N4834" s="38">
        <v>40487</v>
      </c>
      <c r="O4834" s="19">
        <v>1413.8358000000001</v>
      </c>
      <c r="P4834" s="19">
        <v>1007.5078742963017</v>
      </c>
      <c r="Q4834" s="19">
        <v>1.7890370386538734E-2</v>
      </c>
      <c r="R4834" s="37">
        <f t="shared" si="1047"/>
        <v>1.0178903703865387</v>
      </c>
      <c r="T4834" s="39">
        <v>40487</v>
      </c>
      <c r="U4834" s="40">
        <v>397.00009999999997</v>
      </c>
      <c r="V4834" s="40">
        <f t="shared" si="1048"/>
        <v>3.6350793882731214E-3</v>
      </c>
      <c r="W4834" s="41">
        <f t="shared" si="1049"/>
        <v>1.0036350793882731</v>
      </c>
      <c r="Y4834" s="42">
        <v>40487</v>
      </c>
      <c r="Z4834" s="43">
        <v>307.77350000000001</v>
      </c>
      <c r="AA4834" s="43">
        <f t="shared" si="1050"/>
        <v>219.32124278486427</v>
      </c>
      <c r="AB4834" s="19">
        <f t="shared" si="1053"/>
        <v>2.0642138663004239E-2</v>
      </c>
      <c r="AC4834" s="37">
        <f t="shared" si="1054"/>
        <v>1.0206421386630042</v>
      </c>
      <c r="AE4834" s="44">
        <v>40487</v>
      </c>
      <c r="AF4834" s="45">
        <v>4699.2997999999998</v>
      </c>
      <c r="AG4834" s="19">
        <f t="shared" si="1045"/>
        <v>3348.7492339485498</v>
      </c>
      <c r="AH4834" s="45">
        <f t="shared" si="1051"/>
        <v>1.7834333504697764E-2</v>
      </c>
      <c r="AI4834" s="46">
        <f t="shared" si="1052"/>
        <v>1.0178343335046978</v>
      </c>
      <c r="AK4834" s="38">
        <v>40487</v>
      </c>
      <c r="AL4834" s="19">
        <v>172.4359</v>
      </c>
      <c r="AM4834" s="19">
        <f t="shared" si="1056"/>
        <v>-8.0313140122090232E-4</v>
      </c>
      <c r="AN4834" s="37">
        <f t="shared" si="1057"/>
        <v>0.9991968685987791</v>
      </c>
      <c r="AQ4834" s="38">
        <v>40487</v>
      </c>
      <c r="AR4834" s="19">
        <f t="shared" si="1058"/>
        <v>390.94322376200006</v>
      </c>
      <c r="AS4834" s="40">
        <f t="shared" si="1055"/>
        <v>-8.0313140122090232E-4</v>
      </c>
      <c r="AT4834" s="51">
        <f t="shared" si="1059"/>
        <v>0.9991968685987791</v>
      </c>
    </row>
    <row r="4835" spans="1:46">
      <c r="A4835" s="38">
        <v>40490</v>
      </c>
      <c r="B4835" s="37">
        <v>1.3927</v>
      </c>
      <c r="D4835" s="38">
        <v>40490</v>
      </c>
      <c r="E4835" s="19">
        <v>1621.4491</v>
      </c>
      <c r="F4835" s="19">
        <v>1164.2486536942629</v>
      </c>
      <c r="G4835" s="19">
        <v>5.2357951314612183E-3</v>
      </c>
      <c r="H4835" s="37">
        <f t="shared" si="1046"/>
        <v>1.0052357951314612</v>
      </c>
      <c r="I4835" s="19"/>
      <c r="J4835" s="19"/>
      <c r="K4835" s="19"/>
      <c r="L4835" s="19"/>
      <c r="N4835" s="38">
        <v>40490</v>
      </c>
      <c r="O4835" s="19">
        <v>1411.7062000000001</v>
      </c>
      <c r="P4835" s="19">
        <v>1013.6470165864868</v>
      </c>
      <c r="Q4835" s="19">
        <v>6.09339385508334E-3</v>
      </c>
      <c r="R4835" s="37">
        <f t="shared" si="1047"/>
        <v>1.0060933938550833</v>
      </c>
      <c r="T4835" s="39">
        <v>40490</v>
      </c>
      <c r="U4835" s="40">
        <v>396.84719999999999</v>
      </c>
      <c r="V4835" s="40">
        <f t="shared" si="1048"/>
        <v>-3.8513844203058589E-4</v>
      </c>
      <c r="W4835" s="41">
        <f t="shared" si="1049"/>
        <v>0.99961486155796941</v>
      </c>
      <c r="Y4835" s="42">
        <v>40490</v>
      </c>
      <c r="Z4835" s="43">
        <v>308.95299999999997</v>
      </c>
      <c r="AA4835" s="43">
        <f t="shared" si="1050"/>
        <v>221.83743806993607</v>
      </c>
      <c r="AB4835" s="19">
        <f t="shared" si="1053"/>
        <v>1.1472647396677305E-2</v>
      </c>
      <c r="AC4835" s="37">
        <f t="shared" si="1054"/>
        <v>1.0114726473966773</v>
      </c>
      <c r="AE4835" s="44">
        <v>40490</v>
      </c>
      <c r="AF4835" s="45">
        <v>4718</v>
      </c>
      <c r="AG4835" s="19">
        <f t="shared" si="1045"/>
        <v>3387.6642492999208</v>
      </c>
      <c r="AH4835" s="45">
        <f t="shared" si="1051"/>
        <v>1.1620761255236145E-2</v>
      </c>
      <c r="AI4835" s="46">
        <f t="shared" si="1052"/>
        <v>1.0116207612552361</v>
      </c>
      <c r="AK4835" s="38">
        <v>40490</v>
      </c>
      <c r="AL4835" s="19">
        <v>172.11770000000001</v>
      </c>
      <c r="AM4835" s="19">
        <f t="shared" si="1056"/>
        <v>-1.8453233926345458E-3</v>
      </c>
      <c r="AN4835" s="37">
        <f t="shared" si="1057"/>
        <v>0.99815467660736545</v>
      </c>
      <c r="AQ4835" s="38">
        <v>40490</v>
      </c>
      <c r="AR4835" s="19">
        <f t="shared" si="1058"/>
        <v>390.22180708600007</v>
      </c>
      <c r="AS4835" s="40">
        <f t="shared" si="1055"/>
        <v>-1.8453233926345458E-3</v>
      </c>
      <c r="AT4835" s="51">
        <f t="shared" si="1059"/>
        <v>0.99815467660736545</v>
      </c>
    </row>
    <row r="4836" spans="1:46">
      <c r="A4836" s="38">
        <v>40491</v>
      </c>
      <c r="B4836" s="37">
        <v>1.3865000000000001</v>
      </c>
      <c r="D4836" s="38">
        <v>40491</v>
      </c>
      <c r="E4836" s="19">
        <v>1618.3638000000001</v>
      </c>
      <c r="F4836" s="19">
        <v>1167.2295708618824</v>
      </c>
      <c r="G4836" s="19">
        <v>2.5603784536583074E-3</v>
      </c>
      <c r="H4836" s="37">
        <f t="shared" si="1046"/>
        <v>1.0025603784536583</v>
      </c>
      <c r="I4836" s="19"/>
      <c r="J4836" s="19"/>
      <c r="K4836" s="19"/>
      <c r="L4836" s="19"/>
      <c r="N4836" s="38">
        <v>40491</v>
      </c>
      <c r="O4836" s="19">
        <v>1412.2731000000001</v>
      </c>
      <c r="P4836" s="19">
        <v>1018.5886043995673</v>
      </c>
      <c r="Q4836" s="19">
        <v>4.8750578181757653E-3</v>
      </c>
      <c r="R4836" s="37">
        <f t="shared" si="1047"/>
        <v>1.0048750578181758</v>
      </c>
      <c r="T4836" s="39">
        <v>40491</v>
      </c>
      <c r="U4836" s="40">
        <v>398.04050000000001</v>
      </c>
      <c r="V4836" s="40">
        <f t="shared" si="1048"/>
        <v>3.0069507860961409E-3</v>
      </c>
      <c r="W4836" s="41">
        <f t="shared" si="1049"/>
        <v>1.0030069507860961</v>
      </c>
      <c r="Y4836" s="42">
        <v>40491</v>
      </c>
      <c r="Z4836" s="43">
        <v>313.12419999999997</v>
      </c>
      <c r="AA4836" s="43">
        <f t="shared" si="1050"/>
        <v>225.83786512802016</v>
      </c>
      <c r="AB4836" s="19">
        <f t="shared" si="1053"/>
        <v>1.8033146672127076E-2</v>
      </c>
      <c r="AC4836" s="37">
        <f t="shared" si="1054"/>
        <v>1.0180331466721271</v>
      </c>
      <c r="AE4836" s="44">
        <v>40491</v>
      </c>
      <c r="AF4836" s="45">
        <v>4737.7997999999998</v>
      </c>
      <c r="AG4836" s="19">
        <f t="shared" si="1045"/>
        <v>3417.0932564010095</v>
      </c>
      <c r="AH4836" s="45">
        <f t="shared" si="1051"/>
        <v>8.6871085607642673E-3</v>
      </c>
      <c r="AI4836" s="46">
        <f t="shared" si="1052"/>
        <v>1.0086871085607643</v>
      </c>
      <c r="AK4836" s="38">
        <v>40491</v>
      </c>
      <c r="AL4836" s="19">
        <v>172.07249999999999</v>
      </c>
      <c r="AM4836" s="19">
        <f t="shared" si="1056"/>
        <v>-2.626109923618003E-4</v>
      </c>
      <c r="AN4836" s="37">
        <f t="shared" si="1057"/>
        <v>0.9997373890076382</v>
      </c>
      <c r="AQ4836" s="38">
        <v>40491</v>
      </c>
      <c r="AR4836" s="19">
        <f t="shared" si="1058"/>
        <v>390.11933055000003</v>
      </c>
      <c r="AS4836" s="40">
        <f t="shared" si="1055"/>
        <v>-2.6261099236168928E-4</v>
      </c>
      <c r="AT4836" s="51">
        <f t="shared" si="1059"/>
        <v>0.99973738900763831</v>
      </c>
    </row>
    <row r="4837" spans="1:46">
      <c r="A4837" s="38">
        <v>40492</v>
      </c>
      <c r="B4837" s="37">
        <v>1.3728</v>
      </c>
      <c r="D4837" s="38">
        <v>40492</v>
      </c>
      <c r="E4837" s="19">
        <v>1607.9517000000001</v>
      </c>
      <c r="F4837" s="19">
        <v>1171.2934877622379</v>
      </c>
      <c r="G4837" s="19">
        <v>3.4816774710004772E-3</v>
      </c>
      <c r="H4837" s="37">
        <f t="shared" si="1046"/>
        <v>1.0034816774710005</v>
      </c>
      <c r="I4837" s="19"/>
      <c r="J4837" s="19"/>
      <c r="K4837" s="19"/>
      <c r="L4837" s="19"/>
      <c r="N4837" s="38">
        <v>40492</v>
      </c>
      <c r="O4837" s="19">
        <v>1404.1147000000001</v>
      </c>
      <c r="P4837" s="19">
        <v>1022.8108245920746</v>
      </c>
      <c r="Q4837" s="19">
        <v>4.1451673170800341E-3</v>
      </c>
      <c r="R4837" s="37">
        <f t="shared" si="1047"/>
        <v>1.00414516731708</v>
      </c>
      <c r="T4837" s="39">
        <v>40492</v>
      </c>
      <c r="U4837" s="40">
        <v>396.26830000000001</v>
      </c>
      <c r="V4837" s="40">
        <f t="shared" si="1048"/>
        <v>-4.4523107573224419E-3</v>
      </c>
      <c r="W4837" s="41">
        <f t="shared" si="1049"/>
        <v>0.99554768924267756</v>
      </c>
      <c r="Y4837" s="42">
        <v>40492</v>
      </c>
      <c r="Z4837" s="43">
        <v>309.73289999999997</v>
      </c>
      <c r="AA4837" s="43">
        <f t="shared" si="1050"/>
        <v>225.62128496503493</v>
      </c>
      <c r="AB4837" s="19">
        <f t="shared" si="1053"/>
        <v>-9.5900730757636499E-4</v>
      </c>
      <c r="AC4837" s="37">
        <f t="shared" si="1054"/>
        <v>0.99904099269242364</v>
      </c>
      <c r="AE4837" s="44">
        <v>40492</v>
      </c>
      <c r="AF4837" s="45">
        <v>4746</v>
      </c>
      <c r="AG4837" s="19">
        <f t="shared" si="1045"/>
        <v>3457.1678321678323</v>
      </c>
      <c r="AH4837" s="45">
        <f t="shared" si="1051"/>
        <v>1.172767986116674E-2</v>
      </c>
      <c r="AI4837" s="46">
        <f t="shared" si="1052"/>
        <v>1.0117276798611667</v>
      </c>
      <c r="AK4837" s="38">
        <v>40492</v>
      </c>
      <c r="AL4837" s="19">
        <v>171.56729999999999</v>
      </c>
      <c r="AM4837" s="19">
        <f t="shared" si="1056"/>
        <v>-2.9359717560911713E-3</v>
      </c>
      <c r="AN4837" s="37">
        <f t="shared" si="1057"/>
        <v>0.99706402824390883</v>
      </c>
      <c r="AQ4837" s="38">
        <v>40492</v>
      </c>
      <c r="AR4837" s="19">
        <f t="shared" si="1058"/>
        <v>388.97395121400001</v>
      </c>
      <c r="AS4837" s="40">
        <f t="shared" si="1055"/>
        <v>-2.9359717560912824E-3</v>
      </c>
      <c r="AT4837" s="51">
        <f t="shared" si="1059"/>
        <v>0.99706402824390872</v>
      </c>
    </row>
    <row r="4838" spans="1:46">
      <c r="A4838" s="38">
        <v>40493</v>
      </c>
      <c r="B4838" s="37">
        <v>1.3728</v>
      </c>
      <c r="D4838" s="38">
        <v>40493</v>
      </c>
      <c r="E4838" s="19">
        <v>1605.0503000000001</v>
      </c>
      <c r="F4838" s="19">
        <v>1169.1799970862471</v>
      </c>
      <c r="G4838" s="19">
        <v>-1.8044074333825044E-3</v>
      </c>
      <c r="H4838" s="37">
        <f t="shared" si="1046"/>
        <v>0.9981955925666175</v>
      </c>
      <c r="I4838" s="19"/>
      <c r="J4838" s="19"/>
      <c r="K4838" s="19"/>
      <c r="L4838" s="19"/>
      <c r="N4838" s="38">
        <v>40493</v>
      </c>
      <c r="O4838" s="19">
        <v>1392.9989</v>
      </c>
      <c r="P4838" s="19">
        <v>1014.7136509324009</v>
      </c>
      <c r="Q4838" s="19">
        <v>-7.9165897201988189E-3</v>
      </c>
      <c r="R4838" s="37">
        <f t="shared" si="1047"/>
        <v>0.99208341027980118</v>
      </c>
      <c r="T4838" s="39">
        <v>40493</v>
      </c>
      <c r="U4838" s="40">
        <v>398.1447</v>
      </c>
      <c r="V4838" s="40">
        <f t="shared" si="1048"/>
        <v>4.7351756373144038E-3</v>
      </c>
      <c r="W4838" s="41">
        <f t="shared" si="1049"/>
        <v>1.0047351756373144</v>
      </c>
      <c r="Y4838" s="42">
        <v>40493</v>
      </c>
      <c r="Z4838" s="43">
        <v>308.83069999999998</v>
      </c>
      <c r="AA4838" s="43">
        <f t="shared" si="1050"/>
        <v>224.96408799533799</v>
      </c>
      <c r="AB4838" s="19">
        <f t="shared" si="1053"/>
        <v>-2.9128323145521939E-3</v>
      </c>
      <c r="AC4838" s="37">
        <f t="shared" si="1054"/>
        <v>0.99708716768544781</v>
      </c>
      <c r="AE4838" s="44">
        <v>40493</v>
      </c>
      <c r="AF4838" s="45">
        <v>4726.7997999999998</v>
      </c>
      <c r="AG4838" s="19">
        <f t="shared" si="1045"/>
        <v>3443.1816724941723</v>
      </c>
      <c r="AH4838" s="45">
        <f t="shared" si="1051"/>
        <v>-4.0455541508639392E-3</v>
      </c>
      <c r="AI4838" s="46">
        <f t="shared" si="1052"/>
        <v>0.99595444584913606</v>
      </c>
      <c r="AK4838" s="38">
        <v>40493</v>
      </c>
      <c r="AL4838" s="19">
        <v>171.02690000000001</v>
      </c>
      <c r="AM4838" s="19">
        <f t="shared" si="1056"/>
        <v>-3.149784370331532E-3</v>
      </c>
      <c r="AN4838" s="37">
        <f t="shared" si="1057"/>
        <v>0.99685021562966847</v>
      </c>
      <c r="AQ4838" s="38">
        <v>40493</v>
      </c>
      <c r="AR4838" s="19">
        <f t="shared" si="1058"/>
        <v>387.74876714200008</v>
      </c>
      <c r="AS4838" s="40">
        <f t="shared" si="1055"/>
        <v>-3.149784370331421E-3</v>
      </c>
      <c r="AT4838" s="51">
        <f t="shared" si="1059"/>
        <v>0.99685021562966858</v>
      </c>
    </row>
    <row r="4839" spans="1:46">
      <c r="A4839" s="38">
        <v>40494</v>
      </c>
      <c r="B4839" s="37">
        <v>1.37</v>
      </c>
      <c r="D4839" s="38">
        <v>40494</v>
      </c>
      <c r="E4839" s="19">
        <v>1590.3126999999999</v>
      </c>
      <c r="F4839" s="19">
        <v>1160.8121897810217</v>
      </c>
      <c r="G4839" s="19">
        <v>-7.1569880823133536E-3</v>
      </c>
      <c r="H4839" s="37">
        <f t="shared" si="1046"/>
        <v>0.99284301191768665</v>
      </c>
      <c r="I4839" s="19"/>
      <c r="J4839" s="19"/>
      <c r="K4839" s="19"/>
      <c r="L4839" s="19"/>
      <c r="N4839" s="38">
        <v>40494</v>
      </c>
      <c r="O4839" s="19">
        <v>1371.4797000000001</v>
      </c>
      <c r="P4839" s="19">
        <v>1001.0800729927007</v>
      </c>
      <c r="Q4839" s="19">
        <v>-1.3435886988583001E-2</v>
      </c>
      <c r="R4839" s="37">
        <f t="shared" si="1047"/>
        <v>0.986564113011417</v>
      </c>
      <c r="T4839" s="39">
        <v>40494</v>
      </c>
      <c r="U4839" s="40">
        <v>396.80459999999999</v>
      </c>
      <c r="V4839" s="40">
        <f t="shared" si="1048"/>
        <v>-3.365861708067408E-3</v>
      </c>
      <c r="W4839" s="41">
        <f t="shared" si="1049"/>
        <v>0.99663413829193259</v>
      </c>
      <c r="Y4839" s="42">
        <v>40494</v>
      </c>
      <c r="Z4839" s="43">
        <v>296.90100000000001</v>
      </c>
      <c r="AA4839" s="43">
        <f t="shared" si="1050"/>
        <v>216.71605839416057</v>
      </c>
      <c r="AB4839" s="19">
        <f t="shared" si="1053"/>
        <v>-3.6663761201513823E-2</v>
      </c>
      <c r="AC4839" s="37">
        <f t="shared" si="1054"/>
        <v>0.96333623879848618</v>
      </c>
      <c r="AE4839" s="44">
        <v>40494</v>
      </c>
      <c r="AF4839" s="45">
        <v>4566.7002000000002</v>
      </c>
      <c r="AG4839" s="19">
        <f t="shared" si="1045"/>
        <v>3333.3578102189781</v>
      </c>
      <c r="AH4839" s="45">
        <f t="shared" si="1051"/>
        <v>-3.189604055822004E-2</v>
      </c>
      <c r="AI4839" s="46">
        <f t="shared" si="1052"/>
        <v>0.96810395944177996</v>
      </c>
      <c r="AK4839" s="38">
        <v>40494</v>
      </c>
      <c r="AL4839" s="19">
        <v>171.00710000000001</v>
      </c>
      <c r="AM4839" s="19">
        <f t="shared" si="1056"/>
        <v>-1.1577126171380403E-4</v>
      </c>
      <c r="AN4839" s="37">
        <f t="shared" si="1057"/>
        <v>0.9998842287382862</v>
      </c>
      <c r="AQ4839" s="38">
        <v>40494</v>
      </c>
      <c r="AR4839" s="19">
        <f t="shared" si="1058"/>
        <v>387.70387697800004</v>
      </c>
      <c r="AS4839" s="40">
        <f t="shared" si="1055"/>
        <v>-1.1577126171391505E-4</v>
      </c>
      <c r="AT4839" s="51">
        <f t="shared" si="1059"/>
        <v>0.99988422873828608</v>
      </c>
    </row>
    <row r="4840" spans="1:46">
      <c r="A4840" s="38">
        <v>40497</v>
      </c>
      <c r="B4840" s="37">
        <v>1.3614999999999999</v>
      </c>
      <c r="D4840" s="38">
        <v>40497</v>
      </c>
      <c r="E4840" s="19">
        <v>1589.1057000000001</v>
      </c>
      <c r="F4840" s="19">
        <v>1167.1727506426737</v>
      </c>
      <c r="G4840" s="19">
        <v>5.4794056417100112E-3</v>
      </c>
      <c r="H4840" s="37">
        <f t="shared" si="1046"/>
        <v>1.00547940564171</v>
      </c>
      <c r="I4840" s="19"/>
      <c r="J4840" s="19"/>
      <c r="K4840" s="19"/>
      <c r="L4840" s="19"/>
      <c r="N4840" s="38">
        <v>40497</v>
      </c>
      <c r="O4840" s="19">
        <v>1364.0037</v>
      </c>
      <c r="P4840" s="19">
        <v>1001.8389276533236</v>
      </c>
      <c r="Q4840" s="19">
        <v>7.5803592649115181E-4</v>
      </c>
      <c r="R4840" s="37">
        <f t="shared" si="1047"/>
        <v>1.0007580359264912</v>
      </c>
      <c r="T4840" s="39">
        <v>40497</v>
      </c>
      <c r="U4840" s="40">
        <v>395.80470000000003</v>
      </c>
      <c r="V4840" s="40">
        <f t="shared" si="1048"/>
        <v>-2.5198800618742023E-3</v>
      </c>
      <c r="W4840" s="41">
        <f t="shared" si="1049"/>
        <v>0.9974801199381258</v>
      </c>
      <c r="Y4840" s="42">
        <v>40497</v>
      </c>
      <c r="Z4840" s="43">
        <v>299.0496</v>
      </c>
      <c r="AA4840" s="43">
        <f t="shared" si="1050"/>
        <v>219.64715387440324</v>
      </c>
      <c r="AB4840" s="19">
        <f t="shared" si="1053"/>
        <v>1.3525049790780397E-2</v>
      </c>
      <c r="AC4840" s="37">
        <f t="shared" si="1054"/>
        <v>1.0135250497907804</v>
      </c>
      <c r="AE4840" s="44">
        <v>40497</v>
      </c>
      <c r="AF4840" s="45">
        <v>4583.3999000000003</v>
      </c>
      <c r="AG4840" s="19">
        <f t="shared" si="1045"/>
        <v>3366.4340066103568</v>
      </c>
      <c r="AH4840" s="45">
        <f t="shared" si="1051"/>
        <v>9.9227860537438595E-3</v>
      </c>
      <c r="AI4840" s="46">
        <f t="shared" si="1052"/>
        <v>1.0099227860537439</v>
      </c>
      <c r="AK4840" s="38">
        <v>40497</v>
      </c>
      <c r="AL4840" s="19">
        <v>170.87350000000001</v>
      </c>
      <c r="AM4840" s="19">
        <f t="shared" si="1056"/>
        <v>-7.8125411167140335E-4</v>
      </c>
      <c r="AN4840" s="37">
        <f t="shared" si="1057"/>
        <v>0.9992187458883286</v>
      </c>
      <c r="AQ4840" s="38">
        <v>40497</v>
      </c>
      <c r="AR4840" s="19">
        <f t="shared" si="1058"/>
        <v>387.40098173000007</v>
      </c>
      <c r="AS4840" s="40">
        <f t="shared" si="1055"/>
        <v>-7.8125411167129233E-4</v>
      </c>
      <c r="AT4840" s="51">
        <f t="shared" si="1059"/>
        <v>0.99921874588832871</v>
      </c>
    </row>
    <row r="4841" spans="1:46">
      <c r="A4841" s="38">
        <v>40498</v>
      </c>
      <c r="B4841" s="37">
        <v>1.3516999999999999</v>
      </c>
      <c r="D4841" s="38">
        <v>40498</v>
      </c>
      <c r="E4841" s="19">
        <v>1560.01</v>
      </c>
      <c r="F4841" s="19">
        <v>1154.109639712954</v>
      </c>
      <c r="G4841" s="19">
        <v>-1.1192097247409882E-2</v>
      </c>
      <c r="H4841" s="37">
        <f t="shared" si="1046"/>
        <v>0.98880790275259012</v>
      </c>
      <c r="I4841" s="19"/>
      <c r="J4841" s="19"/>
      <c r="K4841" s="19"/>
      <c r="L4841" s="19"/>
      <c r="N4841" s="38">
        <v>40498</v>
      </c>
      <c r="O4841" s="19">
        <v>1346.4582</v>
      </c>
      <c r="P4841" s="19">
        <v>996.12206850632549</v>
      </c>
      <c r="Q4841" s="19">
        <v>-5.706365553581616E-3</v>
      </c>
      <c r="R4841" s="37">
        <f t="shared" si="1047"/>
        <v>0.99429363444641838</v>
      </c>
      <c r="T4841" s="39">
        <v>40498</v>
      </c>
      <c r="U4841" s="40">
        <v>395.14210000000003</v>
      </c>
      <c r="V4841" s="40">
        <f t="shared" si="1048"/>
        <v>-1.6740579381699927E-3</v>
      </c>
      <c r="W4841" s="41">
        <f t="shared" si="1049"/>
        <v>0.99832594206183001</v>
      </c>
      <c r="Y4841" s="42">
        <v>40498</v>
      </c>
      <c r="Z4841" s="43">
        <v>287.56319999999999</v>
      </c>
      <c r="AA4841" s="43">
        <f t="shared" si="1050"/>
        <v>212.74188059480656</v>
      </c>
      <c r="AB4841" s="19">
        <f t="shared" si="1053"/>
        <v>-3.1438027571917493E-2</v>
      </c>
      <c r="AC4841" s="37">
        <f t="shared" si="1054"/>
        <v>0.96856197242808251</v>
      </c>
      <c r="AE4841" s="44">
        <v>40498</v>
      </c>
      <c r="AF4841" s="45">
        <v>4438.3999000000003</v>
      </c>
      <c r="AG4841" s="19">
        <f t="shared" ref="AG4841:AG4904" si="1060">AF4841/B4841</f>
        <v>3283.5687652585639</v>
      </c>
      <c r="AH4841" s="45">
        <f t="shared" si="1051"/>
        <v>-2.4615139102408645E-2</v>
      </c>
      <c r="AI4841" s="46">
        <f t="shared" si="1052"/>
        <v>0.97538486089759135</v>
      </c>
      <c r="AK4841" s="38">
        <v>40498</v>
      </c>
      <c r="AL4841" s="19">
        <v>170.13290000000001</v>
      </c>
      <c r="AM4841" s="19">
        <f t="shared" si="1056"/>
        <v>-4.3342004465292128E-3</v>
      </c>
      <c r="AN4841" s="37">
        <f t="shared" si="1057"/>
        <v>0.99566579955347079</v>
      </c>
      <c r="AQ4841" s="38">
        <v>40498</v>
      </c>
      <c r="AR4841" s="19">
        <f t="shared" si="1058"/>
        <v>385.72190822200002</v>
      </c>
      <c r="AS4841" s="40">
        <f t="shared" si="1055"/>
        <v>-4.3342004465293238E-3</v>
      </c>
      <c r="AT4841" s="51">
        <f t="shared" si="1059"/>
        <v>0.99566579955347068</v>
      </c>
    </row>
    <row r="4842" spans="1:46">
      <c r="A4842" s="38">
        <v>40499</v>
      </c>
      <c r="B4842" s="37">
        <v>1.3554999999999999</v>
      </c>
      <c r="D4842" s="38">
        <v>40499</v>
      </c>
      <c r="E4842" s="19">
        <v>1563.0277000000001</v>
      </c>
      <c r="F4842" s="19">
        <v>1153.1004795278495</v>
      </c>
      <c r="G4842" s="19">
        <v>-8.7440581932540784E-4</v>
      </c>
      <c r="H4842" s="37">
        <f t="shared" ref="H4842:H4905" si="1061">(F4842/F4841)</f>
        <v>0.99912559418067459</v>
      </c>
      <c r="I4842" s="19"/>
      <c r="J4842" s="19"/>
      <c r="K4842" s="19"/>
      <c r="L4842" s="19"/>
      <c r="N4842" s="38">
        <v>40499</v>
      </c>
      <c r="O4842" s="19">
        <v>1338.2256</v>
      </c>
      <c r="P4842" s="19">
        <v>987.25606787163417</v>
      </c>
      <c r="Q4842" s="19">
        <v>-8.9005162268774862E-3</v>
      </c>
      <c r="R4842" s="37">
        <f t="shared" ref="R4842:R4905" si="1062">P4842/P4841</f>
        <v>0.99109948377312251</v>
      </c>
      <c r="T4842" s="39">
        <v>40499</v>
      </c>
      <c r="U4842" s="40">
        <v>394.2509</v>
      </c>
      <c r="V4842" s="40">
        <f t="shared" ref="V4842:V4905" si="1063">U4842/U4841-1</f>
        <v>-2.2553911618125033E-3</v>
      </c>
      <c r="W4842" s="41">
        <f t="shared" ref="W4842:W4905" si="1064">U4842/U4841</f>
        <v>0.9977446088381875</v>
      </c>
      <c r="Y4842" s="42">
        <v>40499</v>
      </c>
      <c r="Z4842" s="43">
        <v>287.51080000000002</v>
      </c>
      <c r="AA4842" s="43">
        <f t="shared" ref="AA4842:AA4905" si="1065">Z4842/B4842</f>
        <v>212.10682405016601</v>
      </c>
      <c r="AB4842" s="19">
        <f t="shared" si="1053"/>
        <v>-2.9851035577244112E-3</v>
      </c>
      <c r="AC4842" s="37">
        <f t="shared" si="1054"/>
        <v>0.99701489644227559</v>
      </c>
      <c r="AE4842" s="44">
        <v>40499</v>
      </c>
      <c r="AF4842" s="45">
        <v>4394.5</v>
      </c>
      <c r="AG4842" s="19">
        <f t="shared" si="1060"/>
        <v>3241.9771302102545</v>
      </c>
      <c r="AH4842" s="45">
        <f t="shared" ref="AH4842:AH4905" si="1066">AG4842/AG4841-1</f>
        <v>-1.266659480025667E-2</v>
      </c>
      <c r="AI4842" s="46">
        <f t="shared" ref="AI4842:AI4905" si="1067">(AG4842/AG4841)</f>
        <v>0.98733340519974333</v>
      </c>
      <c r="AK4842" s="38">
        <v>40499</v>
      </c>
      <c r="AL4842" s="19">
        <v>170.37289999999999</v>
      </c>
      <c r="AM4842" s="19">
        <f t="shared" si="1056"/>
        <v>1.4106619001967857E-3</v>
      </c>
      <c r="AN4842" s="37">
        <f t="shared" si="1057"/>
        <v>1.0014106619001968</v>
      </c>
      <c r="AQ4842" s="38">
        <v>40499</v>
      </c>
      <c r="AR4842" s="19">
        <f t="shared" si="1058"/>
        <v>386.26603142200003</v>
      </c>
      <c r="AS4842" s="40">
        <f t="shared" si="1055"/>
        <v>1.4106619001967857E-3</v>
      </c>
      <c r="AT4842" s="51">
        <f t="shared" si="1059"/>
        <v>1.0014106619001968</v>
      </c>
    </row>
    <row r="4843" spans="1:46">
      <c r="A4843" s="38">
        <v>40500</v>
      </c>
      <c r="B4843" s="37">
        <v>1.3617999999999999</v>
      </c>
      <c r="D4843" s="38">
        <v>40500</v>
      </c>
      <c r="E4843" s="19">
        <v>1588.2059999999999</v>
      </c>
      <c r="F4843" s="19">
        <v>1166.254956674989</v>
      </c>
      <c r="G4843" s="19">
        <v>1.1407919240937092E-2</v>
      </c>
      <c r="H4843" s="37">
        <f t="shared" si="1061"/>
        <v>1.0114079192409371</v>
      </c>
      <c r="I4843" s="19"/>
      <c r="J4843" s="19"/>
      <c r="K4843" s="19"/>
      <c r="L4843" s="19"/>
      <c r="N4843" s="38">
        <v>40500</v>
      </c>
      <c r="O4843" s="19">
        <v>1359.3538000000001</v>
      </c>
      <c r="P4843" s="19">
        <v>998.20370098399189</v>
      </c>
      <c r="Q4843" s="19">
        <v>1.1088949937739123E-2</v>
      </c>
      <c r="R4843" s="37">
        <f t="shared" si="1062"/>
        <v>1.0110889499377391</v>
      </c>
      <c r="T4843" s="39">
        <v>40500</v>
      </c>
      <c r="U4843" s="40">
        <v>393.19720000000001</v>
      </c>
      <c r="V4843" s="40">
        <f t="shared" si="1063"/>
        <v>-2.6726635246742125E-3</v>
      </c>
      <c r="W4843" s="41">
        <f t="shared" si="1064"/>
        <v>0.99732733647532579</v>
      </c>
      <c r="Y4843" s="42">
        <v>40500</v>
      </c>
      <c r="Z4843" s="43">
        <v>294.4178</v>
      </c>
      <c r="AA4843" s="43">
        <f t="shared" si="1065"/>
        <v>216.19753267733884</v>
      </c>
      <c r="AB4843" s="19">
        <f t="shared" ref="AB4843:AB4906" si="1068">AA4843/AA4842-1</f>
        <v>1.9286077406945212E-2</v>
      </c>
      <c r="AC4843" s="37">
        <f t="shared" ref="AC4843:AC4906" si="1069">(AA4843/AA4842)</f>
        <v>1.0192860774069452</v>
      </c>
      <c r="AE4843" s="44">
        <v>40500</v>
      </c>
      <c r="AF4843" s="45">
        <v>4482.3999000000003</v>
      </c>
      <c r="AG4843" s="19">
        <f t="shared" si="1060"/>
        <v>3291.5258481421652</v>
      </c>
      <c r="AH4843" s="45">
        <f t="shared" si="1066"/>
        <v>1.5283487804461204E-2</v>
      </c>
      <c r="AI4843" s="46">
        <f t="shared" si="1067"/>
        <v>1.0152834878044612</v>
      </c>
      <c r="AK4843" s="38">
        <v>40500</v>
      </c>
      <c r="AL4843" s="19">
        <v>169.48230000000001</v>
      </c>
      <c r="AM4843" s="19">
        <f t="shared" si="1056"/>
        <v>-5.2273571677184938E-3</v>
      </c>
      <c r="AN4843" s="37">
        <f t="shared" si="1057"/>
        <v>0.99477264283228151</v>
      </c>
      <c r="AQ4843" s="38">
        <v>40500</v>
      </c>
      <c r="AR4843" s="19">
        <f t="shared" si="1058"/>
        <v>384.24688091400003</v>
      </c>
      <c r="AS4843" s="40">
        <f t="shared" si="1055"/>
        <v>-5.2273571677186048E-3</v>
      </c>
      <c r="AT4843" s="51">
        <f t="shared" si="1059"/>
        <v>0.9947726428322814</v>
      </c>
    </row>
    <row r="4844" spans="1:46">
      <c r="A4844" s="38">
        <v>40501</v>
      </c>
      <c r="B4844" s="37">
        <v>1.3653999999999999</v>
      </c>
      <c r="D4844" s="38">
        <v>40501</v>
      </c>
      <c r="E4844" s="19">
        <v>1589.8616999999999</v>
      </c>
      <c r="F4844" s="19">
        <v>1164.3926321956935</v>
      </c>
      <c r="G4844" s="19">
        <v>-1.5968416413894015E-3</v>
      </c>
      <c r="H4844" s="37">
        <f t="shared" si="1061"/>
        <v>0.9984031583586106</v>
      </c>
      <c r="I4844" s="19"/>
      <c r="J4844" s="19"/>
      <c r="K4844" s="19"/>
      <c r="L4844" s="19"/>
      <c r="N4844" s="38">
        <v>40501</v>
      </c>
      <c r="O4844" s="19">
        <v>1360.6264000000001</v>
      </c>
      <c r="P4844" s="19">
        <v>996.50388164640412</v>
      </c>
      <c r="Q4844" s="19">
        <v>-1.7028782160516398E-3</v>
      </c>
      <c r="R4844" s="37">
        <f t="shared" si="1062"/>
        <v>0.99829712178394836</v>
      </c>
      <c r="T4844" s="39">
        <v>40501</v>
      </c>
      <c r="U4844" s="40">
        <v>393.30770000000001</v>
      </c>
      <c r="V4844" s="40">
        <f t="shared" si="1063"/>
        <v>2.8102946816499497E-4</v>
      </c>
      <c r="W4844" s="41">
        <f t="shared" si="1064"/>
        <v>1.000281029468165</v>
      </c>
      <c r="Y4844" s="42">
        <v>40501</v>
      </c>
      <c r="Z4844" s="43">
        <v>291.4939</v>
      </c>
      <c r="AA4844" s="43">
        <f t="shared" si="1065"/>
        <v>213.48608466383479</v>
      </c>
      <c r="AB4844" s="19">
        <f t="shared" si="1068"/>
        <v>-1.2541530793280242E-2</v>
      </c>
      <c r="AC4844" s="37">
        <f t="shared" si="1069"/>
        <v>0.98745846920671976</v>
      </c>
      <c r="AE4844" s="44">
        <v>40501</v>
      </c>
      <c r="AF4844" s="45">
        <v>4440.7002000000002</v>
      </c>
      <c r="AG4844" s="19">
        <f t="shared" si="1060"/>
        <v>3252.3071627361946</v>
      </c>
      <c r="AH4844" s="45">
        <f t="shared" si="1066"/>
        <v>-1.1915047067944662E-2</v>
      </c>
      <c r="AI4844" s="46">
        <f t="shared" si="1067"/>
        <v>0.98808495293205534</v>
      </c>
      <c r="AK4844" s="38">
        <v>40501</v>
      </c>
      <c r="AL4844" s="19">
        <v>169.59190000000001</v>
      </c>
      <c r="AM4844" s="19">
        <f t="shared" si="1056"/>
        <v>6.4667519853101041E-4</v>
      </c>
      <c r="AN4844" s="37">
        <f t="shared" si="1057"/>
        <v>1.000646675198531</v>
      </c>
      <c r="AQ4844" s="38">
        <v>40501</v>
      </c>
      <c r="AR4844" s="19">
        <f t="shared" si="1058"/>
        <v>384.49536384200007</v>
      </c>
      <c r="AS4844" s="40">
        <f t="shared" si="1055"/>
        <v>6.4667519853123245E-4</v>
      </c>
      <c r="AT4844" s="51">
        <f t="shared" si="1059"/>
        <v>1.0006466751985312</v>
      </c>
    </row>
    <row r="4845" spans="1:46">
      <c r="A4845" s="38">
        <v>40504</v>
      </c>
      <c r="B4845" s="37">
        <v>1.3612</v>
      </c>
      <c r="D4845" s="38">
        <v>40504</v>
      </c>
      <c r="E4845" s="19">
        <v>1584.9775</v>
      </c>
      <c r="F4845" s="19">
        <v>1164.3972230384954</v>
      </c>
      <c r="G4845" s="19">
        <v>3.9426931044417302E-6</v>
      </c>
      <c r="H4845" s="37">
        <f t="shared" si="1061"/>
        <v>1.0000039426931044</v>
      </c>
      <c r="I4845" s="19"/>
      <c r="J4845" s="19"/>
      <c r="K4845" s="19"/>
      <c r="L4845" s="19"/>
      <c r="N4845" s="38">
        <v>40504</v>
      </c>
      <c r="O4845" s="19">
        <v>1362.6823999999999</v>
      </c>
      <c r="P4845" s="19">
        <v>1001.0890390831619</v>
      </c>
      <c r="Q4845" s="19">
        <v>4.6012439301112984E-3</v>
      </c>
      <c r="R4845" s="37">
        <f t="shared" si="1062"/>
        <v>1.0046012439301113</v>
      </c>
      <c r="T4845" s="39">
        <v>40504</v>
      </c>
      <c r="U4845" s="40">
        <v>392.76589999999999</v>
      </c>
      <c r="V4845" s="40">
        <f t="shared" si="1063"/>
        <v>-1.3775474011823441E-3</v>
      </c>
      <c r="W4845" s="41">
        <f t="shared" si="1064"/>
        <v>0.99862245259881766</v>
      </c>
      <c r="Y4845" s="42">
        <v>40504</v>
      </c>
      <c r="Z4845" s="43">
        <v>291.29000000000002</v>
      </c>
      <c r="AA4845" s="43">
        <f t="shared" si="1065"/>
        <v>213.99500440787543</v>
      </c>
      <c r="AB4845" s="19">
        <f t="shared" si="1068"/>
        <v>2.3838544083190083E-3</v>
      </c>
      <c r="AC4845" s="37">
        <f t="shared" si="1069"/>
        <v>1.002383854408319</v>
      </c>
      <c r="AE4845" s="44">
        <v>40504</v>
      </c>
      <c r="AF4845" s="45">
        <v>4428.5</v>
      </c>
      <c r="AG4845" s="19">
        <f t="shared" si="1060"/>
        <v>3253.379371143109</v>
      </c>
      <c r="AH4845" s="45">
        <f t="shared" si="1066"/>
        <v>3.2967624312951749E-4</v>
      </c>
      <c r="AI4845" s="46">
        <f t="shared" si="1067"/>
        <v>1.0003296762431295</v>
      </c>
      <c r="AK4845" s="38">
        <v>40504</v>
      </c>
      <c r="AL4845" s="19">
        <v>170.06800000000001</v>
      </c>
      <c r="AM4845" s="19">
        <f t="shared" si="1056"/>
        <v>2.8073274725974873E-3</v>
      </c>
      <c r="AN4845" s="37">
        <f t="shared" si="1057"/>
        <v>1.0028073274725975</v>
      </c>
      <c r="AQ4845" s="38">
        <v>40504</v>
      </c>
      <c r="AR4845" s="19">
        <f t="shared" si="1058"/>
        <v>385.57476824000008</v>
      </c>
      <c r="AS4845" s="40">
        <f t="shared" si="1055"/>
        <v>2.8073274725974873E-3</v>
      </c>
      <c r="AT4845" s="51">
        <f t="shared" si="1059"/>
        <v>1.0028073274725975</v>
      </c>
    </row>
    <row r="4846" spans="1:46">
      <c r="A4846" s="38">
        <v>40505</v>
      </c>
      <c r="B4846" s="37">
        <v>1.3388</v>
      </c>
      <c r="D4846" s="38">
        <v>40505</v>
      </c>
      <c r="E4846" s="19">
        <v>1558.3052</v>
      </c>
      <c r="F4846" s="19">
        <v>1163.9566776217509</v>
      </c>
      <c r="G4846" s="19">
        <v>-3.7834633064037781E-4</v>
      </c>
      <c r="H4846" s="37">
        <f t="shared" si="1061"/>
        <v>0.99962165366935962</v>
      </c>
      <c r="I4846" s="19"/>
      <c r="J4846" s="19"/>
      <c r="K4846" s="19"/>
      <c r="L4846" s="19"/>
      <c r="N4846" s="38">
        <v>40505</v>
      </c>
      <c r="O4846" s="19">
        <v>1333.7720999999999</v>
      </c>
      <c r="P4846" s="19">
        <v>996.2444726620854</v>
      </c>
      <c r="Q4846" s="19">
        <v>-4.8392962383378979E-3</v>
      </c>
      <c r="R4846" s="37">
        <f t="shared" si="1062"/>
        <v>0.9951607037616621</v>
      </c>
      <c r="T4846" s="39">
        <v>40505</v>
      </c>
      <c r="U4846" s="40">
        <v>394.12310000000002</v>
      </c>
      <c r="V4846" s="40">
        <f t="shared" si="1063"/>
        <v>3.4554934631545464E-3</v>
      </c>
      <c r="W4846" s="41">
        <f t="shared" si="1064"/>
        <v>1.0034554934631545</v>
      </c>
      <c r="Y4846" s="42">
        <v>40505</v>
      </c>
      <c r="Z4846" s="43">
        <v>291.56240000000003</v>
      </c>
      <c r="AA4846" s="43">
        <f t="shared" si="1065"/>
        <v>217.77890648341801</v>
      </c>
      <c r="AB4846" s="19">
        <f t="shared" si="1068"/>
        <v>1.7682198170993146E-2</v>
      </c>
      <c r="AC4846" s="37">
        <f t="shared" si="1069"/>
        <v>1.0176821981709931</v>
      </c>
      <c r="AE4846" s="44">
        <v>40505</v>
      </c>
      <c r="AF4846" s="45">
        <v>4413.1000999999997</v>
      </c>
      <c r="AG4846" s="19">
        <f t="shared" si="1060"/>
        <v>3296.3102031670151</v>
      </c>
      <c r="AH4846" s="45">
        <f t="shared" si="1066"/>
        <v>1.3195765733530651E-2</v>
      </c>
      <c r="AI4846" s="46">
        <f t="shared" si="1067"/>
        <v>1.0131957657335307</v>
      </c>
      <c r="AK4846" s="38">
        <v>40505</v>
      </c>
      <c r="AL4846" s="19">
        <v>170.3476</v>
      </c>
      <c r="AM4846" s="19">
        <f t="shared" si="1056"/>
        <v>1.6440482630477593E-3</v>
      </c>
      <c r="AN4846" s="37">
        <f t="shared" si="1057"/>
        <v>1.0016440482630478</v>
      </c>
      <c r="AQ4846" s="38">
        <v>40505</v>
      </c>
      <c r="AR4846" s="19">
        <f t="shared" si="1058"/>
        <v>386.20867176800004</v>
      </c>
      <c r="AS4846" s="40">
        <f t="shared" si="1055"/>
        <v>1.6440482630475373E-3</v>
      </c>
      <c r="AT4846" s="51">
        <f t="shared" si="1059"/>
        <v>1.0016440482630475</v>
      </c>
    </row>
    <row r="4847" spans="1:46">
      <c r="A4847" s="38">
        <v>40506</v>
      </c>
      <c r="B4847" s="37">
        <v>1.335</v>
      </c>
      <c r="D4847" s="38">
        <v>40506</v>
      </c>
      <c r="E4847" s="19">
        <v>1572.8594000000001</v>
      </c>
      <c r="F4847" s="19">
        <v>1178.1718352059925</v>
      </c>
      <c r="G4847" s="19">
        <v>1.2212789236526023E-2</v>
      </c>
      <c r="H4847" s="37">
        <f t="shared" si="1061"/>
        <v>1.012212789236526</v>
      </c>
      <c r="I4847" s="19"/>
      <c r="J4847" s="19"/>
      <c r="K4847" s="19"/>
      <c r="L4847" s="19"/>
      <c r="N4847" s="38">
        <v>40506</v>
      </c>
      <c r="O4847" s="19">
        <v>1341.9933000000001</v>
      </c>
      <c r="P4847" s="19">
        <v>1005.2384269662922</v>
      </c>
      <c r="Q4847" s="19">
        <v>9.0278586742607025E-3</v>
      </c>
      <c r="R4847" s="37">
        <f t="shared" si="1062"/>
        <v>1.0090278586742607</v>
      </c>
      <c r="T4847" s="39">
        <v>40506</v>
      </c>
      <c r="U4847" s="40">
        <v>395.64319999999998</v>
      </c>
      <c r="V4847" s="40">
        <f t="shared" si="1063"/>
        <v>3.8569167856437048E-3</v>
      </c>
      <c r="W4847" s="41">
        <f t="shared" si="1064"/>
        <v>1.0038569167856437</v>
      </c>
      <c r="Y4847" s="42">
        <v>40506</v>
      </c>
      <c r="Z4847" s="43">
        <v>295.50099999999998</v>
      </c>
      <c r="AA4847" s="43">
        <f t="shared" si="1065"/>
        <v>221.34906367041197</v>
      </c>
      <c r="AB4847" s="19">
        <f t="shared" si="1068"/>
        <v>1.6393493955144667E-2</v>
      </c>
      <c r="AC4847" s="37">
        <f t="shared" si="1069"/>
        <v>1.0163934939551447</v>
      </c>
      <c r="AE4847" s="44">
        <v>40506</v>
      </c>
      <c r="AF4847" s="45">
        <v>4517</v>
      </c>
      <c r="AG4847" s="19">
        <f t="shared" si="1060"/>
        <v>3383.5205992509364</v>
      </c>
      <c r="AH4847" s="45">
        <f t="shared" si="1066"/>
        <v>2.6456974832080871E-2</v>
      </c>
      <c r="AI4847" s="46">
        <f t="shared" si="1067"/>
        <v>1.0264569748320809</v>
      </c>
      <c r="AK4847" s="38">
        <v>40506</v>
      </c>
      <c r="AL4847" s="19">
        <v>169.28049999999999</v>
      </c>
      <c r="AM4847" s="19">
        <f t="shared" si="1056"/>
        <v>-6.2642502741453443E-3</v>
      </c>
      <c r="AN4847" s="37">
        <f t="shared" si="1057"/>
        <v>0.99373574972585466</v>
      </c>
      <c r="AQ4847" s="38">
        <v>40506</v>
      </c>
      <c r="AR4847" s="19">
        <f t="shared" si="1058"/>
        <v>383.78936399000003</v>
      </c>
      <c r="AS4847" s="40">
        <f t="shared" si="1055"/>
        <v>-6.2642502741453443E-3</v>
      </c>
      <c r="AT4847" s="51">
        <f t="shared" si="1059"/>
        <v>0.99373574972585466</v>
      </c>
    </row>
    <row r="4848" spans="1:46">
      <c r="A4848" s="38">
        <v>40507</v>
      </c>
      <c r="B4848" s="37">
        <v>1.335</v>
      </c>
      <c r="D4848" s="38">
        <v>40507</v>
      </c>
      <c r="E4848" s="19">
        <v>1575.2081000000001</v>
      </c>
      <c r="F4848" s="19">
        <v>1179.9311610486893</v>
      </c>
      <c r="G4848" s="19">
        <v>1.4932676118413202E-3</v>
      </c>
      <c r="H4848" s="37">
        <f t="shared" si="1061"/>
        <v>1.0014932676118413</v>
      </c>
      <c r="I4848" s="19"/>
      <c r="J4848" s="19"/>
      <c r="K4848" s="19"/>
      <c r="L4848" s="19"/>
      <c r="N4848" s="38">
        <v>40507</v>
      </c>
      <c r="O4848" s="19">
        <v>1344.8628000000001</v>
      </c>
      <c r="P4848" s="19">
        <v>1007.3878651685394</v>
      </c>
      <c r="Q4848" s="19">
        <v>2.1382372028235785E-3</v>
      </c>
      <c r="R4848" s="37">
        <f t="shared" si="1062"/>
        <v>1.0021382372028236</v>
      </c>
      <c r="T4848" s="39">
        <v>40507</v>
      </c>
      <c r="U4848" s="40">
        <v>394.36540000000002</v>
      </c>
      <c r="V4848" s="40">
        <f t="shared" si="1063"/>
        <v>-3.2296776489523227E-3</v>
      </c>
      <c r="W4848" s="41">
        <f t="shared" si="1064"/>
        <v>0.99677032235104768</v>
      </c>
      <c r="Y4848" s="38">
        <v>40507</v>
      </c>
      <c r="Z4848" s="43">
        <v>295.50099999999998</v>
      </c>
      <c r="AA4848" s="43">
        <f t="shared" si="1065"/>
        <v>221.34906367041197</v>
      </c>
      <c r="AB4848" s="19">
        <f t="shared" si="1068"/>
        <v>0</v>
      </c>
      <c r="AC4848" s="37">
        <f t="shared" si="1069"/>
        <v>1</v>
      </c>
      <c r="AE4848" s="38">
        <v>40507</v>
      </c>
      <c r="AF4848" s="45">
        <v>4517</v>
      </c>
      <c r="AG4848" s="19">
        <f t="shared" si="1060"/>
        <v>3383.5205992509364</v>
      </c>
      <c r="AH4848" s="45">
        <f t="shared" si="1066"/>
        <v>0</v>
      </c>
      <c r="AI4848" s="46">
        <f t="shared" si="1067"/>
        <v>1</v>
      </c>
      <c r="AK4848" s="38">
        <v>40507</v>
      </c>
      <c r="AL4848" s="19">
        <v>168.81120000000001</v>
      </c>
      <c r="AM4848" s="19">
        <f t="shared" si="1056"/>
        <v>-2.7723216791064598E-3</v>
      </c>
      <c r="AN4848" s="37">
        <f t="shared" si="1057"/>
        <v>0.99722767832089354</v>
      </c>
      <c r="AQ4848" s="38">
        <v>40507</v>
      </c>
      <c r="AR4848" s="19">
        <f t="shared" si="1058"/>
        <v>382.72537641600007</v>
      </c>
      <c r="AS4848" s="40">
        <f t="shared" si="1055"/>
        <v>-2.7723216791064598E-3</v>
      </c>
      <c r="AT4848" s="51">
        <f t="shared" si="1059"/>
        <v>0.99722767832089354</v>
      </c>
    </row>
    <row r="4849" spans="1:46">
      <c r="A4849" s="38">
        <v>40508</v>
      </c>
      <c r="B4849" s="37">
        <v>1.3243</v>
      </c>
      <c r="D4849" s="38">
        <v>40508</v>
      </c>
      <c r="E4849" s="19">
        <v>1558.2036000000001</v>
      </c>
      <c r="F4849" s="19">
        <v>1176.6243298346296</v>
      </c>
      <c r="G4849" s="19">
        <v>-2.8025628301235894E-3</v>
      </c>
      <c r="H4849" s="37">
        <f t="shared" si="1061"/>
        <v>0.99719743716987641</v>
      </c>
      <c r="I4849" s="19"/>
      <c r="J4849" s="19"/>
      <c r="K4849" s="19"/>
      <c r="L4849" s="19"/>
      <c r="N4849" s="38">
        <v>40508</v>
      </c>
      <c r="O4849" s="19">
        <v>1322.8552</v>
      </c>
      <c r="P4849" s="19">
        <v>998.90900853280971</v>
      </c>
      <c r="Q4849" s="19">
        <v>-8.4166753729072452E-3</v>
      </c>
      <c r="R4849" s="37">
        <f t="shared" si="1062"/>
        <v>0.99158332462709275</v>
      </c>
      <c r="T4849" s="39">
        <v>40508</v>
      </c>
      <c r="U4849" s="40">
        <v>395.00540000000001</v>
      </c>
      <c r="V4849" s="40">
        <f t="shared" si="1063"/>
        <v>1.6228604233534671E-3</v>
      </c>
      <c r="W4849" s="41">
        <f t="shared" si="1064"/>
        <v>1.0016228604233535</v>
      </c>
      <c r="Y4849" s="42">
        <v>40508</v>
      </c>
      <c r="Z4849" s="43">
        <v>293.99489999999997</v>
      </c>
      <c r="AA4849" s="43">
        <f t="shared" si="1065"/>
        <v>222.00022653477305</v>
      </c>
      <c r="AB4849" s="19">
        <f t="shared" si="1068"/>
        <v>2.9417918176994906E-3</v>
      </c>
      <c r="AC4849" s="37">
        <f t="shared" si="1069"/>
        <v>1.0029417918176995</v>
      </c>
      <c r="AE4849" s="44">
        <v>40508</v>
      </c>
      <c r="AF4849" s="45">
        <v>4509</v>
      </c>
      <c r="AG4849" s="19">
        <f t="shared" si="1060"/>
        <v>3404.8176395076644</v>
      </c>
      <c r="AH4849" s="45">
        <f t="shared" si="1066"/>
        <v>6.2943433125375314E-3</v>
      </c>
      <c r="AI4849" s="46">
        <f t="shared" si="1067"/>
        <v>1.0062943433125375</v>
      </c>
      <c r="AK4849" s="38">
        <v>40508</v>
      </c>
      <c r="AL4849" s="19">
        <v>168.83070000000001</v>
      </c>
      <c r="AM4849" s="19">
        <f t="shared" si="1056"/>
        <v>1.1551366260054152E-4</v>
      </c>
      <c r="AN4849" s="37">
        <f t="shared" si="1057"/>
        <v>1.0001155136626005</v>
      </c>
      <c r="AQ4849" s="38">
        <v>40508</v>
      </c>
      <c r="AR4849" s="19">
        <f t="shared" si="1058"/>
        <v>382.76958642600005</v>
      </c>
      <c r="AS4849" s="40">
        <f t="shared" si="1055"/>
        <v>1.1551366260054152E-4</v>
      </c>
      <c r="AT4849" s="51">
        <f t="shared" si="1059"/>
        <v>1.0001155136626005</v>
      </c>
    </row>
    <row r="4850" spans="1:46">
      <c r="A4850" s="38">
        <v>40511</v>
      </c>
      <c r="B4850" s="37">
        <v>1.3091999999999999</v>
      </c>
      <c r="D4850" s="38">
        <v>40511</v>
      </c>
      <c r="E4850" s="19">
        <v>1546.2097000000001</v>
      </c>
      <c r="F4850" s="19">
        <v>1181.0339902230371</v>
      </c>
      <c r="G4850" s="19">
        <v>3.7477215765435723E-3</v>
      </c>
      <c r="H4850" s="37">
        <f t="shared" si="1061"/>
        <v>1.0037477215765436</v>
      </c>
      <c r="I4850" s="19"/>
      <c r="J4850" s="19"/>
      <c r="K4850" s="19"/>
      <c r="L4850" s="19"/>
      <c r="N4850" s="38">
        <v>40511</v>
      </c>
      <c r="O4850" s="19">
        <v>1322.4692</v>
      </c>
      <c r="P4850" s="19">
        <v>1010.1353498319585</v>
      </c>
      <c r="Q4850" s="19">
        <v>1.1238602518599761E-2</v>
      </c>
      <c r="R4850" s="37">
        <f t="shared" si="1062"/>
        <v>1.0112386025185998</v>
      </c>
      <c r="T4850" s="39">
        <v>40511</v>
      </c>
      <c r="U4850" s="40">
        <v>394.99079999999998</v>
      </c>
      <c r="V4850" s="40">
        <f t="shared" si="1063"/>
        <v>-3.6961520019751504E-5</v>
      </c>
      <c r="W4850" s="41">
        <f t="shared" si="1064"/>
        <v>0.99996303847998025</v>
      </c>
      <c r="Y4850" s="42">
        <v>40511</v>
      </c>
      <c r="Z4850" s="43">
        <v>294.74849999999998</v>
      </c>
      <c r="AA4850" s="43">
        <f t="shared" si="1065"/>
        <v>225.13634280476626</v>
      </c>
      <c r="AB4850" s="19">
        <f t="shared" si="1068"/>
        <v>1.4126635449635438E-2</v>
      </c>
      <c r="AC4850" s="37">
        <f t="shared" si="1069"/>
        <v>1.0141266354496354</v>
      </c>
      <c r="AE4850" s="44">
        <v>40511</v>
      </c>
      <c r="AF4850" s="45">
        <v>4567.5</v>
      </c>
      <c r="AG4850" s="19">
        <f t="shared" si="1060"/>
        <v>3488.7717690192485</v>
      </c>
      <c r="AH4850" s="45">
        <f t="shared" si="1066"/>
        <v>2.4657452586425155E-2</v>
      </c>
      <c r="AI4850" s="46">
        <f t="shared" si="1067"/>
        <v>1.0246574525864252</v>
      </c>
      <c r="AK4850" s="38">
        <v>40511</v>
      </c>
      <c r="AL4850" s="19">
        <v>167.7235</v>
      </c>
      <c r="AM4850" s="19">
        <f t="shared" si="1056"/>
        <v>-6.5580489804283326E-3</v>
      </c>
      <c r="AN4850" s="37">
        <f t="shared" si="1057"/>
        <v>0.99344195101957167</v>
      </c>
      <c r="AQ4850" s="38">
        <v>40511</v>
      </c>
      <c r="AR4850" s="19">
        <f t="shared" si="1058"/>
        <v>380.25936473000002</v>
      </c>
      <c r="AS4850" s="40">
        <f t="shared" si="1055"/>
        <v>-6.5580489804284436E-3</v>
      </c>
      <c r="AT4850" s="51">
        <f t="shared" si="1059"/>
        <v>0.99344195101957156</v>
      </c>
    </row>
    <row r="4851" spans="1:46">
      <c r="A4851" s="38">
        <v>40512</v>
      </c>
      <c r="B4851" s="37">
        <v>1.3036000000000001</v>
      </c>
      <c r="D4851" s="38">
        <v>40512</v>
      </c>
      <c r="E4851" s="19">
        <v>1536.8497</v>
      </c>
      <c r="F4851" s="19">
        <v>1178.9273550168762</v>
      </c>
      <c r="G4851" s="19">
        <v>-1.7837210644234824E-3</v>
      </c>
      <c r="H4851" s="37">
        <f t="shared" si="1061"/>
        <v>0.99821627893557652</v>
      </c>
      <c r="I4851" s="19"/>
      <c r="J4851" s="19"/>
      <c r="K4851" s="19"/>
      <c r="L4851" s="19"/>
      <c r="N4851" s="38">
        <v>40512</v>
      </c>
      <c r="O4851" s="19">
        <v>1316.5697</v>
      </c>
      <c r="P4851" s="19">
        <v>1009.9491408407487</v>
      </c>
      <c r="Q4851" s="19">
        <v>-1.8434063439198844E-4</v>
      </c>
      <c r="R4851" s="37">
        <f t="shared" si="1062"/>
        <v>0.99981565936560801</v>
      </c>
      <c r="T4851" s="39">
        <v>40512</v>
      </c>
      <c r="U4851" s="40">
        <v>396.10570000000001</v>
      </c>
      <c r="V4851" s="40">
        <f t="shared" si="1063"/>
        <v>2.8225973870785737E-3</v>
      </c>
      <c r="W4851" s="41">
        <f t="shared" si="1064"/>
        <v>1.0028225973870786</v>
      </c>
      <c r="Y4851" s="42">
        <v>40512</v>
      </c>
      <c r="Z4851" s="43">
        <v>294.77870000000001</v>
      </c>
      <c r="AA4851" s="43">
        <f t="shared" si="1065"/>
        <v>226.1266492789199</v>
      </c>
      <c r="AB4851" s="19">
        <f t="shared" si="1068"/>
        <v>4.3986966378521952E-3</v>
      </c>
      <c r="AC4851" s="37">
        <f t="shared" si="1069"/>
        <v>1.0043986966378522</v>
      </c>
      <c r="AE4851" s="44">
        <v>40512</v>
      </c>
      <c r="AF4851" s="45">
        <v>4518.6000999999997</v>
      </c>
      <c r="AG4851" s="19">
        <f t="shared" si="1060"/>
        <v>3466.2473918379865</v>
      </c>
      <c r="AH4851" s="45">
        <f t="shared" si="1066"/>
        <v>-6.4562484084746963E-3</v>
      </c>
      <c r="AI4851" s="46">
        <f t="shared" si="1067"/>
        <v>0.9935437515915253</v>
      </c>
      <c r="AK4851" s="38">
        <v>40512</v>
      </c>
      <c r="AL4851" s="19">
        <v>167.96619999999999</v>
      </c>
      <c r="AM4851" s="19">
        <f t="shared" si="1056"/>
        <v>1.4470244181643555E-3</v>
      </c>
      <c r="AN4851" s="37">
        <f t="shared" si="1057"/>
        <v>1.0014470244181644</v>
      </c>
      <c r="AQ4851" s="38">
        <v>40512</v>
      </c>
      <c r="AR4851" s="19">
        <f t="shared" si="1058"/>
        <v>380.80960931599998</v>
      </c>
      <c r="AS4851" s="40">
        <f t="shared" si="1055"/>
        <v>1.4470244181643555E-3</v>
      </c>
      <c r="AT4851" s="51">
        <f t="shared" si="1059"/>
        <v>1.0014470244181644</v>
      </c>
    </row>
    <row r="4852" spans="1:46">
      <c r="A4852" s="38">
        <v>40513</v>
      </c>
      <c r="B4852" s="37">
        <v>1.3149</v>
      </c>
      <c r="D4852" s="38">
        <v>40513</v>
      </c>
      <c r="E4852" s="19">
        <v>1566.8511000000001</v>
      </c>
      <c r="F4852" s="19">
        <v>1191.6123659593886</v>
      </c>
      <c r="G4852" s="19">
        <v>1.0759790150370208E-2</v>
      </c>
      <c r="H4852" s="37">
        <f t="shared" si="1061"/>
        <v>1.0107597901503702</v>
      </c>
      <c r="I4852" s="19"/>
      <c r="J4852" s="19"/>
      <c r="K4852" s="19"/>
      <c r="L4852" s="19"/>
      <c r="N4852" s="38">
        <v>40513</v>
      </c>
      <c r="O4852" s="19">
        <v>1343.1946</v>
      </c>
      <c r="P4852" s="19">
        <v>1021.5184424671078</v>
      </c>
      <c r="Q4852" s="19">
        <v>1.1455330925602913E-2</v>
      </c>
      <c r="R4852" s="37">
        <f t="shared" si="1062"/>
        <v>1.0114553309256029</v>
      </c>
      <c r="T4852" s="39">
        <v>40513</v>
      </c>
      <c r="U4852" s="40">
        <v>394.78840000000002</v>
      </c>
      <c r="V4852" s="40">
        <f t="shared" si="1063"/>
        <v>-3.3256274777161421E-3</v>
      </c>
      <c r="W4852" s="41">
        <f t="shared" si="1064"/>
        <v>0.99667437252228386</v>
      </c>
      <c r="Y4852" s="42">
        <v>40513</v>
      </c>
      <c r="Z4852" s="43">
        <v>302.80189999999999</v>
      </c>
      <c r="AA4852" s="43">
        <f t="shared" si="1065"/>
        <v>230.28511673891552</v>
      </c>
      <c r="AB4852" s="19">
        <f t="shared" si="1068"/>
        <v>1.8389992834795255E-2</v>
      </c>
      <c r="AC4852" s="37">
        <f t="shared" si="1069"/>
        <v>1.0183899928347953</v>
      </c>
      <c r="AE4852" s="44">
        <v>40513</v>
      </c>
      <c r="AF4852" s="45">
        <v>4653.7997999999998</v>
      </c>
      <c r="AG4852" s="19">
        <f t="shared" si="1060"/>
        <v>3539.2804015514489</v>
      </c>
      <c r="AH4852" s="45">
        <f t="shared" si="1066"/>
        <v>2.1069762615742338E-2</v>
      </c>
      <c r="AI4852" s="46">
        <f t="shared" si="1067"/>
        <v>1.0210697626157423</v>
      </c>
      <c r="AK4852" s="38">
        <v>40513</v>
      </c>
      <c r="AL4852" s="19">
        <v>168.03120000000001</v>
      </c>
      <c r="AM4852" s="19">
        <f t="shared" si="1056"/>
        <v>3.8698261912228915E-4</v>
      </c>
      <c r="AN4852" s="37">
        <f t="shared" si="1057"/>
        <v>1.0003869826191223</v>
      </c>
      <c r="AQ4852" s="38">
        <v>40513</v>
      </c>
      <c r="AR4852" s="19">
        <f t="shared" si="1058"/>
        <v>380.95697601600006</v>
      </c>
      <c r="AS4852" s="40">
        <f t="shared" si="1055"/>
        <v>3.8698261912228915E-4</v>
      </c>
      <c r="AT4852" s="51">
        <f t="shared" si="1059"/>
        <v>1.0003869826191223</v>
      </c>
    </row>
    <row r="4853" spans="1:46">
      <c r="A4853" s="38">
        <v>40514</v>
      </c>
      <c r="B4853" s="37">
        <v>1.3228</v>
      </c>
      <c r="D4853" s="38">
        <v>40514</v>
      </c>
      <c r="E4853" s="19">
        <v>1593.5744</v>
      </c>
      <c r="F4853" s="19">
        <v>1204.6979135167826</v>
      </c>
      <c r="G4853" s="19">
        <v>1.0981379457956963E-2</v>
      </c>
      <c r="H4853" s="37">
        <f t="shared" si="1061"/>
        <v>1.010981379457957</v>
      </c>
      <c r="I4853" s="19"/>
      <c r="J4853" s="19"/>
      <c r="K4853" s="19"/>
      <c r="L4853" s="19"/>
      <c r="N4853" s="38">
        <v>40514</v>
      </c>
      <c r="O4853" s="19">
        <v>1363.4309000000001</v>
      </c>
      <c r="P4853" s="19">
        <v>1030.715830057454</v>
      </c>
      <c r="Q4853" s="19">
        <v>9.003643211896728E-3</v>
      </c>
      <c r="R4853" s="37">
        <f t="shared" si="1062"/>
        <v>1.0090036432118967</v>
      </c>
      <c r="T4853" s="39">
        <v>40514</v>
      </c>
      <c r="U4853" s="40">
        <v>393.88709999999998</v>
      </c>
      <c r="V4853" s="40">
        <f t="shared" si="1063"/>
        <v>-2.2829951437277618E-3</v>
      </c>
      <c r="W4853" s="41">
        <f t="shared" si="1064"/>
        <v>0.99771700485627224</v>
      </c>
      <c r="Y4853" s="42">
        <v>40514</v>
      </c>
      <c r="Z4853" s="43">
        <v>305.01260000000002</v>
      </c>
      <c r="AA4853" s="43">
        <f t="shared" si="1065"/>
        <v>230.58104021772002</v>
      </c>
      <c r="AB4853" s="19">
        <f t="shared" si="1068"/>
        <v>1.2850308478249417E-3</v>
      </c>
      <c r="AC4853" s="37">
        <f t="shared" si="1069"/>
        <v>1.0012850308478249</v>
      </c>
      <c r="AE4853" s="44">
        <v>40514</v>
      </c>
      <c r="AF4853" s="45">
        <v>4716.5</v>
      </c>
      <c r="AG4853" s="19">
        <f t="shared" si="1060"/>
        <v>3565.5427880254006</v>
      </c>
      <c r="AH4853" s="45">
        <f t="shared" si="1066"/>
        <v>7.4202616052798653E-3</v>
      </c>
      <c r="AI4853" s="46">
        <f t="shared" si="1067"/>
        <v>1.0074202616052799</v>
      </c>
      <c r="AK4853" s="38">
        <v>40514</v>
      </c>
      <c r="AL4853" s="19">
        <v>168.6268</v>
      </c>
      <c r="AM4853" s="19">
        <f t="shared" si="1056"/>
        <v>3.5445798161293229E-3</v>
      </c>
      <c r="AN4853" s="37">
        <f t="shared" si="1057"/>
        <v>1.0035445798161293</v>
      </c>
      <c r="AQ4853" s="38">
        <v>40514</v>
      </c>
      <c r="AR4853" s="19">
        <f t="shared" si="1058"/>
        <v>382.30730842400004</v>
      </c>
      <c r="AS4853" s="40">
        <f t="shared" si="1055"/>
        <v>3.5445798161293229E-3</v>
      </c>
      <c r="AT4853" s="51">
        <f t="shared" si="1059"/>
        <v>1.0035445798161293</v>
      </c>
    </row>
    <row r="4854" spans="1:46">
      <c r="A4854" s="38">
        <v>40515</v>
      </c>
      <c r="B4854" s="37">
        <v>1.3367</v>
      </c>
      <c r="D4854" s="38">
        <v>40515</v>
      </c>
      <c r="E4854" s="19">
        <v>1606.2225000000001</v>
      </c>
      <c r="F4854" s="19">
        <v>1201.6327523004416</v>
      </c>
      <c r="G4854" s="19">
        <v>-2.5443401054735526E-3</v>
      </c>
      <c r="H4854" s="37">
        <f t="shared" si="1061"/>
        <v>0.99745565989452645</v>
      </c>
      <c r="I4854" s="19"/>
      <c r="J4854" s="19"/>
      <c r="K4854" s="19"/>
      <c r="L4854" s="19"/>
      <c r="N4854" s="38">
        <v>40515</v>
      </c>
      <c r="O4854" s="19">
        <v>1372.9974999999999</v>
      </c>
      <c r="P4854" s="19">
        <v>1027.1545597366649</v>
      </c>
      <c r="Q4854" s="19">
        <v>-3.4551427434569293E-3</v>
      </c>
      <c r="R4854" s="37">
        <f t="shared" si="1062"/>
        <v>0.99654485725654307</v>
      </c>
      <c r="T4854" s="39">
        <v>40515</v>
      </c>
      <c r="U4854" s="40">
        <v>393.61430000000001</v>
      </c>
      <c r="V4854" s="40">
        <f t="shared" si="1063"/>
        <v>-6.9258424558704679E-4</v>
      </c>
      <c r="W4854" s="41">
        <f t="shared" si="1064"/>
        <v>0.99930741575441295</v>
      </c>
      <c r="Y4854" s="42">
        <v>40515</v>
      </c>
      <c r="Z4854" s="43">
        <v>309.00580000000002</v>
      </c>
      <c r="AA4854" s="43">
        <f t="shared" si="1065"/>
        <v>231.17064412358795</v>
      </c>
      <c r="AB4854" s="19">
        <f t="shared" si="1068"/>
        <v>2.5570355017534574E-3</v>
      </c>
      <c r="AC4854" s="37">
        <f t="shared" si="1069"/>
        <v>1.0025570355017535</v>
      </c>
      <c r="AE4854" s="44">
        <v>40515</v>
      </c>
      <c r="AF4854" s="45">
        <v>4776.8999000000003</v>
      </c>
      <c r="AG4854" s="19">
        <f t="shared" si="1060"/>
        <v>3573.6514550759334</v>
      </c>
      <c r="AH4854" s="45">
        <f t="shared" si="1066"/>
        <v>2.2741746579975075E-3</v>
      </c>
      <c r="AI4854" s="46">
        <f t="shared" si="1067"/>
        <v>1.0022741746579975</v>
      </c>
      <c r="AK4854" s="38">
        <v>40515</v>
      </c>
      <c r="AL4854" s="19">
        <v>168.53039999999999</v>
      </c>
      <c r="AM4854" s="19">
        <f t="shared" si="1056"/>
        <v>-5.7167662554247212E-4</v>
      </c>
      <c r="AN4854" s="37">
        <f t="shared" si="1057"/>
        <v>0.99942832337445753</v>
      </c>
      <c r="AQ4854" s="38">
        <v>40515</v>
      </c>
      <c r="AR4854" s="19">
        <f t="shared" si="1058"/>
        <v>382.08875227200002</v>
      </c>
      <c r="AS4854" s="40">
        <f t="shared" si="1055"/>
        <v>-5.7167662554236109E-4</v>
      </c>
      <c r="AT4854" s="51">
        <f t="shared" si="1059"/>
        <v>0.99942832337445764</v>
      </c>
    </row>
    <row r="4855" spans="1:46">
      <c r="A4855" s="38">
        <v>40518</v>
      </c>
      <c r="B4855" s="37">
        <v>1.3274999999999999</v>
      </c>
      <c r="D4855" s="38">
        <v>40518</v>
      </c>
      <c r="E4855" s="19">
        <v>1603.1581000000001</v>
      </c>
      <c r="F4855" s="19">
        <v>1207.6520527306971</v>
      </c>
      <c r="G4855" s="19">
        <v>5.0092679470761237E-3</v>
      </c>
      <c r="H4855" s="37">
        <f t="shared" si="1061"/>
        <v>1.0050092679470761</v>
      </c>
      <c r="I4855" s="19"/>
      <c r="J4855" s="19"/>
      <c r="K4855" s="19"/>
      <c r="L4855" s="19"/>
      <c r="N4855" s="38">
        <v>40518</v>
      </c>
      <c r="O4855" s="19">
        <v>1378.7237</v>
      </c>
      <c r="P4855" s="19">
        <v>1038.5865913370999</v>
      </c>
      <c r="Q4855" s="19">
        <v>1.1129806602198089E-2</v>
      </c>
      <c r="R4855" s="37">
        <f t="shared" si="1062"/>
        <v>1.0111298066021981</v>
      </c>
      <c r="T4855" s="39">
        <v>40518</v>
      </c>
      <c r="U4855" s="40">
        <v>393.24279999999999</v>
      </c>
      <c r="V4855" s="40">
        <f t="shared" si="1063"/>
        <v>-9.4381733590476191E-4</v>
      </c>
      <c r="W4855" s="41">
        <f t="shared" si="1064"/>
        <v>0.99905618266409524</v>
      </c>
      <c r="Y4855" s="42">
        <v>40518</v>
      </c>
      <c r="Z4855" s="43">
        <v>309.81630000000001</v>
      </c>
      <c r="AA4855" s="43">
        <f t="shared" si="1065"/>
        <v>233.38327683615822</v>
      </c>
      <c r="AB4855" s="19">
        <f t="shared" si="1068"/>
        <v>9.5714259955401726E-3</v>
      </c>
      <c r="AC4855" s="37">
        <f t="shared" si="1069"/>
        <v>1.0095714259955402</v>
      </c>
      <c r="AE4855" s="44">
        <v>40518</v>
      </c>
      <c r="AF4855" s="45">
        <v>4785.3999000000003</v>
      </c>
      <c r="AG4855" s="19">
        <f t="shared" si="1060"/>
        <v>3604.8210169491531</v>
      </c>
      <c r="AH4855" s="45">
        <f t="shared" si="1066"/>
        <v>8.7220486566890187E-3</v>
      </c>
      <c r="AI4855" s="46">
        <f t="shared" si="1067"/>
        <v>1.008722048656689</v>
      </c>
      <c r="AK4855" s="38">
        <v>40518</v>
      </c>
      <c r="AL4855" s="19">
        <v>168.45410000000001</v>
      </c>
      <c r="AM4855" s="19">
        <f t="shared" si="1056"/>
        <v>-4.5273731030115449E-4</v>
      </c>
      <c r="AN4855" s="37">
        <f t="shared" si="1057"/>
        <v>0.99954726268969885</v>
      </c>
      <c r="AQ4855" s="38">
        <v>40518</v>
      </c>
      <c r="AR4855" s="19">
        <f t="shared" si="1058"/>
        <v>381.91576643800005</v>
      </c>
      <c r="AS4855" s="40">
        <f t="shared" si="1055"/>
        <v>-4.5273731030126552E-4</v>
      </c>
      <c r="AT4855" s="51">
        <f t="shared" si="1059"/>
        <v>0.99954726268969873</v>
      </c>
    </row>
    <row r="4856" spans="1:46">
      <c r="A4856" s="38">
        <v>40519</v>
      </c>
      <c r="B4856" s="37">
        <v>1.3323</v>
      </c>
      <c r="D4856" s="38">
        <v>40519</v>
      </c>
      <c r="E4856" s="19">
        <v>1609.1179999999999</v>
      </c>
      <c r="F4856" s="19">
        <v>1207.7745252570742</v>
      </c>
      <c r="G4856" s="19">
        <v>1.0141375249617113E-4</v>
      </c>
      <c r="H4856" s="37">
        <f t="shared" si="1061"/>
        <v>1.0001014137524962</v>
      </c>
      <c r="I4856" s="19"/>
      <c r="J4856" s="19"/>
      <c r="K4856" s="19"/>
      <c r="L4856" s="19"/>
      <c r="N4856" s="38">
        <v>40519</v>
      </c>
      <c r="O4856" s="19">
        <v>1383.8717999999999</v>
      </c>
      <c r="P4856" s="19">
        <v>1038.7088493582526</v>
      </c>
      <c r="Q4856" s="19">
        <v>1.1771577081054474E-4</v>
      </c>
      <c r="R4856" s="37">
        <f t="shared" si="1062"/>
        <v>1.0001177157708105</v>
      </c>
      <c r="T4856" s="39">
        <v>40519</v>
      </c>
      <c r="U4856" s="40">
        <v>392.43790000000001</v>
      </c>
      <c r="V4856" s="40">
        <f t="shared" si="1063"/>
        <v>-2.0468270493445573E-3</v>
      </c>
      <c r="W4856" s="41">
        <f t="shared" si="1064"/>
        <v>0.99795317295065544</v>
      </c>
      <c r="Y4856" s="42">
        <v>40519</v>
      </c>
      <c r="Z4856" s="43">
        <v>308.53199999999998</v>
      </c>
      <c r="AA4856" s="43">
        <f t="shared" si="1065"/>
        <v>231.57847331682052</v>
      </c>
      <c r="AB4856" s="19">
        <f t="shared" si="1068"/>
        <v>-7.7332169802583062E-3</v>
      </c>
      <c r="AC4856" s="37">
        <f t="shared" si="1069"/>
        <v>0.99226678301974169</v>
      </c>
      <c r="AE4856" s="44">
        <v>40519</v>
      </c>
      <c r="AF4856" s="45">
        <v>4761.3999000000003</v>
      </c>
      <c r="AG4856" s="19">
        <f t="shared" si="1060"/>
        <v>3573.8196352172936</v>
      </c>
      <c r="AH4856" s="45">
        <f t="shared" si="1066"/>
        <v>-8.599978081046733E-3</v>
      </c>
      <c r="AI4856" s="46">
        <f t="shared" si="1067"/>
        <v>0.99140002191895327</v>
      </c>
      <c r="AK4856" s="38">
        <v>40519</v>
      </c>
      <c r="AL4856" s="19">
        <v>167.81559999999999</v>
      </c>
      <c r="AM4856" s="19">
        <f t="shared" si="1056"/>
        <v>-3.7903500122586919E-3</v>
      </c>
      <c r="AN4856" s="37">
        <f t="shared" si="1057"/>
        <v>0.99620964998774131</v>
      </c>
      <c r="AQ4856" s="38">
        <v>40519</v>
      </c>
      <c r="AR4856" s="19">
        <f t="shared" si="1058"/>
        <v>380.46817200800001</v>
      </c>
      <c r="AS4856" s="40">
        <f t="shared" si="1055"/>
        <v>-3.7903500122585809E-3</v>
      </c>
      <c r="AT4856" s="51">
        <f t="shared" si="1059"/>
        <v>0.99620964998774142</v>
      </c>
    </row>
    <row r="4857" spans="1:46">
      <c r="A4857" s="38">
        <v>40520</v>
      </c>
      <c r="B4857" s="37">
        <v>1.3242</v>
      </c>
      <c r="D4857" s="38">
        <v>40520</v>
      </c>
      <c r="E4857" s="19">
        <v>1605.7597000000001</v>
      </c>
      <c r="F4857" s="19">
        <v>1212.6262649146654</v>
      </c>
      <c r="G4857" s="19">
        <v>4.0170905712375582E-3</v>
      </c>
      <c r="H4857" s="37">
        <f t="shared" si="1061"/>
        <v>1.0040170905712376</v>
      </c>
      <c r="I4857" s="19"/>
      <c r="J4857" s="19"/>
      <c r="K4857" s="19"/>
      <c r="L4857" s="19"/>
      <c r="N4857" s="38">
        <v>40520</v>
      </c>
      <c r="O4857" s="19">
        <v>1365.2473</v>
      </c>
      <c r="P4857" s="19">
        <v>1030.9978099984896</v>
      </c>
      <c r="Q4857" s="19">
        <v>-7.4236773514801957E-3</v>
      </c>
      <c r="R4857" s="37">
        <f t="shared" si="1062"/>
        <v>0.9925763226485198</v>
      </c>
      <c r="T4857" s="39">
        <v>40520</v>
      </c>
      <c r="U4857" s="40">
        <v>389.32530000000003</v>
      </c>
      <c r="V4857" s="40">
        <f t="shared" si="1063"/>
        <v>-7.9314459689036054E-3</v>
      </c>
      <c r="W4857" s="41">
        <f t="shared" si="1064"/>
        <v>0.99206855403109639</v>
      </c>
      <c r="Y4857" s="42">
        <v>40520</v>
      </c>
      <c r="Z4857" s="43">
        <v>309.8125</v>
      </c>
      <c r="AA4857" s="43">
        <f t="shared" si="1065"/>
        <v>233.9620148013895</v>
      </c>
      <c r="AB4857" s="19">
        <f t="shared" si="1068"/>
        <v>1.0292586570894491E-2</v>
      </c>
      <c r="AC4857" s="37">
        <f t="shared" si="1069"/>
        <v>1.0102925865708945</v>
      </c>
      <c r="AE4857" s="44">
        <v>40520</v>
      </c>
      <c r="AF4857" s="45">
        <v>4762.8999000000003</v>
      </c>
      <c r="AG4857" s="19">
        <f t="shared" si="1060"/>
        <v>3596.8130946986862</v>
      </c>
      <c r="AH4857" s="45">
        <f t="shared" si="1066"/>
        <v>6.4338611984806615E-3</v>
      </c>
      <c r="AI4857" s="46">
        <f t="shared" si="1067"/>
        <v>1.0064338611984807</v>
      </c>
      <c r="AK4857" s="38">
        <v>40520</v>
      </c>
      <c r="AL4857" s="19">
        <v>167.32079999999999</v>
      </c>
      <c r="AM4857" s="19">
        <f t="shared" si="1056"/>
        <v>-2.9484743968974936E-3</v>
      </c>
      <c r="AN4857" s="37">
        <f t="shared" si="1057"/>
        <v>0.99705152560310251</v>
      </c>
      <c r="AQ4857" s="38">
        <v>40520</v>
      </c>
      <c r="AR4857" s="19">
        <f t="shared" si="1058"/>
        <v>379.34637134400003</v>
      </c>
      <c r="AS4857" s="40">
        <f t="shared" si="1055"/>
        <v>-2.9484743968974936E-3</v>
      </c>
      <c r="AT4857" s="51">
        <f t="shared" si="1059"/>
        <v>0.99705152560310251</v>
      </c>
    </row>
    <row r="4858" spans="1:46">
      <c r="A4858" s="38">
        <v>40521</v>
      </c>
      <c r="B4858" s="37">
        <v>1.3206</v>
      </c>
      <c r="D4858" s="38">
        <v>40521</v>
      </c>
      <c r="E4858" s="19">
        <v>1611.8588</v>
      </c>
      <c r="F4858" s="19">
        <v>1220.5503558988339</v>
      </c>
      <c r="G4858" s="19">
        <v>6.5346522778195748E-3</v>
      </c>
      <c r="H4858" s="37">
        <f t="shared" si="1061"/>
        <v>1.0065346522778196</v>
      </c>
      <c r="I4858" s="19"/>
      <c r="J4858" s="19"/>
      <c r="K4858" s="19"/>
      <c r="L4858" s="19"/>
      <c r="N4858" s="38">
        <v>40521</v>
      </c>
      <c r="O4858" s="19">
        <v>1366.8697</v>
      </c>
      <c r="P4858" s="19">
        <v>1035.0368771770407</v>
      </c>
      <c r="Q4858" s="19">
        <v>3.9176292513725119E-3</v>
      </c>
      <c r="R4858" s="37">
        <f t="shared" si="1062"/>
        <v>1.0039176292513725</v>
      </c>
      <c r="T4858" s="39">
        <v>40521</v>
      </c>
      <c r="U4858" s="40">
        <v>389.15089999999998</v>
      </c>
      <c r="V4858" s="40">
        <f t="shared" si="1063"/>
        <v>-4.4795444837530951E-4</v>
      </c>
      <c r="W4858" s="41">
        <f t="shared" si="1064"/>
        <v>0.99955204555162469</v>
      </c>
      <c r="Y4858" s="42">
        <v>40521</v>
      </c>
      <c r="Z4858" s="43">
        <v>309.1164</v>
      </c>
      <c r="AA4858" s="43">
        <f t="shared" si="1065"/>
        <v>234.07269422989549</v>
      </c>
      <c r="AB4858" s="19">
        <f t="shared" si="1068"/>
        <v>4.7306580343797755E-4</v>
      </c>
      <c r="AC4858" s="37">
        <f t="shared" si="1069"/>
        <v>1.000473065803438</v>
      </c>
      <c r="AE4858" s="44">
        <v>40521</v>
      </c>
      <c r="AF4858" s="45">
        <v>4762.2002000000002</v>
      </c>
      <c r="AG4858" s="19">
        <f t="shared" si="1060"/>
        <v>3606.0882932000609</v>
      </c>
      <c r="AH4858" s="45">
        <f t="shared" si="1066"/>
        <v>2.5787268499009031E-3</v>
      </c>
      <c r="AI4858" s="46">
        <f t="shared" si="1067"/>
        <v>1.0025787268499009</v>
      </c>
      <c r="AK4858" s="38">
        <v>40521</v>
      </c>
      <c r="AL4858" s="19">
        <v>167.773</v>
      </c>
      <c r="AM4858" s="19">
        <f t="shared" si="1056"/>
        <v>2.7025928635291407E-3</v>
      </c>
      <c r="AN4858" s="37">
        <f t="shared" si="1057"/>
        <v>1.0027025928635291</v>
      </c>
      <c r="AQ4858" s="38">
        <v>40521</v>
      </c>
      <c r="AR4858" s="19">
        <f t="shared" si="1058"/>
        <v>380.37159014000002</v>
      </c>
      <c r="AS4858" s="40">
        <f t="shared" si="1055"/>
        <v>2.7025928635291407E-3</v>
      </c>
      <c r="AT4858" s="51">
        <f t="shared" si="1059"/>
        <v>1.0027025928635291</v>
      </c>
    </row>
    <row r="4859" spans="1:46">
      <c r="A4859" s="38">
        <v>40522</v>
      </c>
      <c r="B4859" s="37">
        <v>1.3242</v>
      </c>
      <c r="D4859" s="38">
        <v>40522</v>
      </c>
      <c r="E4859" s="19">
        <v>1618.7021</v>
      </c>
      <c r="F4859" s="19">
        <v>1222.4000151034586</v>
      </c>
      <c r="G4859" s="19">
        <v>1.5154304741999969E-3</v>
      </c>
      <c r="H4859" s="37">
        <f t="shared" si="1061"/>
        <v>1.0015154304742</v>
      </c>
      <c r="I4859" s="19"/>
      <c r="J4859" s="19"/>
      <c r="K4859" s="19"/>
      <c r="L4859" s="19"/>
      <c r="N4859" s="38">
        <v>40522</v>
      </c>
      <c r="O4859" s="19">
        <v>1364.7626</v>
      </c>
      <c r="P4859" s="19">
        <v>1030.6317776770879</v>
      </c>
      <c r="Q4859" s="19">
        <v>-4.2559831413613303E-3</v>
      </c>
      <c r="R4859" s="37">
        <f t="shared" si="1062"/>
        <v>0.99574401685863867</v>
      </c>
      <c r="T4859" s="39">
        <v>40522</v>
      </c>
      <c r="U4859" s="40">
        <v>388.70229999999998</v>
      </c>
      <c r="V4859" s="40">
        <f t="shared" si="1063"/>
        <v>-1.1527661891569396E-3</v>
      </c>
      <c r="W4859" s="41">
        <f t="shared" si="1064"/>
        <v>0.99884723381084306</v>
      </c>
      <c r="Y4859" s="42">
        <v>40522</v>
      </c>
      <c r="Z4859" s="43">
        <v>308.2321</v>
      </c>
      <c r="AA4859" s="43">
        <f t="shared" si="1065"/>
        <v>232.76853949554447</v>
      </c>
      <c r="AB4859" s="19">
        <f t="shared" si="1068"/>
        <v>-5.5715799685295275E-3</v>
      </c>
      <c r="AC4859" s="37">
        <f t="shared" si="1069"/>
        <v>0.99442842003147047</v>
      </c>
      <c r="AE4859" s="44">
        <v>40522</v>
      </c>
      <c r="AF4859" s="45">
        <v>4737.7997999999998</v>
      </c>
      <c r="AG4859" s="19">
        <f t="shared" si="1060"/>
        <v>3577.8581785228816</v>
      </c>
      <c r="AH4859" s="45">
        <f t="shared" si="1066"/>
        <v>-7.8284590897045314E-3</v>
      </c>
      <c r="AI4859" s="46">
        <f t="shared" si="1067"/>
        <v>0.99217154091029547</v>
      </c>
      <c r="AK4859" s="38">
        <v>40522</v>
      </c>
      <c r="AL4859" s="19">
        <v>167.57470000000001</v>
      </c>
      <c r="AM4859" s="19">
        <f t="shared" si="1056"/>
        <v>-1.181954188099299E-3</v>
      </c>
      <c r="AN4859" s="37">
        <f t="shared" si="1057"/>
        <v>0.9988180458119007</v>
      </c>
      <c r="AQ4859" s="38">
        <v>40522</v>
      </c>
      <c r="AR4859" s="19">
        <f t="shared" si="1058"/>
        <v>379.92200834600004</v>
      </c>
      <c r="AS4859" s="40">
        <f t="shared" si="1055"/>
        <v>-1.181954188099299E-3</v>
      </c>
      <c r="AT4859" s="51">
        <f t="shared" si="1059"/>
        <v>0.9988180458119007</v>
      </c>
    </row>
    <row r="4860" spans="1:46">
      <c r="A4860" s="38">
        <v>40525</v>
      </c>
      <c r="B4860" s="37">
        <v>1.3389</v>
      </c>
      <c r="D4860" s="38">
        <v>40525</v>
      </c>
      <c r="E4860" s="19">
        <v>1630.2360000000001</v>
      </c>
      <c r="F4860" s="19">
        <v>1217.5935469415192</v>
      </c>
      <c r="G4860" s="19">
        <v>-3.9319928849417263E-3</v>
      </c>
      <c r="H4860" s="37">
        <f t="shared" si="1061"/>
        <v>0.99606800711505827</v>
      </c>
      <c r="I4860" s="19"/>
      <c r="J4860" s="19"/>
      <c r="K4860" s="19"/>
      <c r="L4860" s="19"/>
      <c r="N4860" s="38">
        <v>40525</v>
      </c>
      <c r="O4860" s="19">
        <v>1374.6793</v>
      </c>
      <c r="P4860" s="19">
        <v>1026.7229068638435</v>
      </c>
      <c r="Q4860" s="19">
        <v>-3.7926938581833713E-3</v>
      </c>
      <c r="R4860" s="37">
        <f t="shared" si="1062"/>
        <v>0.99620730614181663</v>
      </c>
      <c r="T4860" s="39">
        <v>40525</v>
      </c>
      <c r="U4860" s="40">
        <v>388.2158</v>
      </c>
      <c r="V4860" s="40">
        <f t="shared" si="1063"/>
        <v>-1.2516005179284972E-3</v>
      </c>
      <c r="W4860" s="41">
        <f t="shared" si="1064"/>
        <v>0.9987483994820715</v>
      </c>
      <c r="Y4860" s="42">
        <v>40525</v>
      </c>
      <c r="Z4860" s="43">
        <v>313.40309999999999</v>
      </c>
      <c r="AA4860" s="43">
        <f t="shared" si="1065"/>
        <v>234.07506161774592</v>
      </c>
      <c r="AB4860" s="19">
        <f t="shared" si="1068"/>
        <v>5.6129669629449985E-3</v>
      </c>
      <c r="AC4860" s="37">
        <f t="shared" si="1069"/>
        <v>1.005612966962945</v>
      </c>
      <c r="AE4860" s="44">
        <v>40525</v>
      </c>
      <c r="AF4860" s="45">
        <v>4794.5</v>
      </c>
      <c r="AG4860" s="19">
        <f t="shared" si="1060"/>
        <v>3580.9246396295466</v>
      </c>
      <c r="AH4860" s="45">
        <f t="shared" si="1066"/>
        <v>8.5706614227265554E-4</v>
      </c>
      <c r="AI4860" s="46">
        <f t="shared" si="1067"/>
        <v>1.0008570661422727</v>
      </c>
      <c r="AK4860" s="38">
        <v>40525</v>
      </c>
      <c r="AL4860" s="19">
        <v>167.27459999999999</v>
      </c>
      <c r="AM4860" s="19">
        <f t="shared" si="1056"/>
        <v>-1.7908431284675563E-3</v>
      </c>
      <c r="AN4860" s="37">
        <f t="shared" si="1057"/>
        <v>0.99820915687153244</v>
      </c>
      <c r="AQ4860" s="38">
        <v>40525</v>
      </c>
      <c r="AR4860" s="19">
        <f t="shared" si="1058"/>
        <v>379.241627628</v>
      </c>
      <c r="AS4860" s="40">
        <f t="shared" si="1055"/>
        <v>-1.7908431284675563E-3</v>
      </c>
      <c r="AT4860" s="51">
        <f t="shared" si="1059"/>
        <v>0.99820915687153244</v>
      </c>
    </row>
    <row r="4861" spans="1:46">
      <c r="A4861" s="38">
        <v>40526</v>
      </c>
      <c r="B4861" s="37">
        <v>1.3394999999999999</v>
      </c>
      <c r="D4861" s="38">
        <v>40526</v>
      </c>
      <c r="E4861" s="19">
        <v>1633.3280999999999</v>
      </c>
      <c r="F4861" s="19">
        <v>1219.3565509518478</v>
      </c>
      <c r="G4861" s="19">
        <v>1.4479413222556747E-3</v>
      </c>
      <c r="H4861" s="37">
        <f t="shared" si="1061"/>
        <v>1.0014479413222557</v>
      </c>
      <c r="I4861" s="19"/>
      <c r="J4861" s="19"/>
      <c r="K4861" s="19"/>
      <c r="L4861" s="19"/>
      <c r="N4861" s="38">
        <v>40526</v>
      </c>
      <c r="O4861" s="19">
        <v>1382.1285</v>
      </c>
      <c r="P4861" s="19">
        <v>1031.8241881298993</v>
      </c>
      <c r="Q4861" s="19">
        <v>4.9685082819841409E-3</v>
      </c>
      <c r="R4861" s="37">
        <f t="shared" si="1062"/>
        <v>1.0049685082819841</v>
      </c>
      <c r="T4861" s="39">
        <v>40526</v>
      </c>
      <c r="U4861" s="40">
        <v>388.91480000000001</v>
      </c>
      <c r="V4861" s="40">
        <f t="shared" si="1063"/>
        <v>1.8005449546361074E-3</v>
      </c>
      <c r="W4861" s="41">
        <f t="shared" si="1064"/>
        <v>1.0018005449546361</v>
      </c>
      <c r="Y4861" s="42">
        <v>40526</v>
      </c>
      <c r="Z4861" s="43">
        <v>312.34620000000001</v>
      </c>
      <c r="AA4861" s="43">
        <f t="shared" si="1065"/>
        <v>233.18118701007842</v>
      </c>
      <c r="AB4861" s="19">
        <f t="shared" si="1068"/>
        <v>-3.8187519913045476E-3</v>
      </c>
      <c r="AC4861" s="37">
        <f t="shared" si="1069"/>
        <v>0.99618124800869545</v>
      </c>
      <c r="AE4861" s="44">
        <v>40526</v>
      </c>
      <c r="AF4861" s="45">
        <v>4778.5</v>
      </c>
      <c r="AG4861" s="19">
        <f t="shared" si="1060"/>
        <v>3567.3758865248228</v>
      </c>
      <c r="AH4861" s="45">
        <f t="shared" si="1066"/>
        <v>-3.7835906834736699E-3</v>
      </c>
      <c r="AI4861" s="46">
        <f t="shared" si="1067"/>
        <v>0.99621640931652633</v>
      </c>
      <c r="AK4861" s="38">
        <v>40526</v>
      </c>
      <c r="AL4861" s="19">
        <v>166.76990000000001</v>
      </c>
      <c r="AM4861" s="19">
        <f t="shared" si="1056"/>
        <v>-3.0171944814094687E-3</v>
      </c>
      <c r="AN4861" s="37">
        <f t="shared" si="1057"/>
        <v>0.99698280551859053</v>
      </c>
      <c r="AQ4861" s="38">
        <v>40526</v>
      </c>
      <c r="AR4861" s="19">
        <f t="shared" si="1058"/>
        <v>378.09738188200004</v>
      </c>
      <c r="AS4861" s="40">
        <f t="shared" si="1055"/>
        <v>-3.0171944814094687E-3</v>
      </c>
      <c r="AT4861" s="51">
        <f t="shared" si="1059"/>
        <v>0.99698280551859053</v>
      </c>
    </row>
    <row r="4862" spans="1:46">
      <c r="A4862" s="38">
        <v>40527</v>
      </c>
      <c r="B4862" s="37">
        <v>1.3306</v>
      </c>
      <c r="D4862" s="38">
        <v>40527</v>
      </c>
      <c r="E4862" s="19">
        <v>1623.04</v>
      </c>
      <c r="F4862" s="19">
        <v>1219.7805501277619</v>
      </c>
      <c r="G4862" s="19">
        <v>3.4772370360669491E-4</v>
      </c>
      <c r="H4862" s="37">
        <f t="shared" si="1061"/>
        <v>1.0003477237036067</v>
      </c>
      <c r="I4862" s="19"/>
      <c r="J4862" s="19"/>
      <c r="K4862" s="19"/>
      <c r="L4862" s="19"/>
      <c r="N4862" s="38">
        <v>40527</v>
      </c>
      <c r="O4862" s="19">
        <v>1371.5993000000001</v>
      </c>
      <c r="P4862" s="19">
        <v>1030.8126409138736</v>
      </c>
      <c r="Q4862" s="19">
        <v>-9.8034842336769401E-4</v>
      </c>
      <c r="R4862" s="37">
        <f t="shared" si="1062"/>
        <v>0.99901965157663231</v>
      </c>
      <c r="T4862" s="39">
        <v>40527</v>
      </c>
      <c r="U4862" s="40">
        <v>387.81569999999999</v>
      </c>
      <c r="V4862" s="40">
        <f t="shared" si="1063"/>
        <v>-2.8260688459272876E-3</v>
      </c>
      <c r="W4862" s="41">
        <f t="shared" si="1064"/>
        <v>0.99717393115407271</v>
      </c>
      <c r="Y4862" s="42">
        <v>40527</v>
      </c>
      <c r="Z4862" s="43">
        <v>310.6345</v>
      </c>
      <c r="AA4862" s="43">
        <f t="shared" si="1065"/>
        <v>233.45445663610403</v>
      </c>
      <c r="AB4862" s="19">
        <f t="shared" si="1068"/>
        <v>1.1719196969941503E-3</v>
      </c>
      <c r="AC4862" s="37">
        <f t="shared" si="1069"/>
        <v>1.0011719196969942</v>
      </c>
      <c r="AE4862" s="44">
        <v>40527</v>
      </c>
      <c r="AF4862" s="45">
        <v>4784.8999000000003</v>
      </c>
      <c r="AG4862" s="19">
        <f t="shared" si="1060"/>
        <v>3596.0468209830156</v>
      </c>
      <c r="AH4862" s="45">
        <f t="shared" si="1066"/>
        <v>8.0369816274457051E-3</v>
      </c>
      <c r="AI4862" s="46">
        <f t="shared" si="1067"/>
        <v>1.0080369816274457</v>
      </c>
      <c r="AK4862" s="38">
        <v>40527</v>
      </c>
      <c r="AL4862" s="19">
        <v>167.01609999999999</v>
      </c>
      <c r="AM4862" s="19">
        <f t="shared" si="1056"/>
        <v>1.476285588706272E-3</v>
      </c>
      <c r="AN4862" s="37">
        <f t="shared" si="1057"/>
        <v>1.0014762855887063</v>
      </c>
      <c r="AQ4862" s="38">
        <v>40527</v>
      </c>
      <c r="AR4862" s="19">
        <f t="shared" si="1058"/>
        <v>378.65556159800002</v>
      </c>
      <c r="AS4862" s="40">
        <f t="shared" si="1055"/>
        <v>1.476285588706272E-3</v>
      </c>
      <c r="AT4862" s="51">
        <f t="shared" si="1059"/>
        <v>1.0014762855887063</v>
      </c>
    </row>
    <row r="4863" spans="1:46">
      <c r="A4863" s="38">
        <v>40528</v>
      </c>
      <c r="B4863" s="37">
        <v>1.3206</v>
      </c>
      <c r="D4863" s="38">
        <v>40528</v>
      </c>
      <c r="E4863" s="19">
        <v>1623.6587</v>
      </c>
      <c r="F4863" s="19">
        <v>1229.4856126003331</v>
      </c>
      <c r="G4863" s="19">
        <v>7.9564004128076515E-3</v>
      </c>
      <c r="H4863" s="37">
        <f t="shared" si="1061"/>
        <v>1.0079564004128077</v>
      </c>
      <c r="I4863" s="19"/>
      <c r="J4863" s="19"/>
      <c r="K4863" s="19"/>
      <c r="L4863" s="19"/>
      <c r="N4863" s="38">
        <v>40528</v>
      </c>
      <c r="O4863" s="19">
        <v>1361.2659000000001</v>
      </c>
      <c r="P4863" s="19">
        <v>1030.7935029532032</v>
      </c>
      <c r="Q4863" s="19">
        <v>-1.8565896372169099E-5</v>
      </c>
      <c r="R4863" s="37">
        <f t="shared" si="1062"/>
        <v>0.99998143410362783</v>
      </c>
      <c r="T4863" s="39">
        <v>40528</v>
      </c>
      <c r="U4863" s="40">
        <v>387.01170000000002</v>
      </c>
      <c r="V4863" s="40">
        <f t="shared" si="1063"/>
        <v>-2.0731496945584071E-3</v>
      </c>
      <c r="W4863" s="41">
        <f t="shared" si="1064"/>
        <v>0.99792685030544159</v>
      </c>
      <c r="Y4863" s="42">
        <v>40528</v>
      </c>
      <c r="Z4863" s="43">
        <v>308.423</v>
      </c>
      <c r="AA4863" s="43">
        <f t="shared" si="1065"/>
        <v>233.5476298652128</v>
      </c>
      <c r="AB4863" s="19">
        <f t="shared" si="1068"/>
        <v>3.9910666282128027E-4</v>
      </c>
      <c r="AC4863" s="37">
        <f t="shared" si="1069"/>
        <v>1.0003991066628213</v>
      </c>
      <c r="AE4863" s="44">
        <v>40528</v>
      </c>
      <c r="AF4863" s="45">
        <v>4750.7997999999998</v>
      </c>
      <c r="AG4863" s="19">
        <f t="shared" si="1060"/>
        <v>3597.4555505073449</v>
      </c>
      <c r="AH4863" s="45">
        <f t="shared" si="1066"/>
        <v>3.9174393284024944E-4</v>
      </c>
      <c r="AI4863" s="46">
        <f t="shared" si="1067"/>
        <v>1.0003917439328402</v>
      </c>
      <c r="AK4863" s="38">
        <v>40528</v>
      </c>
      <c r="AL4863" s="19">
        <v>166.6584</v>
      </c>
      <c r="AM4863" s="19">
        <f t="shared" si="1056"/>
        <v>-2.1417096914608802E-3</v>
      </c>
      <c r="AN4863" s="37">
        <f t="shared" si="1057"/>
        <v>0.99785829030853912</v>
      </c>
      <c r="AQ4863" s="38">
        <v>40528</v>
      </c>
      <c r="AR4863" s="19">
        <f t="shared" si="1058"/>
        <v>377.84459131200003</v>
      </c>
      <c r="AS4863" s="40">
        <f t="shared" si="1055"/>
        <v>-2.1417096914608802E-3</v>
      </c>
      <c r="AT4863" s="51">
        <f t="shared" si="1059"/>
        <v>0.99785829030853912</v>
      </c>
    </row>
    <row r="4864" spans="1:46">
      <c r="A4864" s="38">
        <v>40529</v>
      </c>
      <c r="B4864" s="37">
        <v>1.3154999999999999</v>
      </c>
      <c r="D4864" s="38">
        <v>40529</v>
      </c>
      <c r="E4864" s="19">
        <v>1620.8291999999999</v>
      </c>
      <c r="F4864" s="19">
        <v>1232.1012542759408</v>
      </c>
      <c r="G4864" s="19">
        <v>2.12742764030871E-3</v>
      </c>
      <c r="H4864" s="37">
        <f t="shared" si="1061"/>
        <v>1.0021274276403087</v>
      </c>
      <c r="I4864" s="19"/>
      <c r="J4864" s="19"/>
      <c r="K4864" s="19"/>
      <c r="L4864" s="19"/>
      <c r="N4864" s="38">
        <v>40529</v>
      </c>
      <c r="O4864" s="19">
        <v>1365.7661000000001</v>
      </c>
      <c r="P4864" s="19">
        <v>1038.2106423413152</v>
      </c>
      <c r="Q4864" s="19">
        <v>7.1955628036672881E-3</v>
      </c>
      <c r="R4864" s="37">
        <f t="shared" si="1062"/>
        <v>1.0071955628036673</v>
      </c>
      <c r="T4864" s="39">
        <v>40529</v>
      </c>
      <c r="U4864" s="40">
        <v>387.05470000000003</v>
      </c>
      <c r="V4864" s="40">
        <f t="shared" si="1063"/>
        <v>1.1110775203948542E-4</v>
      </c>
      <c r="W4864" s="41">
        <f t="shared" si="1064"/>
        <v>1.0001111077520395</v>
      </c>
      <c r="Y4864" s="42">
        <v>40529</v>
      </c>
      <c r="Z4864" s="43">
        <v>311.78879999999998</v>
      </c>
      <c r="AA4864" s="43">
        <f t="shared" si="1065"/>
        <v>237.01163055872291</v>
      </c>
      <c r="AB4864" s="19">
        <f t="shared" si="1068"/>
        <v>1.4832095258296096E-2</v>
      </c>
      <c r="AC4864" s="37">
        <f t="shared" si="1069"/>
        <v>1.0148320952582961</v>
      </c>
      <c r="AE4864" s="44">
        <v>40529</v>
      </c>
      <c r="AF4864" s="45">
        <v>4780.1000999999997</v>
      </c>
      <c r="AG4864" s="19">
        <f t="shared" si="1060"/>
        <v>3633.6754846066133</v>
      </c>
      <c r="AH4864" s="45">
        <f t="shared" si="1066"/>
        <v>1.0068208930103406E-2</v>
      </c>
      <c r="AI4864" s="46">
        <f t="shared" si="1067"/>
        <v>1.0100682089301034</v>
      </c>
      <c r="AK4864" s="38">
        <v>40529</v>
      </c>
      <c r="AL4864" s="19">
        <v>166.70009999999999</v>
      </c>
      <c r="AM4864" s="19">
        <f t="shared" si="1056"/>
        <v>2.5021241053546639E-4</v>
      </c>
      <c r="AN4864" s="37">
        <f t="shared" si="1057"/>
        <v>1.0002502124105355</v>
      </c>
      <c r="AQ4864" s="38">
        <v>40529</v>
      </c>
      <c r="AR4864" s="19">
        <f t="shared" si="1058"/>
        <v>377.939132718</v>
      </c>
      <c r="AS4864" s="40">
        <f t="shared" si="1055"/>
        <v>2.5021241053546639E-4</v>
      </c>
      <c r="AT4864" s="51">
        <f t="shared" si="1059"/>
        <v>1.0002502124105355</v>
      </c>
    </row>
    <row r="4865" spans="1:46">
      <c r="A4865" s="38">
        <v>40532</v>
      </c>
      <c r="B4865" s="37">
        <v>1.3124</v>
      </c>
      <c r="D4865" s="38">
        <v>40532</v>
      </c>
      <c r="E4865" s="19">
        <v>1623.4052999999999</v>
      </c>
      <c r="F4865" s="19">
        <v>1236.9744742456567</v>
      </c>
      <c r="G4865" s="19">
        <v>3.955210623155736E-3</v>
      </c>
      <c r="H4865" s="37">
        <f t="shared" si="1061"/>
        <v>1.0039552106231557</v>
      </c>
      <c r="I4865" s="19"/>
      <c r="J4865" s="19"/>
      <c r="K4865" s="19"/>
      <c r="L4865" s="19"/>
      <c r="N4865" s="38">
        <v>40532</v>
      </c>
      <c r="O4865" s="19">
        <v>1360.4712999999999</v>
      </c>
      <c r="P4865" s="19">
        <v>1036.6285431270953</v>
      </c>
      <c r="Q4865" s="19">
        <v>-1.523871119883724E-3</v>
      </c>
      <c r="R4865" s="37">
        <f t="shared" si="1062"/>
        <v>0.99847612888011628</v>
      </c>
      <c r="T4865" s="39">
        <v>40532</v>
      </c>
      <c r="U4865" s="40">
        <v>387.916</v>
      </c>
      <c r="V4865" s="40">
        <f t="shared" si="1063"/>
        <v>2.2252668679645371E-3</v>
      </c>
      <c r="W4865" s="41">
        <f t="shared" si="1064"/>
        <v>1.0022252668679645</v>
      </c>
      <c r="Y4865" s="42">
        <v>40532</v>
      </c>
      <c r="Z4865" s="43">
        <v>315.37130000000002</v>
      </c>
      <c r="AA4865" s="43">
        <f t="shared" si="1065"/>
        <v>240.30120390124964</v>
      </c>
      <c r="AB4865" s="19">
        <f t="shared" si="1068"/>
        <v>1.3879375179910003E-2</v>
      </c>
      <c r="AC4865" s="37">
        <f t="shared" si="1069"/>
        <v>1.01387937517991</v>
      </c>
      <c r="AE4865" s="44">
        <v>40532</v>
      </c>
      <c r="AF4865" s="45">
        <v>4830.1000999999997</v>
      </c>
      <c r="AG4865" s="19">
        <f t="shared" si="1060"/>
        <v>3680.3566747942696</v>
      </c>
      <c r="AH4865" s="45">
        <f t="shared" si="1066"/>
        <v>1.2846824210200447E-2</v>
      </c>
      <c r="AI4865" s="46">
        <f t="shared" si="1067"/>
        <v>1.0128468242102004</v>
      </c>
      <c r="AK4865" s="38">
        <v>40532</v>
      </c>
      <c r="AL4865" s="19">
        <v>167.33510000000001</v>
      </c>
      <c r="AM4865" s="19">
        <f t="shared" si="1056"/>
        <v>3.80923586728521E-3</v>
      </c>
      <c r="AN4865" s="37">
        <f t="shared" si="1057"/>
        <v>1.0038092358672852</v>
      </c>
      <c r="AQ4865" s="38">
        <v>40532</v>
      </c>
      <c r="AR4865" s="19">
        <f t="shared" si="1058"/>
        <v>379.37879201800007</v>
      </c>
      <c r="AS4865" s="40">
        <f t="shared" si="1055"/>
        <v>3.80923586728521E-3</v>
      </c>
      <c r="AT4865" s="51">
        <f t="shared" si="1059"/>
        <v>1.0038092358672852</v>
      </c>
    </row>
    <row r="4866" spans="1:46">
      <c r="A4866" s="38">
        <v>40533</v>
      </c>
      <c r="B4866" s="37">
        <v>1.3130999999999999</v>
      </c>
      <c r="D4866" s="38">
        <v>40533</v>
      </c>
      <c r="E4866" s="19">
        <v>1638.3275000000001</v>
      </c>
      <c r="F4866" s="19">
        <v>1247.6791561952632</v>
      </c>
      <c r="G4866" s="19">
        <v>8.6539230780284804E-3</v>
      </c>
      <c r="H4866" s="37">
        <f t="shared" si="1061"/>
        <v>1.0086539230780285</v>
      </c>
      <c r="I4866" s="19"/>
      <c r="J4866" s="19"/>
      <c r="K4866" s="19"/>
      <c r="L4866" s="19"/>
      <c r="N4866" s="38">
        <v>40533</v>
      </c>
      <c r="O4866" s="19">
        <v>1376.8195000000001</v>
      </c>
      <c r="P4866" s="19">
        <v>1048.5260071586324</v>
      </c>
      <c r="Q4866" s="19">
        <v>1.1477075477438703E-2</v>
      </c>
      <c r="R4866" s="37">
        <f t="shared" si="1062"/>
        <v>1.0114770754774387</v>
      </c>
      <c r="T4866" s="39">
        <v>40533</v>
      </c>
      <c r="U4866" s="40">
        <v>388.74700000000001</v>
      </c>
      <c r="V4866" s="40">
        <f t="shared" si="1063"/>
        <v>2.1422163561184426E-3</v>
      </c>
      <c r="W4866" s="41">
        <f t="shared" si="1064"/>
        <v>1.0021422163561184</v>
      </c>
      <c r="Y4866" s="42">
        <v>40533</v>
      </c>
      <c r="Z4866" s="43">
        <v>317.15010000000001</v>
      </c>
      <c r="AA4866" s="43">
        <f t="shared" si="1065"/>
        <v>241.52775873886225</v>
      </c>
      <c r="AB4866" s="19">
        <f t="shared" si="1068"/>
        <v>5.1042392534856873E-3</v>
      </c>
      <c r="AC4866" s="37">
        <f t="shared" si="1069"/>
        <v>1.0051042392534857</v>
      </c>
      <c r="AE4866" s="44">
        <v>40533</v>
      </c>
      <c r="AF4866" s="45">
        <v>4857.5</v>
      </c>
      <c r="AG4866" s="19">
        <f t="shared" si="1060"/>
        <v>3699.2612900769172</v>
      </c>
      <c r="AH4866" s="45">
        <f t="shared" si="1066"/>
        <v>5.1366258634986117E-3</v>
      </c>
      <c r="AI4866" s="46">
        <f t="shared" si="1067"/>
        <v>1.0051366258634986</v>
      </c>
      <c r="AK4866" s="38">
        <v>40533</v>
      </c>
      <c r="AL4866" s="19">
        <v>167.06890000000001</v>
      </c>
      <c r="AM4866" s="19">
        <f t="shared" si="1056"/>
        <v>-1.5908198578780119E-3</v>
      </c>
      <c r="AN4866" s="37">
        <f t="shared" si="1057"/>
        <v>0.99840918014212199</v>
      </c>
      <c r="AQ4866" s="38">
        <v>40533</v>
      </c>
      <c r="AR4866" s="19">
        <f t="shared" si="1058"/>
        <v>378.77526870200006</v>
      </c>
      <c r="AS4866" s="40">
        <f t="shared" si="1055"/>
        <v>-1.5908198578780119E-3</v>
      </c>
      <c r="AT4866" s="51">
        <f t="shared" si="1059"/>
        <v>0.99840918014212199</v>
      </c>
    </row>
    <row r="4867" spans="1:46">
      <c r="A4867" s="38">
        <v>40534</v>
      </c>
      <c r="B4867" s="37">
        <v>1.3089</v>
      </c>
      <c r="D4867" s="38">
        <v>40534</v>
      </c>
      <c r="E4867" s="19">
        <v>1641.6043999999999</v>
      </c>
      <c r="F4867" s="19">
        <v>1254.1862632745053</v>
      </c>
      <c r="G4867" s="19">
        <v>5.2153689086906763E-3</v>
      </c>
      <c r="H4867" s="37">
        <f t="shared" si="1061"/>
        <v>1.0052153689086907</v>
      </c>
      <c r="I4867" s="19"/>
      <c r="J4867" s="19"/>
      <c r="K4867" s="19"/>
      <c r="L4867" s="19"/>
      <c r="N4867" s="38">
        <v>40534</v>
      </c>
      <c r="O4867" s="19">
        <v>1379.7670000000001</v>
      </c>
      <c r="P4867" s="19">
        <v>1054.142409656964</v>
      </c>
      <c r="Q4867" s="19">
        <v>5.3564741932832227E-3</v>
      </c>
      <c r="R4867" s="37">
        <f t="shared" si="1062"/>
        <v>1.0053564741932832</v>
      </c>
      <c r="T4867" s="39">
        <v>40534</v>
      </c>
      <c r="U4867" s="40">
        <v>389.435</v>
      </c>
      <c r="V4867" s="40">
        <f t="shared" si="1063"/>
        <v>1.7697885771466026E-3</v>
      </c>
      <c r="W4867" s="41">
        <f t="shared" si="1064"/>
        <v>1.0017697885771466</v>
      </c>
      <c r="Y4867" s="42">
        <v>40534</v>
      </c>
      <c r="Z4867" s="43">
        <v>318.81470000000002</v>
      </c>
      <c r="AA4867" s="43">
        <f t="shared" si="1065"/>
        <v>243.57452822981131</v>
      </c>
      <c r="AB4867" s="19">
        <f t="shared" si="1068"/>
        <v>8.4742619301245714E-3</v>
      </c>
      <c r="AC4867" s="37">
        <f t="shared" si="1069"/>
        <v>1.0084742619301246</v>
      </c>
      <c r="AE4867" s="44">
        <v>40534</v>
      </c>
      <c r="AF4867" s="45">
        <v>4890</v>
      </c>
      <c r="AG4867" s="19">
        <f t="shared" si="1060"/>
        <v>3735.9614943845977</v>
      </c>
      <c r="AH4867" s="45">
        <f t="shared" si="1066"/>
        <v>9.9209548690510907E-3</v>
      </c>
      <c r="AI4867" s="46">
        <f t="shared" si="1067"/>
        <v>1.0099209548690511</v>
      </c>
      <c r="AK4867" s="38">
        <v>40534</v>
      </c>
      <c r="AL4867" s="19">
        <v>167.364</v>
      </c>
      <c r="AM4867" s="19">
        <f t="shared" si="1056"/>
        <v>1.7663371219898139E-3</v>
      </c>
      <c r="AN4867" s="37">
        <f t="shared" si="1057"/>
        <v>1.0017663371219898</v>
      </c>
      <c r="AQ4867" s="38">
        <v>40534</v>
      </c>
      <c r="AR4867" s="19">
        <f t="shared" si="1058"/>
        <v>379.44431352000004</v>
      </c>
      <c r="AS4867" s="40">
        <f t="shared" si="1055"/>
        <v>1.7663371219898139E-3</v>
      </c>
      <c r="AT4867" s="51">
        <f t="shared" si="1059"/>
        <v>1.0017663371219898</v>
      </c>
    </row>
    <row r="4868" spans="1:46">
      <c r="A4868" s="38">
        <v>40535</v>
      </c>
      <c r="B4868" s="37">
        <v>1.3101</v>
      </c>
      <c r="D4868" s="38">
        <v>40535</v>
      </c>
      <c r="E4868" s="19">
        <v>1641.4937</v>
      </c>
      <c r="F4868" s="19">
        <v>1252.9529806884971</v>
      </c>
      <c r="G4868" s="19">
        <v>-9.8333287656038326E-4</v>
      </c>
      <c r="H4868" s="37">
        <f t="shared" si="1061"/>
        <v>0.99901666712343962</v>
      </c>
      <c r="I4868" s="19"/>
      <c r="J4868" s="19"/>
      <c r="K4868" s="19"/>
      <c r="L4868" s="19"/>
      <c r="N4868" s="38">
        <v>40535</v>
      </c>
      <c r="O4868" s="19">
        <v>1381.4584</v>
      </c>
      <c r="P4868" s="19">
        <v>1054.4679032134952</v>
      </c>
      <c r="Q4868" s="19">
        <v>3.0877569629050861E-4</v>
      </c>
      <c r="R4868" s="37">
        <f t="shared" si="1062"/>
        <v>1.0003087756962905</v>
      </c>
      <c r="T4868" s="39">
        <v>40535</v>
      </c>
      <c r="U4868" s="40">
        <v>390.08019999999999</v>
      </c>
      <c r="V4868" s="40">
        <f t="shared" si="1063"/>
        <v>1.6567591510778801E-3</v>
      </c>
      <c r="W4868" s="41">
        <f t="shared" si="1064"/>
        <v>1.0016567591510779</v>
      </c>
      <c r="Y4868" s="42">
        <v>40535</v>
      </c>
      <c r="Z4868" s="43">
        <v>319.23820000000001</v>
      </c>
      <c r="AA4868" s="43">
        <f t="shared" si="1065"/>
        <v>243.67468132203649</v>
      </c>
      <c r="AB4868" s="19">
        <f t="shared" si="1068"/>
        <v>4.1118048325117229E-4</v>
      </c>
      <c r="AC4868" s="37">
        <f t="shared" si="1069"/>
        <v>1.0004111804832512</v>
      </c>
      <c r="AE4868" s="44">
        <v>40535</v>
      </c>
      <c r="AF4868" s="45">
        <v>4915.7002000000002</v>
      </c>
      <c r="AG4868" s="19">
        <f t="shared" si="1060"/>
        <v>3752.1564766048396</v>
      </c>
      <c r="AH4868" s="45">
        <f t="shared" si="1066"/>
        <v>4.3348900261910295E-3</v>
      </c>
      <c r="AI4868" s="46">
        <f t="shared" si="1067"/>
        <v>1.004334890026191</v>
      </c>
      <c r="AK4868" s="38">
        <v>40535</v>
      </c>
      <c r="AL4868" s="19">
        <v>167.1644</v>
      </c>
      <c r="AM4868" s="19">
        <f t="shared" si="1056"/>
        <v>-1.1926101192610838E-3</v>
      </c>
      <c r="AN4868" s="37">
        <f t="shared" si="1057"/>
        <v>0.99880738988073892</v>
      </c>
      <c r="AQ4868" s="38">
        <v>40535</v>
      </c>
      <c r="AR4868" s="19">
        <f t="shared" si="1058"/>
        <v>378.99178439200006</v>
      </c>
      <c r="AS4868" s="40">
        <f t="shared" si="1055"/>
        <v>-1.1926101192609728E-3</v>
      </c>
      <c r="AT4868" s="51">
        <f t="shared" si="1059"/>
        <v>0.99880738988073903</v>
      </c>
    </row>
    <row r="4869" spans="1:46">
      <c r="A4869" s="38">
        <v>40536</v>
      </c>
      <c r="B4869" s="37">
        <v>1.3101</v>
      </c>
      <c r="D4869" s="38">
        <v>40536</v>
      </c>
      <c r="E4869" s="19">
        <v>1642.7061000000001</v>
      </c>
      <c r="F4869" s="19">
        <v>1253.8784062285322</v>
      </c>
      <c r="G4869" s="19">
        <v>7.3859558522837432E-4</v>
      </c>
      <c r="H4869" s="37">
        <f t="shared" si="1061"/>
        <v>1.0007385955852284</v>
      </c>
      <c r="I4869" s="19"/>
      <c r="J4869" s="19"/>
      <c r="K4869" s="19"/>
      <c r="L4869" s="19"/>
      <c r="N4869" s="38">
        <v>40536</v>
      </c>
      <c r="O4869" s="19">
        <v>1380.2962</v>
      </c>
      <c r="P4869" s="19">
        <v>1053.5807953591329</v>
      </c>
      <c r="Q4869" s="19">
        <v>-8.4128483347745142E-4</v>
      </c>
      <c r="R4869" s="37">
        <f t="shared" si="1062"/>
        <v>0.99915871516652255</v>
      </c>
      <c r="T4869" s="38">
        <v>40536</v>
      </c>
      <c r="U4869" s="40">
        <v>390.08019999999999</v>
      </c>
      <c r="V4869" s="40">
        <f t="shared" si="1063"/>
        <v>0</v>
      </c>
      <c r="W4869" s="41">
        <f t="shared" si="1064"/>
        <v>1</v>
      </c>
      <c r="Y4869" s="38">
        <v>40536</v>
      </c>
      <c r="Z4869" s="43">
        <v>319.23820000000001</v>
      </c>
      <c r="AA4869" s="43">
        <f t="shared" si="1065"/>
        <v>243.67468132203649</v>
      </c>
      <c r="AB4869" s="19">
        <f t="shared" si="1068"/>
        <v>0</v>
      </c>
      <c r="AC4869" s="37">
        <f t="shared" si="1069"/>
        <v>1</v>
      </c>
      <c r="AE4869" s="38">
        <v>40536</v>
      </c>
      <c r="AF4869" s="45">
        <v>4915.7002000000002</v>
      </c>
      <c r="AG4869" s="19">
        <f t="shared" si="1060"/>
        <v>3752.1564766048396</v>
      </c>
      <c r="AH4869" s="45">
        <f t="shared" si="1066"/>
        <v>0</v>
      </c>
      <c r="AI4869" s="46">
        <f t="shared" si="1067"/>
        <v>1</v>
      </c>
      <c r="AK4869" s="38">
        <v>40536</v>
      </c>
      <c r="AL4869" s="19">
        <v>167.1644</v>
      </c>
      <c r="AM4869" s="19">
        <f t="shared" si="1056"/>
        <v>0</v>
      </c>
      <c r="AN4869" s="37">
        <f t="shared" si="1057"/>
        <v>1</v>
      </c>
      <c r="AQ4869" s="38">
        <v>40536</v>
      </c>
      <c r="AR4869" s="19">
        <f t="shared" si="1058"/>
        <v>378.99178439200006</v>
      </c>
      <c r="AS4869" s="40">
        <f t="shared" ref="AS4869:AS4932" si="1070">AR4869/AR4868-1</f>
        <v>0</v>
      </c>
      <c r="AT4869" s="51">
        <f t="shared" si="1059"/>
        <v>1</v>
      </c>
    </row>
    <row r="4870" spans="1:46">
      <c r="A4870" s="38">
        <v>40539</v>
      </c>
      <c r="B4870" s="37">
        <v>1.3146</v>
      </c>
      <c r="D4870" s="38">
        <v>40539</v>
      </c>
      <c r="E4870" s="19">
        <v>1640.8009</v>
      </c>
      <c r="F4870" s="19">
        <v>1248.1369998478624</v>
      </c>
      <c r="G4870" s="19">
        <v>-4.5789179813209291E-3</v>
      </c>
      <c r="H4870" s="37">
        <f t="shared" si="1061"/>
        <v>0.99542108201867907</v>
      </c>
      <c r="I4870" s="19"/>
      <c r="J4870" s="19"/>
      <c r="K4870" s="19"/>
      <c r="L4870" s="19"/>
      <c r="N4870" s="38">
        <v>40539</v>
      </c>
      <c r="O4870" s="19">
        <v>1378.0183999999999</v>
      </c>
      <c r="P4870" s="19">
        <v>1048.2415944013387</v>
      </c>
      <c r="Q4870" s="19">
        <v>-5.0676711091476312E-3</v>
      </c>
      <c r="R4870" s="37">
        <f t="shared" si="1062"/>
        <v>0.99493232889085237</v>
      </c>
      <c r="T4870" s="39">
        <v>40539</v>
      </c>
      <c r="U4870" s="40">
        <v>389.221</v>
      </c>
      <c r="V4870" s="40">
        <f t="shared" si="1063"/>
        <v>-2.202623973223905E-3</v>
      </c>
      <c r="W4870" s="41">
        <f t="shared" si="1064"/>
        <v>0.99779737602677609</v>
      </c>
      <c r="Y4870" s="42">
        <v>40539</v>
      </c>
      <c r="Z4870" s="43">
        <v>319.58460000000002</v>
      </c>
      <c r="AA4870" s="43">
        <f t="shared" si="1065"/>
        <v>243.10406207211321</v>
      </c>
      <c r="AB4870" s="19">
        <f t="shared" si="1068"/>
        <v>-2.3417256434991041E-3</v>
      </c>
      <c r="AC4870" s="37">
        <f t="shared" si="1069"/>
        <v>0.9976582743565009</v>
      </c>
      <c r="AE4870" s="44">
        <v>40539</v>
      </c>
      <c r="AF4870" s="45">
        <v>4899.2997999999998</v>
      </c>
      <c r="AG4870" s="19">
        <f t="shared" si="1060"/>
        <v>3726.836908565343</v>
      </c>
      <c r="AH4870" s="45">
        <f t="shared" si="1066"/>
        <v>-6.7480043002916545E-3</v>
      </c>
      <c r="AI4870" s="46">
        <f t="shared" si="1067"/>
        <v>0.99325199569970835</v>
      </c>
      <c r="AK4870" s="38">
        <v>40539</v>
      </c>
      <c r="AL4870" s="19">
        <v>166.8783</v>
      </c>
      <c r="AM4870" s="19">
        <f t="shared" si="1056"/>
        <v>-1.7114888098184178E-3</v>
      </c>
      <c r="AN4870" s="37">
        <f t="shared" si="1057"/>
        <v>0.99828851119018158</v>
      </c>
      <c r="AQ4870" s="38">
        <v>40539</v>
      </c>
      <c r="AR4870" s="19">
        <f t="shared" si="1058"/>
        <v>378.34314419400005</v>
      </c>
      <c r="AS4870" s="40">
        <f t="shared" si="1070"/>
        <v>-1.7114888098184178E-3</v>
      </c>
      <c r="AT4870" s="51">
        <f t="shared" si="1059"/>
        <v>0.99828851119018158</v>
      </c>
    </row>
    <row r="4871" spans="1:46">
      <c r="A4871" s="38">
        <v>40540</v>
      </c>
      <c r="B4871" s="37">
        <v>1.3122</v>
      </c>
      <c r="D4871" s="38">
        <v>40540</v>
      </c>
      <c r="E4871" s="19">
        <v>1644.3059000000001</v>
      </c>
      <c r="F4871" s="19">
        <v>1253.0909160188996</v>
      </c>
      <c r="G4871" s="19">
        <v>3.9690484070586951E-3</v>
      </c>
      <c r="H4871" s="37">
        <f t="shared" si="1061"/>
        <v>1.0039690484070587</v>
      </c>
      <c r="I4871" s="19"/>
      <c r="J4871" s="19"/>
      <c r="K4871" s="19"/>
      <c r="L4871" s="19"/>
      <c r="N4871" s="38">
        <v>40540</v>
      </c>
      <c r="O4871" s="19">
        <v>1379.2227</v>
      </c>
      <c r="P4871" s="19">
        <v>1051.0765889346137</v>
      </c>
      <c r="Q4871" s="19">
        <v>2.7045239841814173E-3</v>
      </c>
      <c r="R4871" s="37">
        <f t="shared" si="1062"/>
        <v>1.0027045239841814</v>
      </c>
      <c r="T4871" s="39">
        <v>40540</v>
      </c>
      <c r="U4871" s="40">
        <v>391.02609999999999</v>
      </c>
      <c r="V4871" s="40">
        <f t="shared" si="1063"/>
        <v>4.6377250970528472E-3</v>
      </c>
      <c r="W4871" s="41">
        <f t="shared" si="1064"/>
        <v>1.0046377250970528</v>
      </c>
      <c r="Y4871" s="42">
        <v>40540</v>
      </c>
      <c r="Z4871" s="43">
        <v>322.64850000000001</v>
      </c>
      <c r="AA4871" s="43">
        <f t="shared" si="1065"/>
        <v>245.88363054412437</v>
      </c>
      <c r="AB4871" s="19">
        <f t="shared" si="1068"/>
        <v>1.143365704513255E-2</v>
      </c>
      <c r="AC4871" s="37">
        <f t="shared" si="1069"/>
        <v>1.0114336570451326</v>
      </c>
      <c r="AE4871" s="44">
        <v>40540</v>
      </c>
      <c r="AF4871" s="45">
        <v>4931.6000999999997</v>
      </c>
      <c r="AG4871" s="19">
        <f t="shared" si="1060"/>
        <v>3758.2686328303607</v>
      </c>
      <c r="AH4871" s="45">
        <f t="shared" si="1066"/>
        <v>8.4338877810237189E-3</v>
      </c>
      <c r="AI4871" s="46">
        <f t="shared" si="1067"/>
        <v>1.0084338877810237</v>
      </c>
      <c r="AK4871" s="38">
        <v>40540</v>
      </c>
      <c r="AL4871" s="19">
        <v>167.3056</v>
      </c>
      <c r="AM4871" s="19">
        <f t="shared" si="1056"/>
        <v>2.5605486153681412E-3</v>
      </c>
      <c r="AN4871" s="37">
        <f t="shared" si="1057"/>
        <v>1.0025605486153681</v>
      </c>
      <c r="AQ4871" s="38">
        <v>40540</v>
      </c>
      <c r="AR4871" s="19">
        <f t="shared" si="1058"/>
        <v>379.31191020800003</v>
      </c>
      <c r="AS4871" s="40">
        <f t="shared" si="1070"/>
        <v>2.5605486153681412E-3</v>
      </c>
      <c r="AT4871" s="51">
        <f t="shared" si="1059"/>
        <v>1.0025605486153681</v>
      </c>
    </row>
    <row r="4872" spans="1:46">
      <c r="A4872" s="38">
        <v>40541</v>
      </c>
      <c r="B4872" s="37">
        <v>1.3183</v>
      </c>
      <c r="D4872" s="38">
        <v>40541</v>
      </c>
      <c r="E4872" s="19">
        <v>1649.1112000000001</v>
      </c>
      <c r="F4872" s="19">
        <v>1250.9377228248502</v>
      </c>
      <c r="G4872" s="19">
        <v>-1.7183056444860512E-3</v>
      </c>
      <c r="H4872" s="37">
        <f t="shared" si="1061"/>
        <v>0.99828169435551395</v>
      </c>
      <c r="I4872" s="19"/>
      <c r="J4872" s="19"/>
      <c r="K4872" s="19"/>
      <c r="L4872" s="19"/>
      <c r="N4872" s="38">
        <v>40541</v>
      </c>
      <c r="O4872" s="19">
        <v>1392.7193</v>
      </c>
      <c r="P4872" s="19">
        <v>1056.450959569142</v>
      </c>
      <c r="Q4872" s="19">
        <v>5.1132055371680973E-3</v>
      </c>
      <c r="R4872" s="37">
        <f t="shared" si="1062"/>
        <v>1.0051132055371681</v>
      </c>
      <c r="T4872" s="39">
        <v>40541</v>
      </c>
      <c r="U4872" s="40">
        <v>389.92910000000001</v>
      </c>
      <c r="V4872" s="40">
        <f t="shared" si="1063"/>
        <v>-2.8054393300088742E-3</v>
      </c>
      <c r="W4872" s="41">
        <f t="shared" si="1064"/>
        <v>0.99719456066999113</v>
      </c>
      <c r="Y4872" s="42">
        <v>40541</v>
      </c>
      <c r="Z4872" s="43">
        <v>322.79020000000003</v>
      </c>
      <c r="AA4872" s="43">
        <f t="shared" si="1065"/>
        <v>244.8533717666692</v>
      </c>
      <c r="AB4872" s="19">
        <f t="shared" si="1068"/>
        <v>-4.1900258881620855E-3</v>
      </c>
      <c r="AC4872" s="37">
        <f t="shared" si="1069"/>
        <v>0.99580997411183791</v>
      </c>
      <c r="AE4872" s="44">
        <v>40541</v>
      </c>
      <c r="AF4872" s="45">
        <v>4924</v>
      </c>
      <c r="AG4872" s="19">
        <f t="shared" si="1060"/>
        <v>3735.1134036258818</v>
      </c>
      <c r="AH4872" s="45">
        <f t="shared" si="1066"/>
        <v>-6.1611426608003672E-3</v>
      </c>
      <c r="AI4872" s="46">
        <f t="shared" si="1067"/>
        <v>0.99383885733919963</v>
      </c>
      <c r="AK4872" s="38">
        <v>40541</v>
      </c>
      <c r="AL4872" s="19">
        <v>166.78399999999999</v>
      </c>
      <c r="AM4872" s="19">
        <f t="shared" si="1056"/>
        <v>-3.1176481839221282E-3</v>
      </c>
      <c r="AN4872" s="37">
        <f t="shared" si="1057"/>
        <v>0.99688235181607787</v>
      </c>
      <c r="AQ4872" s="38">
        <v>40541</v>
      </c>
      <c r="AR4872" s="19">
        <f t="shared" si="1058"/>
        <v>378.12934912000003</v>
      </c>
      <c r="AS4872" s="40">
        <f t="shared" si="1070"/>
        <v>-3.1176481839221282E-3</v>
      </c>
      <c r="AT4872" s="51">
        <f t="shared" si="1059"/>
        <v>0.99688235181607787</v>
      </c>
    </row>
    <row r="4873" spans="1:46">
      <c r="A4873" s="38">
        <v>40542</v>
      </c>
      <c r="B4873" s="37">
        <v>1.3269</v>
      </c>
      <c r="D4873" s="38">
        <v>40542</v>
      </c>
      <c r="E4873" s="19">
        <v>1646.0744999999999</v>
      </c>
      <c r="F4873" s="19">
        <v>1240.5414876780465</v>
      </c>
      <c r="G4873" s="19">
        <v>-8.3107535707909186E-3</v>
      </c>
      <c r="H4873" s="37">
        <f t="shared" si="1061"/>
        <v>0.99168924642920908</v>
      </c>
      <c r="I4873" s="19"/>
      <c r="J4873" s="19"/>
      <c r="K4873" s="19"/>
      <c r="L4873" s="19"/>
      <c r="N4873" s="38">
        <v>40542</v>
      </c>
      <c r="O4873" s="19">
        <v>1403.6753000000001</v>
      </c>
      <c r="P4873" s="19">
        <v>1057.8606526490316</v>
      </c>
      <c r="Q4873" s="19">
        <v>1.3343667939538228E-3</v>
      </c>
      <c r="R4873" s="37">
        <f t="shared" si="1062"/>
        <v>1.0013343667939538</v>
      </c>
      <c r="T4873" s="39">
        <v>40542</v>
      </c>
      <c r="U4873" s="40">
        <v>390.66820000000001</v>
      </c>
      <c r="V4873" s="40">
        <f t="shared" si="1063"/>
        <v>1.8954727923614634E-3</v>
      </c>
      <c r="W4873" s="41">
        <f t="shared" si="1064"/>
        <v>1.0018954727923615</v>
      </c>
      <c r="Y4873" s="42">
        <v>40542</v>
      </c>
      <c r="Z4873" s="43">
        <v>320.85480000000001</v>
      </c>
      <c r="AA4873" s="43">
        <f t="shared" si="1065"/>
        <v>241.80782274474339</v>
      </c>
      <c r="AB4873" s="19">
        <f t="shared" si="1068"/>
        <v>-1.243825641424301E-2</v>
      </c>
      <c r="AC4873" s="37">
        <f t="shared" si="1069"/>
        <v>0.98756174358575699</v>
      </c>
      <c r="AE4873" s="44">
        <v>40542</v>
      </c>
      <c r="AF4873" s="45">
        <v>4865.2002000000002</v>
      </c>
      <c r="AG4873" s="19">
        <f t="shared" si="1060"/>
        <v>3666.5914537644135</v>
      </c>
      <c r="AH4873" s="45">
        <f t="shared" si="1066"/>
        <v>-1.8345346568313103E-2</v>
      </c>
      <c r="AI4873" s="46">
        <f t="shared" si="1067"/>
        <v>0.9816546534316869</v>
      </c>
      <c r="AK4873" s="38">
        <v>40542</v>
      </c>
      <c r="AL4873" s="19">
        <v>167.10380000000001</v>
      </c>
      <c r="AM4873" s="19">
        <f t="shared" si="1056"/>
        <v>1.9174501151191237E-3</v>
      </c>
      <c r="AN4873" s="37">
        <f t="shared" si="1057"/>
        <v>1.0019174501151191</v>
      </c>
      <c r="AQ4873" s="38">
        <v>40542</v>
      </c>
      <c r="AR4873" s="19">
        <f t="shared" si="1058"/>
        <v>378.85439328400003</v>
      </c>
      <c r="AS4873" s="40">
        <f t="shared" si="1070"/>
        <v>1.9174501151189016E-3</v>
      </c>
      <c r="AT4873" s="51">
        <f t="shared" si="1059"/>
        <v>1.0019174501151189</v>
      </c>
    </row>
    <row r="4874" spans="1:46">
      <c r="A4874" s="38">
        <v>40543</v>
      </c>
      <c r="B4874" s="37">
        <v>1.3269</v>
      </c>
      <c r="D4874" s="38">
        <v>40543</v>
      </c>
      <c r="E4874" s="19">
        <v>1650.4360999999999</v>
      </c>
      <c r="F4874" s="19">
        <v>1243.8285477428592</v>
      </c>
      <c r="G4874" s="19">
        <v>2.6496978113688119E-3</v>
      </c>
      <c r="H4874" s="37">
        <f t="shared" si="1061"/>
        <v>1.0026496978113688</v>
      </c>
      <c r="I4874" s="19"/>
      <c r="J4874" s="48">
        <f>PRODUCT(H4614:H4873)</f>
        <v>1.2099699077822694</v>
      </c>
      <c r="K4874" s="19"/>
      <c r="L4874" s="19"/>
      <c r="N4874" s="38">
        <v>40543</v>
      </c>
      <c r="O4874" s="19">
        <v>1410.5234</v>
      </c>
      <c r="P4874" s="19">
        <v>1063.0216293616702</v>
      </c>
      <c r="Q4874" s="19">
        <v>4.8786923870500765E-3</v>
      </c>
      <c r="R4874" s="37">
        <f t="shared" si="1062"/>
        <v>1.0048786923870501</v>
      </c>
      <c r="T4874" s="38">
        <v>40543</v>
      </c>
      <c r="U4874" s="40">
        <v>390.66820000000001</v>
      </c>
      <c r="V4874" s="40">
        <f t="shared" si="1063"/>
        <v>0</v>
      </c>
      <c r="W4874" s="41">
        <f t="shared" si="1064"/>
        <v>1</v>
      </c>
      <c r="Y4874" s="42">
        <v>40543</v>
      </c>
      <c r="Z4874" s="43">
        <v>326.28750000000002</v>
      </c>
      <c r="AA4874" s="43">
        <f t="shared" si="1065"/>
        <v>245.90210264526343</v>
      </c>
      <c r="AB4874" s="19">
        <f t="shared" si="1068"/>
        <v>1.6931958007173398E-2</v>
      </c>
      <c r="AC4874" s="37">
        <f t="shared" si="1069"/>
        <v>1.0169319580071734</v>
      </c>
      <c r="AE4874" s="44">
        <v>40543</v>
      </c>
      <c r="AF4874" s="45">
        <v>4943.3999000000003</v>
      </c>
      <c r="AG4874" s="19">
        <f t="shared" si="1060"/>
        <v>3725.5255859522199</v>
      </c>
      <c r="AH4874" s="45">
        <f t="shared" si="1066"/>
        <v>1.6073274846942542E-2</v>
      </c>
      <c r="AI4874" s="46">
        <f t="shared" si="1067"/>
        <v>1.0160732748469425</v>
      </c>
      <c r="AK4874" s="38">
        <v>40543</v>
      </c>
      <c r="AL4874" s="19">
        <v>167.2139</v>
      </c>
      <c r="AM4874" s="19">
        <f t="shared" si="1056"/>
        <v>6.5887191075231222E-4</v>
      </c>
      <c r="AN4874" s="37">
        <f t="shared" si="1057"/>
        <v>1.0006588719107523</v>
      </c>
      <c r="AQ4874" s="38">
        <v>40543</v>
      </c>
      <c r="AR4874" s="19">
        <f t="shared" si="1058"/>
        <v>379.10400980200001</v>
      </c>
      <c r="AS4874" s="40">
        <f t="shared" si="1070"/>
        <v>6.5887191075253426E-4</v>
      </c>
      <c r="AT4874" s="51">
        <f t="shared" si="1059"/>
        <v>1.0006588719107525</v>
      </c>
    </row>
    <row r="4875" spans="1:46">
      <c r="A4875" s="38">
        <v>40546</v>
      </c>
      <c r="B4875" s="37">
        <v>1.3371</v>
      </c>
      <c r="D4875" s="38">
        <v>40546</v>
      </c>
      <c r="E4875" s="19">
        <v>1660.6194</v>
      </c>
      <c r="F4875" s="19">
        <v>1241.9560242315461</v>
      </c>
      <c r="G4875" s="19">
        <v>-1.5054514665314711E-3</v>
      </c>
      <c r="H4875" s="37">
        <f t="shared" si="1061"/>
        <v>0.99849454853346853</v>
      </c>
      <c r="I4875" s="19"/>
      <c r="J4875" s="19"/>
      <c r="K4875" s="19"/>
      <c r="L4875" s="19"/>
      <c r="N4875" s="38">
        <v>40546</v>
      </c>
      <c r="O4875" s="19">
        <v>1425.5498</v>
      </c>
      <c r="P4875" s="19">
        <v>1066.1504749083838</v>
      </c>
      <c r="Q4875" s="19">
        <v>2.9433507844920381E-3</v>
      </c>
      <c r="R4875" s="37">
        <f t="shared" si="1062"/>
        <v>1.002943350784492</v>
      </c>
      <c r="T4875" s="39">
        <v>40546</v>
      </c>
      <c r="U4875" s="40">
        <v>390.50490000000002</v>
      </c>
      <c r="V4875" s="40">
        <f t="shared" si="1063"/>
        <v>-4.1800177234796454E-4</v>
      </c>
      <c r="W4875" s="41">
        <f t="shared" si="1064"/>
        <v>0.99958199822765204</v>
      </c>
      <c r="Y4875" s="42">
        <v>40546</v>
      </c>
      <c r="Z4875" s="43">
        <v>326.39510000000001</v>
      </c>
      <c r="AA4875" s="43">
        <f t="shared" si="1065"/>
        <v>244.10672350609531</v>
      </c>
      <c r="AB4875" s="19">
        <f t="shared" si="1068"/>
        <v>-7.3011947431702584E-3</v>
      </c>
      <c r="AC4875" s="37">
        <f t="shared" si="1069"/>
        <v>0.99269880525682974</v>
      </c>
      <c r="AE4875" s="44">
        <v>40546</v>
      </c>
      <c r="AF4875" s="45">
        <v>4961.3999000000003</v>
      </c>
      <c r="AG4875" s="19">
        <f t="shared" si="1060"/>
        <v>3710.5675716102014</v>
      </c>
      <c r="AH4875" s="45">
        <f t="shared" si="1066"/>
        <v>-4.015007814849092E-3</v>
      </c>
      <c r="AI4875" s="46">
        <f t="shared" si="1067"/>
        <v>0.99598499218515091</v>
      </c>
      <c r="AK4875" s="38">
        <v>40546</v>
      </c>
      <c r="AL4875" s="19">
        <v>167.64570000000001</v>
      </c>
      <c r="AM4875" s="19">
        <f t="shared" si="1056"/>
        <v>2.582321206550553E-3</v>
      </c>
      <c r="AN4875" s="37">
        <f t="shared" si="1057"/>
        <v>1.0025823212065506</v>
      </c>
      <c r="AQ4875" s="38">
        <v>40546</v>
      </c>
      <c r="AR4875" s="19">
        <f t="shared" si="1058"/>
        <v>380.08297812600006</v>
      </c>
      <c r="AS4875" s="40">
        <f t="shared" si="1070"/>
        <v>2.582321206550553E-3</v>
      </c>
      <c r="AT4875" s="51">
        <f t="shared" si="1059"/>
        <v>1.0025823212065506</v>
      </c>
    </row>
    <row r="4876" spans="1:46">
      <c r="A4876" s="38">
        <v>40547</v>
      </c>
      <c r="B4876" s="37">
        <v>1.3306</v>
      </c>
      <c r="D4876" s="38">
        <v>40547</v>
      </c>
      <c r="E4876" s="19">
        <v>1662.3747000000001</v>
      </c>
      <c r="F4876" s="19">
        <v>1249.3421764617467</v>
      </c>
      <c r="G4876" s="19">
        <v>5.9471930455594624E-3</v>
      </c>
      <c r="H4876" s="37">
        <f t="shared" si="1061"/>
        <v>1.0059471930455595</v>
      </c>
      <c r="I4876" s="19"/>
      <c r="J4876" s="19"/>
      <c r="K4876" s="19"/>
      <c r="L4876" s="19"/>
      <c r="N4876" s="38">
        <v>40547</v>
      </c>
      <c r="O4876" s="19">
        <v>1427.4761000000001</v>
      </c>
      <c r="P4876" s="19">
        <v>1072.8063279723433</v>
      </c>
      <c r="Q4876" s="19">
        <v>6.2428833645939985E-3</v>
      </c>
      <c r="R4876" s="37">
        <f t="shared" si="1062"/>
        <v>1.006242883364594</v>
      </c>
      <c r="T4876" s="39">
        <v>40547</v>
      </c>
      <c r="U4876" s="40">
        <v>390.61189999999999</v>
      </c>
      <c r="V4876" s="40">
        <f t="shared" si="1063"/>
        <v>2.7400424424883774E-4</v>
      </c>
      <c r="W4876" s="41">
        <f t="shared" si="1064"/>
        <v>1.0002740042442488</v>
      </c>
      <c r="Y4876" s="42">
        <v>40547</v>
      </c>
      <c r="Z4876" s="43">
        <v>321.51049999999998</v>
      </c>
      <c r="AA4876" s="43">
        <f t="shared" si="1065"/>
        <v>241.62821283631442</v>
      </c>
      <c r="AB4876" s="19">
        <f t="shared" si="1068"/>
        <v>-1.0153389608373531E-2</v>
      </c>
      <c r="AC4876" s="37">
        <f t="shared" si="1069"/>
        <v>0.98984661039162647</v>
      </c>
      <c r="AE4876" s="44">
        <v>40547</v>
      </c>
      <c r="AF4876" s="45">
        <v>4877.2997999999998</v>
      </c>
      <c r="AG4876" s="19">
        <f t="shared" si="1060"/>
        <v>3665.4891026604537</v>
      </c>
      <c r="AH4876" s="45">
        <f t="shared" si="1066"/>
        <v>-1.2148672158579177E-2</v>
      </c>
      <c r="AI4876" s="46">
        <f t="shared" si="1067"/>
        <v>0.98785132784142082</v>
      </c>
      <c r="AK4876" s="38">
        <v>40547</v>
      </c>
      <c r="AL4876" s="19">
        <v>168.15719999999999</v>
      </c>
      <c r="AM4876" s="19">
        <f t="shared" si="1056"/>
        <v>3.0510773613636744E-3</v>
      </c>
      <c r="AN4876" s="37">
        <f t="shared" si="1057"/>
        <v>1.0030510773613637</v>
      </c>
      <c r="AQ4876" s="38">
        <v>40547</v>
      </c>
      <c r="AR4876" s="19">
        <f t="shared" si="1058"/>
        <v>381.24264069600002</v>
      </c>
      <c r="AS4876" s="40">
        <f t="shared" si="1070"/>
        <v>3.0510773613638964E-3</v>
      </c>
      <c r="AT4876" s="51">
        <f t="shared" si="1059"/>
        <v>1.0030510773613639</v>
      </c>
    </row>
    <row r="4877" spans="1:46">
      <c r="A4877" s="38">
        <v>40548</v>
      </c>
      <c r="B4877" s="37">
        <v>1.3170999999999999</v>
      </c>
      <c r="D4877" s="38">
        <v>40548</v>
      </c>
      <c r="E4877" s="19">
        <v>1657.1713</v>
      </c>
      <c r="F4877" s="19">
        <v>1258.1970237643309</v>
      </c>
      <c r="G4877" s="19">
        <v>7.0876077582380237E-3</v>
      </c>
      <c r="H4877" s="37">
        <f t="shared" si="1061"/>
        <v>1.007087607758238</v>
      </c>
      <c r="I4877" s="19"/>
      <c r="J4877" s="19"/>
      <c r="K4877" s="19"/>
      <c r="L4877" s="19"/>
      <c r="N4877" s="38">
        <v>40548</v>
      </c>
      <c r="O4877" s="19">
        <v>1422.4893</v>
      </c>
      <c r="P4877" s="19">
        <v>1080.0161718927948</v>
      </c>
      <c r="Q4877" s="19">
        <v>6.7205456683672171E-3</v>
      </c>
      <c r="R4877" s="37">
        <f t="shared" si="1062"/>
        <v>1.0067205456683672</v>
      </c>
      <c r="T4877" s="39">
        <v>40548</v>
      </c>
      <c r="U4877" s="40">
        <v>390.36750000000001</v>
      </c>
      <c r="V4877" s="40">
        <f t="shared" si="1063"/>
        <v>-6.2568498297155273E-4</v>
      </c>
      <c r="W4877" s="41">
        <f t="shared" si="1064"/>
        <v>0.99937431501702845</v>
      </c>
      <c r="Y4877" s="42">
        <v>40548</v>
      </c>
      <c r="Z4877" s="43">
        <v>322.95170000000002</v>
      </c>
      <c r="AA4877" s="43">
        <f t="shared" si="1065"/>
        <v>245.19907372257234</v>
      </c>
      <c r="AB4877" s="19">
        <f t="shared" si="1068"/>
        <v>1.4778327598180319E-2</v>
      </c>
      <c r="AC4877" s="37">
        <f t="shared" si="1069"/>
        <v>1.0147783275981803</v>
      </c>
      <c r="AE4877" s="44">
        <v>40548</v>
      </c>
      <c r="AF4877" s="45">
        <v>4925.6000999999997</v>
      </c>
      <c r="AG4877" s="19">
        <f t="shared" si="1060"/>
        <v>3739.7313036215928</v>
      </c>
      <c r="AH4877" s="45">
        <f t="shared" si="1066"/>
        <v>2.0254377760188458E-2</v>
      </c>
      <c r="AI4877" s="46">
        <f t="shared" si="1067"/>
        <v>1.0202543777601885</v>
      </c>
      <c r="AK4877" s="38">
        <v>40548</v>
      </c>
      <c r="AL4877" s="19">
        <v>167.6748</v>
      </c>
      <c r="AM4877" s="19">
        <f t="shared" si="1056"/>
        <v>-2.8687442464550017E-3</v>
      </c>
      <c r="AN4877" s="37">
        <f t="shared" si="1057"/>
        <v>0.997131255753545</v>
      </c>
      <c r="AQ4877" s="38">
        <v>40548</v>
      </c>
      <c r="AR4877" s="19">
        <f t="shared" si="1058"/>
        <v>380.14895306400007</v>
      </c>
      <c r="AS4877" s="40">
        <f t="shared" si="1070"/>
        <v>-2.8687442464550017E-3</v>
      </c>
      <c r="AT4877" s="51">
        <f t="shared" si="1059"/>
        <v>0.997131255753545</v>
      </c>
    </row>
    <row r="4878" spans="1:46">
      <c r="A4878" s="38">
        <v>40549</v>
      </c>
      <c r="B4878" s="37">
        <v>1.3027</v>
      </c>
      <c r="D4878" s="38">
        <v>40549</v>
      </c>
      <c r="E4878" s="19">
        <v>1655.5631000000001</v>
      </c>
      <c r="F4878" s="19">
        <v>1270.8705764949721</v>
      </c>
      <c r="G4878" s="19">
        <v>1.0072788674005739E-2</v>
      </c>
      <c r="H4878" s="37">
        <f t="shared" si="1061"/>
        <v>1.0100727886740057</v>
      </c>
      <c r="I4878" s="19"/>
      <c r="J4878" s="19"/>
      <c r="K4878" s="19"/>
      <c r="L4878" s="19"/>
      <c r="N4878" s="38">
        <v>40549</v>
      </c>
      <c r="O4878" s="19">
        <v>1415.1501000000001</v>
      </c>
      <c r="P4878" s="19">
        <v>1086.3207952713597</v>
      </c>
      <c r="Q4878" s="19">
        <v>5.8375268284323045E-3</v>
      </c>
      <c r="R4878" s="37">
        <f t="shared" si="1062"/>
        <v>1.0058375268284323</v>
      </c>
      <c r="T4878" s="39">
        <v>40549</v>
      </c>
      <c r="U4878" s="40">
        <v>390.14150000000001</v>
      </c>
      <c r="V4878" s="40">
        <f t="shared" si="1063"/>
        <v>-5.7894163832794554E-4</v>
      </c>
      <c r="W4878" s="41">
        <f t="shared" si="1064"/>
        <v>0.99942105836167205</v>
      </c>
      <c r="Y4878" s="42">
        <v>40549</v>
      </c>
      <c r="Z4878" s="43">
        <v>319.29640000000001</v>
      </c>
      <c r="AA4878" s="43">
        <f t="shared" si="1065"/>
        <v>245.10355415675139</v>
      </c>
      <c r="AB4878" s="19">
        <f t="shared" si="1068"/>
        <v>-3.8955924413086596E-4</v>
      </c>
      <c r="AC4878" s="37">
        <f t="shared" si="1069"/>
        <v>0.99961044075586913</v>
      </c>
      <c r="AE4878" s="44">
        <v>40549</v>
      </c>
      <c r="AF4878" s="45">
        <v>4855.7997999999998</v>
      </c>
      <c r="AG4878" s="19">
        <f t="shared" si="1060"/>
        <v>3727.4889076533354</v>
      </c>
      <c r="AH4878" s="45">
        <f t="shared" si="1066"/>
        <v>-3.2736030945329508E-3</v>
      </c>
      <c r="AI4878" s="46">
        <f t="shared" si="1067"/>
        <v>0.99672639690546705</v>
      </c>
      <c r="AK4878" s="38">
        <v>40549</v>
      </c>
      <c r="AL4878" s="19">
        <v>167.15559999999999</v>
      </c>
      <c r="AM4878" s="19">
        <f t="shared" si="1056"/>
        <v>-3.0964700718295601E-3</v>
      </c>
      <c r="AN4878" s="37">
        <f t="shared" si="1057"/>
        <v>0.99690352992817044</v>
      </c>
      <c r="AQ4878" s="38">
        <v>40549</v>
      </c>
      <c r="AR4878" s="19">
        <f t="shared" si="1058"/>
        <v>378.97183320800002</v>
      </c>
      <c r="AS4878" s="40">
        <f t="shared" si="1070"/>
        <v>-3.0964700718296712E-3</v>
      </c>
      <c r="AT4878" s="51">
        <f t="shared" si="1059"/>
        <v>0.99690352992817033</v>
      </c>
    </row>
    <row r="4879" spans="1:46">
      <c r="A4879" s="38">
        <v>40550</v>
      </c>
      <c r="B4879" s="37">
        <v>1.2944</v>
      </c>
      <c r="D4879" s="38">
        <v>40550</v>
      </c>
      <c r="E4879" s="19">
        <v>1652.67</v>
      </c>
      <c r="F4879" s="19">
        <v>1276.784610630408</v>
      </c>
      <c r="G4879" s="19">
        <v>4.6535298281487059E-3</v>
      </c>
      <c r="H4879" s="37">
        <f t="shared" si="1061"/>
        <v>1.0046535298281487</v>
      </c>
      <c r="I4879" s="19"/>
      <c r="J4879" s="19"/>
      <c r="K4879" s="19"/>
      <c r="L4879" s="19"/>
      <c r="N4879" s="38">
        <v>40550</v>
      </c>
      <c r="O4879" s="19">
        <v>1405.5319</v>
      </c>
      <c r="P4879" s="19">
        <v>1085.8559177997527</v>
      </c>
      <c r="Q4879" s="19">
        <v>-4.2793756101378033E-4</v>
      </c>
      <c r="R4879" s="37">
        <f t="shared" si="1062"/>
        <v>0.99957206243898622</v>
      </c>
      <c r="T4879" s="39">
        <v>40550</v>
      </c>
      <c r="U4879" s="40">
        <v>390.73309999999998</v>
      </c>
      <c r="V4879" s="40">
        <f t="shared" si="1063"/>
        <v>1.5163729057277031E-3</v>
      </c>
      <c r="W4879" s="41">
        <f t="shared" si="1064"/>
        <v>1.0015163729057277</v>
      </c>
      <c r="Y4879" s="42">
        <v>40550</v>
      </c>
      <c r="Z4879" s="43">
        <v>317.18709999999999</v>
      </c>
      <c r="AA4879" s="43">
        <f t="shared" si="1065"/>
        <v>245.04565822002471</v>
      </c>
      <c r="AB4879" s="19">
        <f t="shared" si="1068"/>
        <v>-2.3621010689078847E-4</v>
      </c>
      <c r="AC4879" s="37">
        <f t="shared" si="1069"/>
        <v>0.99976378989310921</v>
      </c>
      <c r="AE4879" s="44">
        <v>40550</v>
      </c>
      <c r="AF4879" s="45">
        <v>4826.5</v>
      </c>
      <c r="AG4879" s="19">
        <f t="shared" si="1060"/>
        <v>3728.7546353522866</v>
      </c>
      <c r="AH4879" s="45">
        <f t="shared" si="1066"/>
        <v>3.395657855218559E-4</v>
      </c>
      <c r="AI4879" s="46">
        <f t="shared" si="1067"/>
        <v>1.0003395657855219</v>
      </c>
      <c r="AK4879" s="38">
        <v>40550</v>
      </c>
      <c r="AL4879" s="19">
        <v>167.19069999999999</v>
      </c>
      <c r="AM4879" s="19">
        <f t="shared" si="1056"/>
        <v>2.0998399096416875E-4</v>
      </c>
      <c r="AN4879" s="37">
        <f t="shared" si="1057"/>
        <v>1.0002099839909642</v>
      </c>
      <c r="AQ4879" s="38">
        <v>40550</v>
      </c>
      <c r="AR4879" s="19">
        <f t="shared" si="1058"/>
        <v>379.05141122600003</v>
      </c>
      <c r="AS4879" s="40">
        <f t="shared" si="1070"/>
        <v>2.0998399096416875E-4</v>
      </c>
      <c r="AT4879" s="51">
        <f t="shared" si="1059"/>
        <v>1.0002099839909642</v>
      </c>
    </row>
    <row r="4880" spans="1:46">
      <c r="A4880" s="38">
        <v>40553</v>
      </c>
      <c r="B4880" s="37">
        <v>1.2945</v>
      </c>
      <c r="D4880" s="38">
        <v>40553</v>
      </c>
      <c r="E4880" s="19">
        <v>1645.2215000000001</v>
      </c>
      <c r="F4880" s="19">
        <v>1270.932020084975</v>
      </c>
      <c r="G4880" s="19">
        <v>-4.5838511027661566E-3</v>
      </c>
      <c r="H4880" s="37">
        <f t="shared" si="1061"/>
        <v>0.99541614889723384</v>
      </c>
      <c r="I4880" s="19"/>
      <c r="J4880" s="19"/>
      <c r="K4880" s="19"/>
      <c r="L4880" s="19"/>
      <c r="N4880" s="38">
        <v>40553</v>
      </c>
      <c r="O4880" s="19">
        <v>1392.2257</v>
      </c>
      <c r="P4880" s="19">
        <v>1075.4930088837389</v>
      </c>
      <c r="Q4880" s="19">
        <v>-9.5435395673967305E-3</v>
      </c>
      <c r="R4880" s="37">
        <f t="shared" si="1062"/>
        <v>0.99045646043260327</v>
      </c>
      <c r="T4880" s="39">
        <v>40553</v>
      </c>
      <c r="U4880" s="40">
        <v>391.0247</v>
      </c>
      <c r="V4880" s="40">
        <f t="shared" si="1063"/>
        <v>7.4628947483601493E-4</v>
      </c>
      <c r="W4880" s="41">
        <f t="shared" si="1064"/>
        <v>1.000746289474836</v>
      </c>
      <c r="Y4880" s="42">
        <v>40553</v>
      </c>
      <c r="Z4880" s="43">
        <v>318.89609999999999</v>
      </c>
      <c r="AA4880" s="43">
        <f t="shared" si="1065"/>
        <v>246.34692931633836</v>
      </c>
      <c r="AB4880" s="19">
        <f t="shared" si="1068"/>
        <v>5.3103209653495576E-3</v>
      </c>
      <c r="AC4880" s="37">
        <f t="shared" si="1069"/>
        <v>1.0053103209653496</v>
      </c>
      <c r="AE4880" s="44">
        <v>40553</v>
      </c>
      <c r="AF4880" s="45">
        <v>4883.3999000000003</v>
      </c>
      <c r="AG4880" s="19">
        <f t="shared" si="1060"/>
        <v>3772.4217072228662</v>
      </c>
      <c r="AH4880" s="45">
        <f t="shared" si="1066"/>
        <v>1.1710899788517137E-2</v>
      </c>
      <c r="AI4880" s="46">
        <f t="shared" si="1067"/>
        <v>1.0117108997885171</v>
      </c>
      <c r="AK4880" s="38">
        <v>40553</v>
      </c>
      <c r="AL4880" s="19">
        <v>167.1336</v>
      </c>
      <c r="AM4880" s="19">
        <f t="shared" si="1056"/>
        <v>-3.4152617340554858E-4</v>
      </c>
      <c r="AN4880" s="37">
        <f t="shared" si="1057"/>
        <v>0.99965847382659445</v>
      </c>
      <c r="AQ4880" s="38">
        <v>40553</v>
      </c>
      <c r="AR4880" s="19">
        <f t="shared" si="1058"/>
        <v>378.92195524800002</v>
      </c>
      <c r="AS4880" s="40">
        <f t="shared" si="1070"/>
        <v>-3.4152617340565961E-4</v>
      </c>
      <c r="AT4880" s="51">
        <f t="shared" si="1059"/>
        <v>0.99965847382659434</v>
      </c>
    </row>
    <row r="4881" spans="1:46">
      <c r="A4881" s="38">
        <v>40554</v>
      </c>
      <c r="B4881" s="37">
        <v>1.2978000000000001</v>
      </c>
      <c r="D4881" s="38">
        <v>40554</v>
      </c>
      <c r="E4881" s="19">
        <v>1653.7723000000001</v>
      </c>
      <c r="F4881" s="19">
        <v>1274.2890275851441</v>
      </c>
      <c r="G4881" s="19">
        <v>2.6413745559299429E-3</v>
      </c>
      <c r="H4881" s="37">
        <f t="shared" si="1061"/>
        <v>1.0026413745559299</v>
      </c>
      <c r="I4881" s="19"/>
      <c r="J4881" s="19"/>
      <c r="K4881" s="19"/>
      <c r="L4881" s="19"/>
      <c r="N4881" s="38">
        <v>40554</v>
      </c>
      <c r="O4881" s="19">
        <v>1400.7295999999999</v>
      </c>
      <c r="P4881" s="19">
        <v>1079.3108337186006</v>
      </c>
      <c r="Q4881" s="19">
        <v>3.5498369615849512E-3</v>
      </c>
      <c r="R4881" s="37">
        <f t="shared" si="1062"/>
        <v>1.003549836961585</v>
      </c>
      <c r="T4881" s="39">
        <v>40554</v>
      </c>
      <c r="U4881" s="40">
        <v>391.32549999999998</v>
      </c>
      <c r="V4881" s="40">
        <f t="shared" si="1063"/>
        <v>7.6926086766371249E-4</v>
      </c>
      <c r="W4881" s="41">
        <f t="shared" si="1064"/>
        <v>1.0007692608676637</v>
      </c>
      <c r="Y4881" s="42">
        <v>40554</v>
      </c>
      <c r="Z4881" s="43">
        <v>322.2441</v>
      </c>
      <c r="AA4881" s="43">
        <f t="shared" si="1065"/>
        <v>248.3002773925104</v>
      </c>
      <c r="AB4881" s="19">
        <f t="shared" si="1068"/>
        <v>7.9292568476212466E-3</v>
      </c>
      <c r="AC4881" s="37">
        <f t="shared" si="1069"/>
        <v>1.0079292568476212</v>
      </c>
      <c r="AE4881" s="44">
        <v>40554</v>
      </c>
      <c r="AF4881" s="45">
        <v>4957.6000999999997</v>
      </c>
      <c r="AG4881" s="19">
        <f t="shared" si="1060"/>
        <v>3820.003159192479</v>
      </c>
      <c r="AH4881" s="45">
        <f t="shared" si="1066"/>
        <v>1.2612972690330793E-2</v>
      </c>
      <c r="AI4881" s="46">
        <f t="shared" si="1067"/>
        <v>1.0126129726903308</v>
      </c>
      <c r="AK4881" s="38">
        <v>40554</v>
      </c>
      <c r="AL4881" s="19">
        <v>167.04169999999999</v>
      </c>
      <c r="AM4881" s="19">
        <f t="shared" ref="AM4881:AM4944" si="1071">AL4881/AL4880-1</f>
        <v>-5.498595135867701E-4</v>
      </c>
      <c r="AN4881" s="37">
        <f t="shared" ref="AN4881:AN4944" si="1072">AL4881/AL4880</f>
        <v>0.99945014048641323</v>
      </c>
      <c r="AQ4881" s="38">
        <v>40554</v>
      </c>
      <c r="AR4881" s="19">
        <f t="shared" ref="AR4881:AR4944" si="1073">AL4881*2.26718</f>
        <v>378.71360140600001</v>
      </c>
      <c r="AS4881" s="40">
        <f t="shared" si="1070"/>
        <v>-5.498595135867701E-4</v>
      </c>
      <c r="AT4881" s="51">
        <f t="shared" si="1059"/>
        <v>0.99945014048641323</v>
      </c>
    </row>
    <row r="4882" spans="1:46">
      <c r="A4882" s="38">
        <v>40555</v>
      </c>
      <c r="B4882" s="37">
        <v>1.3066</v>
      </c>
      <c r="D4882" s="38">
        <v>40555</v>
      </c>
      <c r="E4882" s="19">
        <v>1674.8163</v>
      </c>
      <c r="F4882" s="19">
        <v>1281.8125669677024</v>
      </c>
      <c r="G4882" s="19">
        <v>5.9041074824413009E-3</v>
      </c>
      <c r="H4882" s="37">
        <f t="shared" si="1061"/>
        <v>1.0059041074824413</v>
      </c>
      <c r="I4882" s="19"/>
      <c r="J4882" s="19"/>
      <c r="K4882" s="19"/>
      <c r="L4882" s="19"/>
      <c r="N4882" s="38">
        <v>40555</v>
      </c>
      <c r="O4882" s="19">
        <v>1425.1504</v>
      </c>
      <c r="P4882" s="19">
        <v>1090.7319761212307</v>
      </c>
      <c r="Q4882" s="19">
        <v>1.058188433380236E-2</v>
      </c>
      <c r="R4882" s="37">
        <f t="shared" si="1062"/>
        <v>1.0105818843338024</v>
      </c>
      <c r="T4882" s="39">
        <v>40555</v>
      </c>
      <c r="U4882" s="40">
        <v>389.80200000000002</v>
      </c>
      <c r="V4882" s="40">
        <f t="shared" si="1063"/>
        <v>-3.8931784409652614E-3</v>
      </c>
      <c r="W4882" s="41">
        <f t="shared" si="1064"/>
        <v>0.99610682155903474</v>
      </c>
      <c r="Y4882" s="42">
        <v>40555</v>
      </c>
      <c r="Z4882" s="43">
        <v>326.73660000000001</v>
      </c>
      <c r="AA4882" s="43">
        <f t="shared" si="1065"/>
        <v>250.0662788917802</v>
      </c>
      <c r="AB4882" s="19">
        <f t="shared" si="1068"/>
        <v>7.1123621681588034E-3</v>
      </c>
      <c r="AC4882" s="37">
        <f t="shared" si="1069"/>
        <v>1.0071123621681588</v>
      </c>
      <c r="AE4882" s="44">
        <v>40555</v>
      </c>
      <c r="AF4882" s="45">
        <v>5003.7997999999998</v>
      </c>
      <c r="AG4882" s="19">
        <f t="shared" si="1060"/>
        <v>3829.6340119393844</v>
      </c>
      <c r="AH4882" s="45">
        <f t="shared" si="1066"/>
        <v>2.5211635555142387E-3</v>
      </c>
      <c r="AI4882" s="46">
        <f t="shared" si="1067"/>
        <v>1.0025211635555142</v>
      </c>
      <c r="AK4882" s="38">
        <v>40555</v>
      </c>
      <c r="AL4882" s="19">
        <v>166.74600000000001</v>
      </c>
      <c r="AM4882" s="19">
        <f t="shared" si="1071"/>
        <v>-1.7702166584749879E-3</v>
      </c>
      <c r="AN4882" s="37">
        <f t="shared" si="1072"/>
        <v>0.99822978334152501</v>
      </c>
      <c r="AQ4882" s="38">
        <v>40555</v>
      </c>
      <c r="AR4882" s="19">
        <f t="shared" si="1073"/>
        <v>378.04319628000007</v>
      </c>
      <c r="AS4882" s="40">
        <f t="shared" si="1070"/>
        <v>-1.7702166584748769E-3</v>
      </c>
      <c r="AT4882" s="51">
        <f t="shared" si="1059"/>
        <v>0.99822978334152512</v>
      </c>
    </row>
    <row r="4883" spans="1:46">
      <c r="A4883" s="38">
        <v>40556</v>
      </c>
      <c r="B4883" s="37">
        <v>1.3364</v>
      </c>
      <c r="D4883" s="38">
        <v>40556</v>
      </c>
      <c r="E4883" s="19">
        <v>1683.7186999999999</v>
      </c>
      <c r="F4883" s="19">
        <v>1259.8912750673451</v>
      </c>
      <c r="G4883" s="19">
        <v>-1.7101791997729543E-2</v>
      </c>
      <c r="H4883" s="37">
        <f t="shared" si="1061"/>
        <v>0.98289820800227046</v>
      </c>
      <c r="I4883" s="19"/>
      <c r="J4883" s="19"/>
      <c r="K4883" s="19"/>
      <c r="L4883" s="19"/>
      <c r="N4883" s="38">
        <v>40556</v>
      </c>
      <c r="O4883" s="19">
        <v>1425.1144999999999</v>
      </c>
      <c r="P4883" s="19">
        <v>1066.3831936545944</v>
      </c>
      <c r="Q4883" s="19">
        <v>-2.2323341572164535E-2</v>
      </c>
      <c r="R4883" s="37">
        <f t="shared" si="1062"/>
        <v>0.97767665842783547</v>
      </c>
      <c r="T4883" s="39">
        <v>40556</v>
      </c>
      <c r="U4883" s="40">
        <v>387.8922</v>
      </c>
      <c r="V4883" s="40">
        <f t="shared" si="1063"/>
        <v>-4.8994104699309204E-3</v>
      </c>
      <c r="W4883" s="41">
        <f t="shared" si="1064"/>
        <v>0.99510058953006908</v>
      </c>
      <c r="Y4883" s="42">
        <v>40556</v>
      </c>
      <c r="Z4883" s="43">
        <v>325.27159999999998</v>
      </c>
      <c r="AA4883" s="43">
        <f t="shared" si="1065"/>
        <v>243.39389404369948</v>
      </c>
      <c r="AB4883" s="19">
        <f t="shared" si="1068"/>
        <v>-2.668246545536157E-2</v>
      </c>
      <c r="AC4883" s="37">
        <f t="shared" si="1069"/>
        <v>0.97331753454463843</v>
      </c>
      <c r="AE4883" s="44">
        <v>40556</v>
      </c>
      <c r="AF4883" s="45">
        <v>4986.5</v>
      </c>
      <c r="AG4883" s="19">
        <f t="shared" si="1060"/>
        <v>3731.2930260401076</v>
      </c>
      <c r="AH4883" s="45">
        <f t="shared" si="1066"/>
        <v>-2.5678951459248034E-2</v>
      </c>
      <c r="AI4883" s="46">
        <f t="shared" si="1067"/>
        <v>0.97432104854075197</v>
      </c>
      <c r="AK4883" s="38">
        <v>40556</v>
      </c>
      <c r="AL4883" s="19">
        <v>167.16579999999999</v>
      </c>
      <c r="AM4883" s="19">
        <f t="shared" si="1071"/>
        <v>2.5176016216279518E-3</v>
      </c>
      <c r="AN4883" s="37">
        <f t="shared" si="1072"/>
        <v>1.002517601621628</v>
      </c>
      <c r="AQ4883" s="38">
        <v>40556</v>
      </c>
      <c r="AR4883" s="19">
        <f t="shared" si="1073"/>
        <v>378.99495844400002</v>
      </c>
      <c r="AS4883" s="40">
        <f t="shared" si="1070"/>
        <v>2.5176016216279518E-3</v>
      </c>
      <c r="AT4883" s="51">
        <f t="shared" ref="AT4883:AT4946" si="1074">AR4883/AR4882</f>
        <v>1.002517601621628</v>
      </c>
    </row>
    <row r="4884" spans="1:46">
      <c r="A4884" s="38">
        <v>40557</v>
      </c>
      <c r="B4884" s="37">
        <v>1.3328</v>
      </c>
      <c r="D4884" s="38">
        <v>40557</v>
      </c>
      <c r="E4884" s="19">
        <v>1688.4938</v>
      </c>
      <c r="F4884" s="19">
        <v>1266.8771008403362</v>
      </c>
      <c r="G4884" s="19">
        <v>5.5447846264493617E-3</v>
      </c>
      <c r="H4884" s="37">
        <f t="shared" si="1061"/>
        <v>1.0055447846264494</v>
      </c>
      <c r="I4884" s="19"/>
      <c r="J4884" s="19"/>
      <c r="K4884" s="19"/>
      <c r="L4884" s="19"/>
      <c r="N4884" s="38">
        <v>40557</v>
      </c>
      <c r="O4884" s="19">
        <v>1421.4471000000001</v>
      </c>
      <c r="P4884" s="19">
        <v>1066.5119297719089</v>
      </c>
      <c r="Q4884" s="19">
        <v>1.207221926231572E-4</v>
      </c>
      <c r="R4884" s="37">
        <f t="shared" si="1062"/>
        <v>1.0001207221926232</v>
      </c>
      <c r="T4884" s="39">
        <v>40557</v>
      </c>
      <c r="U4884" s="40">
        <v>386.5532</v>
      </c>
      <c r="V4884" s="40">
        <f t="shared" si="1063"/>
        <v>-3.4519900116578572E-3</v>
      </c>
      <c r="W4884" s="41">
        <f t="shared" si="1064"/>
        <v>0.99654800998834214</v>
      </c>
      <c r="Y4884" s="42">
        <v>40557</v>
      </c>
      <c r="Z4884" s="43">
        <v>324.85770000000002</v>
      </c>
      <c r="AA4884" s="43">
        <f t="shared" si="1065"/>
        <v>243.74077130852342</v>
      </c>
      <c r="AB4884" s="19">
        <f t="shared" si="1068"/>
        <v>1.4251683107615598E-3</v>
      </c>
      <c r="AC4884" s="37">
        <f t="shared" si="1069"/>
        <v>1.0014251683107616</v>
      </c>
      <c r="AE4884" s="44">
        <v>40557</v>
      </c>
      <c r="AF4884" s="45">
        <v>4999.1000999999997</v>
      </c>
      <c r="AG4884" s="19">
        <f t="shared" si="1060"/>
        <v>3750.8254051620647</v>
      </c>
      <c r="AH4884" s="45">
        <f t="shared" si="1066"/>
        <v>5.2347481116181704E-3</v>
      </c>
      <c r="AI4884" s="46">
        <f t="shared" si="1067"/>
        <v>1.0052347481116182</v>
      </c>
      <c r="AK4884" s="38">
        <v>40557</v>
      </c>
      <c r="AL4884" s="19">
        <v>167.3364</v>
      </c>
      <c r="AM4884" s="19">
        <f t="shared" si="1071"/>
        <v>1.0205436757997344E-3</v>
      </c>
      <c r="AN4884" s="37">
        <f t="shared" si="1072"/>
        <v>1.0010205436757997</v>
      </c>
      <c r="AQ4884" s="38">
        <v>40557</v>
      </c>
      <c r="AR4884" s="19">
        <f t="shared" si="1073"/>
        <v>379.38173935200001</v>
      </c>
      <c r="AS4884" s="40">
        <f t="shared" si="1070"/>
        <v>1.0205436757997344E-3</v>
      </c>
      <c r="AT4884" s="51">
        <f t="shared" si="1074"/>
        <v>1.0010205436757997</v>
      </c>
    </row>
    <row r="4885" spans="1:46">
      <c r="A4885" s="38">
        <v>40560</v>
      </c>
      <c r="B4885" s="37">
        <v>1.3328</v>
      </c>
      <c r="D4885" s="38">
        <v>40560</v>
      </c>
      <c r="E4885" s="19">
        <v>1686.4693</v>
      </c>
      <c r="F4885" s="19">
        <v>1265.358118247299</v>
      </c>
      <c r="G4885" s="19">
        <v>-1.198997591818185E-3</v>
      </c>
      <c r="H4885" s="37">
        <f t="shared" si="1061"/>
        <v>0.99880100240818182</v>
      </c>
      <c r="I4885" s="19"/>
      <c r="J4885" s="19"/>
      <c r="K4885" s="19"/>
      <c r="L4885" s="19"/>
      <c r="N4885" s="38">
        <v>40560</v>
      </c>
      <c r="O4885" s="19">
        <v>1414.9684999999999</v>
      </c>
      <c r="P4885" s="19">
        <v>1061.6510354141656</v>
      </c>
      <c r="Q4885" s="19">
        <v>-4.5577496341582258E-3</v>
      </c>
      <c r="R4885" s="37">
        <f t="shared" si="1062"/>
        <v>0.99544225036584177</v>
      </c>
      <c r="T4885" s="39">
        <v>40560</v>
      </c>
      <c r="U4885" s="40">
        <v>387.4126</v>
      </c>
      <c r="V4885" s="40">
        <f t="shared" si="1063"/>
        <v>2.2232386124341197E-3</v>
      </c>
      <c r="W4885" s="41">
        <f t="shared" si="1064"/>
        <v>1.0022232386124341</v>
      </c>
      <c r="Y4885" s="38">
        <v>40560</v>
      </c>
      <c r="Z4885" s="43">
        <v>324.85770000000002</v>
      </c>
      <c r="AA4885" s="43">
        <f t="shared" si="1065"/>
        <v>243.74077130852342</v>
      </c>
      <c r="AB4885" s="19">
        <f t="shared" si="1068"/>
        <v>0</v>
      </c>
      <c r="AC4885" s="37">
        <f t="shared" si="1069"/>
        <v>1</v>
      </c>
      <c r="AE4885" s="38">
        <v>40560</v>
      </c>
      <c r="AF4885" s="45">
        <v>4999.1000999999997</v>
      </c>
      <c r="AG4885" s="19">
        <f t="shared" si="1060"/>
        <v>3750.8254051620647</v>
      </c>
      <c r="AH4885" s="45">
        <f t="shared" si="1066"/>
        <v>0</v>
      </c>
      <c r="AI4885" s="46">
        <f t="shared" si="1067"/>
        <v>1</v>
      </c>
      <c r="AK4885" s="38">
        <v>40560</v>
      </c>
      <c r="AL4885" s="19">
        <v>167.13059999999999</v>
      </c>
      <c r="AM4885" s="19">
        <f t="shared" si="1071"/>
        <v>-1.2298579388585473E-3</v>
      </c>
      <c r="AN4885" s="37">
        <f t="shared" si="1072"/>
        <v>0.99877014206114145</v>
      </c>
      <c r="AQ4885" s="38">
        <v>40560</v>
      </c>
      <c r="AR4885" s="19">
        <f t="shared" si="1073"/>
        <v>378.91515370799999</v>
      </c>
      <c r="AS4885" s="40">
        <f t="shared" si="1070"/>
        <v>-1.2298579388585473E-3</v>
      </c>
      <c r="AT4885" s="51">
        <f t="shared" si="1074"/>
        <v>0.99877014206114145</v>
      </c>
    </row>
    <row r="4886" spans="1:46">
      <c r="A4886" s="38">
        <v>40561</v>
      </c>
      <c r="B4886" s="37">
        <v>1.3399000000000001</v>
      </c>
      <c r="D4886" s="38">
        <v>40561</v>
      </c>
      <c r="E4886" s="19">
        <v>1697.7799</v>
      </c>
      <c r="F4886" s="19">
        <v>1267.0944846630346</v>
      </c>
      <c r="G4886" s="19">
        <v>1.372233196828665E-3</v>
      </c>
      <c r="H4886" s="37">
        <f t="shared" si="1061"/>
        <v>1.0013722331968287</v>
      </c>
      <c r="I4886" s="19"/>
      <c r="J4886" s="19"/>
      <c r="K4886" s="19"/>
      <c r="L4886" s="19"/>
      <c r="N4886" s="38">
        <v>40561</v>
      </c>
      <c r="O4886" s="19">
        <v>1420.4309000000001</v>
      </c>
      <c r="P4886" s="19">
        <v>1060.102171803866</v>
      </c>
      <c r="Q4886" s="19">
        <v>-1.4589197001962928E-3</v>
      </c>
      <c r="R4886" s="37">
        <f t="shared" si="1062"/>
        <v>0.99854108029980371</v>
      </c>
      <c r="T4886" s="39">
        <v>40561</v>
      </c>
      <c r="U4886" s="40">
        <v>386.65179999999998</v>
      </c>
      <c r="V4886" s="40">
        <f t="shared" si="1063"/>
        <v>-1.9637977701293385E-3</v>
      </c>
      <c r="W4886" s="41">
        <f t="shared" si="1064"/>
        <v>0.99803620222987066</v>
      </c>
      <c r="Y4886" s="42">
        <v>40561</v>
      </c>
      <c r="Z4886" s="43">
        <v>325.67540000000002</v>
      </c>
      <c r="AA4886" s="43">
        <f t="shared" si="1065"/>
        <v>243.05948205089933</v>
      </c>
      <c r="AB4886" s="19">
        <f t="shared" si="1068"/>
        <v>-2.7951386793706456E-3</v>
      </c>
      <c r="AC4886" s="37">
        <f t="shared" si="1069"/>
        <v>0.99720486132062935</v>
      </c>
      <c r="AE4886" s="44">
        <v>40561</v>
      </c>
      <c r="AF4886" s="45">
        <v>5004.7002000000002</v>
      </c>
      <c r="AG4886" s="19">
        <f t="shared" si="1060"/>
        <v>3735.1296365400403</v>
      </c>
      <c r="AH4886" s="45">
        <f t="shared" si="1066"/>
        <v>-4.1846172312961505E-3</v>
      </c>
      <c r="AI4886" s="46">
        <f t="shared" si="1067"/>
        <v>0.99581538276870385</v>
      </c>
      <c r="AK4886" s="38">
        <v>40561</v>
      </c>
      <c r="AL4886" s="19">
        <v>166.4589</v>
      </c>
      <c r="AM4886" s="19">
        <f t="shared" si="1071"/>
        <v>-4.0190126763141043E-3</v>
      </c>
      <c r="AN4886" s="37">
        <f t="shared" si="1072"/>
        <v>0.9959809873236859</v>
      </c>
      <c r="AQ4886" s="38">
        <v>40561</v>
      </c>
      <c r="AR4886" s="19">
        <f t="shared" si="1073"/>
        <v>377.39228890200002</v>
      </c>
      <c r="AS4886" s="40">
        <f t="shared" si="1070"/>
        <v>-4.0190126763141043E-3</v>
      </c>
      <c r="AT4886" s="51">
        <f t="shared" si="1074"/>
        <v>0.9959809873236859</v>
      </c>
    </row>
    <row r="4887" spans="1:46">
      <c r="A4887" s="38">
        <v>40562</v>
      </c>
      <c r="B4887" s="37">
        <v>1.3494999999999999</v>
      </c>
      <c r="D4887" s="38">
        <v>40562</v>
      </c>
      <c r="E4887" s="19">
        <v>1688.4618</v>
      </c>
      <c r="F4887" s="19">
        <v>1251.1758429047798</v>
      </c>
      <c r="G4887" s="19">
        <v>-1.2563105554427634E-2</v>
      </c>
      <c r="H4887" s="37">
        <f t="shared" si="1061"/>
        <v>0.98743689444557237</v>
      </c>
      <c r="I4887" s="19"/>
      <c r="J4887" s="19"/>
      <c r="K4887" s="19"/>
      <c r="L4887" s="19"/>
      <c r="N4887" s="38">
        <v>40562</v>
      </c>
      <c r="O4887" s="19">
        <v>1423.1148000000001</v>
      </c>
      <c r="P4887" s="19">
        <v>1054.549685068544</v>
      </c>
      <c r="Q4887" s="19">
        <v>-5.2376901802529963E-3</v>
      </c>
      <c r="R4887" s="37">
        <f t="shared" si="1062"/>
        <v>0.994762309819747</v>
      </c>
      <c r="T4887" s="39">
        <v>40562</v>
      </c>
      <c r="U4887" s="40">
        <v>385.78789999999998</v>
      </c>
      <c r="V4887" s="40">
        <f t="shared" si="1063"/>
        <v>-2.2343100432999918E-3</v>
      </c>
      <c r="W4887" s="41">
        <f t="shared" si="1064"/>
        <v>0.99776568995670001</v>
      </c>
      <c r="Y4887" s="42">
        <v>40562</v>
      </c>
      <c r="Z4887" s="43">
        <v>325.18150000000003</v>
      </c>
      <c r="AA4887" s="43">
        <f t="shared" si="1065"/>
        <v>240.96443127084109</v>
      </c>
      <c r="AB4887" s="19">
        <f t="shared" si="1068"/>
        <v>-8.6194982494841588E-3</v>
      </c>
      <c r="AC4887" s="37">
        <f t="shared" si="1069"/>
        <v>0.99138050175051584</v>
      </c>
      <c r="AE4887" s="44">
        <v>40562</v>
      </c>
      <c r="AF4887" s="45">
        <v>4994.7997999999998</v>
      </c>
      <c r="AG4887" s="19">
        <f t="shared" si="1060"/>
        <v>3701.2225268618008</v>
      </c>
      <c r="AH4887" s="45">
        <f t="shared" si="1066"/>
        <v>-9.0778936684106082E-3</v>
      </c>
      <c r="AI4887" s="46">
        <f t="shared" si="1067"/>
        <v>0.99092210633158939</v>
      </c>
      <c r="AK4887" s="38">
        <v>40562</v>
      </c>
      <c r="AL4887" s="19">
        <v>166.9521</v>
      </c>
      <c r="AM4887" s="19">
        <f t="shared" si="1071"/>
        <v>2.962893543090761E-3</v>
      </c>
      <c r="AN4887" s="37">
        <f t="shared" si="1072"/>
        <v>1.0029628935430908</v>
      </c>
      <c r="AQ4887" s="38">
        <v>40562</v>
      </c>
      <c r="AR4887" s="19">
        <f t="shared" si="1073"/>
        <v>378.51046207800005</v>
      </c>
      <c r="AS4887" s="40">
        <f t="shared" si="1070"/>
        <v>2.9628935430909831E-3</v>
      </c>
      <c r="AT4887" s="51">
        <f t="shared" si="1074"/>
        <v>1.002962893543091</v>
      </c>
    </row>
    <row r="4888" spans="1:46">
      <c r="A4888" s="38">
        <v>40563</v>
      </c>
      <c r="B4888" s="37">
        <v>1.3443000000000001</v>
      </c>
      <c r="D4888" s="38">
        <v>40563</v>
      </c>
      <c r="E4888" s="19">
        <v>1670.7629999999999</v>
      </c>
      <c r="F4888" s="19">
        <v>1242.8498103101986</v>
      </c>
      <c r="G4888" s="19">
        <v>-6.6545662960141305E-3</v>
      </c>
      <c r="H4888" s="37">
        <f t="shared" si="1061"/>
        <v>0.99334543370398587</v>
      </c>
      <c r="I4888" s="19"/>
      <c r="J4888" s="19"/>
      <c r="K4888" s="19"/>
      <c r="L4888" s="19"/>
      <c r="N4888" s="38">
        <v>40563</v>
      </c>
      <c r="O4888" s="19">
        <v>1401.018</v>
      </c>
      <c r="P4888" s="19">
        <v>1042.1914751171614</v>
      </c>
      <c r="Q4888" s="19">
        <v>-1.1718945182349838E-2</v>
      </c>
      <c r="R4888" s="37">
        <f t="shared" si="1062"/>
        <v>0.98828105481765016</v>
      </c>
      <c r="T4888" s="39">
        <v>40563</v>
      </c>
      <c r="U4888" s="40">
        <v>386.1746</v>
      </c>
      <c r="V4888" s="40">
        <f t="shared" si="1063"/>
        <v>1.00236425248168E-3</v>
      </c>
      <c r="W4888" s="41">
        <f t="shared" si="1064"/>
        <v>1.0010023642524817</v>
      </c>
      <c r="Y4888" s="42">
        <v>40563</v>
      </c>
      <c r="Z4888" s="43">
        <v>323.45150000000001</v>
      </c>
      <c r="AA4888" s="43">
        <f t="shared" si="1065"/>
        <v>240.60961094993678</v>
      </c>
      <c r="AB4888" s="19">
        <f t="shared" si="1068"/>
        <v>-1.4725008128086969E-3</v>
      </c>
      <c r="AC4888" s="37">
        <f t="shared" si="1069"/>
        <v>0.9985274991871913</v>
      </c>
      <c r="AE4888" s="44">
        <v>40563</v>
      </c>
      <c r="AF4888" s="45">
        <v>4934.3999000000003</v>
      </c>
      <c r="AG4888" s="19">
        <f t="shared" si="1060"/>
        <v>3670.6091646209925</v>
      </c>
      <c r="AH4888" s="45">
        <f t="shared" si="1066"/>
        <v>-8.2711487943862849E-3</v>
      </c>
      <c r="AI4888" s="46">
        <f t="shared" si="1067"/>
        <v>0.99172885120561372</v>
      </c>
      <c r="AK4888" s="38">
        <v>40563</v>
      </c>
      <c r="AL4888" s="19">
        <v>166.48849999999999</v>
      </c>
      <c r="AM4888" s="19">
        <f t="shared" si="1071"/>
        <v>-2.776844376321197E-3</v>
      </c>
      <c r="AN4888" s="37">
        <f t="shared" si="1072"/>
        <v>0.9972231556236788</v>
      </c>
      <c r="AQ4888" s="38">
        <v>40563</v>
      </c>
      <c r="AR4888" s="19">
        <f t="shared" si="1073"/>
        <v>377.45939743000002</v>
      </c>
      <c r="AS4888" s="40">
        <f t="shared" si="1070"/>
        <v>-2.776844376321197E-3</v>
      </c>
      <c r="AT4888" s="51">
        <f t="shared" si="1074"/>
        <v>0.9972231556236788</v>
      </c>
    </row>
    <row r="4889" spans="1:46">
      <c r="A4889" s="38">
        <v>40564</v>
      </c>
      <c r="B4889" s="37">
        <v>1.3581000000000001</v>
      </c>
      <c r="D4889" s="38">
        <v>40564</v>
      </c>
      <c r="E4889" s="19">
        <v>1680.3963000000001</v>
      </c>
      <c r="F4889" s="19">
        <v>1237.314115308151</v>
      </c>
      <c r="G4889" s="19">
        <v>-4.4540337505992733E-3</v>
      </c>
      <c r="H4889" s="37">
        <f t="shared" si="1061"/>
        <v>0.99554596624940073</v>
      </c>
      <c r="I4889" s="19"/>
      <c r="J4889" s="19"/>
      <c r="K4889" s="19"/>
      <c r="L4889" s="19"/>
      <c r="N4889" s="38">
        <v>40564</v>
      </c>
      <c r="O4889" s="19">
        <v>1393.0549000000001</v>
      </c>
      <c r="P4889" s="19">
        <v>1025.7380899786467</v>
      </c>
      <c r="Q4889" s="19">
        <v>-1.5787295838957993E-2</v>
      </c>
      <c r="R4889" s="37">
        <f t="shared" si="1062"/>
        <v>0.98421270416104201</v>
      </c>
      <c r="T4889" s="39">
        <v>40564</v>
      </c>
      <c r="U4889" s="40">
        <v>384.97879999999998</v>
      </c>
      <c r="V4889" s="40">
        <f t="shared" si="1063"/>
        <v>-3.0965268041969196E-3</v>
      </c>
      <c r="W4889" s="41">
        <f t="shared" si="1064"/>
        <v>0.99690347319580308</v>
      </c>
      <c r="Y4889" s="42">
        <v>40564</v>
      </c>
      <c r="Z4889" s="43">
        <v>325.34980000000002</v>
      </c>
      <c r="AA4889" s="43">
        <f t="shared" si="1065"/>
        <v>239.56247698991237</v>
      </c>
      <c r="AB4889" s="19">
        <f t="shared" si="1068"/>
        <v>-4.3520038783583237E-3</v>
      </c>
      <c r="AC4889" s="37">
        <f t="shared" si="1069"/>
        <v>0.99564799612164168</v>
      </c>
      <c r="AE4889" s="44">
        <v>40564</v>
      </c>
      <c r="AF4889" s="45">
        <v>4959.8999000000003</v>
      </c>
      <c r="AG4889" s="19">
        <f t="shared" si="1060"/>
        <v>3652.0874015168251</v>
      </c>
      <c r="AH4889" s="45">
        <f t="shared" si="1066"/>
        <v>-5.0459643817948319E-3</v>
      </c>
      <c r="AI4889" s="46">
        <f t="shared" si="1067"/>
        <v>0.99495403561820517</v>
      </c>
      <c r="AK4889" s="38">
        <v>40564</v>
      </c>
      <c r="AL4889" s="19">
        <v>166.89269999999999</v>
      </c>
      <c r="AM4889" s="19">
        <f t="shared" si="1071"/>
        <v>2.4277953131899288E-3</v>
      </c>
      <c r="AN4889" s="37">
        <f t="shared" si="1072"/>
        <v>1.0024277953131899</v>
      </c>
      <c r="AQ4889" s="38">
        <v>40564</v>
      </c>
      <c r="AR4889" s="19">
        <f t="shared" si="1073"/>
        <v>378.37579158599999</v>
      </c>
      <c r="AS4889" s="40">
        <f t="shared" si="1070"/>
        <v>2.4277953131897068E-3</v>
      </c>
      <c r="AT4889" s="51">
        <f t="shared" si="1074"/>
        <v>1.0024277953131897</v>
      </c>
    </row>
    <row r="4890" spans="1:46">
      <c r="A4890" s="38">
        <v>40567</v>
      </c>
      <c r="B4890" s="37">
        <v>1.3653</v>
      </c>
      <c r="D4890" s="38">
        <v>40567</v>
      </c>
      <c r="E4890" s="19">
        <v>1692.8951</v>
      </c>
      <c r="F4890" s="19">
        <v>1239.9436753826997</v>
      </c>
      <c r="G4890" s="19">
        <v>2.1252162583578205E-3</v>
      </c>
      <c r="H4890" s="37">
        <f t="shared" si="1061"/>
        <v>1.0021252162583578</v>
      </c>
      <c r="I4890" s="19"/>
      <c r="J4890" s="19"/>
      <c r="K4890" s="19"/>
      <c r="L4890" s="19"/>
      <c r="N4890" s="38">
        <v>40567</v>
      </c>
      <c r="O4890" s="19">
        <v>1393.1234999999999</v>
      </c>
      <c r="P4890" s="19">
        <v>1020.3790375741595</v>
      </c>
      <c r="Q4890" s="19">
        <v>-5.2245816518315946E-3</v>
      </c>
      <c r="R4890" s="37">
        <f t="shared" si="1062"/>
        <v>0.99477541834816841</v>
      </c>
      <c r="T4890" s="39">
        <v>40567</v>
      </c>
      <c r="U4890" s="40">
        <v>384.60300000000001</v>
      </c>
      <c r="V4890" s="40">
        <f t="shared" si="1063"/>
        <v>-9.7615764816127992E-4</v>
      </c>
      <c r="W4890" s="41">
        <f t="shared" si="1064"/>
        <v>0.99902384235183872</v>
      </c>
      <c r="Y4890" s="42">
        <v>40567</v>
      </c>
      <c r="Z4890" s="43">
        <v>323.27120000000002</v>
      </c>
      <c r="AA4890" s="43">
        <f t="shared" si="1065"/>
        <v>236.77667911814257</v>
      </c>
      <c r="AB4890" s="19">
        <f t="shared" si="1068"/>
        <v>-1.1628690380785733E-2</v>
      </c>
      <c r="AC4890" s="37">
        <f t="shared" si="1069"/>
        <v>0.98837130961921427</v>
      </c>
      <c r="AE4890" s="44">
        <v>40567</v>
      </c>
      <c r="AF4890" s="45">
        <v>4925.7997999999998</v>
      </c>
      <c r="AG4890" s="19">
        <f t="shared" si="1060"/>
        <v>3607.8516077052664</v>
      </c>
      <c r="AH4890" s="45">
        <f t="shared" si="1066"/>
        <v>-1.2112468555157352E-2</v>
      </c>
      <c r="AI4890" s="46">
        <f t="shared" si="1067"/>
        <v>0.98788753144484265</v>
      </c>
      <c r="AK4890" s="38">
        <v>40567</v>
      </c>
      <c r="AL4890" s="19">
        <v>167.1155</v>
      </c>
      <c r="AM4890" s="19">
        <f t="shared" si="1071"/>
        <v>1.3349894872574097E-3</v>
      </c>
      <c r="AN4890" s="37">
        <f t="shared" si="1072"/>
        <v>1.0013349894872574</v>
      </c>
      <c r="AQ4890" s="38">
        <v>40567</v>
      </c>
      <c r="AR4890" s="19">
        <f t="shared" si="1073"/>
        <v>378.88091929000001</v>
      </c>
      <c r="AS4890" s="40">
        <f t="shared" si="1070"/>
        <v>1.3349894872574097E-3</v>
      </c>
      <c r="AT4890" s="51">
        <f t="shared" si="1074"/>
        <v>1.0013349894872574</v>
      </c>
    </row>
    <row r="4891" spans="1:46">
      <c r="A4891" s="38">
        <v>40568</v>
      </c>
      <c r="B4891" s="37">
        <v>1.3644000000000001</v>
      </c>
      <c r="D4891" s="38">
        <v>40568</v>
      </c>
      <c r="E4891" s="19">
        <v>1691.3046999999999</v>
      </c>
      <c r="F4891" s="19">
        <v>1239.5959396071532</v>
      </c>
      <c r="G4891" s="19">
        <v>-2.8044481572042645E-4</v>
      </c>
      <c r="H4891" s="37">
        <f t="shared" si="1061"/>
        <v>0.99971955518427957</v>
      </c>
      <c r="I4891" s="19"/>
      <c r="J4891" s="19"/>
      <c r="K4891" s="19"/>
      <c r="L4891" s="19"/>
      <c r="N4891" s="38">
        <v>40568</v>
      </c>
      <c r="O4891" s="19">
        <v>1392.1815999999999</v>
      </c>
      <c r="P4891" s="19">
        <v>1020.3617707417178</v>
      </c>
      <c r="Q4891" s="19">
        <v>-1.6921978799877557E-5</v>
      </c>
      <c r="R4891" s="37">
        <f t="shared" si="1062"/>
        <v>0.99998307802120012</v>
      </c>
      <c r="T4891" s="39">
        <v>40568</v>
      </c>
      <c r="U4891" s="40">
        <v>384.96629999999999</v>
      </c>
      <c r="V4891" s="40">
        <f t="shared" si="1063"/>
        <v>9.4461041645543808E-4</v>
      </c>
      <c r="W4891" s="41">
        <f t="shared" si="1064"/>
        <v>1.0009446104164554</v>
      </c>
      <c r="Y4891" s="42">
        <v>40568</v>
      </c>
      <c r="Z4891" s="43">
        <v>317.73219999999998</v>
      </c>
      <c r="AA4891" s="43">
        <f t="shared" si="1065"/>
        <v>232.87320433890352</v>
      </c>
      <c r="AB4891" s="19">
        <f t="shared" si="1068"/>
        <v>-1.6485892080999043E-2</v>
      </c>
      <c r="AC4891" s="37">
        <f t="shared" si="1069"/>
        <v>0.98351410791900096</v>
      </c>
      <c r="AE4891" s="44">
        <v>40568</v>
      </c>
      <c r="AF4891" s="45">
        <v>4844.7997999999998</v>
      </c>
      <c r="AG4891" s="19">
        <f t="shared" si="1060"/>
        <v>3550.8647024333036</v>
      </c>
      <c r="AH4891" s="45">
        <f t="shared" si="1066"/>
        <v>-1.5795246442579902E-2</v>
      </c>
      <c r="AI4891" s="46">
        <f t="shared" si="1067"/>
        <v>0.9842047535574201</v>
      </c>
      <c r="AK4891" s="38">
        <v>40568</v>
      </c>
      <c r="AL4891" s="19">
        <v>166.792</v>
      </c>
      <c r="AM4891" s="19">
        <f t="shared" si="1071"/>
        <v>-1.9357869258087579E-3</v>
      </c>
      <c r="AN4891" s="37">
        <f t="shared" si="1072"/>
        <v>0.99806421307419124</v>
      </c>
      <c r="AQ4891" s="38">
        <v>40568</v>
      </c>
      <c r="AR4891" s="19">
        <f t="shared" si="1073"/>
        <v>378.14748656000006</v>
      </c>
      <c r="AS4891" s="40">
        <f t="shared" si="1070"/>
        <v>-1.9357869258086469E-3</v>
      </c>
      <c r="AT4891" s="51">
        <f t="shared" si="1074"/>
        <v>0.99806421307419135</v>
      </c>
    </row>
    <row r="4892" spans="1:46">
      <c r="A4892" s="38">
        <v>40569</v>
      </c>
      <c r="B4892" s="37">
        <v>1.3688</v>
      </c>
      <c r="D4892" s="38">
        <v>40569</v>
      </c>
      <c r="E4892" s="19">
        <v>1701.1258</v>
      </c>
      <c r="F4892" s="19">
        <v>1242.7862361192285</v>
      </c>
      <c r="G4892" s="19">
        <v>2.5736584076634372E-3</v>
      </c>
      <c r="H4892" s="37">
        <f t="shared" si="1061"/>
        <v>1.0025736584076634</v>
      </c>
      <c r="I4892" s="19"/>
      <c r="J4892" s="19"/>
      <c r="K4892" s="19"/>
      <c r="L4892" s="19"/>
      <c r="N4892" s="38">
        <v>40569</v>
      </c>
      <c r="O4892" s="19">
        <v>1400.2337</v>
      </c>
      <c r="P4892" s="19">
        <v>1022.9644213909994</v>
      </c>
      <c r="Q4892" s="19">
        <v>2.5507136036562184E-3</v>
      </c>
      <c r="R4892" s="37">
        <f t="shared" si="1062"/>
        <v>1.0025507136036562</v>
      </c>
      <c r="T4892" s="39">
        <v>40569</v>
      </c>
      <c r="U4892" s="40">
        <v>385.30079999999998</v>
      </c>
      <c r="V4892" s="40">
        <f t="shared" si="1063"/>
        <v>8.6890722642474216E-4</v>
      </c>
      <c r="W4892" s="41">
        <f t="shared" si="1064"/>
        <v>1.0008689072264247</v>
      </c>
      <c r="Y4892" s="42">
        <v>40569</v>
      </c>
      <c r="Z4892" s="43">
        <v>322.48719999999997</v>
      </c>
      <c r="AA4892" s="43">
        <f t="shared" si="1065"/>
        <v>235.59848042080651</v>
      </c>
      <c r="AB4892" s="19">
        <f t="shared" si="1068"/>
        <v>1.1702832404611341E-2</v>
      </c>
      <c r="AC4892" s="37">
        <f t="shared" si="1069"/>
        <v>1.0117028324046113</v>
      </c>
      <c r="AE4892" s="44">
        <v>40569</v>
      </c>
      <c r="AF4892" s="45">
        <v>4935.2997999999998</v>
      </c>
      <c r="AG4892" s="19">
        <f t="shared" si="1060"/>
        <v>3605.5667738164816</v>
      </c>
      <c r="AH4892" s="45">
        <f t="shared" si="1066"/>
        <v>1.5405281802399307E-2</v>
      </c>
      <c r="AI4892" s="46">
        <f t="shared" si="1067"/>
        <v>1.0154052818023993</v>
      </c>
      <c r="AK4892" s="38">
        <v>40569</v>
      </c>
      <c r="AL4892" s="19">
        <v>166.24</v>
      </c>
      <c r="AM4892" s="19">
        <f t="shared" si="1071"/>
        <v>-3.3095112475417521E-3</v>
      </c>
      <c r="AN4892" s="37">
        <f t="shared" si="1072"/>
        <v>0.99669048875245825</v>
      </c>
      <c r="AQ4892" s="38">
        <v>40569</v>
      </c>
      <c r="AR4892" s="19">
        <f t="shared" si="1073"/>
        <v>376.89600320000005</v>
      </c>
      <c r="AS4892" s="40">
        <f t="shared" si="1070"/>
        <v>-3.3095112475418631E-3</v>
      </c>
      <c r="AT4892" s="51">
        <f t="shared" si="1074"/>
        <v>0.99669048875245814</v>
      </c>
    </row>
    <row r="4893" spans="1:46">
      <c r="A4893" s="38">
        <v>40570</v>
      </c>
      <c r="B4893" s="37">
        <v>1.3688</v>
      </c>
      <c r="D4893" s="38">
        <v>40570</v>
      </c>
      <c r="E4893" s="19">
        <v>1704.8375000000001</v>
      </c>
      <c r="F4893" s="19">
        <v>1245.4978813559323</v>
      </c>
      <c r="G4893" s="19">
        <v>2.1819080046874273E-3</v>
      </c>
      <c r="H4893" s="37">
        <f t="shared" si="1061"/>
        <v>1.0021819080046874</v>
      </c>
      <c r="I4893" s="19"/>
      <c r="J4893" s="19"/>
      <c r="K4893" s="19"/>
      <c r="L4893" s="19"/>
      <c r="N4893" s="38">
        <v>40570</v>
      </c>
      <c r="O4893" s="19">
        <v>1399.4277</v>
      </c>
      <c r="P4893" s="19">
        <v>1022.3755844535359</v>
      </c>
      <c r="Q4893" s="19">
        <v>-5.7561819859075491E-4</v>
      </c>
      <c r="R4893" s="37">
        <f t="shared" si="1062"/>
        <v>0.99942438180140925</v>
      </c>
      <c r="T4893" s="39">
        <v>40570</v>
      </c>
      <c r="U4893" s="40">
        <v>384.38690000000003</v>
      </c>
      <c r="V4893" s="40">
        <f t="shared" si="1063"/>
        <v>-2.3719130611717931E-3</v>
      </c>
      <c r="W4893" s="41">
        <f t="shared" si="1064"/>
        <v>0.99762808693882821</v>
      </c>
      <c r="Y4893" s="42">
        <v>40570</v>
      </c>
      <c r="Z4893" s="43">
        <v>320.43290000000002</v>
      </c>
      <c r="AA4893" s="43">
        <f t="shared" si="1065"/>
        <v>234.09767679719462</v>
      </c>
      <c r="AB4893" s="19">
        <f t="shared" si="1068"/>
        <v>-6.3701753123843741E-3</v>
      </c>
      <c r="AC4893" s="37">
        <f t="shared" si="1069"/>
        <v>0.99362982468761563</v>
      </c>
      <c r="AE4893" s="44">
        <v>40570</v>
      </c>
      <c r="AF4893" s="45">
        <v>4897.7002000000002</v>
      </c>
      <c r="AG4893" s="19">
        <f t="shared" si="1060"/>
        <v>3578.0977498538869</v>
      </c>
      <c r="AH4893" s="45">
        <f t="shared" si="1066"/>
        <v>-7.6185037431767411E-3</v>
      </c>
      <c r="AI4893" s="46">
        <f t="shared" si="1067"/>
        <v>0.99238149625682326</v>
      </c>
      <c r="AK4893" s="38">
        <v>40570</v>
      </c>
      <c r="AL4893" s="19">
        <v>165.81039999999999</v>
      </c>
      <c r="AM4893" s="19">
        <f t="shared" si="1071"/>
        <v>-2.5842155919154619E-3</v>
      </c>
      <c r="AN4893" s="37">
        <f t="shared" si="1072"/>
        <v>0.99741578440808454</v>
      </c>
      <c r="AQ4893" s="38">
        <v>40570</v>
      </c>
      <c r="AR4893" s="19">
        <f t="shared" si="1073"/>
        <v>375.92202267200003</v>
      </c>
      <c r="AS4893" s="40">
        <f t="shared" si="1070"/>
        <v>-2.5842155919153509E-3</v>
      </c>
      <c r="AT4893" s="51">
        <f t="shared" si="1074"/>
        <v>0.99741578440808465</v>
      </c>
    </row>
    <row r="4894" spans="1:46">
      <c r="A4894" s="38">
        <v>40571</v>
      </c>
      <c r="B4894" s="37">
        <v>1.3607</v>
      </c>
      <c r="D4894" s="38">
        <v>40571</v>
      </c>
      <c r="E4894" s="19">
        <v>1680.3585</v>
      </c>
      <c r="F4894" s="19">
        <v>1234.9220989196738</v>
      </c>
      <c r="G4894" s="19">
        <v>-8.4912086921777874E-3</v>
      </c>
      <c r="H4894" s="37">
        <f t="shared" si="1061"/>
        <v>0.99150879130782221</v>
      </c>
      <c r="I4894" s="19"/>
      <c r="J4894" s="19"/>
      <c r="K4894" s="19"/>
      <c r="L4894" s="19"/>
      <c r="N4894" s="38">
        <v>40571</v>
      </c>
      <c r="O4894" s="19">
        <v>1380.3941</v>
      </c>
      <c r="P4894" s="19">
        <v>1014.4735062835305</v>
      </c>
      <c r="Q4894" s="19">
        <v>-7.7291342733200041E-3</v>
      </c>
      <c r="R4894" s="37">
        <f t="shared" si="1062"/>
        <v>0.99227086572668</v>
      </c>
      <c r="T4894" s="39">
        <v>40571</v>
      </c>
      <c r="U4894" s="40">
        <v>383.80459999999999</v>
      </c>
      <c r="V4894" s="40">
        <f t="shared" si="1063"/>
        <v>-1.5148799295710003E-3</v>
      </c>
      <c r="W4894" s="41">
        <f t="shared" si="1064"/>
        <v>0.998485120070429</v>
      </c>
      <c r="Y4894" s="42">
        <v>40571</v>
      </c>
      <c r="Z4894" s="43">
        <v>324.1105</v>
      </c>
      <c r="AA4894" s="43">
        <f t="shared" si="1065"/>
        <v>238.19394429337839</v>
      </c>
      <c r="AB4894" s="19">
        <f t="shared" si="1068"/>
        <v>1.7498112549542588E-2</v>
      </c>
      <c r="AC4894" s="37">
        <f t="shared" si="1069"/>
        <v>1.0174981125495426</v>
      </c>
      <c r="AE4894" s="44">
        <v>40571</v>
      </c>
      <c r="AF4894" s="45">
        <v>4991.8999000000003</v>
      </c>
      <c r="AG4894" s="19">
        <f t="shared" si="1060"/>
        <v>3668.626368780775</v>
      </c>
      <c r="AH4894" s="45">
        <f t="shared" si="1066"/>
        <v>2.5300767406531754E-2</v>
      </c>
      <c r="AI4894" s="46">
        <f t="shared" si="1067"/>
        <v>1.0253007674065318</v>
      </c>
      <c r="AK4894" s="38">
        <v>40571</v>
      </c>
      <c r="AL4894" s="19">
        <v>166.14330000000001</v>
      </c>
      <c r="AM4894" s="19">
        <f t="shared" si="1071"/>
        <v>2.0077148357402486E-3</v>
      </c>
      <c r="AN4894" s="37">
        <f t="shared" si="1072"/>
        <v>1.0020077148357402</v>
      </c>
      <c r="AQ4894" s="38">
        <v>40571</v>
      </c>
      <c r="AR4894" s="19">
        <f t="shared" si="1073"/>
        <v>376.67676689400008</v>
      </c>
      <c r="AS4894" s="40">
        <f t="shared" si="1070"/>
        <v>2.0077148357402486E-3</v>
      </c>
      <c r="AT4894" s="51">
        <f t="shared" si="1074"/>
        <v>1.0020077148357402</v>
      </c>
    </row>
    <row r="4895" spans="1:46">
      <c r="A4895" s="38">
        <v>40574</v>
      </c>
      <c r="B4895" s="37">
        <v>1.3714999999999999</v>
      </c>
      <c r="D4895" s="38">
        <v>40574</v>
      </c>
      <c r="E4895" s="19">
        <v>1688.0368000000001</v>
      </c>
      <c r="F4895" s="19">
        <v>1230.7960627050675</v>
      </c>
      <c r="G4895" s="19">
        <v>-3.3411307629978015E-3</v>
      </c>
      <c r="H4895" s="37">
        <f t="shared" si="1061"/>
        <v>0.9966588692370022</v>
      </c>
      <c r="I4895" s="19"/>
      <c r="J4895" s="19"/>
      <c r="K4895" s="19"/>
      <c r="L4895" s="19"/>
      <c r="N4895" s="38">
        <v>40574</v>
      </c>
      <c r="O4895" s="19">
        <v>1371.5618999999999</v>
      </c>
      <c r="P4895" s="19">
        <v>1000.0451330659861</v>
      </c>
      <c r="Q4895" s="19">
        <v>-1.4222523435236778E-2</v>
      </c>
      <c r="R4895" s="37">
        <f t="shared" si="1062"/>
        <v>0.98577747656476322</v>
      </c>
      <c r="T4895" s="39">
        <v>40574</v>
      </c>
      <c r="U4895" s="40">
        <v>383.9332</v>
      </c>
      <c r="V4895" s="40">
        <f t="shared" si="1063"/>
        <v>3.3506633323310275E-4</v>
      </c>
      <c r="W4895" s="41">
        <f t="shared" si="1064"/>
        <v>1.0003350663332331</v>
      </c>
      <c r="Y4895" s="42">
        <v>40574</v>
      </c>
      <c r="Z4895" s="43">
        <v>329.56020000000001</v>
      </c>
      <c r="AA4895" s="43">
        <f t="shared" si="1065"/>
        <v>240.29179730222387</v>
      </c>
      <c r="AB4895" s="19">
        <f t="shared" si="1068"/>
        <v>8.8073314167114169E-3</v>
      </c>
      <c r="AC4895" s="37">
        <f t="shared" si="1069"/>
        <v>1.0088073314167114</v>
      </c>
      <c r="AE4895" s="44">
        <v>40574</v>
      </c>
      <c r="AF4895" s="45">
        <v>5094.2997999999998</v>
      </c>
      <c r="AG4895" s="19">
        <f t="shared" si="1060"/>
        <v>3714.400145825738</v>
      </c>
      <c r="AH4895" s="45">
        <f t="shared" si="1066"/>
        <v>1.2477088818443782E-2</v>
      </c>
      <c r="AI4895" s="46">
        <f t="shared" si="1067"/>
        <v>1.0124770888184438</v>
      </c>
      <c r="AK4895" s="38">
        <v>40574</v>
      </c>
      <c r="AL4895" s="19">
        <v>166.39660000000001</v>
      </c>
      <c r="AM4895" s="19">
        <f t="shared" si="1071"/>
        <v>1.5245875096978612E-3</v>
      </c>
      <c r="AN4895" s="37">
        <f t="shared" si="1072"/>
        <v>1.0015245875096979</v>
      </c>
      <c r="AQ4895" s="38">
        <v>40574</v>
      </c>
      <c r="AR4895" s="19">
        <f t="shared" si="1073"/>
        <v>377.25104358800007</v>
      </c>
      <c r="AS4895" s="40">
        <f t="shared" si="1070"/>
        <v>1.5245875096978612E-3</v>
      </c>
      <c r="AT4895" s="51">
        <f t="shared" si="1074"/>
        <v>1.0015245875096979</v>
      </c>
    </row>
    <row r="4896" spans="1:46">
      <c r="A4896" s="38">
        <v>40575</v>
      </c>
      <c r="B4896" s="37">
        <v>1.3793</v>
      </c>
      <c r="D4896" s="38">
        <v>40575</v>
      </c>
      <c r="E4896" s="19">
        <v>1716.6845000000001</v>
      </c>
      <c r="F4896" s="19">
        <v>1244.6055970419779</v>
      </c>
      <c r="G4896" s="19">
        <v>1.1220002042060084E-2</v>
      </c>
      <c r="H4896" s="37">
        <f t="shared" si="1061"/>
        <v>1.0112200020420601</v>
      </c>
      <c r="I4896" s="19"/>
      <c r="J4896" s="19"/>
      <c r="K4896" s="19"/>
      <c r="L4896" s="19"/>
      <c r="N4896" s="38">
        <v>40575</v>
      </c>
      <c r="O4896" s="19">
        <v>1385.8585</v>
      </c>
      <c r="P4896" s="19">
        <v>1004.7549481621113</v>
      </c>
      <c r="Q4896" s="19">
        <v>4.7096025373232209E-3</v>
      </c>
      <c r="R4896" s="37">
        <f t="shared" si="1062"/>
        <v>1.0047096025373232</v>
      </c>
      <c r="T4896" s="39">
        <v>40575</v>
      </c>
      <c r="U4896" s="40">
        <v>384.65910000000002</v>
      </c>
      <c r="V4896" s="40">
        <f t="shared" si="1063"/>
        <v>1.8906934852209734E-3</v>
      </c>
      <c r="W4896" s="41">
        <f t="shared" si="1064"/>
        <v>1.001890693485221</v>
      </c>
      <c r="Y4896" s="42">
        <v>40575</v>
      </c>
      <c r="Z4896" s="43">
        <v>330.73450000000003</v>
      </c>
      <c r="AA4896" s="43">
        <f t="shared" si="1065"/>
        <v>239.78431088233165</v>
      </c>
      <c r="AB4896" s="19">
        <f t="shared" si="1068"/>
        <v>-2.1119589831605223E-3</v>
      </c>
      <c r="AC4896" s="37">
        <f t="shared" si="1069"/>
        <v>0.99788804101683948</v>
      </c>
      <c r="AE4896" s="44">
        <v>40575</v>
      </c>
      <c r="AF4896" s="45">
        <v>5094.7997999999998</v>
      </c>
      <c r="AG4896" s="19">
        <f t="shared" si="1060"/>
        <v>3693.7575581816864</v>
      </c>
      <c r="AH4896" s="45">
        <f t="shared" si="1066"/>
        <v>-5.5574485337154256E-3</v>
      </c>
      <c r="AI4896" s="46">
        <f t="shared" si="1067"/>
        <v>0.99444255146628457</v>
      </c>
      <c r="AK4896" s="38">
        <v>40575</v>
      </c>
      <c r="AL4896" s="19">
        <v>166.4992</v>
      </c>
      <c r="AM4896" s="19">
        <f t="shared" si="1071"/>
        <v>6.16599137241991E-4</v>
      </c>
      <c r="AN4896" s="37">
        <f t="shared" si="1072"/>
        <v>1.000616599137242</v>
      </c>
      <c r="AQ4896" s="38">
        <v>40575</v>
      </c>
      <c r="AR4896" s="19">
        <f t="shared" si="1073"/>
        <v>377.48365625600002</v>
      </c>
      <c r="AS4896" s="40">
        <f t="shared" si="1070"/>
        <v>6.1659913724176896E-4</v>
      </c>
      <c r="AT4896" s="51">
        <f t="shared" si="1074"/>
        <v>1.0006165991372418</v>
      </c>
    </row>
    <row r="4897" spans="1:46">
      <c r="A4897" s="38">
        <v>40576</v>
      </c>
      <c r="B4897" s="37">
        <v>1.3778999999999999</v>
      </c>
      <c r="D4897" s="38">
        <v>40576</v>
      </c>
      <c r="E4897" s="19">
        <v>1720.252</v>
      </c>
      <c r="F4897" s="19">
        <v>1248.4592495826985</v>
      </c>
      <c r="G4897" s="19">
        <v>3.0962841159314358E-3</v>
      </c>
      <c r="H4897" s="37">
        <f t="shared" si="1061"/>
        <v>1.0030962841159314</v>
      </c>
      <c r="I4897" s="19"/>
      <c r="J4897" s="19"/>
      <c r="K4897" s="19"/>
      <c r="L4897" s="19"/>
      <c r="N4897" s="38">
        <v>40576</v>
      </c>
      <c r="O4897" s="19">
        <v>1391.4777999999999</v>
      </c>
      <c r="P4897" s="19">
        <v>1009.8539806952609</v>
      </c>
      <c r="Q4897" s="19">
        <v>5.0749016389286528E-3</v>
      </c>
      <c r="R4897" s="37">
        <f t="shared" si="1062"/>
        <v>1.0050749016389287</v>
      </c>
      <c r="T4897" s="39">
        <v>40576</v>
      </c>
      <c r="U4897" s="40">
        <v>383.59820000000002</v>
      </c>
      <c r="V4897" s="40">
        <f t="shared" si="1063"/>
        <v>-2.7580265227054035E-3</v>
      </c>
      <c r="W4897" s="41">
        <f t="shared" si="1064"/>
        <v>0.9972419734772946</v>
      </c>
      <c r="Y4897" s="42">
        <v>40576</v>
      </c>
      <c r="Z4897" s="43">
        <v>332.25139999999999</v>
      </c>
      <c r="AA4897" s="43">
        <f t="shared" si="1065"/>
        <v>241.12881921765006</v>
      </c>
      <c r="AB4897" s="19">
        <f t="shared" si="1068"/>
        <v>5.6071572421525495E-3</v>
      </c>
      <c r="AC4897" s="37">
        <f t="shared" si="1069"/>
        <v>1.0056071572421525</v>
      </c>
      <c r="AE4897" s="44">
        <v>40576</v>
      </c>
      <c r="AF4897" s="45">
        <v>5122.7002000000002</v>
      </c>
      <c r="AG4897" s="19">
        <f t="shared" si="1060"/>
        <v>3717.7590536323396</v>
      </c>
      <c r="AH4897" s="45">
        <f t="shared" si="1066"/>
        <v>6.4978534927095932E-3</v>
      </c>
      <c r="AI4897" s="46">
        <f t="shared" si="1067"/>
        <v>1.0064978534927096</v>
      </c>
      <c r="AK4897" s="38">
        <v>40576</v>
      </c>
      <c r="AL4897" s="19">
        <v>166.8604</v>
      </c>
      <c r="AM4897" s="19">
        <f t="shared" si="1071"/>
        <v>2.1693797928157288E-3</v>
      </c>
      <c r="AN4897" s="37">
        <f t="shared" si="1072"/>
        <v>1.0021693797928157</v>
      </c>
      <c r="AQ4897" s="38">
        <v>40576</v>
      </c>
      <c r="AR4897" s="19">
        <f t="shared" si="1073"/>
        <v>378.30256167200002</v>
      </c>
      <c r="AS4897" s="40">
        <f t="shared" si="1070"/>
        <v>2.1693797928157288E-3</v>
      </c>
      <c r="AT4897" s="51">
        <f t="shared" si="1074"/>
        <v>1.0021693797928157</v>
      </c>
    </row>
    <row r="4898" spans="1:46">
      <c r="A4898" s="38">
        <v>40577</v>
      </c>
      <c r="B4898" s="37">
        <v>1.3653999999999999</v>
      </c>
      <c r="D4898" s="38">
        <v>40577</v>
      </c>
      <c r="E4898" s="19">
        <v>1716.7153000000001</v>
      </c>
      <c r="F4898" s="19">
        <v>1257.2984473414385</v>
      </c>
      <c r="G4898" s="19">
        <v>7.0800851222774241E-3</v>
      </c>
      <c r="H4898" s="37">
        <f t="shared" si="1061"/>
        <v>1.0070800851222774</v>
      </c>
      <c r="I4898" s="19"/>
      <c r="J4898" s="19"/>
      <c r="K4898" s="19"/>
      <c r="L4898" s="19"/>
      <c r="N4898" s="38">
        <v>40577</v>
      </c>
      <c r="O4898" s="19">
        <v>1388.7815000000001</v>
      </c>
      <c r="P4898" s="19">
        <v>1017.124285923539</v>
      </c>
      <c r="Q4898" s="19">
        <v>7.1993628457776015E-3</v>
      </c>
      <c r="R4898" s="37">
        <f t="shared" si="1062"/>
        <v>1.0071993628457776</v>
      </c>
      <c r="T4898" s="39">
        <v>40577</v>
      </c>
      <c r="U4898" s="40">
        <v>383.28440000000001</v>
      </c>
      <c r="V4898" s="40">
        <f t="shared" si="1063"/>
        <v>-8.1804346318625765E-4</v>
      </c>
      <c r="W4898" s="41">
        <f t="shared" si="1064"/>
        <v>0.99918195653681374</v>
      </c>
      <c r="Y4898" s="42">
        <v>40577</v>
      </c>
      <c r="Z4898" s="43">
        <v>330.07679999999999</v>
      </c>
      <c r="AA4898" s="43">
        <f t="shared" si="1065"/>
        <v>241.74366486011425</v>
      </c>
      <c r="AB4898" s="19">
        <f t="shared" si="1068"/>
        <v>2.549863780111794E-3</v>
      </c>
      <c r="AC4898" s="37">
        <f t="shared" si="1069"/>
        <v>1.0025498637801118</v>
      </c>
      <c r="AE4898" s="44">
        <v>40577</v>
      </c>
      <c r="AF4898" s="45">
        <v>5091.6000999999997</v>
      </c>
      <c r="AG4898" s="19">
        <f t="shared" si="1060"/>
        <v>3729.017211073678</v>
      </c>
      <c r="AH4898" s="45">
        <f t="shared" si="1066"/>
        <v>3.0282106179901902E-3</v>
      </c>
      <c r="AI4898" s="46">
        <f t="shared" si="1067"/>
        <v>1.0030282106179902</v>
      </c>
      <c r="AK4898" s="38">
        <v>40577</v>
      </c>
      <c r="AL4898" s="19">
        <v>166.87360000000001</v>
      </c>
      <c r="AM4898" s="19">
        <f t="shared" si="1071"/>
        <v>7.9108044808817723E-5</v>
      </c>
      <c r="AN4898" s="37">
        <f t="shared" si="1072"/>
        <v>1.0000791080448088</v>
      </c>
      <c r="AQ4898" s="38">
        <v>40577</v>
      </c>
      <c r="AR4898" s="19">
        <f t="shared" si="1073"/>
        <v>378.33248844800005</v>
      </c>
      <c r="AS4898" s="40">
        <f t="shared" si="1070"/>
        <v>7.9108044808817723E-5</v>
      </c>
      <c r="AT4898" s="51">
        <f t="shared" si="1074"/>
        <v>1.0000791080448088</v>
      </c>
    </row>
    <row r="4899" spans="1:46">
      <c r="A4899" s="38">
        <v>40578</v>
      </c>
      <c r="B4899" s="37">
        <v>1.3584000000000001</v>
      </c>
      <c r="D4899" s="38">
        <v>40578</v>
      </c>
      <c r="E4899" s="19">
        <v>1718.9452000000001</v>
      </c>
      <c r="F4899" s="19">
        <v>1265.4190223792698</v>
      </c>
      <c r="G4899" s="19">
        <v>6.4587489589302827E-3</v>
      </c>
      <c r="H4899" s="37">
        <f t="shared" si="1061"/>
        <v>1.0064587489589303</v>
      </c>
      <c r="I4899" s="19"/>
      <c r="J4899" s="19"/>
      <c r="K4899" s="19"/>
      <c r="L4899" s="19"/>
      <c r="N4899" s="38">
        <v>40578</v>
      </c>
      <c r="O4899" s="19">
        <v>1384.5989999999999</v>
      </c>
      <c r="P4899" s="19">
        <v>1019.2866607773851</v>
      </c>
      <c r="Q4899" s="19">
        <v>2.125969150252649E-3</v>
      </c>
      <c r="R4899" s="37">
        <f t="shared" si="1062"/>
        <v>1.0021259691502526</v>
      </c>
      <c r="T4899" s="39">
        <v>40578</v>
      </c>
      <c r="U4899" s="40">
        <v>383.1678</v>
      </c>
      <c r="V4899" s="40">
        <f t="shared" si="1063"/>
        <v>-3.0421274646186269E-4</v>
      </c>
      <c r="W4899" s="41">
        <f t="shared" si="1064"/>
        <v>0.99969578725353814</v>
      </c>
      <c r="Y4899" s="42">
        <v>40578</v>
      </c>
      <c r="Z4899" s="43">
        <v>329.52</v>
      </c>
      <c r="AA4899" s="43">
        <f t="shared" si="1065"/>
        <v>242.57950530035333</v>
      </c>
      <c r="AB4899" s="19">
        <f t="shared" si="1068"/>
        <v>3.4575484769072684E-3</v>
      </c>
      <c r="AC4899" s="37">
        <f t="shared" si="1069"/>
        <v>1.0034575484769073</v>
      </c>
      <c r="AE4899" s="44">
        <v>40578</v>
      </c>
      <c r="AF4899" s="45">
        <v>5038.8999000000003</v>
      </c>
      <c r="AG4899" s="19">
        <f t="shared" si="1060"/>
        <v>3709.4375</v>
      </c>
      <c r="AH4899" s="45">
        <f t="shared" si="1066"/>
        <v>-5.2506357480823773E-3</v>
      </c>
      <c r="AI4899" s="46">
        <f t="shared" si="1067"/>
        <v>0.99474936425191762</v>
      </c>
      <c r="AK4899" s="38">
        <v>40578</v>
      </c>
      <c r="AL4899" s="19">
        <v>166.54730000000001</v>
      </c>
      <c r="AM4899" s="19">
        <f t="shared" si="1071"/>
        <v>-1.9553722098643034E-3</v>
      </c>
      <c r="AN4899" s="37">
        <f t="shared" si="1072"/>
        <v>0.9980446277901357</v>
      </c>
      <c r="AQ4899" s="38">
        <v>40578</v>
      </c>
      <c r="AR4899" s="19">
        <f t="shared" si="1073"/>
        <v>377.59270761400006</v>
      </c>
      <c r="AS4899" s="40">
        <f t="shared" si="1070"/>
        <v>-1.9553722098641924E-3</v>
      </c>
      <c r="AT4899" s="51">
        <f t="shared" si="1074"/>
        <v>0.99804462779013581</v>
      </c>
    </row>
    <row r="4900" spans="1:46">
      <c r="A4900" s="38">
        <v>40581</v>
      </c>
      <c r="B4900" s="37">
        <v>1.3556999999999999</v>
      </c>
      <c r="D4900" s="38">
        <v>40581</v>
      </c>
      <c r="E4900" s="19">
        <v>1729.0153</v>
      </c>
      <c r="F4900" s="19">
        <v>1275.3671903813529</v>
      </c>
      <c r="G4900" s="19">
        <v>7.8615603417897528E-3</v>
      </c>
      <c r="H4900" s="37">
        <f t="shared" si="1061"/>
        <v>1.0078615603417898</v>
      </c>
      <c r="I4900" s="19"/>
      <c r="J4900" s="19"/>
      <c r="K4900" s="19"/>
      <c r="L4900" s="19"/>
      <c r="N4900" s="38">
        <v>40581</v>
      </c>
      <c r="O4900" s="19">
        <v>1382.8587</v>
      </c>
      <c r="P4900" s="19">
        <v>1020.0329718964373</v>
      </c>
      <c r="Q4900" s="19">
        <v>7.3218962610877014E-4</v>
      </c>
      <c r="R4900" s="37">
        <f t="shared" si="1062"/>
        <v>1.0007321896261088</v>
      </c>
      <c r="T4900" s="39">
        <v>40581</v>
      </c>
      <c r="U4900" s="40">
        <v>383.27010000000001</v>
      </c>
      <c r="V4900" s="40">
        <f t="shared" si="1063"/>
        <v>2.6698485624310209E-4</v>
      </c>
      <c r="W4900" s="41">
        <f t="shared" si="1064"/>
        <v>1.0002669848562431</v>
      </c>
      <c r="Y4900" s="42">
        <v>40581</v>
      </c>
      <c r="Z4900" s="43">
        <v>327.08150000000001</v>
      </c>
      <c r="AA4900" s="43">
        <f t="shared" si="1065"/>
        <v>241.26392269676185</v>
      </c>
      <c r="AB4900" s="19">
        <f t="shared" si="1068"/>
        <v>-5.4233048334506595E-3</v>
      </c>
      <c r="AC4900" s="37">
        <f t="shared" si="1069"/>
        <v>0.99457669516654934</v>
      </c>
      <c r="AE4900" s="44">
        <v>40581</v>
      </c>
      <c r="AF4900" s="45">
        <v>5005.2997999999998</v>
      </c>
      <c r="AG4900" s="19">
        <f t="shared" si="1060"/>
        <v>3692.0408644980453</v>
      </c>
      <c r="AH4900" s="45">
        <f t="shared" si="1066"/>
        <v>-4.6898311406931015E-3</v>
      </c>
      <c r="AI4900" s="46">
        <f t="shared" si="1067"/>
        <v>0.9953101688593069</v>
      </c>
      <c r="AK4900" s="38">
        <v>40581</v>
      </c>
      <c r="AL4900" s="19">
        <v>166.471</v>
      </c>
      <c r="AM4900" s="19">
        <f t="shared" si="1071"/>
        <v>-4.5812811135337306E-4</v>
      </c>
      <c r="AN4900" s="37">
        <f t="shared" si="1072"/>
        <v>0.99954187188864663</v>
      </c>
      <c r="AQ4900" s="38">
        <v>40581</v>
      </c>
      <c r="AR4900" s="19">
        <f t="shared" si="1073"/>
        <v>377.41972178000003</v>
      </c>
      <c r="AS4900" s="40">
        <f t="shared" si="1070"/>
        <v>-4.5812811135348408E-4</v>
      </c>
      <c r="AT4900" s="51">
        <f t="shared" si="1074"/>
        <v>0.99954187188864652</v>
      </c>
    </row>
    <row r="4901" spans="1:46">
      <c r="A4901" s="38">
        <v>40582</v>
      </c>
      <c r="B4901" s="37">
        <v>1.3687</v>
      </c>
      <c r="D4901" s="38">
        <v>40582</v>
      </c>
      <c r="E4901" s="19">
        <v>1739.5687</v>
      </c>
      <c r="F4901" s="19">
        <v>1270.964199605465</v>
      </c>
      <c r="G4901" s="19">
        <v>-3.4523318532064806E-3</v>
      </c>
      <c r="H4901" s="37">
        <f t="shared" si="1061"/>
        <v>0.99654766814679352</v>
      </c>
      <c r="I4901" s="19"/>
      <c r="J4901" s="19"/>
      <c r="K4901" s="19"/>
      <c r="L4901" s="19"/>
      <c r="N4901" s="38">
        <v>40582</v>
      </c>
      <c r="O4901" s="19">
        <v>1381.2315000000001</v>
      </c>
      <c r="P4901" s="19">
        <v>1009.155768247242</v>
      </c>
      <c r="Q4901" s="19">
        <v>-1.0663580441887532E-2</v>
      </c>
      <c r="R4901" s="37">
        <f t="shared" si="1062"/>
        <v>0.98933641955811247</v>
      </c>
      <c r="T4901" s="39">
        <v>40582</v>
      </c>
      <c r="U4901" s="40">
        <v>383.79880000000003</v>
      </c>
      <c r="V4901" s="40">
        <f t="shared" si="1063"/>
        <v>1.3794449397435127E-3</v>
      </c>
      <c r="W4901" s="41">
        <f t="shared" si="1064"/>
        <v>1.0013794449397435</v>
      </c>
      <c r="Y4901" s="42">
        <v>40582</v>
      </c>
      <c r="Z4901" s="43">
        <v>327.31389999999999</v>
      </c>
      <c r="AA4901" s="43">
        <f t="shared" si="1065"/>
        <v>239.14217870972453</v>
      </c>
      <c r="AB4901" s="19">
        <f t="shared" si="1068"/>
        <v>-8.794286204589663E-3</v>
      </c>
      <c r="AC4901" s="37">
        <f t="shared" si="1069"/>
        <v>0.99120571379541034</v>
      </c>
      <c r="AE4901" s="44">
        <v>40582</v>
      </c>
      <c r="AF4901" s="45">
        <v>5007.5</v>
      </c>
      <c r="AG4901" s="19">
        <f t="shared" si="1060"/>
        <v>3658.5811353839408</v>
      </c>
      <c r="AH4901" s="45">
        <f t="shared" si="1066"/>
        <v>-9.0626648897217388E-3</v>
      </c>
      <c r="AI4901" s="46">
        <f t="shared" si="1067"/>
        <v>0.99093733511027826</v>
      </c>
      <c r="AK4901" s="38">
        <v>40582</v>
      </c>
      <c r="AL4901" s="19">
        <v>166.02019999999999</v>
      </c>
      <c r="AM4901" s="19">
        <f t="shared" si="1071"/>
        <v>-2.70797916754284E-3</v>
      </c>
      <c r="AN4901" s="37">
        <f t="shared" si="1072"/>
        <v>0.99729202083245716</v>
      </c>
      <c r="AQ4901" s="38">
        <v>40582</v>
      </c>
      <c r="AR4901" s="19">
        <f t="shared" si="1073"/>
        <v>376.397677036</v>
      </c>
      <c r="AS4901" s="40">
        <f t="shared" si="1070"/>
        <v>-2.7079791675427289E-3</v>
      </c>
      <c r="AT4901" s="51">
        <f t="shared" si="1074"/>
        <v>0.99729202083245727</v>
      </c>
    </row>
    <row r="4902" spans="1:46">
      <c r="A4902" s="38">
        <v>40583</v>
      </c>
      <c r="B4902" s="37">
        <v>1.3688</v>
      </c>
      <c r="D4902" s="38">
        <v>40583</v>
      </c>
      <c r="E4902" s="19">
        <v>1733.8269</v>
      </c>
      <c r="F4902" s="19">
        <v>1266.6765780245471</v>
      </c>
      <c r="G4902" s="19">
        <v>-3.3735187680729029E-3</v>
      </c>
      <c r="H4902" s="37">
        <f t="shared" si="1061"/>
        <v>0.9966264812319271</v>
      </c>
      <c r="I4902" s="19"/>
      <c r="J4902" s="19"/>
      <c r="K4902" s="19"/>
      <c r="L4902" s="19"/>
      <c r="N4902" s="38">
        <v>40583</v>
      </c>
      <c r="O4902" s="19">
        <v>1360.8613</v>
      </c>
      <c r="P4902" s="19">
        <v>994.20024839275277</v>
      </c>
      <c r="Q4902" s="19">
        <v>-1.4819832899003127E-2</v>
      </c>
      <c r="R4902" s="37">
        <f t="shared" si="1062"/>
        <v>0.98518016710099687</v>
      </c>
      <c r="T4902" s="39">
        <v>40583</v>
      </c>
      <c r="U4902" s="40">
        <v>383.61250000000001</v>
      </c>
      <c r="V4902" s="40">
        <f t="shared" si="1063"/>
        <v>-4.8541058492113098E-4</v>
      </c>
      <c r="W4902" s="41">
        <f t="shared" si="1064"/>
        <v>0.99951458941507887</v>
      </c>
      <c r="Y4902" s="42">
        <v>40583</v>
      </c>
      <c r="Z4902" s="43">
        <v>329.18029999999999</v>
      </c>
      <c r="AA4902" s="43">
        <f t="shared" si="1065"/>
        <v>240.48823787258911</v>
      </c>
      <c r="AB4902" s="19">
        <f t="shared" si="1068"/>
        <v>5.6286982502506966E-3</v>
      </c>
      <c r="AC4902" s="37">
        <f t="shared" si="1069"/>
        <v>1.0056286982502507</v>
      </c>
      <c r="AE4902" s="44">
        <v>40583</v>
      </c>
      <c r="AF4902" s="45">
        <v>5040</v>
      </c>
      <c r="AG4902" s="19">
        <f t="shared" si="1060"/>
        <v>3682.0572764465223</v>
      </c>
      <c r="AH4902" s="45">
        <f t="shared" si="1066"/>
        <v>6.4167337538403313E-3</v>
      </c>
      <c r="AI4902" s="46">
        <f t="shared" si="1067"/>
        <v>1.0064167337538403</v>
      </c>
      <c r="AK4902" s="38">
        <v>40583</v>
      </c>
      <c r="AL4902" s="19">
        <v>165.60159999999999</v>
      </c>
      <c r="AM4902" s="19">
        <f t="shared" si="1071"/>
        <v>-2.5213799284665717E-3</v>
      </c>
      <c r="AN4902" s="37">
        <f t="shared" si="1072"/>
        <v>0.99747862007153343</v>
      </c>
      <c r="AQ4902" s="38">
        <v>40583</v>
      </c>
      <c r="AR4902" s="19">
        <f t="shared" si="1073"/>
        <v>375.44863548800004</v>
      </c>
      <c r="AS4902" s="40">
        <f t="shared" si="1070"/>
        <v>-2.5213799284664606E-3</v>
      </c>
      <c r="AT4902" s="51">
        <f t="shared" si="1074"/>
        <v>0.99747862007153354</v>
      </c>
    </row>
    <row r="4903" spans="1:46">
      <c r="A4903" s="38">
        <v>40584</v>
      </c>
      <c r="B4903" s="37">
        <v>1.3636999999999999</v>
      </c>
      <c r="D4903" s="38">
        <v>40584</v>
      </c>
      <c r="E4903" s="19">
        <v>1728.0981999999999</v>
      </c>
      <c r="F4903" s="19">
        <v>1267.2128767324191</v>
      </c>
      <c r="G4903" s="19">
        <v>4.2339040381444981E-4</v>
      </c>
      <c r="H4903" s="37">
        <f t="shared" si="1061"/>
        <v>1.0004233904038144</v>
      </c>
      <c r="I4903" s="19"/>
      <c r="J4903" s="19"/>
      <c r="K4903" s="19"/>
      <c r="L4903" s="19"/>
      <c r="N4903" s="38">
        <v>40584</v>
      </c>
      <c r="O4903" s="19">
        <v>1335.1375</v>
      </c>
      <c r="P4903" s="19">
        <v>979.05514409327577</v>
      </c>
      <c r="Q4903" s="19">
        <v>-1.5233454551998871E-2</v>
      </c>
      <c r="R4903" s="37">
        <f t="shared" si="1062"/>
        <v>0.98476654544800113</v>
      </c>
      <c r="T4903" s="39">
        <v>40584</v>
      </c>
      <c r="U4903" s="40">
        <v>383.55590000000001</v>
      </c>
      <c r="V4903" s="40">
        <f t="shared" si="1063"/>
        <v>-1.4754472286482301E-4</v>
      </c>
      <c r="W4903" s="41">
        <f t="shared" si="1064"/>
        <v>0.99985245527713518</v>
      </c>
      <c r="Y4903" s="42">
        <v>40584</v>
      </c>
      <c r="Z4903" s="43">
        <v>328.09280000000001</v>
      </c>
      <c r="AA4903" s="43">
        <f t="shared" si="1065"/>
        <v>240.59015912590749</v>
      </c>
      <c r="AB4903" s="19">
        <f t="shared" si="1068"/>
        <v>4.2380972233813097E-4</v>
      </c>
      <c r="AC4903" s="37">
        <f t="shared" si="1069"/>
        <v>1.0004238097223381</v>
      </c>
      <c r="AE4903" s="44">
        <v>40584</v>
      </c>
      <c r="AF4903" s="45">
        <v>5024.7002000000002</v>
      </c>
      <c r="AG4903" s="19">
        <f t="shared" si="1060"/>
        <v>3684.6081982840806</v>
      </c>
      <c r="AH4903" s="45">
        <f t="shared" si="1066"/>
        <v>6.9279797842258795E-4</v>
      </c>
      <c r="AI4903" s="46">
        <f t="shared" si="1067"/>
        <v>1.0006927979784226</v>
      </c>
      <c r="AK4903" s="38">
        <v>40584</v>
      </c>
      <c r="AL4903" s="19">
        <v>165.62260000000001</v>
      </c>
      <c r="AM4903" s="19">
        <f t="shared" si="1071"/>
        <v>1.2681036898198883E-4</v>
      </c>
      <c r="AN4903" s="37">
        <f t="shared" si="1072"/>
        <v>1.000126810368982</v>
      </c>
      <c r="AQ4903" s="38">
        <v>40584</v>
      </c>
      <c r="AR4903" s="19">
        <f t="shared" si="1073"/>
        <v>375.49624626800005</v>
      </c>
      <c r="AS4903" s="40">
        <f t="shared" si="1070"/>
        <v>1.2681036898198883E-4</v>
      </c>
      <c r="AT4903" s="51">
        <f t="shared" si="1074"/>
        <v>1.000126810368982</v>
      </c>
    </row>
    <row r="4904" spans="1:46">
      <c r="A4904" s="38">
        <v>40585</v>
      </c>
      <c r="B4904" s="37">
        <v>1.3520000000000001</v>
      </c>
      <c r="D4904" s="38">
        <v>40585</v>
      </c>
      <c r="E4904" s="19">
        <v>1732.2820999999999</v>
      </c>
      <c r="F4904" s="19">
        <v>1281.2737426035501</v>
      </c>
      <c r="G4904" s="19">
        <v>1.1095898825923989E-2</v>
      </c>
      <c r="H4904" s="37">
        <f t="shared" si="1061"/>
        <v>1.011095898825924</v>
      </c>
      <c r="I4904" s="19"/>
      <c r="J4904" s="19"/>
      <c r="K4904" s="19"/>
      <c r="L4904" s="19"/>
      <c r="N4904" s="38">
        <v>40585</v>
      </c>
      <c r="O4904" s="19">
        <v>1337.5103999999999</v>
      </c>
      <c r="P4904" s="19">
        <v>989.2828402366863</v>
      </c>
      <c r="Q4904" s="19">
        <v>1.0446496507489966E-2</v>
      </c>
      <c r="R4904" s="37">
        <f t="shared" si="1062"/>
        <v>1.01044649650749</v>
      </c>
      <c r="T4904" s="39">
        <v>40585</v>
      </c>
      <c r="U4904" s="40">
        <v>383.5437</v>
      </c>
      <c r="V4904" s="40">
        <f t="shared" si="1063"/>
        <v>-3.1807619176205115E-5</v>
      </c>
      <c r="W4904" s="41">
        <f t="shared" si="1064"/>
        <v>0.99996819238082379</v>
      </c>
      <c r="Y4904" s="42">
        <v>40585</v>
      </c>
      <c r="Z4904" s="43">
        <v>326.4776</v>
      </c>
      <c r="AA4904" s="43">
        <f t="shared" si="1065"/>
        <v>241.4775147928994</v>
      </c>
      <c r="AB4904" s="19">
        <f t="shared" si="1068"/>
        <v>3.6882458959077713E-3</v>
      </c>
      <c r="AC4904" s="37">
        <f t="shared" si="1069"/>
        <v>1.0036882458959078</v>
      </c>
      <c r="AE4904" s="44">
        <v>40585</v>
      </c>
      <c r="AF4904" s="45">
        <v>4994.7002000000002</v>
      </c>
      <c r="AG4904" s="19">
        <f t="shared" si="1060"/>
        <v>3694.3048816568048</v>
      </c>
      <c r="AH4904" s="45">
        <f t="shared" si="1066"/>
        <v>2.6316728539115264E-3</v>
      </c>
      <c r="AI4904" s="46">
        <f t="shared" si="1067"/>
        <v>1.0026316728539115</v>
      </c>
      <c r="AK4904" s="38">
        <v>40585</v>
      </c>
      <c r="AL4904" s="19">
        <v>165.87389999999999</v>
      </c>
      <c r="AM4904" s="19">
        <f t="shared" si="1071"/>
        <v>1.5173050054761994E-3</v>
      </c>
      <c r="AN4904" s="37">
        <f t="shared" si="1072"/>
        <v>1.0015173050054762</v>
      </c>
      <c r="AQ4904" s="38">
        <v>40585</v>
      </c>
      <c r="AR4904" s="19">
        <f t="shared" si="1073"/>
        <v>376.065988602</v>
      </c>
      <c r="AS4904" s="40">
        <f t="shared" si="1070"/>
        <v>1.5173050054761994E-3</v>
      </c>
      <c r="AT4904" s="51">
        <f t="shared" si="1074"/>
        <v>1.0015173050054762</v>
      </c>
    </row>
    <row r="4905" spans="1:46">
      <c r="A4905" s="38">
        <v>40588</v>
      </c>
      <c r="B4905" s="37">
        <v>1.3473999999999999</v>
      </c>
      <c r="D4905" s="38">
        <v>40588</v>
      </c>
      <c r="E4905" s="19">
        <v>1737.5527999999999</v>
      </c>
      <c r="F4905" s="19">
        <v>1289.5597446934837</v>
      </c>
      <c r="G4905" s="19">
        <v>6.4670037435532457E-3</v>
      </c>
      <c r="H4905" s="37">
        <f t="shared" si="1061"/>
        <v>1.0064670037435532</v>
      </c>
      <c r="I4905" s="19"/>
      <c r="J4905" s="19"/>
      <c r="K4905" s="19"/>
      <c r="L4905" s="19"/>
      <c r="N4905" s="38">
        <v>40588</v>
      </c>
      <c r="O4905" s="19">
        <v>1355.2221999999999</v>
      </c>
      <c r="P4905" s="19">
        <v>1005.8054029983672</v>
      </c>
      <c r="Q4905" s="19">
        <v>1.6701556005689788E-2</v>
      </c>
      <c r="R4905" s="37">
        <f t="shared" si="1062"/>
        <v>1.0167015560056898</v>
      </c>
      <c r="T4905" s="39">
        <v>40588</v>
      </c>
      <c r="U4905" s="40">
        <v>383.88400000000001</v>
      </c>
      <c r="V4905" s="40">
        <f t="shared" si="1063"/>
        <v>8.8725222184593555E-4</v>
      </c>
      <c r="W4905" s="41">
        <f t="shared" si="1064"/>
        <v>1.0008872522218459</v>
      </c>
      <c r="Y4905" s="42">
        <v>40588</v>
      </c>
      <c r="Z4905" s="43">
        <v>327.5206</v>
      </c>
      <c r="AA4905" s="43">
        <f t="shared" si="1065"/>
        <v>243.07599821879177</v>
      </c>
      <c r="AB4905" s="19">
        <f t="shared" si="1068"/>
        <v>6.6195953162069276E-3</v>
      </c>
      <c r="AC4905" s="37">
        <f t="shared" si="1069"/>
        <v>1.0066195953162069</v>
      </c>
      <c r="AE4905" s="44">
        <v>40588</v>
      </c>
      <c r="AF4905" s="45">
        <v>5024.3999000000003</v>
      </c>
      <c r="AG4905" s="19">
        <f t="shared" ref="AG4905:AG4968" si="1075">AF4905/B4905</f>
        <v>3728.9594032952359</v>
      </c>
      <c r="AH4905" s="45">
        <f t="shared" si="1066"/>
        <v>9.380525632981751E-3</v>
      </c>
      <c r="AI4905" s="46">
        <f t="shared" si="1067"/>
        <v>1.0093805256329818</v>
      </c>
      <c r="AK4905" s="38">
        <v>40588</v>
      </c>
      <c r="AL4905" s="19">
        <v>165.5874</v>
      </c>
      <c r="AM4905" s="19">
        <f t="shared" si="1071"/>
        <v>-1.7272156740751887E-3</v>
      </c>
      <c r="AN4905" s="37">
        <f t="shared" si="1072"/>
        <v>0.99827278432592481</v>
      </c>
      <c r="AQ4905" s="38">
        <v>40588</v>
      </c>
      <c r="AR4905" s="19">
        <f t="shared" si="1073"/>
        <v>375.41644153200002</v>
      </c>
      <c r="AS4905" s="40">
        <f t="shared" si="1070"/>
        <v>-1.7272156740752997E-3</v>
      </c>
      <c r="AT4905" s="51">
        <f t="shared" si="1074"/>
        <v>0.9982727843259247</v>
      </c>
    </row>
    <row r="4906" spans="1:46">
      <c r="A4906" s="38">
        <v>40589</v>
      </c>
      <c r="B4906" s="37">
        <v>1.3493999999999999</v>
      </c>
      <c r="D4906" s="38">
        <v>40589</v>
      </c>
      <c r="E4906" s="19">
        <v>1736.9567</v>
      </c>
      <c r="F4906" s="19">
        <v>1287.2066844523492</v>
      </c>
      <c r="G4906" s="19">
        <v>-1.8247004458825655E-3</v>
      </c>
      <c r="H4906" s="37">
        <f t="shared" ref="H4906:H4969" si="1076">(F4906/F4905)</f>
        <v>0.99817529955411743</v>
      </c>
      <c r="I4906" s="19"/>
      <c r="J4906" s="19"/>
      <c r="K4906" s="19"/>
      <c r="L4906" s="19"/>
      <c r="N4906" s="38">
        <v>40589</v>
      </c>
      <c r="O4906" s="19">
        <v>1353.4460999999999</v>
      </c>
      <c r="P4906" s="19">
        <v>1002.9984437527789</v>
      </c>
      <c r="Q4906" s="19">
        <v>-2.7907577720506227E-3</v>
      </c>
      <c r="R4906" s="37">
        <f t="shared" ref="R4906:R4969" si="1077">P4906/P4905</f>
        <v>0.99720924222794938</v>
      </c>
      <c r="T4906" s="39">
        <v>40589</v>
      </c>
      <c r="U4906" s="40">
        <v>383.23630000000003</v>
      </c>
      <c r="V4906" s="40">
        <f t="shared" ref="V4906:V4969" si="1078">U4906/U4905-1</f>
        <v>-1.6872284335892607E-3</v>
      </c>
      <c r="W4906" s="41">
        <f t="shared" ref="W4906:W4969" si="1079">U4906/U4905</f>
        <v>0.99831277156641074</v>
      </c>
      <c r="Y4906" s="42">
        <v>40589</v>
      </c>
      <c r="Z4906" s="43">
        <v>324.84559999999999</v>
      </c>
      <c r="AA4906" s="43">
        <f t="shared" ref="AA4906:AA4969" si="1080">Z4906/B4906</f>
        <v>240.73336297613756</v>
      </c>
      <c r="AB4906" s="19">
        <f t="shared" si="1068"/>
        <v>-9.6374601351862932E-3</v>
      </c>
      <c r="AC4906" s="37">
        <f t="shared" si="1069"/>
        <v>0.99036253986481371</v>
      </c>
      <c r="AE4906" s="44">
        <v>40589</v>
      </c>
      <c r="AF4906" s="45">
        <v>4970.6000999999997</v>
      </c>
      <c r="AG4906" s="19">
        <f t="shared" si="1075"/>
        <v>3683.5631391729657</v>
      </c>
      <c r="AH4906" s="45">
        <f t="shared" ref="AH4906:AH4969" si="1081">AG4906/AG4905-1</f>
        <v>-1.2173976493858873E-2</v>
      </c>
      <c r="AI4906" s="46">
        <f t="shared" ref="AI4906:AI4969" si="1082">(AG4906/AG4905)</f>
        <v>0.98782602350614113</v>
      </c>
      <c r="AK4906" s="38">
        <v>40589</v>
      </c>
      <c r="AL4906" s="19">
        <v>165.66419999999999</v>
      </c>
      <c r="AM4906" s="19">
        <f t="shared" si="1071"/>
        <v>4.6380340533147546E-4</v>
      </c>
      <c r="AN4906" s="37">
        <f t="shared" si="1072"/>
        <v>1.0004638034053315</v>
      </c>
      <c r="AQ4906" s="38">
        <v>40589</v>
      </c>
      <c r="AR4906" s="19">
        <f t="shared" si="1073"/>
        <v>375.59056095599999</v>
      </c>
      <c r="AS4906" s="40">
        <f t="shared" si="1070"/>
        <v>4.6380340533147546E-4</v>
      </c>
      <c r="AT4906" s="51">
        <f t="shared" si="1074"/>
        <v>1.0004638034053315</v>
      </c>
    </row>
    <row r="4907" spans="1:46">
      <c r="A4907" s="38">
        <v>40590</v>
      </c>
      <c r="B4907" s="37">
        <v>1.3547</v>
      </c>
      <c r="D4907" s="38">
        <v>40590</v>
      </c>
      <c r="E4907" s="19">
        <v>1747.1419000000001</v>
      </c>
      <c r="F4907" s="19">
        <v>1289.689156270761</v>
      </c>
      <c r="G4907" s="19">
        <v>1.9285728146043457E-3</v>
      </c>
      <c r="H4907" s="37">
        <f t="shared" si="1076"/>
        <v>1.0019285728146043</v>
      </c>
      <c r="I4907" s="19"/>
      <c r="J4907" s="19"/>
      <c r="K4907" s="19"/>
      <c r="L4907" s="19"/>
      <c r="N4907" s="38">
        <v>40590</v>
      </c>
      <c r="O4907" s="19">
        <v>1358.9377999999999</v>
      </c>
      <c r="P4907" s="19">
        <v>1003.1282202701705</v>
      </c>
      <c r="Q4907" s="19">
        <v>1.2938855309285735E-4</v>
      </c>
      <c r="R4907" s="37">
        <f t="shared" si="1077"/>
        <v>1.0001293885530929</v>
      </c>
      <c r="T4907" s="39">
        <v>40590</v>
      </c>
      <c r="U4907" s="40">
        <v>384.48669999999998</v>
      </c>
      <c r="V4907" s="40">
        <f t="shared" si="1078"/>
        <v>3.2627389420050168E-3</v>
      </c>
      <c r="W4907" s="41">
        <f t="shared" si="1079"/>
        <v>1.003262738942005</v>
      </c>
      <c r="Y4907" s="42">
        <v>40590</v>
      </c>
      <c r="Z4907" s="43">
        <v>324.9984</v>
      </c>
      <c r="AA4907" s="43">
        <f t="shared" si="1080"/>
        <v>239.9043330626707</v>
      </c>
      <c r="AB4907" s="19">
        <f t="shared" ref="AB4907:AB4970" si="1083">AA4907/AA4906-1</f>
        <v>-3.4437682555410465E-3</v>
      </c>
      <c r="AC4907" s="37">
        <f t="shared" ref="AC4907:AC4970" si="1084">(AA4907/AA4906)</f>
        <v>0.99655623174445895</v>
      </c>
      <c r="AE4907" s="44">
        <v>40590</v>
      </c>
      <c r="AF4907" s="45">
        <v>5002.1000999999997</v>
      </c>
      <c r="AG4907" s="19">
        <f t="shared" si="1075"/>
        <v>3692.40429615413</v>
      </c>
      <c r="AH4907" s="45">
        <f t="shared" si="1081"/>
        <v>2.4001643645368276E-3</v>
      </c>
      <c r="AI4907" s="46">
        <f t="shared" si="1082"/>
        <v>1.0024001643645368</v>
      </c>
      <c r="AK4907" s="38">
        <v>40590</v>
      </c>
      <c r="AL4907" s="19">
        <v>166.12989999999999</v>
      </c>
      <c r="AM4907" s="19">
        <f t="shared" si="1071"/>
        <v>2.8111082539257204E-3</v>
      </c>
      <c r="AN4907" s="37">
        <f t="shared" si="1072"/>
        <v>1.0028111082539257</v>
      </c>
      <c r="AQ4907" s="38">
        <v>40590</v>
      </c>
      <c r="AR4907" s="19">
        <f t="shared" si="1073"/>
        <v>376.64638668200001</v>
      </c>
      <c r="AS4907" s="40">
        <f t="shared" si="1070"/>
        <v>2.8111082539257204E-3</v>
      </c>
      <c r="AT4907" s="51">
        <f t="shared" si="1074"/>
        <v>1.0028111082539257</v>
      </c>
    </row>
    <row r="4908" spans="1:46">
      <c r="A4908" s="38">
        <v>40591</v>
      </c>
      <c r="B4908" s="37">
        <v>1.3612</v>
      </c>
      <c r="D4908" s="38">
        <v>40591</v>
      </c>
      <c r="E4908" s="19">
        <v>1757.1255000000001</v>
      </c>
      <c r="F4908" s="19">
        <v>1290.8650455480461</v>
      </c>
      <c r="G4908" s="19">
        <v>9.1176177729934693E-4</v>
      </c>
      <c r="H4908" s="37">
        <f t="shared" si="1076"/>
        <v>1.0009117617772993</v>
      </c>
      <c r="I4908" s="19"/>
      <c r="J4908" s="19"/>
      <c r="K4908" s="19"/>
      <c r="L4908" s="19"/>
      <c r="N4908" s="38">
        <v>40591</v>
      </c>
      <c r="O4908" s="19">
        <v>1363.0408</v>
      </c>
      <c r="P4908" s="19">
        <v>1001.3523361739642</v>
      </c>
      <c r="Q4908" s="19">
        <v>-1.7703460637643609E-3</v>
      </c>
      <c r="R4908" s="37">
        <f t="shared" si="1077"/>
        <v>0.99822965393623564</v>
      </c>
      <c r="T4908" s="39">
        <v>40591</v>
      </c>
      <c r="U4908" s="40">
        <v>383.91629999999998</v>
      </c>
      <c r="V4908" s="40">
        <f t="shared" si="1078"/>
        <v>-1.4835363615959274E-3</v>
      </c>
      <c r="W4908" s="41">
        <f t="shared" si="1079"/>
        <v>0.99851646363840407</v>
      </c>
      <c r="Y4908" s="42">
        <v>40591</v>
      </c>
      <c r="Z4908" s="43">
        <v>327.66500000000002</v>
      </c>
      <c r="AA4908" s="43">
        <f t="shared" si="1080"/>
        <v>240.71774904496036</v>
      </c>
      <c r="AB4908" s="19">
        <f t="shared" si="1083"/>
        <v>3.3905847881336992E-3</v>
      </c>
      <c r="AC4908" s="37">
        <f t="shared" si="1084"/>
        <v>1.0033905847881337</v>
      </c>
      <c r="AE4908" s="44">
        <v>40591</v>
      </c>
      <c r="AF4908" s="45">
        <v>5029</v>
      </c>
      <c r="AG4908" s="19">
        <f t="shared" si="1075"/>
        <v>3694.5342344989717</v>
      </c>
      <c r="AH4908" s="45">
        <f t="shared" si="1081"/>
        <v>5.7684320946660428E-4</v>
      </c>
      <c r="AI4908" s="46">
        <f t="shared" si="1082"/>
        <v>1.0005768432094666</v>
      </c>
      <c r="AK4908" s="38">
        <v>40591</v>
      </c>
      <c r="AL4908" s="19">
        <v>166.5609</v>
      </c>
      <c r="AM4908" s="19">
        <f t="shared" si="1071"/>
        <v>2.5943553809399944E-3</v>
      </c>
      <c r="AN4908" s="37">
        <f t="shared" si="1072"/>
        <v>1.00259435538094</v>
      </c>
      <c r="AQ4908" s="38">
        <v>40591</v>
      </c>
      <c r="AR4908" s="19">
        <f t="shared" si="1073"/>
        <v>377.62354126200006</v>
      </c>
      <c r="AS4908" s="40">
        <f t="shared" si="1070"/>
        <v>2.5943553809399944E-3</v>
      </c>
      <c r="AT4908" s="51">
        <f t="shared" si="1074"/>
        <v>1.00259435538094</v>
      </c>
    </row>
    <row r="4909" spans="1:46">
      <c r="A4909" s="38">
        <v>40592</v>
      </c>
      <c r="B4909" s="37">
        <v>1.3673</v>
      </c>
      <c r="D4909" s="38">
        <v>40592</v>
      </c>
      <c r="E4909" s="19">
        <v>1760.9693</v>
      </c>
      <c r="F4909" s="19">
        <v>1287.9172822350617</v>
      </c>
      <c r="G4909" s="19">
        <v>-2.2835565368747313E-3</v>
      </c>
      <c r="H4909" s="37">
        <f t="shared" si="1076"/>
        <v>0.99771644346312527</v>
      </c>
      <c r="I4909" s="19"/>
      <c r="J4909" s="19"/>
      <c r="K4909" s="19"/>
      <c r="L4909" s="19"/>
      <c r="N4909" s="38">
        <v>40592</v>
      </c>
      <c r="O4909" s="19">
        <v>1375.4236000000001</v>
      </c>
      <c r="P4909" s="19">
        <v>1005.9413442551014</v>
      </c>
      <c r="Q4909" s="19">
        <v>4.5828105806107189E-3</v>
      </c>
      <c r="R4909" s="37">
        <f t="shared" si="1077"/>
        <v>1.0045828105806107</v>
      </c>
      <c r="T4909" s="39">
        <v>40592</v>
      </c>
      <c r="U4909" s="40">
        <v>384.87509999999997</v>
      </c>
      <c r="V4909" s="40">
        <f t="shared" si="1078"/>
        <v>2.4974193593760852E-3</v>
      </c>
      <c r="W4909" s="41">
        <f t="shared" si="1079"/>
        <v>1.0024974193593761</v>
      </c>
      <c r="Y4909" s="42">
        <v>40592</v>
      </c>
      <c r="Z4909" s="43">
        <v>327.53399999999999</v>
      </c>
      <c r="AA4909" s="43">
        <f t="shared" si="1080"/>
        <v>239.54801433482044</v>
      </c>
      <c r="AB4909" s="19">
        <f t="shared" si="1083"/>
        <v>-4.8593621150945232E-3</v>
      </c>
      <c r="AC4909" s="37">
        <f t="shared" si="1084"/>
        <v>0.99514063788490548</v>
      </c>
      <c r="AE4909" s="44">
        <v>40592</v>
      </c>
      <c r="AF4909" s="45">
        <v>5030.7002000000002</v>
      </c>
      <c r="AG4909" s="19">
        <f t="shared" si="1075"/>
        <v>3679.2951071454695</v>
      </c>
      <c r="AH4909" s="45">
        <f t="shared" si="1081"/>
        <v>-4.1247763280150007E-3</v>
      </c>
      <c r="AI4909" s="46">
        <f t="shared" si="1082"/>
        <v>0.995875223671985</v>
      </c>
      <c r="AK4909" s="38">
        <v>40592</v>
      </c>
      <c r="AL4909" s="19">
        <v>166.0497</v>
      </c>
      <c r="AM4909" s="19">
        <f t="shared" si="1071"/>
        <v>-3.0691476811184337E-3</v>
      </c>
      <c r="AN4909" s="37">
        <f t="shared" si="1072"/>
        <v>0.99693085231888157</v>
      </c>
      <c r="AQ4909" s="38">
        <v>40592</v>
      </c>
      <c r="AR4909" s="19">
        <f t="shared" si="1073"/>
        <v>376.46455884600005</v>
      </c>
      <c r="AS4909" s="40">
        <f t="shared" si="1070"/>
        <v>-3.0691476811184337E-3</v>
      </c>
      <c r="AT4909" s="51">
        <f t="shared" si="1074"/>
        <v>0.99693085231888157</v>
      </c>
    </row>
    <row r="4910" spans="1:46">
      <c r="A4910" s="38">
        <v>40595</v>
      </c>
      <c r="B4910" s="37">
        <v>1.3673</v>
      </c>
      <c r="D4910" s="38">
        <v>40595</v>
      </c>
      <c r="E4910" s="19">
        <v>1755.1768</v>
      </c>
      <c r="F4910" s="19">
        <v>1283.6808308344914</v>
      </c>
      <c r="G4910" s="19">
        <v>-3.289381592285423E-3</v>
      </c>
      <c r="H4910" s="37">
        <f t="shared" si="1076"/>
        <v>0.99671061840771458</v>
      </c>
      <c r="I4910" s="19"/>
      <c r="J4910" s="19"/>
      <c r="K4910" s="19"/>
      <c r="L4910" s="19"/>
      <c r="N4910" s="38">
        <v>40595</v>
      </c>
      <c r="O4910" s="19">
        <v>1373.5940000000001</v>
      </c>
      <c r="P4910" s="19">
        <v>1004.603232648285</v>
      </c>
      <c r="Q4910" s="19">
        <v>-1.330208380894482E-3</v>
      </c>
      <c r="R4910" s="37">
        <f t="shared" si="1077"/>
        <v>0.99866979161910552</v>
      </c>
      <c r="T4910" s="39">
        <v>40595</v>
      </c>
      <c r="U4910" s="40">
        <v>384.48750000000001</v>
      </c>
      <c r="V4910" s="40">
        <f t="shared" si="1078"/>
        <v>-1.0070799591866963E-3</v>
      </c>
      <c r="W4910" s="41">
        <f t="shared" si="1079"/>
        <v>0.9989929200408133</v>
      </c>
      <c r="Y4910" s="38">
        <v>40595</v>
      </c>
      <c r="Z4910" s="43">
        <v>327.53399999999999</v>
      </c>
      <c r="AA4910" s="43">
        <f t="shared" si="1080"/>
        <v>239.54801433482044</v>
      </c>
      <c r="AB4910" s="19">
        <f t="shared" si="1083"/>
        <v>0</v>
      </c>
      <c r="AC4910" s="37">
        <f t="shared" si="1084"/>
        <v>1</v>
      </c>
      <c r="AE4910" s="38">
        <v>40595</v>
      </c>
      <c r="AF4910" s="45">
        <v>5030.7002000000002</v>
      </c>
      <c r="AG4910" s="19">
        <f t="shared" si="1075"/>
        <v>3679.2951071454695</v>
      </c>
      <c r="AH4910" s="45">
        <f t="shared" si="1081"/>
        <v>0</v>
      </c>
      <c r="AI4910" s="46">
        <f t="shared" si="1082"/>
        <v>1</v>
      </c>
      <c r="AK4910" s="38">
        <v>40595</v>
      </c>
      <c r="AL4910" s="19">
        <v>166.48599999999999</v>
      </c>
      <c r="AM4910" s="19">
        <f t="shared" si="1071"/>
        <v>2.6275265778858969E-3</v>
      </c>
      <c r="AN4910" s="37">
        <f t="shared" si="1072"/>
        <v>1.0026275265778859</v>
      </c>
      <c r="AQ4910" s="38">
        <v>40595</v>
      </c>
      <c r="AR4910" s="19">
        <f t="shared" si="1073"/>
        <v>377.45372947999999</v>
      </c>
      <c r="AS4910" s="40">
        <f t="shared" si="1070"/>
        <v>2.6275265778858969E-3</v>
      </c>
      <c r="AT4910" s="51">
        <f t="shared" si="1074"/>
        <v>1.0026275265778859</v>
      </c>
    </row>
    <row r="4911" spans="1:46">
      <c r="A4911" s="38">
        <v>40596</v>
      </c>
      <c r="B4911" s="37">
        <v>1.3661000000000001</v>
      </c>
      <c r="D4911" s="38">
        <v>40596</v>
      </c>
      <c r="E4911" s="19">
        <v>1729.4432999999999</v>
      </c>
      <c r="F4911" s="19">
        <v>1265.971231974233</v>
      </c>
      <c r="G4911" s="19">
        <v>-1.3795951793364236E-2</v>
      </c>
      <c r="H4911" s="37">
        <f t="shared" si="1076"/>
        <v>0.98620404820663576</v>
      </c>
      <c r="I4911" s="19"/>
      <c r="J4911" s="19"/>
      <c r="K4911" s="19"/>
      <c r="L4911" s="19"/>
      <c r="N4911" s="38">
        <v>40596</v>
      </c>
      <c r="O4911" s="19">
        <v>1350.5975000000001</v>
      </c>
      <c r="P4911" s="19">
        <v>988.65200204963037</v>
      </c>
      <c r="Q4911" s="19">
        <v>-1.5878139827008919E-2</v>
      </c>
      <c r="R4911" s="37">
        <f t="shared" si="1077"/>
        <v>0.98412186017299108</v>
      </c>
      <c r="T4911" s="39">
        <v>40596</v>
      </c>
      <c r="U4911" s="40">
        <v>383.91739999999999</v>
      </c>
      <c r="V4911" s="40">
        <f t="shared" si="1078"/>
        <v>-1.4827530153777024E-3</v>
      </c>
      <c r="W4911" s="41">
        <f t="shared" si="1079"/>
        <v>0.9985172469846223</v>
      </c>
      <c r="Y4911" s="42">
        <v>40596</v>
      </c>
      <c r="Z4911" s="43">
        <v>325.3075</v>
      </c>
      <c r="AA4911" s="43">
        <f t="shared" si="1080"/>
        <v>238.12861430349167</v>
      </c>
      <c r="AB4911" s="19">
        <f t="shared" si="1083"/>
        <v>-5.9253258068958647E-3</v>
      </c>
      <c r="AC4911" s="37">
        <f t="shared" si="1084"/>
        <v>0.99407467419310414</v>
      </c>
      <c r="AE4911" s="44">
        <v>40596</v>
      </c>
      <c r="AF4911" s="45">
        <v>5127.5</v>
      </c>
      <c r="AG4911" s="19">
        <f t="shared" si="1075"/>
        <v>3753.3855501061412</v>
      </c>
      <c r="AH4911" s="45">
        <f t="shared" si="1081"/>
        <v>2.0137129749875804E-2</v>
      </c>
      <c r="AI4911" s="46">
        <f t="shared" si="1082"/>
        <v>1.0201371297498758</v>
      </c>
      <c r="AK4911" s="38">
        <v>40596</v>
      </c>
      <c r="AL4911" s="19">
        <v>166.61359999999999</v>
      </c>
      <c r="AM4911" s="19">
        <f t="shared" si="1071"/>
        <v>7.6643081099914134E-4</v>
      </c>
      <c r="AN4911" s="37">
        <f t="shared" si="1072"/>
        <v>1.0007664308109991</v>
      </c>
      <c r="AQ4911" s="38">
        <v>40596</v>
      </c>
      <c r="AR4911" s="19">
        <f t="shared" si="1073"/>
        <v>377.74302164800002</v>
      </c>
      <c r="AS4911" s="40">
        <f t="shared" si="1070"/>
        <v>7.6643081099914134E-4</v>
      </c>
      <c r="AT4911" s="51">
        <f t="shared" si="1074"/>
        <v>1.0007664308109991</v>
      </c>
    </row>
    <row r="4912" spans="1:46">
      <c r="A4912" s="38">
        <v>40597</v>
      </c>
      <c r="B4912" s="37">
        <v>1.3757999999999999</v>
      </c>
      <c r="D4912" s="38">
        <v>40597</v>
      </c>
      <c r="E4912" s="19">
        <v>1718.9486999999999</v>
      </c>
      <c r="F4912" s="19">
        <v>1249.4175752289577</v>
      </c>
      <c r="G4912" s="19">
        <v>-1.3075855380584311E-2</v>
      </c>
      <c r="H4912" s="37">
        <f t="shared" si="1076"/>
        <v>0.98692414461941569</v>
      </c>
      <c r="I4912" s="19"/>
      <c r="J4912" s="19"/>
      <c r="K4912" s="19"/>
      <c r="L4912" s="19"/>
      <c r="N4912" s="38">
        <v>40597</v>
      </c>
      <c r="O4912" s="19">
        <v>1343.6667</v>
      </c>
      <c r="P4912" s="19">
        <v>976.64391626689928</v>
      </c>
      <c r="Q4912" s="19">
        <v>-1.2145917631114278E-2</v>
      </c>
      <c r="R4912" s="37">
        <f t="shared" si="1077"/>
        <v>0.98785408236888572</v>
      </c>
      <c r="T4912" s="39">
        <v>40597</v>
      </c>
      <c r="U4912" s="40">
        <v>383.72340000000003</v>
      </c>
      <c r="V4912" s="40">
        <f t="shared" si="1078"/>
        <v>-5.0531702913170218E-4</v>
      </c>
      <c r="W4912" s="41">
        <f t="shared" si="1079"/>
        <v>0.9994946829708683</v>
      </c>
      <c r="Y4912" s="42">
        <v>40597</v>
      </c>
      <c r="Z4912" s="43">
        <v>328.52550000000002</v>
      </c>
      <c r="AA4912" s="43">
        <f t="shared" si="1080"/>
        <v>238.78870475359793</v>
      </c>
      <c r="AB4912" s="19">
        <f t="shared" si="1083"/>
        <v>2.7719913124970574E-3</v>
      </c>
      <c r="AC4912" s="37">
        <f t="shared" si="1084"/>
        <v>1.0027719913124971</v>
      </c>
      <c r="AE4912" s="44">
        <v>40597</v>
      </c>
      <c r="AF4912" s="45">
        <v>5239.6000999999997</v>
      </c>
      <c r="AG4912" s="19">
        <f t="shared" si="1075"/>
        <v>3808.4024567524348</v>
      </c>
      <c r="AH4912" s="45">
        <f t="shared" si="1081"/>
        <v>1.4657941720039425E-2</v>
      </c>
      <c r="AI4912" s="46">
        <f t="shared" si="1082"/>
        <v>1.0146579417200394</v>
      </c>
      <c r="AK4912" s="38">
        <v>40597</v>
      </c>
      <c r="AL4912" s="19">
        <v>166.58410000000001</v>
      </c>
      <c r="AM4912" s="19">
        <f t="shared" si="1071"/>
        <v>-1.7705637474962899E-4</v>
      </c>
      <c r="AN4912" s="37">
        <f t="shared" si="1072"/>
        <v>0.99982294362525037</v>
      </c>
      <c r="AQ4912" s="38">
        <v>40597</v>
      </c>
      <c r="AR4912" s="19">
        <f t="shared" si="1073"/>
        <v>377.67613983800004</v>
      </c>
      <c r="AS4912" s="40">
        <f t="shared" si="1070"/>
        <v>-1.7705637474962899E-4</v>
      </c>
      <c r="AT4912" s="51">
        <f t="shared" si="1074"/>
        <v>0.99982294362525037</v>
      </c>
    </row>
    <row r="4913" spans="1:46">
      <c r="A4913" s="38">
        <v>40598</v>
      </c>
      <c r="B4913" s="37">
        <v>1.3794</v>
      </c>
      <c r="D4913" s="38">
        <v>40598</v>
      </c>
      <c r="E4913" s="19">
        <v>1715.9075</v>
      </c>
      <c r="F4913" s="19">
        <v>1243.95208061476</v>
      </c>
      <c r="G4913" s="19">
        <v>-4.3744339142949284E-3</v>
      </c>
      <c r="H4913" s="37">
        <f t="shared" si="1076"/>
        <v>0.99562556608570507</v>
      </c>
      <c r="I4913" s="19"/>
      <c r="J4913" s="19"/>
      <c r="K4913" s="19"/>
      <c r="L4913" s="19"/>
      <c r="N4913" s="38">
        <v>40598</v>
      </c>
      <c r="O4913" s="19">
        <v>1332.7732000000001</v>
      </c>
      <c r="P4913" s="19">
        <v>966.19776714513569</v>
      </c>
      <c r="Q4913" s="19">
        <v>-1.069596497533376E-2</v>
      </c>
      <c r="R4913" s="37">
        <f t="shared" si="1077"/>
        <v>0.98930403502466624</v>
      </c>
      <c r="T4913" s="39">
        <v>40598</v>
      </c>
      <c r="U4913" s="40">
        <v>384.85579999999999</v>
      </c>
      <c r="V4913" s="40">
        <f t="shared" si="1078"/>
        <v>2.9510840360529311E-3</v>
      </c>
      <c r="W4913" s="41">
        <f t="shared" si="1079"/>
        <v>1.0029510840360529</v>
      </c>
      <c r="Y4913" s="42">
        <v>40598</v>
      </c>
      <c r="Z4913" s="43">
        <v>326.28089999999997</v>
      </c>
      <c r="AA4913" s="43">
        <f t="shared" si="1080"/>
        <v>236.53827751196172</v>
      </c>
      <c r="AB4913" s="19">
        <f t="shared" si="1083"/>
        <v>-9.4243454436355734E-3</v>
      </c>
      <c r="AC4913" s="37">
        <f t="shared" si="1084"/>
        <v>0.99057565455636443</v>
      </c>
      <c r="AE4913" s="44">
        <v>40598</v>
      </c>
      <c r="AF4913" s="45">
        <v>5217.2997999999998</v>
      </c>
      <c r="AG4913" s="19">
        <f t="shared" si="1075"/>
        <v>3782.2965057271276</v>
      </c>
      <c r="AH4913" s="45">
        <f t="shared" si="1081"/>
        <v>-6.8548298983003297E-3</v>
      </c>
      <c r="AI4913" s="46">
        <f t="shared" si="1082"/>
        <v>0.99314517010169967</v>
      </c>
      <c r="AK4913" s="38">
        <v>40598</v>
      </c>
      <c r="AL4913" s="19">
        <v>166.52809999999999</v>
      </c>
      <c r="AM4913" s="19">
        <f t="shared" si="1071"/>
        <v>-3.3616653690249354E-4</v>
      </c>
      <c r="AN4913" s="37">
        <f t="shared" si="1072"/>
        <v>0.99966383346309751</v>
      </c>
      <c r="AQ4913" s="38">
        <v>40598</v>
      </c>
      <c r="AR4913" s="19">
        <f t="shared" si="1073"/>
        <v>377.54917775800004</v>
      </c>
      <c r="AS4913" s="40">
        <f t="shared" si="1070"/>
        <v>-3.3616653690238252E-4</v>
      </c>
      <c r="AT4913" s="51">
        <f t="shared" si="1074"/>
        <v>0.99966383346309762</v>
      </c>
    </row>
    <row r="4914" spans="1:46">
      <c r="A4914" s="38">
        <v>40599</v>
      </c>
      <c r="B4914" s="37">
        <v>1.3756999999999999</v>
      </c>
      <c r="D4914" s="38">
        <v>40599</v>
      </c>
      <c r="E4914" s="19">
        <v>1734.5539000000001</v>
      </c>
      <c r="F4914" s="19">
        <v>1260.8518572363162</v>
      </c>
      <c r="G4914" s="19">
        <v>1.358555275955986E-2</v>
      </c>
      <c r="H4914" s="37">
        <f t="shared" si="1076"/>
        <v>1.0135855527595599</v>
      </c>
      <c r="I4914" s="19"/>
      <c r="J4914" s="19"/>
      <c r="K4914" s="19"/>
      <c r="L4914" s="19"/>
      <c r="N4914" s="38">
        <v>40599</v>
      </c>
      <c r="O4914" s="19">
        <v>1347.9264000000001</v>
      </c>
      <c r="P4914" s="19">
        <v>979.81129606745662</v>
      </c>
      <c r="Q4914" s="19">
        <v>1.4089795469663935E-2</v>
      </c>
      <c r="R4914" s="37">
        <f t="shared" si="1077"/>
        <v>1.0140897954696639</v>
      </c>
      <c r="T4914" s="39">
        <v>40599</v>
      </c>
      <c r="U4914" s="40">
        <v>385.58390000000003</v>
      </c>
      <c r="V4914" s="40">
        <f t="shared" si="1078"/>
        <v>1.891877425259203E-3</v>
      </c>
      <c r="W4914" s="41">
        <f t="shared" si="1079"/>
        <v>1.0018918774252592</v>
      </c>
      <c r="Y4914" s="42">
        <v>40599</v>
      </c>
      <c r="Z4914" s="43">
        <v>332.28480000000002</v>
      </c>
      <c r="AA4914" s="43">
        <f t="shared" si="1080"/>
        <v>241.5387075670568</v>
      </c>
      <c r="AB4914" s="19">
        <f t="shared" si="1083"/>
        <v>2.1140045948132791E-2</v>
      </c>
      <c r="AC4914" s="37">
        <f t="shared" si="1084"/>
        <v>1.0211400459481328</v>
      </c>
      <c r="AE4914" s="44">
        <v>40599</v>
      </c>
      <c r="AF4914" s="45">
        <v>5282.7997999999998</v>
      </c>
      <c r="AG4914" s="19">
        <f t="shared" si="1075"/>
        <v>3840.0812677182525</v>
      </c>
      <c r="AH4914" s="45">
        <f t="shared" si="1081"/>
        <v>1.527769224428277E-2</v>
      </c>
      <c r="AI4914" s="46">
        <f t="shared" si="1082"/>
        <v>1.0152776922442828</v>
      </c>
      <c r="AK4914" s="38">
        <v>40599</v>
      </c>
      <c r="AL4914" s="19">
        <v>166.41630000000001</v>
      </c>
      <c r="AM4914" s="19">
        <f t="shared" si="1071"/>
        <v>-6.7135816718011387E-4</v>
      </c>
      <c r="AN4914" s="37">
        <f t="shared" si="1072"/>
        <v>0.99932864183281989</v>
      </c>
      <c r="AQ4914" s="38">
        <v>40599</v>
      </c>
      <c r="AR4914" s="19">
        <f t="shared" si="1073"/>
        <v>377.29570703400003</v>
      </c>
      <c r="AS4914" s="40">
        <f t="shared" si="1070"/>
        <v>-6.713581671802249E-4</v>
      </c>
      <c r="AT4914" s="51">
        <f t="shared" si="1074"/>
        <v>0.99932864183281978</v>
      </c>
    </row>
    <row r="4915" spans="1:46">
      <c r="A4915" s="38">
        <v>40602</v>
      </c>
      <c r="B4915" s="37">
        <v>1.3793</v>
      </c>
      <c r="D4915" s="38">
        <v>40602</v>
      </c>
      <c r="E4915" s="19">
        <v>1748.0942</v>
      </c>
      <c r="F4915" s="19">
        <v>1267.3778003335026</v>
      </c>
      <c r="G4915" s="19">
        <v>5.1758206642060767E-3</v>
      </c>
      <c r="H4915" s="37">
        <f t="shared" si="1076"/>
        <v>1.0051758206642061</v>
      </c>
      <c r="I4915" s="19"/>
      <c r="J4915" s="19"/>
      <c r="K4915" s="19"/>
      <c r="L4915" s="19"/>
      <c r="N4915" s="38">
        <v>40602</v>
      </c>
      <c r="O4915" s="19">
        <v>1358.1143999999999</v>
      </c>
      <c r="P4915" s="19">
        <v>984.640324802436</v>
      </c>
      <c r="Q4915" s="19">
        <v>4.9285293549492515E-3</v>
      </c>
      <c r="R4915" s="37">
        <f t="shared" si="1077"/>
        <v>1.0049285293549493</v>
      </c>
      <c r="T4915" s="39">
        <v>40602</v>
      </c>
      <c r="U4915" s="40">
        <v>385.67039999999997</v>
      </c>
      <c r="V4915" s="40">
        <f t="shared" si="1078"/>
        <v>2.2433509282926423E-4</v>
      </c>
      <c r="W4915" s="41">
        <f t="shared" si="1079"/>
        <v>1.0002243350928293</v>
      </c>
      <c r="Y4915" s="42">
        <v>40602</v>
      </c>
      <c r="Z4915" s="43">
        <v>333.90350000000001</v>
      </c>
      <c r="AA4915" s="43">
        <f t="shared" si="1080"/>
        <v>242.08185311389838</v>
      </c>
      <c r="AB4915" s="19">
        <f t="shared" si="1083"/>
        <v>2.2486894639477395E-3</v>
      </c>
      <c r="AC4915" s="37">
        <f t="shared" si="1084"/>
        <v>1.0022486894639477</v>
      </c>
      <c r="AE4915" s="44">
        <v>40602</v>
      </c>
      <c r="AF4915" s="45">
        <v>5285.1000999999997</v>
      </c>
      <c r="AG4915" s="19">
        <f t="shared" si="1075"/>
        <v>3831.7263104473282</v>
      </c>
      <c r="AH4915" s="45">
        <f t="shared" si="1081"/>
        <v>-2.1757240767690256E-3</v>
      </c>
      <c r="AI4915" s="46">
        <f t="shared" si="1082"/>
        <v>0.99782427592323097</v>
      </c>
      <c r="AK4915" s="38">
        <v>40602</v>
      </c>
      <c r="AL4915" s="19">
        <v>166.37700000000001</v>
      </c>
      <c r="AM4915" s="19">
        <f t="shared" si="1071"/>
        <v>-2.3615475166793853E-4</v>
      </c>
      <c r="AN4915" s="37">
        <f t="shared" si="1072"/>
        <v>0.99976384524833206</v>
      </c>
      <c r="AQ4915" s="38">
        <v>40602</v>
      </c>
      <c r="AR4915" s="19">
        <f t="shared" si="1073"/>
        <v>377.20660686000008</v>
      </c>
      <c r="AS4915" s="40">
        <f t="shared" si="1070"/>
        <v>-2.3615475166782751E-4</v>
      </c>
      <c r="AT4915" s="51">
        <f t="shared" si="1074"/>
        <v>0.99976384524833217</v>
      </c>
    </row>
    <row r="4916" spans="1:46">
      <c r="A4916" s="38">
        <v>40603</v>
      </c>
      <c r="B4916" s="37">
        <v>1.3813</v>
      </c>
      <c r="D4916" s="38">
        <v>40603</v>
      </c>
      <c r="E4916" s="19">
        <v>1734.2313999999999</v>
      </c>
      <c r="F4916" s="19">
        <v>1255.5066965901685</v>
      </c>
      <c r="G4916" s="19">
        <v>-9.3666653623017959E-3</v>
      </c>
      <c r="H4916" s="37">
        <f t="shared" si="1076"/>
        <v>0.9906333346376982</v>
      </c>
      <c r="I4916" s="19"/>
      <c r="J4916" s="19"/>
      <c r="K4916" s="19"/>
      <c r="L4916" s="19"/>
      <c r="N4916" s="38">
        <v>40603</v>
      </c>
      <c r="O4916" s="19">
        <v>1363.4970000000001</v>
      </c>
      <c r="P4916" s="19">
        <v>987.11141678129309</v>
      </c>
      <c r="Q4916" s="19">
        <v>2.5096392221726216E-3</v>
      </c>
      <c r="R4916" s="37">
        <f t="shared" si="1077"/>
        <v>1.0025096392221726</v>
      </c>
      <c r="T4916" s="39">
        <v>40603</v>
      </c>
      <c r="U4916" s="40">
        <v>384.57319999999999</v>
      </c>
      <c r="V4916" s="40">
        <f t="shared" si="1078"/>
        <v>-2.8449162808449335E-3</v>
      </c>
      <c r="W4916" s="41">
        <f t="shared" si="1079"/>
        <v>0.99715508371915507</v>
      </c>
      <c r="Y4916" s="42">
        <v>40603</v>
      </c>
      <c r="Z4916" s="43">
        <v>335.59379999999999</v>
      </c>
      <c r="AA4916" s="43">
        <f t="shared" si="1080"/>
        <v>242.95504235140808</v>
      </c>
      <c r="AB4916" s="19">
        <f t="shared" si="1083"/>
        <v>3.6069999724386292E-3</v>
      </c>
      <c r="AC4916" s="37">
        <f t="shared" si="1084"/>
        <v>1.0036069999724386</v>
      </c>
      <c r="AE4916" s="44">
        <v>40603</v>
      </c>
      <c r="AF4916" s="45">
        <v>5372.5</v>
      </c>
      <c r="AG4916" s="19">
        <f t="shared" si="1075"/>
        <v>3889.4519655397089</v>
      </c>
      <c r="AH4916" s="45">
        <f t="shared" si="1081"/>
        <v>1.5065182222172346E-2</v>
      </c>
      <c r="AI4916" s="46">
        <f t="shared" si="1082"/>
        <v>1.0150651822221723</v>
      </c>
      <c r="AK4916" s="38">
        <v>40603</v>
      </c>
      <c r="AL4916" s="19">
        <v>166.4008</v>
      </c>
      <c r="AM4916" s="19">
        <f t="shared" si="1071"/>
        <v>1.4304861849900874E-4</v>
      </c>
      <c r="AN4916" s="37">
        <f t="shared" si="1072"/>
        <v>1.000143048618499</v>
      </c>
      <c r="AQ4916" s="38">
        <v>40603</v>
      </c>
      <c r="AR4916" s="19">
        <f t="shared" si="1073"/>
        <v>377.26056574400002</v>
      </c>
      <c r="AS4916" s="40">
        <f t="shared" si="1070"/>
        <v>1.4304861849878669E-4</v>
      </c>
      <c r="AT4916" s="51">
        <f t="shared" si="1074"/>
        <v>1.0001430486184988</v>
      </c>
    </row>
    <row r="4917" spans="1:46">
      <c r="A4917" s="38">
        <v>40604</v>
      </c>
      <c r="B4917" s="37">
        <v>1.3869</v>
      </c>
      <c r="D4917" s="38">
        <v>40604</v>
      </c>
      <c r="E4917" s="19">
        <v>1730.7494999999999</v>
      </c>
      <c r="F4917" s="19">
        <v>1247.9266709928618</v>
      </c>
      <c r="G4917" s="19">
        <v>-6.0374234704548835E-3</v>
      </c>
      <c r="H4917" s="37">
        <f t="shared" si="1076"/>
        <v>0.99396257652954512</v>
      </c>
      <c r="I4917" s="19"/>
      <c r="J4917" s="19"/>
      <c r="K4917" s="19"/>
      <c r="L4917" s="19"/>
      <c r="N4917" s="38">
        <v>40604</v>
      </c>
      <c r="O4917" s="19">
        <v>1364.9618</v>
      </c>
      <c r="P4917" s="19">
        <v>984.1818444011825</v>
      </c>
      <c r="Q4917" s="19">
        <v>-2.9678234192277442E-3</v>
      </c>
      <c r="R4917" s="37">
        <f t="shared" si="1077"/>
        <v>0.99703217658077226</v>
      </c>
      <c r="T4917" s="39">
        <v>40604</v>
      </c>
      <c r="U4917" s="40">
        <v>385.1121</v>
      </c>
      <c r="V4917" s="40">
        <f t="shared" si="1078"/>
        <v>1.4012936938923026E-3</v>
      </c>
      <c r="W4917" s="41">
        <f t="shared" si="1079"/>
        <v>1.0014012936938923</v>
      </c>
      <c r="Y4917" s="42">
        <v>40604</v>
      </c>
      <c r="Z4917" s="43">
        <v>337.39269999999999</v>
      </c>
      <c r="AA4917" s="43">
        <f t="shared" si="1080"/>
        <v>243.27110822698103</v>
      </c>
      <c r="AB4917" s="19">
        <f t="shared" si="1083"/>
        <v>1.3009233005165655E-3</v>
      </c>
      <c r="AC4917" s="37">
        <f t="shared" si="1084"/>
        <v>1.0013009233005166</v>
      </c>
      <c r="AE4917" s="44">
        <v>40604</v>
      </c>
      <c r="AF4917" s="45">
        <v>5446.7997999999998</v>
      </c>
      <c r="AG4917" s="19">
        <f t="shared" si="1075"/>
        <v>3927.319777921984</v>
      </c>
      <c r="AH4917" s="45">
        <f t="shared" si="1081"/>
        <v>9.7360277791784799E-3</v>
      </c>
      <c r="AI4917" s="46">
        <f t="shared" si="1082"/>
        <v>1.0097360277791785</v>
      </c>
      <c r="AK4917" s="38">
        <v>40604</v>
      </c>
      <c r="AL4917" s="19">
        <v>166.3057</v>
      </c>
      <c r="AM4917" s="19">
        <f t="shared" si="1071"/>
        <v>-5.7151167542468517E-4</v>
      </c>
      <c r="AN4917" s="37">
        <f t="shared" si="1072"/>
        <v>0.99942848832457531</v>
      </c>
      <c r="AQ4917" s="38">
        <v>40604</v>
      </c>
      <c r="AR4917" s="19">
        <f t="shared" si="1073"/>
        <v>377.04495692600005</v>
      </c>
      <c r="AS4917" s="40">
        <f t="shared" si="1070"/>
        <v>-5.7151167542457415E-4</v>
      </c>
      <c r="AT4917" s="51">
        <f t="shared" si="1074"/>
        <v>0.99942848832457543</v>
      </c>
    </row>
    <row r="4918" spans="1:46">
      <c r="A4918" s="38">
        <v>40605</v>
      </c>
      <c r="B4918" s="37">
        <v>1.3947000000000001</v>
      </c>
      <c r="D4918" s="38">
        <v>40605</v>
      </c>
      <c r="E4918" s="19">
        <v>1749.4205999999999</v>
      </c>
      <c r="F4918" s="19">
        <v>1254.3346956334694</v>
      </c>
      <c r="G4918" s="19">
        <v>5.1349368432918041E-3</v>
      </c>
      <c r="H4918" s="37">
        <f t="shared" si="1076"/>
        <v>1.0051349368432918</v>
      </c>
      <c r="I4918" s="19"/>
      <c r="J4918" s="19"/>
      <c r="K4918" s="19"/>
      <c r="L4918" s="19"/>
      <c r="N4918" s="38">
        <v>40605</v>
      </c>
      <c r="O4918" s="19">
        <v>1382.3398</v>
      </c>
      <c r="P4918" s="19">
        <v>991.13773571377351</v>
      </c>
      <c r="Q4918" s="19">
        <v>7.0676891187961832E-3</v>
      </c>
      <c r="R4918" s="37">
        <f t="shared" si="1077"/>
        <v>1.0070676891187962</v>
      </c>
      <c r="T4918" s="39">
        <v>40605</v>
      </c>
      <c r="U4918" s="40">
        <v>384.57659999999998</v>
      </c>
      <c r="V4918" s="40">
        <f t="shared" si="1078"/>
        <v>-1.390504219420774E-3</v>
      </c>
      <c r="W4918" s="41">
        <f t="shared" si="1079"/>
        <v>0.99860949578057923</v>
      </c>
      <c r="Y4918" s="42">
        <v>40605</v>
      </c>
      <c r="Z4918" s="43">
        <v>338.1508</v>
      </c>
      <c r="AA4918" s="43">
        <f t="shared" si="1080"/>
        <v>242.45414784541478</v>
      </c>
      <c r="AB4918" s="19">
        <f t="shared" si="1083"/>
        <v>-3.3582301964275585E-3</v>
      </c>
      <c r="AC4918" s="37">
        <f t="shared" si="1084"/>
        <v>0.99664176980357244</v>
      </c>
      <c r="AE4918" s="44">
        <v>40605</v>
      </c>
      <c r="AF4918" s="45">
        <v>5444.5</v>
      </c>
      <c r="AG4918" s="19">
        <f t="shared" si="1075"/>
        <v>3903.7068903706891</v>
      </c>
      <c r="AH4918" s="45">
        <f t="shared" si="1081"/>
        <v>-6.0124687793539078E-3</v>
      </c>
      <c r="AI4918" s="46">
        <f t="shared" si="1082"/>
        <v>0.99398753122064609</v>
      </c>
      <c r="AK4918" s="38">
        <v>40605</v>
      </c>
      <c r="AL4918" s="19">
        <v>165.3389</v>
      </c>
      <c r="AM4918" s="19">
        <f t="shared" si="1071"/>
        <v>-5.8133906414512548E-3</v>
      </c>
      <c r="AN4918" s="37">
        <f t="shared" si="1072"/>
        <v>0.99418660935854875</v>
      </c>
      <c r="AQ4918" s="38">
        <v>40605</v>
      </c>
      <c r="AR4918" s="19">
        <f t="shared" si="1073"/>
        <v>374.85304730200005</v>
      </c>
      <c r="AS4918" s="40">
        <f t="shared" si="1070"/>
        <v>-5.8133906414512548E-3</v>
      </c>
      <c r="AT4918" s="51">
        <f t="shared" si="1074"/>
        <v>0.99418660935854875</v>
      </c>
    </row>
    <row r="4919" spans="1:46">
      <c r="A4919" s="38">
        <v>40606</v>
      </c>
      <c r="B4919" s="37">
        <v>1.3983000000000001</v>
      </c>
      <c r="D4919" s="38">
        <v>40606</v>
      </c>
      <c r="E4919" s="19">
        <v>1744.8411000000001</v>
      </c>
      <c r="F4919" s="19">
        <v>1247.8302939283415</v>
      </c>
      <c r="G4919" s="19">
        <v>-5.1855391768805825E-3</v>
      </c>
      <c r="H4919" s="37">
        <f t="shared" si="1076"/>
        <v>0.99481446082311942</v>
      </c>
      <c r="I4919" s="19"/>
      <c r="J4919" s="19"/>
      <c r="K4919" s="19"/>
      <c r="L4919" s="19"/>
      <c r="N4919" s="38">
        <v>40606</v>
      </c>
      <c r="O4919" s="19">
        <v>1395.9508000000001</v>
      </c>
      <c r="P4919" s="19">
        <v>998.31995995136947</v>
      </c>
      <c r="Q4919" s="19">
        <v>7.2464441407062985E-3</v>
      </c>
      <c r="R4919" s="37">
        <f t="shared" si="1077"/>
        <v>1.0072464441407063</v>
      </c>
      <c r="T4919" s="39">
        <v>40606</v>
      </c>
      <c r="U4919" s="40">
        <v>382.5609</v>
      </c>
      <c r="V4919" s="40">
        <f t="shared" si="1078"/>
        <v>-5.2413485375865099E-3</v>
      </c>
      <c r="W4919" s="41">
        <f t="shared" si="1079"/>
        <v>0.99475865146241349</v>
      </c>
      <c r="Y4919" s="42">
        <v>40606</v>
      </c>
      <c r="Z4919" s="43">
        <v>340.21050000000002</v>
      </c>
      <c r="AA4919" s="43">
        <f t="shared" si="1080"/>
        <v>243.30293928341558</v>
      </c>
      <c r="AB4919" s="19">
        <f t="shared" si="1083"/>
        <v>3.5008328194985339E-3</v>
      </c>
      <c r="AC4919" s="37">
        <f t="shared" si="1084"/>
        <v>1.0035008328194985</v>
      </c>
      <c r="AE4919" s="44">
        <v>40606</v>
      </c>
      <c r="AF4919" s="45">
        <v>5505.2997999999998</v>
      </c>
      <c r="AG4919" s="19">
        <f t="shared" si="1075"/>
        <v>3937.1378101980972</v>
      </c>
      <c r="AH4919" s="45">
        <f t="shared" si="1081"/>
        <v>8.5638908776355382E-3</v>
      </c>
      <c r="AI4919" s="46">
        <f t="shared" si="1082"/>
        <v>1.0085638908776355</v>
      </c>
      <c r="AK4919" s="38">
        <v>40606</v>
      </c>
      <c r="AL4919" s="19">
        <v>165.53</v>
      </c>
      <c r="AM4919" s="19">
        <f t="shared" si="1071"/>
        <v>1.1558078588886911E-3</v>
      </c>
      <c r="AN4919" s="37">
        <f t="shared" si="1072"/>
        <v>1.0011558078588887</v>
      </c>
      <c r="AQ4919" s="38">
        <v>40606</v>
      </c>
      <c r="AR4919" s="19">
        <f t="shared" si="1073"/>
        <v>375.28630540000006</v>
      </c>
      <c r="AS4919" s="40">
        <f t="shared" si="1070"/>
        <v>1.1558078588886911E-3</v>
      </c>
      <c r="AT4919" s="51">
        <f t="shared" si="1074"/>
        <v>1.0011558078588887</v>
      </c>
    </row>
    <row r="4920" spans="1:46">
      <c r="A4920" s="38">
        <v>40609</v>
      </c>
      <c r="B4920" s="37">
        <v>1.3976</v>
      </c>
      <c r="D4920" s="38">
        <v>40609</v>
      </c>
      <c r="E4920" s="19">
        <v>1732.4579000000001</v>
      </c>
      <c r="F4920" s="19">
        <v>1239.594948483114</v>
      </c>
      <c r="G4920" s="19">
        <v>-6.5997319389493603E-3</v>
      </c>
      <c r="H4920" s="37">
        <f t="shared" si="1076"/>
        <v>0.99340026806105064</v>
      </c>
      <c r="I4920" s="19"/>
      <c r="J4920" s="19"/>
      <c r="K4920" s="19"/>
      <c r="L4920" s="19"/>
      <c r="N4920" s="38">
        <v>40609</v>
      </c>
      <c r="O4920" s="19">
        <v>1388.0420999999999</v>
      </c>
      <c r="P4920" s="19">
        <v>993.16120492272466</v>
      </c>
      <c r="Q4920" s="19">
        <v>-5.1674365289622326E-3</v>
      </c>
      <c r="R4920" s="37">
        <f t="shared" si="1077"/>
        <v>0.99483256347103777</v>
      </c>
      <c r="T4920" s="39">
        <v>40609</v>
      </c>
      <c r="U4920" s="40">
        <v>382.24160000000001</v>
      </c>
      <c r="V4920" s="40">
        <f t="shared" si="1078"/>
        <v>-8.3463835431163425E-4</v>
      </c>
      <c r="W4920" s="41">
        <f t="shared" si="1079"/>
        <v>0.99916536164568837</v>
      </c>
      <c r="Y4920" s="42">
        <v>40609</v>
      </c>
      <c r="Z4920" s="43">
        <v>338.55579999999998</v>
      </c>
      <c r="AA4920" s="43">
        <f t="shared" si="1080"/>
        <v>242.2408414424728</v>
      </c>
      <c r="AB4920" s="19">
        <f t="shared" si="1083"/>
        <v>-4.365330908335574E-3</v>
      </c>
      <c r="AC4920" s="37">
        <f t="shared" si="1084"/>
        <v>0.99563466909166443</v>
      </c>
      <c r="AE4920" s="44">
        <v>40609</v>
      </c>
      <c r="AF4920" s="45">
        <v>5494.2002000000002</v>
      </c>
      <c r="AG4920" s="19">
        <f t="shared" si="1075"/>
        <v>3931.1678591871782</v>
      </c>
      <c r="AH4920" s="45">
        <f t="shared" si="1081"/>
        <v>-1.5163175125482153E-3</v>
      </c>
      <c r="AI4920" s="46">
        <f t="shared" si="1082"/>
        <v>0.99848368248745178</v>
      </c>
      <c r="AK4920" s="38">
        <v>40609</v>
      </c>
      <c r="AL4920" s="19">
        <v>165.46260000000001</v>
      </c>
      <c r="AM4920" s="19">
        <f t="shared" si="1071"/>
        <v>-4.0717694677694372E-4</v>
      </c>
      <c r="AN4920" s="37">
        <f t="shared" si="1072"/>
        <v>0.99959282305322306</v>
      </c>
      <c r="AQ4920" s="38">
        <v>40609</v>
      </c>
      <c r="AR4920" s="19">
        <f t="shared" si="1073"/>
        <v>375.13349746800003</v>
      </c>
      <c r="AS4920" s="40">
        <f t="shared" si="1070"/>
        <v>-4.0717694677705474E-4</v>
      </c>
      <c r="AT4920" s="51">
        <f t="shared" si="1074"/>
        <v>0.99959282305322295</v>
      </c>
    </row>
    <row r="4921" spans="1:46">
      <c r="A4921" s="38">
        <v>40610</v>
      </c>
      <c r="B4921" s="37">
        <v>1.3912</v>
      </c>
      <c r="D4921" s="38">
        <v>40610</v>
      </c>
      <c r="E4921" s="19">
        <v>1735.4683</v>
      </c>
      <c r="F4921" s="19">
        <v>1247.4614002300173</v>
      </c>
      <c r="G4921" s="19">
        <v>6.345985643559926E-3</v>
      </c>
      <c r="H4921" s="37">
        <f t="shared" si="1076"/>
        <v>1.0063459856435599</v>
      </c>
      <c r="I4921" s="19"/>
      <c r="J4921" s="19"/>
      <c r="K4921" s="19"/>
      <c r="L4921" s="19"/>
      <c r="N4921" s="38">
        <v>40610</v>
      </c>
      <c r="O4921" s="19">
        <v>1392.6496999999999</v>
      </c>
      <c r="P4921" s="19">
        <v>1001.0420500287521</v>
      </c>
      <c r="Q4921" s="19">
        <v>7.9351117089201395E-3</v>
      </c>
      <c r="R4921" s="37">
        <f t="shared" si="1077"/>
        <v>1.0079351117089201</v>
      </c>
      <c r="T4921" s="39">
        <v>40610</v>
      </c>
      <c r="U4921" s="40">
        <v>382.56509999999997</v>
      </c>
      <c r="V4921" s="40">
        <f t="shared" si="1078"/>
        <v>8.4632337244294753E-4</v>
      </c>
      <c r="W4921" s="41">
        <f t="shared" si="1079"/>
        <v>1.0008463233724429</v>
      </c>
      <c r="Y4921" s="42">
        <v>40610</v>
      </c>
      <c r="Z4921" s="43">
        <v>336.45780000000002</v>
      </c>
      <c r="AA4921" s="43">
        <f t="shared" si="1080"/>
        <v>241.84718228867166</v>
      </c>
      <c r="AB4921" s="19">
        <f t="shared" si="1083"/>
        <v>-1.625073424683543E-3</v>
      </c>
      <c r="AC4921" s="37">
        <f t="shared" si="1084"/>
        <v>0.99837492657531646</v>
      </c>
      <c r="AE4921" s="44">
        <v>40610</v>
      </c>
      <c r="AF4921" s="45">
        <v>5442.6000999999997</v>
      </c>
      <c r="AG4921" s="19">
        <f t="shared" si="1075"/>
        <v>3912.1622340425529</v>
      </c>
      <c r="AH4921" s="45">
        <f t="shared" si="1081"/>
        <v>-4.8346002575822E-3</v>
      </c>
      <c r="AI4921" s="46">
        <f t="shared" si="1082"/>
        <v>0.9951653997424178</v>
      </c>
      <c r="AK4921" s="38">
        <v>40610</v>
      </c>
      <c r="AL4921" s="19">
        <v>165.07429999999999</v>
      </c>
      <c r="AM4921" s="19">
        <f t="shared" si="1071"/>
        <v>-2.3467538887943507E-3</v>
      </c>
      <c r="AN4921" s="37">
        <f t="shared" si="1072"/>
        <v>0.99765324611120565</v>
      </c>
      <c r="AQ4921" s="38">
        <v>40610</v>
      </c>
      <c r="AR4921" s="19">
        <f t="shared" si="1073"/>
        <v>374.25315147399999</v>
      </c>
      <c r="AS4921" s="40">
        <f t="shared" si="1070"/>
        <v>-2.3467538887943507E-3</v>
      </c>
      <c r="AT4921" s="51">
        <f t="shared" si="1074"/>
        <v>0.99765324611120565</v>
      </c>
    </row>
    <row r="4922" spans="1:46">
      <c r="A4922" s="38">
        <v>40611</v>
      </c>
      <c r="B4922" s="37">
        <v>1.3906000000000001</v>
      </c>
      <c r="D4922" s="38">
        <v>40611</v>
      </c>
      <c r="E4922" s="19">
        <v>1734.0654999999999</v>
      </c>
      <c r="F4922" s="19">
        <v>1246.990867251546</v>
      </c>
      <c r="G4922" s="19">
        <v>-3.7719241523992419E-4</v>
      </c>
      <c r="H4922" s="37">
        <f t="shared" si="1076"/>
        <v>0.99962280758476008</v>
      </c>
      <c r="I4922" s="19"/>
      <c r="J4922" s="19"/>
      <c r="K4922" s="19"/>
      <c r="L4922" s="19"/>
      <c r="N4922" s="38">
        <v>40611</v>
      </c>
      <c r="O4922" s="19">
        <v>1392.7065</v>
      </c>
      <c r="P4922" s="19">
        <v>1001.5148137494606</v>
      </c>
      <c r="Q4922" s="19">
        <v>4.7227159008444985E-4</v>
      </c>
      <c r="R4922" s="37">
        <f t="shared" si="1077"/>
        <v>1.0004722715900844</v>
      </c>
      <c r="T4922" s="39">
        <v>40611</v>
      </c>
      <c r="U4922" s="40">
        <v>383.11270000000002</v>
      </c>
      <c r="V4922" s="40">
        <f t="shared" si="1078"/>
        <v>1.431390369900587E-3</v>
      </c>
      <c r="W4922" s="41">
        <f t="shared" si="1079"/>
        <v>1.0014313903699006</v>
      </c>
      <c r="Y4922" s="42">
        <v>40611</v>
      </c>
      <c r="Z4922" s="43">
        <v>335.0659</v>
      </c>
      <c r="AA4922" s="43">
        <f t="shared" si="1080"/>
        <v>240.95059686466271</v>
      </c>
      <c r="AB4922" s="19">
        <f t="shared" si="1083"/>
        <v>-3.7072394870359959E-3</v>
      </c>
      <c r="AC4922" s="37">
        <f t="shared" si="1084"/>
        <v>0.996292760512964</v>
      </c>
      <c r="AE4922" s="44">
        <v>40611</v>
      </c>
      <c r="AF4922" s="45">
        <v>5455.2002000000002</v>
      </c>
      <c r="AG4922" s="19">
        <f t="shared" si="1075"/>
        <v>3922.9111175032358</v>
      </c>
      <c r="AH4922" s="45">
        <f t="shared" si="1081"/>
        <v>2.7475556527665201E-3</v>
      </c>
      <c r="AI4922" s="46">
        <f t="shared" si="1082"/>
        <v>1.0027475556527665</v>
      </c>
      <c r="AK4922" s="38">
        <v>40611</v>
      </c>
      <c r="AL4922" s="19">
        <v>165.0917</v>
      </c>
      <c r="AM4922" s="19">
        <f t="shared" si="1071"/>
        <v>1.0540708032702462E-4</v>
      </c>
      <c r="AN4922" s="37">
        <f t="shared" si="1072"/>
        <v>1.000105407080327</v>
      </c>
      <c r="AQ4922" s="38">
        <v>40611</v>
      </c>
      <c r="AR4922" s="19">
        <f t="shared" si="1073"/>
        <v>374.29260040600002</v>
      </c>
      <c r="AS4922" s="40">
        <f t="shared" si="1070"/>
        <v>1.0540708032702462E-4</v>
      </c>
      <c r="AT4922" s="51">
        <f t="shared" si="1074"/>
        <v>1.000105407080327</v>
      </c>
    </row>
    <row r="4923" spans="1:46">
      <c r="A4923" s="38">
        <v>40612</v>
      </c>
      <c r="B4923" s="37">
        <v>1.3823000000000001</v>
      </c>
      <c r="D4923" s="38">
        <v>40612</v>
      </c>
      <c r="E4923" s="19">
        <v>1700.3746000000001</v>
      </c>
      <c r="F4923" s="19">
        <v>1230.1053316935543</v>
      </c>
      <c r="G4923" s="19">
        <v>-1.3541025841840026E-2</v>
      </c>
      <c r="H4923" s="37">
        <f t="shared" si="1076"/>
        <v>0.98645897415815997</v>
      </c>
      <c r="I4923" s="19"/>
      <c r="J4923" s="19"/>
      <c r="K4923" s="19"/>
      <c r="L4923" s="19"/>
      <c r="N4923" s="38">
        <v>40612</v>
      </c>
      <c r="O4923" s="19">
        <v>1368.2229</v>
      </c>
      <c r="P4923" s="19">
        <v>989.81617593865292</v>
      </c>
      <c r="Q4923" s="19">
        <v>-1.1680943357203488E-2</v>
      </c>
      <c r="R4923" s="37">
        <f t="shared" si="1077"/>
        <v>0.98831905664279651</v>
      </c>
      <c r="T4923" s="39">
        <v>40612</v>
      </c>
      <c r="U4923" s="40">
        <v>383.43529999999998</v>
      </c>
      <c r="V4923" s="40">
        <f t="shared" si="1078"/>
        <v>8.4204987200875436E-4</v>
      </c>
      <c r="W4923" s="41">
        <f t="shared" si="1079"/>
        <v>1.0008420498720088</v>
      </c>
      <c r="Y4923" s="42">
        <v>40612</v>
      </c>
      <c r="Z4923" s="43">
        <v>330.40170000000001</v>
      </c>
      <c r="AA4923" s="43">
        <f t="shared" si="1080"/>
        <v>239.02314982275917</v>
      </c>
      <c r="AB4923" s="19">
        <f t="shared" si="1083"/>
        <v>-7.9993453719733321E-3</v>
      </c>
      <c r="AC4923" s="37">
        <f t="shared" si="1084"/>
        <v>0.99200065462802667</v>
      </c>
      <c r="AE4923" s="44">
        <v>40612</v>
      </c>
      <c r="AF4923" s="45">
        <v>5381.5</v>
      </c>
      <c r="AG4923" s="19">
        <f t="shared" si="1075"/>
        <v>3893.1490993272082</v>
      </c>
      <c r="AH4923" s="45">
        <f t="shared" si="1081"/>
        <v>-7.586717436251722E-3</v>
      </c>
      <c r="AI4923" s="46">
        <f t="shared" si="1082"/>
        <v>0.99241328256374828</v>
      </c>
      <c r="AK4923" s="38">
        <v>40612</v>
      </c>
      <c r="AL4923" s="19">
        <v>165.47790000000001</v>
      </c>
      <c r="AM4923" s="19">
        <f t="shared" si="1071"/>
        <v>2.339305973589223E-3</v>
      </c>
      <c r="AN4923" s="37">
        <f t="shared" si="1072"/>
        <v>1.0023393059735892</v>
      </c>
      <c r="AQ4923" s="38">
        <v>40612</v>
      </c>
      <c r="AR4923" s="19">
        <f t="shared" si="1073"/>
        <v>375.16818532200006</v>
      </c>
      <c r="AS4923" s="40">
        <f t="shared" si="1070"/>
        <v>2.339305973589223E-3</v>
      </c>
      <c r="AT4923" s="51">
        <f t="shared" si="1074"/>
        <v>1.0023393059735892</v>
      </c>
    </row>
    <row r="4924" spans="1:46">
      <c r="A4924" s="38">
        <v>40613</v>
      </c>
      <c r="B4924" s="37">
        <v>1.3864000000000001</v>
      </c>
      <c r="D4924" s="38">
        <v>40613</v>
      </c>
      <c r="E4924" s="19">
        <v>1702.6565000000001</v>
      </c>
      <c r="F4924" s="19">
        <v>1228.1134593190998</v>
      </c>
      <c r="G4924" s="19">
        <v>-1.6192697675020407E-3</v>
      </c>
      <c r="H4924" s="37">
        <f t="shared" si="1076"/>
        <v>0.99838073023249796</v>
      </c>
      <c r="I4924" s="19"/>
      <c r="J4924" s="19"/>
      <c r="K4924" s="19"/>
      <c r="L4924" s="19"/>
      <c r="N4924" s="38">
        <v>40613</v>
      </c>
      <c r="O4924" s="19">
        <v>1359.6057000000001</v>
      </c>
      <c r="P4924" s="19">
        <v>980.67347085978076</v>
      </c>
      <c r="Q4924" s="19">
        <v>-9.2367707268493637E-3</v>
      </c>
      <c r="R4924" s="37">
        <f t="shared" si="1077"/>
        <v>0.99076322927315064</v>
      </c>
      <c r="T4924" s="39">
        <v>40613</v>
      </c>
      <c r="U4924" s="40">
        <v>384.46550000000002</v>
      </c>
      <c r="V4924" s="40">
        <f t="shared" si="1078"/>
        <v>2.6867635817569013E-3</v>
      </c>
      <c r="W4924" s="41">
        <f t="shared" si="1079"/>
        <v>1.0026867635817569</v>
      </c>
      <c r="Y4924" s="42">
        <v>40613</v>
      </c>
      <c r="Z4924" s="43">
        <v>328.30029999999999</v>
      </c>
      <c r="AA4924" s="43">
        <f t="shared" si="1080"/>
        <v>236.80056260819387</v>
      </c>
      <c r="AB4924" s="19">
        <f t="shared" si="1083"/>
        <v>-9.2986274183626261E-3</v>
      </c>
      <c r="AC4924" s="37">
        <f t="shared" si="1084"/>
        <v>0.99070137258163737</v>
      </c>
      <c r="AE4924" s="44">
        <v>40613</v>
      </c>
      <c r="AF4924" s="45">
        <v>5328.1000999999997</v>
      </c>
      <c r="AG4924" s="19">
        <f t="shared" si="1075"/>
        <v>3843.1189411425271</v>
      </c>
      <c r="AH4924" s="45">
        <f t="shared" si="1081"/>
        <v>-1.2850819968165839E-2</v>
      </c>
      <c r="AI4924" s="46">
        <f t="shared" si="1082"/>
        <v>0.98714918003183416</v>
      </c>
      <c r="AK4924" s="38">
        <v>40613</v>
      </c>
      <c r="AL4924" s="19">
        <v>166.1009</v>
      </c>
      <c r="AM4924" s="19">
        <f t="shared" si="1071"/>
        <v>3.7648531918763606E-3</v>
      </c>
      <c r="AN4924" s="37">
        <f t="shared" si="1072"/>
        <v>1.0037648531918764</v>
      </c>
      <c r="AQ4924" s="38">
        <v>40613</v>
      </c>
      <c r="AR4924" s="19">
        <f t="shared" si="1073"/>
        <v>376.58063846200002</v>
      </c>
      <c r="AS4924" s="40">
        <f t="shared" si="1070"/>
        <v>3.7648531918763606E-3</v>
      </c>
      <c r="AT4924" s="51">
        <f t="shared" si="1074"/>
        <v>1.0037648531918764</v>
      </c>
    </row>
    <row r="4925" spans="1:46">
      <c r="A4925" s="38">
        <v>40616</v>
      </c>
      <c r="B4925" s="37">
        <v>1.3975</v>
      </c>
      <c r="D4925" s="38">
        <v>40616</v>
      </c>
      <c r="E4925" s="19">
        <v>1684.8791000000001</v>
      </c>
      <c r="F4925" s="19">
        <v>1205.6379964221826</v>
      </c>
      <c r="G4925" s="19">
        <v>-1.8300803338950566E-2</v>
      </c>
      <c r="H4925" s="37">
        <f t="shared" si="1076"/>
        <v>0.98169919666104943</v>
      </c>
      <c r="I4925" s="19"/>
      <c r="J4925" s="19"/>
      <c r="K4925" s="19"/>
      <c r="L4925" s="19"/>
      <c r="N4925" s="38">
        <v>40616</v>
      </c>
      <c r="O4925" s="19">
        <v>1370.1714999999999</v>
      </c>
      <c r="P4925" s="19">
        <v>980.44472271914128</v>
      </c>
      <c r="Q4925" s="19">
        <v>-2.3325617286140687E-4</v>
      </c>
      <c r="R4925" s="37">
        <f t="shared" si="1077"/>
        <v>0.99976674382713859</v>
      </c>
      <c r="T4925" s="39">
        <v>40616</v>
      </c>
      <c r="U4925" s="40">
        <v>383.39179999999999</v>
      </c>
      <c r="V4925" s="40">
        <f t="shared" si="1078"/>
        <v>-2.7927083184318136E-3</v>
      </c>
      <c r="W4925" s="41">
        <f t="shared" si="1079"/>
        <v>0.99720729168156819</v>
      </c>
      <c r="Y4925" s="42">
        <v>40616</v>
      </c>
      <c r="Z4925" s="43">
        <v>327.87830000000002</v>
      </c>
      <c r="AA4925" s="43">
        <f t="shared" si="1080"/>
        <v>234.61774597495531</v>
      </c>
      <c r="AB4925" s="19">
        <f t="shared" si="1083"/>
        <v>-9.2179537463777939E-3</v>
      </c>
      <c r="AC4925" s="37">
        <f t="shared" si="1084"/>
        <v>0.99078204625362221</v>
      </c>
      <c r="AE4925" s="44">
        <v>40616</v>
      </c>
      <c r="AF4925" s="45">
        <v>5319.5</v>
      </c>
      <c r="AG4925" s="19">
        <f t="shared" si="1075"/>
        <v>3806.4400715563506</v>
      </c>
      <c r="AH4925" s="45">
        <f t="shared" si="1081"/>
        <v>-9.5440370563374399E-3</v>
      </c>
      <c r="AI4925" s="46">
        <f t="shared" si="1082"/>
        <v>0.99045596294366256</v>
      </c>
      <c r="AK4925" s="38">
        <v>40616</v>
      </c>
      <c r="AL4925" s="19">
        <v>166.5446</v>
      </c>
      <c r="AM4925" s="19">
        <f t="shared" si="1071"/>
        <v>2.6712678859657224E-3</v>
      </c>
      <c r="AN4925" s="37">
        <f t="shared" si="1072"/>
        <v>1.0026712678859657</v>
      </c>
      <c r="AQ4925" s="38">
        <v>40616</v>
      </c>
      <c r="AR4925" s="19">
        <f t="shared" si="1073"/>
        <v>377.58658622800004</v>
      </c>
      <c r="AS4925" s="40">
        <f t="shared" si="1070"/>
        <v>2.6712678859657224E-3</v>
      </c>
      <c r="AT4925" s="51">
        <f t="shared" si="1074"/>
        <v>1.0026712678859657</v>
      </c>
    </row>
    <row r="4926" spans="1:46">
      <c r="A4926" s="38">
        <v>40617</v>
      </c>
      <c r="B4926" s="37">
        <v>1.3968</v>
      </c>
      <c r="D4926" s="38">
        <v>40617</v>
      </c>
      <c r="E4926" s="19">
        <v>1646.7883999999999</v>
      </c>
      <c r="F4926" s="19">
        <v>1178.9722222222222</v>
      </c>
      <c r="G4926" s="19">
        <v>-2.2117562882965736E-2</v>
      </c>
      <c r="H4926" s="37">
        <f t="shared" si="1076"/>
        <v>0.97788243711703426</v>
      </c>
      <c r="I4926" s="19"/>
      <c r="J4926" s="19"/>
      <c r="K4926" s="19"/>
      <c r="L4926" s="19"/>
      <c r="N4926" s="38">
        <v>40617</v>
      </c>
      <c r="O4926" s="19">
        <v>1340.6068</v>
      </c>
      <c r="P4926" s="19">
        <v>959.77004581901485</v>
      </c>
      <c r="Q4926" s="19">
        <v>-2.1087039810656294E-2</v>
      </c>
      <c r="R4926" s="37">
        <f t="shared" si="1077"/>
        <v>0.97891296018934371</v>
      </c>
      <c r="T4926" s="39">
        <v>40617</v>
      </c>
      <c r="U4926" s="40">
        <v>386.90750000000003</v>
      </c>
      <c r="V4926" s="40">
        <f t="shared" si="1078"/>
        <v>9.1699926811164012E-3</v>
      </c>
      <c r="W4926" s="41">
        <f t="shared" si="1079"/>
        <v>1.0091699926811164</v>
      </c>
      <c r="Y4926" s="42">
        <v>40617</v>
      </c>
      <c r="Z4926" s="43">
        <v>316.69970000000001</v>
      </c>
      <c r="AA4926" s="43">
        <f t="shared" si="1080"/>
        <v>226.73231672394044</v>
      </c>
      <c r="AB4926" s="19">
        <f t="shared" si="1083"/>
        <v>-3.3609688040633579E-2</v>
      </c>
      <c r="AC4926" s="37">
        <f t="shared" si="1084"/>
        <v>0.96639031195936642</v>
      </c>
      <c r="AE4926" s="44">
        <v>40617</v>
      </c>
      <c r="AF4926" s="45">
        <v>5117.2997999999998</v>
      </c>
      <c r="AG4926" s="19">
        <f t="shared" si="1075"/>
        <v>3663.5880584192437</v>
      </c>
      <c r="AH4926" s="45">
        <f t="shared" si="1081"/>
        <v>-3.7529032495367431E-2</v>
      </c>
      <c r="AI4926" s="46">
        <f t="shared" si="1082"/>
        <v>0.96247096750463257</v>
      </c>
      <c r="AK4926" s="38">
        <v>40617</v>
      </c>
      <c r="AL4926" s="19">
        <v>167.34819999999999</v>
      </c>
      <c r="AM4926" s="19">
        <f t="shared" si="1071"/>
        <v>4.8251339280889205E-3</v>
      </c>
      <c r="AN4926" s="37">
        <f t="shared" si="1072"/>
        <v>1.0048251339280889</v>
      </c>
      <c r="AQ4926" s="38">
        <v>40617</v>
      </c>
      <c r="AR4926" s="19">
        <f t="shared" si="1073"/>
        <v>379.40849207600002</v>
      </c>
      <c r="AS4926" s="40">
        <f t="shared" si="1070"/>
        <v>4.8251339280889205E-3</v>
      </c>
      <c r="AT4926" s="51">
        <f t="shared" si="1074"/>
        <v>1.0048251339280889</v>
      </c>
    </row>
    <row r="4927" spans="1:46">
      <c r="A4927" s="38">
        <v>40618</v>
      </c>
      <c r="B4927" s="37">
        <v>1.3922000000000001</v>
      </c>
      <c r="D4927" s="38">
        <v>40618</v>
      </c>
      <c r="E4927" s="19">
        <v>1631.85</v>
      </c>
      <c r="F4927" s="19">
        <v>1172.1376239046112</v>
      </c>
      <c r="G4927" s="19">
        <v>-5.7970817198123026E-3</v>
      </c>
      <c r="H4927" s="37">
        <f t="shared" si="1076"/>
        <v>0.9942029182801877</v>
      </c>
      <c r="I4927" s="19"/>
      <c r="J4927" s="19"/>
      <c r="K4927" s="19"/>
      <c r="L4927" s="19"/>
      <c r="N4927" s="38">
        <v>40618</v>
      </c>
      <c r="O4927" s="19">
        <v>1345.1258</v>
      </c>
      <c r="P4927" s="19">
        <v>966.18718574917386</v>
      </c>
      <c r="Q4927" s="19">
        <v>6.6861223249397028E-3</v>
      </c>
      <c r="R4927" s="37">
        <f t="shared" si="1077"/>
        <v>1.0066861223249397</v>
      </c>
      <c r="T4927" s="39">
        <v>40618</v>
      </c>
      <c r="U4927" s="40">
        <v>386.88959999999997</v>
      </c>
      <c r="V4927" s="40">
        <f t="shared" si="1078"/>
        <v>-4.6264287975938956E-5</v>
      </c>
      <c r="W4927" s="41">
        <f t="shared" si="1079"/>
        <v>0.99995373571202406</v>
      </c>
      <c r="Y4927" s="42">
        <v>40618</v>
      </c>
      <c r="Z4927" s="43">
        <v>317.11860000000001</v>
      </c>
      <c r="AA4927" s="43">
        <f t="shared" si="1080"/>
        <v>227.78235885648613</v>
      </c>
      <c r="AB4927" s="19">
        <f t="shared" si="1083"/>
        <v>4.6311974742627715E-3</v>
      </c>
      <c r="AC4927" s="37">
        <f t="shared" si="1084"/>
        <v>1.0046311974742628</v>
      </c>
      <c r="AE4927" s="44">
        <v>40618</v>
      </c>
      <c r="AF4927" s="45">
        <v>5149.2002000000002</v>
      </c>
      <c r="AG4927" s="19">
        <f t="shared" si="1075"/>
        <v>3698.6066657089495</v>
      </c>
      <c r="AH4927" s="45">
        <f t="shared" si="1081"/>
        <v>9.5585548187466784E-3</v>
      </c>
      <c r="AI4927" s="46">
        <f t="shared" si="1082"/>
        <v>1.0095585548187467</v>
      </c>
      <c r="AK4927" s="38">
        <v>40618</v>
      </c>
      <c r="AL4927" s="19">
        <v>167.81440000000001</v>
      </c>
      <c r="AM4927" s="19">
        <f t="shared" si="1071"/>
        <v>2.7858082728109412E-3</v>
      </c>
      <c r="AN4927" s="37">
        <f t="shared" si="1072"/>
        <v>1.0027858082728109</v>
      </c>
      <c r="AQ4927" s="38">
        <v>40618</v>
      </c>
      <c r="AR4927" s="19">
        <f t="shared" si="1073"/>
        <v>380.46545139200003</v>
      </c>
      <c r="AS4927" s="40">
        <f t="shared" si="1070"/>
        <v>2.7858082728109412E-3</v>
      </c>
      <c r="AT4927" s="51">
        <f t="shared" si="1074"/>
        <v>1.0027858082728109</v>
      </c>
    </row>
    <row r="4928" spans="1:46">
      <c r="A4928" s="38">
        <v>40619</v>
      </c>
      <c r="B4928" s="37">
        <v>1.4020999999999999</v>
      </c>
      <c r="D4928" s="38">
        <v>40619</v>
      </c>
      <c r="E4928" s="19">
        <v>1657.2236</v>
      </c>
      <c r="F4928" s="19">
        <v>1181.9582055488197</v>
      </c>
      <c r="G4928" s="19">
        <v>8.3783520330098504E-3</v>
      </c>
      <c r="H4928" s="37">
        <f t="shared" si="1076"/>
        <v>1.0083783520330099</v>
      </c>
      <c r="I4928" s="19"/>
      <c r="J4928" s="19"/>
      <c r="K4928" s="19"/>
      <c r="L4928" s="19"/>
      <c r="N4928" s="38">
        <v>40619</v>
      </c>
      <c r="O4928" s="19">
        <v>1339.155</v>
      </c>
      <c r="P4928" s="19">
        <v>955.10662577562232</v>
      </c>
      <c r="Q4928" s="19">
        <v>-1.1468336712579963E-2</v>
      </c>
      <c r="R4928" s="37">
        <f t="shared" si="1077"/>
        <v>0.98853166328742004</v>
      </c>
      <c r="T4928" s="39">
        <v>40619</v>
      </c>
      <c r="U4928" s="40">
        <v>387.25110000000001</v>
      </c>
      <c r="V4928" s="40">
        <f t="shared" si="1078"/>
        <v>9.3437507754168259E-4</v>
      </c>
      <c r="W4928" s="41">
        <f t="shared" si="1079"/>
        <v>1.0009343750775417</v>
      </c>
      <c r="Y4928" s="42">
        <v>40619</v>
      </c>
      <c r="Z4928" s="43">
        <v>327.36750000000001</v>
      </c>
      <c r="AA4928" s="43">
        <f t="shared" si="1080"/>
        <v>233.48370301690323</v>
      </c>
      <c r="AB4928" s="19">
        <f t="shared" si="1083"/>
        <v>2.5029788035557443E-2</v>
      </c>
      <c r="AC4928" s="37">
        <f t="shared" si="1084"/>
        <v>1.0250297880355574</v>
      </c>
      <c r="AE4928" s="44">
        <v>40619</v>
      </c>
      <c r="AF4928" s="45">
        <v>5323.2997999999998</v>
      </c>
      <c r="AG4928" s="19">
        <f t="shared" si="1075"/>
        <v>3796.6620069895157</v>
      </c>
      <c r="AH4928" s="45">
        <f t="shared" si="1081"/>
        <v>2.6511427178691704E-2</v>
      </c>
      <c r="AI4928" s="46">
        <f t="shared" si="1082"/>
        <v>1.0265114271786917</v>
      </c>
      <c r="AK4928" s="38">
        <v>40619</v>
      </c>
      <c r="AL4928" s="19">
        <v>166.96690000000001</v>
      </c>
      <c r="AM4928" s="19">
        <f t="shared" si="1071"/>
        <v>-5.0502221501849132E-3</v>
      </c>
      <c r="AN4928" s="37">
        <f t="shared" si="1072"/>
        <v>0.99494977784981509</v>
      </c>
      <c r="AQ4928" s="38">
        <v>40619</v>
      </c>
      <c r="AR4928" s="19">
        <f t="shared" si="1073"/>
        <v>378.54401634200008</v>
      </c>
      <c r="AS4928" s="40">
        <f t="shared" si="1070"/>
        <v>-5.0502221501848021E-3</v>
      </c>
      <c r="AT4928" s="51">
        <f t="shared" si="1074"/>
        <v>0.9949497778498152</v>
      </c>
    </row>
    <row r="4929" spans="1:51">
      <c r="A4929" s="38">
        <v>40620</v>
      </c>
      <c r="B4929" s="37">
        <v>1.4140999999999999</v>
      </c>
      <c r="D4929" s="38">
        <v>40620</v>
      </c>
      <c r="E4929" s="19">
        <v>1666.8741</v>
      </c>
      <c r="F4929" s="19">
        <v>1178.752634184287</v>
      </c>
      <c r="G4929" s="19">
        <v>-2.7120852069758561E-3</v>
      </c>
      <c r="H4929" s="37">
        <f t="shared" si="1076"/>
        <v>0.99728791479302414</v>
      </c>
      <c r="I4929" s="19"/>
      <c r="J4929" s="19"/>
      <c r="K4929" s="19"/>
      <c r="L4929" s="19"/>
      <c r="N4929" s="38">
        <v>40620</v>
      </c>
      <c r="O4929" s="19">
        <v>1347.9973</v>
      </c>
      <c r="P4929" s="19">
        <v>953.25457888409596</v>
      </c>
      <c r="Q4929" s="19">
        <v>-1.9390996162573781E-3</v>
      </c>
      <c r="R4929" s="37">
        <f t="shared" si="1077"/>
        <v>0.99806090038374262</v>
      </c>
      <c r="T4929" s="39">
        <v>40620</v>
      </c>
      <c r="U4929" s="40">
        <v>386.97</v>
      </c>
      <c r="V4929" s="40">
        <f t="shared" si="1078"/>
        <v>-7.2588560755537657E-4</v>
      </c>
      <c r="W4929" s="41">
        <f t="shared" si="1079"/>
        <v>0.99927411439244462</v>
      </c>
      <c r="Y4929" s="42">
        <v>40620</v>
      </c>
      <c r="Z4929" s="43">
        <v>331.23869999999999</v>
      </c>
      <c r="AA4929" s="43">
        <f t="shared" si="1080"/>
        <v>234.23994059826038</v>
      </c>
      <c r="AB4929" s="19">
        <f t="shared" si="1083"/>
        <v>3.23893090432259E-3</v>
      </c>
      <c r="AC4929" s="37">
        <f t="shared" si="1084"/>
        <v>1.0032389309043226</v>
      </c>
      <c r="AE4929" s="44">
        <v>40620</v>
      </c>
      <c r="AF4929" s="45">
        <v>5336.6000999999997</v>
      </c>
      <c r="AG4929" s="19">
        <f t="shared" si="1075"/>
        <v>3773.8491620111731</v>
      </c>
      <c r="AH4929" s="45">
        <f t="shared" si="1081"/>
        <v>-6.0086583784242364E-3</v>
      </c>
      <c r="AI4929" s="46">
        <f t="shared" si="1082"/>
        <v>0.99399134162157576</v>
      </c>
      <c r="AK4929" s="38">
        <v>40620</v>
      </c>
      <c r="AL4929" s="19">
        <v>166.98650000000001</v>
      </c>
      <c r="AM4929" s="19">
        <f t="shared" si="1071"/>
        <v>1.1738853629061907E-4</v>
      </c>
      <c r="AN4929" s="37">
        <f t="shared" si="1072"/>
        <v>1.0001173885362906</v>
      </c>
      <c r="AQ4929" s="38">
        <v>40620</v>
      </c>
      <c r="AR4929" s="19">
        <f t="shared" si="1073"/>
        <v>378.58845307000007</v>
      </c>
      <c r="AS4929" s="40">
        <f t="shared" si="1070"/>
        <v>1.1738853629061907E-4</v>
      </c>
      <c r="AT4929" s="51">
        <f t="shared" si="1074"/>
        <v>1.0001173885362906</v>
      </c>
    </row>
    <row r="4930" spans="1:51">
      <c r="A4930" s="38">
        <v>40623</v>
      </c>
      <c r="B4930" s="37">
        <v>1.4184000000000001</v>
      </c>
      <c r="D4930" s="38">
        <v>40623</v>
      </c>
      <c r="E4930" s="19">
        <v>1693.2231999999999</v>
      </c>
      <c r="F4930" s="19">
        <v>1193.7557811618724</v>
      </c>
      <c r="G4930" s="19">
        <v>1.2727985959469557E-2</v>
      </c>
      <c r="H4930" s="37">
        <f t="shared" si="1076"/>
        <v>1.0127279859594696</v>
      </c>
      <c r="I4930" s="19"/>
      <c r="J4930" s="19"/>
      <c r="K4930" s="19"/>
      <c r="L4930" s="19"/>
      <c r="N4930" s="38">
        <v>40623</v>
      </c>
      <c r="O4930" s="19">
        <v>1362.3697</v>
      </c>
      <c r="P4930" s="19">
        <v>960.497532430908</v>
      </c>
      <c r="Q4930" s="19">
        <v>7.5981313987401045E-3</v>
      </c>
      <c r="R4930" s="37">
        <f t="shared" si="1077"/>
        <v>1.0075981313987401</v>
      </c>
      <c r="T4930" s="39">
        <v>40623</v>
      </c>
      <c r="U4930" s="40">
        <v>385.56849999999997</v>
      </c>
      <c r="V4930" s="40">
        <f t="shared" si="1078"/>
        <v>-3.6217277825155714E-3</v>
      </c>
      <c r="W4930" s="41">
        <f t="shared" si="1079"/>
        <v>0.99637827221748443</v>
      </c>
      <c r="Y4930" s="42">
        <v>40623</v>
      </c>
      <c r="Z4930" s="43">
        <v>332.68630000000002</v>
      </c>
      <c r="AA4930" s="43">
        <f t="shared" si="1080"/>
        <v>234.55040891144952</v>
      </c>
      <c r="AB4930" s="19">
        <f t="shared" si="1083"/>
        <v>1.3254285857322579E-3</v>
      </c>
      <c r="AC4930" s="37">
        <f t="shared" si="1084"/>
        <v>1.0013254285857323</v>
      </c>
      <c r="AE4930" s="44">
        <v>40623</v>
      </c>
      <c r="AF4930" s="45">
        <v>5378.6000999999997</v>
      </c>
      <c r="AG4930" s="19">
        <f t="shared" si="1075"/>
        <v>3792.0192470389165</v>
      </c>
      <c r="AH4930" s="45">
        <f t="shared" si="1081"/>
        <v>4.8147353663865466E-3</v>
      </c>
      <c r="AI4930" s="46">
        <f t="shared" si="1082"/>
        <v>1.0048147353663865</v>
      </c>
      <c r="AK4930" s="38">
        <v>40623</v>
      </c>
      <c r="AL4930" s="19">
        <v>166.5975</v>
      </c>
      <c r="AM4930" s="19">
        <f t="shared" si="1071"/>
        <v>-2.3295296326349968E-3</v>
      </c>
      <c r="AN4930" s="37">
        <f t="shared" si="1072"/>
        <v>0.997670470367365</v>
      </c>
      <c r="AQ4930" s="38">
        <v>40623</v>
      </c>
      <c r="AR4930" s="19">
        <f t="shared" si="1073"/>
        <v>377.70652005000005</v>
      </c>
      <c r="AS4930" s="40">
        <f t="shared" si="1070"/>
        <v>-2.3295296326349968E-3</v>
      </c>
      <c r="AT4930" s="51">
        <f t="shared" si="1074"/>
        <v>0.997670470367365</v>
      </c>
    </row>
    <row r="4931" spans="1:51">
      <c r="A4931" s="38">
        <v>40624</v>
      </c>
      <c r="B4931" s="37">
        <v>1.4212</v>
      </c>
      <c r="D4931" s="38">
        <v>40624</v>
      </c>
      <c r="E4931" s="19">
        <v>1697.9848</v>
      </c>
      <c r="F4931" s="19">
        <v>1194.754292147481</v>
      </c>
      <c r="G4931" s="19">
        <v>8.364449423958753E-4</v>
      </c>
      <c r="H4931" s="37">
        <f t="shared" si="1076"/>
        <v>1.0008364449423959</v>
      </c>
      <c r="I4931" s="19"/>
      <c r="J4931" s="19"/>
      <c r="K4931" s="19"/>
      <c r="L4931" s="19"/>
      <c r="N4931" s="38">
        <v>40624</v>
      </c>
      <c r="O4931" s="19">
        <v>1374.7902999999999</v>
      </c>
      <c r="P4931" s="19">
        <v>967.34470869687584</v>
      </c>
      <c r="Q4931" s="19">
        <v>7.1287806941455756E-3</v>
      </c>
      <c r="R4931" s="37">
        <f t="shared" si="1077"/>
        <v>1.0071287806941456</v>
      </c>
      <c r="T4931" s="39">
        <v>40624</v>
      </c>
      <c r="U4931" s="40">
        <v>384.19560000000001</v>
      </c>
      <c r="V4931" s="40">
        <f t="shared" si="1078"/>
        <v>-3.5607161892113881E-3</v>
      </c>
      <c r="W4931" s="41">
        <f t="shared" si="1079"/>
        <v>0.99643928381078861</v>
      </c>
      <c r="Y4931" s="42">
        <v>40624</v>
      </c>
      <c r="Z4931" s="43">
        <v>335.25400000000002</v>
      </c>
      <c r="AA4931" s="43">
        <f t="shared" si="1080"/>
        <v>235.89501829439911</v>
      </c>
      <c r="AB4931" s="19">
        <f t="shared" si="1083"/>
        <v>5.7327096089490048E-3</v>
      </c>
      <c r="AC4931" s="37">
        <f t="shared" si="1084"/>
        <v>1.005732709608949</v>
      </c>
      <c r="AE4931" s="44">
        <v>40624</v>
      </c>
      <c r="AF4931" s="45">
        <v>5434.2002000000002</v>
      </c>
      <c r="AG4931" s="19">
        <f t="shared" si="1075"/>
        <v>3823.6702786377709</v>
      </c>
      <c r="AH4931" s="45">
        <f t="shared" si="1081"/>
        <v>8.3467486678949765E-3</v>
      </c>
      <c r="AI4931" s="46">
        <f t="shared" si="1082"/>
        <v>1.008346748667895</v>
      </c>
      <c r="AK4931" s="38">
        <v>40624</v>
      </c>
      <c r="AL4931" s="19">
        <v>166.31270000000001</v>
      </c>
      <c r="AM4931" s="19">
        <f t="shared" si="1071"/>
        <v>-1.7095094464202321E-3</v>
      </c>
      <c r="AN4931" s="37">
        <f t="shared" si="1072"/>
        <v>0.99829049055357977</v>
      </c>
      <c r="AQ4931" s="38">
        <v>40624</v>
      </c>
      <c r="AR4931" s="19">
        <f t="shared" si="1073"/>
        <v>377.06082718600004</v>
      </c>
      <c r="AS4931" s="40">
        <f t="shared" si="1070"/>
        <v>-1.7095094464203431E-3</v>
      </c>
      <c r="AT4931" s="51">
        <f t="shared" si="1074"/>
        <v>0.99829049055357966</v>
      </c>
    </row>
    <row r="4932" spans="1:51">
      <c r="A4932" s="38">
        <v>40625</v>
      </c>
      <c r="B4932" s="37">
        <v>1.4124000000000001</v>
      </c>
      <c r="D4932" s="38">
        <v>40625</v>
      </c>
      <c r="E4932" s="19">
        <v>1698.8467000000001</v>
      </c>
      <c r="F4932" s="19">
        <v>1202.8084820164258</v>
      </c>
      <c r="G4932" s="19">
        <v>6.7412939395832261E-3</v>
      </c>
      <c r="H4932" s="37">
        <f t="shared" si="1076"/>
        <v>1.0067412939395832</v>
      </c>
      <c r="I4932" s="19"/>
      <c r="J4932" s="19"/>
      <c r="K4932" s="19"/>
      <c r="L4932" s="19"/>
      <c r="N4932" s="38">
        <v>40625</v>
      </c>
      <c r="O4932" s="19">
        <v>1379.1936000000001</v>
      </c>
      <c r="P4932" s="19">
        <v>976.48937977909941</v>
      </c>
      <c r="Q4932" s="19">
        <v>9.4533737560238418E-3</v>
      </c>
      <c r="R4932" s="37">
        <f t="shared" si="1077"/>
        <v>1.0094533737560238</v>
      </c>
      <c r="T4932" s="39">
        <v>40625</v>
      </c>
      <c r="U4932" s="40">
        <v>384.464</v>
      </c>
      <c r="V4932" s="40">
        <f t="shared" si="1078"/>
        <v>6.9860248269359992E-4</v>
      </c>
      <c r="W4932" s="41">
        <f t="shared" si="1079"/>
        <v>1.0006986024826936</v>
      </c>
      <c r="Y4932" s="42">
        <v>40625</v>
      </c>
      <c r="Z4932" s="43">
        <v>336.82159999999999</v>
      </c>
      <c r="AA4932" s="43">
        <f t="shared" si="1080"/>
        <v>238.47465307278389</v>
      </c>
      <c r="AB4932" s="19">
        <f t="shared" si="1083"/>
        <v>1.0935520372733709E-2</v>
      </c>
      <c r="AC4932" s="37">
        <f t="shared" si="1084"/>
        <v>1.0109355203727337</v>
      </c>
      <c r="AE4932" s="44">
        <v>40625</v>
      </c>
      <c r="AF4932" s="45">
        <v>5445.8999000000003</v>
      </c>
      <c r="AG4932" s="19">
        <f t="shared" si="1075"/>
        <v>3855.7773293684509</v>
      </c>
      <c r="AH4932" s="45">
        <f t="shared" si="1081"/>
        <v>8.3969192924548963E-3</v>
      </c>
      <c r="AI4932" s="46">
        <f t="shared" si="1082"/>
        <v>1.0083969192924549</v>
      </c>
      <c r="AK4932" s="38">
        <v>40625</v>
      </c>
      <c r="AL4932" s="19">
        <v>166.3886</v>
      </c>
      <c r="AM4932" s="19">
        <f t="shared" si="1071"/>
        <v>4.5636923698544329E-4</v>
      </c>
      <c r="AN4932" s="37">
        <f t="shared" si="1072"/>
        <v>1.0004563692369854</v>
      </c>
      <c r="AQ4932" s="38">
        <v>40625</v>
      </c>
      <c r="AR4932" s="19">
        <f t="shared" si="1073"/>
        <v>377.23290614800004</v>
      </c>
      <c r="AS4932" s="40">
        <f t="shared" si="1070"/>
        <v>4.5636923698544329E-4</v>
      </c>
      <c r="AT4932" s="51">
        <f t="shared" si="1074"/>
        <v>1.0004563692369854</v>
      </c>
    </row>
    <row r="4933" spans="1:51">
      <c r="A4933" s="38">
        <v>40626</v>
      </c>
      <c r="B4933" s="37">
        <v>1.42</v>
      </c>
      <c r="D4933" s="38">
        <v>40626</v>
      </c>
      <c r="E4933" s="19">
        <v>1715.0888</v>
      </c>
      <c r="F4933" s="19">
        <v>1207.809014084507</v>
      </c>
      <c r="G4933" s="19">
        <v>4.1573801173218072E-3</v>
      </c>
      <c r="H4933" s="37">
        <f t="shared" si="1076"/>
        <v>1.0041573801173218</v>
      </c>
      <c r="I4933" s="19"/>
      <c r="J4933" s="19"/>
      <c r="K4933" s="19"/>
      <c r="L4933" s="19"/>
      <c r="N4933" s="38">
        <v>40626</v>
      </c>
      <c r="O4933" s="19">
        <v>1392.8185000000001</v>
      </c>
      <c r="P4933" s="19">
        <v>980.85809859154938</v>
      </c>
      <c r="Q4933" s="19">
        <v>4.473903047914618E-3</v>
      </c>
      <c r="R4933" s="37">
        <f t="shared" si="1077"/>
        <v>1.0044739030479146</v>
      </c>
      <c r="T4933" s="39">
        <v>40626</v>
      </c>
      <c r="U4933" s="40">
        <v>383.89679999999998</v>
      </c>
      <c r="V4933" s="40">
        <f t="shared" si="1078"/>
        <v>-1.4753006783470024E-3</v>
      </c>
      <c r="W4933" s="41">
        <f t="shared" si="1079"/>
        <v>0.998524699321653</v>
      </c>
      <c r="Y4933" s="42">
        <v>40626</v>
      </c>
      <c r="Z4933" s="43">
        <v>338.35210000000001</v>
      </c>
      <c r="AA4933" s="43">
        <f t="shared" si="1080"/>
        <v>238.27612676056339</v>
      </c>
      <c r="AB4933" s="19">
        <f t="shared" si="1083"/>
        <v>-8.3248391249324261E-4</v>
      </c>
      <c r="AC4933" s="37">
        <f t="shared" si="1084"/>
        <v>0.99916751608750676</v>
      </c>
      <c r="AE4933" s="44">
        <v>40626</v>
      </c>
      <c r="AF4933" s="45">
        <v>5465.2002000000002</v>
      </c>
      <c r="AG4933" s="19">
        <f t="shared" si="1075"/>
        <v>3848.732535211268</v>
      </c>
      <c r="AH4933" s="45">
        <f t="shared" si="1081"/>
        <v>-1.8270749463472624E-3</v>
      </c>
      <c r="AI4933" s="46">
        <f t="shared" si="1082"/>
        <v>0.99817292505365274</v>
      </c>
      <c r="AK4933" s="38">
        <v>40626</v>
      </c>
      <c r="AL4933" s="19">
        <v>166.25839999999999</v>
      </c>
      <c r="AM4933" s="19">
        <f t="shared" si="1071"/>
        <v>-7.8250553223002672E-4</v>
      </c>
      <c r="AN4933" s="37">
        <f t="shared" si="1072"/>
        <v>0.99921749446776997</v>
      </c>
      <c r="AQ4933" s="38">
        <v>40626</v>
      </c>
      <c r="AR4933" s="19">
        <f t="shared" si="1073"/>
        <v>376.93771931200001</v>
      </c>
      <c r="AS4933" s="40">
        <f t="shared" ref="AS4933:AS4996" si="1085">AR4933/AR4932-1</f>
        <v>-7.8250553223002672E-4</v>
      </c>
      <c r="AT4933" s="51">
        <f t="shared" si="1074"/>
        <v>0.99921749446776997</v>
      </c>
    </row>
    <row r="4934" spans="1:51">
      <c r="A4934" s="38">
        <v>40627</v>
      </c>
      <c r="B4934" s="37">
        <v>1.4144000000000001</v>
      </c>
      <c r="D4934" s="38">
        <v>40627</v>
      </c>
      <c r="E4934" s="19">
        <v>1717.5533</v>
      </c>
      <c r="F4934" s="19">
        <v>1214.3334983031673</v>
      </c>
      <c r="G4934" s="19">
        <v>5.4019171430059743E-3</v>
      </c>
      <c r="H4934" s="37">
        <f t="shared" si="1076"/>
        <v>1.005401917143006</v>
      </c>
      <c r="I4934" s="19"/>
      <c r="J4934" s="19"/>
      <c r="K4934" s="19"/>
      <c r="L4934" s="19"/>
      <c r="N4934" s="38">
        <v>40627</v>
      </c>
      <c r="O4934" s="19">
        <v>1404.1723</v>
      </c>
      <c r="P4934" s="19">
        <v>992.76887726244331</v>
      </c>
      <c r="Q4934" s="19">
        <v>1.2143223049284169E-2</v>
      </c>
      <c r="R4934" s="37">
        <f t="shared" si="1077"/>
        <v>1.0121432230492842</v>
      </c>
      <c r="T4934" s="39">
        <v>40627</v>
      </c>
      <c r="U4934" s="40">
        <v>384.49149999999997</v>
      </c>
      <c r="V4934" s="40">
        <f t="shared" si="1078"/>
        <v>1.5491142411190317E-3</v>
      </c>
      <c r="W4934" s="41">
        <f t="shared" si="1079"/>
        <v>1.001549114241119</v>
      </c>
      <c r="Y4934" s="42">
        <v>40627</v>
      </c>
      <c r="Z4934" s="43">
        <v>339.1386</v>
      </c>
      <c r="AA4934" s="43">
        <f t="shared" si="1080"/>
        <v>239.77559389140271</v>
      </c>
      <c r="AB4934" s="19">
        <f t="shared" si="1083"/>
        <v>6.2929809680265514E-3</v>
      </c>
      <c r="AC4934" s="37">
        <f t="shared" si="1084"/>
        <v>1.0062929809680266</v>
      </c>
      <c r="AE4934" s="44">
        <v>40627</v>
      </c>
      <c r="AF4934" s="45">
        <v>5462.6000999999997</v>
      </c>
      <c r="AG4934" s="19">
        <f t="shared" si="1075"/>
        <v>3862.1324236425335</v>
      </c>
      <c r="AH4934" s="45">
        <f t="shared" si="1081"/>
        <v>3.4816366969314672E-3</v>
      </c>
      <c r="AI4934" s="46">
        <f t="shared" si="1082"/>
        <v>1.0034816366969315</v>
      </c>
      <c r="AK4934" s="38">
        <v>40627</v>
      </c>
      <c r="AL4934" s="19">
        <v>166.17410000000001</v>
      </c>
      <c r="AM4934" s="19">
        <f t="shared" si="1071"/>
        <v>-5.0704205020613013E-4</v>
      </c>
      <c r="AN4934" s="37">
        <f t="shared" si="1072"/>
        <v>0.99949295794979387</v>
      </c>
      <c r="AQ4934" s="38">
        <v>40627</v>
      </c>
      <c r="AR4934" s="19">
        <f t="shared" si="1073"/>
        <v>376.74659603800006</v>
      </c>
      <c r="AS4934" s="40">
        <f t="shared" si="1085"/>
        <v>-5.0704205020601911E-4</v>
      </c>
      <c r="AT4934" s="51">
        <f t="shared" si="1074"/>
        <v>0.99949295794979398</v>
      </c>
    </row>
    <row r="4935" spans="1:51">
      <c r="A4935" s="38">
        <v>40630</v>
      </c>
      <c r="B4935" s="37">
        <v>1.4104000000000001</v>
      </c>
      <c r="D4935" s="38">
        <v>40630</v>
      </c>
      <c r="E4935" s="19">
        <v>1712.0939000000001</v>
      </c>
      <c r="F4935" s="19">
        <v>1213.906622234827</v>
      </c>
      <c r="G4935" s="19">
        <v>-3.5153116416275498E-4</v>
      </c>
      <c r="H4935" s="37">
        <f t="shared" si="1076"/>
        <v>0.99964846883583725</v>
      </c>
      <c r="I4935" s="19"/>
      <c r="J4935" s="19"/>
      <c r="K4935" s="19"/>
      <c r="L4935" s="19"/>
      <c r="N4935" s="38">
        <v>40630</v>
      </c>
      <c r="O4935" s="19">
        <v>1397.8132000000001</v>
      </c>
      <c r="P4935" s="19">
        <v>991.07572319909241</v>
      </c>
      <c r="Q4935" s="19">
        <v>-1.7054866466198471E-3</v>
      </c>
      <c r="R4935" s="37">
        <f t="shared" si="1077"/>
        <v>0.99829451335338015</v>
      </c>
      <c r="T4935" s="39">
        <v>40630</v>
      </c>
      <c r="U4935" s="40">
        <v>383.68349999999998</v>
      </c>
      <c r="V4935" s="40">
        <f t="shared" si="1078"/>
        <v>-2.1014768857048338E-3</v>
      </c>
      <c r="W4935" s="41">
        <f t="shared" si="1079"/>
        <v>0.99789852311429517</v>
      </c>
      <c r="Y4935" s="42">
        <v>40630</v>
      </c>
      <c r="Z4935" s="43">
        <v>334.89589999999998</v>
      </c>
      <c r="AA4935" s="43">
        <f t="shared" si="1080"/>
        <v>237.4474617129892</v>
      </c>
      <c r="AB4935" s="19">
        <f t="shared" si="1083"/>
        <v>-9.7096294941008132E-3</v>
      </c>
      <c r="AC4935" s="37">
        <f t="shared" si="1084"/>
        <v>0.99029037050589919</v>
      </c>
      <c r="AE4935" s="44">
        <v>40630</v>
      </c>
      <c r="AF4935" s="45">
        <v>5399.8999000000003</v>
      </c>
      <c r="AG4935" s="19">
        <f t="shared" si="1075"/>
        <v>3828.6301049347703</v>
      </c>
      <c r="AH4935" s="45">
        <f t="shared" si="1081"/>
        <v>-8.6745649897125299E-3</v>
      </c>
      <c r="AI4935" s="46">
        <f t="shared" si="1082"/>
        <v>0.99132543501028747</v>
      </c>
      <c r="AK4935" s="38">
        <v>40630</v>
      </c>
      <c r="AL4935" s="19">
        <v>165.86250000000001</v>
      </c>
      <c r="AM4935" s="19">
        <f t="shared" si="1071"/>
        <v>-1.8751417940581216E-3</v>
      </c>
      <c r="AN4935" s="37">
        <f t="shared" si="1072"/>
        <v>0.99812485820594188</v>
      </c>
      <c r="AQ4935" s="38">
        <v>40630</v>
      </c>
      <c r="AR4935" s="19">
        <f t="shared" si="1073"/>
        <v>376.04014275000009</v>
      </c>
      <c r="AS4935" s="40">
        <f t="shared" si="1085"/>
        <v>-1.8751417940581216E-3</v>
      </c>
      <c r="AT4935" s="51">
        <f t="shared" si="1074"/>
        <v>0.99812485820594188</v>
      </c>
    </row>
    <row r="4936" spans="1:51">
      <c r="A4936" s="38">
        <v>40631</v>
      </c>
      <c r="B4936" s="37">
        <v>1.409</v>
      </c>
      <c r="D4936" s="38">
        <v>40631</v>
      </c>
      <c r="E4936" s="19">
        <v>1716.7075</v>
      </c>
      <c r="F4936" s="19">
        <v>1218.387154009936</v>
      </c>
      <c r="G4936" s="19">
        <v>3.691002003811672E-3</v>
      </c>
      <c r="H4936" s="37">
        <f t="shared" si="1076"/>
        <v>1.0036910020038117</v>
      </c>
      <c r="I4936" s="19"/>
      <c r="J4936" s="19"/>
      <c r="K4936" s="19"/>
      <c r="L4936" s="19"/>
      <c r="N4936" s="38">
        <v>40631</v>
      </c>
      <c r="O4936" s="19">
        <v>1402.9937</v>
      </c>
      <c r="P4936" s="19">
        <v>995.73718949609645</v>
      </c>
      <c r="Q4936" s="19">
        <v>4.7034411073629823E-3</v>
      </c>
      <c r="R4936" s="37">
        <f t="shared" si="1077"/>
        <v>1.004703441107363</v>
      </c>
      <c r="T4936" s="39">
        <v>40631</v>
      </c>
      <c r="U4936" s="40">
        <v>383.38580000000002</v>
      </c>
      <c r="V4936" s="40">
        <f t="shared" si="1078"/>
        <v>-7.7589992793525298E-4</v>
      </c>
      <c r="W4936" s="41">
        <f t="shared" si="1079"/>
        <v>0.99922410007206475</v>
      </c>
      <c r="Y4936" s="42">
        <v>40631</v>
      </c>
      <c r="Z4936" s="43">
        <v>334.75</v>
      </c>
      <c r="AA4936" s="43">
        <f t="shared" si="1080"/>
        <v>237.57984386089424</v>
      </c>
      <c r="AB4936" s="19">
        <f t="shared" si="1083"/>
        <v>5.5752184904411806E-4</v>
      </c>
      <c r="AC4936" s="37">
        <f t="shared" si="1084"/>
        <v>1.0005575218490441</v>
      </c>
      <c r="AE4936" s="44">
        <v>40631</v>
      </c>
      <c r="AF4936" s="45">
        <v>5418.7997999999998</v>
      </c>
      <c r="AG4936" s="19">
        <f t="shared" si="1075"/>
        <v>3845.8479772888572</v>
      </c>
      <c r="AH4936" s="45">
        <f t="shared" si="1081"/>
        <v>4.4971365428836396E-3</v>
      </c>
      <c r="AI4936" s="46">
        <f t="shared" si="1082"/>
        <v>1.0044971365428836</v>
      </c>
      <c r="AK4936" s="38">
        <v>40631</v>
      </c>
      <c r="AL4936" s="19">
        <v>165.7021</v>
      </c>
      <c r="AM4936" s="19">
        <f t="shared" si="1071"/>
        <v>-9.6706609390317944E-4</v>
      </c>
      <c r="AN4936" s="37">
        <f t="shared" si="1072"/>
        <v>0.99903293390609682</v>
      </c>
      <c r="AQ4936" s="38">
        <v>40631</v>
      </c>
      <c r="AR4936" s="19">
        <f t="shared" si="1073"/>
        <v>375.67648707800004</v>
      </c>
      <c r="AS4936" s="40">
        <f t="shared" si="1085"/>
        <v>-9.6706609390317944E-4</v>
      </c>
      <c r="AT4936" s="51">
        <f t="shared" si="1074"/>
        <v>0.99903293390609682</v>
      </c>
    </row>
    <row r="4937" spans="1:51">
      <c r="A4937" s="38">
        <v>40632</v>
      </c>
      <c r="B4937" s="37">
        <v>1.4095</v>
      </c>
      <c r="D4937" s="38">
        <v>40632</v>
      </c>
      <c r="E4937" s="19">
        <v>1732.7093</v>
      </c>
      <c r="F4937" s="19">
        <v>1229.3077687123093</v>
      </c>
      <c r="G4937" s="19">
        <v>8.9631728850978476E-3</v>
      </c>
      <c r="H4937" s="37">
        <f t="shared" si="1076"/>
        <v>1.0089631728850978</v>
      </c>
      <c r="I4937" s="19"/>
      <c r="J4937" s="19"/>
      <c r="K4937" s="19"/>
      <c r="L4937" s="19"/>
      <c r="N4937" s="38">
        <v>40632</v>
      </c>
      <c r="O4937" s="19">
        <v>1423.8697</v>
      </c>
      <c r="P4937" s="19">
        <v>1010.1948918056048</v>
      </c>
      <c r="Q4937" s="19">
        <v>1.4519596598400408E-2</v>
      </c>
      <c r="R4937" s="37">
        <f t="shared" si="1077"/>
        <v>1.0145195965984004</v>
      </c>
      <c r="T4937" s="39">
        <v>40632</v>
      </c>
      <c r="U4937" s="40">
        <v>383.00420000000003</v>
      </c>
      <c r="V4937" s="40">
        <f t="shared" si="1078"/>
        <v>-9.9534202883877487E-4</v>
      </c>
      <c r="W4937" s="41">
        <f t="shared" si="1079"/>
        <v>0.99900465797116123</v>
      </c>
      <c r="Y4937" s="42">
        <v>40632</v>
      </c>
      <c r="Z4937" s="43">
        <v>334.80439999999999</v>
      </c>
      <c r="AA4937" s="43">
        <f t="shared" si="1080"/>
        <v>237.53416105001773</v>
      </c>
      <c r="AB4937" s="19">
        <f t="shared" si="1083"/>
        <v>-1.9228403442872466E-4</v>
      </c>
      <c r="AC4937" s="37">
        <f t="shared" si="1084"/>
        <v>0.99980771596557128</v>
      </c>
      <c r="AE4937" s="44">
        <v>40632</v>
      </c>
      <c r="AF4937" s="45">
        <v>5405.5</v>
      </c>
      <c r="AG4937" s="19">
        <f t="shared" si="1075"/>
        <v>3835.0478893224549</v>
      </c>
      <c r="AH4937" s="45">
        <f t="shared" si="1081"/>
        <v>-2.8082461995847519E-3</v>
      </c>
      <c r="AI4937" s="46">
        <f t="shared" si="1082"/>
        <v>0.99719175380041525</v>
      </c>
      <c r="AK4937" s="38">
        <v>40632</v>
      </c>
      <c r="AL4937" s="19">
        <v>165.71639999999999</v>
      </c>
      <c r="AM4937" s="19">
        <f t="shared" si="1071"/>
        <v>8.6299449433502318E-5</v>
      </c>
      <c r="AN4937" s="37">
        <f t="shared" si="1072"/>
        <v>1.0000862994494335</v>
      </c>
      <c r="AQ4937" s="38">
        <v>40632</v>
      </c>
      <c r="AR4937" s="19">
        <f t="shared" si="1073"/>
        <v>375.70890775200002</v>
      </c>
      <c r="AS4937" s="40">
        <f t="shared" si="1085"/>
        <v>8.6299449433502318E-5</v>
      </c>
      <c r="AT4937" s="51">
        <f t="shared" si="1074"/>
        <v>1.0000862994494335</v>
      </c>
    </row>
    <row r="4938" spans="1:51">
      <c r="A4938" s="38">
        <v>40633</v>
      </c>
      <c r="B4938" s="37">
        <v>1.4182999999999999</v>
      </c>
      <c r="D4938" s="38">
        <v>40633</v>
      </c>
      <c r="E4938" s="19">
        <v>1731.3707999999999</v>
      </c>
      <c r="F4938" s="19">
        <v>1220.7366565606712</v>
      </c>
      <c r="G4938" s="19">
        <v>-6.9723078058933075E-3</v>
      </c>
      <c r="H4938" s="37">
        <f t="shared" si="1076"/>
        <v>0.99302769219410669</v>
      </c>
      <c r="I4938" s="19"/>
      <c r="J4938" s="19"/>
      <c r="K4938" s="19"/>
      <c r="L4938" s="19"/>
      <c r="N4938" s="38">
        <v>40633</v>
      </c>
      <c r="O4938" s="19">
        <v>1437.8139000000001</v>
      </c>
      <c r="P4938" s="19">
        <v>1013.7586547274908</v>
      </c>
      <c r="Q4938" s="19">
        <v>3.5277974089893416E-3</v>
      </c>
      <c r="R4938" s="37">
        <f t="shared" si="1077"/>
        <v>1.0035277974089893</v>
      </c>
      <c r="T4938" s="39">
        <v>40633</v>
      </c>
      <c r="U4938" s="40">
        <v>382.9599</v>
      </c>
      <c r="V4938" s="40">
        <f t="shared" si="1078"/>
        <v>-1.1566452796085702E-4</v>
      </c>
      <c r="W4938" s="41">
        <f t="shared" si="1079"/>
        <v>0.99988433547203914</v>
      </c>
      <c r="Y4938" s="42">
        <v>40633</v>
      </c>
      <c r="Z4938" s="43">
        <v>340.7971</v>
      </c>
      <c r="AA4938" s="43">
        <f t="shared" si="1080"/>
        <v>240.28562363392797</v>
      </c>
      <c r="AB4938" s="19">
        <f t="shared" si="1083"/>
        <v>1.1583439500859161E-2</v>
      </c>
      <c r="AC4938" s="37">
        <f t="shared" si="1084"/>
        <v>1.0115834395008592</v>
      </c>
      <c r="AE4938" s="44">
        <v>40633</v>
      </c>
      <c r="AF4938" s="45">
        <v>5515.1000999999997</v>
      </c>
      <c r="AG4938" s="19">
        <f t="shared" si="1075"/>
        <v>3888.5285905661708</v>
      </c>
      <c r="AH4938" s="45">
        <f t="shared" si="1081"/>
        <v>1.3945249912684865E-2</v>
      </c>
      <c r="AI4938" s="46">
        <f t="shared" si="1082"/>
        <v>1.0139452499126849</v>
      </c>
      <c r="AK4938" s="38">
        <v>40633</v>
      </c>
      <c r="AL4938" s="19">
        <v>165.31989999999999</v>
      </c>
      <c r="AM4938" s="19">
        <f t="shared" si="1071"/>
        <v>-2.3926418869828492E-3</v>
      </c>
      <c r="AN4938" s="37">
        <f t="shared" si="1072"/>
        <v>0.99760735811301715</v>
      </c>
      <c r="AQ4938" s="38">
        <v>40633</v>
      </c>
      <c r="AR4938" s="19">
        <f t="shared" si="1073"/>
        <v>374.80997088200002</v>
      </c>
      <c r="AS4938" s="40">
        <f t="shared" si="1085"/>
        <v>-2.3926418869828492E-3</v>
      </c>
      <c r="AT4938" s="51">
        <f t="shared" si="1074"/>
        <v>0.99760735811301715</v>
      </c>
    </row>
    <row r="4939" spans="1:51">
      <c r="A4939" s="38">
        <v>40634</v>
      </c>
      <c r="B4939" s="37">
        <v>1.4215</v>
      </c>
      <c r="D4939" s="38">
        <v>40634</v>
      </c>
      <c r="E4939" s="19">
        <v>1739.9835</v>
      </c>
      <c r="F4939" s="19">
        <v>1224.0474850510025</v>
      </c>
      <c r="G4939" s="19">
        <v>2.7121561989129628E-3</v>
      </c>
      <c r="H4939" s="37">
        <f t="shared" si="1076"/>
        <v>1.002712156198913</v>
      </c>
      <c r="I4939" s="19"/>
      <c r="J4939" s="19"/>
      <c r="K4939" s="19"/>
      <c r="L4939" s="19"/>
      <c r="N4939" s="38">
        <v>40634</v>
      </c>
      <c r="O4939" s="19">
        <v>1455.5909999999999</v>
      </c>
      <c r="P4939" s="19">
        <v>1023.9824129440731</v>
      </c>
      <c r="Q4939" s="19">
        <v>1.0085002154019085E-2</v>
      </c>
      <c r="R4939" s="37">
        <f t="shared" si="1077"/>
        <v>1.0100850021540191</v>
      </c>
      <c r="T4939" s="39">
        <v>40634</v>
      </c>
      <c r="U4939" s="40">
        <v>382.10570000000001</v>
      </c>
      <c r="V4939" s="40">
        <f t="shared" si="1078"/>
        <v>-2.230520741205555E-3</v>
      </c>
      <c r="W4939" s="41">
        <f t="shared" si="1079"/>
        <v>0.99776947925879445</v>
      </c>
      <c r="Y4939" s="42">
        <v>40634</v>
      </c>
      <c r="Z4939" s="43">
        <v>341.71820000000002</v>
      </c>
      <c r="AA4939" s="43">
        <f t="shared" si="1080"/>
        <v>240.39268378473446</v>
      </c>
      <c r="AB4939" s="19">
        <f t="shared" si="1083"/>
        <v>4.4555370890431156E-4</v>
      </c>
      <c r="AC4939" s="37">
        <f t="shared" si="1084"/>
        <v>1.0004455537089043</v>
      </c>
      <c r="AE4939" s="44">
        <v>40634</v>
      </c>
      <c r="AF4939" s="45">
        <v>5559.2997999999998</v>
      </c>
      <c r="AG4939" s="19">
        <f t="shared" si="1075"/>
        <v>3910.8686598663385</v>
      </c>
      <c r="AH4939" s="45">
        <f t="shared" si="1081"/>
        <v>5.7451215234385344E-3</v>
      </c>
      <c r="AI4939" s="46">
        <f t="shared" si="1082"/>
        <v>1.0057451215234385</v>
      </c>
      <c r="AK4939" s="38">
        <v>40634</v>
      </c>
      <c r="AL4939" s="19">
        <v>165.1489</v>
      </c>
      <c r="AM4939" s="19">
        <f t="shared" si="1071"/>
        <v>-1.0343582351549641E-3</v>
      </c>
      <c r="AN4939" s="37">
        <f t="shared" si="1072"/>
        <v>0.99896564176484504</v>
      </c>
      <c r="AQ4939" s="38">
        <v>40634</v>
      </c>
      <c r="AR4939" s="19">
        <f t="shared" si="1073"/>
        <v>374.42228310200005</v>
      </c>
      <c r="AS4939" s="40">
        <f t="shared" si="1085"/>
        <v>-1.034358235154853E-3</v>
      </c>
      <c r="AT4939" s="51">
        <f t="shared" si="1074"/>
        <v>0.99896564176484515</v>
      </c>
    </row>
    <row r="4940" spans="1:51">
      <c r="A4940" s="38">
        <v>40637</v>
      </c>
      <c r="B4940" s="37">
        <v>1.4220999999999999</v>
      </c>
      <c r="D4940" s="38">
        <v>40637</v>
      </c>
      <c r="E4940" s="19">
        <v>1745.5787</v>
      </c>
      <c r="F4940" s="19">
        <v>1227.4655087546587</v>
      </c>
      <c r="G4940" s="19">
        <v>2.7923946949768297E-3</v>
      </c>
      <c r="H4940" s="37">
        <f t="shared" si="1076"/>
        <v>1.0027923946949768</v>
      </c>
      <c r="I4940" s="19"/>
      <c r="J4940" s="19"/>
      <c r="K4940" s="19"/>
      <c r="L4940" s="19"/>
      <c r="N4940" s="38">
        <v>40637</v>
      </c>
      <c r="O4940" s="19">
        <v>1465.8697999999999</v>
      </c>
      <c r="P4940" s="19">
        <v>1030.7782856339218</v>
      </c>
      <c r="Q4940" s="19">
        <v>6.6367084082135097E-3</v>
      </c>
      <c r="R4940" s="37">
        <f t="shared" si="1077"/>
        <v>1.0066367084082135</v>
      </c>
      <c r="T4940" s="39">
        <v>40637</v>
      </c>
      <c r="U4940" s="40">
        <v>382.2799</v>
      </c>
      <c r="V4940" s="40">
        <f t="shared" si="1078"/>
        <v>4.55894795602374E-4</v>
      </c>
      <c r="W4940" s="41">
        <f t="shared" si="1079"/>
        <v>1.0004558947956024</v>
      </c>
      <c r="Y4940" s="42">
        <v>40637</v>
      </c>
      <c r="Z4940" s="43">
        <v>343.40069999999997</v>
      </c>
      <c r="AA4940" s="43">
        <f t="shared" si="1080"/>
        <v>241.47436889107658</v>
      </c>
      <c r="AB4940" s="19">
        <f t="shared" si="1083"/>
        <v>4.4996590133781211E-3</v>
      </c>
      <c r="AC4940" s="37">
        <f t="shared" si="1084"/>
        <v>1.0044996590133781</v>
      </c>
      <c r="AE4940" s="44">
        <v>40637</v>
      </c>
      <c r="AF4940" s="45">
        <v>5609.2997999999998</v>
      </c>
      <c r="AG4940" s="19">
        <f t="shared" si="1075"/>
        <v>3944.3778918500811</v>
      </c>
      <c r="AH4940" s="45">
        <f t="shared" si="1081"/>
        <v>8.5682325074265542E-3</v>
      </c>
      <c r="AI4940" s="46">
        <f t="shared" si="1082"/>
        <v>1.0085682325074266</v>
      </c>
      <c r="AK4940" s="38">
        <v>40637</v>
      </c>
      <c r="AL4940" s="19">
        <v>165.51509999999999</v>
      </c>
      <c r="AM4940" s="19">
        <f t="shared" si="1071"/>
        <v>2.2173929102766721E-3</v>
      </c>
      <c r="AN4940" s="37">
        <f t="shared" si="1072"/>
        <v>1.0022173929102767</v>
      </c>
      <c r="AQ4940" s="38">
        <v>40637</v>
      </c>
      <c r="AR4940" s="19">
        <f t="shared" si="1073"/>
        <v>375.25252441800001</v>
      </c>
      <c r="AS4940" s="40">
        <f t="shared" si="1085"/>
        <v>2.2173929102766721E-3</v>
      </c>
      <c r="AT4940" s="51">
        <f t="shared" si="1074"/>
        <v>1.0022173929102767</v>
      </c>
    </row>
    <row r="4941" spans="1:51">
      <c r="A4941" s="38">
        <v>40638</v>
      </c>
      <c r="B4941" s="37">
        <v>1.423</v>
      </c>
      <c r="D4941" s="38">
        <v>40638</v>
      </c>
      <c r="E4941" s="19">
        <v>1743.0540000000001</v>
      </c>
      <c r="F4941" s="19">
        <v>1224.9149683766691</v>
      </c>
      <c r="G4941" s="19">
        <v>-2.0778916880338505E-3</v>
      </c>
      <c r="H4941" s="37">
        <f t="shared" si="1076"/>
        <v>0.99792210831196615</v>
      </c>
      <c r="I4941" s="19"/>
      <c r="J4941" s="19"/>
      <c r="K4941" s="19"/>
      <c r="L4941" s="19"/>
      <c r="N4941" s="38">
        <v>40638</v>
      </c>
      <c r="O4941" s="19">
        <v>1468.0437999999999</v>
      </c>
      <c r="P4941" s="19">
        <v>1031.6541110330288</v>
      </c>
      <c r="Q4941" s="19">
        <v>8.4967389332257781E-4</v>
      </c>
      <c r="R4941" s="37">
        <f t="shared" si="1077"/>
        <v>1.0008496738933226</v>
      </c>
      <c r="T4941" s="39">
        <v>40638</v>
      </c>
      <c r="U4941" s="40">
        <v>382.37079999999997</v>
      </c>
      <c r="V4941" s="40">
        <f t="shared" si="1078"/>
        <v>2.3778388557693653E-4</v>
      </c>
      <c r="W4941" s="41">
        <f t="shared" si="1079"/>
        <v>1.0002377838855769</v>
      </c>
      <c r="Y4941" s="42">
        <v>40638</v>
      </c>
      <c r="Z4941" s="43">
        <v>344.19920000000002</v>
      </c>
      <c r="AA4941" s="43">
        <f t="shared" si="1080"/>
        <v>241.8827828531272</v>
      </c>
      <c r="AB4941" s="19">
        <f t="shared" si="1083"/>
        <v>1.6913346287068531E-3</v>
      </c>
      <c r="AC4941" s="37">
        <f t="shared" si="1084"/>
        <v>1.0016913346287069</v>
      </c>
      <c r="AE4941" s="44">
        <v>40638</v>
      </c>
      <c r="AF4941" s="45">
        <v>5630.1000999999997</v>
      </c>
      <c r="AG4941" s="19">
        <f t="shared" si="1075"/>
        <v>3956.5004216444127</v>
      </c>
      <c r="AH4941" s="45">
        <f t="shared" si="1081"/>
        <v>3.0733692680358082E-3</v>
      </c>
      <c r="AI4941" s="46">
        <f t="shared" si="1082"/>
        <v>1.0030733692680358</v>
      </c>
      <c r="AK4941" s="38">
        <v>40638</v>
      </c>
      <c r="AL4941" s="19">
        <v>165.3767</v>
      </c>
      <c r="AM4941" s="19">
        <f t="shared" si="1071"/>
        <v>-8.3617748471276343E-4</v>
      </c>
      <c r="AN4941" s="37">
        <f t="shared" si="1072"/>
        <v>0.99916382251528724</v>
      </c>
      <c r="AQ4941" s="38">
        <v>40638</v>
      </c>
      <c r="AR4941" s="19">
        <f t="shared" si="1073"/>
        <v>374.93874670600002</v>
      </c>
      <c r="AS4941" s="40">
        <f t="shared" si="1085"/>
        <v>-8.3617748471287445E-4</v>
      </c>
      <c r="AT4941" s="51">
        <f t="shared" si="1074"/>
        <v>0.99916382251528713</v>
      </c>
    </row>
    <row r="4942" spans="1:51">
      <c r="A4942" s="38">
        <v>40639</v>
      </c>
      <c r="B4942" s="37">
        <v>1.4333</v>
      </c>
      <c r="D4942" s="38">
        <v>40639</v>
      </c>
      <c r="E4942" s="19">
        <v>1750.2555</v>
      </c>
      <c r="F4942" s="19">
        <v>1221.1368869043465</v>
      </c>
      <c r="G4942" s="19">
        <v>-3.0843622372657142E-3</v>
      </c>
      <c r="H4942" s="37">
        <f t="shared" si="1076"/>
        <v>0.99691563776273429</v>
      </c>
      <c r="I4942" s="19"/>
      <c r="J4942" s="19"/>
      <c r="K4942" s="19"/>
      <c r="L4942" s="19"/>
      <c r="N4942" s="38">
        <v>40639</v>
      </c>
      <c r="O4942" s="19">
        <v>1478.6784</v>
      </c>
      <c r="P4942" s="19">
        <v>1031.6600851182586</v>
      </c>
      <c r="Q4942" s="19">
        <v>5.7907831374492957E-6</v>
      </c>
      <c r="R4942" s="37">
        <f t="shared" si="1077"/>
        <v>1.0000057907831374</v>
      </c>
      <c r="T4942" s="39">
        <v>40639</v>
      </c>
      <c r="U4942" s="40">
        <v>381.77730000000003</v>
      </c>
      <c r="V4942" s="40">
        <f t="shared" si="1078"/>
        <v>-1.5521582714996818E-3</v>
      </c>
      <c r="W4942" s="41">
        <f t="shared" si="1079"/>
        <v>0.99844784172850032</v>
      </c>
      <c r="Y4942" s="42">
        <v>40639</v>
      </c>
      <c r="Z4942" s="43">
        <v>344.58159999999998</v>
      </c>
      <c r="AA4942" s="43">
        <f t="shared" si="1080"/>
        <v>240.41135840368378</v>
      </c>
      <c r="AB4942" s="19">
        <f t="shared" si="1083"/>
        <v>-6.0832128359333826E-3</v>
      </c>
      <c r="AC4942" s="37">
        <f t="shared" si="1084"/>
        <v>0.99391678716406662</v>
      </c>
      <c r="AE4942" s="44">
        <v>40639</v>
      </c>
      <c r="AF4942" s="45">
        <v>5640.2997999999998</v>
      </c>
      <c r="AG4942" s="19">
        <f t="shared" si="1075"/>
        <v>3935.1843996372008</v>
      </c>
      <c r="AH4942" s="45">
        <f t="shared" si="1081"/>
        <v>-5.3875950298400976E-3</v>
      </c>
      <c r="AI4942" s="46">
        <f t="shared" si="1082"/>
        <v>0.9946124049701599</v>
      </c>
      <c r="AK4942" s="38">
        <v>40639</v>
      </c>
      <c r="AL4942" s="19">
        <v>165.4375</v>
      </c>
      <c r="AM4942" s="19">
        <f t="shared" si="1071"/>
        <v>3.6764550266155105E-4</v>
      </c>
      <c r="AN4942" s="37">
        <f t="shared" si="1072"/>
        <v>1.0003676455026616</v>
      </c>
      <c r="AQ4942" s="38">
        <v>40639</v>
      </c>
      <c r="AR4942" s="19">
        <f t="shared" si="1073"/>
        <v>375.07659125000004</v>
      </c>
      <c r="AS4942" s="40">
        <f t="shared" si="1085"/>
        <v>3.6764550266155105E-4</v>
      </c>
      <c r="AT4942" s="51">
        <f t="shared" si="1074"/>
        <v>1.0003676455026616</v>
      </c>
      <c r="AV4942" s="53"/>
      <c r="AW4942" s="53"/>
      <c r="AX4942" s="53"/>
      <c r="AY4942" s="53"/>
    </row>
    <row r="4943" spans="1:51">
      <c r="A4943" s="38">
        <v>40640</v>
      </c>
      <c r="B4943" s="37">
        <v>1.4287000000000001</v>
      </c>
      <c r="D4943" s="38">
        <v>40640</v>
      </c>
      <c r="E4943" s="19">
        <v>1745.6427000000001</v>
      </c>
      <c r="F4943" s="19">
        <v>1221.8399244068034</v>
      </c>
      <c r="G4943" s="19">
        <v>5.7572374563119588E-4</v>
      </c>
      <c r="H4943" s="37">
        <f t="shared" si="1076"/>
        <v>1.0005757237456312</v>
      </c>
      <c r="I4943" s="19"/>
      <c r="J4943" s="19"/>
      <c r="K4943" s="19"/>
      <c r="L4943" s="19"/>
      <c r="N4943" s="38">
        <v>40640</v>
      </c>
      <c r="O4943" s="19">
        <v>1477.3000999999999</v>
      </c>
      <c r="P4943" s="19">
        <v>1034.0170084692377</v>
      </c>
      <c r="Q4943" s="19">
        <v>2.2845929439141432E-3</v>
      </c>
      <c r="R4943" s="37">
        <f t="shared" si="1077"/>
        <v>1.0022845929439141</v>
      </c>
      <c r="T4943" s="39">
        <v>40640</v>
      </c>
      <c r="U4943" s="40">
        <v>381.49130000000002</v>
      </c>
      <c r="V4943" s="40">
        <f t="shared" si="1078"/>
        <v>-7.4912782923453047E-4</v>
      </c>
      <c r="W4943" s="41">
        <f t="shared" si="1079"/>
        <v>0.99925087217076547</v>
      </c>
      <c r="Y4943" s="42">
        <v>40640</v>
      </c>
      <c r="Z4943" s="43">
        <v>344.50830000000002</v>
      </c>
      <c r="AA4943" s="43">
        <f t="shared" si="1080"/>
        <v>241.13410793028626</v>
      </c>
      <c r="AB4943" s="19">
        <f t="shared" si="1083"/>
        <v>3.0063035765093282E-3</v>
      </c>
      <c r="AC4943" s="37">
        <f t="shared" si="1084"/>
        <v>1.0030063035765093</v>
      </c>
      <c r="AE4943" s="44">
        <v>40640</v>
      </c>
      <c r="AF4943" s="45">
        <v>5660.7002000000002</v>
      </c>
      <c r="AG4943" s="19">
        <f t="shared" si="1075"/>
        <v>3962.1335479806817</v>
      </c>
      <c r="AH4943" s="45">
        <f t="shared" si="1081"/>
        <v>6.8482555343443163E-3</v>
      </c>
      <c r="AI4943" s="46">
        <f t="shared" si="1082"/>
        <v>1.0068482555343443</v>
      </c>
      <c r="AK4943" s="38">
        <v>40640</v>
      </c>
      <c r="AL4943" s="19">
        <v>165.4453</v>
      </c>
      <c r="AM4943" s="19">
        <f t="shared" si="1071"/>
        <v>4.7147714393735995E-5</v>
      </c>
      <c r="AN4943" s="37">
        <f t="shared" si="1072"/>
        <v>1.0000471477143937</v>
      </c>
      <c r="AQ4943" s="38">
        <v>40640</v>
      </c>
      <c r="AR4943" s="19">
        <f t="shared" si="1073"/>
        <v>375.09427525400002</v>
      </c>
      <c r="AS4943" s="40">
        <f t="shared" si="1085"/>
        <v>4.7147714393513951E-5</v>
      </c>
      <c r="AT4943" s="51">
        <f t="shared" si="1074"/>
        <v>1.0000471477143935</v>
      </c>
      <c r="AV4943" s="53"/>
      <c r="AW4943" s="53"/>
      <c r="AX4943" s="53"/>
      <c r="AY4943" s="53"/>
    </row>
    <row r="4944" spans="1:51">
      <c r="A4944" s="38">
        <v>40641</v>
      </c>
      <c r="B4944" s="37">
        <v>1.4437</v>
      </c>
      <c r="D4944" s="38">
        <v>40641</v>
      </c>
      <c r="E4944" s="19">
        <v>1753.8705</v>
      </c>
      <c r="F4944" s="19">
        <v>1214.8441504467687</v>
      </c>
      <c r="G4944" s="19">
        <v>-5.7256059654714475E-3</v>
      </c>
      <c r="H4944" s="37">
        <f t="shared" si="1076"/>
        <v>0.99427439403452855</v>
      </c>
      <c r="I4944" s="19"/>
      <c r="J4944" s="19"/>
      <c r="K4944" s="19"/>
      <c r="L4944" s="19"/>
      <c r="N4944" s="38">
        <v>40641</v>
      </c>
      <c r="O4944" s="19">
        <v>1481.9767999999999</v>
      </c>
      <c r="P4944" s="19">
        <v>1026.5129874627692</v>
      </c>
      <c r="Q4944" s="19">
        <v>-7.2571543262885951E-3</v>
      </c>
      <c r="R4944" s="37">
        <f t="shared" si="1077"/>
        <v>0.9927428456737114</v>
      </c>
      <c r="T4944" s="39">
        <v>40641</v>
      </c>
      <c r="U4944" s="40">
        <v>380.53960000000001</v>
      </c>
      <c r="V4944" s="40">
        <f t="shared" si="1078"/>
        <v>-2.4946833649942546E-3</v>
      </c>
      <c r="W4944" s="41">
        <f t="shared" si="1079"/>
        <v>0.99750531663500575</v>
      </c>
      <c r="Y4944" s="42">
        <v>40641</v>
      </c>
      <c r="Z4944" s="43">
        <v>349.49220000000003</v>
      </c>
      <c r="AA4944" s="43">
        <f t="shared" si="1080"/>
        <v>242.08090323474408</v>
      </c>
      <c r="AB4944" s="19">
        <f t="shared" si="1083"/>
        <v>3.9264263051974613E-3</v>
      </c>
      <c r="AC4944" s="37">
        <f t="shared" si="1084"/>
        <v>1.0039264263051975</v>
      </c>
      <c r="AE4944" s="44">
        <v>40641</v>
      </c>
      <c r="AF4944" s="45">
        <v>5775.2997999999998</v>
      </c>
      <c r="AG4944" s="19">
        <f t="shared" si="1075"/>
        <v>4000.3461938075775</v>
      </c>
      <c r="AH4944" s="45">
        <f t="shared" si="1081"/>
        <v>9.6444618446471786E-3</v>
      </c>
      <c r="AI4944" s="46">
        <f t="shared" si="1082"/>
        <v>1.0096444618446472</v>
      </c>
      <c r="AK4944" s="38">
        <v>40641</v>
      </c>
      <c r="AL4944" s="19">
        <v>164.98830000000001</v>
      </c>
      <c r="AM4944" s="19">
        <f t="shared" si="1071"/>
        <v>-2.7622422637572086E-3</v>
      </c>
      <c r="AN4944" s="37">
        <f t="shared" si="1072"/>
        <v>0.99723775773624279</v>
      </c>
      <c r="AQ4944" s="38">
        <v>40641</v>
      </c>
      <c r="AR4944" s="19">
        <f t="shared" si="1073"/>
        <v>374.05817399400007</v>
      </c>
      <c r="AS4944" s="40">
        <f t="shared" si="1085"/>
        <v>-2.7622422637570976E-3</v>
      </c>
      <c r="AT4944" s="51">
        <f t="shared" si="1074"/>
        <v>0.9972377577362429</v>
      </c>
      <c r="AV4944" s="53"/>
      <c r="AW4944" s="53"/>
      <c r="AX4944" s="53"/>
      <c r="AY4944" s="53"/>
    </row>
    <row r="4945" spans="1:51">
      <c r="A4945" s="38">
        <v>40644</v>
      </c>
      <c r="B4945" s="37">
        <v>1.4454</v>
      </c>
      <c r="D4945" s="38">
        <v>40644</v>
      </c>
      <c r="E4945" s="19">
        <v>1750.3059000000001</v>
      </c>
      <c r="F4945" s="19">
        <v>1210.9491490244916</v>
      </c>
      <c r="G4945" s="19">
        <v>-3.2061737473442209E-3</v>
      </c>
      <c r="H4945" s="37">
        <f t="shared" si="1076"/>
        <v>0.99679382625265578</v>
      </c>
      <c r="I4945" s="19"/>
      <c r="J4945" s="19"/>
      <c r="K4945" s="19"/>
      <c r="L4945" s="19"/>
      <c r="N4945" s="38">
        <v>40644</v>
      </c>
      <c r="O4945" s="19">
        <v>1474.9581000000001</v>
      </c>
      <c r="P4945" s="19">
        <v>1020.4497716894978</v>
      </c>
      <c r="Q4945" s="19">
        <v>-5.9066137957570763E-3</v>
      </c>
      <c r="R4945" s="37">
        <f t="shared" si="1077"/>
        <v>0.99409338620424292</v>
      </c>
      <c r="T4945" s="39">
        <v>40644</v>
      </c>
      <c r="U4945" s="40">
        <v>380.12909999999999</v>
      </c>
      <c r="V4945" s="40">
        <f t="shared" si="1078"/>
        <v>-1.0787313593644265E-3</v>
      </c>
      <c r="W4945" s="41">
        <f t="shared" si="1079"/>
        <v>0.99892126864063557</v>
      </c>
      <c r="Y4945" s="42">
        <v>40644</v>
      </c>
      <c r="Z4945" s="43">
        <v>347.44510000000002</v>
      </c>
      <c r="AA4945" s="43">
        <f t="shared" si="1080"/>
        <v>240.37989483879898</v>
      </c>
      <c r="AB4945" s="19">
        <f t="shared" si="1083"/>
        <v>-7.0266112411835335E-3</v>
      </c>
      <c r="AC4945" s="37">
        <f t="shared" si="1084"/>
        <v>0.99297338875881647</v>
      </c>
      <c r="AE4945" s="44">
        <v>40644</v>
      </c>
      <c r="AF4945" s="45">
        <v>5697.2002000000002</v>
      </c>
      <c r="AG4945" s="19">
        <f t="shared" si="1075"/>
        <v>3941.60799778608</v>
      </c>
      <c r="AH4945" s="45">
        <f t="shared" si="1081"/>
        <v>-1.4683278190378291E-2</v>
      </c>
      <c r="AI4945" s="46">
        <f t="shared" si="1082"/>
        <v>0.98531672180962171</v>
      </c>
      <c r="AK4945" s="38">
        <v>40644</v>
      </c>
      <c r="AL4945" s="19">
        <v>165.11109999999999</v>
      </c>
      <c r="AM4945" s="19">
        <f t="shared" ref="AM4945:AM5008" si="1086">AL4945/AL4944-1</f>
        <v>7.4429520153840301E-4</v>
      </c>
      <c r="AN4945" s="37">
        <f t="shared" ref="AN4945:AN5008" si="1087">AL4945/AL4944</f>
        <v>1.0007442952015384</v>
      </c>
      <c r="AQ4945" s="38">
        <v>40644</v>
      </c>
      <c r="AR4945" s="19">
        <f t="shared" ref="AR4945:AR5008" si="1088">AL4945*2.26718</f>
        <v>374.33658369800003</v>
      </c>
      <c r="AS4945" s="40">
        <f t="shared" si="1085"/>
        <v>7.4429520153840301E-4</v>
      </c>
      <c r="AT4945" s="51">
        <f t="shared" si="1074"/>
        <v>1.0007442952015384</v>
      </c>
      <c r="AV4945" s="53"/>
      <c r="AW4945" s="53"/>
      <c r="AX4945" s="53"/>
      <c r="AY4945" s="53"/>
    </row>
    <row r="4946" spans="1:51">
      <c r="A4946" s="38">
        <v>40645</v>
      </c>
      <c r="B4946" s="37">
        <v>1.4455</v>
      </c>
      <c r="D4946" s="38">
        <v>40645</v>
      </c>
      <c r="E4946" s="19">
        <v>1731.1404</v>
      </c>
      <c r="F4946" s="19">
        <v>1197.6066413005881</v>
      </c>
      <c r="G4946" s="19">
        <v>-1.1018222965557101E-2</v>
      </c>
      <c r="H4946" s="37">
        <f t="shared" si="1076"/>
        <v>0.9889817770344429</v>
      </c>
      <c r="I4946" s="19"/>
      <c r="J4946" s="19"/>
      <c r="K4946" s="19"/>
      <c r="L4946" s="19"/>
      <c r="N4946" s="38">
        <v>40645</v>
      </c>
      <c r="O4946" s="19">
        <v>1447.0047999999999</v>
      </c>
      <c r="P4946" s="19">
        <v>1001.041023867174</v>
      </c>
      <c r="Q4946" s="19">
        <v>-1.9019797309758668E-2</v>
      </c>
      <c r="R4946" s="37">
        <f t="shared" si="1077"/>
        <v>0.98098020269024133</v>
      </c>
      <c r="T4946" s="39">
        <v>40645</v>
      </c>
      <c r="U4946" s="40">
        <v>380.85550000000001</v>
      </c>
      <c r="V4946" s="40">
        <f t="shared" si="1078"/>
        <v>1.9109297341350917E-3</v>
      </c>
      <c r="W4946" s="41">
        <f t="shared" si="1079"/>
        <v>1.0019109297341351</v>
      </c>
      <c r="Y4946" s="42">
        <v>40645</v>
      </c>
      <c r="Z4946" s="43">
        <v>340.16910000000001</v>
      </c>
      <c r="AA4946" s="43">
        <f t="shared" si="1080"/>
        <v>235.32971290211</v>
      </c>
      <c r="AB4946" s="19">
        <f t="shared" si="1083"/>
        <v>-2.1009169423572893E-2</v>
      </c>
      <c r="AC4946" s="37">
        <f t="shared" si="1084"/>
        <v>0.97899083057642711</v>
      </c>
      <c r="AE4946" s="44">
        <v>40645</v>
      </c>
      <c r="AF4946" s="45">
        <v>5545.8999000000003</v>
      </c>
      <c r="AG4946" s="19">
        <f t="shared" si="1075"/>
        <v>3836.6654444828782</v>
      </c>
      <c r="AH4946" s="45">
        <f t="shared" si="1081"/>
        <v>-2.6624299870039336E-2</v>
      </c>
      <c r="AI4946" s="46">
        <f t="shared" si="1082"/>
        <v>0.97337570012996066</v>
      </c>
      <c r="AK4946" s="38">
        <v>40645</v>
      </c>
      <c r="AL4946" s="19">
        <v>165.68279999999999</v>
      </c>
      <c r="AM4946" s="19">
        <f t="shared" si="1086"/>
        <v>3.4625170566968677E-3</v>
      </c>
      <c r="AN4946" s="37">
        <f t="shared" si="1087"/>
        <v>1.0034625170566969</v>
      </c>
      <c r="AQ4946" s="38">
        <v>40645</v>
      </c>
      <c r="AR4946" s="19">
        <f t="shared" si="1088"/>
        <v>375.63273050399999</v>
      </c>
      <c r="AS4946" s="40">
        <f t="shared" si="1085"/>
        <v>3.4625170566968677E-3</v>
      </c>
      <c r="AT4946" s="51">
        <f t="shared" si="1074"/>
        <v>1.0034625170566969</v>
      </c>
      <c r="AV4946" s="53"/>
      <c r="AW4946" s="53"/>
      <c r="AX4946" s="53"/>
      <c r="AY4946" s="53"/>
    </row>
    <row r="4947" spans="1:51">
      <c r="A4947" s="38">
        <v>40646</v>
      </c>
      <c r="B4947" s="37">
        <v>1.4477</v>
      </c>
      <c r="D4947" s="38">
        <v>40646</v>
      </c>
      <c r="E4947" s="19">
        <v>1737.7285999999999</v>
      </c>
      <c r="F4947" s="19">
        <v>1200.3375008634384</v>
      </c>
      <c r="G4947" s="19">
        <v>2.2802642108636917E-3</v>
      </c>
      <c r="H4947" s="37">
        <f t="shared" si="1076"/>
        <v>1.0022802642108637</v>
      </c>
      <c r="I4947" s="19"/>
      <c r="J4947" s="19"/>
      <c r="K4947" s="19"/>
      <c r="L4947" s="19"/>
      <c r="N4947" s="38">
        <v>40646</v>
      </c>
      <c r="O4947" s="19">
        <v>1456.8535999999999</v>
      </c>
      <c r="P4947" s="19">
        <v>1006.3228569454997</v>
      </c>
      <c r="Q4947" s="19">
        <v>5.2763402821607297E-3</v>
      </c>
      <c r="R4947" s="37">
        <f t="shared" si="1077"/>
        <v>1.0052763402821607</v>
      </c>
      <c r="T4947" s="39">
        <v>40646</v>
      </c>
      <c r="U4947" s="40">
        <v>381.14249999999998</v>
      </c>
      <c r="V4947" s="40">
        <f t="shared" si="1078"/>
        <v>7.5356664141645879E-4</v>
      </c>
      <c r="W4947" s="41">
        <f t="shared" si="1079"/>
        <v>1.0007535666414165</v>
      </c>
      <c r="Y4947" s="42">
        <v>40646</v>
      </c>
      <c r="Z4947" s="43">
        <v>340.48599999999999</v>
      </c>
      <c r="AA4947" s="43">
        <f t="shared" si="1080"/>
        <v>235.19099260896593</v>
      </c>
      <c r="AB4947" s="19">
        <f t="shared" si="1083"/>
        <v>-5.894720706253187E-4</v>
      </c>
      <c r="AC4947" s="37">
        <f t="shared" si="1084"/>
        <v>0.99941052792937468</v>
      </c>
      <c r="AE4947" s="44">
        <v>40646</v>
      </c>
      <c r="AF4947" s="45">
        <v>5579.5</v>
      </c>
      <c r="AG4947" s="19">
        <f t="shared" si="1075"/>
        <v>3854.044346204324</v>
      </c>
      <c r="AH4947" s="45">
        <f t="shared" si="1081"/>
        <v>4.5296891201280776E-3</v>
      </c>
      <c r="AI4947" s="46">
        <f t="shared" si="1082"/>
        <v>1.0045296891201281</v>
      </c>
      <c r="AK4947" s="38">
        <v>40646</v>
      </c>
      <c r="AL4947" s="19">
        <v>165.48830000000001</v>
      </c>
      <c r="AM4947" s="19">
        <f t="shared" si="1086"/>
        <v>-1.1739299432408368E-3</v>
      </c>
      <c r="AN4947" s="37">
        <f t="shared" si="1087"/>
        <v>0.99882607005675916</v>
      </c>
      <c r="AQ4947" s="38">
        <v>40646</v>
      </c>
      <c r="AR4947" s="19">
        <f t="shared" si="1088"/>
        <v>375.19176399400004</v>
      </c>
      <c r="AS4947" s="40">
        <f t="shared" si="1085"/>
        <v>-1.1739299432408368E-3</v>
      </c>
      <c r="AT4947" s="51">
        <f t="shared" ref="AT4947:AT5010" si="1089">AR4947/AR4946</f>
        <v>0.99882607005675916</v>
      </c>
      <c r="AV4947" s="53"/>
      <c r="AW4947" s="53"/>
      <c r="AX4947" s="53"/>
      <c r="AY4947" s="53"/>
    </row>
    <row r="4948" spans="1:51">
      <c r="A4948" s="38">
        <v>40647</v>
      </c>
      <c r="B4948" s="37">
        <v>1.4463999999999999</v>
      </c>
      <c r="D4948" s="38">
        <v>40647</v>
      </c>
      <c r="E4948" s="19">
        <v>1735.1347000000001</v>
      </c>
      <c r="F4948" s="19">
        <v>1199.6229950221241</v>
      </c>
      <c r="G4948" s="19">
        <v>-5.9525411877936474E-4</v>
      </c>
      <c r="H4948" s="37">
        <f t="shared" si="1076"/>
        <v>0.99940474588122064</v>
      </c>
      <c r="I4948" s="19"/>
      <c r="J4948" s="19"/>
      <c r="K4948" s="19"/>
      <c r="L4948" s="19"/>
      <c r="N4948" s="38">
        <v>40647</v>
      </c>
      <c r="O4948" s="19">
        <v>1453.5712000000001</v>
      </c>
      <c r="P4948" s="19">
        <v>1004.9579646017701</v>
      </c>
      <c r="Q4948" s="19">
        <v>-1.3563165482223249E-3</v>
      </c>
      <c r="R4948" s="37">
        <f t="shared" si="1077"/>
        <v>0.99864368345177768</v>
      </c>
      <c r="T4948" s="39">
        <v>40647</v>
      </c>
      <c r="U4948" s="40">
        <v>382.11309999999997</v>
      </c>
      <c r="V4948" s="40">
        <f t="shared" si="1078"/>
        <v>2.5465541103393274E-3</v>
      </c>
      <c r="W4948" s="41">
        <f t="shared" si="1079"/>
        <v>1.0025465541103393</v>
      </c>
      <c r="Y4948" s="42">
        <v>40647</v>
      </c>
      <c r="Z4948" s="43">
        <v>341.48779999999999</v>
      </c>
      <c r="AA4948" s="43">
        <f t="shared" si="1080"/>
        <v>236.09499446902655</v>
      </c>
      <c r="AB4948" s="19">
        <f t="shared" si="1083"/>
        <v>3.8436925242439912E-3</v>
      </c>
      <c r="AC4948" s="37">
        <f t="shared" si="1084"/>
        <v>1.003843692524244</v>
      </c>
      <c r="AE4948" s="44">
        <v>40647</v>
      </c>
      <c r="AF4948" s="45">
        <v>5587</v>
      </c>
      <c r="AG4948" s="19">
        <f t="shared" si="1075"/>
        <v>3862.6935840707965</v>
      </c>
      <c r="AH4948" s="45">
        <f t="shared" si="1081"/>
        <v>2.2441978061282786E-3</v>
      </c>
      <c r="AI4948" s="46">
        <f t="shared" si="1082"/>
        <v>1.0022441978061283</v>
      </c>
      <c r="AK4948" s="38">
        <v>40647</v>
      </c>
      <c r="AL4948" s="19">
        <v>165.3459</v>
      </c>
      <c r="AM4948" s="19">
        <f t="shared" si="1086"/>
        <v>-8.60483792509803E-4</v>
      </c>
      <c r="AN4948" s="37">
        <f t="shared" si="1087"/>
        <v>0.9991395162074902</v>
      </c>
      <c r="AQ4948" s="38">
        <v>40647</v>
      </c>
      <c r="AR4948" s="19">
        <f t="shared" si="1088"/>
        <v>374.86891756200004</v>
      </c>
      <c r="AS4948" s="40">
        <f t="shared" si="1085"/>
        <v>-8.60483792509803E-4</v>
      </c>
      <c r="AT4948" s="51">
        <f t="shared" si="1089"/>
        <v>0.9991395162074902</v>
      </c>
      <c r="AV4948" s="53"/>
      <c r="AW4948" s="53"/>
      <c r="AX4948" s="53"/>
      <c r="AY4948" s="53"/>
    </row>
    <row r="4949" spans="1:51">
      <c r="A4949" s="38">
        <v>40648</v>
      </c>
      <c r="B4949" s="37">
        <v>1.4442999999999999</v>
      </c>
      <c r="D4949" s="38">
        <v>40648</v>
      </c>
      <c r="E4949" s="19">
        <v>1737.1701</v>
      </c>
      <c r="F4949" s="19">
        <v>1202.7765007269959</v>
      </c>
      <c r="G4949" s="19">
        <v>2.6287472964068304E-3</v>
      </c>
      <c r="H4949" s="37">
        <f t="shared" si="1076"/>
        <v>1.0026287472964068</v>
      </c>
      <c r="I4949" s="19"/>
      <c r="J4949" s="19"/>
      <c r="K4949" s="19"/>
      <c r="L4949" s="19"/>
      <c r="N4949" s="38">
        <v>40648</v>
      </c>
      <c r="O4949" s="19">
        <v>1452.8746000000001</v>
      </c>
      <c r="P4949" s="19">
        <v>1005.936855223984</v>
      </c>
      <c r="Q4949" s="19">
        <v>9.7406126096211132E-4</v>
      </c>
      <c r="R4949" s="37">
        <f t="shared" si="1077"/>
        <v>1.0009740612609621</v>
      </c>
      <c r="T4949" s="39">
        <v>40648</v>
      </c>
      <c r="U4949" s="40">
        <v>382.35590000000002</v>
      </c>
      <c r="V4949" s="40">
        <f t="shared" si="1078"/>
        <v>6.354139651323365E-4</v>
      </c>
      <c r="W4949" s="41">
        <f t="shared" si="1079"/>
        <v>1.0006354139651323</v>
      </c>
      <c r="Y4949" s="42">
        <v>40648</v>
      </c>
      <c r="Z4949" s="43">
        <v>343.03339999999997</v>
      </c>
      <c r="AA4949" s="43">
        <f t="shared" si="1080"/>
        <v>237.50841237969951</v>
      </c>
      <c r="AB4949" s="19">
        <f t="shared" si="1083"/>
        <v>5.9866492038584962E-3</v>
      </c>
      <c r="AC4949" s="37">
        <f t="shared" si="1084"/>
        <v>1.0059866492038585</v>
      </c>
      <c r="AE4949" s="44">
        <v>40648</v>
      </c>
      <c r="AF4949" s="45">
        <v>5636.5</v>
      </c>
      <c r="AG4949" s="19">
        <f t="shared" si="1075"/>
        <v>3902.5825659489028</v>
      </c>
      <c r="AH4949" s="45">
        <f t="shared" si="1081"/>
        <v>1.0326726935473873E-2</v>
      </c>
      <c r="AI4949" s="46">
        <f t="shared" si="1082"/>
        <v>1.0103267269354739</v>
      </c>
      <c r="AK4949" s="38">
        <v>40648</v>
      </c>
      <c r="AL4949" s="19">
        <v>165.3254</v>
      </c>
      <c r="AM4949" s="19">
        <f t="shared" si="1086"/>
        <v>-1.2398251181311437E-4</v>
      </c>
      <c r="AN4949" s="37">
        <f t="shared" si="1087"/>
        <v>0.99987601748818689</v>
      </c>
      <c r="AQ4949" s="38">
        <v>40648</v>
      </c>
      <c r="AR4949" s="19">
        <f t="shared" si="1088"/>
        <v>374.82244037200002</v>
      </c>
      <c r="AS4949" s="40">
        <f t="shared" si="1085"/>
        <v>-1.2398251181311437E-4</v>
      </c>
      <c r="AT4949" s="51">
        <f t="shared" si="1089"/>
        <v>0.99987601748818689</v>
      </c>
      <c r="AV4949" s="53"/>
      <c r="AW4949" s="53"/>
      <c r="AX4949" s="53"/>
      <c r="AY4949" s="53"/>
    </row>
    <row r="4950" spans="1:51">
      <c r="A4950" s="38">
        <v>40651</v>
      </c>
      <c r="B4950" s="37">
        <v>1.4211</v>
      </c>
      <c r="D4950" s="38">
        <v>40651</v>
      </c>
      <c r="E4950" s="19">
        <v>1710.3678</v>
      </c>
      <c r="F4950" s="19">
        <v>1203.5520371543171</v>
      </c>
      <c r="G4950" s="19">
        <v>6.4478847637317038E-4</v>
      </c>
      <c r="H4950" s="37">
        <f t="shared" si="1076"/>
        <v>1.0006447884763732</v>
      </c>
      <c r="I4950" s="19"/>
      <c r="J4950" s="19"/>
      <c r="K4950" s="19"/>
      <c r="L4950" s="19"/>
      <c r="N4950" s="38">
        <v>40651</v>
      </c>
      <c r="O4950" s="19">
        <v>1429.2411999999999</v>
      </c>
      <c r="P4950" s="19">
        <v>1005.7288016325381</v>
      </c>
      <c r="Q4950" s="19">
        <v>-2.0682569722496602E-4</v>
      </c>
      <c r="R4950" s="37">
        <f t="shared" si="1077"/>
        <v>0.99979317430277503</v>
      </c>
      <c r="T4950" s="39">
        <v>40651</v>
      </c>
      <c r="U4950" s="40">
        <v>383.64350000000002</v>
      </c>
      <c r="V4950" s="40">
        <f t="shared" si="1078"/>
        <v>3.3675431711659431E-3</v>
      </c>
      <c r="W4950" s="41">
        <f t="shared" si="1079"/>
        <v>1.0033675431711659</v>
      </c>
      <c r="Y4950" s="42">
        <v>40651</v>
      </c>
      <c r="Z4950" s="43">
        <v>341.33800000000002</v>
      </c>
      <c r="AA4950" s="43">
        <f t="shared" si="1080"/>
        <v>240.19280838786855</v>
      </c>
      <c r="AB4950" s="19">
        <f t="shared" si="1083"/>
        <v>1.1302319700059904E-2</v>
      </c>
      <c r="AC4950" s="37">
        <f t="shared" si="1084"/>
        <v>1.0113023197000599</v>
      </c>
      <c r="AE4950" s="44">
        <v>40651</v>
      </c>
      <c r="AF4950" s="45">
        <v>5567.7002000000002</v>
      </c>
      <c r="AG4950" s="19">
        <f t="shared" si="1075"/>
        <v>3917.8806558299907</v>
      </c>
      <c r="AH4950" s="45">
        <f t="shared" si="1081"/>
        <v>3.9199913448515478E-3</v>
      </c>
      <c r="AI4950" s="46">
        <f t="shared" si="1082"/>
        <v>1.0039199913448515</v>
      </c>
      <c r="AK4950" s="38">
        <v>40651</v>
      </c>
      <c r="AL4950" s="19">
        <v>165.73650000000001</v>
      </c>
      <c r="AM4950" s="19">
        <f t="shared" si="1086"/>
        <v>2.486611252717319E-3</v>
      </c>
      <c r="AN4950" s="37">
        <f t="shared" si="1087"/>
        <v>1.0024866112527173</v>
      </c>
      <c r="AQ4950" s="38">
        <v>40651</v>
      </c>
      <c r="AR4950" s="19">
        <f t="shared" si="1088"/>
        <v>375.75447807000006</v>
      </c>
      <c r="AS4950" s="40">
        <f t="shared" si="1085"/>
        <v>2.486611252717541E-3</v>
      </c>
      <c r="AT4950" s="51">
        <f t="shared" si="1089"/>
        <v>1.0024866112527175</v>
      </c>
      <c r="AV4950" s="53"/>
      <c r="AW4950" s="53"/>
      <c r="AX4950" s="53"/>
      <c r="AY4950" s="53"/>
    </row>
    <row r="4951" spans="1:51">
      <c r="A4951" s="38">
        <v>40652</v>
      </c>
      <c r="B4951" s="37">
        <v>1.4319</v>
      </c>
      <c r="D4951" s="38">
        <v>40652</v>
      </c>
      <c r="E4951" s="19">
        <v>1720.2147</v>
      </c>
      <c r="F4951" s="19">
        <v>1201.351141839514</v>
      </c>
      <c r="G4951" s="19">
        <v>-1.8286665194858776E-3</v>
      </c>
      <c r="H4951" s="37">
        <f t="shared" si="1076"/>
        <v>0.99817133348051412</v>
      </c>
      <c r="I4951" s="19"/>
      <c r="J4951" s="19"/>
      <c r="K4951" s="19"/>
      <c r="L4951" s="19"/>
      <c r="N4951" s="38">
        <v>40652</v>
      </c>
      <c r="O4951" s="19">
        <v>1434.6442999999999</v>
      </c>
      <c r="P4951" s="19">
        <v>1001.9165444514282</v>
      </c>
      <c r="Q4951" s="19">
        <v>-3.7905419183796862E-3</v>
      </c>
      <c r="R4951" s="37">
        <f t="shared" si="1077"/>
        <v>0.99620945808162031</v>
      </c>
      <c r="T4951" s="39">
        <v>40652</v>
      </c>
      <c r="U4951" s="40">
        <v>384.18490000000003</v>
      </c>
      <c r="V4951" s="40">
        <f t="shared" si="1078"/>
        <v>1.4112059763817797E-3</v>
      </c>
      <c r="W4951" s="41">
        <f t="shared" si="1079"/>
        <v>1.0014112059763818</v>
      </c>
      <c r="Y4951" s="42">
        <v>40652</v>
      </c>
      <c r="Z4951" s="43">
        <v>343.3134</v>
      </c>
      <c r="AA4951" s="43">
        <f t="shared" si="1080"/>
        <v>239.76073748166772</v>
      </c>
      <c r="AB4951" s="19">
        <f t="shared" si="1083"/>
        <v>-1.798850303224353E-3</v>
      </c>
      <c r="AC4951" s="37">
        <f t="shared" si="1084"/>
        <v>0.99820114969677565</v>
      </c>
      <c r="AE4951" s="44">
        <v>40652</v>
      </c>
      <c r="AF4951" s="45">
        <v>5581.3999000000003</v>
      </c>
      <c r="AG4951" s="19">
        <f t="shared" si="1075"/>
        <v>3897.8978280606193</v>
      </c>
      <c r="AH4951" s="45">
        <f t="shared" si="1081"/>
        <v>-5.1004176810838242E-3</v>
      </c>
      <c r="AI4951" s="46">
        <f t="shared" si="1082"/>
        <v>0.99489958231891618</v>
      </c>
      <c r="AK4951" s="38">
        <v>40652</v>
      </c>
      <c r="AL4951" s="19">
        <v>165.68719999999999</v>
      </c>
      <c r="AM4951" s="19">
        <f t="shared" si="1086"/>
        <v>-2.9746012495746044E-4</v>
      </c>
      <c r="AN4951" s="37">
        <f t="shared" si="1087"/>
        <v>0.99970253987504254</v>
      </c>
      <c r="AQ4951" s="38">
        <v>40652</v>
      </c>
      <c r="AR4951" s="19">
        <f t="shared" si="1088"/>
        <v>375.64270609599998</v>
      </c>
      <c r="AS4951" s="40">
        <f t="shared" si="1085"/>
        <v>-2.9746012495757146E-4</v>
      </c>
      <c r="AT4951" s="51">
        <f t="shared" si="1089"/>
        <v>0.99970253987504243</v>
      </c>
      <c r="AV4951" s="53"/>
      <c r="AW4951" s="53"/>
      <c r="AX4951" s="53"/>
      <c r="AY4951" s="53"/>
    </row>
    <row r="4952" spans="1:51">
      <c r="A4952" s="38">
        <v>40653</v>
      </c>
      <c r="B4952" s="37">
        <v>1.4513</v>
      </c>
      <c r="D4952" s="38">
        <v>40653</v>
      </c>
      <c r="E4952" s="19">
        <v>1753.8704</v>
      </c>
      <c r="F4952" s="19">
        <v>1208.4823261903121</v>
      </c>
      <c r="G4952" s="19">
        <v>5.9359700111316638E-3</v>
      </c>
      <c r="H4952" s="37">
        <f t="shared" si="1076"/>
        <v>1.0059359700111317</v>
      </c>
      <c r="I4952" s="19"/>
      <c r="J4952" s="19"/>
      <c r="K4952" s="19"/>
      <c r="L4952" s="19"/>
      <c r="N4952" s="38">
        <v>40653</v>
      </c>
      <c r="O4952" s="19">
        <v>1470.1313</v>
      </c>
      <c r="P4952" s="19">
        <v>1012.9754702680356</v>
      </c>
      <c r="Q4952" s="19">
        <v>1.1037771437003574E-2</v>
      </c>
      <c r="R4952" s="37">
        <f t="shared" si="1077"/>
        <v>1.0110377714370036</v>
      </c>
      <c r="T4952" s="39">
        <v>40653</v>
      </c>
      <c r="U4952" s="40">
        <v>383.75880000000001</v>
      </c>
      <c r="V4952" s="40">
        <f t="shared" si="1078"/>
        <v>-1.1091013728026233E-3</v>
      </c>
      <c r="W4952" s="41">
        <f t="shared" si="1079"/>
        <v>0.99889089862719738</v>
      </c>
      <c r="Y4952" s="42">
        <v>40653</v>
      </c>
      <c r="Z4952" s="43">
        <v>347.14819999999997</v>
      </c>
      <c r="AA4952" s="43">
        <f t="shared" si="1080"/>
        <v>239.19809825673531</v>
      </c>
      <c r="AB4952" s="19">
        <f t="shared" si="1083"/>
        <v>-2.3466695625068423E-3</v>
      </c>
      <c r="AC4952" s="37">
        <f t="shared" si="1084"/>
        <v>0.99765333043749316</v>
      </c>
      <c r="AE4952" s="44">
        <v>40653</v>
      </c>
      <c r="AF4952" s="45">
        <v>5679.5</v>
      </c>
      <c r="AG4952" s="19">
        <f t="shared" si="1075"/>
        <v>3913.3879969682353</v>
      </c>
      <c r="AH4952" s="45">
        <f t="shared" si="1081"/>
        <v>3.9739802300879923E-3</v>
      </c>
      <c r="AI4952" s="46">
        <f t="shared" si="1082"/>
        <v>1.003973980230088</v>
      </c>
      <c r="AK4952" s="38">
        <v>40653</v>
      </c>
      <c r="AL4952" s="19">
        <v>165.5179</v>
      </c>
      <c r="AM4952" s="19">
        <f t="shared" si="1086"/>
        <v>-1.0218049432907383E-3</v>
      </c>
      <c r="AN4952" s="37">
        <f t="shared" si="1087"/>
        <v>0.99897819505670926</v>
      </c>
      <c r="AQ4952" s="38">
        <v>40653</v>
      </c>
      <c r="AR4952" s="19">
        <f t="shared" si="1088"/>
        <v>375.25887252200005</v>
      </c>
      <c r="AS4952" s="40">
        <f t="shared" si="1085"/>
        <v>-1.0218049432905163E-3</v>
      </c>
      <c r="AT4952" s="51">
        <f t="shared" si="1089"/>
        <v>0.99897819505670948</v>
      </c>
      <c r="AV4952" s="53"/>
      <c r="AW4952" s="53"/>
      <c r="AX4952" s="53"/>
      <c r="AY4952" s="53"/>
    </row>
    <row r="4953" spans="1:51">
      <c r="A4953" s="38">
        <v>40654</v>
      </c>
      <c r="B4953" s="37">
        <v>1.4584999999999999</v>
      </c>
      <c r="D4953" s="38">
        <v>40654</v>
      </c>
      <c r="E4953" s="19">
        <v>1768.2936</v>
      </c>
      <c r="F4953" s="19">
        <v>1212.4056222146041</v>
      </c>
      <c r="G4953" s="19">
        <v>3.2464653717030334E-3</v>
      </c>
      <c r="H4953" s="37">
        <f t="shared" si="1076"/>
        <v>1.003246465371703</v>
      </c>
      <c r="I4953" s="19"/>
      <c r="J4953" s="19"/>
      <c r="K4953" s="19"/>
      <c r="L4953" s="19"/>
      <c r="N4953" s="38">
        <v>40654</v>
      </c>
      <c r="O4953" s="19">
        <v>1483.7548999999999</v>
      </c>
      <c r="P4953" s="19">
        <v>1017.3156667809393</v>
      </c>
      <c r="Q4953" s="19">
        <v>4.2846017897701927E-3</v>
      </c>
      <c r="R4953" s="37">
        <f t="shared" si="1077"/>
        <v>1.0042846017897702</v>
      </c>
      <c r="T4953" s="39">
        <v>40654</v>
      </c>
      <c r="U4953" s="40">
        <v>383.9332</v>
      </c>
      <c r="V4953" s="40">
        <f t="shared" si="1078"/>
        <v>4.544521194040918E-4</v>
      </c>
      <c r="W4953" s="41">
        <f t="shared" si="1079"/>
        <v>1.0004544521194041</v>
      </c>
      <c r="Y4953" s="42">
        <v>40654</v>
      </c>
      <c r="Z4953" s="43">
        <v>350.1771</v>
      </c>
      <c r="AA4953" s="43">
        <f t="shared" si="1080"/>
        <v>240.09400068563593</v>
      </c>
      <c r="AB4953" s="19">
        <f t="shared" si="1083"/>
        <v>3.7454412699344797E-3</v>
      </c>
      <c r="AC4953" s="37">
        <f t="shared" si="1084"/>
        <v>1.0037454412699345</v>
      </c>
      <c r="AE4953" s="44">
        <v>40654</v>
      </c>
      <c r="AF4953" s="45">
        <v>5707.2002000000002</v>
      </c>
      <c r="AG4953" s="19">
        <f t="shared" si="1075"/>
        <v>3913.0615015426811</v>
      </c>
      <c r="AH4953" s="45">
        <f t="shared" si="1081"/>
        <v>-8.3430374347548408E-5</v>
      </c>
      <c r="AI4953" s="46">
        <f t="shared" si="1082"/>
        <v>0.99991656962565245</v>
      </c>
      <c r="AK4953" s="38">
        <v>40654</v>
      </c>
      <c r="AL4953" s="19">
        <v>165.54849999999999</v>
      </c>
      <c r="AM4953" s="19">
        <f t="shared" si="1086"/>
        <v>1.8487426435442877E-4</v>
      </c>
      <c r="AN4953" s="37">
        <f t="shared" si="1087"/>
        <v>1.0001848742643544</v>
      </c>
      <c r="AQ4953" s="38">
        <v>40654</v>
      </c>
      <c r="AR4953" s="19">
        <f t="shared" si="1088"/>
        <v>375.32824822999999</v>
      </c>
      <c r="AS4953" s="40">
        <f t="shared" si="1085"/>
        <v>1.8487426435442877E-4</v>
      </c>
      <c r="AT4953" s="51">
        <f t="shared" si="1089"/>
        <v>1.0001848742643544</v>
      </c>
      <c r="AV4953" s="53"/>
      <c r="AW4953" s="53"/>
      <c r="AX4953" s="53"/>
      <c r="AY4953" s="53"/>
    </row>
    <row r="4954" spans="1:51">
      <c r="A4954" s="38">
        <v>40655</v>
      </c>
      <c r="B4954" s="37">
        <v>1.4544999999999999</v>
      </c>
      <c r="D4954" s="38">
        <v>40655</v>
      </c>
      <c r="E4954" s="19">
        <v>1768.3976</v>
      </c>
      <c r="F4954" s="19">
        <v>1215.8113441045034</v>
      </c>
      <c r="G4954" s="19">
        <v>2.8090614456885987E-3</v>
      </c>
      <c r="H4954" s="37">
        <f t="shared" si="1076"/>
        <v>1.0028090614456886</v>
      </c>
      <c r="I4954" s="19"/>
      <c r="J4954" s="19"/>
      <c r="K4954" s="19"/>
      <c r="L4954" s="19"/>
      <c r="N4954" s="38">
        <v>40655</v>
      </c>
      <c r="O4954" s="19">
        <v>1483.9041</v>
      </c>
      <c r="P4954" s="19">
        <v>1020.2159504984531</v>
      </c>
      <c r="Q4954" s="19">
        <v>2.850918168488592E-3</v>
      </c>
      <c r="R4954" s="37">
        <f t="shared" si="1077"/>
        <v>1.0028509181684886</v>
      </c>
      <c r="T4954" s="38">
        <v>40655</v>
      </c>
      <c r="U4954" s="40">
        <v>383.9332</v>
      </c>
      <c r="V4954" s="40">
        <f t="shared" si="1078"/>
        <v>0</v>
      </c>
      <c r="W4954" s="41">
        <f t="shared" si="1079"/>
        <v>1</v>
      </c>
      <c r="Y4954" s="42">
        <v>40655</v>
      </c>
      <c r="Z4954" s="43">
        <v>350.1771</v>
      </c>
      <c r="AA4954" s="43">
        <f t="shared" si="1080"/>
        <v>240.75427982124444</v>
      </c>
      <c r="AB4954" s="19">
        <f t="shared" si="1083"/>
        <v>2.7500859401856648E-3</v>
      </c>
      <c r="AC4954" s="37">
        <f t="shared" si="1084"/>
        <v>1.0027500859401857</v>
      </c>
      <c r="AE4954" s="38">
        <v>40655</v>
      </c>
      <c r="AF4954" s="45">
        <v>5707.2002000000002</v>
      </c>
      <c r="AG4954" s="19">
        <f t="shared" si="1075"/>
        <v>3923.8227569611554</v>
      </c>
      <c r="AH4954" s="45">
        <f t="shared" si="1081"/>
        <v>2.7500859401856648E-3</v>
      </c>
      <c r="AI4954" s="46">
        <f t="shared" si="1082"/>
        <v>1.0027500859401857</v>
      </c>
      <c r="AK4954" s="38">
        <v>40655</v>
      </c>
      <c r="AL4954" s="19">
        <v>165.54849999999999</v>
      </c>
      <c r="AM4954" s="19">
        <f t="shared" si="1086"/>
        <v>0</v>
      </c>
      <c r="AN4954" s="37">
        <f t="shared" si="1087"/>
        <v>1</v>
      </c>
      <c r="AQ4954" s="38">
        <v>40655</v>
      </c>
      <c r="AR4954" s="19">
        <f t="shared" si="1088"/>
        <v>375.32824822999999</v>
      </c>
      <c r="AS4954" s="40">
        <f t="shared" si="1085"/>
        <v>0</v>
      </c>
      <c r="AT4954" s="51">
        <f t="shared" si="1089"/>
        <v>1</v>
      </c>
      <c r="AV4954" s="53"/>
      <c r="AW4954" s="53"/>
      <c r="AX4954" s="53"/>
      <c r="AY4954" s="53"/>
    </row>
    <row r="4955" spans="1:51">
      <c r="A4955" s="38">
        <v>40658</v>
      </c>
      <c r="B4955" s="37">
        <v>1.4576</v>
      </c>
      <c r="D4955" s="38">
        <v>40658</v>
      </c>
      <c r="E4955" s="19">
        <v>1763.827</v>
      </c>
      <c r="F4955" s="19">
        <v>1210.0898737650932</v>
      </c>
      <c r="G4955" s="19">
        <v>-4.7058866222574602E-3</v>
      </c>
      <c r="H4955" s="37">
        <f t="shared" si="1076"/>
        <v>0.99529411337774254</v>
      </c>
      <c r="I4955" s="19"/>
      <c r="J4955" s="19"/>
      <c r="K4955" s="19"/>
      <c r="L4955" s="19"/>
      <c r="N4955" s="38">
        <v>40658</v>
      </c>
      <c r="O4955" s="19">
        <v>1481.2261000000001</v>
      </c>
      <c r="P4955" s="19">
        <v>1016.2089050493963</v>
      </c>
      <c r="Q4955" s="19">
        <v>-3.9276443846021358E-3</v>
      </c>
      <c r="R4955" s="37">
        <f t="shared" si="1077"/>
        <v>0.99607235561539786</v>
      </c>
      <c r="T4955" s="38">
        <v>40658</v>
      </c>
      <c r="U4955" s="40">
        <v>383.9332</v>
      </c>
      <c r="V4955" s="40">
        <f t="shared" si="1078"/>
        <v>0</v>
      </c>
      <c r="W4955" s="41">
        <f t="shared" si="1079"/>
        <v>1</v>
      </c>
      <c r="Y4955" s="42">
        <v>40658</v>
      </c>
      <c r="Z4955" s="43">
        <v>350.78820000000002</v>
      </c>
      <c r="AA4955" s="43">
        <f t="shared" si="1080"/>
        <v>240.66149835345774</v>
      </c>
      <c r="AB4955" s="19">
        <f t="shared" si="1083"/>
        <v>-3.8537826972617761E-4</v>
      </c>
      <c r="AC4955" s="37">
        <f t="shared" si="1084"/>
        <v>0.99961462173027382</v>
      </c>
      <c r="AE4955" s="44">
        <v>40658</v>
      </c>
      <c r="AF4955" s="45">
        <v>5710.8999000000003</v>
      </c>
      <c r="AG4955" s="19">
        <f t="shared" si="1075"/>
        <v>3918.0158479692645</v>
      </c>
      <c r="AH4955" s="45">
        <f t="shared" si="1081"/>
        <v>-1.479911135534584E-3</v>
      </c>
      <c r="AI4955" s="46">
        <f t="shared" si="1082"/>
        <v>0.99852008886446542</v>
      </c>
      <c r="AK4955" s="38">
        <v>40658</v>
      </c>
      <c r="AL4955" s="19">
        <v>165.54849999999999</v>
      </c>
      <c r="AM4955" s="19">
        <f t="shared" si="1086"/>
        <v>0</v>
      </c>
      <c r="AN4955" s="37">
        <f t="shared" si="1087"/>
        <v>1</v>
      </c>
      <c r="AQ4955" s="38">
        <v>40658</v>
      </c>
      <c r="AR4955" s="19">
        <f t="shared" si="1088"/>
        <v>375.32824822999999</v>
      </c>
      <c r="AS4955" s="40">
        <f t="shared" si="1085"/>
        <v>0</v>
      </c>
      <c r="AT4955" s="51">
        <f t="shared" si="1089"/>
        <v>1</v>
      </c>
      <c r="AV4955" s="53"/>
      <c r="AW4955" s="53"/>
      <c r="AX4955" s="53"/>
      <c r="AY4955" s="53"/>
    </row>
    <row r="4956" spans="1:51">
      <c r="A4956" s="38">
        <v>40659</v>
      </c>
      <c r="B4956" s="37">
        <v>1.4624999999999999</v>
      </c>
      <c r="D4956" s="38">
        <v>40659</v>
      </c>
      <c r="E4956" s="19">
        <v>1775.9405999999999</v>
      </c>
      <c r="F4956" s="19">
        <v>1214.3183589743589</v>
      </c>
      <c r="G4956" s="19">
        <v>3.494356329178494E-3</v>
      </c>
      <c r="H4956" s="37">
        <f t="shared" si="1076"/>
        <v>1.0034943563291785</v>
      </c>
      <c r="I4956" s="19"/>
      <c r="J4956" s="19"/>
      <c r="K4956" s="19"/>
      <c r="L4956" s="19"/>
      <c r="N4956" s="38">
        <v>40659</v>
      </c>
      <c r="O4956" s="19">
        <v>1480.8832</v>
      </c>
      <c r="P4956" s="19">
        <v>1012.5697094017095</v>
      </c>
      <c r="Q4956" s="19">
        <v>-3.5811491412879315E-3</v>
      </c>
      <c r="R4956" s="37">
        <f t="shared" si="1077"/>
        <v>0.99641885085871207</v>
      </c>
      <c r="T4956" s="39">
        <v>40659</v>
      </c>
      <c r="U4956" s="40">
        <v>385.10759999999999</v>
      </c>
      <c r="V4956" s="40">
        <f t="shared" si="1078"/>
        <v>3.0588654484686728E-3</v>
      </c>
      <c r="W4956" s="41">
        <f t="shared" si="1079"/>
        <v>1.0030588654484687</v>
      </c>
      <c r="Y4956" s="42">
        <v>40659</v>
      </c>
      <c r="Z4956" s="43">
        <v>349.14049999999997</v>
      </c>
      <c r="AA4956" s="43">
        <f t="shared" si="1080"/>
        <v>238.728547008547</v>
      </c>
      <c r="AB4956" s="19">
        <f t="shared" si="1083"/>
        <v>-8.0318262710715738E-3</v>
      </c>
      <c r="AC4956" s="37">
        <f t="shared" si="1084"/>
        <v>0.99196817372892843</v>
      </c>
      <c r="AE4956" s="44">
        <v>40659</v>
      </c>
      <c r="AF4956" s="45">
        <v>5706</v>
      </c>
      <c r="AG4956" s="19">
        <f t="shared" si="1075"/>
        <v>3901.5384615384619</v>
      </c>
      <c r="AH4956" s="45">
        <f t="shared" si="1081"/>
        <v>-4.2055435889426507E-3</v>
      </c>
      <c r="AI4956" s="46">
        <f t="shared" si="1082"/>
        <v>0.99579445641105735</v>
      </c>
      <c r="AK4956" s="38">
        <v>40659</v>
      </c>
      <c r="AL4956" s="19">
        <v>165.5616</v>
      </c>
      <c r="AM4956" s="19">
        <f t="shared" si="1086"/>
        <v>7.9130889135248239E-5</v>
      </c>
      <c r="AN4956" s="37">
        <f t="shared" si="1087"/>
        <v>1.0000791308891352</v>
      </c>
      <c r="AQ4956" s="38">
        <v>40659</v>
      </c>
      <c r="AR4956" s="19">
        <f t="shared" si="1088"/>
        <v>375.35794828800005</v>
      </c>
      <c r="AS4956" s="40">
        <f t="shared" si="1085"/>
        <v>7.9130889135470284E-5</v>
      </c>
      <c r="AT4956" s="51">
        <f t="shared" si="1089"/>
        <v>1.0000791308891355</v>
      </c>
      <c r="AV4956" s="53"/>
      <c r="AW4956" s="53"/>
      <c r="AX4956" s="53"/>
      <c r="AY4956" s="53"/>
    </row>
    <row r="4957" spans="1:51">
      <c r="A4957" s="38">
        <v>40660</v>
      </c>
      <c r="B4957" s="37">
        <v>1.4659</v>
      </c>
      <c r="D4957" s="38">
        <v>40660</v>
      </c>
      <c r="E4957" s="19">
        <v>1782.4546</v>
      </c>
      <c r="F4957" s="19">
        <v>1215.9455624531006</v>
      </c>
      <c r="G4957" s="19">
        <v>1.3400138989219101E-3</v>
      </c>
      <c r="H4957" s="37">
        <f t="shared" si="1076"/>
        <v>1.0013400138989219</v>
      </c>
      <c r="I4957" s="19"/>
      <c r="J4957" s="19"/>
      <c r="K4957" s="19"/>
      <c r="L4957" s="19"/>
      <c r="N4957" s="38">
        <v>40660</v>
      </c>
      <c r="O4957" s="19">
        <v>1479.8263999999999</v>
      </c>
      <c r="P4957" s="19">
        <v>1009.5002387611705</v>
      </c>
      <c r="Q4957" s="19">
        <v>-3.0313672353013965E-3</v>
      </c>
      <c r="R4957" s="37">
        <f t="shared" si="1077"/>
        <v>0.9969686327646986</v>
      </c>
      <c r="T4957" s="39">
        <v>40660</v>
      </c>
      <c r="U4957" s="40">
        <v>385.14</v>
      </c>
      <c r="V4957" s="40">
        <f t="shared" si="1078"/>
        <v>8.4132330808284195E-5</v>
      </c>
      <c r="W4957" s="41">
        <f t="shared" si="1079"/>
        <v>1.0000841323308083</v>
      </c>
      <c r="Y4957" s="42">
        <v>40660</v>
      </c>
      <c r="Z4957" s="43">
        <v>347.92230000000001</v>
      </c>
      <c r="AA4957" s="43">
        <f t="shared" si="1080"/>
        <v>237.34381608568117</v>
      </c>
      <c r="AB4957" s="19">
        <f t="shared" si="1083"/>
        <v>-5.8004412971032204E-3</v>
      </c>
      <c r="AC4957" s="37">
        <f t="shared" si="1084"/>
        <v>0.99419955870289678</v>
      </c>
      <c r="AE4957" s="44">
        <v>40660</v>
      </c>
      <c r="AF4957" s="45">
        <v>5709.1000999999997</v>
      </c>
      <c r="AG4957" s="19">
        <f t="shared" si="1075"/>
        <v>3894.6040657616481</v>
      </c>
      <c r="AH4957" s="45">
        <f t="shared" si="1081"/>
        <v>-1.7773490752874821E-3</v>
      </c>
      <c r="AI4957" s="46">
        <f t="shared" si="1082"/>
        <v>0.99822265092471252</v>
      </c>
      <c r="AK4957" s="38">
        <v>40660</v>
      </c>
      <c r="AL4957" s="19">
        <v>165.20240000000001</v>
      </c>
      <c r="AM4957" s="19">
        <f t="shared" si="1086"/>
        <v>-2.1695852178281738E-3</v>
      </c>
      <c r="AN4957" s="37">
        <f t="shared" si="1087"/>
        <v>0.99783041478217183</v>
      </c>
      <c r="AQ4957" s="38">
        <v>40660</v>
      </c>
      <c r="AR4957" s="19">
        <f t="shared" si="1088"/>
        <v>374.54357723200008</v>
      </c>
      <c r="AS4957" s="40">
        <f t="shared" si="1085"/>
        <v>-2.1695852178281738E-3</v>
      </c>
      <c r="AT4957" s="51">
        <f t="shared" si="1089"/>
        <v>0.99783041478217183</v>
      </c>
      <c r="AV4957" s="53"/>
      <c r="AW4957" s="53"/>
      <c r="AX4957" s="53"/>
      <c r="AY4957" s="53"/>
    </row>
    <row r="4958" spans="1:51">
      <c r="A4958" s="38">
        <v>40661</v>
      </c>
      <c r="B4958" s="37">
        <v>1.4784999999999999</v>
      </c>
      <c r="D4958" s="38">
        <v>40661</v>
      </c>
      <c r="E4958" s="19">
        <v>1800.2097000000001</v>
      </c>
      <c r="F4958" s="19">
        <v>1217.5919513019953</v>
      </c>
      <c r="G4958" s="19">
        <v>1.3539988135433667E-3</v>
      </c>
      <c r="H4958" s="37">
        <f t="shared" si="1076"/>
        <v>1.0013539988135434</v>
      </c>
      <c r="I4958" s="19"/>
      <c r="J4958" s="19"/>
      <c r="K4958" s="19"/>
      <c r="L4958" s="19"/>
      <c r="N4958" s="38">
        <v>40661</v>
      </c>
      <c r="O4958" s="19">
        <v>1478.0976000000001</v>
      </c>
      <c r="P4958" s="19">
        <v>999.72783226242825</v>
      </c>
      <c r="Q4958" s="19">
        <v>-9.6804400073591257E-3</v>
      </c>
      <c r="R4958" s="37">
        <f t="shared" si="1077"/>
        <v>0.99031955999264087</v>
      </c>
      <c r="T4958" s="39">
        <v>40661</v>
      </c>
      <c r="U4958" s="40">
        <v>384.80770000000001</v>
      </c>
      <c r="V4958" s="40">
        <f t="shared" si="1078"/>
        <v>-8.6280313652176144E-4</v>
      </c>
      <c r="W4958" s="41">
        <f t="shared" si="1079"/>
        <v>0.99913719686347824</v>
      </c>
      <c r="Y4958" s="42">
        <v>40661</v>
      </c>
      <c r="Z4958" s="43">
        <v>347.76990000000001</v>
      </c>
      <c r="AA4958" s="43">
        <f t="shared" si="1080"/>
        <v>235.2180588434224</v>
      </c>
      <c r="AB4958" s="19">
        <f t="shared" si="1083"/>
        <v>-8.9564467164856554E-3</v>
      </c>
      <c r="AC4958" s="37">
        <f t="shared" si="1084"/>
        <v>0.99104355328351434</v>
      </c>
      <c r="AE4958" s="44">
        <v>40661</v>
      </c>
      <c r="AF4958" s="45">
        <v>5700.7002000000002</v>
      </c>
      <c r="AG4958" s="19">
        <f t="shared" si="1075"/>
        <v>3855.7322962461958</v>
      </c>
      <c r="AH4958" s="45">
        <f t="shared" si="1081"/>
        <v>-9.9809297322885904E-3</v>
      </c>
      <c r="AI4958" s="46">
        <f t="shared" si="1082"/>
        <v>0.99001907026771141</v>
      </c>
      <c r="AK4958" s="38">
        <v>40661</v>
      </c>
      <c r="AL4958" s="19">
        <v>165.84399999999999</v>
      </c>
      <c r="AM4958" s="19">
        <f t="shared" si="1086"/>
        <v>3.8837208176152327E-3</v>
      </c>
      <c r="AN4958" s="37">
        <f t="shared" si="1087"/>
        <v>1.0038837208176152</v>
      </c>
      <c r="AQ4958" s="38">
        <v>40661</v>
      </c>
      <c r="AR4958" s="19">
        <f t="shared" si="1088"/>
        <v>375.99819992000005</v>
      </c>
      <c r="AS4958" s="40">
        <f t="shared" si="1085"/>
        <v>3.8837208176152327E-3</v>
      </c>
      <c r="AT4958" s="51">
        <f t="shared" si="1089"/>
        <v>1.0038837208176152</v>
      </c>
      <c r="AV4958" s="53"/>
      <c r="AW4958" s="53"/>
      <c r="AX4958" s="53"/>
      <c r="AY4958" s="53"/>
    </row>
    <row r="4959" spans="1:51">
      <c r="A4959" s="38">
        <v>40662</v>
      </c>
      <c r="B4959" s="37">
        <v>1.4821</v>
      </c>
      <c r="D4959" s="38">
        <v>40662</v>
      </c>
      <c r="E4959" s="19">
        <v>1805.5251000000001</v>
      </c>
      <c r="F4959" s="19">
        <v>1218.2208353012618</v>
      </c>
      <c r="G4959" s="19">
        <v>5.1649815736221072E-4</v>
      </c>
      <c r="H4959" s="37">
        <f t="shared" si="1076"/>
        <v>1.0005164981573622</v>
      </c>
      <c r="I4959" s="19"/>
      <c r="J4959" s="19"/>
      <c r="K4959" s="19"/>
      <c r="L4959" s="19"/>
      <c r="N4959" s="38">
        <v>40662</v>
      </c>
      <c r="O4959" s="19">
        <v>1482.4419</v>
      </c>
      <c r="P4959" s="19">
        <v>1000.2306861885163</v>
      </c>
      <c r="Q4959" s="19">
        <v>5.0299082396265682E-4</v>
      </c>
      <c r="R4959" s="37">
        <f t="shared" si="1077"/>
        <v>1.0005029908239627</v>
      </c>
      <c r="T4959" s="39">
        <v>40662</v>
      </c>
      <c r="U4959" s="40">
        <v>385.59</v>
      </c>
      <c r="V4959" s="40">
        <f t="shared" si="1078"/>
        <v>2.0329634776017347E-3</v>
      </c>
      <c r="W4959" s="41">
        <f t="shared" si="1079"/>
        <v>1.0020329634776017</v>
      </c>
      <c r="Y4959" s="42">
        <v>40662</v>
      </c>
      <c r="Z4959" s="43">
        <v>352.59910000000002</v>
      </c>
      <c r="AA4959" s="43">
        <f t="shared" si="1080"/>
        <v>237.90506713447138</v>
      </c>
      <c r="AB4959" s="19">
        <f t="shared" si="1083"/>
        <v>1.1423477875215582E-2</v>
      </c>
      <c r="AC4959" s="37">
        <f t="shared" si="1084"/>
        <v>1.0114234778752156</v>
      </c>
      <c r="AE4959" s="44">
        <v>40662</v>
      </c>
      <c r="AF4959" s="45">
        <v>5758.3999000000003</v>
      </c>
      <c r="AG4959" s="19">
        <f t="shared" si="1075"/>
        <v>3885.297820659875</v>
      </c>
      <c r="AH4959" s="45">
        <f t="shared" si="1081"/>
        <v>7.6679401322707896E-3</v>
      </c>
      <c r="AI4959" s="46">
        <f t="shared" si="1082"/>
        <v>1.0076679401322708</v>
      </c>
      <c r="AK4959" s="38">
        <v>40662</v>
      </c>
      <c r="AL4959" s="19">
        <v>166.21100000000001</v>
      </c>
      <c r="AM4959" s="19">
        <f t="shared" si="1086"/>
        <v>2.2129229878682377E-3</v>
      </c>
      <c r="AN4959" s="37">
        <f t="shared" si="1087"/>
        <v>1.0022129229878682</v>
      </c>
      <c r="AQ4959" s="38">
        <v>40662</v>
      </c>
      <c r="AR4959" s="19">
        <f t="shared" si="1088"/>
        <v>376.83025498000006</v>
      </c>
      <c r="AS4959" s="40">
        <f t="shared" si="1085"/>
        <v>2.2129229878682377E-3</v>
      </c>
      <c r="AT4959" s="51">
        <f t="shared" si="1089"/>
        <v>1.0022129229878682</v>
      </c>
      <c r="AV4959" s="53"/>
      <c r="AW4959" s="53" t="s">
        <v>625</v>
      </c>
      <c r="AX4959" s="53"/>
      <c r="AY4959" s="53" t="s">
        <v>626</v>
      </c>
    </row>
    <row r="4960" spans="1:51">
      <c r="A4960" s="38">
        <v>40665</v>
      </c>
      <c r="B4960" s="37">
        <v>1.4870000000000001</v>
      </c>
      <c r="D4960" s="38">
        <v>40665</v>
      </c>
      <c r="E4960" s="19">
        <v>1810.0968</v>
      </c>
      <c r="F4960" s="19">
        <v>1217.2809683927369</v>
      </c>
      <c r="G4960" s="19">
        <v>-7.7150782624113567E-4</v>
      </c>
      <c r="H4960" s="37">
        <f t="shared" si="1076"/>
        <v>0.99922849217375886</v>
      </c>
      <c r="I4960" s="19"/>
      <c r="J4960" s="19"/>
      <c r="K4960" s="19"/>
      <c r="L4960" s="19"/>
      <c r="N4960" s="38">
        <v>40665</v>
      </c>
      <c r="O4960" s="19">
        <v>1486.0028</v>
      </c>
      <c r="P4960" s="19">
        <v>999.32938802958972</v>
      </c>
      <c r="Q4960" s="19">
        <v>-9.0109028984208805E-4</v>
      </c>
      <c r="R4960" s="37">
        <f t="shared" si="1077"/>
        <v>0.99909890971015791</v>
      </c>
      <c r="T4960" s="39">
        <v>40665</v>
      </c>
      <c r="U4960" s="40">
        <v>385.09410000000003</v>
      </c>
      <c r="V4960" s="40">
        <f t="shared" si="1078"/>
        <v>-1.2860810705670467E-3</v>
      </c>
      <c r="W4960" s="41">
        <f t="shared" si="1079"/>
        <v>0.99871391892943295</v>
      </c>
      <c r="Y4960" s="42">
        <v>40665</v>
      </c>
      <c r="Z4960" s="43">
        <v>350.13240000000002</v>
      </c>
      <c r="AA4960" s="43">
        <f t="shared" si="1080"/>
        <v>235.46227303295225</v>
      </c>
      <c r="AB4960" s="19">
        <f t="shared" si="1083"/>
        <v>-1.0267936412377443E-2</v>
      </c>
      <c r="AC4960" s="37">
        <f t="shared" si="1084"/>
        <v>0.98973206358762256</v>
      </c>
      <c r="AE4960" s="44">
        <v>40665</v>
      </c>
      <c r="AF4960" s="45">
        <v>5724.6000999999997</v>
      </c>
      <c r="AG4960" s="19">
        <f t="shared" si="1075"/>
        <v>3849.7646940147943</v>
      </c>
      <c r="AH4960" s="45">
        <f t="shared" si="1081"/>
        <v>-9.1455348560759431E-3</v>
      </c>
      <c r="AI4960" s="46">
        <f t="shared" si="1082"/>
        <v>0.99085446514392406</v>
      </c>
      <c r="AK4960" s="38">
        <v>40665</v>
      </c>
      <c r="AL4960" s="19">
        <v>166.178</v>
      </c>
      <c r="AM4960" s="19">
        <f t="shared" si="1086"/>
        <v>-1.9854281605924395E-4</v>
      </c>
      <c r="AN4960" s="37">
        <f t="shared" si="1087"/>
        <v>0.99980145718394076</v>
      </c>
      <c r="AQ4960" s="38">
        <v>40665</v>
      </c>
      <c r="AR4960" s="19">
        <f t="shared" si="1088"/>
        <v>376.75543804</v>
      </c>
      <c r="AS4960" s="40">
        <f t="shared" si="1085"/>
        <v>-1.9854281605924395E-4</v>
      </c>
      <c r="AT4960" s="51">
        <f t="shared" si="1089"/>
        <v>0.99980145718394076</v>
      </c>
      <c r="AV4960" s="53"/>
      <c r="AW4960" s="53"/>
      <c r="AX4960" s="53"/>
      <c r="AY4960" s="53"/>
    </row>
    <row r="4961" spans="1:51">
      <c r="A4961" s="38">
        <v>40666</v>
      </c>
      <c r="B4961" s="37">
        <v>1.4875</v>
      </c>
      <c r="D4961" s="38">
        <v>40666</v>
      </c>
      <c r="E4961" s="19">
        <v>1798.6303</v>
      </c>
      <c r="F4961" s="19">
        <v>1209.1632268907563</v>
      </c>
      <c r="G4961" s="19">
        <v>-6.6687492146525473E-3</v>
      </c>
      <c r="H4961" s="37">
        <f t="shared" si="1076"/>
        <v>0.99333125078534745</v>
      </c>
      <c r="I4961" s="19"/>
      <c r="J4961" s="19"/>
      <c r="K4961" s="19"/>
      <c r="L4961" s="19"/>
      <c r="N4961" s="38">
        <v>40666</v>
      </c>
      <c r="O4961" s="19">
        <v>1460.732</v>
      </c>
      <c r="P4961" s="19">
        <v>982.00470588235294</v>
      </c>
      <c r="Q4961" s="19">
        <v>-1.7336308082959939E-2</v>
      </c>
      <c r="R4961" s="37">
        <f t="shared" si="1077"/>
        <v>0.98266369191704006</v>
      </c>
      <c r="T4961" s="39">
        <v>40666</v>
      </c>
      <c r="U4961" s="40">
        <v>385.4973</v>
      </c>
      <c r="V4961" s="40">
        <f t="shared" si="1078"/>
        <v>1.0470168200447105E-3</v>
      </c>
      <c r="W4961" s="41">
        <f t="shared" si="1079"/>
        <v>1.0010470168200447</v>
      </c>
      <c r="Y4961" s="42">
        <v>40666</v>
      </c>
      <c r="Z4961" s="43">
        <v>346.10919999999999</v>
      </c>
      <c r="AA4961" s="43">
        <f t="shared" si="1080"/>
        <v>232.67845378151259</v>
      </c>
      <c r="AB4961" s="19">
        <f t="shared" si="1083"/>
        <v>-1.1822782544234078E-2</v>
      </c>
      <c r="AC4961" s="37">
        <f t="shared" si="1084"/>
        <v>0.98817721745576592</v>
      </c>
      <c r="AE4961" s="44">
        <v>40666</v>
      </c>
      <c r="AF4961" s="45">
        <v>5637.5</v>
      </c>
      <c r="AG4961" s="19">
        <f t="shared" si="1075"/>
        <v>3789.9159663865544</v>
      </c>
      <c r="AH4961" s="45">
        <f t="shared" si="1081"/>
        <v>-1.5546074211051475E-2</v>
      </c>
      <c r="AI4961" s="46">
        <f t="shared" si="1082"/>
        <v>0.98445392578894853</v>
      </c>
      <c r="AK4961" s="38">
        <v>40666</v>
      </c>
      <c r="AL4961" s="19">
        <v>166.09630000000001</v>
      </c>
      <c r="AM4961" s="19">
        <f t="shared" si="1086"/>
        <v>-4.9164149285696457E-4</v>
      </c>
      <c r="AN4961" s="37">
        <f t="shared" si="1087"/>
        <v>0.99950835850714304</v>
      </c>
      <c r="AQ4961" s="38">
        <v>40666</v>
      </c>
      <c r="AR4961" s="19">
        <f t="shared" si="1088"/>
        <v>376.57020943400005</v>
      </c>
      <c r="AS4961" s="40">
        <f t="shared" si="1085"/>
        <v>-4.9164149285696457E-4</v>
      </c>
      <c r="AT4961" s="51">
        <f t="shared" si="1089"/>
        <v>0.99950835850714304</v>
      </c>
      <c r="AV4961" s="53" t="s">
        <v>627</v>
      </c>
      <c r="AW4961" s="54" t="s">
        <v>628</v>
      </c>
      <c r="AX4961" s="53" t="s">
        <v>627</v>
      </c>
      <c r="AY4961" s="53" t="s">
        <v>629</v>
      </c>
    </row>
    <row r="4962" spans="1:51">
      <c r="A4962" s="38">
        <v>40667</v>
      </c>
      <c r="B4962" s="37">
        <v>1.4859</v>
      </c>
      <c r="D4962" s="38">
        <v>40667</v>
      </c>
      <c r="E4962" s="19">
        <v>1784.1922999999999</v>
      </c>
      <c r="F4962" s="19">
        <v>1200.7485698903022</v>
      </c>
      <c r="G4962" s="19">
        <v>-6.9590745180794222E-3</v>
      </c>
      <c r="H4962" s="37">
        <f t="shared" si="1076"/>
        <v>0.99304092548192058</v>
      </c>
      <c r="I4962" s="19"/>
      <c r="J4962" s="19"/>
      <c r="K4962" s="19"/>
      <c r="L4962" s="19"/>
      <c r="N4962" s="38">
        <v>40667</v>
      </c>
      <c r="O4962" s="19">
        <v>1442.4994999999999</v>
      </c>
      <c r="P4962" s="19">
        <v>970.79177602799643</v>
      </c>
      <c r="Q4962" s="19">
        <v>-1.141840745486189E-2</v>
      </c>
      <c r="R4962" s="37">
        <f t="shared" si="1077"/>
        <v>0.98858159254513811</v>
      </c>
      <c r="T4962" s="39">
        <v>40667</v>
      </c>
      <c r="U4962" s="40">
        <v>384.14530000000002</v>
      </c>
      <c r="V4962" s="40">
        <f t="shared" si="1078"/>
        <v>-3.5071581564902754E-3</v>
      </c>
      <c r="W4962" s="41">
        <f t="shared" si="1079"/>
        <v>0.99649284184350972</v>
      </c>
      <c r="Y4962" s="42">
        <v>40667</v>
      </c>
      <c r="Z4962" s="43">
        <v>339.51150000000001</v>
      </c>
      <c r="AA4962" s="43">
        <f t="shared" si="1080"/>
        <v>228.48879466989703</v>
      </c>
      <c r="AB4962" s="19">
        <f t="shared" si="1083"/>
        <v>-1.8006218640036598E-2</v>
      </c>
      <c r="AC4962" s="37">
        <f t="shared" si="1084"/>
        <v>0.9819937813599634</v>
      </c>
      <c r="AE4962" s="44">
        <v>40667</v>
      </c>
      <c r="AF4962" s="45">
        <v>5551.6000999999997</v>
      </c>
      <c r="AG4962" s="19">
        <f t="shared" si="1075"/>
        <v>3736.1868901002758</v>
      </c>
      <c r="AH4962" s="45">
        <f t="shared" si="1081"/>
        <v>-1.417685161433957E-2</v>
      </c>
      <c r="AI4962" s="46">
        <f t="shared" si="1082"/>
        <v>0.98582314838566043</v>
      </c>
      <c r="AK4962" s="38">
        <v>40667</v>
      </c>
      <c r="AL4962" s="19">
        <v>165.9659</v>
      </c>
      <c r="AM4962" s="19">
        <f t="shared" si="1086"/>
        <v>-7.8508672378618805E-4</v>
      </c>
      <c r="AN4962" s="37">
        <f t="shared" si="1087"/>
        <v>0.99921491327621381</v>
      </c>
      <c r="AQ4962" s="38">
        <v>40667</v>
      </c>
      <c r="AR4962" s="19">
        <f t="shared" si="1088"/>
        <v>376.27456916200003</v>
      </c>
      <c r="AS4962" s="40">
        <f t="shared" si="1085"/>
        <v>-7.8508672378618805E-4</v>
      </c>
      <c r="AT4962" s="51">
        <f t="shared" si="1089"/>
        <v>0.99921491327621381</v>
      </c>
      <c r="AV4962" s="53" t="s">
        <v>630</v>
      </c>
      <c r="AW4962" s="53"/>
      <c r="AX4962" s="53" t="s">
        <v>630</v>
      </c>
      <c r="AY4962" s="53"/>
    </row>
    <row r="4963" spans="1:51">
      <c r="A4963" s="38">
        <v>40668</v>
      </c>
      <c r="B4963" s="37">
        <v>1.4582999999999999</v>
      </c>
      <c r="D4963" s="38">
        <v>40668</v>
      </c>
      <c r="E4963" s="19">
        <v>1764.0706</v>
      </c>
      <c r="F4963" s="19">
        <v>1209.6760611671125</v>
      </c>
      <c r="G4963" s="19">
        <v>7.4349380883509397E-3</v>
      </c>
      <c r="H4963" s="37">
        <f t="shared" si="1076"/>
        <v>1.0074349380883509</v>
      </c>
      <c r="I4963" s="19"/>
      <c r="J4963" s="19"/>
      <c r="K4963" s="19"/>
      <c r="L4963" s="19"/>
      <c r="N4963" s="38">
        <v>40668</v>
      </c>
      <c r="O4963" s="19">
        <v>1431.2438999999999</v>
      </c>
      <c r="P4963" s="19">
        <v>981.44682164163748</v>
      </c>
      <c r="Q4963" s="19">
        <v>1.0975624100604042E-2</v>
      </c>
      <c r="R4963" s="37">
        <f t="shared" si="1077"/>
        <v>1.010975624100604</v>
      </c>
      <c r="T4963" s="39">
        <v>40668</v>
      </c>
      <c r="U4963" s="40">
        <v>383.70460000000003</v>
      </c>
      <c r="V4963" s="40">
        <f t="shared" si="1078"/>
        <v>-1.1472221578657793E-3</v>
      </c>
      <c r="W4963" s="41">
        <f t="shared" si="1079"/>
        <v>0.99885277784213422</v>
      </c>
      <c r="Y4963" s="42">
        <v>40668</v>
      </c>
      <c r="Z4963" s="43">
        <v>323.65499999999997</v>
      </c>
      <c r="AA4963" s="43">
        <f t="shared" si="1080"/>
        <v>221.93993005554412</v>
      </c>
      <c r="AB4963" s="19">
        <f t="shared" si="1083"/>
        <v>-2.8661644540662112E-2</v>
      </c>
      <c r="AC4963" s="37">
        <f t="shared" si="1084"/>
        <v>0.97133835545933789</v>
      </c>
      <c r="AE4963" s="44">
        <v>40668</v>
      </c>
      <c r="AF4963" s="45">
        <v>5189.5</v>
      </c>
      <c r="AG4963" s="19">
        <f t="shared" si="1075"/>
        <v>3558.5956250428585</v>
      </c>
      <c r="AH4963" s="45">
        <f t="shared" si="1081"/>
        <v>-4.7532757402467873E-2</v>
      </c>
      <c r="AI4963" s="46">
        <f t="shared" si="1082"/>
        <v>0.95246724259753213</v>
      </c>
      <c r="AK4963" s="38">
        <v>40668</v>
      </c>
      <c r="AL4963" s="19">
        <v>166.4102</v>
      </c>
      <c r="AM4963" s="19">
        <f t="shared" si="1086"/>
        <v>2.6770559494451174E-3</v>
      </c>
      <c r="AN4963" s="37">
        <f t="shared" si="1087"/>
        <v>1.0026770559494451</v>
      </c>
      <c r="AQ4963" s="38">
        <v>40668</v>
      </c>
      <c r="AR4963" s="19">
        <f t="shared" si="1088"/>
        <v>377.28187723600001</v>
      </c>
      <c r="AS4963" s="40">
        <f t="shared" si="1085"/>
        <v>2.6770559494448953E-3</v>
      </c>
      <c r="AT4963" s="51">
        <f t="shared" si="1089"/>
        <v>1.0026770559494449</v>
      </c>
      <c r="AV4963" s="53" t="s">
        <v>631</v>
      </c>
      <c r="AW4963" s="53"/>
      <c r="AX4963" s="53" t="s">
        <v>631</v>
      </c>
      <c r="AY4963" s="53"/>
    </row>
    <row r="4964" spans="1:51">
      <c r="A4964" s="38">
        <v>40669</v>
      </c>
      <c r="B4964" s="37">
        <v>1.4495</v>
      </c>
      <c r="D4964" s="38">
        <v>40669</v>
      </c>
      <c r="E4964" s="19">
        <v>1769.7657999999999</v>
      </c>
      <c r="F4964" s="19">
        <v>1220.9491548809933</v>
      </c>
      <c r="G4964" s="19">
        <v>9.3191012666684614E-3</v>
      </c>
      <c r="H4964" s="37">
        <f t="shared" si="1076"/>
        <v>1.0093191012666685</v>
      </c>
      <c r="I4964" s="19"/>
      <c r="J4964" s="19"/>
      <c r="K4964" s="19"/>
      <c r="L4964" s="19"/>
      <c r="N4964" s="38">
        <v>40669</v>
      </c>
      <c r="O4964" s="19">
        <v>1433.6008999999999</v>
      </c>
      <c r="P4964" s="19">
        <v>989.03132114522248</v>
      </c>
      <c r="Q4964" s="19">
        <v>7.7278761684700381E-3</v>
      </c>
      <c r="R4964" s="37">
        <f t="shared" si="1077"/>
        <v>1.00772787616847</v>
      </c>
      <c r="T4964" s="39">
        <v>40669</v>
      </c>
      <c r="U4964" s="40">
        <v>386.53039999999999</v>
      </c>
      <c r="V4964" s="40">
        <f t="shared" si="1078"/>
        <v>7.3645194767015809E-3</v>
      </c>
      <c r="W4964" s="41">
        <f t="shared" si="1079"/>
        <v>1.0073645194767016</v>
      </c>
      <c r="Y4964" s="42">
        <v>40669</v>
      </c>
      <c r="Z4964" s="43">
        <v>320.60969999999998</v>
      </c>
      <c r="AA4964" s="43">
        <f t="shared" si="1080"/>
        <v>221.18640910658846</v>
      </c>
      <c r="AB4964" s="19">
        <f t="shared" si="1083"/>
        <v>-3.3951571885558751E-3</v>
      </c>
      <c r="AC4964" s="37">
        <f t="shared" si="1084"/>
        <v>0.99660484281144412</v>
      </c>
      <c r="AE4964" s="44">
        <v>40669</v>
      </c>
      <c r="AF4964" s="45">
        <v>5114.6000999999997</v>
      </c>
      <c r="AG4964" s="19">
        <f t="shared" si="1075"/>
        <v>3528.5271472921695</v>
      </c>
      <c r="AH4964" s="45">
        <f t="shared" si="1081"/>
        <v>-8.4495348499527001E-3</v>
      </c>
      <c r="AI4964" s="46">
        <f t="shared" si="1082"/>
        <v>0.9915504651500473</v>
      </c>
      <c r="AK4964" s="38">
        <v>40669</v>
      </c>
      <c r="AL4964" s="19">
        <v>166.66390000000001</v>
      </c>
      <c r="AM4964" s="19">
        <f t="shared" si="1086"/>
        <v>1.5245459713406628E-3</v>
      </c>
      <c r="AN4964" s="37">
        <f t="shared" si="1087"/>
        <v>1.0015245459713407</v>
      </c>
      <c r="AQ4964" s="38">
        <v>40669</v>
      </c>
      <c r="AR4964" s="19">
        <f t="shared" si="1088"/>
        <v>377.85706080200003</v>
      </c>
      <c r="AS4964" s="40">
        <f t="shared" si="1085"/>
        <v>1.5245459713406628E-3</v>
      </c>
      <c r="AT4964" s="51">
        <f t="shared" si="1089"/>
        <v>1.0015245459713407</v>
      </c>
      <c r="AV4964" s="53" t="s">
        <v>632</v>
      </c>
      <c r="AW4964" s="53">
        <v>9.7900000000000001E-2</v>
      </c>
      <c r="AX4964" s="53"/>
      <c r="AY4964" s="53"/>
    </row>
    <row r="4965" spans="1:51">
      <c r="A4965" s="38">
        <v>40672</v>
      </c>
      <c r="B4965" s="37">
        <v>1.4300999999999999</v>
      </c>
      <c r="D4965" s="38">
        <v>40672</v>
      </c>
      <c r="E4965" s="19">
        <v>1762.8860999999999</v>
      </c>
      <c r="F4965" s="19">
        <v>1232.7012796307952</v>
      </c>
      <c r="G4965" s="19">
        <v>9.6254006178884133E-3</v>
      </c>
      <c r="H4965" s="37">
        <f t="shared" si="1076"/>
        <v>1.0096254006178884</v>
      </c>
      <c r="I4965" s="19"/>
      <c r="J4965" s="19"/>
      <c r="K4965" s="19"/>
      <c r="L4965" s="19"/>
      <c r="N4965" s="38">
        <v>40672</v>
      </c>
      <c r="O4965" s="19">
        <v>1432.0472</v>
      </c>
      <c r="P4965" s="19">
        <v>1001.3615831060765</v>
      </c>
      <c r="Q4965" s="19">
        <v>1.2467008574184035E-2</v>
      </c>
      <c r="R4965" s="37">
        <f t="shared" si="1077"/>
        <v>1.012467008574184</v>
      </c>
      <c r="T4965" s="39">
        <v>40672</v>
      </c>
      <c r="U4965" s="40">
        <v>387.2636</v>
      </c>
      <c r="V4965" s="40">
        <f t="shared" si="1078"/>
        <v>1.8968753815999939E-3</v>
      </c>
      <c r="W4965" s="41">
        <f t="shared" si="1079"/>
        <v>1.0018968753816</v>
      </c>
      <c r="Y4965" s="42">
        <v>40672</v>
      </c>
      <c r="Z4965" s="43">
        <v>326.77069999999998</v>
      </c>
      <c r="AA4965" s="43">
        <f t="shared" si="1080"/>
        <v>228.49500034962588</v>
      </c>
      <c r="AB4965" s="19">
        <f t="shared" si="1083"/>
        <v>3.3042677769208995E-2</v>
      </c>
      <c r="AC4965" s="37">
        <f t="shared" si="1084"/>
        <v>1.033042677769209</v>
      </c>
      <c r="AE4965" s="44">
        <v>40672</v>
      </c>
      <c r="AF4965" s="45">
        <v>5298.2002000000002</v>
      </c>
      <c r="AG4965" s="19">
        <f t="shared" si="1075"/>
        <v>3704.7760296482766</v>
      </c>
      <c r="AH4965" s="45">
        <f t="shared" si="1081"/>
        <v>4.9949702807689178E-2</v>
      </c>
      <c r="AI4965" s="46">
        <f t="shared" si="1082"/>
        <v>1.0499497028076892</v>
      </c>
      <c r="AK4965" s="38">
        <v>40672</v>
      </c>
      <c r="AL4965" s="19">
        <v>166.98920000000001</v>
      </c>
      <c r="AM4965" s="19">
        <f t="shared" si="1086"/>
        <v>1.9518324004177412E-3</v>
      </c>
      <c r="AN4965" s="37">
        <f t="shared" si="1087"/>
        <v>1.0019518324004177</v>
      </c>
      <c r="AQ4965" s="38">
        <v>40672</v>
      </c>
      <c r="AR4965" s="19">
        <f t="shared" si="1088"/>
        <v>378.59457445600003</v>
      </c>
      <c r="AS4965" s="40">
        <f t="shared" si="1085"/>
        <v>1.9518324004177412E-3</v>
      </c>
      <c r="AT4965" s="51">
        <f t="shared" si="1089"/>
        <v>1.0019518324004177</v>
      </c>
      <c r="AV4965" s="53" t="s">
        <v>633</v>
      </c>
      <c r="AW4965" s="53">
        <v>9.7500000000000003E-2</v>
      </c>
      <c r="AX4965" s="53"/>
      <c r="AY4965" s="53"/>
    </row>
    <row r="4966" spans="1:51">
      <c r="A4966" s="38">
        <v>40673</v>
      </c>
      <c r="B4966" s="37">
        <v>1.4358</v>
      </c>
      <c r="D4966" s="38">
        <v>40673</v>
      </c>
      <c r="E4966" s="19">
        <v>1779.4432999999999</v>
      </c>
      <c r="F4966" s="19">
        <v>1239.3392533779077</v>
      </c>
      <c r="G4966" s="19">
        <v>5.3849005081754164E-3</v>
      </c>
      <c r="H4966" s="37">
        <f t="shared" si="1076"/>
        <v>1.0053849005081754</v>
      </c>
      <c r="I4966" s="19"/>
      <c r="J4966" s="19"/>
      <c r="K4966" s="19"/>
      <c r="L4966" s="19"/>
      <c r="N4966" s="38">
        <v>40673</v>
      </c>
      <c r="O4966" s="19">
        <v>1438.2878000000001</v>
      </c>
      <c r="P4966" s="19">
        <v>1001.7326925755677</v>
      </c>
      <c r="Q4966" s="19">
        <v>3.7060486017459482E-4</v>
      </c>
      <c r="R4966" s="37">
        <f t="shared" si="1077"/>
        <v>1.0003706048601746</v>
      </c>
      <c r="T4966" s="39">
        <v>40673</v>
      </c>
      <c r="U4966" s="40">
        <v>387.85399999999998</v>
      </c>
      <c r="V4966" s="40">
        <f t="shared" si="1078"/>
        <v>1.5245429727968052E-3</v>
      </c>
      <c r="W4966" s="41">
        <f t="shared" si="1079"/>
        <v>1.0015245429727968</v>
      </c>
      <c r="Y4966" s="42">
        <v>40673</v>
      </c>
      <c r="Z4966" s="43">
        <v>330.85820000000001</v>
      </c>
      <c r="AA4966" s="43">
        <f t="shared" si="1080"/>
        <v>230.43474021451456</v>
      </c>
      <c r="AB4966" s="19">
        <f t="shared" si="1083"/>
        <v>8.4892004723107206E-3</v>
      </c>
      <c r="AC4966" s="37">
        <f t="shared" si="1084"/>
        <v>1.0084892004723107</v>
      </c>
      <c r="AE4966" s="44">
        <v>40673</v>
      </c>
      <c r="AF4966" s="45">
        <v>5373.7002000000002</v>
      </c>
      <c r="AG4966" s="19">
        <f t="shared" si="1075"/>
        <v>3742.6523192645218</v>
      </c>
      <c r="AH4966" s="45">
        <f t="shared" si="1081"/>
        <v>1.0223638166823479E-2</v>
      </c>
      <c r="AI4966" s="46">
        <f t="shared" si="1082"/>
        <v>1.0102236381668235</v>
      </c>
      <c r="AK4966" s="38">
        <v>40673</v>
      </c>
      <c r="AL4966" s="19">
        <v>166.97470000000001</v>
      </c>
      <c r="AM4966" s="19">
        <f t="shared" si="1086"/>
        <v>-8.6831962785582917E-5</v>
      </c>
      <c r="AN4966" s="37">
        <f t="shared" si="1087"/>
        <v>0.99991316803721442</v>
      </c>
      <c r="AQ4966" s="38">
        <v>40673</v>
      </c>
      <c r="AR4966" s="19">
        <f t="shared" si="1088"/>
        <v>378.56170034600007</v>
      </c>
      <c r="AS4966" s="40">
        <f t="shared" si="1085"/>
        <v>-8.6831962785582917E-5</v>
      </c>
      <c r="AT4966" s="51">
        <f t="shared" si="1089"/>
        <v>0.99991316803721442</v>
      </c>
      <c r="AV4966" s="53" t="s">
        <v>634</v>
      </c>
      <c r="AW4966" s="53">
        <v>9.7799999999999998E-2</v>
      </c>
      <c r="AX4966" s="53"/>
      <c r="AY4966" s="53"/>
    </row>
    <row r="4967" spans="1:51">
      <c r="A4967" s="38">
        <v>40674</v>
      </c>
      <c r="B4967" s="37">
        <v>1.4269000000000001</v>
      </c>
      <c r="D4967" s="38">
        <v>40674</v>
      </c>
      <c r="E4967" s="19">
        <v>1768.7743</v>
      </c>
      <c r="F4967" s="19">
        <v>1239.5923330296446</v>
      </c>
      <c r="G4967" s="19">
        <v>2.0420530621234612E-4</v>
      </c>
      <c r="H4967" s="37">
        <f t="shared" si="1076"/>
        <v>1.0002042053062123</v>
      </c>
      <c r="I4967" s="19"/>
      <c r="J4967" s="19"/>
      <c r="K4967" s="19"/>
      <c r="L4967" s="19"/>
      <c r="N4967" s="38">
        <v>40674</v>
      </c>
      <c r="O4967" s="19">
        <v>1437.4247</v>
      </c>
      <c r="P4967" s="19">
        <v>1007.3759198261967</v>
      </c>
      <c r="Q4967" s="19">
        <v>5.6334661855943491E-3</v>
      </c>
      <c r="R4967" s="37">
        <f t="shared" si="1077"/>
        <v>1.0056334661855943</v>
      </c>
      <c r="T4967" s="39">
        <v>40674</v>
      </c>
      <c r="U4967" s="40">
        <v>387.61309999999997</v>
      </c>
      <c r="V4967" s="40">
        <f t="shared" si="1078"/>
        <v>-6.2111000531128724E-4</v>
      </c>
      <c r="W4967" s="41">
        <f t="shared" si="1079"/>
        <v>0.99937888999468871</v>
      </c>
      <c r="Y4967" s="42">
        <v>40674</v>
      </c>
      <c r="Z4967" s="43">
        <v>320.91820000000001</v>
      </c>
      <c r="AA4967" s="43">
        <f t="shared" si="1080"/>
        <v>224.90587987945898</v>
      </c>
      <c r="AB4967" s="19">
        <f t="shared" si="1083"/>
        <v>-2.3993171905888455E-2</v>
      </c>
      <c r="AC4967" s="37">
        <f t="shared" si="1084"/>
        <v>0.97600682809411154</v>
      </c>
      <c r="AE4967" s="44">
        <v>40674</v>
      </c>
      <c r="AF4967" s="45">
        <v>5163.7997999999998</v>
      </c>
      <c r="AG4967" s="19">
        <f t="shared" si="1075"/>
        <v>3618.8939659401499</v>
      </c>
      <c r="AH4967" s="45">
        <f t="shared" si="1081"/>
        <v>-3.3067018458367459E-2</v>
      </c>
      <c r="AI4967" s="46">
        <f t="shared" si="1082"/>
        <v>0.96693298154163254</v>
      </c>
      <c r="AK4967" s="38">
        <v>40674</v>
      </c>
      <c r="AL4967" s="19">
        <v>166.98259999999999</v>
      </c>
      <c r="AM4967" s="19">
        <f t="shared" si="1086"/>
        <v>4.7312556932244121E-5</v>
      </c>
      <c r="AN4967" s="37">
        <f t="shared" si="1087"/>
        <v>1.0000473125569322</v>
      </c>
      <c r="AQ4967" s="38">
        <v>40674</v>
      </c>
      <c r="AR4967" s="19">
        <f t="shared" si="1088"/>
        <v>378.57961106800002</v>
      </c>
      <c r="AS4967" s="40">
        <f t="shared" si="1085"/>
        <v>4.7312556932244121E-5</v>
      </c>
      <c r="AT4967" s="51">
        <f t="shared" si="1089"/>
        <v>1.0000473125569322</v>
      </c>
      <c r="AV4967" s="53" t="s">
        <v>635</v>
      </c>
      <c r="AW4967" s="53">
        <v>9.8799999999999999E-2</v>
      </c>
      <c r="AX4967" s="53"/>
      <c r="AY4967" s="53"/>
    </row>
    <row r="4968" spans="1:51">
      <c r="A4968" s="38">
        <v>40675</v>
      </c>
      <c r="B4968" s="37">
        <v>1.4229000000000001</v>
      </c>
      <c r="D4968" s="38">
        <v>40675</v>
      </c>
      <c r="E4968" s="19">
        <v>1760.9775999999999</v>
      </c>
      <c r="F4968" s="19">
        <v>1237.5975824021364</v>
      </c>
      <c r="G4968" s="19">
        <v>-1.6091989070575741E-3</v>
      </c>
      <c r="H4968" s="37">
        <f t="shared" si="1076"/>
        <v>0.99839080109294243</v>
      </c>
      <c r="I4968" s="19"/>
      <c r="J4968" s="19"/>
      <c r="K4968" s="19"/>
      <c r="L4968" s="19"/>
      <c r="N4968" s="38">
        <v>40675</v>
      </c>
      <c r="O4968" s="19">
        <v>1415.1755000000001</v>
      </c>
      <c r="P4968" s="19">
        <v>994.57129805327145</v>
      </c>
      <c r="Q4968" s="19">
        <v>-1.2710867433812001E-2</v>
      </c>
      <c r="R4968" s="37">
        <f t="shared" si="1077"/>
        <v>0.987289132566188</v>
      </c>
      <c r="T4968" s="39">
        <v>40675</v>
      </c>
      <c r="U4968" s="40">
        <v>389.41750000000002</v>
      </c>
      <c r="V4968" s="40">
        <f t="shared" si="1078"/>
        <v>4.6551574237301274E-3</v>
      </c>
      <c r="W4968" s="41">
        <f t="shared" si="1079"/>
        <v>1.0046551574237301</v>
      </c>
      <c r="Y4968" s="42">
        <v>40675</v>
      </c>
      <c r="Z4968" s="43">
        <v>321.35570000000001</v>
      </c>
      <c r="AA4968" s="43">
        <f t="shared" si="1080"/>
        <v>225.84559702017009</v>
      </c>
      <c r="AB4968" s="19">
        <f t="shared" si="1083"/>
        <v>4.178268443736366E-3</v>
      </c>
      <c r="AC4968" s="37">
        <f t="shared" si="1084"/>
        <v>1.0041782684437364</v>
      </c>
      <c r="AE4968" s="44">
        <v>40675</v>
      </c>
      <c r="AF4968" s="45">
        <v>5163.6000999999997</v>
      </c>
      <c r="AG4968" s="19">
        <f t="shared" si="1075"/>
        <v>3628.9269098320328</v>
      </c>
      <c r="AH4968" s="45">
        <f t="shared" si="1081"/>
        <v>2.7723785184947669E-3</v>
      </c>
      <c r="AI4968" s="46">
        <f t="shared" si="1082"/>
        <v>1.0027723785184948</v>
      </c>
      <c r="AK4968" s="38">
        <v>40675</v>
      </c>
      <c r="AL4968" s="19">
        <v>167.43709999999999</v>
      </c>
      <c r="AM4968" s="19">
        <f t="shared" si="1086"/>
        <v>2.7218404791875539E-3</v>
      </c>
      <c r="AN4968" s="37">
        <f t="shared" si="1087"/>
        <v>1.0027218404791876</v>
      </c>
      <c r="AQ4968" s="38">
        <v>40675</v>
      </c>
      <c r="AR4968" s="19">
        <f t="shared" si="1088"/>
        <v>379.610044378</v>
      </c>
      <c r="AS4968" s="40">
        <f t="shared" si="1085"/>
        <v>2.7218404791875539E-3</v>
      </c>
      <c r="AT4968" s="51">
        <f t="shared" si="1089"/>
        <v>1.0027218404791876</v>
      </c>
      <c r="AV4968" s="53" t="s">
        <v>636</v>
      </c>
      <c r="AW4968" s="53">
        <v>9.5000000000000001E-2</v>
      </c>
      <c r="AX4968" s="53"/>
      <c r="AY4968" s="53"/>
    </row>
    <row r="4969" spans="1:51">
      <c r="A4969" s="38">
        <v>40676</v>
      </c>
      <c r="B4969" s="37">
        <v>1.4140999999999999</v>
      </c>
      <c r="D4969" s="38">
        <v>40676</v>
      </c>
      <c r="E4969" s="19">
        <v>1751.0035</v>
      </c>
      <c r="F4969" s="19">
        <v>1238.2458807722228</v>
      </c>
      <c r="G4969" s="19">
        <v>5.2383616395568211E-4</v>
      </c>
      <c r="H4969" s="37">
        <f t="shared" si="1076"/>
        <v>1.0005238361639557</v>
      </c>
      <c r="I4969" s="19"/>
      <c r="J4969" s="19"/>
      <c r="K4969" s="19"/>
      <c r="L4969" s="19"/>
      <c r="N4969" s="38">
        <v>40676</v>
      </c>
      <c r="O4969" s="19">
        <v>1412.4675</v>
      </c>
      <c r="P4969" s="19">
        <v>998.84555547698187</v>
      </c>
      <c r="Q4969" s="19">
        <v>4.2975877466771006E-3</v>
      </c>
      <c r="R4969" s="37">
        <f t="shared" si="1077"/>
        <v>1.0042975877466771</v>
      </c>
      <c r="T4969" s="39">
        <v>40676</v>
      </c>
      <c r="U4969" s="40">
        <v>388.82889999999998</v>
      </c>
      <c r="V4969" s="40">
        <f t="shared" si="1078"/>
        <v>-1.5114883126722267E-3</v>
      </c>
      <c r="W4969" s="41">
        <f t="shared" si="1079"/>
        <v>0.99848851168732777</v>
      </c>
      <c r="Y4969" s="42">
        <v>40676</v>
      </c>
      <c r="Z4969" s="43">
        <v>321.28559999999999</v>
      </c>
      <c r="AA4969" s="43">
        <f t="shared" si="1080"/>
        <v>227.20147090021922</v>
      </c>
      <c r="AB4969" s="19">
        <f t="shared" si="1083"/>
        <v>6.0035435622329825E-3</v>
      </c>
      <c r="AC4969" s="37">
        <f t="shared" si="1084"/>
        <v>1.006003543562233</v>
      </c>
      <c r="AE4969" s="44">
        <v>40676</v>
      </c>
      <c r="AF4969" s="45">
        <v>5182.3999000000003</v>
      </c>
      <c r="AG4969" s="19">
        <f t="shared" ref="AG4969:AG5032" si="1090">AF4969/B4969</f>
        <v>3664.8043985573868</v>
      </c>
      <c r="AH4969" s="45">
        <f t="shared" si="1081"/>
        <v>9.8865283365585643E-3</v>
      </c>
      <c r="AI4969" s="46">
        <f t="shared" si="1082"/>
        <v>1.0098865283365586</v>
      </c>
      <c r="AK4969" s="38">
        <v>40676</v>
      </c>
      <c r="AL4969" s="19">
        <v>167.4179</v>
      </c>
      <c r="AM4969" s="19">
        <f t="shared" si="1086"/>
        <v>-1.1466992679631804E-4</v>
      </c>
      <c r="AN4969" s="37">
        <f t="shared" si="1087"/>
        <v>0.99988533007320368</v>
      </c>
      <c r="AQ4969" s="38">
        <v>40676</v>
      </c>
      <c r="AR4969" s="19">
        <f t="shared" si="1088"/>
        <v>379.56651452200003</v>
      </c>
      <c r="AS4969" s="40">
        <f t="shared" si="1085"/>
        <v>-1.1466992679631804E-4</v>
      </c>
      <c r="AT4969" s="51">
        <f t="shared" si="1089"/>
        <v>0.99988533007320368</v>
      </c>
      <c r="AV4969" s="53" t="s">
        <v>637</v>
      </c>
      <c r="AW4969" s="53">
        <v>8.9399999999999993E-2</v>
      </c>
      <c r="AX4969" s="53"/>
      <c r="AY4969" s="53"/>
    </row>
    <row r="4970" spans="1:51">
      <c r="A4970" s="38">
        <v>40679</v>
      </c>
      <c r="B4970" s="37">
        <v>1.4218999999999999</v>
      </c>
      <c r="D4970" s="38">
        <v>40679</v>
      </c>
      <c r="E4970" s="19">
        <v>1743.0455999999999</v>
      </c>
      <c r="F4970" s="19">
        <v>1225.8566706519446</v>
      </c>
      <c r="G4970" s="19">
        <v>-1.0005452319818531E-2</v>
      </c>
      <c r="H4970" s="37">
        <f t="shared" ref="H4970:H5033" si="1091">(F4970/F4969)</f>
        <v>0.98999454768018147</v>
      </c>
      <c r="I4970" s="19"/>
      <c r="J4970" s="19"/>
      <c r="K4970" s="19"/>
      <c r="L4970" s="19"/>
      <c r="N4970" s="38">
        <v>40679</v>
      </c>
      <c r="O4970" s="19">
        <v>1402.7574</v>
      </c>
      <c r="P4970" s="19">
        <v>986.53730923412331</v>
      </c>
      <c r="Q4970" s="19">
        <v>-1.2322471852999284E-2</v>
      </c>
      <c r="R4970" s="37">
        <f t="shared" ref="R4970:R5033" si="1092">P4970/P4969</f>
        <v>0.98767752814700072</v>
      </c>
      <c r="T4970" s="39">
        <v>40679</v>
      </c>
      <c r="U4970" s="40">
        <v>389.44139999999999</v>
      </c>
      <c r="V4970" s="40">
        <f t="shared" ref="V4970:V5033" si="1093">U4970/U4969-1</f>
        <v>1.57524299248335E-3</v>
      </c>
      <c r="W4970" s="41">
        <f t="shared" ref="W4970:W5033" si="1094">U4970/U4969</f>
        <v>1.0015752429924833</v>
      </c>
      <c r="Y4970" s="42">
        <v>40679</v>
      </c>
      <c r="Z4970" s="43">
        <v>320.04809999999998</v>
      </c>
      <c r="AA4970" s="43">
        <f t="shared" ref="AA4970:AA5033" si="1095">Z4970/B4970</f>
        <v>225.08481609114565</v>
      </c>
      <c r="AB4970" s="19">
        <f t="shared" si="1083"/>
        <v>-9.3162020504838905E-3</v>
      </c>
      <c r="AC4970" s="37">
        <f t="shared" si="1084"/>
        <v>0.99068379794951611</v>
      </c>
      <c r="AE4970" s="44">
        <v>40679</v>
      </c>
      <c r="AF4970" s="45">
        <v>5122.7002000000002</v>
      </c>
      <c r="AG4970" s="19">
        <f t="shared" si="1090"/>
        <v>3602.7148182009992</v>
      </c>
      <c r="AH4970" s="45">
        <f t="shared" ref="AH4970:AH5033" si="1096">AG4970/AG4969-1</f>
        <v>-1.6942126674162616E-2</v>
      </c>
      <c r="AI4970" s="46">
        <f t="shared" ref="AI4970:AI5033" si="1097">(AG4970/AG4969)</f>
        <v>0.98305787332583738</v>
      </c>
      <c r="AK4970" s="38">
        <v>40679</v>
      </c>
      <c r="AL4970" s="19">
        <v>167.34549999999999</v>
      </c>
      <c r="AM4970" s="19">
        <f t="shared" si="1086"/>
        <v>-4.3245077139308918E-4</v>
      </c>
      <c r="AN4970" s="37">
        <f t="shared" si="1087"/>
        <v>0.99956754922860691</v>
      </c>
      <c r="AQ4970" s="38">
        <v>40679</v>
      </c>
      <c r="AR4970" s="19">
        <f t="shared" si="1088"/>
        <v>379.40237069</v>
      </c>
      <c r="AS4970" s="40">
        <f t="shared" si="1085"/>
        <v>-4.3245077139308918E-4</v>
      </c>
      <c r="AT4970" s="51">
        <f t="shared" si="1089"/>
        <v>0.99956754922860691</v>
      </c>
      <c r="AV4970" s="53" t="s">
        <v>638</v>
      </c>
      <c r="AW4970" s="53">
        <v>8.9399999999999993E-2</v>
      </c>
      <c r="AX4970" s="53"/>
      <c r="AY4970" s="53"/>
    </row>
    <row r="4971" spans="1:51">
      <c r="A4971" s="38">
        <v>40680</v>
      </c>
      <c r="B4971" s="37">
        <v>1.4155</v>
      </c>
      <c r="D4971" s="38">
        <v>40680</v>
      </c>
      <c r="E4971" s="19">
        <v>1733.8712</v>
      </c>
      <c r="F4971" s="19">
        <v>1224.9178382197103</v>
      </c>
      <c r="G4971" s="19">
        <v>-7.6585823996444535E-4</v>
      </c>
      <c r="H4971" s="37">
        <f t="shared" si="1091"/>
        <v>0.99923414176003555</v>
      </c>
      <c r="I4971" s="19"/>
      <c r="J4971" s="19"/>
      <c r="K4971" s="19"/>
      <c r="L4971" s="19"/>
      <c r="N4971" s="38">
        <v>40680</v>
      </c>
      <c r="O4971" s="19">
        <v>1398.9029</v>
      </c>
      <c r="P4971" s="19">
        <v>988.27474390674683</v>
      </c>
      <c r="Q4971" s="19">
        <v>1.7611444152805245E-3</v>
      </c>
      <c r="R4971" s="37">
        <f t="shared" si="1092"/>
        <v>1.0017611444152805</v>
      </c>
      <c r="T4971" s="39">
        <v>40680</v>
      </c>
      <c r="U4971" s="40">
        <v>389.41520000000003</v>
      </c>
      <c r="V4971" s="40">
        <f t="shared" si="1093"/>
        <v>-6.7275846892367319E-5</v>
      </c>
      <c r="W4971" s="41">
        <f t="shared" si="1094"/>
        <v>0.99993272415310763</v>
      </c>
      <c r="Y4971" s="42">
        <v>40680</v>
      </c>
      <c r="Z4971" s="43">
        <v>319.42180000000002</v>
      </c>
      <c r="AA4971" s="43">
        <f t="shared" si="1095"/>
        <v>225.66004945249031</v>
      </c>
      <c r="AB4971" s="19">
        <f t="shared" ref="AB4971:AB5034" si="1098">AA4971/AA4970-1</f>
        <v>2.5556293460138324E-3</v>
      </c>
      <c r="AC4971" s="37">
        <f t="shared" ref="AC4971:AC5034" si="1099">(AA4971/AA4970)</f>
        <v>1.0025556293460138</v>
      </c>
      <c r="AE4971" s="44">
        <v>40680</v>
      </c>
      <c r="AF4971" s="45">
        <v>5101.2997999999998</v>
      </c>
      <c r="AG4971" s="19">
        <f t="shared" si="1090"/>
        <v>3603.8854115153654</v>
      </c>
      <c r="AH4971" s="45">
        <f t="shared" si="1096"/>
        <v>3.2491978228543772E-4</v>
      </c>
      <c r="AI4971" s="46">
        <f t="shared" si="1097"/>
        <v>1.0003249197822854</v>
      </c>
      <c r="AK4971" s="38">
        <v>40680</v>
      </c>
      <c r="AL4971" s="19">
        <v>167.4709</v>
      </c>
      <c r="AM4971" s="19">
        <f t="shared" si="1086"/>
        <v>7.4934790597902534E-4</v>
      </c>
      <c r="AN4971" s="37">
        <f t="shared" si="1087"/>
        <v>1.000749347905979</v>
      </c>
      <c r="AQ4971" s="38">
        <v>40680</v>
      </c>
      <c r="AR4971" s="19">
        <f t="shared" si="1088"/>
        <v>379.68667506200001</v>
      </c>
      <c r="AS4971" s="40">
        <f t="shared" si="1085"/>
        <v>7.4934790597902534E-4</v>
      </c>
      <c r="AT4971" s="51">
        <f t="shared" si="1089"/>
        <v>1.000749347905979</v>
      </c>
      <c r="AV4971" s="53" t="s">
        <v>639</v>
      </c>
      <c r="AW4971" s="53">
        <v>9.0399999999999994E-2</v>
      </c>
      <c r="AX4971" s="53"/>
      <c r="AY4971" s="53"/>
    </row>
    <row r="4972" spans="1:51">
      <c r="A4972" s="38">
        <v>40681</v>
      </c>
      <c r="B4972" s="37">
        <v>1.427</v>
      </c>
      <c r="D4972" s="38">
        <v>40681</v>
      </c>
      <c r="E4972" s="19">
        <v>1750.7420999999999</v>
      </c>
      <c r="F4972" s="19">
        <v>1226.8690259285213</v>
      </c>
      <c r="G4972" s="19">
        <v>1.5929131309302402E-3</v>
      </c>
      <c r="H4972" s="37">
        <f t="shared" si="1091"/>
        <v>1.0015929131309302</v>
      </c>
      <c r="I4972" s="19"/>
      <c r="J4972" s="19"/>
      <c r="K4972" s="19"/>
      <c r="L4972" s="19"/>
      <c r="N4972" s="38">
        <v>40681</v>
      </c>
      <c r="O4972" s="19">
        <v>1410.3724999999999</v>
      </c>
      <c r="P4972" s="19">
        <v>988.34793272599848</v>
      </c>
      <c r="Q4972" s="19">
        <v>7.4057158399476464E-5</v>
      </c>
      <c r="R4972" s="37">
        <f t="shared" si="1092"/>
        <v>1.0000740571583995</v>
      </c>
      <c r="T4972" s="39">
        <v>40681</v>
      </c>
      <c r="U4972" s="40">
        <v>389.6327</v>
      </c>
      <c r="V4972" s="40">
        <f t="shared" si="1093"/>
        <v>5.5852981599069373E-4</v>
      </c>
      <c r="W4972" s="41">
        <f t="shared" si="1094"/>
        <v>1.0005585298159907</v>
      </c>
      <c r="Y4972" s="42">
        <v>40681</v>
      </c>
      <c r="Z4972" s="43">
        <v>327.39749999999998</v>
      </c>
      <c r="AA4972" s="43">
        <f t="shared" si="1095"/>
        <v>229.43062368605464</v>
      </c>
      <c r="AB4972" s="19">
        <f t="shared" si="1098"/>
        <v>1.6709090699539964E-2</v>
      </c>
      <c r="AC4972" s="37">
        <f t="shared" si="1099"/>
        <v>1.01670909069954</v>
      </c>
      <c r="AE4972" s="44">
        <v>40681</v>
      </c>
      <c r="AF4972" s="45">
        <v>5238.7002000000002</v>
      </c>
      <c r="AG4972" s="19">
        <f t="shared" si="1090"/>
        <v>3671.1283812193415</v>
      </c>
      <c r="AH4972" s="45">
        <f t="shared" si="1096"/>
        <v>1.865846496925716E-2</v>
      </c>
      <c r="AI4972" s="46">
        <f t="shared" si="1097"/>
        <v>1.0186584649692572</v>
      </c>
      <c r="AK4972" s="38">
        <v>40681</v>
      </c>
      <c r="AL4972" s="19">
        <v>167.27670000000001</v>
      </c>
      <c r="AM4972" s="19">
        <f t="shared" si="1086"/>
        <v>-1.1596044447124143E-3</v>
      </c>
      <c r="AN4972" s="37">
        <f t="shared" si="1087"/>
        <v>0.99884039555528759</v>
      </c>
      <c r="AQ4972" s="38">
        <v>40681</v>
      </c>
      <c r="AR4972" s="19">
        <f t="shared" si="1088"/>
        <v>379.24638870600006</v>
      </c>
      <c r="AS4972" s="40">
        <f t="shared" si="1085"/>
        <v>-1.1596044447123033E-3</v>
      </c>
      <c r="AT4972" s="51">
        <f t="shared" si="1089"/>
        <v>0.9988403955552877</v>
      </c>
      <c r="AV4972" s="53" t="s">
        <v>640</v>
      </c>
      <c r="AW4972" s="53">
        <v>8.5900000000000004E-2</v>
      </c>
      <c r="AX4972" s="53"/>
      <c r="AY4972" s="53"/>
    </row>
    <row r="4973" spans="1:51">
      <c r="A4973" s="38">
        <v>40682</v>
      </c>
      <c r="B4973" s="37">
        <v>1.4254</v>
      </c>
      <c r="D4973" s="38">
        <v>40682</v>
      </c>
      <c r="E4973" s="19">
        <v>1755.7271000000001</v>
      </c>
      <c r="F4973" s="19">
        <v>1231.7434404377718</v>
      </c>
      <c r="G4973" s="19">
        <v>3.9730520587244467E-3</v>
      </c>
      <c r="H4973" s="37">
        <f t="shared" si="1091"/>
        <v>1.0039730520587244</v>
      </c>
      <c r="I4973" s="19"/>
      <c r="J4973" s="19"/>
      <c r="K4973" s="19"/>
      <c r="L4973" s="19"/>
      <c r="N4973" s="38">
        <v>40682</v>
      </c>
      <c r="O4973" s="19">
        <v>1408.0709999999999</v>
      </c>
      <c r="P4973" s="19">
        <v>987.84271081801592</v>
      </c>
      <c r="Q4973" s="19">
        <v>-5.1117819064905312E-4</v>
      </c>
      <c r="R4973" s="37">
        <f t="shared" si="1092"/>
        <v>0.99948882180935095</v>
      </c>
      <c r="T4973" s="39">
        <v>40682</v>
      </c>
      <c r="U4973" s="40">
        <v>389.12110000000001</v>
      </c>
      <c r="V4973" s="40">
        <f t="shared" si="1093"/>
        <v>-1.3130314781074626E-3</v>
      </c>
      <c r="W4973" s="41">
        <f t="shared" si="1094"/>
        <v>0.99868696852189254</v>
      </c>
      <c r="Y4973" s="42">
        <v>40682</v>
      </c>
      <c r="Z4973" s="43">
        <v>323.33010000000002</v>
      </c>
      <c r="AA4973" s="43">
        <f t="shared" si="1095"/>
        <v>226.83464290725411</v>
      </c>
      <c r="AB4973" s="19">
        <f t="shared" si="1098"/>
        <v>-1.1314883502007045E-2</v>
      </c>
      <c r="AC4973" s="37">
        <f t="shared" si="1099"/>
        <v>0.98868511649799296</v>
      </c>
      <c r="AE4973" s="44">
        <v>40682</v>
      </c>
      <c r="AF4973" s="45">
        <v>5179.7002000000002</v>
      </c>
      <c r="AG4973" s="19">
        <f t="shared" si="1090"/>
        <v>3633.8573032131335</v>
      </c>
      <c r="AH4973" s="45">
        <f t="shared" si="1096"/>
        <v>-1.0152485594586813E-2</v>
      </c>
      <c r="AI4973" s="46">
        <f t="shared" si="1097"/>
        <v>0.98984751440541319</v>
      </c>
      <c r="AK4973" s="38">
        <v>40682</v>
      </c>
      <c r="AL4973" s="19">
        <v>167.05719999999999</v>
      </c>
      <c r="AM4973" s="19">
        <f t="shared" si="1086"/>
        <v>-1.3121970961885721E-3</v>
      </c>
      <c r="AN4973" s="37">
        <f t="shared" si="1087"/>
        <v>0.99868780290381143</v>
      </c>
      <c r="AQ4973" s="38">
        <v>40682</v>
      </c>
      <c r="AR4973" s="19">
        <f t="shared" si="1088"/>
        <v>378.74874269600002</v>
      </c>
      <c r="AS4973" s="40">
        <f t="shared" si="1085"/>
        <v>-1.3121970961886831E-3</v>
      </c>
      <c r="AT4973" s="51">
        <f t="shared" si="1089"/>
        <v>0.99868780290381132</v>
      </c>
      <c r="AV4973" s="53" t="s">
        <v>641</v>
      </c>
      <c r="AW4973" s="53">
        <v>8.4000000000000005E-2</v>
      </c>
      <c r="AX4973" s="53"/>
      <c r="AY4973" s="53"/>
    </row>
    <row r="4974" spans="1:51">
      <c r="A4974" s="38">
        <v>40683</v>
      </c>
      <c r="B4974" s="37">
        <v>1.4172</v>
      </c>
      <c r="D4974" s="38">
        <v>40683</v>
      </c>
      <c r="E4974" s="19">
        <v>1744.3130000000001</v>
      </c>
      <c r="F4974" s="19">
        <v>1230.8163985323174</v>
      </c>
      <c r="G4974" s="19">
        <v>-7.5262581071666723E-4</v>
      </c>
      <c r="H4974" s="37">
        <f t="shared" si="1091"/>
        <v>0.99924737418928333</v>
      </c>
      <c r="I4974" s="19"/>
      <c r="J4974" s="19"/>
      <c r="K4974" s="19"/>
      <c r="L4974" s="19"/>
      <c r="N4974" s="38">
        <v>40683</v>
      </c>
      <c r="O4974" s="19">
        <v>1408.4158</v>
      </c>
      <c r="P4974" s="19">
        <v>993.80172170476999</v>
      </c>
      <c r="Q4974" s="19">
        <v>6.0323478844315215E-3</v>
      </c>
      <c r="R4974" s="37">
        <f t="shared" si="1092"/>
        <v>1.0060323478844315</v>
      </c>
      <c r="T4974" s="39">
        <v>40683</v>
      </c>
      <c r="U4974" s="40">
        <v>389.72559999999999</v>
      </c>
      <c r="V4974" s="40">
        <f t="shared" si="1093"/>
        <v>1.5535009538161226E-3</v>
      </c>
      <c r="W4974" s="41">
        <f t="shared" si="1094"/>
        <v>1.0015535009538161</v>
      </c>
      <c r="Y4974" s="42">
        <v>40683</v>
      </c>
      <c r="Z4974" s="43">
        <v>326.33769999999998</v>
      </c>
      <c r="AA4974" s="43">
        <f t="shared" si="1095"/>
        <v>230.2693338978267</v>
      </c>
      <c r="AB4974" s="19">
        <f t="shared" si="1098"/>
        <v>1.5141827308877698E-2</v>
      </c>
      <c r="AC4974" s="37">
        <f t="shared" si="1099"/>
        <v>1.0151418273088777</v>
      </c>
      <c r="AE4974" s="44">
        <v>40683</v>
      </c>
      <c r="AF4974" s="45">
        <v>5219.6000999999997</v>
      </c>
      <c r="AG4974" s="19">
        <f t="shared" si="1090"/>
        <v>3683.0370448772223</v>
      </c>
      <c r="AH4974" s="45">
        <f t="shared" si="1096"/>
        <v>1.3533756986165324E-2</v>
      </c>
      <c r="AI4974" s="46">
        <f t="shared" si="1097"/>
        <v>1.0135337569861653</v>
      </c>
      <c r="AK4974" s="38">
        <v>40683</v>
      </c>
      <c r="AL4974" s="19">
        <v>167.2165</v>
      </c>
      <c r="AM4974" s="19">
        <f t="shared" si="1086"/>
        <v>9.5356560507409149E-4</v>
      </c>
      <c r="AN4974" s="37">
        <f t="shared" si="1087"/>
        <v>1.0009535656050741</v>
      </c>
      <c r="AQ4974" s="38">
        <v>40683</v>
      </c>
      <c r="AR4974" s="19">
        <f t="shared" si="1088"/>
        <v>379.10990447</v>
      </c>
      <c r="AS4974" s="40">
        <f t="shared" si="1085"/>
        <v>9.5356560507409149E-4</v>
      </c>
      <c r="AT4974" s="51">
        <f t="shared" si="1089"/>
        <v>1.0009535656050741</v>
      </c>
      <c r="AV4974" s="53" t="s">
        <v>642</v>
      </c>
      <c r="AW4974" s="53">
        <v>7.9799999999999996E-2</v>
      </c>
      <c r="AX4974" s="53"/>
      <c r="AY4974" s="53"/>
    </row>
    <row r="4975" spans="1:51">
      <c r="A4975" s="38">
        <v>40686</v>
      </c>
      <c r="B4975" s="37">
        <v>1.4015</v>
      </c>
      <c r="D4975" s="38">
        <v>40686</v>
      </c>
      <c r="E4975" s="19">
        <v>1715.1405</v>
      </c>
      <c r="F4975" s="19">
        <v>1223.7891544773456</v>
      </c>
      <c r="G4975" s="19">
        <v>-5.7094169880669288E-3</v>
      </c>
      <c r="H4975" s="37">
        <f t="shared" si="1091"/>
        <v>0.99429058301193307</v>
      </c>
      <c r="I4975" s="19"/>
      <c r="J4975" s="19"/>
      <c r="K4975" s="19"/>
      <c r="L4975" s="19"/>
      <c r="N4975" s="38">
        <v>40686</v>
      </c>
      <c r="O4975" s="19">
        <v>1375.4425000000001</v>
      </c>
      <c r="P4975" s="19">
        <v>981.40742062076356</v>
      </c>
      <c r="Q4975" s="19">
        <v>-1.2471603553619537E-2</v>
      </c>
      <c r="R4975" s="37">
        <f t="shared" si="1092"/>
        <v>0.98752839644638046</v>
      </c>
      <c r="T4975" s="39">
        <v>40686</v>
      </c>
      <c r="U4975" s="40">
        <v>391.40879999999999</v>
      </c>
      <c r="V4975" s="40">
        <f t="shared" si="1093"/>
        <v>4.3189361951074812E-3</v>
      </c>
      <c r="W4975" s="41">
        <f t="shared" si="1094"/>
        <v>1.0043189361951075</v>
      </c>
      <c r="Y4975" s="42">
        <v>40686</v>
      </c>
      <c r="Z4975" s="43">
        <v>323.1311</v>
      </c>
      <c r="AA4975" s="43">
        <f t="shared" si="1095"/>
        <v>230.56089903674635</v>
      </c>
      <c r="AB4975" s="19">
        <f t="shared" si="1098"/>
        <v>1.2661917850034232E-3</v>
      </c>
      <c r="AC4975" s="37">
        <f t="shared" si="1099"/>
        <v>1.0012661917850034</v>
      </c>
      <c r="AE4975" s="44">
        <v>40686</v>
      </c>
      <c r="AF4975" s="45">
        <v>5130.7997999999998</v>
      </c>
      <c r="AG4975" s="19">
        <f t="shared" si="1090"/>
        <v>3660.9345701034604</v>
      </c>
      <c r="AH4975" s="45">
        <f t="shared" si="1096"/>
        <v>-6.0011546189860931E-3</v>
      </c>
      <c r="AI4975" s="46">
        <f t="shared" si="1097"/>
        <v>0.99399884538101391</v>
      </c>
      <c r="AK4975" s="38">
        <v>40686</v>
      </c>
      <c r="AL4975" s="19">
        <v>167.33240000000001</v>
      </c>
      <c r="AM4975" s="19">
        <f t="shared" si="1086"/>
        <v>6.9311341883127042E-4</v>
      </c>
      <c r="AN4975" s="37">
        <f t="shared" si="1087"/>
        <v>1.0006931134188313</v>
      </c>
      <c r="AQ4975" s="38">
        <v>40686</v>
      </c>
      <c r="AR4975" s="19">
        <f t="shared" si="1088"/>
        <v>379.37267063200005</v>
      </c>
      <c r="AS4975" s="40">
        <f t="shared" si="1085"/>
        <v>6.9311341883149247E-4</v>
      </c>
      <c r="AT4975" s="51">
        <f t="shared" si="1089"/>
        <v>1.0006931134188315</v>
      </c>
      <c r="AV4975" s="53" t="s">
        <v>643</v>
      </c>
      <c r="AW4975" s="53">
        <v>7.9200000000000007E-2</v>
      </c>
      <c r="AX4975" s="53"/>
      <c r="AY4975" s="53"/>
    </row>
    <row r="4976" spans="1:51">
      <c r="A4976" s="38">
        <v>40687</v>
      </c>
      <c r="B4976" s="37">
        <v>1.4107000000000001</v>
      </c>
      <c r="D4976" s="38">
        <v>40687</v>
      </c>
      <c r="E4976" s="19">
        <v>1717.8812</v>
      </c>
      <c r="F4976" s="19">
        <v>1217.7509038066207</v>
      </c>
      <c r="G4976" s="19">
        <v>-4.934061270794432E-3</v>
      </c>
      <c r="H4976" s="37">
        <f t="shared" si="1091"/>
        <v>0.99506593872920557</v>
      </c>
      <c r="I4976" s="19"/>
      <c r="J4976" s="19"/>
      <c r="K4976" s="19"/>
      <c r="L4976" s="19"/>
      <c r="N4976" s="38">
        <v>40687</v>
      </c>
      <c r="O4976" s="19">
        <v>1389.1190999999999</v>
      </c>
      <c r="P4976" s="19">
        <v>984.70199191890538</v>
      </c>
      <c r="Q4976" s="19">
        <v>3.3569863330134009E-3</v>
      </c>
      <c r="R4976" s="37">
        <f t="shared" si="1092"/>
        <v>1.0033569863330134</v>
      </c>
      <c r="T4976" s="39">
        <v>40687</v>
      </c>
      <c r="U4976" s="40">
        <v>390.70890000000003</v>
      </c>
      <c r="V4976" s="40">
        <f t="shared" si="1093"/>
        <v>-1.7881560148876874E-3</v>
      </c>
      <c r="W4976" s="41">
        <f t="shared" si="1094"/>
        <v>0.99821184398511231</v>
      </c>
      <c r="Y4976" s="42">
        <v>40687</v>
      </c>
      <c r="Z4976" s="43">
        <v>324.613</v>
      </c>
      <c r="AA4976" s="43">
        <f t="shared" si="1095"/>
        <v>230.10774792656127</v>
      </c>
      <c r="AB4976" s="19">
        <f t="shared" si="1098"/>
        <v>-1.9654291429218596E-3</v>
      </c>
      <c r="AC4976" s="37">
        <f t="shared" si="1099"/>
        <v>0.99803457085707814</v>
      </c>
      <c r="AE4976" s="44">
        <v>40687</v>
      </c>
      <c r="AF4976" s="45">
        <v>5191.2002000000002</v>
      </c>
      <c r="AG4976" s="19">
        <f t="shared" si="1090"/>
        <v>3679.8753810165167</v>
      </c>
      <c r="AH4976" s="45">
        <f t="shared" si="1096"/>
        <v>5.1737638437283628E-3</v>
      </c>
      <c r="AI4976" s="46">
        <f t="shared" si="1097"/>
        <v>1.0051737638437284</v>
      </c>
      <c r="AK4976" s="38">
        <v>40687</v>
      </c>
      <c r="AL4976" s="19">
        <v>167.1465</v>
      </c>
      <c r="AM4976" s="19">
        <f t="shared" si="1086"/>
        <v>-1.1109623719016692E-3</v>
      </c>
      <c r="AN4976" s="37">
        <f t="shared" si="1087"/>
        <v>0.99888903762809833</v>
      </c>
      <c r="AQ4976" s="38">
        <v>40687</v>
      </c>
      <c r="AR4976" s="19">
        <f t="shared" si="1088"/>
        <v>378.95120187000003</v>
      </c>
      <c r="AS4976" s="40">
        <f t="shared" si="1085"/>
        <v>-1.1109623719016692E-3</v>
      </c>
      <c r="AT4976" s="51">
        <f t="shared" si="1089"/>
        <v>0.99888903762809833</v>
      </c>
      <c r="AV4976" s="53" t="s">
        <v>644</v>
      </c>
      <c r="AW4976" s="53">
        <v>7.51E-2</v>
      </c>
      <c r="AX4976" s="53"/>
      <c r="AY4976" s="53"/>
    </row>
    <row r="4977" spans="1:51">
      <c r="A4977" s="38">
        <v>40688</v>
      </c>
      <c r="B4977" s="37">
        <v>1.4101999999999999</v>
      </c>
      <c r="D4977" s="38">
        <v>40688</v>
      </c>
      <c r="E4977" s="19">
        <v>1723.8757000000001</v>
      </c>
      <c r="F4977" s="19">
        <v>1222.4334846121119</v>
      </c>
      <c r="G4977" s="19">
        <v>3.8452698255888595E-3</v>
      </c>
      <c r="H4977" s="37">
        <f t="shared" si="1091"/>
        <v>1.0038452698255889</v>
      </c>
      <c r="I4977" s="19"/>
      <c r="J4977" s="19"/>
      <c r="K4977" s="19"/>
      <c r="L4977" s="19"/>
      <c r="N4977" s="38">
        <v>40688</v>
      </c>
      <c r="O4977" s="19">
        <v>1381.0283999999999</v>
      </c>
      <c r="P4977" s="19">
        <v>979.31385619061132</v>
      </c>
      <c r="Q4977" s="19">
        <v>-5.4718440426774206E-3</v>
      </c>
      <c r="R4977" s="37">
        <f t="shared" si="1092"/>
        <v>0.99452815595732258</v>
      </c>
      <c r="T4977" s="39">
        <v>40688</v>
      </c>
      <c r="U4977" s="40">
        <v>391.84699999999998</v>
      </c>
      <c r="V4977" s="40">
        <f t="shared" si="1093"/>
        <v>2.9129103534624168E-3</v>
      </c>
      <c r="W4977" s="41">
        <f t="shared" si="1094"/>
        <v>1.0029129103534624</v>
      </c>
      <c r="Y4977" s="42">
        <v>40688</v>
      </c>
      <c r="Z4977" s="43">
        <v>329.2783</v>
      </c>
      <c r="AA4977" s="43">
        <f t="shared" si="1095"/>
        <v>233.49758899446888</v>
      </c>
      <c r="AB4977" s="19">
        <f t="shared" si="1098"/>
        <v>1.4731538153115453E-2</v>
      </c>
      <c r="AC4977" s="37">
        <f t="shared" si="1099"/>
        <v>1.0147315381531155</v>
      </c>
      <c r="AE4977" s="44">
        <v>40688</v>
      </c>
      <c r="AF4977" s="45">
        <v>5280.2997999999998</v>
      </c>
      <c r="AG4977" s="19">
        <f t="shared" si="1090"/>
        <v>3744.3623599489433</v>
      </c>
      <c r="AH4977" s="45">
        <f t="shared" si="1096"/>
        <v>1.752422901740025E-2</v>
      </c>
      <c r="AI4977" s="46">
        <f t="shared" si="1097"/>
        <v>1.0175242290174003</v>
      </c>
      <c r="AK4977" s="38">
        <v>40688</v>
      </c>
      <c r="AL4977" s="19">
        <v>167.62989999999999</v>
      </c>
      <c r="AM4977" s="19">
        <f t="shared" si="1086"/>
        <v>2.892073719760635E-3</v>
      </c>
      <c r="AN4977" s="37">
        <f t="shared" si="1087"/>
        <v>1.0028920737197606</v>
      </c>
      <c r="AQ4977" s="38">
        <v>40688</v>
      </c>
      <c r="AR4977" s="19">
        <f t="shared" si="1088"/>
        <v>380.04715668200004</v>
      </c>
      <c r="AS4977" s="40">
        <f t="shared" si="1085"/>
        <v>2.892073719760857E-3</v>
      </c>
      <c r="AT4977" s="51">
        <f t="shared" si="1089"/>
        <v>1.0028920737197609</v>
      </c>
      <c r="AV4977" s="53" t="s">
        <v>645</v>
      </c>
      <c r="AW4977" s="53">
        <v>7.5999999999999998E-2</v>
      </c>
      <c r="AX4977" s="53"/>
      <c r="AY4977" s="53"/>
    </row>
    <row r="4978" spans="1:51">
      <c r="A4978" s="38">
        <v>40689</v>
      </c>
      <c r="B4978" s="37">
        <v>1.4088000000000001</v>
      </c>
      <c r="D4978" s="38">
        <v>40689</v>
      </c>
      <c r="E4978" s="19">
        <v>1732.9987000000001</v>
      </c>
      <c r="F4978" s="19">
        <v>1230.124006246451</v>
      </c>
      <c r="G4978" s="19">
        <v>6.2911575403870046E-3</v>
      </c>
      <c r="H4978" s="37">
        <f t="shared" si="1091"/>
        <v>1.006291157540387</v>
      </c>
      <c r="I4978" s="19"/>
      <c r="J4978" s="19"/>
      <c r="K4978" s="19"/>
      <c r="L4978" s="19"/>
      <c r="N4978" s="38">
        <v>40689</v>
      </c>
      <c r="O4978" s="19">
        <v>1400.1323</v>
      </c>
      <c r="P4978" s="19">
        <v>993.84745883021003</v>
      </c>
      <c r="Q4978" s="19">
        <v>1.4840597371033049E-2</v>
      </c>
      <c r="R4978" s="37">
        <f t="shared" si="1092"/>
        <v>1.014840597371033</v>
      </c>
      <c r="T4978" s="39">
        <v>40689</v>
      </c>
      <c r="U4978" s="40">
        <v>391.10759999999999</v>
      </c>
      <c r="V4978" s="40">
        <f t="shared" si="1093"/>
        <v>-1.8869609822200761E-3</v>
      </c>
      <c r="W4978" s="41">
        <f t="shared" si="1094"/>
        <v>0.99811303901777992</v>
      </c>
      <c r="Y4978" s="42">
        <v>40689</v>
      </c>
      <c r="Z4978" s="43">
        <v>328.62270000000001</v>
      </c>
      <c r="AA4978" s="43">
        <f t="shared" si="1095"/>
        <v>233.2642674616695</v>
      </c>
      <c r="AB4978" s="19">
        <f t="shared" si="1098"/>
        <v>-9.9924600422707233E-4</v>
      </c>
      <c r="AC4978" s="37">
        <f t="shared" si="1099"/>
        <v>0.99900075399577293</v>
      </c>
      <c r="AE4978" s="44">
        <v>40689</v>
      </c>
      <c r="AF4978" s="45">
        <v>5265.3999000000003</v>
      </c>
      <c r="AG4978" s="19">
        <f t="shared" si="1090"/>
        <v>3737.5070272572402</v>
      </c>
      <c r="AH4978" s="45">
        <f t="shared" si="1096"/>
        <v>-1.8308411506936517E-3</v>
      </c>
      <c r="AI4978" s="46">
        <f t="shared" si="1097"/>
        <v>0.99816915884930635</v>
      </c>
      <c r="AK4978" s="38">
        <v>40689</v>
      </c>
      <c r="AL4978" s="19">
        <v>168.10489999999999</v>
      </c>
      <c r="AM4978" s="19">
        <f t="shared" si="1086"/>
        <v>2.8336233571695235E-3</v>
      </c>
      <c r="AN4978" s="37">
        <f t="shared" si="1087"/>
        <v>1.0028336233571695</v>
      </c>
      <c r="AQ4978" s="38">
        <v>40689</v>
      </c>
      <c r="AR4978" s="19">
        <f t="shared" si="1088"/>
        <v>381.12406718199998</v>
      </c>
      <c r="AS4978" s="40">
        <f t="shared" si="1085"/>
        <v>2.8336233571695235E-3</v>
      </c>
      <c r="AT4978" s="51">
        <f t="shared" si="1089"/>
        <v>1.0028336233571695</v>
      </c>
      <c r="AV4978" s="53" t="s">
        <v>646</v>
      </c>
      <c r="AW4978" s="53">
        <v>7.2400000000000006E-2</v>
      </c>
      <c r="AX4978" s="53"/>
      <c r="AY4978" s="53"/>
    </row>
    <row r="4979" spans="1:51">
      <c r="A4979" s="38">
        <v>40690</v>
      </c>
      <c r="B4979" s="37">
        <v>1.4287000000000001</v>
      </c>
      <c r="D4979" s="38">
        <v>40690</v>
      </c>
      <c r="E4979" s="19">
        <v>1748.3081</v>
      </c>
      <c r="F4979" s="19">
        <v>1223.7055365017147</v>
      </c>
      <c r="G4979" s="19">
        <v>-5.2177420423826781E-3</v>
      </c>
      <c r="H4979" s="37">
        <f t="shared" si="1091"/>
        <v>0.99478225795761732</v>
      </c>
      <c r="I4979" s="19"/>
      <c r="J4979" s="19"/>
      <c r="K4979" s="19"/>
      <c r="L4979" s="19"/>
      <c r="N4979" s="38">
        <v>40690</v>
      </c>
      <c r="O4979" s="19">
        <v>1418.0306</v>
      </c>
      <c r="P4979" s="19">
        <v>992.53209211170997</v>
      </c>
      <c r="Q4979" s="19">
        <v>-1.3235096662099766E-3</v>
      </c>
      <c r="R4979" s="37">
        <f t="shared" si="1092"/>
        <v>0.99867649033379002</v>
      </c>
      <c r="T4979" s="39">
        <v>40690</v>
      </c>
      <c r="U4979" s="40">
        <v>392.82209999999998</v>
      </c>
      <c r="V4979" s="40">
        <f t="shared" si="1093"/>
        <v>4.3837041264347398E-3</v>
      </c>
      <c r="W4979" s="41">
        <f t="shared" si="1094"/>
        <v>1.0043837041264347</v>
      </c>
      <c r="Y4979" s="42">
        <v>40690</v>
      </c>
      <c r="Z4979" s="43">
        <v>332.3596</v>
      </c>
      <c r="AA4979" s="43">
        <f t="shared" si="1095"/>
        <v>232.63078322950932</v>
      </c>
      <c r="AB4979" s="19">
        <f t="shared" si="1098"/>
        <v>-2.7157362722273204E-3</v>
      </c>
      <c r="AC4979" s="37">
        <f t="shared" si="1099"/>
        <v>0.99728426372777268</v>
      </c>
      <c r="AE4979" s="44">
        <v>40690</v>
      </c>
      <c r="AF4979" s="45">
        <v>5297</v>
      </c>
      <c r="AG4979" s="19">
        <f t="shared" si="1090"/>
        <v>3707.5663190312871</v>
      </c>
      <c r="AH4979" s="45">
        <f t="shared" si="1096"/>
        <v>-8.0108767709595741E-3</v>
      </c>
      <c r="AI4979" s="46">
        <f t="shared" si="1097"/>
        <v>0.99198912322904043</v>
      </c>
      <c r="AK4979" s="38">
        <v>40690</v>
      </c>
      <c r="AL4979" s="19">
        <v>168.12559999999999</v>
      </c>
      <c r="AM4979" s="19">
        <f t="shared" si="1086"/>
        <v>1.2313739813651914E-4</v>
      </c>
      <c r="AN4979" s="37">
        <f t="shared" si="1087"/>
        <v>1.0001231373981365</v>
      </c>
      <c r="AQ4979" s="38">
        <v>40690</v>
      </c>
      <c r="AR4979" s="19">
        <f t="shared" si="1088"/>
        <v>381.17099780800004</v>
      </c>
      <c r="AS4979" s="40">
        <f t="shared" si="1085"/>
        <v>1.2313739813674118E-4</v>
      </c>
      <c r="AT4979" s="51">
        <f t="shared" si="1089"/>
        <v>1.0001231373981367</v>
      </c>
      <c r="AV4979" s="53" t="s">
        <v>647</v>
      </c>
      <c r="AW4979" s="53">
        <v>6.6100000000000006E-2</v>
      </c>
      <c r="AX4979" s="53"/>
      <c r="AY4979" s="53"/>
    </row>
    <row r="4980" spans="1:51">
      <c r="A4980" s="38">
        <v>40693</v>
      </c>
      <c r="B4980" s="37">
        <v>1.4287000000000001</v>
      </c>
      <c r="D4980" s="38">
        <v>40693</v>
      </c>
      <c r="E4980" s="19">
        <v>1748.0817999999999</v>
      </c>
      <c r="F4980" s="19">
        <v>1223.5471407573318</v>
      </c>
      <c r="G4980" s="19">
        <v>-1.2943942775300865E-4</v>
      </c>
      <c r="H4980" s="37">
        <f t="shared" si="1091"/>
        <v>0.99987056057224699</v>
      </c>
      <c r="I4980" s="19"/>
      <c r="J4980" s="19"/>
      <c r="K4980" s="19"/>
      <c r="L4980" s="19"/>
      <c r="N4980" s="38">
        <v>40693</v>
      </c>
      <c r="O4980" s="19">
        <v>1418.6801</v>
      </c>
      <c r="P4980" s="19">
        <v>992.98670119689223</v>
      </c>
      <c r="Q4980" s="19">
        <v>4.5802960810559235E-4</v>
      </c>
      <c r="R4980" s="37">
        <f t="shared" si="1092"/>
        <v>1.0004580296081056</v>
      </c>
      <c r="T4980" s="39">
        <v>40693</v>
      </c>
      <c r="U4980" s="40">
        <v>392.68689999999998</v>
      </c>
      <c r="V4980" s="40">
        <f t="shared" si="1093"/>
        <v>-3.441761550584399E-4</v>
      </c>
      <c r="W4980" s="41">
        <f t="shared" si="1094"/>
        <v>0.99965582384494156</v>
      </c>
      <c r="Y4980" s="38">
        <v>40693</v>
      </c>
      <c r="Z4980" s="43">
        <v>332.3596</v>
      </c>
      <c r="AA4980" s="43">
        <f t="shared" si="1095"/>
        <v>232.63078322950932</v>
      </c>
      <c r="AB4980" s="19">
        <f t="shared" si="1098"/>
        <v>0</v>
      </c>
      <c r="AC4980" s="37">
        <f t="shared" si="1099"/>
        <v>1</v>
      </c>
      <c r="AE4980" s="38">
        <v>40693</v>
      </c>
      <c r="AF4980" s="45">
        <v>5297</v>
      </c>
      <c r="AG4980" s="19">
        <f t="shared" si="1090"/>
        <v>3707.5663190312871</v>
      </c>
      <c r="AH4980" s="45">
        <f t="shared" si="1096"/>
        <v>0</v>
      </c>
      <c r="AI4980" s="46">
        <f t="shared" si="1097"/>
        <v>1</v>
      </c>
      <c r="AK4980" s="38">
        <v>40693</v>
      </c>
      <c r="AL4980" s="19">
        <v>167.97049999999999</v>
      </c>
      <c r="AM4980" s="19">
        <f t="shared" si="1086"/>
        <v>-9.2252458875985432E-4</v>
      </c>
      <c r="AN4980" s="37">
        <f t="shared" si="1087"/>
        <v>0.99907747541124015</v>
      </c>
      <c r="AQ4980" s="38">
        <v>40693</v>
      </c>
      <c r="AR4980" s="19">
        <f t="shared" si="1088"/>
        <v>380.81935819</v>
      </c>
      <c r="AS4980" s="40">
        <f t="shared" si="1085"/>
        <v>-9.2252458875996535E-4</v>
      </c>
      <c r="AT4980" s="51">
        <f t="shared" si="1089"/>
        <v>0.99907747541124003</v>
      </c>
      <c r="AV4980" s="53" t="s">
        <v>648</v>
      </c>
      <c r="AW4980" s="53">
        <v>6.6299999999999998E-2</v>
      </c>
      <c r="AX4980" s="53"/>
      <c r="AY4980" s="53"/>
    </row>
    <row r="4981" spans="1:51">
      <c r="A4981" s="38">
        <v>40694</v>
      </c>
      <c r="B4981" s="37">
        <v>1.4376</v>
      </c>
      <c r="D4981" s="38">
        <v>40694</v>
      </c>
      <c r="E4981" s="19">
        <v>1769.6188999999999</v>
      </c>
      <c r="F4981" s="19">
        <v>1230.9536032276014</v>
      </c>
      <c r="G4981" s="19">
        <v>6.0532710375877929E-3</v>
      </c>
      <c r="H4981" s="37">
        <f t="shared" si="1091"/>
        <v>1.0060532710375878</v>
      </c>
      <c r="I4981" s="19"/>
      <c r="J4981" s="19"/>
      <c r="K4981" s="19"/>
      <c r="L4981" s="19"/>
      <c r="N4981" s="38">
        <v>40694</v>
      </c>
      <c r="O4981" s="19">
        <v>1443.1927000000001</v>
      </c>
      <c r="P4981" s="19">
        <v>1003.8903032832499</v>
      </c>
      <c r="Q4981" s="19">
        <v>1.0980612402175183E-2</v>
      </c>
      <c r="R4981" s="37">
        <f t="shared" si="1092"/>
        <v>1.0109806124021752</v>
      </c>
      <c r="T4981" s="39">
        <v>40694</v>
      </c>
      <c r="U4981" s="40">
        <v>391.6986</v>
      </c>
      <c r="V4981" s="40">
        <f t="shared" si="1093"/>
        <v>-2.5167633552328761E-3</v>
      </c>
      <c r="W4981" s="41">
        <f t="shared" si="1094"/>
        <v>0.99748323664476712</v>
      </c>
      <c r="Y4981" s="42">
        <v>40694</v>
      </c>
      <c r="Z4981" s="43">
        <v>334.76389999999998</v>
      </c>
      <c r="AA4981" s="43">
        <f t="shared" si="1095"/>
        <v>232.86303561491374</v>
      </c>
      <c r="AB4981" s="19">
        <f t="shared" si="1098"/>
        <v>9.983733974505693E-4</v>
      </c>
      <c r="AC4981" s="37">
        <f t="shared" si="1099"/>
        <v>1.0009983733974506</v>
      </c>
      <c r="AE4981" s="44">
        <v>40694</v>
      </c>
      <c r="AF4981" s="45">
        <v>5361.7002000000002</v>
      </c>
      <c r="AG4981" s="19">
        <f t="shared" si="1090"/>
        <v>3729.6189482470786</v>
      </c>
      <c r="AH4981" s="45">
        <f t="shared" si="1096"/>
        <v>5.9480066755901451E-3</v>
      </c>
      <c r="AI4981" s="46">
        <f t="shared" si="1097"/>
        <v>1.0059480066755901</v>
      </c>
      <c r="AK4981" s="38">
        <v>40694</v>
      </c>
      <c r="AL4981" s="19">
        <v>167.8965</v>
      </c>
      <c r="AM4981" s="19">
        <f t="shared" si="1086"/>
        <v>-4.4055354958150161E-4</v>
      </c>
      <c r="AN4981" s="37">
        <f t="shared" si="1087"/>
        <v>0.9995594464504185</v>
      </c>
      <c r="AQ4981" s="38">
        <v>40694</v>
      </c>
      <c r="AR4981" s="19">
        <f t="shared" si="1088"/>
        <v>380.65158687000002</v>
      </c>
      <c r="AS4981" s="40">
        <f t="shared" si="1085"/>
        <v>-4.4055354958161264E-4</v>
      </c>
      <c r="AT4981" s="51">
        <f t="shared" si="1089"/>
        <v>0.99955944645041839</v>
      </c>
      <c r="AV4981" s="53" t="s">
        <v>649</v>
      </c>
      <c r="AW4981" s="53">
        <v>6.6400000000000001E-2</v>
      </c>
      <c r="AX4981" s="53"/>
      <c r="AY4981" s="53"/>
    </row>
    <row r="4982" spans="1:51">
      <c r="A4982" s="38">
        <v>40695</v>
      </c>
      <c r="B4982" s="37">
        <v>1.4431</v>
      </c>
      <c r="D4982" s="38">
        <v>40695</v>
      </c>
      <c r="E4982" s="19">
        <v>1745.4407000000001</v>
      </c>
      <c r="F4982" s="19">
        <v>1209.5077957175524</v>
      </c>
      <c r="G4982" s="19">
        <v>-1.7422108724339691E-2</v>
      </c>
      <c r="H4982" s="37">
        <f t="shared" si="1091"/>
        <v>0.98257789127566031</v>
      </c>
      <c r="I4982" s="19"/>
      <c r="J4982" s="19"/>
      <c r="K4982" s="19"/>
      <c r="L4982" s="19"/>
      <c r="N4982" s="38">
        <v>40695</v>
      </c>
      <c r="O4982" s="19">
        <v>1441.7669000000001</v>
      </c>
      <c r="P4982" s="19">
        <v>999.07622479384656</v>
      </c>
      <c r="Q4982" s="19">
        <v>-4.7954228401835275E-3</v>
      </c>
      <c r="R4982" s="37">
        <f t="shared" si="1092"/>
        <v>0.99520457715981647</v>
      </c>
      <c r="T4982" s="39">
        <v>40695</v>
      </c>
      <c r="U4982" s="40">
        <v>391.38069999999999</v>
      </c>
      <c r="V4982" s="40">
        <f t="shared" si="1093"/>
        <v>-8.1159340370373645E-4</v>
      </c>
      <c r="W4982" s="41">
        <f t="shared" si="1094"/>
        <v>0.99918840659629626</v>
      </c>
      <c r="Y4982" s="42">
        <v>40695</v>
      </c>
      <c r="Z4982" s="43">
        <v>331.63510000000002</v>
      </c>
      <c r="AA4982" s="43">
        <f t="shared" si="1095"/>
        <v>229.80742845263669</v>
      </c>
      <c r="AB4982" s="19">
        <f t="shared" si="1098"/>
        <v>-1.312190727999496E-2</v>
      </c>
      <c r="AC4982" s="37">
        <f t="shared" si="1099"/>
        <v>0.98687809272000504</v>
      </c>
      <c r="AE4982" s="44">
        <v>40695</v>
      </c>
      <c r="AF4982" s="45">
        <v>5280.7002000000002</v>
      </c>
      <c r="AG4982" s="19">
        <f t="shared" si="1090"/>
        <v>3659.2753100963205</v>
      </c>
      <c r="AH4982" s="45">
        <f t="shared" si="1096"/>
        <v>-1.8860811017656243E-2</v>
      </c>
      <c r="AI4982" s="46">
        <f t="shared" si="1097"/>
        <v>0.98113918898234376</v>
      </c>
      <c r="AK4982" s="38">
        <v>40695</v>
      </c>
      <c r="AL4982" s="19">
        <v>168.15719999999999</v>
      </c>
      <c r="AM4982" s="19">
        <f t="shared" si="1086"/>
        <v>1.5527423144614527E-3</v>
      </c>
      <c r="AN4982" s="37">
        <f t="shared" si="1087"/>
        <v>1.0015527423144615</v>
      </c>
      <c r="AQ4982" s="38">
        <v>40695</v>
      </c>
      <c r="AR4982" s="19">
        <f t="shared" si="1088"/>
        <v>381.24264069600002</v>
      </c>
      <c r="AS4982" s="40">
        <f t="shared" si="1085"/>
        <v>1.5527423144616748E-3</v>
      </c>
      <c r="AT4982" s="51">
        <f t="shared" si="1089"/>
        <v>1.0015527423144617</v>
      </c>
      <c r="AV4982" s="53" t="s">
        <v>650</v>
      </c>
      <c r="AW4982" s="53">
        <v>6.3100000000000003E-2</v>
      </c>
      <c r="AX4982" s="53"/>
      <c r="AY4982" s="53"/>
    </row>
    <row r="4983" spans="1:51">
      <c r="A4983" s="38">
        <v>40696</v>
      </c>
      <c r="B4983" s="37">
        <v>1.4426000000000001</v>
      </c>
      <c r="D4983" s="38">
        <v>40696</v>
      </c>
      <c r="E4983" s="19">
        <v>1732.2974999999999</v>
      </c>
      <c r="F4983" s="19">
        <v>1200.816234576459</v>
      </c>
      <c r="G4983" s="19">
        <v>-7.1860315178349232E-3</v>
      </c>
      <c r="H4983" s="37">
        <f t="shared" si="1091"/>
        <v>0.99281396848216508</v>
      </c>
      <c r="I4983" s="19"/>
      <c r="J4983" s="19"/>
      <c r="K4983" s="19"/>
      <c r="L4983" s="19"/>
      <c r="N4983" s="38">
        <v>40696</v>
      </c>
      <c r="O4983" s="19">
        <v>1432.8996</v>
      </c>
      <c r="P4983" s="19">
        <v>993.27575211423812</v>
      </c>
      <c r="Q4983" s="19">
        <v>-5.8058359669256321E-3</v>
      </c>
      <c r="R4983" s="37">
        <f t="shared" si="1092"/>
        <v>0.99419416403307437</v>
      </c>
      <c r="T4983" s="39">
        <v>40696</v>
      </c>
      <c r="U4983" s="40">
        <v>392.6309</v>
      </c>
      <c r="V4983" s="40">
        <f t="shared" si="1093"/>
        <v>3.194332270344491E-3</v>
      </c>
      <c r="W4983" s="41">
        <f t="shared" si="1094"/>
        <v>1.0031943322703445</v>
      </c>
      <c r="Y4983" s="42">
        <v>40696</v>
      </c>
      <c r="Z4983" s="43">
        <v>333.02420000000001</v>
      </c>
      <c r="AA4983" s="43">
        <f t="shared" si="1095"/>
        <v>230.84999306807151</v>
      </c>
      <c r="AB4983" s="19">
        <f t="shared" si="1098"/>
        <v>4.5366880542319077E-3</v>
      </c>
      <c r="AC4983" s="37">
        <f t="shared" si="1099"/>
        <v>1.0045366880542319</v>
      </c>
      <c r="AE4983" s="44">
        <v>40696</v>
      </c>
      <c r="AF4983" s="45">
        <v>5295.2997999999998</v>
      </c>
      <c r="AG4983" s="19">
        <f t="shared" si="1090"/>
        <v>3670.6639401081375</v>
      </c>
      <c r="AH4983" s="45">
        <f t="shared" si="1096"/>
        <v>3.1122637808624898E-3</v>
      </c>
      <c r="AI4983" s="46">
        <f t="shared" si="1097"/>
        <v>1.0031122637808625</v>
      </c>
      <c r="AK4983" s="38">
        <v>40696</v>
      </c>
      <c r="AL4983" s="19">
        <v>168.36670000000001</v>
      </c>
      <c r="AM4983" s="19">
        <f t="shared" si="1086"/>
        <v>1.2458580423557741E-3</v>
      </c>
      <c r="AN4983" s="37">
        <f t="shared" si="1087"/>
        <v>1.0012458580423558</v>
      </c>
      <c r="AQ4983" s="38">
        <v>40696</v>
      </c>
      <c r="AR4983" s="19">
        <f t="shared" si="1088"/>
        <v>381.71761490600005</v>
      </c>
      <c r="AS4983" s="40">
        <f t="shared" si="1085"/>
        <v>1.2458580423557741E-3</v>
      </c>
      <c r="AT4983" s="51">
        <f t="shared" si="1089"/>
        <v>1.0012458580423558</v>
      </c>
      <c r="AV4983" s="53" t="s">
        <v>651</v>
      </c>
      <c r="AW4983" s="53">
        <v>6.1100000000000002E-2</v>
      </c>
      <c r="AX4983" s="53"/>
      <c r="AY4983" s="53"/>
    </row>
    <row r="4984" spans="1:51">
      <c r="A4984" s="38">
        <v>40697</v>
      </c>
      <c r="B4984" s="37">
        <v>1.4603999999999999</v>
      </c>
      <c r="D4984" s="38">
        <v>40697</v>
      </c>
      <c r="E4984" s="19">
        <v>1725.4884</v>
      </c>
      <c r="F4984" s="19">
        <v>1181.5176663927691</v>
      </c>
      <c r="G4984" s="19">
        <v>-1.6071208589627961E-2</v>
      </c>
      <c r="H4984" s="37">
        <f t="shared" si="1091"/>
        <v>0.98392879141037204</v>
      </c>
      <c r="I4984" s="19"/>
      <c r="J4984" s="19"/>
      <c r="K4984" s="19"/>
      <c r="L4984" s="19"/>
      <c r="N4984" s="38">
        <v>40697</v>
      </c>
      <c r="O4984" s="19">
        <v>1428.8857</v>
      </c>
      <c r="P4984" s="19">
        <v>978.42077513010145</v>
      </c>
      <c r="Q4984" s="19">
        <v>-1.4955541754157475E-2</v>
      </c>
      <c r="R4984" s="37">
        <f t="shared" si="1092"/>
        <v>0.98504445824584252</v>
      </c>
      <c r="T4984" s="39">
        <v>40697</v>
      </c>
      <c r="U4984" s="40">
        <v>391.98419999999999</v>
      </c>
      <c r="V4984" s="40">
        <f t="shared" si="1093"/>
        <v>-1.6470940010070434E-3</v>
      </c>
      <c r="W4984" s="41">
        <f t="shared" si="1094"/>
        <v>0.99835290599899296</v>
      </c>
      <c r="Y4984" s="42">
        <v>40697</v>
      </c>
      <c r="Z4984" s="43">
        <v>333.44589999999999</v>
      </c>
      <c r="AA4984" s="43">
        <f t="shared" si="1095"/>
        <v>228.3250479320734</v>
      </c>
      <c r="AB4984" s="19">
        <f t="shared" si="1098"/>
        <v>-1.0937601090824201E-2</v>
      </c>
      <c r="AC4984" s="37">
        <f t="shared" si="1099"/>
        <v>0.9890623989091758</v>
      </c>
      <c r="AE4984" s="44">
        <v>40697</v>
      </c>
      <c r="AF4984" s="45">
        <v>5305</v>
      </c>
      <c r="AG4984" s="19">
        <f t="shared" si="1090"/>
        <v>3632.5664201588606</v>
      </c>
      <c r="AH4984" s="45">
        <f t="shared" si="1096"/>
        <v>-1.0378917975300772E-2</v>
      </c>
      <c r="AI4984" s="46">
        <f t="shared" si="1097"/>
        <v>0.98962108202469923</v>
      </c>
      <c r="AK4984" s="38">
        <v>40697</v>
      </c>
      <c r="AL4984" s="19">
        <v>168.4007</v>
      </c>
      <c r="AM4984" s="19">
        <f t="shared" si="1086"/>
        <v>2.0194016987917784E-4</v>
      </c>
      <c r="AN4984" s="37">
        <f t="shared" si="1087"/>
        <v>1.0002019401698792</v>
      </c>
      <c r="AQ4984" s="38">
        <v>40697</v>
      </c>
      <c r="AR4984" s="19">
        <f t="shared" si="1088"/>
        <v>381.79469902600005</v>
      </c>
      <c r="AS4984" s="40">
        <f t="shared" si="1085"/>
        <v>2.0194016987917784E-4</v>
      </c>
      <c r="AT4984" s="51">
        <f t="shared" si="1089"/>
        <v>1.0002019401698792</v>
      </c>
      <c r="AV4984" s="53" t="s">
        <v>652</v>
      </c>
      <c r="AW4984" s="53">
        <v>5.8900000000000001E-2</v>
      </c>
      <c r="AX4984" s="53"/>
      <c r="AY4984" s="53"/>
    </row>
    <row r="4985" spans="1:51">
      <c r="A4985" s="38">
        <v>40700</v>
      </c>
      <c r="B4985" s="37">
        <v>1.462</v>
      </c>
      <c r="D4985" s="38">
        <v>40700</v>
      </c>
      <c r="E4985" s="19">
        <v>1712.0840000000001</v>
      </c>
      <c r="F4985" s="19">
        <v>1171.0560875512997</v>
      </c>
      <c r="G4985" s="19">
        <v>-8.8543566795823425E-3</v>
      </c>
      <c r="H4985" s="37">
        <f t="shared" si="1091"/>
        <v>0.99114564332041766</v>
      </c>
      <c r="I4985" s="19"/>
      <c r="J4985" s="19"/>
      <c r="K4985" s="19"/>
      <c r="L4985" s="19"/>
      <c r="N4985" s="38">
        <v>40700</v>
      </c>
      <c r="O4985" s="19">
        <v>1420.9313</v>
      </c>
      <c r="P4985" s="19">
        <v>971.90923392612854</v>
      </c>
      <c r="Q4985" s="19">
        <v>-6.6551542746086101E-3</v>
      </c>
      <c r="R4985" s="37">
        <f t="shared" si="1092"/>
        <v>0.99334484572539139</v>
      </c>
      <c r="T4985" s="39">
        <v>40700</v>
      </c>
      <c r="U4985" s="40">
        <v>391.79770000000002</v>
      </c>
      <c r="V4985" s="40">
        <f t="shared" si="1093"/>
        <v>-4.757844831499991E-4</v>
      </c>
      <c r="W4985" s="41">
        <f t="shared" si="1094"/>
        <v>0.99952421551685</v>
      </c>
      <c r="Y4985" s="42">
        <v>40700</v>
      </c>
      <c r="Z4985" s="43">
        <v>331.05340000000001</v>
      </c>
      <c r="AA4985" s="43">
        <f t="shared" si="1095"/>
        <v>226.43871409028728</v>
      </c>
      <c r="AB4985" s="19">
        <f t="shared" si="1098"/>
        <v>-8.2616158799506678E-3</v>
      </c>
      <c r="AC4985" s="37">
        <f t="shared" si="1099"/>
        <v>0.99173838412004933</v>
      </c>
      <c r="AE4985" s="44">
        <v>40700</v>
      </c>
      <c r="AF4985" s="45">
        <v>5246.3999000000003</v>
      </c>
      <c r="AG4985" s="19">
        <f t="shared" si="1090"/>
        <v>3588.508823529412</v>
      </c>
      <c r="AH4985" s="45">
        <f t="shared" si="1096"/>
        <v>-1.2128504074957025E-2</v>
      </c>
      <c r="AI4985" s="46">
        <f t="shared" si="1097"/>
        <v>0.98787149592504298</v>
      </c>
      <c r="AK4985" s="38">
        <v>40700</v>
      </c>
      <c r="AL4985" s="19">
        <v>168.41829999999999</v>
      </c>
      <c r="AM4985" s="19">
        <f t="shared" si="1086"/>
        <v>1.0451262969812802E-4</v>
      </c>
      <c r="AN4985" s="37">
        <f t="shared" si="1087"/>
        <v>1.0001045126296981</v>
      </c>
      <c r="AQ4985" s="38">
        <v>40700</v>
      </c>
      <c r="AR4985" s="19">
        <f t="shared" si="1088"/>
        <v>381.834601394</v>
      </c>
      <c r="AS4985" s="40">
        <f t="shared" si="1085"/>
        <v>1.0451262969790598E-4</v>
      </c>
      <c r="AT4985" s="51">
        <f t="shared" si="1089"/>
        <v>1.0001045126296979</v>
      </c>
      <c r="AV4985" s="53" t="s">
        <v>653</v>
      </c>
      <c r="AW4985" s="53">
        <v>5.91E-2</v>
      </c>
      <c r="AX4985" s="53"/>
      <c r="AY4985" s="53"/>
    </row>
    <row r="4986" spans="1:51">
      <c r="A4986" s="38">
        <v>40701</v>
      </c>
      <c r="B4986" s="37">
        <v>1.4675</v>
      </c>
      <c r="D4986" s="38">
        <v>40701</v>
      </c>
      <c r="E4986" s="19">
        <v>1714.9057</v>
      </c>
      <c r="F4986" s="19">
        <v>1168.5899148211245</v>
      </c>
      <c r="G4986" s="19">
        <v>-2.1059390377552445E-3</v>
      </c>
      <c r="H4986" s="37">
        <f t="shared" si="1091"/>
        <v>0.99789406096224476</v>
      </c>
      <c r="I4986" s="19"/>
      <c r="J4986" s="19"/>
      <c r="K4986" s="19"/>
      <c r="L4986" s="19"/>
      <c r="N4986" s="38">
        <v>40701</v>
      </c>
      <c r="O4986" s="19">
        <v>1425.9226000000001</v>
      </c>
      <c r="P4986" s="19">
        <v>971.66787052810912</v>
      </c>
      <c r="Q4986" s="19">
        <v>-2.4833944322599777E-4</v>
      </c>
      <c r="R4986" s="37">
        <f t="shared" si="1092"/>
        <v>0.999751660556774</v>
      </c>
      <c r="T4986" s="39">
        <v>40701</v>
      </c>
      <c r="U4986" s="40">
        <v>391.6121</v>
      </c>
      <c r="V4986" s="40">
        <f t="shared" si="1093"/>
        <v>-4.7371385794259258E-4</v>
      </c>
      <c r="W4986" s="41">
        <f t="shared" si="1094"/>
        <v>0.99952628614205741</v>
      </c>
      <c r="Y4986" s="42">
        <v>40701</v>
      </c>
      <c r="Z4986" s="43">
        <v>332.19069999999999</v>
      </c>
      <c r="AA4986" s="43">
        <f t="shared" si="1095"/>
        <v>226.36504258943782</v>
      </c>
      <c r="AB4986" s="19">
        <f t="shared" si="1098"/>
        <v>-3.2534852154342264E-4</v>
      </c>
      <c r="AC4986" s="37">
        <f t="shared" si="1099"/>
        <v>0.99967465147845658</v>
      </c>
      <c r="AE4986" s="44">
        <v>40701</v>
      </c>
      <c r="AF4986" s="45">
        <v>5279</v>
      </c>
      <c r="AG4986" s="19">
        <f t="shared" si="1090"/>
        <v>3597.2742759795569</v>
      </c>
      <c r="AH4986" s="45">
        <f t="shared" si="1096"/>
        <v>2.4426448090837383E-3</v>
      </c>
      <c r="AI4986" s="46">
        <f t="shared" si="1097"/>
        <v>1.0024426448090837</v>
      </c>
      <c r="AK4986" s="38">
        <v>40701</v>
      </c>
      <c r="AL4986" s="19">
        <v>167.81190000000001</v>
      </c>
      <c r="AM4986" s="19">
        <f t="shared" si="1086"/>
        <v>-3.6005588466335725E-3</v>
      </c>
      <c r="AN4986" s="37">
        <f t="shared" si="1087"/>
        <v>0.99639944115336643</v>
      </c>
      <c r="AQ4986" s="38">
        <v>40701</v>
      </c>
      <c r="AR4986" s="19">
        <f t="shared" si="1088"/>
        <v>380.45978344200006</v>
      </c>
      <c r="AS4986" s="40">
        <f t="shared" si="1085"/>
        <v>-3.6005588466334615E-3</v>
      </c>
      <c r="AT4986" s="51">
        <f t="shared" si="1089"/>
        <v>0.99639944115336654</v>
      </c>
      <c r="AV4986" s="53" t="s">
        <v>654</v>
      </c>
      <c r="AW4986" s="53">
        <v>5.8400000000000001E-2</v>
      </c>
      <c r="AX4986" s="53"/>
      <c r="AY4986" s="53"/>
    </row>
    <row r="4987" spans="1:51">
      <c r="A4987" s="38">
        <v>40702</v>
      </c>
      <c r="B4987" s="37">
        <v>1.4587000000000001</v>
      </c>
      <c r="D4987" s="38">
        <v>40702</v>
      </c>
      <c r="E4987" s="19">
        <v>1701.9618</v>
      </c>
      <c r="F4987" s="19">
        <v>1166.7661616507849</v>
      </c>
      <c r="G4987" s="19">
        <v>-1.5606442835156553E-3</v>
      </c>
      <c r="H4987" s="37">
        <f t="shared" si="1091"/>
        <v>0.99843935571648434</v>
      </c>
      <c r="I4987" s="19"/>
      <c r="J4987" s="19"/>
      <c r="K4987" s="19"/>
      <c r="L4987" s="19"/>
      <c r="N4987" s="38">
        <v>40702</v>
      </c>
      <c r="O4987" s="19">
        <v>1417.2059999999999</v>
      </c>
      <c r="P4987" s="19">
        <v>971.55412353465397</v>
      </c>
      <c r="Q4987" s="19">
        <v>-1.1706365611674485E-4</v>
      </c>
      <c r="R4987" s="37">
        <f t="shared" si="1092"/>
        <v>0.99988293634388326</v>
      </c>
      <c r="T4987" s="39">
        <v>40702</v>
      </c>
      <c r="U4987" s="40">
        <v>390.87610000000001</v>
      </c>
      <c r="V4987" s="40">
        <f t="shared" si="1093"/>
        <v>-1.879410774079715E-3</v>
      </c>
      <c r="W4987" s="41">
        <f t="shared" si="1094"/>
        <v>0.99812058922592028</v>
      </c>
      <c r="Y4987" s="42">
        <v>40702</v>
      </c>
      <c r="Z4987" s="43">
        <v>334.14299999999997</v>
      </c>
      <c r="AA4987" s="43">
        <f t="shared" si="1095"/>
        <v>229.06903407143344</v>
      </c>
      <c r="AB4987" s="19">
        <f t="shared" si="1098"/>
        <v>1.1945269689454197E-2</v>
      </c>
      <c r="AC4987" s="37">
        <f t="shared" si="1099"/>
        <v>1.0119452696894542</v>
      </c>
      <c r="AE4987" s="44">
        <v>40702</v>
      </c>
      <c r="AF4987" s="45">
        <v>5334.3999000000003</v>
      </c>
      <c r="AG4987" s="19">
        <f t="shared" si="1090"/>
        <v>3656.9547542332211</v>
      </c>
      <c r="AH4987" s="45">
        <f t="shared" si="1096"/>
        <v>1.6590472028272796E-2</v>
      </c>
      <c r="AI4987" s="46">
        <f t="shared" si="1097"/>
        <v>1.0165904720282728</v>
      </c>
      <c r="AK4987" s="38">
        <v>40702</v>
      </c>
      <c r="AL4987" s="19">
        <v>167.79820000000001</v>
      </c>
      <c r="AM4987" s="19">
        <f t="shared" si="1086"/>
        <v>-8.1639025599544723E-5</v>
      </c>
      <c r="AN4987" s="37">
        <f t="shared" si="1087"/>
        <v>0.99991836097440046</v>
      </c>
      <c r="AQ4987" s="38">
        <v>40702</v>
      </c>
      <c r="AR4987" s="19">
        <f t="shared" si="1088"/>
        <v>380.42872307600004</v>
      </c>
      <c r="AS4987" s="40">
        <f t="shared" si="1085"/>
        <v>-8.1639025599544723E-5</v>
      </c>
      <c r="AT4987" s="51">
        <f t="shared" si="1089"/>
        <v>0.99991836097440046</v>
      </c>
      <c r="AV4987" s="53" t="s">
        <v>655</v>
      </c>
      <c r="AW4987" s="53">
        <v>5.5899999999999998E-2</v>
      </c>
      <c r="AX4987" s="53"/>
      <c r="AY4987" s="53"/>
    </row>
    <row r="4988" spans="1:51">
      <c r="A4988" s="38">
        <v>40703</v>
      </c>
      <c r="B4988" s="37">
        <v>1.4534</v>
      </c>
      <c r="D4988" s="38">
        <v>40703</v>
      </c>
      <c r="E4988" s="19">
        <v>1709.9308000000001</v>
      </c>
      <c r="F4988" s="19">
        <v>1176.5039218384479</v>
      </c>
      <c r="G4988" s="19">
        <v>8.3459398358671777E-3</v>
      </c>
      <c r="H4988" s="37">
        <f t="shared" si="1091"/>
        <v>1.0083459398358672</v>
      </c>
      <c r="I4988" s="19"/>
      <c r="J4988" s="19"/>
      <c r="K4988" s="19"/>
      <c r="L4988" s="19"/>
      <c r="N4988" s="38">
        <v>40703</v>
      </c>
      <c r="O4988" s="19">
        <v>1413.3762999999999</v>
      </c>
      <c r="P4988" s="19">
        <v>972.4620200908214</v>
      </c>
      <c r="Q4988" s="19">
        <v>9.3447861953821487E-4</v>
      </c>
      <c r="R4988" s="37">
        <f t="shared" si="1092"/>
        <v>1.0009344786195382</v>
      </c>
      <c r="T4988" s="39">
        <v>40703</v>
      </c>
      <c r="U4988" s="40">
        <v>392.09449999999998</v>
      </c>
      <c r="V4988" s="40">
        <f t="shared" si="1093"/>
        <v>3.1171002780676638E-3</v>
      </c>
      <c r="W4988" s="41">
        <f t="shared" si="1094"/>
        <v>1.0031171002780677</v>
      </c>
      <c r="Y4988" s="42">
        <v>40703</v>
      </c>
      <c r="Z4988" s="43">
        <v>335.17529999999999</v>
      </c>
      <c r="AA4988" s="43">
        <f t="shared" si="1095"/>
        <v>230.61462776936838</v>
      </c>
      <c r="AB4988" s="19">
        <f t="shared" si="1098"/>
        <v>6.7472834300814633E-3</v>
      </c>
      <c r="AC4988" s="37">
        <f t="shared" si="1099"/>
        <v>1.0067472834300815</v>
      </c>
      <c r="AE4988" s="44">
        <v>40703</v>
      </c>
      <c r="AF4988" s="45">
        <v>5384.8999000000003</v>
      </c>
      <c r="AG4988" s="19">
        <f t="shared" si="1090"/>
        <v>3705.0363974129627</v>
      </c>
      <c r="AH4988" s="45">
        <f t="shared" si="1096"/>
        <v>1.3148000566340912E-2</v>
      </c>
      <c r="AI4988" s="46">
        <f t="shared" si="1097"/>
        <v>1.0131480005663409</v>
      </c>
      <c r="AK4988" s="38">
        <v>40703</v>
      </c>
      <c r="AL4988" s="19">
        <v>167.77969999999999</v>
      </c>
      <c r="AM4988" s="19">
        <f t="shared" si="1086"/>
        <v>-1.1025148064769397E-4</v>
      </c>
      <c r="AN4988" s="37">
        <f t="shared" si="1087"/>
        <v>0.99988974851935231</v>
      </c>
      <c r="AQ4988" s="38">
        <v>40703</v>
      </c>
      <c r="AR4988" s="19">
        <f t="shared" si="1088"/>
        <v>380.386780246</v>
      </c>
      <c r="AS4988" s="40">
        <f t="shared" si="1085"/>
        <v>-1.1025148064769397E-4</v>
      </c>
      <c r="AT4988" s="51">
        <f t="shared" si="1089"/>
        <v>0.99988974851935231</v>
      </c>
      <c r="AV4988" s="53" t="s">
        <v>656</v>
      </c>
      <c r="AW4988" s="53">
        <v>5.1999999999999998E-2</v>
      </c>
      <c r="AX4988" s="53"/>
      <c r="AY4988" s="53"/>
    </row>
    <row r="4989" spans="1:51">
      <c r="A4989" s="38">
        <v>40704</v>
      </c>
      <c r="B4989" s="37">
        <v>1.4365000000000001</v>
      </c>
      <c r="D4989" s="38">
        <v>40704</v>
      </c>
      <c r="E4989" s="19">
        <v>1684.6823999999999</v>
      </c>
      <c r="F4989" s="19">
        <v>1172.7688130873651</v>
      </c>
      <c r="G4989" s="19">
        <v>-3.1747524863718901E-3</v>
      </c>
      <c r="H4989" s="37">
        <f t="shared" si="1091"/>
        <v>0.99682524751362811</v>
      </c>
      <c r="I4989" s="19"/>
      <c r="J4989" s="19"/>
      <c r="K4989" s="19"/>
      <c r="L4989" s="19"/>
      <c r="N4989" s="38">
        <v>40704</v>
      </c>
      <c r="O4989" s="19">
        <v>1396.9301</v>
      </c>
      <c r="P4989" s="19">
        <v>972.45395057431256</v>
      </c>
      <c r="Q4989" s="19">
        <v>-8.298027421305143E-6</v>
      </c>
      <c r="R4989" s="37">
        <f t="shared" si="1092"/>
        <v>0.99999170197257869</v>
      </c>
      <c r="T4989" s="39">
        <v>40704</v>
      </c>
      <c r="U4989" s="40">
        <v>393.17059999999998</v>
      </c>
      <c r="V4989" s="40">
        <f t="shared" si="1093"/>
        <v>2.7444914427516842E-3</v>
      </c>
      <c r="W4989" s="41">
        <f t="shared" si="1094"/>
        <v>1.0027444914427517</v>
      </c>
      <c r="Y4989" s="42">
        <v>40704</v>
      </c>
      <c r="Z4989" s="43">
        <v>332.8766</v>
      </c>
      <c r="AA4989" s="43">
        <f t="shared" si="1095"/>
        <v>231.72753219631045</v>
      </c>
      <c r="AB4989" s="19">
        <f t="shared" si="1098"/>
        <v>4.8258188897498666E-3</v>
      </c>
      <c r="AC4989" s="37">
        <f t="shared" si="1099"/>
        <v>1.0048258188897499</v>
      </c>
      <c r="AE4989" s="44">
        <v>40704</v>
      </c>
      <c r="AF4989" s="45">
        <v>5324.6000999999997</v>
      </c>
      <c r="AG4989" s="19">
        <f t="shared" si="1090"/>
        <v>3706.6481726418374</v>
      </c>
      <c r="AH4989" s="45">
        <f t="shared" si="1096"/>
        <v>4.3502277872353723E-4</v>
      </c>
      <c r="AI4989" s="46">
        <f t="shared" si="1097"/>
        <v>1.0004350227787235</v>
      </c>
      <c r="AK4989" s="38">
        <v>40704</v>
      </c>
      <c r="AL4989" s="19">
        <v>168.16679999999999</v>
      </c>
      <c r="AM4989" s="19">
        <f t="shared" si="1086"/>
        <v>2.3071921096533554E-3</v>
      </c>
      <c r="AN4989" s="37">
        <f t="shared" si="1087"/>
        <v>1.0023071921096534</v>
      </c>
      <c r="AQ4989" s="38">
        <v>40704</v>
      </c>
      <c r="AR4989" s="19">
        <f t="shared" si="1088"/>
        <v>381.26440562400001</v>
      </c>
      <c r="AS4989" s="40">
        <f t="shared" si="1085"/>
        <v>2.3071921096533554E-3</v>
      </c>
      <c r="AT4989" s="51">
        <f t="shared" si="1089"/>
        <v>1.0023071921096534</v>
      </c>
      <c r="AV4989" s="53" t="s">
        <v>657</v>
      </c>
      <c r="AW4989" s="53">
        <v>5.0700000000000002E-2</v>
      </c>
      <c r="AX4989" s="53"/>
      <c r="AY4989" s="53"/>
    </row>
    <row r="4990" spans="1:51">
      <c r="A4990" s="38">
        <v>40707</v>
      </c>
      <c r="B4990" s="37">
        <v>1.4368000000000001</v>
      </c>
      <c r="D4990" s="38">
        <v>40707</v>
      </c>
      <c r="E4990" s="19">
        <v>1685.0687</v>
      </c>
      <c r="F4990" s="19">
        <v>1172.7928034521158</v>
      </c>
      <c r="G4990" s="19">
        <v>2.0456175576111235E-5</v>
      </c>
      <c r="H4990" s="37">
        <f t="shared" si="1091"/>
        <v>1.0000204561755761</v>
      </c>
      <c r="I4990" s="19"/>
      <c r="J4990" s="19"/>
      <c r="K4990" s="19"/>
      <c r="L4990" s="19"/>
      <c r="N4990" s="38">
        <v>40707</v>
      </c>
      <c r="O4990" s="19">
        <v>1391.8268</v>
      </c>
      <c r="P4990" s="19">
        <v>968.69905345211578</v>
      </c>
      <c r="Q4990" s="19">
        <v>-3.8612595691335239E-3</v>
      </c>
      <c r="R4990" s="37">
        <f t="shared" si="1092"/>
        <v>0.99613874043086648</v>
      </c>
      <c r="T4990" s="39">
        <v>40707</v>
      </c>
      <c r="U4990" s="40">
        <v>394.07749999999999</v>
      </c>
      <c r="V4990" s="40">
        <f t="shared" si="1093"/>
        <v>2.3066322863407596E-3</v>
      </c>
      <c r="W4990" s="41">
        <f t="shared" si="1094"/>
        <v>1.0023066322863408</v>
      </c>
      <c r="Y4990" s="42">
        <v>40707</v>
      </c>
      <c r="Z4990" s="43">
        <v>329.02510000000001</v>
      </c>
      <c r="AA4990" s="43">
        <f t="shared" si="1095"/>
        <v>228.99853841870822</v>
      </c>
      <c r="AB4990" s="19">
        <f t="shared" si="1098"/>
        <v>-1.1776735167102759E-2</v>
      </c>
      <c r="AC4990" s="37">
        <f t="shared" si="1099"/>
        <v>0.98822326483289724</v>
      </c>
      <c r="AE4990" s="44">
        <v>40707</v>
      </c>
      <c r="AF4990" s="45">
        <v>5276.7997999999998</v>
      </c>
      <c r="AG4990" s="19">
        <f t="shared" si="1090"/>
        <v>3672.6056514476613</v>
      </c>
      <c r="AH4990" s="45">
        <f t="shared" si="1096"/>
        <v>-9.1841792391946786E-3</v>
      </c>
      <c r="AI4990" s="46">
        <f t="shared" si="1097"/>
        <v>0.99081582076080532</v>
      </c>
      <c r="AK4990" s="38">
        <v>40707</v>
      </c>
      <c r="AL4990" s="19">
        <v>168.10310000000001</v>
      </c>
      <c r="AM4990" s="19">
        <f t="shared" si="1086"/>
        <v>-3.787905817318471E-4</v>
      </c>
      <c r="AN4990" s="37">
        <f t="shared" si="1087"/>
        <v>0.99962120941826815</v>
      </c>
      <c r="AQ4990" s="38">
        <v>40707</v>
      </c>
      <c r="AR4990" s="19">
        <f t="shared" si="1088"/>
        <v>381.11998625800004</v>
      </c>
      <c r="AS4990" s="40">
        <f t="shared" si="1085"/>
        <v>-3.787905817318471E-4</v>
      </c>
      <c r="AT4990" s="51">
        <f t="shared" si="1089"/>
        <v>0.99962120941826815</v>
      </c>
      <c r="AV4990" s="53" t="s">
        <v>658</v>
      </c>
      <c r="AW4990" s="53">
        <v>4.9700000000000001E-2</v>
      </c>
      <c r="AX4990" s="53"/>
      <c r="AY4990" s="53"/>
    </row>
    <row r="4991" spans="1:51">
      <c r="A4991" s="38">
        <v>40708</v>
      </c>
      <c r="B4991" s="37">
        <v>1.4473</v>
      </c>
      <c r="D4991" s="38">
        <v>40708</v>
      </c>
      <c r="E4991" s="19">
        <v>1707.8092999999999</v>
      </c>
      <c r="F4991" s="19">
        <v>1179.9967525737579</v>
      </c>
      <c r="G4991" s="19">
        <v>6.1425591122636902E-3</v>
      </c>
      <c r="H4991" s="37">
        <f t="shared" si="1091"/>
        <v>1.0061425591122637</v>
      </c>
      <c r="I4991" s="19"/>
      <c r="J4991" s="19"/>
      <c r="K4991" s="19"/>
      <c r="L4991" s="19"/>
      <c r="N4991" s="38">
        <v>40708</v>
      </c>
      <c r="O4991" s="19">
        <v>1404.0172</v>
      </c>
      <c r="P4991" s="19">
        <v>970.09410626684166</v>
      </c>
      <c r="Q4991" s="19">
        <v>1.4401302548550099E-3</v>
      </c>
      <c r="R4991" s="37">
        <f t="shared" si="1092"/>
        <v>1.001440130254855</v>
      </c>
      <c r="T4991" s="39">
        <v>40708</v>
      </c>
      <c r="U4991" s="40">
        <v>393.91019999999997</v>
      </c>
      <c r="V4991" s="40">
        <f t="shared" si="1093"/>
        <v>-4.245357829361085E-4</v>
      </c>
      <c r="W4991" s="41">
        <f t="shared" si="1094"/>
        <v>0.99957546421706389</v>
      </c>
      <c r="Y4991" s="42">
        <v>40708</v>
      </c>
      <c r="Z4991" s="43">
        <v>330.17180000000002</v>
      </c>
      <c r="AA4991" s="43">
        <f t="shared" si="1095"/>
        <v>228.12948248462655</v>
      </c>
      <c r="AB4991" s="19">
        <f t="shared" si="1098"/>
        <v>-3.7950283005416807E-3</v>
      </c>
      <c r="AC4991" s="37">
        <f t="shared" si="1099"/>
        <v>0.99620497169945832</v>
      </c>
      <c r="AE4991" s="44">
        <v>40708</v>
      </c>
      <c r="AF4991" s="45">
        <v>5324.6000999999997</v>
      </c>
      <c r="AG4991" s="19">
        <f t="shared" si="1090"/>
        <v>3678.9885303668898</v>
      </c>
      <c r="AH4991" s="45">
        <f t="shared" si="1096"/>
        <v>1.7379701293855909E-3</v>
      </c>
      <c r="AI4991" s="46">
        <f t="shared" si="1097"/>
        <v>1.0017379701293856</v>
      </c>
      <c r="AK4991" s="38">
        <v>40708</v>
      </c>
      <c r="AL4991" s="19">
        <v>167.88339999999999</v>
      </c>
      <c r="AM4991" s="19">
        <f t="shared" si="1086"/>
        <v>-1.3069360410368214E-3</v>
      </c>
      <c r="AN4991" s="37">
        <f t="shared" si="1087"/>
        <v>0.99869306395896318</v>
      </c>
      <c r="AQ4991" s="38">
        <v>40708</v>
      </c>
      <c r="AR4991" s="19">
        <f t="shared" si="1088"/>
        <v>380.62188681200001</v>
      </c>
      <c r="AS4991" s="40">
        <f t="shared" si="1085"/>
        <v>-1.3069360410368214E-3</v>
      </c>
      <c r="AT4991" s="51">
        <f t="shared" si="1089"/>
        <v>0.99869306395896318</v>
      </c>
      <c r="AV4991" s="53" t="s">
        <v>659</v>
      </c>
      <c r="AW4991" s="53">
        <v>0.05</v>
      </c>
      <c r="AX4991" s="53"/>
      <c r="AY4991" s="53"/>
    </row>
    <row r="4992" spans="1:51">
      <c r="A4992" s="38">
        <v>40709</v>
      </c>
      <c r="B4992" s="37">
        <v>1.4220999999999999</v>
      </c>
      <c r="D4992" s="38">
        <v>40709</v>
      </c>
      <c r="E4992" s="19">
        <v>1679.2683999999999</v>
      </c>
      <c r="F4992" s="19">
        <v>1180.8370719358695</v>
      </c>
      <c r="G4992" s="19">
        <v>7.121370124780757E-4</v>
      </c>
      <c r="H4992" s="37">
        <f t="shared" si="1091"/>
        <v>1.0007121370124781</v>
      </c>
      <c r="I4992" s="19"/>
      <c r="J4992" s="19"/>
      <c r="K4992" s="19"/>
      <c r="L4992" s="19"/>
      <c r="N4992" s="38">
        <v>40709</v>
      </c>
      <c r="O4992" s="19">
        <v>1395.8525</v>
      </c>
      <c r="P4992" s="19">
        <v>981.54314042613044</v>
      </c>
      <c r="Q4992" s="19">
        <v>1.1801983008996375E-2</v>
      </c>
      <c r="R4992" s="37">
        <f t="shared" si="1092"/>
        <v>1.0118019830089964</v>
      </c>
      <c r="T4992" s="39">
        <v>40709</v>
      </c>
      <c r="U4992" s="40">
        <v>393.60789999999997</v>
      </c>
      <c r="V4992" s="40">
        <f t="shared" si="1093"/>
        <v>-7.6743379582455695E-4</v>
      </c>
      <c r="W4992" s="41">
        <f t="shared" si="1094"/>
        <v>0.99923256620417544</v>
      </c>
      <c r="Y4992" s="42">
        <v>40709</v>
      </c>
      <c r="Z4992" s="43">
        <v>324.27679999999998</v>
      </c>
      <c r="AA4992" s="43">
        <f t="shared" si="1095"/>
        <v>228.02672104633993</v>
      </c>
      <c r="AB4992" s="19">
        <f t="shared" si="1098"/>
        <v>-4.5045224829076691E-4</v>
      </c>
      <c r="AC4992" s="37">
        <f t="shared" si="1099"/>
        <v>0.99954954775170923</v>
      </c>
      <c r="AE4992" s="44">
        <v>40709</v>
      </c>
      <c r="AF4992" s="45">
        <v>5144.5</v>
      </c>
      <c r="AG4992" s="19">
        <f t="shared" si="1090"/>
        <v>3617.5374446241476</v>
      </c>
      <c r="AH4992" s="45">
        <f t="shared" si="1096"/>
        <v>-1.6703255591996591E-2</v>
      </c>
      <c r="AI4992" s="46">
        <f t="shared" si="1097"/>
        <v>0.98329674440800341</v>
      </c>
      <c r="AK4992" s="38">
        <v>40709</v>
      </c>
      <c r="AL4992" s="19">
        <v>167.8391</v>
      </c>
      <c r="AM4992" s="19">
        <f t="shared" si="1086"/>
        <v>-2.6387361704605095E-4</v>
      </c>
      <c r="AN4992" s="37">
        <f t="shared" si="1087"/>
        <v>0.99973612638295395</v>
      </c>
      <c r="AQ4992" s="38">
        <v>40709</v>
      </c>
      <c r="AR4992" s="19">
        <f t="shared" si="1088"/>
        <v>380.52145073800006</v>
      </c>
      <c r="AS4992" s="40">
        <f t="shared" si="1085"/>
        <v>-2.6387361704605095E-4</v>
      </c>
      <c r="AT4992" s="51">
        <f t="shared" si="1089"/>
        <v>0.99973612638295395</v>
      </c>
      <c r="AV4992" s="53" t="s">
        <v>660</v>
      </c>
      <c r="AW4992" s="53">
        <v>5.0700000000000002E-2</v>
      </c>
      <c r="AX4992" s="53"/>
      <c r="AY4992" s="53"/>
    </row>
    <row r="4993" spans="1:51">
      <c r="A4993" s="38">
        <v>40710</v>
      </c>
      <c r="B4993" s="37">
        <v>1.4155</v>
      </c>
      <c r="D4993" s="38">
        <v>40710</v>
      </c>
      <c r="E4993" s="19">
        <v>1665.8136999999999</v>
      </c>
      <c r="F4993" s="19">
        <v>1176.8376545390322</v>
      </c>
      <c r="G4993" s="19">
        <v>-3.3869341434891176E-3</v>
      </c>
      <c r="H4993" s="37">
        <f t="shared" si="1091"/>
        <v>0.99661306585651088</v>
      </c>
      <c r="I4993" s="19"/>
      <c r="J4993" s="19"/>
      <c r="K4993" s="19"/>
      <c r="L4993" s="19"/>
      <c r="N4993" s="38">
        <v>40710</v>
      </c>
      <c r="O4993" s="19">
        <v>1371.2191</v>
      </c>
      <c r="P4993" s="19">
        <v>968.7171317555634</v>
      </c>
      <c r="Q4993" s="19">
        <v>-1.3067187923088808E-2</v>
      </c>
      <c r="R4993" s="37">
        <f t="shared" si="1092"/>
        <v>0.98693281207691119</v>
      </c>
      <c r="T4993" s="39">
        <v>40710</v>
      </c>
      <c r="U4993" s="40">
        <v>395.23919999999998</v>
      </c>
      <c r="V4993" s="40">
        <f t="shared" si="1093"/>
        <v>4.1444798237026959E-3</v>
      </c>
      <c r="W4993" s="41">
        <f t="shared" si="1094"/>
        <v>1.0041444798237027</v>
      </c>
      <c r="Y4993" s="42">
        <v>40710</v>
      </c>
      <c r="Z4993" s="43">
        <v>321.40499999999997</v>
      </c>
      <c r="AA4993" s="43">
        <f t="shared" si="1095"/>
        <v>227.0611091487107</v>
      </c>
      <c r="AB4993" s="19">
        <f t="shared" si="1098"/>
        <v>-4.2346436119343744E-3</v>
      </c>
      <c r="AC4993" s="37">
        <f t="shared" si="1099"/>
        <v>0.99576535638806563</v>
      </c>
      <c r="AE4993" s="44">
        <v>40710</v>
      </c>
      <c r="AF4993" s="45">
        <v>5122.3999000000003</v>
      </c>
      <c r="AG4993" s="19">
        <f t="shared" si="1090"/>
        <v>3618.7918756623103</v>
      </c>
      <c r="AH4993" s="45">
        <f t="shared" si="1096"/>
        <v>3.4676380199649692E-4</v>
      </c>
      <c r="AI4993" s="46">
        <f t="shared" si="1097"/>
        <v>1.0003467638019965</v>
      </c>
      <c r="AK4993" s="38">
        <v>40710</v>
      </c>
      <c r="AL4993" s="19">
        <v>167.76240000000001</v>
      </c>
      <c r="AM4993" s="19">
        <f t="shared" si="1086"/>
        <v>-4.5698529126991794E-4</v>
      </c>
      <c r="AN4993" s="37">
        <f t="shared" si="1087"/>
        <v>0.99954301470873008</v>
      </c>
      <c r="AQ4993" s="38">
        <v>40710</v>
      </c>
      <c r="AR4993" s="19">
        <f t="shared" si="1088"/>
        <v>380.34755803200005</v>
      </c>
      <c r="AS4993" s="40">
        <f t="shared" si="1085"/>
        <v>-4.5698529127002896E-4</v>
      </c>
      <c r="AT4993" s="51">
        <f t="shared" si="1089"/>
        <v>0.99954301470872997</v>
      </c>
      <c r="AV4993" s="53" t="s">
        <v>661</v>
      </c>
      <c r="AW4993" s="53">
        <v>5.2200000000000003E-2</v>
      </c>
      <c r="AX4993" s="53"/>
      <c r="AY4993" s="53"/>
    </row>
    <row r="4994" spans="1:51">
      <c r="A4994" s="38">
        <v>40711</v>
      </c>
      <c r="B4994" s="37">
        <v>1.4326000000000001</v>
      </c>
      <c r="D4994" s="38">
        <v>40711</v>
      </c>
      <c r="E4994" s="19">
        <v>1674.9984999999999</v>
      </c>
      <c r="F4994" s="19">
        <v>1169.2018009214016</v>
      </c>
      <c r="G4994" s="19">
        <v>-6.4884511369764919E-3</v>
      </c>
      <c r="H4994" s="37">
        <f t="shared" si="1091"/>
        <v>0.99351154886302351</v>
      </c>
      <c r="I4994" s="19"/>
      <c r="J4994" s="19"/>
      <c r="K4994" s="19"/>
      <c r="L4994" s="19"/>
      <c r="N4994" s="38">
        <v>40711</v>
      </c>
      <c r="O4994" s="19">
        <v>1366.8024</v>
      </c>
      <c r="P4994" s="19">
        <v>954.07119921820458</v>
      </c>
      <c r="Q4994" s="19">
        <v>-1.5118894935631677E-2</v>
      </c>
      <c r="R4994" s="37">
        <f t="shared" si="1092"/>
        <v>0.98488110506436832</v>
      </c>
      <c r="T4994" s="39">
        <v>40711</v>
      </c>
      <c r="U4994" s="40">
        <v>394.91879999999998</v>
      </c>
      <c r="V4994" s="40">
        <f t="shared" si="1093"/>
        <v>-8.1064833650101864E-4</v>
      </c>
      <c r="W4994" s="41">
        <f t="shared" si="1094"/>
        <v>0.99918935166349898</v>
      </c>
      <c r="Y4994" s="42">
        <v>40711</v>
      </c>
      <c r="Z4994" s="43">
        <v>319.61169999999998</v>
      </c>
      <c r="AA4994" s="43">
        <f t="shared" si="1095"/>
        <v>223.09905067709059</v>
      </c>
      <c r="AB4994" s="19">
        <f t="shared" si="1098"/>
        <v>-1.7449304667252474E-2</v>
      </c>
      <c r="AC4994" s="37">
        <f t="shared" si="1099"/>
        <v>0.98255069533274753</v>
      </c>
      <c r="AE4994" s="44">
        <v>40711</v>
      </c>
      <c r="AF4994" s="45">
        <v>5079.2002000000002</v>
      </c>
      <c r="AG4994" s="19">
        <f t="shared" si="1090"/>
        <v>3545.4419935781098</v>
      </c>
      <c r="AH4994" s="45">
        <f t="shared" si="1096"/>
        <v>-2.0269162915254935E-2</v>
      </c>
      <c r="AI4994" s="46">
        <f t="shared" si="1097"/>
        <v>0.97973083708474507</v>
      </c>
      <c r="AK4994" s="38">
        <v>40711</v>
      </c>
      <c r="AL4994" s="19">
        <v>167.74090000000001</v>
      </c>
      <c r="AM4994" s="19">
        <f t="shared" si="1086"/>
        <v>-1.2815744171523757E-4</v>
      </c>
      <c r="AN4994" s="37">
        <f t="shared" si="1087"/>
        <v>0.99987184255828476</v>
      </c>
      <c r="AQ4994" s="38">
        <v>40711</v>
      </c>
      <c r="AR4994" s="19">
        <f t="shared" si="1088"/>
        <v>380.29881366200004</v>
      </c>
      <c r="AS4994" s="40">
        <f t="shared" si="1085"/>
        <v>-1.2815744171523757E-4</v>
      </c>
      <c r="AT4994" s="51">
        <f t="shared" si="1089"/>
        <v>0.99987184255828476</v>
      </c>
      <c r="AV4994" s="53" t="s">
        <v>662</v>
      </c>
      <c r="AW4994" s="53">
        <v>5.21E-2</v>
      </c>
      <c r="AX4994" s="53"/>
      <c r="AY4994" s="53"/>
    </row>
    <row r="4995" spans="1:51">
      <c r="A4995" s="38">
        <v>40714</v>
      </c>
      <c r="B4995" s="37">
        <v>1.4319999999999999</v>
      </c>
      <c r="D4995" s="38">
        <v>40714</v>
      </c>
      <c r="E4995" s="19">
        <v>1676.4333999999999</v>
      </c>
      <c r="F4995" s="19">
        <v>1170.6937150837989</v>
      </c>
      <c r="G4995" s="19">
        <v>1.2760108316816066E-3</v>
      </c>
      <c r="H4995" s="37">
        <f t="shared" si="1091"/>
        <v>1.0012760108316816</v>
      </c>
      <c r="I4995" s="19"/>
      <c r="J4995" s="19"/>
      <c r="K4995" s="19"/>
      <c r="L4995" s="19"/>
      <c r="N4995" s="38">
        <v>40714</v>
      </c>
      <c r="O4995" s="19">
        <v>1360.2950000000001</v>
      </c>
      <c r="P4995" s="19">
        <v>949.92667597765376</v>
      </c>
      <c r="Q4995" s="19">
        <v>-4.3440397781077111E-3</v>
      </c>
      <c r="R4995" s="37">
        <f t="shared" si="1092"/>
        <v>0.99565596022189229</v>
      </c>
      <c r="T4995" s="39">
        <v>40714</v>
      </c>
      <c r="U4995" s="40">
        <v>395.35660000000001</v>
      </c>
      <c r="V4995" s="40">
        <f t="shared" si="1093"/>
        <v>1.108582321226681E-3</v>
      </c>
      <c r="W4995" s="41">
        <f t="shared" si="1094"/>
        <v>1.0011085823212267</v>
      </c>
      <c r="Y4995" s="42">
        <v>40714</v>
      </c>
      <c r="Z4995" s="43">
        <v>319.44670000000002</v>
      </c>
      <c r="AA4995" s="43">
        <f t="shared" si="1095"/>
        <v>223.07730446927377</v>
      </c>
      <c r="AB4995" s="19">
        <f t="shared" si="1098"/>
        <v>-9.7473331916120287E-5</v>
      </c>
      <c r="AC4995" s="37">
        <f t="shared" si="1099"/>
        <v>0.99990252666808388</v>
      </c>
      <c r="AE4995" s="44">
        <v>40714</v>
      </c>
      <c r="AF4995" s="45">
        <v>5063.1000999999997</v>
      </c>
      <c r="AG4995" s="19">
        <f t="shared" si="1090"/>
        <v>3535.6844273743018</v>
      </c>
      <c r="AH4995" s="45">
        <f t="shared" si="1096"/>
        <v>-2.7521438008242249E-3</v>
      </c>
      <c r="AI4995" s="46">
        <f t="shared" si="1097"/>
        <v>0.99724785619917578</v>
      </c>
      <c r="AK4995" s="38">
        <v>40714</v>
      </c>
      <c r="AL4995" s="19">
        <v>167.6199</v>
      </c>
      <c r="AM4995" s="19">
        <f t="shared" si="1086"/>
        <v>-7.2135060679900942E-4</v>
      </c>
      <c r="AN4995" s="37">
        <f t="shared" si="1087"/>
        <v>0.99927864939320099</v>
      </c>
      <c r="AQ4995" s="38">
        <v>40714</v>
      </c>
      <c r="AR4995" s="19">
        <f t="shared" si="1088"/>
        <v>380.02448488200002</v>
      </c>
      <c r="AS4995" s="40">
        <f t="shared" si="1085"/>
        <v>-7.2135060679900942E-4</v>
      </c>
      <c r="AT4995" s="51">
        <f t="shared" si="1089"/>
        <v>0.99927864939320099</v>
      </c>
      <c r="AV4995" s="53" t="s">
        <v>663</v>
      </c>
      <c r="AW4995" s="53">
        <v>5.3999999999999999E-2</v>
      </c>
      <c r="AX4995" s="53"/>
      <c r="AY4995" s="53"/>
    </row>
    <row r="4996" spans="1:51">
      <c r="A4996" s="38">
        <v>40715</v>
      </c>
      <c r="B4996" s="37">
        <v>1.4399</v>
      </c>
      <c r="D4996" s="38">
        <v>40715</v>
      </c>
      <c r="E4996" s="19">
        <v>1702.9875</v>
      </c>
      <c r="F4996" s="19">
        <v>1182.7123411348011</v>
      </c>
      <c r="G4996" s="19">
        <v>1.0266242908925083E-2</v>
      </c>
      <c r="H4996" s="37">
        <f t="shared" si="1091"/>
        <v>1.0102662429089251</v>
      </c>
      <c r="I4996" s="19"/>
      <c r="J4996" s="19"/>
      <c r="K4996" s="19"/>
      <c r="L4996" s="19"/>
      <c r="N4996" s="38">
        <v>40715</v>
      </c>
      <c r="O4996" s="19">
        <v>1378.5260000000001</v>
      </c>
      <c r="P4996" s="19">
        <v>957.37620668101954</v>
      </c>
      <c r="Q4996" s="19">
        <v>7.8422165539238087E-3</v>
      </c>
      <c r="R4996" s="37">
        <f t="shared" si="1092"/>
        <v>1.0078422165539238</v>
      </c>
      <c r="T4996" s="39">
        <v>40715</v>
      </c>
      <c r="U4996" s="40">
        <v>394.36040000000003</v>
      </c>
      <c r="V4996" s="40">
        <f t="shared" si="1093"/>
        <v>-2.5197505239573648E-3</v>
      </c>
      <c r="W4996" s="41">
        <f t="shared" si="1094"/>
        <v>0.99748024947604264</v>
      </c>
      <c r="Y4996" s="42">
        <v>40715</v>
      </c>
      <c r="Z4996" s="43">
        <v>321.84269999999998</v>
      </c>
      <c r="AA4996" s="43">
        <f t="shared" si="1095"/>
        <v>223.51739704146121</v>
      </c>
      <c r="AB4996" s="19">
        <f t="shared" si="1098"/>
        <v>1.9728253989552691E-3</v>
      </c>
      <c r="AC4996" s="37">
        <f t="shared" si="1099"/>
        <v>1.0019728253989553</v>
      </c>
      <c r="AE4996" s="44">
        <v>40715</v>
      </c>
      <c r="AF4996" s="45">
        <v>5074.3999000000003</v>
      </c>
      <c r="AG4996" s="19">
        <f t="shared" si="1090"/>
        <v>3524.1335509410378</v>
      </c>
      <c r="AH4996" s="45">
        <f t="shared" si="1096"/>
        <v>-3.2669421353992423E-3</v>
      </c>
      <c r="AI4996" s="46">
        <f t="shared" si="1097"/>
        <v>0.99673305786460076</v>
      </c>
      <c r="AK4996" s="38">
        <v>40715</v>
      </c>
      <c r="AL4996" s="19">
        <v>167.59639999999999</v>
      </c>
      <c r="AM4996" s="19">
        <f t="shared" si="1086"/>
        <v>-1.4019815069699071E-4</v>
      </c>
      <c r="AN4996" s="37">
        <f t="shared" si="1087"/>
        <v>0.99985980184930301</v>
      </c>
      <c r="AQ4996" s="38">
        <v>40715</v>
      </c>
      <c r="AR4996" s="19">
        <f t="shared" si="1088"/>
        <v>379.97120615199998</v>
      </c>
      <c r="AS4996" s="40">
        <f t="shared" si="1085"/>
        <v>-1.4019815069699071E-4</v>
      </c>
      <c r="AT4996" s="51">
        <f t="shared" si="1089"/>
        <v>0.99985980184930301</v>
      </c>
      <c r="AV4996" s="53" t="s">
        <v>664</v>
      </c>
      <c r="AW4996" s="53">
        <v>5.16E-2</v>
      </c>
      <c r="AX4996" s="53"/>
      <c r="AY4996" s="53"/>
    </row>
    <row r="4997" spans="1:51">
      <c r="A4997" s="38">
        <v>40716</v>
      </c>
      <c r="B4997" s="37">
        <v>1.4402999999999999</v>
      </c>
      <c r="D4997" s="38">
        <v>40716</v>
      </c>
      <c r="E4997" s="19">
        <v>1700.1482000000001</v>
      </c>
      <c r="F4997" s="19">
        <v>1180.4125529403598</v>
      </c>
      <c r="G4997" s="19">
        <v>-1.9445034218842361E-3</v>
      </c>
      <c r="H4997" s="37">
        <f t="shared" si="1091"/>
        <v>0.99805549657811576</v>
      </c>
      <c r="I4997" s="19"/>
      <c r="J4997" s="19"/>
      <c r="K4997" s="19"/>
      <c r="L4997" s="19"/>
      <c r="N4997" s="38">
        <v>40716</v>
      </c>
      <c r="O4997" s="19">
        <v>1382.6533999999999</v>
      </c>
      <c r="P4997" s="19">
        <v>959.97597722696662</v>
      </c>
      <c r="Q4997" s="19">
        <v>2.7155161448599863E-3</v>
      </c>
      <c r="R4997" s="37">
        <f t="shared" si="1092"/>
        <v>1.00271551614486</v>
      </c>
      <c r="T4997" s="39">
        <v>40716</v>
      </c>
      <c r="U4997" s="40">
        <v>394.1728</v>
      </c>
      <c r="V4997" s="40">
        <f t="shared" si="1093"/>
        <v>-4.7570699289289919E-4</v>
      </c>
      <c r="W4997" s="41">
        <f t="shared" si="1094"/>
        <v>0.9995242930071071</v>
      </c>
      <c r="Y4997" s="42">
        <v>40716</v>
      </c>
      <c r="Z4997" s="43">
        <v>320.76850000000002</v>
      </c>
      <c r="AA4997" s="43">
        <f t="shared" si="1095"/>
        <v>222.70950496424359</v>
      </c>
      <c r="AB4997" s="19">
        <f t="shared" si="1098"/>
        <v>-3.6144483065350119E-3</v>
      </c>
      <c r="AC4997" s="37">
        <f t="shared" si="1099"/>
        <v>0.99638555169346499</v>
      </c>
      <c r="AE4997" s="44">
        <v>40716</v>
      </c>
      <c r="AF4997" s="45">
        <v>5110.3999000000003</v>
      </c>
      <c r="AG4997" s="19">
        <f t="shared" si="1090"/>
        <v>3548.1496216066103</v>
      </c>
      <c r="AH4997" s="45">
        <f t="shared" si="1096"/>
        <v>6.8147447644710812E-3</v>
      </c>
      <c r="AI4997" s="46">
        <f t="shared" si="1097"/>
        <v>1.0068147447644711</v>
      </c>
      <c r="AK4997" s="38">
        <v>40716</v>
      </c>
      <c r="AL4997" s="19">
        <v>167.52250000000001</v>
      </c>
      <c r="AM4997" s="19">
        <f t="shared" si="1086"/>
        <v>-4.4094025885987875E-4</v>
      </c>
      <c r="AN4997" s="37">
        <f t="shared" si="1087"/>
        <v>0.99955905974114012</v>
      </c>
      <c r="AQ4997" s="38">
        <v>40716</v>
      </c>
      <c r="AR4997" s="19">
        <f t="shared" si="1088"/>
        <v>379.80366155000007</v>
      </c>
      <c r="AS4997" s="40">
        <f t="shared" ref="AS4997:AS5060" si="1100">AR4997/AR4996-1</f>
        <v>-4.4094025885976773E-4</v>
      </c>
      <c r="AT4997" s="51">
        <f t="shared" si="1089"/>
        <v>0.99955905974114023</v>
      </c>
      <c r="AV4997" s="53" t="s">
        <v>665</v>
      </c>
      <c r="AW4997" s="53">
        <v>5.0999999999999997E-2</v>
      </c>
      <c r="AX4997" s="53"/>
      <c r="AY4997" s="53"/>
    </row>
    <row r="4998" spans="1:51">
      <c r="A4998" s="38">
        <v>40717</v>
      </c>
      <c r="B4998" s="37">
        <v>1.4166000000000001</v>
      </c>
      <c r="D4998" s="38">
        <v>40717</v>
      </c>
      <c r="E4998" s="19">
        <v>1676.6615999999999</v>
      </c>
      <c r="F4998" s="19">
        <v>1183.5815332486234</v>
      </c>
      <c r="G4998" s="19">
        <v>2.6846379262654985E-3</v>
      </c>
      <c r="H4998" s="37">
        <f t="shared" si="1091"/>
        <v>1.0026846379262655</v>
      </c>
      <c r="I4998" s="19"/>
      <c r="J4998" s="19"/>
      <c r="K4998" s="19"/>
      <c r="L4998" s="19"/>
      <c r="N4998" s="38">
        <v>40717</v>
      </c>
      <c r="O4998" s="19">
        <v>1369.1152</v>
      </c>
      <c r="P4998" s="19">
        <v>966.47974022306926</v>
      </c>
      <c r="Q4998" s="19">
        <v>6.7749226547206831E-3</v>
      </c>
      <c r="R4998" s="37">
        <f t="shared" si="1092"/>
        <v>1.0067749226547207</v>
      </c>
      <c r="T4998" s="39">
        <v>40717</v>
      </c>
      <c r="U4998" s="40">
        <v>394.53050000000002</v>
      </c>
      <c r="V4998" s="40">
        <f t="shared" si="1093"/>
        <v>9.0747002329938375E-4</v>
      </c>
      <c r="W4998" s="41">
        <f t="shared" si="1094"/>
        <v>1.0009074700232994</v>
      </c>
      <c r="Y4998" s="42">
        <v>40717</v>
      </c>
      <c r="Z4998" s="43">
        <v>313.51740000000001</v>
      </c>
      <c r="AA4998" s="43">
        <f t="shared" si="1095"/>
        <v>221.31681490893689</v>
      </c>
      <c r="AB4998" s="19">
        <f t="shared" si="1098"/>
        <v>-6.2533929817243372E-3</v>
      </c>
      <c r="AC4998" s="37">
        <f t="shared" si="1099"/>
        <v>0.99374660701827566</v>
      </c>
      <c r="AE4998" s="44">
        <v>40717</v>
      </c>
      <c r="AF4998" s="45">
        <v>4924.7002000000002</v>
      </c>
      <c r="AG4998" s="19">
        <f t="shared" si="1090"/>
        <v>3476.4225610616968</v>
      </c>
      <c r="AH4998" s="45">
        <f t="shared" si="1096"/>
        <v>-2.0215342698100547E-2</v>
      </c>
      <c r="AI4998" s="46">
        <f t="shared" si="1097"/>
        <v>0.97978465730189945</v>
      </c>
      <c r="AK4998" s="38">
        <v>40717</v>
      </c>
      <c r="AL4998" s="19">
        <v>167.83279999999999</v>
      </c>
      <c r="AM4998" s="19">
        <f t="shared" si="1086"/>
        <v>1.8522884985598953E-3</v>
      </c>
      <c r="AN4998" s="37">
        <f t="shared" si="1087"/>
        <v>1.0018522884985599</v>
      </c>
      <c r="AQ4998" s="38">
        <v>40717</v>
      </c>
      <c r="AR4998" s="19">
        <f t="shared" si="1088"/>
        <v>380.50716750399999</v>
      </c>
      <c r="AS4998" s="40">
        <f t="shared" si="1100"/>
        <v>1.8522884985596733E-3</v>
      </c>
      <c r="AT4998" s="51">
        <f t="shared" si="1089"/>
        <v>1.0018522884985597</v>
      </c>
      <c r="AV4998" s="53" t="s">
        <v>666</v>
      </c>
      <c r="AW4998" s="53">
        <v>5.0700000000000002E-2</v>
      </c>
      <c r="AX4998" s="53"/>
      <c r="AY4998" s="53"/>
    </row>
    <row r="4999" spans="1:51">
      <c r="A4999" s="38">
        <v>40718</v>
      </c>
      <c r="B4999" s="37">
        <v>1.4189000000000001</v>
      </c>
      <c r="D4999" s="38">
        <v>40718</v>
      </c>
      <c r="E4999" s="19">
        <v>1668.7484999999999</v>
      </c>
      <c r="F4999" s="19">
        <v>1176.086052575939</v>
      </c>
      <c r="G4999" s="19">
        <v>-6.3328807201911141E-3</v>
      </c>
      <c r="H4999" s="37">
        <f t="shared" si="1091"/>
        <v>0.99366711927980889</v>
      </c>
      <c r="I4999" s="19"/>
      <c r="J4999" s="19"/>
      <c r="K4999" s="19"/>
      <c r="L4999" s="19"/>
      <c r="N4999" s="38">
        <v>40718</v>
      </c>
      <c r="O4999" s="19">
        <v>1381.9545000000001</v>
      </c>
      <c r="P4999" s="19">
        <v>973.96187187257738</v>
      </c>
      <c r="Q4999" s="19">
        <v>7.7416332056594594E-3</v>
      </c>
      <c r="R4999" s="37">
        <f t="shared" si="1092"/>
        <v>1.0077416332056595</v>
      </c>
      <c r="T4999" s="39">
        <v>40718</v>
      </c>
      <c r="U4999" s="40">
        <v>395.59679999999997</v>
      </c>
      <c r="V4999" s="40">
        <f t="shared" si="1093"/>
        <v>2.7027061279165654E-3</v>
      </c>
      <c r="W4999" s="41">
        <f t="shared" si="1094"/>
        <v>1.0027027061279166</v>
      </c>
      <c r="Y4999" s="42">
        <v>40718</v>
      </c>
      <c r="Z4999" s="43">
        <v>312.59829999999999</v>
      </c>
      <c r="AA4999" s="43">
        <f t="shared" si="1095"/>
        <v>220.31031080414405</v>
      </c>
      <c r="AB4999" s="19">
        <f t="shared" si="1098"/>
        <v>-4.5477977134588121E-3</v>
      </c>
      <c r="AC4999" s="37">
        <f t="shared" si="1099"/>
        <v>0.99545220228654119</v>
      </c>
      <c r="AE4999" s="44">
        <v>40718</v>
      </c>
      <c r="AF4999" s="45">
        <v>4895.3999000000003</v>
      </c>
      <c r="AG4999" s="19">
        <f t="shared" si="1090"/>
        <v>3450.137359926704</v>
      </c>
      <c r="AH4999" s="45">
        <f t="shared" si="1096"/>
        <v>-7.5609914138186074E-3</v>
      </c>
      <c r="AI4999" s="46">
        <f t="shared" si="1097"/>
        <v>0.99243900858618139</v>
      </c>
      <c r="AK4999" s="38">
        <v>40718</v>
      </c>
      <c r="AL4999" s="19">
        <v>167.64519999999999</v>
      </c>
      <c r="AM4999" s="19">
        <f t="shared" si="1086"/>
        <v>-1.1177791230320144E-3</v>
      </c>
      <c r="AN4999" s="37">
        <f t="shared" si="1087"/>
        <v>0.99888222087696799</v>
      </c>
      <c r="AQ4999" s="38">
        <v>40718</v>
      </c>
      <c r="AR4999" s="19">
        <f t="shared" si="1088"/>
        <v>380.08184453600001</v>
      </c>
      <c r="AS4999" s="40">
        <f t="shared" si="1100"/>
        <v>-1.1177791230319034E-3</v>
      </c>
      <c r="AT4999" s="51">
        <f t="shared" si="1089"/>
        <v>0.9988822208769681</v>
      </c>
      <c r="AV4999" s="53" t="s">
        <v>667</v>
      </c>
      <c r="AW4999" s="53">
        <v>4.6800000000000001E-2</v>
      </c>
      <c r="AX4999" s="53"/>
      <c r="AY4999" s="53"/>
    </row>
    <row r="5000" spans="1:51">
      <c r="A5000" s="38">
        <v>40721</v>
      </c>
      <c r="B5000" s="37">
        <v>1.4281999999999999</v>
      </c>
      <c r="D5000" s="38">
        <v>40721</v>
      </c>
      <c r="E5000" s="19">
        <v>1677.0174</v>
      </c>
      <c r="F5000" s="19">
        <v>1174.2174765439015</v>
      </c>
      <c r="G5000" s="19">
        <v>-1.5888089378705006E-3</v>
      </c>
      <c r="H5000" s="37">
        <f t="shared" si="1091"/>
        <v>0.9984111910621295</v>
      </c>
      <c r="I5000" s="19"/>
      <c r="J5000" s="19"/>
      <c r="K5000" s="19"/>
      <c r="L5000" s="19"/>
      <c r="N5000" s="38">
        <v>40721</v>
      </c>
      <c r="O5000" s="19">
        <v>1378.1572000000001</v>
      </c>
      <c r="P5000" s="19">
        <v>964.96092984175903</v>
      </c>
      <c r="Q5000" s="19">
        <v>-9.2415753539846213E-3</v>
      </c>
      <c r="R5000" s="37">
        <f t="shared" si="1092"/>
        <v>0.99075842464601538</v>
      </c>
      <c r="T5000" s="39">
        <v>40721</v>
      </c>
      <c r="U5000" s="40">
        <v>396.15839999999997</v>
      </c>
      <c r="V5000" s="40">
        <f t="shared" si="1093"/>
        <v>1.4196272568434143E-3</v>
      </c>
      <c r="W5000" s="41">
        <f t="shared" si="1094"/>
        <v>1.0014196272568434</v>
      </c>
      <c r="Y5000" s="42">
        <v>40721</v>
      </c>
      <c r="Z5000" s="43">
        <v>310.89620000000002</v>
      </c>
      <c r="AA5000" s="43">
        <f t="shared" si="1095"/>
        <v>217.68393782383421</v>
      </c>
      <c r="AB5000" s="19">
        <f t="shared" si="1098"/>
        <v>-1.1921244043111012E-2</v>
      </c>
      <c r="AC5000" s="37">
        <f t="shared" si="1099"/>
        <v>0.98807875595688899</v>
      </c>
      <c r="AE5000" s="44">
        <v>40721</v>
      </c>
      <c r="AF5000" s="45">
        <v>4879.7002000000002</v>
      </c>
      <c r="AG5000" s="19">
        <f t="shared" si="1090"/>
        <v>3416.6784764038653</v>
      </c>
      <c r="AH5000" s="45">
        <f t="shared" si="1096"/>
        <v>-9.6978409936552268E-3</v>
      </c>
      <c r="AI5000" s="46">
        <f t="shared" si="1097"/>
        <v>0.99030215900634477</v>
      </c>
      <c r="AK5000" s="38">
        <v>40721</v>
      </c>
      <c r="AL5000" s="19">
        <v>167.28620000000001</v>
      </c>
      <c r="AM5000" s="19">
        <f t="shared" si="1086"/>
        <v>-2.1414272523160305E-3</v>
      </c>
      <c r="AN5000" s="37">
        <f t="shared" si="1087"/>
        <v>0.99785857274768397</v>
      </c>
      <c r="AQ5000" s="38">
        <v>40721</v>
      </c>
      <c r="AR5000" s="19">
        <f t="shared" si="1088"/>
        <v>379.26792691600008</v>
      </c>
      <c r="AS5000" s="40">
        <f t="shared" si="1100"/>
        <v>-2.1414272523160305E-3</v>
      </c>
      <c r="AT5000" s="51">
        <f t="shared" si="1089"/>
        <v>0.99785857274768397</v>
      </c>
      <c r="AV5000" s="53" t="s">
        <v>668</v>
      </c>
      <c r="AW5000" s="53">
        <v>4.5900000000000003E-2</v>
      </c>
      <c r="AX5000" s="53"/>
      <c r="AY5000" s="53"/>
    </row>
    <row r="5001" spans="1:51">
      <c r="A5001" s="38">
        <v>40722</v>
      </c>
      <c r="B5001" s="37">
        <v>1.4368000000000001</v>
      </c>
      <c r="D5001" s="38">
        <v>40722</v>
      </c>
      <c r="E5001" s="19">
        <v>1696.5814</v>
      </c>
      <c r="F5001" s="19">
        <v>1180.8055400890869</v>
      </c>
      <c r="G5001" s="19">
        <v>5.6105991239170372E-3</v>
      </c>
      <c r="H5001" s="37">
        <f t="shared" si="1091"/>
        <v>1.005610599123917</v>
      </c>
      <c r="I5001" s="19"/>
      <c r="J5001" s="19"/>
      <c r="K5001" s="19"/>
      <c r="L5001" s="19"/>
      <c r="N5001" s="38">
        <v>40722</v>
      </c>
      <c r="O5001" s="19">
        <v>1389.0417</v>
      </c>
      <c r="P5001" s="19">
        <v>966.760648663697</v>
      </c>
      <c r="Q5001" s="19">
        <v>1.8650691093089478E-3</v>
      </c>
      <c r="R5001" s="37">
        <f t="shared" si="1092"/>
        <v>1.0018650691093089</v>
      </c>
      <c r="T5001" s="39">
        <v>40722</v>
      </c>
      <c r="U5001" s="40">
        <v>396.23950000000002</v>
      </c>
      <c r="V5001" s="40">
        <f t="shared" si="1093"/>
        <v>2.0471609336070173E-4</v>
      </c>
      <c r="W5001" s="41">
        <f t="shared" si="1094"/>
        <v>1.0002047160933607</v>
      </c>
      <c r="Y5001" s="42">
        <v>40722</v>
      </c>
      <c r="Z5001" s="43">
        <v>316.02350000000001</v>
      </c>
      <c r="AA5001" s="43">
        <f t="shared" si="1095"/>
        <v>219.94954064587972</v>
      </c>
      <c r="AB5001" s="19">
        <f t="shared" si="1098"/>
        <v>1.0407762946106791E-2</v>
      </c>
      <c r="AC5001" s="37">
        <f t="shared" si="1099"/>
        <v>1.0104077629461068</v>
      </c>
      <c r="AE5001" s="44">
        <v>40722</v>
      </c>
      <c r="AF5001" s="45">
        <v>4987</v>
      </c>
      <c r="AG5001" s="19">
        <f t="shared" si="1090"/>
        <v>3470.9075723830733</v>
      </c>
      <c r="AH5001" s="45">
        <f t="shared" si="1096"/>
        <v>1.5871875669227542E-2</v>
      </c>
      <c r="AI5001" s="46">
        <f t="shared" si="1097"/>
        <v>1.0158718756692275</v>
      </c>
      <c r="AK5001" s="38">
        <v>40722</v>
      </c>
      <c r="AL5001" s="19">
        <v>167.25790000000001</v>
      </c>
      <c r="AM5001" s="19">
        <f t="shared" si="1086"/>
        <v>-1.6917115697534513E-4</v>
      </c>
      <c r="AN5001" s="37">
        <f t="shared" si="1087"/>
        <v>0.99983082884302465</v>
      </c>
      <c r="AQ5001" s="38">
        <v>40722</v>
      </c>
      <c r="AR5001" s="19">
        <f t="shared" si="1088"/>
        <v>379.20376572200007</v>
      </c>
      <c r="AS5001" s="40">
        <f t="shared" si="1100"/>
        <v>-1.6917115697534513E-4</v>
      </c>
      <c r="AT5001" s="51">
        <f t="shared" si="1089"/>
        <v>0.99983082884302465</v>
      </c>
      <c r="AV5001" s="53" t="s">
        <v>669</v>
      </c>
      <c r="AW5001" s="53">
        <v>4.53E-2</v>
      </c>
      <c r="AX5001" s="53"/>
      <c r="AY5001" s="53"/>
    </row>
    <row r="5002" spans="1:51">
      <c r="A5002" s="38">
        <v>40723</v>
      </c>
      <c r="B5002" s="37">
        <v>1.4428000000000001</v>
      </c>
      <c r="D5002" s="38">
        <v>40723</v>
      </c>
      <c r="E5002" s="19">
        <v>1719.7127</v>
      </c>
      <c r="F5002" s="19">
        <v>1191.9272941502634</v>
      </c>
      <c r="G5002" s="19">
        <v>9.4187854677048044E-3</v>
      </c>
      <c r="H5002" s="37">
        <f t="shared" si="1091"/>
        <v>1.0094187854677048</v>
      </c>
      <c r="I5002" s="19"/>
      <c r="J5002" s="19"/>
      <c r="K5002" s="19"/>
      <c r="L5002" s="19"/>
      <c r="N5002" s="38">
        <v>40723</v>
      </c>
      <c r="O5002" s="19">
        <v>1404.4331999999999</v>
      </c>
      <c r="P5002" s="19">
        <v>973.40809537011353</v>
      </c>
      <c r="Q5002" s="19">
        <v>6.8760005029218085E-3</v>
      </c>
      <c r="R5002" s="37">
        <f t="shared" si="1092"/>
        <v>1.0068760005029218</v>
      </c>
      <c r="T5002" s="39">
        <v>40723</v>
      </c>
      <c r="U5002" s="40">
        <v>393.93979999999999</v>
      </c>
      <c r="V5002" s="40">
        <f t="shared" si="1093"/>
        <v>-5.8038130978865787E-3</v>
      </c>
      <c r="W5002" s="41">
        <f t="shared" si="1094"/>
        <v>0.99419618690211342</v>
      </c>
      <c r="Y5002" s="42">
        <v>40723</v>
      </c>
      <c r="Z5002" s="43">
        <v>319.66910000000001</v>
      </c>
      <c r="AA5002" s="43">
        <f t="shared" si="1095"/>
        <v>221.56161630163569</v>
      </c>
      <c r="AB5002" s="19">
        <f t="shared" si="1098"/>
        <v>7.3292976699206314E-3</v>
      </c>
      <c r="AC5002" s="37">
        <f t="shared" si="1099"/>
        <v>1.0073292976699206</v>
      </c>
      <c r="AE5002" s="44">
        <v>40723</v>
      </c>
      <c r="AF5002" s="45">
        <v>5089.6000999999997</v>
      </c>
      <c r="AG5002" s="19">
        <f t="shared" si="1090"/>
        <v>3527.585320210701</v>
      </c>
      <c r="AH5002" s="45">
        <f t="shared" si="1096"/>
        <v>1.6329373988116069E-2</v>
      </c>
      <c r="AI5002" s="46">
        <f t="shared" si="1097"/>
        <v>1.0163293739881161</v>
      </c>
      <c r="AK5002" s="38">
        <v>40723</v>
      </c>
      <c r="AL5002" s="19">
        <v>167.10300000000001</v>
      </c>
      <c r="AM5002" s="19">
        <f t="shared" si="1086"/>
        <v>-9.2611470071068958E-4</v>
      </c>
      <c r="AN5002" s="37">
        <f t="shared" si="1087"/>
        <v>0.99907388529928931</v>
      </c>
      <c r="AQ5002" s="38">
        <v>40723</v>
      </c>
      <c r="AR5002" s="19">
        <f t="shared" si="1088"/>
        <v>378.85257954000008</v>
      </c>
      <c r="AS5002" s="40">
        <f t="shared" si="1100"/>
        <v>-9.2611470071068958E-4</v>
      </c>
      <c r="AT5002" s="51">
        <f t="shared" si="1089"/>
        <v>0.99907388529928931</v>
      </c>
      <c r="AV5002" s="53" t="s">
        <v>670</v>
      </c>
      <c r="AW5002" s="53">
        <v>4.5600000000000002E-2</v>
      </c>
      <c r="AX5002" s="53"/>
      <c r="AY5002" s="53"/>
    </row>
    <row r="5003" spans="1:51">
      <c r="A5003" s="38">
        <v>40724</v>
      </c>
      <c r="B5003" s="37">
        <v>1.4522999999999999</v>
      </c>
      <c r="D5003" s="38">
        <v>40724</v>
      </c>
      <c r="E5003" s="19">
        <v>1742.27</v>
      </c>
      <c r="F5003" s="19">
        <v>1199.6626041451491</v>
      </c>
      <c r="G5003" s="19">
        <v>6.489749863812122E-3</v>
      </c>
      <c r="H5003" s="37">
        <f t="shared" si="1091"/>
        <v>1.0064897498638121</v>
      </c>
      <c r="I5003" s="19"/>
      <c r="J5003" s="19"/>
      <c r="K5003" s="19"/>
      <c r="L5003" s="19"/>
      <c r="N5003" s="38">
        <v>40724</v>
      </c>
      <c r="O5003" s="19">
        <v>1421.3035</v>
      </c>
      <c r="P5003" s="19">
        <v>978.65695792880263</v>
      </c>
      <c r="Q5003" s="19">
        <v>5.3922528317307261E-3</v>
      </c>
      <c r="R5003" s="37">
        <f t="shared" si="1092"/>
        <v>1.0053922528317307</v>
      </c>
      <c r="T5003" s="39">
        <v>40724</v>
      </c>
      <c r="U5003" s="40">
        <v>393.17579999999998</v>
      </c>
      <c r="V5003" s="40">
        <f t="shared" si="1093"/>
        <v>-1.9393826163287553E-3</v>
      </c>
      <c r="W5003" s="41">
        <f t="shared" si="1094"/>
        <v>0.99806061738367124</v>
      </c>
      <c r="Y5003" s="42">
        <v>40724</v>
      </c>
      <c r="Z5003" s="43">
        <v>317.87759999999997</v>
      </c>
      <c r="AA5003" s="43">
        <f t="shared" si="1095"/>
        <v>218.87874406114437</v>
      </c>
      <c r="AB5003" s="19">
        <f t="shared" si="1098"/>
        <v>-1.2108921596053146E-2</v>
      </c>
      <c r="AC5003" s="37">
        <f t="shared" si="1099"/>
        <v>0.98789107840394685</v>
      </c>
      <c r="AE5003" s="44">
        <v>40724</v>
      </c>
      <c r="AF5003" s="45">
        <v>5077.2002000000002</v>
      </c>
      <c r="AG5003" s="19">
        <f t="shared" si="1090"/>
        <v>3495.9720443434558</v>
      </c>
      <c r="AH5003" s="45">
        <f t="shared" si="1096"/>
        <v>-8.9617324593461722E-3</v>
      </c>
      <c r="AI5003" s="46">
        <f t="shared" si="1097"/>
        <v>0.99103826754065383</v>
      </c>
      <c r="AK5003" s="38">
        <v>40724</v>
      </c>
      <c r="AL5003" s="19">
        <v>167.24700000000001</v>
      </c>
      <c r="AM5003" s="19">
        <f t="shared" si="1086"/>
        <v>8.6174395432769835E-4</v>
      </c>
      <c r="AN5003" s="37">
        <f t="shared" si="1087"/>
        <v>1.0008617439543277</v>
      </c>
      <c r="AQ5003" s="38">
        <v>40724</v>
      </c>
      <c r="AR5003" s="19">
        <f t="shared" si="1088"/>
        <v>379.17905346000009</v>
      </c>
      <c r="AS5003" s="40">
        <f t="shared" si="1100"/>
        <v>8.6174395432769835E-4</v>
      </c>
      <c r="AT5003" s="51">
        <f t="shared" si="1089"/>
        <v>1.0008617439543277</v>
      </c>
      <c r="AV5003" s="53" t="s">
        <v>671</v>
      </c>
      <c r="AW5003" s="53">
        <v>4.4600000000000001E-2</v>
      </c>
      <c r="AX5003" s="53"/>
      <c r="AY5003" s="53"/>
    </row>
    <row r="5004" spans="1:51">
      <c r="A5004" s="38">
        <v>40725</v>
      </c>
      <c r="B5004" s="37">
        <v>1.4508000000000001</v>
      </c>
      <c r="D5004" s="38">
        <v>40725</v>
      </c>
      <c r="E5004" s="19">
        <v>1758.9530999999999</v>
      </c>
      <c r="F5004" s="19">
        <v>1212.4021918941273</v>
      </c>
      <c r="G5004" s="19">
        <v>1.0619308883147438E-2</v>
      </c>
      <c r="H5004" s="37">
        <f t="shared" si="1091"/>
        <v>1.0106193088831474</v>
      </c>
      <c r="I5004" s="19"/>
      <c r="J5004" s="19"/>
      <c r="K5004" s="19"/>
      <c r="L5004" s="19"/>
      <c r="N5004" s="38">
        <v>40725</v>
      </c>
      <c r="O5004" s="19">
        <v>1434.4392</v>
      </c>
      <c r="P5004" s="19">
        <v>988.72291149710497</v>
      </c>
      <c r="Q5004" s="19">
        <v>1.0285476935253834E-2</v>
      </c>
      <c r="R5004" s="37">
        <f t="shared" si="1092"/>
        <v>1.0102854769352538</v>
      </c>
      <c r="T5004" s="39">
        <v>40725</v>
      </c>
      <c r="U5004" s="40">
        <v>392.60129999999998</v>
      </c>
      <c r="V5004" s="40">
        <f t="shared" si="1093"/>
        <v>-1.4611784346849621E-3</v>
      </c>
      <c r="W5004" s="41">
        <f t="shared" si="1094"/>
        <v>0.99853882156531504</v>
      </c>
      <c r="Y5004" s="42">
        <v>40725</v>
      </c>
      <c r="Z5004" s="43">
        <v>315.32810000000001</v>
      </c>
      <c r="AA5004" s="43">
        <f t="shared" si="1095"/>
        <v>217.34773917838433</v>
      </c>
      <c r="AB5004" s="19">
        <f t="shared" si="1098"/>
        <v>-6.9947627364508325E-3</v>
      </c>
      <c r="AC5004" s="37">
        <f t="shared" si="1099"/>
        <v>0.99300523726354917</v>
      </c>
      <c r="AE5004" s="44">
        <v>40725</v>
      </c>
      <c r="AF5004" s="45">
        <v>5042.7997999999998</v>
      </c>
      <c r="AG5004" s="19">
        <f t="shared" si="1090"/>
        <v>3475.8752412462086</v>
      </c>
      <c r="AH5004" s="45">
        <f t="shared" si="1096"/>
        <v>-5.7485594399314666E-3</v>
      </c>
      <c r="AI5004" s="46">
        <f t="shared" si="1097"/>
        <v>0.99425144056006853</v>
      </c>
      <c r="AK5004" s="38">
        <v>40725</v>
      </c>
      <c r="AL5004" s="19">
        <v>167.5025</v>
      </c>
      <c r="AM5004" s="19">
        <f t="shared" si="1086"/>
        <v>1.527680616094651E-3</v>
      </c>
      <c r="AN5004" s="37">
        <f t="shared" si="1087"/>
        <v>1.0015276806160947</v>
      </c>
      <c r="AQ5004" s="38">
        <v>40725</v>
      </c>
      <c r="AR5004" s="19">
        <f t="shared" si="1088"/>
        <v>379.75831795000005</v>
      </c>
      <c r="AS5004" s="40">
        <f t="shared" si="1100"/>
        <v>1.527680616094651E-3</v>
      </c>
      <c r="AT5004" s="51">
        <f t="shared" si="1089"/>
        <v>1.0015276806160947</v>
      </c>
      <c r="AV5004" s="53" t="s">
        <v>672</v>
      </c>
      <c r="AW5004" s="53">
        <v>4.19E-2</v>
      </c>
      <c r="AX5004" s="53"/>
      <c r="AY5004" s="53"/>
    </row>
    <row r="5005" spans="1:51">
      <c r="A5005" s="38">
        <v>40728</v>
      </c>
      <c r="B5005" s="37">
        <v>1.4508000000000001</v>
      </c>
      <c r="D5005" s="38">
        <v>40728</v>
      </c>
      <c r="E5005" s="19">
        <v>1764.7304999999999</v>
      </c>
      <c r="F5005" s="19">
        <v>1216.3844086021504</v>
      </c>
      <c r="G5005" s="19">
        <v>3.2845673940935516E-3</v>
      </c>
      <c r="H5005" s="37">
        <f t="shared" si="1091"/>
        <v>1.0032845673940936</v>
      </c>
      <c r="I5005" s="19"/>
      <c r="J5005" s="19"/>
      <c r="K5005" s="19"/>
      <c r="L5005" s="19"/>
      <c r="N5005" s="38">
        <v>40728</v>
      </c>
      <c r="O5005" s="19">
        <v>1450.3993</v>
      </c>
      <c r="P5005" s="19">
        <v>999.72380755445272</v>
      </c>
      <c r="Q5005" s="19">
        <v>1.1126369106477352E-2</v>
      </c>
      <c r="R5005" s="37">
        <f t="shared" si="1092"/>
        <v>1.0111263691064774</v>
      </c>
      <c r="T5005" s="39">
        <v>40728</v>
      </c>
      <c r="U5005" s="40">
        <v>393.02</v>
      </c>
      <c r="V5005" s="40">
        <f t="shared" si="1093"/>
        <v>1.0664763463594795E-3</v>
      </c>
      <c r="W5005" s="41">
        <f t="shared" si="1094"/>
        <v>1.0010664763463595</v>
      </c>
      <c r="Y5005" s="38">
        <v>40728</v>
      </c>
      <c r="Z5005" s="43">
        <v>315.32810000000001</v>
      </c>
      <c r="AA5005" s="43">
        <f t="shared" si="1095"/>
        <v>217.34773917838433</v>
      </c>
      <c r="AB5005" s="19">
        <f t="shared" si="1098"/>
        <v>0</v>
      </c>
      <c r="AC5005" s="37">
        <f t="shared" si="1099"/>
        <v>1</v>
      </c>
      <c r="AE5005" s="38">
        <v>40728</v>
      </c>
      <c r="AF5005" s="45">
        <v>5042.7997999999998</v>
      </c>
      <c r="AG5005" s="19">
        <f t="shared" si="1090"/>
        <v>3475.8752412462086</v>
      </c>
      <c r="AH5005" s="45">
        <f t="shared" si="1096"/>
        <v>0</v>
      </c>
      <c r="AI5005" s="46">
        <f t="shared" si="1097"/>
        <v>1</v>
      </c>
      <c r="AK5005" s="38">
        <v>40728</v>
      </c>
      <c r="AL5005" s="19">
        <v>167.51249999999999</v>
      </c>
      <c r="AM5005" s="19">
        <f t="shared" si="1086"/>
        <v>5.9700601483525517E-5</v>
      </c>
      <c r="AN5005" s="37">
        <f t="shared" si="1087"/>
        <v>1.0000597006014835</v>
      </c>
      <c r="AQ5005" s="38">
        <v>40728</v>
      </c>
      <c r="AR5005" s="19">
        <f t="shared" si="1088"/>
        <v>379.78098975</v>
      </c>
      <c r="AS5005" s="40">
        <f t="shared" si="1100"/>
        <v>5.9700601483525517E-5</v>
      </c>
      <c r="AT5005" s="51">
        <f t="shared" si="1089"/>
        <v>1.0000597006014835</v>
      </c>
      <c r="AV5005" s="53" t="s">
        <v>673</v>
      </c>
      <c r="AW5005" s="53">
        <v>4.0899999999999999E-2</v>
      </c>
      <c r="AX5005" s="53"/>
      <c r="AY5005" s="53"/>
    </row>
    <row r="5006" spans="1:51">
      <c r="A5006" s="38">
        <v>40729</v>
      </c>
      <c r="B5006" s="37">
        <v>1.4470000000000001</v>
      </c>
      <c r="D5006" s="38">
        <v>40729</v>
      </c>
      <c r="E5006" s="19">
        <v>1761.9146000000001</v>
      </c>
      <c r="F5006" s="19">
        <v>1217.6327574291638</v>
      </c>
      <c r="G5006" s="19">
        <v>1.0262782210830323E-3</v>
      </c>
      <c r="H5006" s="37">
        <f t="shared" si="1091"/>
        <v>1.001026278221083</v>
      </c>
      <c r="I5006" s="19"/>
      <c r="J5006" s="19"/>
      <c r="K5006" s="19"/>
      <c r="L5006" s="19"/>
      <c r="N5006" s="38">
        <v>40729</v>
      </c>
      <c r="O5006" s="19">
        <v>1446.3503000000001</v>
      </c>
      <c r="P5006" s="19">
        <v>999.55100207325506</v>
      </c>
      <c r="Q5006" s="19">
        <v>-1.728532219517076E-4</v>
      </c>
      <c r="R5006" s="37">
        <f t="shared" si="1092"/>
        <v>0.99982714677804829</v>
      </c>
      <c r="T5006" s="39">
        <v>40729</v>
      </c>
      <c r="U5006" s="40">
        <v>392.69690000000003</v>
      </c>
      <c r="V5006" s="40">
        <f t="shared" si="1093"/>
        <v>-8.2209556765544534E-4</v>
      </c>
      <c r="W5006" s="41">
        <f t="shared" si="1094"/>
        <v>0.99917790443234455</v>
      </c>
      <c r="Y5006" s="42">
        <v>40729</v>
      </c>
      <c r="Z5006" s="43">
        <v>320.48899999999998</v>
      </c>
      <c r="AA5006" s="43">
        <f t="shared" si="1095"/>
        <v>221.48514167242567</v>
      </c>
      <c r="AB5006" s="19">
        <f t="shared" si="1098"/>
        <v>1.9035866255989076E-2</v>
      </c>
      <c r="AC5006" s="37">
        <f t="shared" si="1099"/>
        <v>1.0190358662559891</v>
      </c>
      <c r="AE5006" s="44">
        <v>40729</v>
      </c>
      <c r="AF5006" s="45">
        <v>5126.7002000000002</v>
      </c>
      <c r="AG5006" s="19">
        <f t="shared" si="1090"/>
        <v>3542.9856254319279</v>
      </c>
      <c r="AH5006" s="45">
        <f t="shared" si="1096"/>
        <v>1.9307477837339881E-2</v>
      </c>
      <c r="AI5006" s="46">
        <f t="shared" si="1097"/>
        <v>1.0193074778373399</v>
      </c>
      <c r="AK5006" s="38">
        <v>40729</v>
      </c>
      <c r="AL5006" s="19">
        <v>167.39439999999999</v>
      </c>
      <c r="AM5006" s="19">
        <f t="shared" si="1086"/>
        <v>-7.0502201328259684E-4</v>
      </c>
      <c r="AN5006" s="37">
        <f t="shared" si="1087"/>
        <v>0.9992949779867174</v>
      </c>
      <c r="AQ5006" s="38">
        <v>40729</v>
      </c>
      <c r="AR5006" s="19">
        <f t="shared" si="1088"/>
        <v>379.51323579199999</v>
      </c>
      <c r="AS5006" s="40">
        <f t="shared" si="1100"/>
        <v>-7.0502201328259684E-4</v>
      </c>
      <c r="AT5006" s="51">
        <f t="shared" si="1089"/>
        <v>0.9992949779867174</v>
      </c>
      <c r="AV5006" s="53" t="s">
        <v>674</v>
      </c>
      <c r="AW5006" s="53">
        <v>4.0099999999999997E-2</v>
      </c>
      <c r="AX5006" s="53"/>
      <c r="AY5006" s="53"/>
    </row>
    <row r="5007" spans="1:51">
      <c r="A5007" s="38">
        <v>40730</v>
      </c>
      <c r="B5007" s="37">
        <v>1.4329000000000001</v>
      </c>
      <c r="D5007" s="38">
        <v>40730</v>
      </c>
      <c r="E5007" s="19">
        <v>1757.0832</v>
      </c>
      <c r="F5007" s="19">
        <v>1226.2427245446297</v>
      </c>
      <c r="G5007" s="19">
        <v>7.0710705366079374E-3</v>
      </c>
      <c r="H5007" s="37">
        <f t="shared" si="1091"/>
        <v>1.0070710705366079</v>
      </c>
      <c r="I5007" s="19"/>
      <c r="J5007" s="19"/>
      <c r="K5007" s="19"/>
      <c r="L5007" s="19"/>
      <c r="N5007" s="38">
        <v>40730</v>
      </c>
      <c r="O5007" s="19">
        <v>1440.2955999999999</v>
      </c>
      <c r="P5007" s="19">
        <v>1005.1612813176075</v>
      </c>
      <c r="Q5007" s="19">
        <v>5.6127993796371012E-3</v>
      </c>
      <c r="R5007" s="37">
        <f t="shared" si="1092"/>
        <v>1.0056127993796371</v>
      </c>
      <c r="T5007" s="39">
        <v>40730</v>
      </c>
      <c r="U5007" s="40">
        <v>394.08019999999999</v>
      </c>
      <c r="V5007" s="40">
        <f t="shared" si="1093"/>
        <v>3.5225640945979464E-3</v>
      </c>
      <c r="W5007" s="41">
        <f t="shared" si="1094"/>
        <v>1.0035225640945979</v>
      </c>
      <c r="Y5007" s="42">
        <v>40730</v>
      </c>
      <c r="Z5007" s="43">
        <v>319.06830000000002</v>
      </c>
      <c r="AA5007" s="43">
        <f t="shared" si="1095"/>
        <v>222.67311047525996</v>
      </c>
      <c r="AB5007" s="19">
        <f t="shared" si="1098"/>
        <v>5.3636501025033922E-3</v>
      </c>
      <c r="AC5007" s="37">
        <f t="shared" si="1099"/>
        <v>1.0053636501025034</v>
      </c>
      <c r="AE5007" s="44">
        <v>40730</v>
      </c>
      <c r="AF5007" s="45">
        <v>5114.2997999999998</v>
      </c>
      <c r="AG5007" s="19">
        <f t="shared" si="1090"/>
        <v>3569.1951985483979</v>
      </c>
      <c r="AH5007" s="45">
        <f t="shared" si="1096"/>
        <v>7.3975951040656795E-3</v>
      </c>
      <c r="AI5007" s="46">
        <f t="shared" si="1097"/>
        <v>1.0073975951040657</v>
      </c>
      <c r="AK5007" s="38">
        <v>40730</v>
      </c>
      <c r="AL5007" s="19">
        <v>166.9836</v>
      </c>
      <c r="AM5007" s="19">
        <f t="shared" si="1086"/>
        <v>-2.4540844855024391E-3</v>
      </c>
      <c r="AN5007" s="37">
        <f t="shared" si="1087"/>
        <v>0.99754591551449756</v>
      </c>
      <c r="AQ5007" s="38">
        <v>40730</v>
      </c>
      <c r="AR5007" s="19">
        <f t="shared" si="1088"/>
        <v>378.58187824800001</v>
      </c>
      <c r="AS5007" s="40">
        <f t="shared" si="1100"/>
        <v>-2.4540844855024391E-3</v>
      </c>
      <c r="AT5007" s="51">
        <f t="shared" si="1089"/>
        <v>0.99754591551449756</v>
      </c>
      <c r="AV5007" s="53" t="s">
        <v>675</v>
      </c>
      <c r="AW5007" s="53">
        <v>3.9399999999999998E-2</v>
      </c>
      <c r="AX5007" s="53"/>
      <c r="AY5007" s="53"/>
    </row>
    <row r="5008" spans="1:51">
      <c r="A5008" s="38">
        <v>40731</v>
      </c>
      <c r="B5008" s="37">
        <v>1.4349000000000001</v>
      </c>
      <c r="D5008" s="38">
        <v>40731</v>
      </c>
      <c r="E5008" s="19">
        <v>1770.7942</v>
      </c>
      <c r="F5008" s="19">
        <v>1234.088926057565</v>
      </c>
      <c r="G5008" s="19">
        <v>6.3985713072010064E-3</v>
      </c>
      <c r="H5008" s="37">
        <f t="shared" si="1091"/>
        <v>1.006398571307201</v>
      </c>
      <c r="I5008" s="19"/>
      <c r="J5008" s="19"/>
      <c r="K5008" s="19"/>
      <c r="L5008" s="19"/>
      <c r="N5008" s="38">
        <v>40731</v>
      </c>
      <c r="O5008" s="19">
        <v>1448.8842</v>
      </c>
      <c r="P5008" s="19">
        <v>1009.7457662554881</v>
      </c>
      <c r="Q5008" s="19">
        <v>4.5609446196246406E-3</v>
      </c>
      <c r="R5008" s="37">
        <f t="shared" si="1092"/>
        <v>1.0045609446196246</v>
      </c>
      <c r="T5008" s="39">
        <v>40731</v>
      </c>
      <c r="U5008" s="40">
        <v>394.69099999999997</v>
      </c>
      <c r="V5008" s="40">
        <f t="shared" si="1093"/>
        <v>1.5499383120491927E-3</v>
      </c>
      <c r="W5008" s="41">
        <f t="shared" si="1094"/>
        <v>1.0015499383120492</v>
      </c>
      <c r="Y5008" s="42">
        <v>40731</v>
      </c>
      <c r="Z5008" s="43">
        <v>323.8227</v>
      </c>
      <c r="AA5008" s="43">
        <f t="shared" si="1095"/>
        <v>225.67614467907171</v>
      </c>
      <c r="AB5008" s="19">
        <f t="shared" si="1098"/>
        <v>1.3486290272778145E-2</v>
      </c>
      <c r="AC5008" s="37">
        <f t="shared" si="1099"/>
        <v>1.0134862902727781</v>
      </c>
      <c r="AE5008" s="44">
        <v>40731</v>
      </c>
      <c r="AF5008" s="45">
        <v>5244.5</v>
      </c>
      <c r="AG5008" s="19">
        <f t="shared" si="1090"/>
        <v>3654.958533695728</v>
      </c>
      <c r="AH5008" s="45">
        <f t="shared" si="1096"/>
        <v>2.4028760091969747E-2</v>
      </c>
      <c r="AI5008" s="46">
        <f t="shared" si="1097"/>
        <v>1.0240287600919697</v>
      </c>
      <c r="AK5008" s="38">
        <v>40731</v>
      </c>
      <c r="AL5008" s="19">
        <v>166.6354</v>
      </c>
      <c r="AM5008" s="19">
        <f t="shared" si="1086"/>
        <v>-2.0852347176608665E-3</v>
      </c>
      <c r="AN5008" s="37">
        <f t="shared" si="1087"/>
        <v>0.99791476528233913</v>
      </c>
      <c r="AQ5008" s="38">
        <v>40731</v>
      </c>
      <c r="AR5008" s="19">
        <f t="shared" si="1088"/>
        <v>377.79244617200004</v>
      </c>
      <c r="AS5008" s="40">
        <f t="shared" si="1100"/>
        <v>-2.0852347176608665E-3</v>
      </c>
      <c r="AT5008" s="51">
        <f t="shared" si="1089"/>
        <v>0.99791476528233913</v>
      </c>
      <c r="AV5008" s="53" t="s">
        <v>676</v>
      </c>
      <c r="AW5008" s="53">
        <v>3.61E-2</v>
      </c>
      <c r="AX5008" s="53"/>
      <c r="AY5008" s="53"/>
    </row>
    <row r="5009" spans="1:51">
      <c r="A5009" s="38">
        <v>40732</v>
      </c>
      <c r="B5009" s="37">
        <v>1.4251</v>
      </c>
      <c r="D5009" s="38">
        <v>40732</v>
      </c>
      <c r="E5009" s="19">
        <v>1758.7030999999999</v>
      </c>
      <c r="F5009" s="19">
        <v>1234.0910111571118</v>
      </c>
      <c r="G5009" s="19">
        <v>1.6895861414401026E-6</v>
      </c>
      <c r="H5009" s="37">
        <f t="shared" si="1091"/>
        <v>1.0000016895861414</v>
      </c>
      <c r="I5009" s="19"/>
      <c r="J5009" s="19"/>
      <c r="K5009" s="19"/>
      <c r="L5009" s="19"/>
      <c r="N5009" s="38">
        <v>40732</v>
      </c>
      <c r="O5009" s="19">
        <v>1444.6578</v>
      </c>
      <c r="P5009" s="19">
        <v>1013.7238088555189</v>
      </c>
      <c r="Q5009" s="19">
        <v>3.9396477142785713E-3</v>
      </c>
      <c r="R5009" s="37">
        <f t="shared" si="1092"/>
        <v>1.0039396477142786</v>
      </c>
      <c r="T5009" s="39">
        <v>40732</v>
      </c>
      <c r="U5009" s="40">
        <v>395.63659999999999</v>
      </c>
      <c r="V5009" s="40">
        <f t="shared" si="1093"/>
        <v>2.3957982320346183E-3</v>
      </c>
      <c r="W5009" s="41">
        <f t="shared" si="1094"/>
        <v>1.0023957982320346</v>
      </c>
      <c r="Y5009" s="42">
        <v>40732</v>
      </c>
      <c r="Z5009" s="43">
        <v>323.29809999999998</v>
      </c>
      <c r="AA5009" s="43">
        <f t="shared" si="1095"/>
        <v>226.85993965335763</v>
      </c>
      <c r="AB5009" s="19">
        <f t="shared" si="1098"/>
        <v>5.2455476672972345E-3</v>
      </c>
      <c r="AC5009" s="37">
        <f t="shared" si="1099"/>
        <v>1.0052455476672972</v>
      </c>
      <c r="AE5009" s="44">
        <v>40732</v>
      </c>
      <c r="AF5009" s="45">
        <v>5202.7997999999998</v>
      </c>
      <c r="AG5009" s="19">
        <f t="shared" si="1090"/>
        <v>3650.8313802540169</v>
      </c>
      <c r="AH5009" s="45">
        <f t="shared" si="1096"/>
        <v>-1.1291929590068195E-3</v>
      </c>
      <c r="AI5009" s="46">
        <f t="shared" si="1097"/>
        <v>0.99887080704099318</v>
      </c>
      <c r="AK5009" s="38">
        <v>40732</v>
      </c>
      <c r="AL5009" s="19">
        <v>167.0309</v>
      </c>
      <c r="AM5009" s="19">
        <f t="shared" ref="AM5009:AM5072" si="1101">AL5009/AL5008-1</f>
        <v>2.3734452583303867E-3</v>
      </c>
      <c r="AN5009" s="37">
        <f t="shared" ref="AN5009:AN5072" si="1102">AL5009/AL5008</f>
        <v>1.0023734452583304</v>
      </c>
      <c r="AQ5009" s="38">
        <v>40732</v>
      </c>
      <c r="AR5009" s="19">
        <f t="shared" ref="AR5009:AR5072" si="1103">AL5009*2.26718</f>
        <v>378.68911586200005</v>
      </c>
      <c r="AS5009" s="40">
        <f t="shared" si="1100"/>
        <v>2.3734452583303867E-3</v>
      </c>
      <c r="AT5009" s="51">
        <f t="shared" si="1089"/>
        <v>1.0023734452583304</v>
      </c>
      <c r="AV5009" s="53" t="s">
        <v>677</v>
      </c>
      <c r="AW5009" s="53">
        <v>3.3500000000000002E-2</v>
      </c>
      <c r="AX5009" s="53"/>
      <c r="AY5009" s="53"/>
    </row>
    <row r="5010" spans="1:51">
      <c r="A5010" s="38">
        <v>40735</v>
      </c>
      <c r="B5010" s="37">
        <v>1.4034</v>
      </c>
      <c r="D5010" s="38">
        <v>40735</v>
      </c>
      <c r="E5010" s="19">
        <v>1721.6529</v>
      </c>
      <c r="F5010" s="19">
        <v>1226.7727661393758</v>
      </c>
      <c r="G5010" s="19">
        <v>-5.9300691371815262E-3</v>
      </c>
      <c r="H5010" s="37">
        <f t="shared" si="1091"/>
        <v>0.99406993086281847</v>
      </c>
      <c r="I5010" s="19"/>
      <c r="J5010" s="19"/>
      <c r="K5010" s="19"/>
      <c r="L5010" s="19"/>
      <c r="N5010" s="38">
        <v>40735</v>
      </c>
      <c r="O5010" s="19">
        <v>1418.8894</v>
      </c>
      <c r="P5010" s="19">
        <v>1011.0370528715976</v>
      </c>
      <c r="Q5010" s="19">
        <v>-2.6503826391871543E-3</v>
      </c>
      <c r="R5010" s="37">
        <f t="shared" si="1092"/>
        <v>0.99734961736081285</v>
      </c>
      <c r="T5010" s="39">
        <v>40735</v>
      </c>
      <c r="U5010" s="40">
        <v>398.52350000000001</v>
      </c>
      <c r="V5010" s="40">
        <f t="shared" si="1093"/>
        <v>7.296847662728867E-3</v>
      </c>
      <c r="W5010" s="41">
        <f t="shared" si="1094"/>
        <v>1.0072968476627289</v>
      </c>
      <c r="Y5010" s="42">
        <v>40735</v>
      </c>
      <c r="Z5010" s="43">
        <v>321.63060000000002</v>
      </c>
      <c r="AA5010" s="43">
        <f t="shared" si="1095"/>
        <v>229.17956391620351</v>
      </c>
      <c r="AB5010" s="19">
        <f t="shared" si="1098"/>
        <v>1.0224917922442733E-2</v>
      </c>
      <c r="AC5010" s="37">
        <f t="shared" si="1099"/>
        <v>1.0102249179224427</v>
      </c>
      <c r="AE5010" s="44">
        <v>40735</v>
      </c>
      <c r="AF5010" s="45">
        <v>5159.7997999999998</v>
      </c>
      <c r="AG5010" s="19">
        <f t="shared" si="1090"/>
        <v>3676.6422972780388</v>
      </c>
      <c r="AH5010" s="45">
        <f t="shared" si="1096"/>
        <v>7.0698737727585836E-3</v>
      </c>
      <c r="AI5010" s="46">
        <f t="shared" si="1097"/>
        <v>1.0070698737727586</v>
      </c>
      <c r="AK5010" s="38">
        <v>40735</v>
      </c>
      <c r="AL5010" s="19">
        <v>166.36750000000001</v>
      </c>
      <c r="AM5010" s="19">
        <f t="shared" si="1101"/>
        <v>-3.9717202026691156E-3</v>
      </c>
      <c r="AN5010" s="37">
        <f t="shared" si="1102"/>
        <v>0.99602827979733088</v>
      </c>
      <c r="AQ5010" s="38">
        <v>40735</v>
      </c>
      <c r="AR5010" s="19">
        <f t="shared" si="1103"/>
        <v>377.18506865000006</v>
      </c>
      <c r="AS5010" s="40">
        <f t="shared" si="1100"/>
        <v>-3.9717202026690046E-3</v>
      </c>
      <c r="AT5010" s="51">
        <f t="shared" si="1089"/>
        <v>0.996028279797331</v>
      </c>
      <c r="AV5010" s="53" t="s">
        <v>678</v>
      </c>
      <c r="AW5010" s="53">
        <v>3.3599999999999998E-2</v>
      </c>
      <c r="AX5010" s="53"/>
      <c r="AY5010" s="53"/>
    </row>
    <row r="5011" spans="1:51">
      <c r="A5011" s="38">
        <v>40736</v>
      </c>
      <c r="B5011" s="37">
        <v>1.4014</v>
      </c>
      <c r="D5011" s="38">
        <v>40736</v>
      </c>
      <c r="E5011" s="19">
        <v>1711.8014000000001</v>
      </c>
      <c r="F5011" s="19">
        <v>1221.4937919223635</v>
      </c>
      <c r="G5011" s="19">
        <v>-4.3031393936344697E-3</v>
      </c>
      <c r="H5011" s="37">
        <f t="shared" si="1091"/>
        <v>0.99569686060636553</v>
      </c>
      <c r="I5011" s="19"/>
      <c r="J5011" s="19"/>
      <c r="K5011" s="19"/>
      <c r="L5011" s="19"/>
      <c r="N5011" s="38">
        <v>40736</v>
      </c>
      <c r="O5011" s="19">
        <v>1392.1786999999999</v>
      </c>
      <c r="P5011" s="19">
        <v>993.41993720565142</v>
      </c>
      <c r="Q5011" s="19">
        <v>-1.742479725734003E-2</v>
      </c>
      <c r="R5011" s="37">
        <f t="shared" si="1092"/>
        <v>0.98257520274265997</v>
      </c>
      <c r="T5011" s="39">
        <v>40736</v>
      </c>
      <c r="U5011" s="40">
        <v>400.99439999999998</v>
      </c>
      <c r="V5011" s="40">
        <f t="shared" si="1093"/>
        <v>6.2001362529435777E-3</v>
      </c>
      <c r="W5011" s="41">
        <f t="shared" si="1094"/>
        <v>1.0062001362529436</v>
      </c>
      <c r="Y5011" s="42">
        <v>40736</v>
      </c>
      <c r="Z5011" s="43">
        <v>325.58960000000002</v>
      </c>
      <c r="AA5011" s="43">
        <f t="shared" si="1095"/>
        <v>232.33166833166834</v>
      </c>
      <c r="AB5011" s="19">
        <f t="shared" si="1098"/>
        <v>1.3753863396901211E-2</v>
      </c>
      <c r="AC5011" s="37">
        <f t="shared" si="1099"/>
        <v>1.0137538633969012</v>
      </c>
      <c r="AE5011" s="44">
        <v>40736</v>
      </c>
      <c r="AF5011" s="45">
        <v>5231.7002000000002</v>
      </c>
      <c r="AG5011" s="19">
        <f t="shared" si="1090"/>
        <v>3733.1955187669478</v>
      </c>
      <c r="AH5011" s="45">
        <f t="shared" si="1096"/>
        <v>1.5381757842142463E-2</v>
      </c>
      <c r="AI5011" s="46">
        <f t="shared" si="1097"/>
        <v>1.0153817578421425</v>
      </c>
      <c r="AK5011" s="38">
        <v>40736</v>
      </c>
      <c r="AL5011" s="19">
        <v>166.46709999999999</v>
      </c>
      <c r="AM5011" s="19">
        <f t="shared" si="1101"/>
        <v>5.9867462094453927E-4</v>
      </c>
      <c r="AN5011" s="37">
        <f t="shared" si="1102"/>
        <v>1.0005986746209445</v>
      </c>
      <c r="AQ5011" s="38">
        <v>40736</v>
      </c>
      <c r="AR5011" s="19">
        <f t="shared" si="1103"/>
        <v>377.41087977799998</v>
      </c>
      <c r="AS5011" s="40">
        <f t="shared" si="1100"/>
        <v>5.9867462094431723E-4</v>
      </c>
      <c r="AT5011" s="51">
        <f t="shared" ref="AT5011:AT5074" si="1104">AR5011/AR5010</f>
        <v>1.0005986746209443</v>
      </c>
      <c r="AV5011" s="53" t="s">
        <v>679</v>
      </c>
      <c r="AW5011" s="53">
        <v>3.3300000000000003E-2</v>
      </c>
      <c r="AX5011" s="53"/>
      <c r="AY5011" s="53"/>
    </row>
    <row r="5012" spans="1:51">
      <c r="A5012" s="38">
        <v>40737</v>
      </c>
      <c r="B5012" s="37">
        <v>1.4167000000000001</v>
      </c>
      <c r="D5012" s="38">
        <v>40737</v>
      </c>
      <c r="E5012" s="19">
        <v>1729.0044</v>
      </c>
      <c r="F5012" s="19">
        <v>1220.4449777652289</v>
      </c>
      <c r="G5012" s="19">
        <v>-8.5863240899808346E-4</v>
      </c>
      <c r="H5012" s="37">
        <f t="shared" si="1091"/>
        <v>0.99914136759100192</v>
      </c>
      <c r="I5012" s="19"/>
      <c r="J5012" s="19"/>
      <c r="K5012" s="19"/>
      <c r="L5012" s="19"/>
      <c r="N5012" s="38">
        <v>40737</v>
      </c>
      <c r="O5012" s="19">
        <v>1413.1744000000001</v>
      </c>
      <c r="P5012" s="19">
        <v>997.51139973177101</v>
      </c>
      <c r="Q5012" s="19">
        <v>4.1185629288136294E-3</v>
      </c>
      <c r="R5012" s="37">
        <f t="shared" si="1092"/>
        <v>1.0041185629288136</v>
      </c>
      <c r="T5012" s="39">
        <v>40737</v>
      </c>
      <c r="U5012" s="40">
        <v>397.93849999999998</v>
      </c>
      <c r="V5012" s="40">
        <f t="shared" si="1093"/>
        <v>-7.6208046795666062E-3</v>
      </c>
      <c r="W5012" s="41">
        <f t="shared" si="1094"/>
        <v>0.99237919532043339</v>
      </c>
      <c r="Y5012" s="42">
        <v>40737</v>
      </c>
      <c r="Z5012" s="43">
        <v>331.00470000000001</v>
      </c>
      <c r="AA5012" s="43">
        <f t="shared" si="1095"/>
        <v>233.64487894402484</v>
      </c>
      <c r="AB5012" s="19">
        <f t="shared" si="1098"/>
        <v>5.652310000554106E-3</v>
      </c>
      <c r="AC5012" s="37">
        <f t="shared" si="1099"/>
        <v>1.0056523100005541</v>
      </c>
      <c r="AE5012" s="44">
        <v>40737</v>
      </c>
      <c r="AF5012" s="45">
        <v>5292.7997999999998</v>
      </c>
      <c r="AG5012" s="19">
        <f t="shared" si="1090"/>
        <v>3736.0060704454008</v>
      </c>
      <c r="AH5012" s="45">
        <f t="shared" si="1096"/>
        <v>7.5285413376402488E-4</v>
      </c>
      <c r="AI5012" s="46">
        <f t="shared" si="1097"/>
        <v>1.000752854133764</v>
      </c>
      <c r="AK5012" s="38">
        <v>40737</v>
      </c>
      <c r="AL5012" s="19">
        <v>166.04730000000001</v>
      </c>
      <c r="AM5012" s="19">
        <f t="shared" si="1101"/>
        <v>-2.5218196268210757E-3</v>
      </c>
      <c r="AN5012" s="37">
        <f t="shared" si="1102"/>
        <v>0.99747818037317892</v>
      </c>
      <c r="AQ5012" s="38">
        <v>40737</v>
      </c>
      <c r="AR5012" s="19">
        <f t="shared" si="1103"/>
        <v>376.45911761400004</v>
      </c>
      <c r="AS5012" s="40">
        <f t="shared" si="1100"/>
        <v>-2.5218196268209647E-3</v>
      </c>
      <c r="AT5012" s="51">
        <f t="shared" si="1104"/>
        <v>0.99747818037317904</v>
      </c>
      <c r="AV5012" s="53" t="s">
        <v>680</v>
      </c>
      <c r="AW5012" s="53">
        <v>3.2899999999999999E-2</v>
      </c>
      <c r="AX5012" s="53"/>
      <c r="AY5012" s="53"/>
    </row>
    <row r="5013" spans="1:51">
      <c r="A5013" s="38">
        <v>40738</v>
      </c>
      <c r="B5013" s="37">
        <v>1.4181999999999999</v>
      </c>
      <c r="D5013" s="38">
        <v>40738</v>
      </c>
      <c r="E5013" s="19">
        <v>1716.5642</v>
      </c>
      <c r="F5013" s="19">
        <v>1210.3823156113385</v>
      </c>
      <c r="G5013" s="19">
        <v>-8.245076457536249E-3</v>
      </c>
      <c r="H5013" s="37">
        <f t="shared" si="1091"/>
        <v>0.99175492354246375</v>
      </c>
      <c r="I5013" s="19"/>
      <c r="J5013" s="19"/>
      <c r="K5013" s="19"/>
      <c r="L5013" s="19"/>
      <c r="N5013" s="38">
        <v>40738</v>
      </c>
      <c r="O5013" s="19">
        <v>1410.2782999999999</v>
      </c>
      <c r="P5013" s="19">
        <v>994.41425750951919</v>
      </c>
      <c r="Q5013" s="19">
        <v>-3.1048690000782253E-3</v>
      </c>
      <c r="R5013" s="37">
        <f t="shared" si="1092"/>
        <v>0.99689513099992177</v>
      </c>
      <c r="T5013" s="39">
        <v>40738</v>
      </c>
      <c r="U5013" s="40">
        <v>399.13389999999998</v>
      </c>
      <c r="V5013" s="40">
        <f t="shared" si="1093"/>
        <v>3.003981771052544E-3</v>
      </c>
      <c r="W5013" s="41">
        <f t="shared" si="1094"/>
        <v>1.0030039817710525</v>
      </c>
      <c r="Y5013" s="42">
        <v>40738</v>
      </c>
      <c r="Z5013" s="43">
        <v>328.39920000000001</v>
      </c>
      <c r="AA5013" s="43">
        <f t="shared" si="1095"/>
        <v>231.56056973628546</v>
      </c>
      <c r="AB5013" s="19">
        <f t="shared" si="1098"/>
        <v>-8.9208426786820949E-3</v>
      </c>
      <c r="AC5013" s="37">
        <f t="shared" si="1099"/>
        <v>0.99107915732131791</v>
      </c>
      <c r="AE5013" s="44">
        <v>40738</v>
      </c>
      <c r="AF5013" s="45">
        <v>5218.5</v>
      </c>
      <c r="AG5013" s="19">
        <f t="shared" si="1090"/>
        <v>3679.6643632773939</v>
      </c>
      <c r="AH5013" s="45">
        <f t="shared" si="1096"/>
        <v>-1.5080732232667371E-2</v>
      </c>
      <c r="AI5013" s="46">
        <f t="shared" si="1097"/>
        <v>0.98491926776733263</v>
      </c>
      <c r="AK5013" s="38">
        <v>40738</v>
      </c>
      <c r="AL5013" s="19">
        <v>165.8519</v>
      </c>
      <c r="AM5013" s="19">
        <f t="shared" si="1101"/>
        <v>-1.1767731242845469E-3</v>
      </c>
      <c r="AN5013" s="37">
        <f t="shared" si="1102"/>
        <v>0.99882322687571545</v>
      </c>
      <c r="AQ5013" s="38">
        <v>40738</v>
      </c>
      <c r="AR5013" s="19">
        <f t="shared" si="1103"/>
        <v>376.01611064200006</v>
      </c>
      <c r="AS5013" s="40">
        <f t="shared" si="1100"/>
        <v>-1.1767731242844359E-3</v>
      </c>
      <c r="AT5013" s="51">
        <f t="shared" si="1104"/>
        <v>0.99882322687571556</v>
      </c>
      <c r="AV5013" s="53" t="s">
        <v>681</v>
      </c>
      <c r="AW5013" s="53">
        <v>3.39E-2</v>
      </c>
      <c r="AX5013" s="53"/>
      <c r="AY5013" s="53"/>
    </row>
    <row r="5014" spans="1:51">
      <c r="A5014" s="38">
        <v>40739</v>
      </c>
      <c r="B5014" s="37">
        <v>1.4156</v>
      </c>
      <c r="D5014" s="38">
        <v>40739</v>
      </c>
      <c r="E5014" s="19">
        <v>1719.6286</v>
      </c>
      <c r="F5014" s="19">
        <v>1214.7701328058774</v>
      </c>
      <c r="G5014" s="19">
        <v>3.6251497877533012E-3</v>
      </c>
      <c r="H5014" s="37">
        <f t="shared" si="1091"/>
        <v>1.0036251497877533</v>
      </c>
      <c r="I5014" s="19"/>
      <c r="J5014" s="19"/>
      <c r="K5014" s="19"/>
      <c r="L5014" s="19"/>
      <c r="N5014" s="38">
        <v>40739</v>
      </c>
      <c r="O5014" s="19">
        <v>1410.5381</v>
      </c>
      <c r="P5014" s="19">
        <v>996.42420175190728</v>
      </c>
      <c r="Q5014" s="19">
        <v>2.0212343369070407E-3</v>
      </c>
      <c r="R5014" s="37">
        <f t="shared" si="1092"/>
        <v>1.002021234336907</v>
      </c>
      <c r="T5014" s="39">
        <v>40739</v>
      </c>
      <c r="U5014" s="40">
        <v>399.19979999999998</v>
      </c>
      <c r="V5014" s="40">
        <f t="shared" si="1093"/>
        <v>1.6510749901232913E-4</v>
      </c>
      <c r="W5014" s="41">
        <f t="shared" si="1094"/>
        <v>1.0001651074990123</v>
      </c>
      <c r="Y5014" s="42">
        <v>40739</v>
      </c>
      <c r="Z5014" s="43">
        <v>330.7663</v>
      </c>
      <c r="AA5014" s="43">
        <f t="shared" si="1095"/>
        <v>233.6580248657813</v>
      </c>
      <c r="AB5014" s="19">
        <f t="shared" si="1098"/>
        <v>9.0579114219857537E-3</v>
      </c>
      <c r="AC5014" s="37">
        <f t="shared" si="1099"/>
        <v>1.0090579114219858</v>
      </c>
      <c r="AE5014" s="44">
        <v>40739</v>
      </c>
      <c r="AF5014" s="45">
        <v>5260.3999000000003</v>
      </c>
      <c r="AG5014" s="19">
        <f t="shared" si="1090"/>
        <v>3716.021404351512</v>
      </c>
      <c r="AH5014" s="45">
        <f t="shared" si="1096"/>
        <v>9.8805318868093739E-3</v>
      </c>
      <c r="AI5014" s="46">
        <f t="shared" si="1097"/>
        <v>1.0098805318868094</v>
      </c>
      <c r="AK5014" s="38">
        <v>40739</v>
      </c>
      <c r="AL5014" s="19">
        <v>165.7551</v>
      </c>
      <c r="AM5014" s="19">
        <f t="shared" si="1101"/>
        <v>-5.8365324726461498E-4</v>
      </c>
      <c r="AN5014" s="37">
        <f t="shared" si="1102"/>
        <v>0.99941634675273539</v>
      </c>
      <c r="AQ5014" s="38">
        <v>40739</v>
      </c>
      <c r="AR5014" s="19">
        <f t="shared" si="1103"/>
        <v>375.79664761800001</v>
      </c>
      <c r="AS5014" s="40">
        <f t="shared" si="1100"/>
        <v>-5.8365324726472601E-4</v>
      </c>
      <c r="AT5014" s="51">
        <f t="shared" si="1104"/>
        <v>0.99941634675273527</v>
      </c>
      <c r="AV5014" s="53" t="s">
        <v>682</v>
      </c>
      <c r="AW5014" s="53">
        <v>3.3799999999999997E-2</v>
      </c>
      <c r="AX5014" s="53"/>
      <c r="AY5014" s="53"/>
    </row>
    <row r="5015" spans="1:51">
      <c r="A5015" s="38">
        <v>40742</v>
      </c>
      <c r="B5015" s="37">
        <v>1.4041999999999999</v>
      </c>
      <c r="D5015" s="38">
        <v>40742</v>
      </c>
      <c r="E5015" s="19">
        <v>1698.5402999999999</v>
      </c>
      <c r="F5015" s="19">
        <v>1209.6142287423445</v>
      </c>
      <c r="G5015" s="19">
        <v>-4.244345431529406E-3</v>
      </c>
      <c r="H5015" s="37">
        <f t="shared" si="1091"/>
        <v>0.99575565456847059</v>
      </c>
      <c r="I5015" s="19"/>
      <c r="J5015" s="19"/>
      <c r="K5015" s="19"/>
      <c r="L5015" s="19"/>
      <c r="N5015" s="38">
        <v>40742</v>
      </c>
      <c r="O5015" s="19">
        <v>1394.5264</v>
      </c>
      <c r="P5015" s="19">
        <v>993.11095285571866</v>
      </c>
      <c r="Q5015" s="19">
        <v>-3.3251389221210514E-3</v>
      </c>
      <c r="R5015" s="37">
        <f t="shared" si="1092"/>
        <v>0.99667486107787895</v>
      </c>
      <c r="T5015" s="39">
        <v>40742</v>
      </c>
      <c r="U5015" s="40">
        <v>399.90879999999999</v>
      </c>
      <c r="V5015" s="40">
        <f t="shared" si="1093"/>
        <v>1.7760529940145098E-3</v>
      </c>
      <c r="W5015" s="41">
        <f t="shared" si="1094"/>
        <v>1.0017760529940145</v>
      </c>
      <c r="Y5015" s="42">
        <v>40742</v>
      </c>
      <c r="Z5015" s="43">
        <v>329.7604</v>
      </c>
      <c r="AA5015" s="43">
        <f t="shared" si="1095"/>
        <v>234.83862697621424</v>
      </c>
      <c r="AB5015" s="19">
        <f t="shared" si="1098"/>
        <v>5.0526923315008521E-3</v>
      </c>
      <c r="AC5015" s="37">
        <f t="shared" si="1099"/>
        <v>1.0050526923315009</v>
      </c>
      <c r="AE5015" s="44">
        <v>40742</v>
      </c>
      <c r="AF5015" s="45">
        <v>5212.5</v>
      </c>
      <c r="AG5015" s="19">
        <f t="shared" si="1090"/>
        <v>3712.078051559607</v>
      </c>
      <c r="AH5015" s="45">
        <f t="shared" si="1096"/>
        <v>-1.0611760167170692E-3</v>
      </c>
      <c r="AI5015" s="46">
        <f t="shared" si="1097"/>
        <v>0.99893882398328293</v>
      </c>
      <c r="AK5015" s="38">
        <v>40742</v>
      </c>
      <c r="AL5015" s="19">
        <v>165.24850000000001</v>
      </c>
      <c r="AM5015" s="19">
        <f t="shared" si="1101"/>
        <v>-3.0563162159112922E-3</v>
      </c>
      <c r="AN5015" s="37">
        <f t="shared" si="1102"/>
        <v>0.99694368378408871</v>
      </c>
      <c r="AQ5015" s="38">
        <v>40742</v>
      </c>
      <c r="AR5015" s="19">
        <f t="shared" si="1103"/>
        <v>374.64809423000003</v>
      </c>
      <c r="AS5015" s="40">
        <f t="shared" si="1100"/>
        <v>-3.0563162159112922E-3</v>
      </c>
      <c r="AT5015" s="51">
        <f t="shared" si="1104"/>
        <v>0.99694368378408871</v>
      </c>
      <c r="AV5015" s="53" t="s">
        <v>683</v>
      </c>
      <c r="AW5015" s="53">
        <v>3.2899999999999999E-2</v>
      </c>
      <c r="AX5015" s="53"/>
      <c r="AY5015" s="53"/>
    </row>
    <row r="5016" spans="1:51">
      <c r="A5016" s="38">
        <v>40743</v>
      </c>
      <c r="B5016" s="37">
        <v>1.4156</v>
      </c>
      <c r="D5016" s="38">
        <v>40743</v>
      </c>
      <c r="E5016" s="19">
        <v>1724.0771</v>
      </c>
      <c r="F5016" s="19">
        <v>1217.9126165583498</v>
      </c>
      <c r="G5016" s="19">
        <v>6.8603589630664707E-3</v>
      </c>
      <c r="H5016" s="37">
        <f t="shared" si="1091"/>
        <v>1.0068603589630665</v>
      </c>
      <c r="I5016" s="19"/>
      <c r="J5016" s="19"/>
      <c r="K5016" s="19"/>
      <c r="L5016" s="19"/>
      <c r="N5016" s="38">
        <v>40743</v>
      </c>
      <c r="O5016" s="19">
        <v>1403.0847000000001</v>
      </c>
      <c r="P5016" s="19">
        <v>991.15901384571919</v>
      </c>
      <c r="Q5016" s="19">
        <v>-1.9654792894858719E-3</v>
      </c>
      <c r="R5016" s="37">
        <f t="shared" si="1092"/>
        <v>0.99803452071051413</v>
      </c>
      <c r="T5016" s="39">
        <v>40743</v>
      </c>
      <c r="U5016" s="40">
        <v>399.17759999999998</v>
      </c>
      <c r="V5016" s="40">
        <f t="shared" si="1093"/>
        <v>-1.8284168790484445E-3</v>
      </c>
      <c r="W5016" s="41">
        <f t="shared" si="1094"/>
        <v>0.99817158312095156</v>
      </c>
      <c r="Y5016" s="42">
        <v>40743</v>
      </c>
      <c r="Z5016" s="43">
        <v>331.72789999999998</v>
      </c>
      <c r="AA5016" s="43">
        <f t="shared" si="1095"/>
        <v>234.33731280022604</v>
      </c>
      <c r="AB5016" s="19">
        <f t="shared" si="1098"/>
        <v>-2.1347177099573234E-3</v>
      </c>
      <c r="AC5016" s="37">
        <f t="shared" si="1099"/>
        <v>0.99786528229004268</v>
      </c>
      <c r="AE5016" s="44">
        <v>40743</v>
      </c>
      <c r="AF5016" s="45">
        <v>5265.5</v>
      </c>
      <c r="AG5016" s="19">
        <f t="shared" si="1090"/>
        <v>3719.6241876236227</v>
      </c>
      <c r="AH5016" s="45">
        <f t="shared" si="1096"/>
        <v>2.0328602898975756E-3</v>
      </c>
      <c r="AI5016" s="46">
        <f t="shared" si="1097"/>
        <v>1.0020328602898976</v>
      </c>
      <c r="AK5016" s="38">
        <v>40743</v>
      </c>
      <c r="AL5016" s="19">
        <v>166.03039999999999</v>
      </c>
      <c r="AM5016" s="19">
        <f t="shared" si="1101"/>
        <v>4.7316617094859126E-3</v>
      </c>
      <c r="AN5016" s="37">
        <f t="shared" si="1102"/>
        <v>1.0047316617094859</v>
      </c>
      <c r="AQ5016" s="38">
        <v>40743</v>
      </c>
      <c r="AR5016" s="19">
        <f t="shared" si="1103"/>
        <v>376.420802272</v>
      </c>
      <c r="AS5016" s="40">
        <f t="shared" si="1100"/>
        <v>4.7316617094859126E-3</v>
      </c>
      <c r="AT5016" s="51">
        <f t="shared" si="1104"/>
        <v>1.0047316617094859</v>
      </c>
      <c r="AV5016" s="53" t="s">
        <v>684</v>
      </c>
      <c r="AW5016" s="53">
        <v>3.1199999999999999E-2</v>
      </c>
      <c r="AX5016" s="53"/>
      <c r="AY5016" s="53"/>
    </row>
    <row r="5017" spans="1:51">
      <c r="A5017" s="38">
        <v>40744</v>
      </c>
      <c r="B5017" s="37">
        <v>1.4188000000000001</v>
      </c>
      <c r="D5017" s="38">
        <v>40744</v>
      </c>
      <c r="E5017" s="19">
        <v>1734.1621</v>
      </c>
      <c r="F5017" s="19">
        <v>1222.273822948971</v>
      </c>
      <c r="G5017" s="19">
        <v>3.5808861254309488E-3</v>
      </c>
      <c r="H5017" s="37">
        <f t="shared" si="1091"/>
        <v>1.0035808861254309</v>
      </c>
      <c r="I5017" s="19"/>
      <c r="J5017" s="19"/>
      <c r="K5017" s="19"/>
      <c r="L5017" s="19"/>
      <c r="N5017" s="38">
        <v>40744</v>
      </c>
      <c r="O5017" s="19">
        <v>1413.1577</v>
      </c>
      <c r="P5017" s="19">
        <v>996.02318861009303</v>
      </c>
      <c r="Q5017" s="19">
        <v>4.907562456099468E-3</v>
      </c>
      <c r="R5017" s="37">
        <f t="shared" si="1092"/>
        <v>1.0049075624560995</v>
      </c>
      <c r="T5017" s="39">
        <v>40744</v>
      </c>
      <c r="U5017" s="40">
        <v>399.00069999999999</v>
      </c>
      <c r="V5017" s="40">
        <f t="shared" si="1093"/>
        <v>-4.4316113930242818E-4</v>
      </c>
      <c r="W5017" s="41">
        <f t="shared" si="1094"/>
        <v>0.99955683886069757</v>
      </c>
      <c r="Y5017" s="42">
        <v>40744</v>
      </c>
      <c r="Z5017" s="43">
        <v>330.73509999999999</v>
      </c>
      <c r="AA5017" s="43">
        <f t="shared" si="1095"/>
        <v>233.10903580490555</v>
      </c>
      <c r="AB5017" s="19">
        <f t="shared" si="1098"/>
        <v>-5.2414913384605244E-3</v>
      </c>
      <c r="AC5017" s="37">
        <f t="shared" si="1099"/>
        <v>0.99475850866153948</v>
      </c>
      <c r="AE5017" s="44">
        <v>40744</v>
      </c>
      <c r="AF5017" s="45">
        <v>5279.1000999999997</v>
      </c>
      <c r="AG5017" s="19">
        <f t="shared" si="1090"/>
        <v>3720.820482097547</v>
      </c>
      <c r="AH5017" s="45">
        <f t="shared" si="1096"/>
        <v>3.2161702730748587E-4</v>
      </c>
      <c r="AI5017" s="46">
        <f t="shared" si="1097"/>
        <v>1.0003216170273075</v>
      </c>
      <c r="AK5017" s="38">
        <v>40744</v>
      </c>
      <c r="AL5017" s="19">
        <v>166.1172</v>
      </c>
      <c r="AM5017" s="19">
        <f t="shared" si="1101"/>
        <v>5.2279582534286995E-4</v>
      </c>
      <c r="AN5017" s="37">
        <f t="shared" si="1102"/>
        <v>1.0005227958253429</v>
      </c>
      <c r="AQ5017" s="38">
        <v>40744</v>
      </c>
      <c r="AR5017" s="19">
        <f t="shared" si="1103"/>
        <v>376.61759349600004</v>
      </c>
      <c r="AS5017" s="40">
        <f t="shared" si="1100"/>
        <v>5.2279582534286995E-4</v>
      </c>
      <c r="AT5017" s="51">
        <f t="shared" si="1104"/>
        <v>1.0005227958253429</v>
      </c>
      <c r="AV5017" s="53" t="s">
        <v>685</v>
      </c>
      <c r="AW5017" s="53">
        <v>3.1199999999999999E-2</v>
      </c>
      <c r="AX5017" s="53"/>
      <c r="AY5017" s="53"/>
    </row>
    <row r="5018" spans="1:51">
      <c r="A5018" s="38">
        <v>40745</v>
      </c>
      <c r="B5018" s="37">
        <v>1.4372</v>
      </c>
      <c r="D5018" s="38">
        <v>40745</v>
      </c>
      <c r="E5018" s="19">
        <v>1759.8976</v>
      </c>
      <c r="F5018" s="19">
        <v>1224.5321458391315</v>
      </c>
      <c r="G5018" s="19">
        <v>1.8476407231826641E-3</v>
      </c>
      <c r="H5018" s="37">
        <f t="shared" si="1091"/>
        <v>1.0018476407231827</v>
      </c>
      <c r="I5018" s="19"/>
      <c r="J5018" s="19"/>
      <c r="K5018" s="19"/>
      <c r="L5018" s="19"/>
      <c r="N5018" s="38">
        <v>40745</v>
      </c>
      <c r="O5018" s="19">
        <v>1421.6247000000001</v>
      </c>
      <c r="P5018" s="19">
        <v>989.16274700807128</v>
      </c>
      <c r="Q5018" s="19">
        <v>-6.8878332156053768E-3</v>
      </c>
      <c r="R5018" s="37">
        <f t="shared" si="1092"/>
        <v>0.99311216678439462</v>
      </c>
      <c r="T5018" s="39">
        <v>40745</v>
      </c>
      <c r="U5018" s="40">
        <v>398.49200000000002</v>
      </c>
      <c r="V5018" s="40">
        <f t="shared" si="1093"/>
        <v>-1.2749351066301262E-3</v>
      </c>
      <c r="W5018" s="41">
        <f t="shared" si="1094"/>
        <v>0.99872506489336987</v>
      </c>
      <c r="Y5018" s="42">
        <v>40745</v>
      </c>
      <c r="Z5018" s="43">
        <v>328.78390000000002</v>
      </c>
      <c r="AA5018" s="43">
        <f t="shared" si="1095"/>
        <v>228.76697745616477</v>
      </c>
      <c r="AB5018" s="19">
        <f t="shared" si="1098"/>
        <v>-1.8626726903777091E-2</v>
      </c>
      <c r="AC5018" s="37">
        <f t="shared" si="1099"/>
        <v>0.98137327309622291</v>
      </c>
      <c r="AE5018" s="44">
        <v>40745</v>
      </c>
      <c r="AF5018" s="45">
        <v>5271.6000999999997</v>
      </c>
      <c r="AG5018" s="19">
        <f t="shared" si="1090"/>
        <v>3667.9655580295016</v>
      </c>
      <c r="AH5018" s="45">
        <f t="shared" si="1096"/>
        <v>-1.4205179831263792E-2</v>
      </c>
      <c r="AI5018" s="46">
        <f t="shared" si="1097"/>
        <v>0.98579482016873621</v>
      </c>
      <c r="AK5018" s="38">
        <v>40745</v>
      </c>
      <c r="AL5018" s="19">
        <v>166.48500000000001</v>
      </c>
      <c r="AM5018" s="19">
        <f t="shared" si="1101"/>
        <v>2.2140994430439598E-3</v>
      </c>
      <c r="AN5018" s="37">
        <f t="shared" si="1102"/>
        <v>1.002214099443044</v>
      </c>
      <c r="AQ5018" s="38">
        <v>40745</v>
      </c>
      <c r="AR5018" s="19">
        <f t="shared" si="1103"/>
        <v>377.45146230000006</v>
      </c>
      <c r="AS5018" s="40">
        <f t="shared" si="1100"/>
        <v>2.2140994430439598E-3</v>
      </c>
      <c r="AT5018" s="51">
        <f t="shared" si="1104"/>
        <v>1.002214099443044</v>
      </c>
      <c r="AV5018" s="53" t="s">
        <v>686</v>
      </c>
      <c r="AW5018" s="53">
        <v>3.1899999999999998E-2</v>
      </c>
      <c r="AX5018" s="53"/>
      <c r="AY5018" s="53"/>
    </row>
    <row r="5019" spans="1:51">
      <c r="A5019" s="38">
        <v>40746</v>
      </c>
      <c r="B5019" s="37">
        <v>1.4366000000000001</v>
      </c>
      <c r="D5019" s="38">
        <v>40746</v>
      </c>
      <c r="E5019" s="19">
        <v>1766.4885999999999</v>
      </c>
      <c r="F5019" s="19">
        <v>1229.6314910204649</v>
      </c>
      <c r="G5019" s="19">
        <v>4.1643212051725165E-3</v>
      </c>
      <c r="H5019" s="37">
        <f t="shared" si="1091"/>
        <v>1.0041643212051725</v>
      </c>
      <c r="I5019" s="19"/>
      <c r="J5019" s="19"/>
      <c r="K5019" s="19"/>
      <c r="L5019" s="19"/>
      <c r="N5019" s="38">
        <v>40746</v>
      </c>
      <c r="O5019" s="19">
        <v>1434.0945999999999</v>
      </c>
      <c r="P5019" s="19">
        <v>998.25602116107461</v>
      </c>
      <c r="Q5019" s="19">
        <v>9.1928999353321217E-3</v>
      </c>
      <c r="R5019" s="37">
        <f t="shared" si="1092"/>
        <v>1.0091928999353321</v>
      </c>
      <c r="T5019" s="39">
        <v>40746</v>
      </c>
      <c r="U5019" s="40">
        <v>395.4819</v>
      </c>
      <c r="V5019" s="40">
        <f t="shared" si="1093"/>
        <v>-7.553727552874423E-3</v>
      </c>
      <c r="W5019" s="41">
        <f t="shared" si="1094"/>
        <v>0.99244627244712558</v>
      </c>
      <c r="Y5019" s="42">
        <v>40746</v>
      </c>
      <c r="Z5019" s="43">
        <v>332.24020000000002</v>
      </c>
      <c r="AA5019" s="43">
        <f t="shared" si="1095"/>
        <v>231.26841152721704</v>
      </c>
      <c r="AB5019" s="19">
        <f t="shared" si="1098"/>
        <v>1.0934419376728455E-2</v>
      </c>
      <c r="AC5019" s="37">
        <f t="shared" si="1099"/>
        <v>1.0109344193767285</v>
      </c>
      <c r="AE5019" s="44">
        <v>40746</v>
      </c>
      <c r="AF5019" s="45">
        <v>5318.2997999999998</v>
      </c>
      <c r="AG5019" s="19">
        <f t="shared" si="1090"/>
        <v>3702.0045941807039</v>
      </c>
      <c r="AH5019" s="45">
        <f t="shared" si="1096"/>
        <v>9.2800860893276216E-3</v>
      </c>
      <c r="AI5019" s="46">
        <f t="shared" si="1097"/>
        <v>1.0092800860893276</v>
      </c>
      <c r="AK5019" s="38">
        <v>40746</v>
      </c>
      <c r="AL5019" s="19">
        <v>167.035</v>
      </c>
      <c r="AM5019" s="19">
        <f t="shared" si="1101"/>
        <v>3.3036009250082543E-3</v>
      </c>
      <c r="AN5019" s="37">
        <f t="shared" si="1102"/>
        <v>1.0033036009250083</v>
      </c>
      <c r="AQ5019" s="38">
        <v>40746</v>
      </c>
      <c r="AR5019" s="19">
        <f t="shared" si="1103"/>
        <v>378.69841130000003</v>
      </c>
      <c r="AS5019" s="40">
        <f t="shared" si="1100"/>
        <v>3.3036009250082543E-3</v>
      </c>
      <c r="AT5019" s="51">
        <f t="shared" si="1104"/>
        <v>1.0033036009250083</v>
      </c>
      <c r="AV5019" s="53" t="s">
        <v>687</v>
      </c>
      <c r="AW5019" s="53">
        <v>3.2300000000000002E-2</v>
      </c>
      <c r="AX5019" s="53"/>
      <c r="AY5019" s="53"/>
    </row>
    <row r="5020" spans="1:51">
      <c r="A5020" s="38">
        <v>40749</v>
      </c>
      <c r="B5020" s="37">
        <v>1.4357</v>
      </c>
      <c r="D5020" s="38">
        <v>40749</v>
      </c>
      <c r="E5020" s="19">
        <v>1756.3501000000001</v>
      </c>
      <c r="F5020" s="19">
        <v>1223.3406004039841</v>
      </c>
      <c r="G5020" s="19">
        <v>-5.1160779976934245E-3</v>
      </c>
      <c r="H5020" s="37">
        <f t="shared" si="1091"/>
        <v>0.99488392200230658</v>
      </c>
      <c r="I5020" s="19"/>
      <c r="J5020" s="19"/>
      <c r="K5020" s="19"/>
      <c r="L5020" s="19"/>
      <c r="N5020" s="38">
        <v>40749</v>
      </c>
      <c r="O5020" s="19">
        <v>1427.8992000000001</v>
      </c>
      <c r="P5020" s="19">
        <v>994.5665529010239</v>
      </c>
      <c r="Q5020" s="19">
        <v>-3.695913855605415E-3</v>
      </c>
      <c r="R5020" s="37">
        <f t="shared" si="1092"/>
        <v>0.99630408614439459</v>
      </c>
      <c r="T5020" s="39">
        <v>40749</v>
      </c>
      <c r="U5020" s="40">
        <v>397.53480000000002</v>
      </c>
      <c r="V5020" s="40">
        <f t="shared" si="1093"/>
        <v>5.1908823134509952E-3</v>
      </c>
      <c r="W5020" s="41">
        <f t="shared" si="1094"/>
        <v>1.005190882313451</v>
      </c>
      <c r="Y5020" s="42">
        <v>40749</v>
      </c>
      <c r="Z5020" s="43">
        <v>330.87040000000002</v>
      </c>
      <c r="AA5020" s="43">
        <f t="shared" si="1095"/>
        <v>230.45928815212093</v>
      </c>
      <c r="AB5020" s="19">
        <f t="shared" si="1098"/>
        <v>-3.4986333401649805E-3</v>
      </c>
      <c r="AC5020" s="37">
        <f t="shared" si="1099"/>
        <v>0.99650136665983502</v>
      </c>
      <c r="AE5020" s="44">
        <v>40749</v>
      </c>
      <c r="AF5020" s="45">
        <v>5287.3999000000003</v>
      </c>
      <c r="AG5020" s="19">
        <f t="shared" si="1090"/>
        <v>3682.8027443059136</v>
      </c>
      <c r="AH5020" s="45">
        <f t="shared" si="1096"/>
        <v>-5.1868789965777706E-3</v>
      </c>
      <c r="AI5020" s="46">
        <f t="shared" si="1097"/>
        <v>0.99481312100342223</v>
      </c>
      <c r="AK5020" s="38">
        <v>40749</v>
      </c>
      <c r="AL5020" s="19">
        <v>166.35339999999999</v>
      </c>
      <c r="AM5020" s="19">
        <f t="shared" si="1101"/>
        <v>-4.0805819139700938E-3</v>
      </c>
      <c r="AN5020" s="37">
        <f t="shared" si="1102"/>
        <v>0.99591941808602991</v>
      </c>
      <c r="AQ5020" s="38">
        <v>40749</v>
      </c>
      <c r="AR5020" s="19">
        <f t="shared" si="1103"/>
        <v>377.15310141200001</v>
      </c>
      <c r="AS5020" s="40">
        <f t="shared" si="1100"/>
        <v>-4.0805819139702049E-3</v>
      </c>
      <c r="AT5020" s="51">
        <f t="shared" si="1104"/>
        <v>0.9959194180860298</v>
      </c>
      <c r="AV5020" s="53" t="s">
        <v>688</v>
      </c>
      <c r="AW5020" s="53">
        <v>3.1399999999999997E-2</v>
      </c>
      <c r="AX5020" s="53"/>
      <c r="AY5020" s="53"/>
    </row>
    <row r="5021" spans="1:51">
      <c r="A5021" s="38">
        <v>40750</v>
      </c>
      <c r="B5021" s="37">
        <v>1.4495</v>
      </c>
      <c r="D5021" s="38">
        <v>40750</v>
      </c>
      <c r="E5021" s="19">
        <v>1758.2653</v>
      </c>
      <c r="F5021" s="19">
        <v>1213.0150396688514</v>
      </c>
      <c r="G5021" s="19">
        <v>-8.4404627229104356E-3</v>
      </c>
      <c r="H5021" s="37">
        <f t="shared" si="1091"/>
        <v>0.99155953727708956</v>
      </c>
      <c r="I5021" s="19"/>
      <c r="J5021" s="19"/>
      <c r="K5021" s="19"/>
      <c r="L5021" s="19"/>
      <c r="N5021" s="38">
        <v>40750</v>
      </c>
      <c r="O5021" s="19">
        <v>1438.6224999999999</v>
      </c>
      <c r="P5021" s="19">
        <v>992.49568816833391</v>
      </c>
      <c r="Q5021" s="19">
        <v>-2.0821781374504855E-3</v>
      </c>
      <c r="R5021" s="37">
        <f t="shared" si="1092"/>
        <v>0.99791782186254951</v>
      </c>
      <c r="T5021" s="39">
        <v>40750</v>
      </c>
      <c r="U5021" s="40">
        <v>398.49079999999998</v>
      </c>
      <c r="V5021" s="40">
        <f t="shared" si="1093"/>
        <v>2.4048209112761398E-3</v>
      </c>
      <c r="W5021" s="41">
        <f t="shared" si="1094"/>
        <v>1.0024048209112761</v>
      </c>
      <c r="Y5021" s="42">
        <v>40750</v>
      </c>
      <c r="Z5021" s="43">
        <v>333.34309999999999</v>
      </c>
      <c r="AA5021" s="43">
        <f t="shared" si="1095"/>
        <v>229.97109348051052</v>
      </c>
      <c r="AB5021" s="19">
        <f t="shared" si="1098"/>
        <v>-2.1183553742827321E-3</v>
      </c>
      <c r="AC5021" s="37">
        <f t="shared" si="1099"/>
        <v>0.99788164462571727</v>
      </c>
      <c r="AE5021" s="44">
        <v>40750</v>
      </c>
      <c r="AF5021" s="45">
        <v>5316.7997999999998</v>
      </c>
      <c r="AG5021" s="19">
        <f t="shared" si="1090"/>
        <v>3668.0233183856499</v>
      </c>
      <c r="AH5021" s="45">
        <f t="shared" si="1096"/>
        <v>-4.0130919156923239E-3</v>
      </c>
      <c r="AI5021" s="46">
        <f t="shared" si="1097"/>
        <v>0.99598690808430768</v>
      </c>
      <c r="AK5021" s="38">
        <v>40750</v>
      </c>
      <c r="AL5021" s="19">
        <v>166.6585</v>
      </c>
      <c r="AM5021" s="19">
        <f t="shared" si="1101"/>
        <v>1.83404727525871E-3</v>
      </c>
      <c r="AN5021" s="37">
        <f t="shared" si="1102"/>
        <v>1.0018340472752587</v>
      </c>
      <c r="AQ5021" s="38">
        <v>40750</v>
      </c>
      <c r="AR5021" s="19">
        <f t="shared" si="1103"/>
        <v>377.84481803000006</v>
      </c>
      <c r="AS5021" s="40">
        <f t="shared" si="1100"/>
        <v>1.83404727525871E-3</v>
      </c>
      <c r="AT5021" s="51">
        <f t="shared" si="1104"/>
        <v>1.0018340472752587</v>
      </c>
      <c r="AV5021" s="53" t="s">
        <v>689</v>
      </c>
      <c r="AW5021" s="53">
        <v>3.1899999999999998E-2</v>
      </c>
      <c r="AX5021" s="53"/>
      <c r="AY5021" s="53"/>
    </row>
    <row r="5022" spans="1:51">
      <c r="A5022" s="38">
        <v>40751</v>
      </c>
      <c r="B5022" s="37">
        <v>1.4373</v>
      </c>
      <c r="D5022" s="38">
        <v>40751</v>
      </c>
      <c r="E5022" s="19">
        <v>1727.7396000000001</v>
      </c>
      <c r="F5022" s="19">
        <v>1202.0730536422459</v>
      </c>
      <c r="G5022" s="19">
        <v>-9.0204866953608187E-3</v>
      </c>
      <c r="H5022" s="37">
        <f t="shared" si="1091"/>
        <v>0.99097951330463918</v>
      </c>
      <c r="I5022" s="19"/>
      <c r="J5022" s="19"/>
      <c r="K5022" s="19"/>
      <c r="L5022" s="19"/>
      <c r="N5022" s="38">
        <v>40751</v>
      </c>
      <c r="O5022" s="19">
        <v>1429.2973</v>
      </c>
      <c r="P5022" s="19">
        <v>994.43212968760861</v>
      </c>
      <c r="Q5022" s="19">
        <v>1.9510830549283043E-3</v>
      </c>
      <c r="R5022" s="37">
        <f t="shared" si="1092"/>
        <v>1.0019510830549283</v>
      </c>
      <c r="T5022" s="39">
        <v>40751</v>
      </c>
      <c r="U5022" s="40">
        <v>398.6635</v>
      </c>
      <c r="V5022" s="40">
        <f t="shared" si="1093"/>
        <v>4.3338516221713697E-4</v>
      </c>
      <c r="W5022" s="41">
        <f t="shared" si="1094"/>
        <v>1.0004333851622171</v>
      </c>
      <c r="Y5022" s="42">
        <v>40751</v>
      </c>
      <c r="Z5022" s="43">
        <v>331.74380000000002</v>
      </c>
      <c r="AA5022" s="43">
        <f t="shared" si="1095"/>
        <v>230.8104084046476</v>
      </c>
      <c r="AB5022" s="19">
        <f t="shared" si="1098"/>
        <v>3.6496540127475274E-3</v>
      </c>
      <c r="AC5022" s="37">
        <f t="shared" si="1099"/>
        <v>1.0036496540127475</v>
      </c>
      <c r="AE5022" s="44">
        <v>40751</v>
      </c>
      <c r="AF5022" s="45">
        <v>5267.2002000000002</v>
      </c>
      <c r="AG5022" s="19">
        <f t="shared" si="1090"/>
        <v>3664.6491337925277</v>
      </c>
      <c r="AH5022" s="45">
        <f t="shared" si="1096"/>
        <v>-9.1989180554263861E-4</v>
      </c>
      <c r="AI5022" s="46">
        <f t="shared" si="1097"/>
        <v>0.99908010819445736</v>
      </c>
      <c r="AK5022" s="38">
        <v>40751</v>
      </c>
      <c r="AL5022" s="19">
        <v>167.16149999999999</v>
      </c>
      <c r="AM5022" s="19">
        <f t="shared" si="1101"/>
        <v>3.0181478892465918E-3</v>
      </c>
      <c r="AN5022" s="37">
        <f t="shared" si="1102"/>
        <v>1.0030181478892466</v>
      </c>
      <c r="AQ5022" s="38">
        <v>40751</v>
      </c>
      <c r="AR5022" s="19">
        <f t="shared" si="1103"/>
        <v>378.98520956999999</v>
      </c>
      <c r="AS5022" s="40">
        <f t="shared" si="1100"/>
        <v>3.0181478892463698E-3</v>
      </c>
      <c r="AT5022" s="51">
        <f t="shared" si="1104"/>
        <v>1.0030181478892464</v>
      </c>
      <c r="AV5022" s="53" t="s">
        <v>690</v>
      </c>
      <c r="AW5022" s="53">
        <v>3.2599999999999997E-2</v>
      </c>
      <c r="AX5022" s="53"/>
      <c r="AY5022" s="53"/>
    </row>
    <row r="5023" spans="1:51">
      <c r="A5023" s="38">
        <v>40752</v>
      </c>
      <c r="B5023" s="37">
        <v>1.4302999999999999</v>
      </c>
      <c r="D5023" s="38">
        <v>40752</v>
      </c>
      <c r="E5023" s="19">
        <v>1719.5902000000001</v>
      </c>
      <c r="F5023" s="19">
        <v>1202.2584073271344</v>
      </c>
      <c r="G5023" s="19">
        <v>1.5419502527480589E-4</v>
      </c>
      <c r="H5023" s="37">
        <f t="shared" si="1091"/>
        <v>1.0001541950252748</v>
      </c>
      <c r="I5023" s="19"/>
      <c r="J5023" s="19"/>
      <c r="K5023" s="19"/>
      <c r="L5023" s="19"/>
      <c r="N5023" s="38">
        <v>40752</v>
      </c>
      <c r="O5023" s="19">
        <v>1425.0533</v>
      </c>
      <c r="P5023" s="19">
        <v>996.33174858421319</v>
      </c>
      <c r="Q5023" s="19">
        <v>1.9102549484208975E-3</v>
      </c>
      <c r="R5023" s="37">
        <f t="shared" si="1092"/>
        <v>1.0019102549484209</v>
      </c>
      <c r="T5023" s="39">
        <v>40752</v>
      </c>
      <c r="U5023" s="40">
        <v>401.2353</v>
      </c>
      <c r="V5023" s="40">
        <f t="shared" si="1093"/>
        <v>6.4510545861358182E-3</v>
      </c>
      <c r="W5023" s="41">
        <f t="shared" si="1094"/>
        <v>1.0064510545861358</v>
      </c>
      <c r="Y5023" s="42">
        <v>40752</v>
      </c>
      <c r="Z5023" s="43">
        <v>329.78050000000002</v>
      </c>
      <c r="AA5023" s="43">
        <f t="shared" si="1095"/>
        <v>230.56736349017692</v>
      </c>
      <c r="AB5023" s="19">
        <f t="shared" si="1098"/>
        <v>-1.0530067346208316E-3</v>
      </c>
      <c r="AC5023" s="37">
        <f t="shared" si="1099"/>
        <v>0.99894699326537917</v>
      </c>
      <c r="AE5023" s="44">
        <v>40752</v>
      </c>
      <c r="AF5023" s="45">
        <v>5254.7002000000002</v>
      </c>
      <c r="AG5023" s="19">
        <f t="shared" si="1090"/>
        <v>3673.8447878067541</v>
      </c>
      <c r="AH5023" s="45">
        <f t="shared" si="1096"/>
        <v>2.5092863405207222E-3</v>
      </c>
      <c r="AI5023" s="46">
        <f t="shared" si="1097"/>
        <v>1.0025092863405207</v>
      </c>
      <c r="AK5023" s="38">
        <v>40752</v>
      </c>
      <c r="AL5023" s="19">
        <v>166.9933</v>
      </c>
      <c r="AM5023" s="19">
        <f t="shared" si="1101"/>
        <v>-1.0062125549243905E-3</v>
      </c>
      <c r="AN5023" s="37">
        <f t="shared" si="1102"/>
        <v>0.99899378744507561</v>
      </c>
      <c r="AQ5023" s="38">
        <v>40752</v>
      </c>
      <c r="AR5023" s="19">
        <f t="shared" si="1103"/>
        <v>378.60386989400007</v>
      </c>
      <c r="AS5023" s="40">
        <f t="shared" si="1100"/>
        <v>-1.0062125549242795E-3</v>
      </c>
      <c r="AT5023" s="51">
        <f t="shared" si="1104"/>
        <v>0.99899378744507572</v>
      </c>
      <c r="AV5023" s="53" t="s">
        <v>691</v>
      </c>
      <c r="AW5023" s="53">
        <v>3.2300000000000002E-2</v>
      </c>
      <c r="AX5023" s="53"/>
      <c r="AY5023" s="53"/>
    </row>
    <row r="5024" spans="1:51">
      <c r="A5024" s="38">
        <v>40753</v>
      </c>
      <c r="B5024" s="37">
        <v>1.4388000000000001</v>
      </c>
      <c r="D5024" s="38">
        <v>40753</v>
      </c>
      <c r="E5024" s="19">
        <v>1710.9839999999999</v>
      </c>
      <c r="F5024" s="19">
        <v>1189.1743119266055</v>
      </c>
      <c r="G5024" s="19">
        <v>-1.0882931091010239E-2</v>
      </c>
      <c r="H5024" s="37">
        <f t="shared" si="1091"/>
        <v>0.98911706890898976</v>
      </c>
      <c r="I5024" s="19"/>
      <c r="J5024" s="19"/>
      <c r="K5024" s="19"/>
      <c r="L5024" s="19"/>
      <c r="N5024" s="38">
        <v>40753</v>
      </c>
      <c r="O5024" s="19">
        <v>1415.7405000000001</v>
      </c>
      <c r="P5024" s="19">
        <v>983.97310258548794</v>
      </c>
      <c r="Q5024" s="19">
        <v>-1.2404147530465481E-2</v>
      </c>
      <c r="R5024" s="37">
        <f t="shared" si="1092"/>
        <v>0.98759585246953452</v>
      </c>
      <c r="T5024" s="39">
        <v>40753</v>
      </c>
      <c r="U5024" s="40">
        <v>400.88209999999998</v>
      </c>
      <c r="V5024" s="40">
        <f t="shared" si="1093"/>
        <v>-8.8028147074803442E-4</v>
      </c>
      <c r="W5024" s="41">
        <f t="shared" si="1094"/>
        <v>0.99911971852925197</v>
      </c>
      <c r="Y5024" s="42">
        <v>40753</v>
      </c>
      <c r="Z5024" s="43">
        <v>327.29239999999999</v>
      </c>
      <c r="AA5024" s="43">
        <f t="shared" si="1095"/>
        <v>227.47595218237419</v>
      </c>
      <c r="AB5024" s="19">
        <f t="shared" si="1098"/>
        <v>-1.34078442890051E-2</v>
      </c>
      <c r="AC5024" s="37">
        <f t="shared" si="1099"/>
        <v>0.9865921557109949</v>
      </c>
      <c r="AE5024" s="44">
        <v>40753</v>
      </c>
      <c r="AF5024" s="45">
        <v>5200.8999000000003</v>
      </c>
      <c r="AG5024" s="19">
        <f t="shared" si="1090"/>
        <v>3614.7483319432863</v>
      </c>
      <c r="AH5024" s="45">
        <f t="shared" si="1096"/>
        <v>-1.6085724704430926E-2</v>
      </c>
      <c r="AI5024" s="46">
        <f t="shared" si="1097"/>
        <v>0.98391427529556907</v>
      </c>
      <c r="AK5024" s="38">
        <v>40753</v>
      </c>
      <c r="AL5024" s="19">
        <v>167.18940000000001</v>
      </c>
      <c r="AM5024" s="19">
        <f t="shared" si="1101"/>
        <v>1.1742986095848451E-3</v>
      </c>
      <c r="AN5024" s="37">
        <f t="shared" si="1102"/>
        <v>1.0011742986095848</v>
      </c>
      <c r="AQ5024" s="38">
        <v>40753</v>
      </c>
      <c r="AR5024" s="19">
        <f t="shared" si="1103"/>
        <v>379.04846389200003</v>
      </c>
      <c r="AS5024" s="40">
        <f t="shared" si="1100"/>
        <v>1.1742986095848451E-3</v>
      </c>
      <c r="AT5024" s="51">
        <f t="shared" si="1104"/>
        <v>1.0011742986095848</v>
      </c>
      <c r="AV5024" s="53" t="s">
        <v>692</v>
      </c>
      <c r="AW5024" s="53">
        <v>3.1699999999999999E-2</v>
      </c>
      <c r="AX5024" s="53"/>
      <c r="AY5024" s="53"/>
    </row>
    <row r="5025" spans="1:51">
      <c r="A5025" s="38">
        <v>40756</v>
      </c>
      <c r="B5025" s="37">
        <v>1.4201999999999999</v>
      </c>
      <c r="D5025" s="38">
        <v>40756</v>
      </c>
      <c r="E5025" s="19">
        <v>1699.5209</v>
      </c>
      <c r="F5025" s="19">
        <v>1196.6771581467399</v>
      </c>
      <c r="G5025" s="19">
        <v>6.3092905261121768E-3</v>
      </c>
      <c r="H5025" s="37">
        <f t="shared" si="1091"/>
        <v>1.0063092905261122</v>
      </c>
      <c r="I5025" s="19"/>
      <c r="J5025" s="19"/>
      <c r="K5025" s="19"/>
      <c r="L5025" s="19"/>
      <c r="N5025" s="38">
        <v>40756</v>
      </c>
      <c r="O5025" s="19">
        <v>1428.1777</v>
      </c>
      <c r="P5025" s="19">
        <v>1005.61730742149</v>
      </c>
      <c r="Q5025" s="19">
        <v>2.1996744401985957E-2</v>
      </c>
      <c r="R5025" s="37">
        <f t="shared" si="1092"/>
        <v>1.021996744401986</v>
      </c>
      <c r="T5025" s="39">
        <v>40756</v>
      </c>
      <c r="U5025" s="40">
        <v>402.0634</v>
      </c>
      <c r="V5025" s="40">
        <f t="shared" si="1093"/>
        <v>2.9467516758667767E-3</v>
      </c>
      <c r="W5025" s="41">
        <f t="shared" si="1094"/>
        <v>1.0029467516758668</v>
      </c>
      <c r="Y5025" s="42">
        <v>40756</v>
      </c>
      <c r="Z5025" s="43">
        <v>326.63069999999999</v>
      </c>
      <c r="AA5025" s="43">
        <f t="shared" si="1095"/>
        <v>229.98922686945502</v>
      </c>
      <c r="AB5025" s="19">
        <f t="shared" si="1098"/>
        <v>1.1048529143273367E-2</v>
      </c>
      <c r="AC5025" s="37">
        <f t="shared" si="1099"/>
        <v>1.0110485291432734</v>
      </c>
      <c r="AE5025" s="44">
        <v>40756</v>
      </c>
      <c r="AF5025" s="45">
        <v>5185.7002000000002</v>
      </c>
      <c r="AG5025" s="19">
        <f t="shared" si="1090"/>
        <v>3651.3872693986768</v>
      </c>
      <c r="AH5025" s="45">
        <f t="shared" si="1096"/>
        <v>1.013595805041656E-2</v>
      </c>
      <c r="AI5025" s="46">
        <f t="shared" si="1097"/>
        <v>1.0101359580504166</v>
      </c>
      <c r="AK5025" s="38">
        <v>40756</v>
      </c>
      <c r="AL5025" s="19">
        <v>167.32140000000001</v>
      </c>
      <c r="AM5025" s="19">
        <f t="shared" si="1101"/>
        <v>7.8952373774887619E-4</v>
      </c>
      <c r="AN5025" s="37">
        <f t="shared" si="1102"/>
        <v>1.0007895237377489</v>
      </c>
      <c r="AQ5025" s="38">
        <v>40756</v>
      </c>
      <c r="AR5025" s="19">
        <f t="shared" si="1103"/>
        <v>379.34773165200005</v>
      </c>
      <c r="AS5025" s="40">
        <f t="shared" si="1100"/>
        <v>7.8952373774887619E-4</v>
      </c>
      <c r="AT5025" s="51">
        <f t="shared" si="1104"/>
        <v>1.0007895237377489</v>
      </c>
      <c r="AV5025" s="53" t="s">
        <v>693</v>
      </c>
      <c r="AW5025" s="53">
        <v>3.1399999999999997E-2</v>
      </c>
      <c r="AX5025" s="53"/>
      <c r="AY5025" s="53"/>
    </row>
    <row r="5026" spans="1:51">
      <c r="A5026" s="38">
        <v>40757</v>
      </c>
      <c r="B5026" s="37">
        <v>1.4232</v>
      </c>
      <c r="D5026" s="38">
        <v>40757</v>
      </c>
      <c r="E5026" s="19">
        <v>1663.1556</v>
      </c>
      <c r="F5026" s="19">
        <v>1168.6028667790895</v>
      </c>
      <c r="G5026" s="19">
        <v>-2.3460204932070572E-2</v>
      </c>
      <c r="H5026" s="37">
        <f t="shared" si="1091"/>
        <v>0.97653979506792943</v>
      </c>
      <c r="I5026" s="19"/>
      <c r="J5026" s="19"/>
      <c r="K5026" s="19"/>
      <c r="L5026" s="19"/>
      <c r="N5026" s="38">
        <v>40757</v>
      </c>
      <c r="O5026" s="19">
        <v>1402.5818999999999</v>
      </c>
      <c r="P5026" s="19">
        <v>985.5128583473861</v>
      </c>
      <c r="Q5026" s="19">
        <v>-1.9992147038174757E-2</v>
      </c>
      <c r="R5026" s="37">
        <f t="shared" si="1092"/>
        <v>0.98000785296182524</v>
      </c>
      <c r="T5026" s="39">
        <v>40757</v>
      </c>
      <c r="U5026" s="40">
        <v>404.7534</v>
      </c>
      <c r="V5026" s="40">
        <f t="shared" si="1093"/>
        <v>6.6904871221802331E-3</v>
      </c>
      <c r="W5026" s="41">
        <f t="shared" si="1094"/>
        <v>1.0066904871221802</v>
      </c>
      <c r="Y5026" s="42">
        <v>40757</v>
      </c>
      <c r="Z5026" s="43">
        <v>328.57119999999998</v>
      </c>
      <c r="AA5026" s="43">
        <f t="shared" si="1095"/>
        <v>230.86790331646992</v>
      </c>
      <c r="AB5026" s="19">
        <f t="shared" si="1098"/>
        <v>3.8205113299225602E-3</v>
      </c>
      <c r="AC5026" s="37">
        <f t="shared" si="1099"/>
        <v>1.0038205113299226</v>
      </c>
      <c r="AE5026" s="44">
        <v>40757</v>
      </c>
      <c r="AF5026" s="45">
        <v>5183.7002000000002</v>
      </c>
      <c r="AG5026" s="19">
        <f t="shared" si="1090"/>
        <v>3642.2851320966838</v>
      </c>
      <c r="AH5026" s="45">
        <f t="shared" si="1096"/>
        <v>-2.4927888033886569E-3</v>
      </c>
      <c r="AI5026" s="46">
        <f t="shared" si="1097"/>
        <v>0.99750721119661134</v>
      </c>
      <c r="AK5026" s="38">
        <v>40757</v>
      </c>
      <c r="AL5026" s="19">
        <v>167.23939999999999</v>
      </c>
      <c r="AM5026" s="19">
        <f t="shared" si="1101"/>
        <v>-4.900747901943614E-4</v>
      </c>
      <c r="AN5026" s="37">
        <f t="shared" si="1102"/>
        <v>0.99950992520980564</v>
      </c>
      <c r="AQ5026" s="38">
        <v>40757</v>
      </c>
      <c r="AR5026" s="19">
        <f t="shared" si="1103"/>
        <v>379.16182289200003</v>
      </c>
      <c r="AS5026" s="40">
        <f t="shared" si="1100"/>
        <v>-4.9007479019425038E-4</v>
      </c>
      <c r="AT5026" s="51">
        <f t="shared" si="1104"/>
        <v>0.99950992520980575</v>
      </c>
      <c r="AV5026" s="53" t="s">
        <v>694</v>
      </c>
      <c r="AW5026" s="53">
        <v>3.1399999999999997E-2</v>
      </c>
      <c r="AX5026" s="53"/>
      <c r="AY5026" s="53"/>
    </row>
    <row r="5027" spans="1:51">
      <c r="A5027" s="38">
        <v>40758</v>
      </c>
      <c r="B5027" s="37">
        <v>1.4319999999999999</v>
      </c>
      <c r="D5027" s="38">
        <v>40758</v>
      </c>
      <c r="E5027" s="19">
        <v>1655.2017000000001</v>
      </c>
      <c r="F5027" s="19">
        <v>1155.8671089385475</v>
      </c>
      <c r="G5027" s="19">
        <v>-1.0898277081626828E-2</v>
      </c>
      <c r="H5027" s="37">
        <f t="shared" si="1091"/>
        <v>0.98910172291837317</v>
      </c>
      <c r="I5027" s="19"/>
      <c r="J5027" s="19"/>
      <c r="K5027" s="19"/>
      <c r="L5027" s="19"/>
      <c r="N5027" s="38">
        <v>40758</v>
      </c>
      <c r="O5027" s="19">
        <v>1372.5707</v>
      </c>
      <c r="P5027" s="19">
        <v>958.49909217877098</v>
      </c>
      <c r="Q5027" s="19">
        <v>-2.7410871344605958E-2</v>
      </c>
      <c r="R5027" s="37">
        <f t="shared" si="1092"/>
        <v>0.97258912865539404</v>
      </c>
      <c r="T5027" s="39">
        <v>40758</v>
      </c>
      <c r="U5027" s="40">
        <v>404.68759999999997</v>
      </c>
      <c r="V5027" s="40">
        <f t="shared" si="1093"/>
        <v>-1.6256812172554813E-4</v>
      </c>
      <c r="W5027" s="41">
        <f t="shared" si="1094"/>
        <v>0.99983743187827445</v>
      </c>
      <c r="Y5027" s="42">
        <v>40758</v>
      </c>
      <c r="Z5027" s="43">
        <v>325.25889999999998</v>
      </c>
      <c r="AA5027" s="43">
        <f t="shared" si="1095"/>
        <v>227.13610335195531</v>
      </c>
      <c r="AB5027" s="19">
        <f t="shared" si="1098"/>
        <v>-1.6164221664884737E-2</v>
      </c>
      <c r="AC5027" s="37">
        <f t="shared" si="1099"/>
        <v>0.98383577833511526</v>
      </c>
      <c r="AE5027" s="44">
        <v>40758</v>
      </c>
      <c r="AF5027" s="45">
        <v>5091.1000999999997</v>
      </c>
      <c r="AG5027" s="19">
        <f t="shared" si="1090"/>
        <v>3555.2374999999997</v>
      </c>
      <c r="AH5027" s="45">
        <f t="shared" si="1096"/>
        <v>-2.3899181129340974E-2</v>
      </c>
      <c r="AI5027" s="46">
        <f t="shared" si="1097"/>
        <v>0.97610081887065903</v>
      </c>
      <c r="AK5027" s="38">
        <v>40758</v>
      </c>
      <c r="AL5027" s="19">
        <v>167.2157</v>
      </c>
      <c r="AM5027" s="19">
        <f t="shared" si="1101"/>
        <v>-1.4171301738696851E-4</v>
      </c>
      <c r="AN5027" s="37">
        <f t="shared" si="1102"/>
        <v>0.99985828698261303</v>
      </c>
      <c r="AQ5027" s="38">
        <v>40758</v>
      </c>
      <c r="AR5027" s="19">
        <f t="shared" si="1103"/>
        <v>379.108090726</v>
      </c>
      <c r="AS5027" s="40">
        <f t="shared" si="1100"/>
        <v>-1.4171301738707953E-4</v>
      </c>
      <c r="AT5027" s="51">
        <f t="shared" si="1104"/>
        <v>0.99985828698261292</v>
      </c>
      <c r="AV5027" s="53" t="s">
        <v>695</v>
      </c>
      <c r="AW5027" s="53">
        <v>3.2599999999999997E-2</v>
      </c>
      <c r="AX5027" s="53"/>
      <c r="AY5027" s="53"/>
    </row>
    <row r="5028" spans="1:51">
      <c r="A5028" s="38">
        <v>40759</v>
      </c>
      <c r="B5028" s="37">
        <v>1.4157999999999999</v>
      </c>
      <c r="D5028" s="38">
        <v>40759</v>
      </c>
      <c r="E5028" s="19">
        <v>1584.0556999999999</v>
      </c>
      <c r="F5028" s="19">
        <v>1118.8414324057069</v>
      </c>
      <c r="G5028" s="19">
        <v>-3.2032814366386719E-2</v>
      </c>
      <c r="H5028" s="37">
        <f t="shared" si="1091"/>
        <v>0.96796718563361328</v>
      </c>
      <c r="I5028" s="19"/>
      <c r="J5028" s="19"/>
      <c r="K5028" s="19"/>
      <c r="L5028" s="19"/>
      <c r="N5028" s="38">
        <v>40759</v>
      </c>
      <c r="O5028" s="19">
        <v>1336.0565999999999</v>
      </c>
      <c r="P5028" s="19">
        <v>943.67608419268254</v>
      </c>
      <c r="Q5028" s="19">
        <v>-1.5464811711395687E-2</v>
      </c>
      <c r="R5028" s="37">
        <f t="shared" si="1092"/>
        <v>0.98453518828860431</v>
      </c>
      <c r="T5028" s="39">
        <v>40759</v>
      </c>
      <c r="U5028" s="40">
        <v>404.97879999999998</v>
      </c>
      <c r="V5028" s="40">
        <f t="shared" si="1093"/>
        <v>7.1956738975931245E-4</v>
      </c>
      <c r="W5028" s="41">
        <f t="shared" si="1094"/>
        <v>1.0007195673897593</v>
      </c>
      <c r="Y5028" s="42">
        <v>40759</v>
      </c>
      <c r="Z5028" s="43">
        <v>316.19580000000002</v>
      </c>
      <c r="AA5028" s="43">
        <f t="shared" si="1095"/>
        <v>223.33366294674391</v>
      </c>
      <c r="AB5028" s="19">
        <f t="shared" si="1098"/>
        <v>-1.6740801436218145E-2</v>
      </c>
      <c r="AC5028" s="37">
        <f t="shared" si="1099"/>
        <v>0.98325919856378186</v>
      </c>
      <c r="AE5028" s="44">
        <v>40759</v>
      </c>
      <c r="AF5028" s="45">
        <v>4889.1000999999997</v>
      </c>
      <c r="AG5028" s="19">
        <f t="shared" si="1090"/>
        <v>3453.2420539624241</v>
      </c>
      <c r="AH5028" s="45">
        <f t="shared" si="1096"/>
        <v>-2.8688785499583536E-2</v>
      </c>
      <c r="AI5028" s="46">
        <f t="shared" si="1097"/>
        <v>0.97131121450041646</v>
      </c>
      <c r="AK5028" s="38">
        <v>40759</v>
      </c>
      <c r="AL5028" s="19">
        <v>167.49930000000001</v>
      </c>
      <c r="AM5028" s="19">
        <f t="shared" si="1101"/>
        <v>1.6960129939951329E-3</v>
      </c>
      <c r="AN5028" s="37">
        <f t="shared" si="1102"/>
        <v>1.0016960129939951</v>
      </c>
      <c r="AQ5028" s="38">
        <v>40759</v>
      </c>
      <c r="AR5028" s="19">
        <f t="shared" si="1103"/>
        <v>379.75106297400004</v>
      </c>
      <c r="AS5028" s="40">
        <f t="shared" si="1100"/>
        <v>1.696012993995355E-3</v>
      </c>
      <c r="AT5028" s="51">
        <f t="shared" si="1104"/>
        <v>1.0016960129939954</v>
      </c>
      <c r="AV5028" s="53" t="s">
        <v>696</v>
      </c>
      <c r="AW5028" s="53">
        <v>3.3099999999999997E-2</v>
      </c>
      <c r="AX5028" s="53"/>
      <c r="AY5028" s="53"/>
    </row>
    <row r="5029" spans="1:51">
      <c r="A5029" s="38">
        <v>40760</v>
      </c>
      <c r="B5029" s="37">
        <v>1.4157999999999999</v>
      </c>
      <c r="D5029" s="38">
        <v>40760</v>
      </c>
      <c r="E5029" s="19">
        <v>1565.3498999999999</v>
      </c>
      <c r="F5029" s="19">
        <v>1105.6292555445684</v>
      </c>
      <c r="G5029" s="19">
        <v>-1.1808801925336287E-2</v>
      </c>
      <c r="H5029" s="37">
        <f t="shared" si="1091"/>
        <v>0.98819119807466371</v>
      </c>
      <c r="I5029" s="19"/>
      <c r="J5029" s="19"/>
      <c r="K5029" s="19"/>
      <c r="L5029" s="19"/>
      <c r="N5029" s="38">
        <v>40760</v>
      </c>
      <c r="O5029" s="19">
        <v>1296.3207</v>
      </c>
      <c r="P5029" s="19">
        <v>915.61004379149597</v>
      </c>
      <c r="Q5029" s="19">
        <v>-2.974118012665028E-2</v>
      </c>
      <c r="R5029" s="37">
        <f t="shared" si="1092"/>
        <v>0.97025881987334972</v>
      </c>
      <c r="T5029" s="39">
        <v>40760</v>
      </c>
      <c r="U5029" s="40">
        <v>407.65559999999999</v>
      </c>
      <c r="V5029" s="40">
        <f t="shared" si="1093"/>
        <v>6.6097287067865551E-3</v>
      </c>
      <c r="W5029" s="41">
        <f t="shared" si="1094"/>
        <v>1.0066097287067866</v>
      </c>
      <c r="Y5029" s="42">
        <v>40760</v>
      </c>
      <c r="Z5029" s="43">
        <v>313.8997</v>
      </c>
      <c r="AA5029" s="43">
        <f t="shared" si="1095"/>
        <v>221.7118943353581</v>
      </c>
      <c r="AB5029" s="19">
        <f t="shared" si="1098"/>
        <v>-7.2616397814266875E-3</v>
      </c>
      <c r="AC5029" s="37">
        <f t="shared" si="1099"/>
        <v>0.99273836021857331</v>
      </c>
      <c r="AE5029" s="44">
        <v>40760</v>
      </c>
      <c r="AF5029" s="45">
        <v>4892.2997999999998</v>
      </c>
      <c r="AG5029" s="19">
        <f t="shared" si="1090"/>
        <v>3455.5020483119083</v>
      </c>
      <c r="AH5029" s="45">
        <f t="shared" si="1096"/>
        <v>6.5445581693035493E-4</v>
      </c>
      <c r="AI5029" s="46">
        <f t="shared" si="1097"/>
        <v>1.0006544558169304</v>
      </c>
      <c r="AK5029" s="38">
        <v>40760</v>
      </c>
      <c r="AL5029" s="19">
        <v>168.05330000000001</v>
      </c>
      <c r="AM5029" s="19">
        <f t="shared" si="1101"/>
        <v>3.307476508856988E-3</v>
      </c>
      <c r="AN5029" s="37">
        <f t="shared" si="1102"/>
        <v>1.003307476508857</v>
      </c>
      <c r="AQ5029" s="38">
        <v>40760</v>
      </c>
      <c r="AR5029" s="19">
        <f t="shared" si="1103"/>
        <v>381.00708069400002</v>
      </c>
      <c r="AS5029" s="40">
        <f t="shared" si="1100"/>
        <v>3.307476508856988E-3</v>
      </c>
      <c r="AT5029" s="51">
        <f t="shared" si="1104"/>
        <v>1.003307476508857</v>
      </c>
      <c r="AV5029" s="53" t="s">
        <v>697</v>
      </c>
      <c r="AW5029" s="53">
        <v>3.5799999999999998E-2</v>
      </c>
      <c r="AX5029" s="53"/>
      <c r="AY5029" s="53"/>
    </row>
    <row r="5030" spans="1:51">
      <c r="A5030" s="38">
        <v>40763</v>
      </c>
      <c r="B5030" s="37">
        <v>1.4240999999999999</v>
      </c>
      <c r="D5030" s="38">
        <v>40763</v>
      </c>
      <c r="E5030" s="19">
        <v>1485.3434</v>
      </c>
      <c r="F5030" s="19">
        <v>1043.0049856049436</v>
      </c>
      <c r="G5030" s="19">
        <v>-5.6641292391254372E-2</v>
      </c>
      <c r="H5030" s="37">
        <f t="shared" si="1091"/>
        <v>0.94335870760874563</v>
      </c>
      <c r="I5030" s="19"/>
      <c r="J5030" s="19"/>
      <c r="K5030" s="19"/>
      <c r="L5030" s="19"/>
      <c r="N5030" s="38">
        <v>40763</v>
      </c>
      <c r="O5030" s="19">
        <v>1233.0719999999999</v>
      </c>
      <c r="P5030" s="19">
        <v>865.86054350115865</v>
      </c>
      <c r="Q5030" s="19">
        <v>-5.4334812759728068E-2</v>
      </c>
      <c r="R5030" s="37">
        <f t="shared" si="1092"/>
        <v>0.94566518724027193</v>
      </c>
      <c r="T5030" s="39">
        <v>40763</v>
      </c>
      <c r="U5030" s="40">
        <v>406.29109999999997</v>
      </c>
      <c r="V5030" s="40">
        <f t="shared" si="1093"/>
        <v>-3.3471881656967906E-3</v>
      </c>
      <c r="W5030" s="41">
        <f t="shared" si="1094"/>
        <v>0.99665281183430321</v>
      </c>
      <c r="Y5030" s="42">
        <v>40763</v>
      </c>
      <c r="Z5030" s="43">
        <v>307.69099999999997</v>
      </c>
      <c r="AA5030" s="43">
        <f t="shared" si="1095"/>
        <v>216.05996769889754</v>
      </c>
      <c r="AB5030" s="19">
        <f t="shared" si="1098"/>
        <v>-2.5492212104378797E-2</v>
      </c>
      <c r="AC5030" s="37">
        <f t="shared" si="1099"/>
        <v>0.9745077878956212</v>
      </c>
      <c r="AE5030" s="44">
        <v>40763</v>
      </c>
      <c r="AF5030" s="45">
        <v>4699.7002000000002</v>
      </c>
      <c r="AG5030" s="19">
        <f t="shared" si="1090"/>
        <v>3300.1195140790678</v>
      </c>
      <c r="AH5030" s="45">
        <f t="shared" si="1096"/>
        <v>-4.4966702974101436E-2</v>
      </c>
      <c r="AI5030" s="46">
        <f t="shared" si="1097"/>
        <v>0.95503329702589856</v>
      </c>
      <c r="AK5030" s="38">
        <v>40763</v>
      </c>
      <c r="AL5030" s="19">
        <v>170.05629999999999</v>
      </c>
      <c r="AM5030" s="19">
        <f t="shared" si="1101"/>
        <v>1.1918837654482095E-2</v>
      </c>
      <c r="AN5030" s="37">
        <f t="shared" si="1102"/>
        <v>1.0119188376544821</v>
      </c>
      <c r="AQ5030" s="38">
        <v>40763</v>
      </c>
      <c r="AR5030" s="19">
        <f t="shared" si="1103"/>
        <v>385.54824223400004</v>
      </c>
      <c r="AS5030" s="40">
        <f t="shared" si="1100"/>
        <v>1.1918837654482317E-2</v>
      </c>
      <c r="AT5030" s="51">
        <f t="shared" si="1104"/>
        <v>1.0119188376544823</v>
      </c>
      <c r="AV5030" s="53" t="s">
        <v>698</v>
      </c>
      <c r="AW5030" s="53">
        <v>3.7400000000000003E-2</v>
      </c>
      <c r="AX5030" s="53"/>
      <c r="AY5030" s="53"/>
    </row>
    <row r="5031" spans="1:51">
      <c r="A5031" s="38">
        <v>40764</v>
      </c>
      <c r="B5031" s="37">
        <v>1.4241999999999999</v>
      </c>
      <c r="D5031" s="38">
        <v>40764</v>
      </c>
      <c r="E5031" s="19">
        <v>1527.3246999999999</v>
      </c>
      <c r="F5031" s="19">
        <v>1072.4088611150119</v>
      </c>
      <c r="G5031" s="19">
        <v>2.8191500439486372E-2</v>
      </c>
      <c r="H5031" s="37">
        <f t="shared" si="1091"/>
        <v>1.0281915004394864</v>
      </c>
      <c r="I5031" s="19"/>
      <c r="J5031" s="19"/>
      <c r="K5031" s="19"/>
      <c r="L5031" s="19"/>
      <c r="N5031" s="38">
        <v>40764</v>
      </c>
      <c r="O5031" s="19">
        <v>1206.2112999999999</v>
      </c>
      <c r="P5031" s="19">
        <v>846.93954500772361</v>
      </c>
      <c r="Q5031" s="19">
        <v>-2.1852247033831596E-2</v>
      </c>
      <c r="R5031" s="37">
        <f t="shared" si="1092"/>
        <v>0.9781477529661684</v>
      </c>
      <c r="T5031" s="39">
        <v>40764</v>
      </c>
      <c r="U5031" s="40">
        <v>407.50670000000002</v>
      </c>
      <c r="V5031" s="40">
        <f t="shared" si="1093"/>
        <v>2.9919434612277751E-3</v>
      </c>
      <c r="W5031" s="41">
        <f t="shared" si="1094"/>
        <v>1.0029919434612278</v>
      </c>
      <c r="Y5031" s="42">
        <v>40764</v>
      </c>
      <c r="Z5031" s="43">
        <v>307.23719999999997</v>
      </c>
      <c r="AA5031" s="43">
        <f t="shared" si="1095"/>
        <v>215.72616205589102</v>
      </c>
      <c r="AB5031" s="19">
        <f t="shared" si="1098"/>
        <v>-1.5449675687803088E-3</v>
      </c>
      <c r="AC5031" s="37">
        <f t="shared" si="1099"/>
        <v>0.99845503243121969</v>
      </c>
      <c r="AE5031" s="44">
        <v>40764</v>
      </c>
      <c r="AF5031" s="45">
        <v>4652.2997999999998</v>
      </c>
      <c r="AG5031" s="19">
        <f t="shared" si="1090"/>
        <v>3266.6056733604833</v>
      </c>
      <c r="AH5031" s="45">
        <f t="shared" si="1096"/>
        <v>-1.0155341518877314E-2</v>
      </c>
      <c r="AI5031" s="46">
        <f t="shared" si="1097"/>
        <v>0.98984465848112269</v>
      </c>
      <c r="AK5031" s="38">
        <v>40764</v>
      </c>
      <c r="AL5031" s="19">
        <v>170.66640000000001</v>
      </c>
      <c r="AM5031" s="19">
        <f t="shared" si="1101"/>
        <v>3.587635388985877E-3</v>
      </c>
      <c r="AN5031" s="37">
        <f t="shared" si="1102"/>
        <v>1.0035876353889859</v>
      </c>
      <c r="AQ5031" s="38">
        <v>40764</v>
      </c>
      <c r="AR5031" s="19">
        <f t="shared" si="1103"/>
        <v>386.93144875200005</v>
      </c>
      <c r="AS5031" s="40">
        <f t="shared" si="1100"/>
        <v>3.587635388985877E-3</v>
      </c>
      <c r="AT5031" s="51">
        <f t="shared" si="1104"/>
        <v>1.0035876353889859</v>
      </c>
      <c r="AV5031" s="53" t="s">
        <v>699</v>
      </c>
      <c r="AW5031" s="53">
        <v>3.7400000000000003E-2</v>
      </c>
      <c r="AX5031" s="53"/>
      <c r="AY5031" s="53"/>
    </row>
    <row r="5032" spans="1:51">
      <c r="A5032" s="38">
        <v>40765</v>
      </c>
      <c r="B5032" s="37">
        <v>1.4193</v>
      </c>
      <c r="D5032" s="38">
        <v>40765</v>
      </c>
      <c r="E5032" s="19">
        <v>1482.6029000000001</v>
      </c>
      <c r="F5032" s="19">
        <v>1044.6014936940746</v>
      </c>
      <c r="G5032" s="19">
        <v>-2.5929818774553137E-2</v>
      </c>
      <c r="H5032" s="37">
        <f t="shared" si="1091"/>
        <v>0.97407018122544686</v>
      </c>
      <c r="I5032" s="19"/>
      <c r="J5032" s="19"/>
      <c r="K5032" s="19"/>
      <c r="L5032" s="19"/>
      <c r="N5032" s="38">
        <v>40765</v>
      </c>
      <c r="O5032" s="19">
        <v>1221.7360000000001</v>
      </c>
      <c r="P5032" s="19">
        <v>860.8018037060524</v>
      </c>
      <c r="Q5032" s="19">
        <v>1.6367471303045944E-2</v>
      </c>
      <c r="R5032" s="37">
        <f t="shared" si="1092"/>
        <v>1.0163674713030459</v>
      </c>
      <c r="T5032" s="39">
        <v>40765</v>
      </c>
      <c r="U5032" s="40">
        <v>407.91640000000001</v>
      </c>
      <c r="V5032" s="40">
        <f t="shared" si="1093"/>
        <v>1.0053822427948944E-3</v>
      </c>
      <c r="W5032" s="41">
        <f t="shared" si="1094"/>
        <v>1.0010053822427949</v>
      </c>
      <c r="Y5032" s="42">
        <v>40765</v>
      </c>
      <c r="Z5032" s="43">
        <v>311.14589999999998</v>
      </c>
      <c r="AA5032" s="43">
        <f t="shared" si="1095"/>
        <v>219.22489959839356</v>
      </c>
      <c r="AB5032" s="19">
        <f t="shared" si="1098"/>
        <v>1.6218420191409511E-2</v>
      </c>
      <c r="AC5032" s="37">
        <f t="shared" si="1099"/>
        <v>1.0162184201914095</v>
      </c>
      <c r="AE5032" s="44">
        <v>40765</v>
      </c>
      <c r="AF5032" s="45">
        <v>4768.1000999999997</v>
      </c>
      <c r="AG5032" s="19">
        <f t="shared" si="1090"/>
        <v>3359.4730500951168</v>
      </c>
      <c r="AH5032" s="45">
        <f t="shared" si="1096"/>
        <v>2.8429319612090609E-2</v>
      </c>
      <c r="AI5032" s="46">
        <f t="shared" si="1097"/>
        <v>1.0284293196120906</v>
      </c>
      <c r="AK5032" s="38">
        <v>40765</v>
      </c>
      <c r="AL5032" s="19">
        <v>171.65649999999999</v>
      </c>
      <c r="AM5032" s="19">
        <f t="shared" si="1101"/>
        <v>5.8013762521502699E-3</v>
      </c>
      <c r="AN5032" s="37">
        <f t="shared" si="1102"/>
        <v>1.0058013762521503</v>
      </c>
      <c r="AQ5032" s="38">
        <v>40765</v>
      </c>
      <c r="AR5032" s="19">
        <f t="shared" si="1103"/>
        <v>389.17618367</v>
      </c>
      <c r="AS5032" s="40">
        <f t="shared" si="1100"/>
        <v>5.8013762521502699E-3</v>
      </c>
      <c r="AT5032" s="51">
        <f t="shared" si="1104"/>
        <v>1.0058013762521503</v>
      </c>
      <c r="AV5032" s="53" t="s">
        <v>700</v>
      </c>
      <c r="AW5032" s="53">
        <v>3.5700000000000003E-2</v>
      </c>
      <c r="AX5032" s="53"/>
      <c r="AY5032" s="53"/>
    </row>
    <row r="5033" spans="1:51">
      <c r="A5033" s="38">
        <v>40766</v>
      </c>
      <c r="B5033" s="37">
        <v>1.423</v>
      </c>
      <c r="D5033" s="38">
        <v>40766</v>
      </c>
      <c r="E5033" s="19">
        <v>1530.2530999999999</v>
      </c>
      <c r="F5033" s="19">
        <v>1075.3711173576949</v>
      </c>
      <c r="G5033" s="19">
        <v>2.9455848808724205E-2</v>
      </c>
      <c r="H5033" s="37">
        <f t="shared" si="1091"/>
        <v>1.0294558488087242</v>
      </c>
      <c r="I5033" s="19"/>
      <c r="J5033" s="19"/>
      <c r="K5033" s="19"/>
      <c r="L5033" s="19"/>
      <c r="N5033" s="38">
        <v>40766</v>
      </c>
      <c r="O5033" s="19">
        <v>1233.3313000000001</v>
      </c>
      <c r="P5033" s="19">
        <v>866.71208713984538</v>
      </c>
      <c r="Q5033" s="19">
        <v>6.8660212006377286E-3</v>
      </c>
      <c r="R5033" s="37">
        <f t="shared" si="1092"/>
        <v>1.0068660212006377</v>
      </c>
      <c r="T5033" s="39">
        <v>40766</v>
      </c>
      <c r="U5033" s="40">
        <v>409.77730000000003</v>
      </c>
      <c r="V5033" s="40">
        <f t="shared" si="1093"/>
        <v>4.561964167167698E-3</v>
      </c>
      <c r="W5033" s="41">
        <f t="shared" si="1094"/>
        <v>1.0045619641671677</v>
      </c>
      <c r="Y5033" s="42">
        <v>40766</v>
      </c>
      <c r="Z5033" s="43">
        <v>316.19749999999999</v>
      </c>
      <c r="AA5033" s="43">
        <f t="shared" si="1095"/>
        <v>222.20484891075191</v>
      </c>
      <c r="AB5033" s="19">
        <f t="shared" si="1098"/>
        <v>1.3593115188180738E-2</v>
      </c>
      <c r="AC5033" s="37">
        <f t="shared" si="1099"/>
        <v>1.0135931151881807</v>
      </c>
      <c r="AE5033" s="44">
        <v>40766</v>
      </c>
      <c r="AF5033" s="45">
        <v>4868.2002000000002</v>
      </c>
      <c r="AG5033" s="19">
        <f t="shared" ref="AG5033:AG5096" si="1105">AF5033/B5033</f>
        <v>3421.0823612087142</v>
      </c>
      <c r="AH5033" s="45">
        <f t="shared" si="1096"/>
        <v>1.8338980606453559E-2</v>
      </c>
      <c r="AI5033" s="46">
        <f t="shared" si="1097"/>
        <v>1.0183389806064536</v>
      </c>
      <c r="AK5033" s="38">
        <v>40766</v>
      </c>
      <c r="AL5033" s="19">
        <v>171.39320000000001</v>
      </c>
      <c r="AM5033" s="19">
        <f t="shared" si="1101"/>
        <v>-1.5338772490408603E-3</v>
      </c>
      <c r="AN5033" s="37">
        <f t="shared" si="1102"/>
        <v>0.99846612275095914</v>
      </c>
      <c r="AQ5033" s="38">
        <v>40766</v>
      </c>
      <c r="AR5033" s="19">
        <f t="shared" si="1103"/>
        <v>388.57923517600005</v>
      </c>
      <c r="AS5033" s="40">
        <f t="shared" si="1100"/>
        <v>-1.5338772490408603E-3</v>
      </c>
      <c r="AT5033" s="51">
        <f t="shared" si="1104"/>
        <v>0.99846612275095914</v>
      </c>
      <c r="AV5033" s="53" t="s">
        <v>701</v>
      </c>
      <c r="AW5033" s="53">
        <v>3.5099999999999999E-2</v>
      </c>
      <c r="AX5033" s="53"/>
      <c r="AY5033" s="53"/>
    </row>
    <row r="5034" spans="1:51">
      <c r="A5034" s="38">
        <v>40767</v>
      </c>
      <c r="B5034" s="37">
        <v>1.4238999999999999</v>
      </c>
      <c r="D5034" s="38">
        <v>40767</v>
      </c>
      <c r="E5034" s="19">
        <v>1549.0094999999999</v>
      </c>
      <c r="F5034" s="19">
        <v>1087.8639651660931</v>
      </c>
      <c r="G5034" s="19">
        <v>1.161724320725166E-2</v>
      </c>
      <c r="H5034" s="37">
        <f t="shared" ref="H5034:H5097" si="1106">(F5034/F5033)</f>
        <v>1.0116172432072517</v>
      </c>
      <c r="I5034" s="19"/>
      <c r="J5034" s="19"/>
      <c r="K5034" s="19"/>
      <c r="L5034" s="19"/>
      <c r="N5034" s="38">
        <v>40767</v>
      </c>
      <c r="O5034" s="19">
        <v>1233.8306</v>
      </c>
      <c r="P5034" s="19">
        <v>866.5149238008288</v>
      </c>
      <c r="Q5034" s="19">
        <v>-2.2748423835561304E-4</v>
      </c>
      <c r="R5034" s="37">
        <f t="shared" ref="R5034:R5097" si="1107">P5034/P5033</f>
        <v>0.99977251576164439</v>
      </c>
      <c r="T5034" s="39">
        <v>40767</v>
      </c>
      <c r="U5034" s="40">
        <v>409.19389999999999</v>
      </c>
      <c r="V5034" s="40">
        <f t="shared" ref="V5034:V5097" si="1108">U5034/U5033-1</f>
        <v>-1.4237001415159378E-3</v>
      </c>
      <c r="W5034" s="41">
        <f t="shared" ref="W5034:W5097" si="1109">U5034/U5033</f>
        <v>0.99857629985848406</v>
      </c>
      <c r="Y5034" s="42">
        <v>40767</v>
      </c>
      <c r="Z5034" s="43">
        <v>315.67689999999999</v>
      </c>
      <c r="AA5034" s="43">
        <f t="shared" ref="AA5034:AA5097" si="1110">Z5034/B5034</f>
        <v>221.69878502703841</v>
      </c>
      <c r="AB5034" s="19">
        <f t="shared" si="1098"/>
        <v>-2.2774655287417511E-3</v>
      </c>
      <c r="AC5034" s="37">
        <f t="shared" si="1099"/>
        <v>0.99772253447125825</v>
      </c>
      <c r="AE5034" s="44">
        <v>40767</v>
      </c>
      <c r="AF5034" s="45">
        <v>4865.7002000000002</v>
      </c>
      <c r="AG5034" s="19">
        <f t="shared" si="1105"/>
        <v>3417.1642671535924</v>
      </c>
      <c r="AH5034" s="45">
        <f t="shared" ref="AH5034:AH5097" si="1111">AG5034/AG5033-1</f>
        <v>-1.1452790787934708E-3</v>
      </c>
      <c r="AI5034" s="46">
        <f t="shared" ref="AI5034:AI5097" si="1112">(AG5034/AG5033)</f>
        <v>0.99885472092120653</v>
      </c>
      <c r="AK5034" s="38">
        <v>40767</v>
      </c>
      <c r="AL5034" s="19">
        <v>171.51349999999999</v>
      </c>
      <c r="AM5034" s="19">
        <f t="shared" si="1101"/>
        <v>7.0189482429872108E-4</v>
      </c>
      <c r="AN5034" s="37">
        <f t="shared" si="1102"/>
        <v>1.0007018948242987</v>
      </c>
      <c r="AQ5034" s="38">
        <v>40767</v>
      </c>
      <c r="AR5034" s="19">
        <f t="shared" si="1103"/>
        <v>388.85197693000003</v>
      </c>
      <c r="AS5034" s="40">
        <f t="shared" si="1100"/>
        <v>7.0189482429872108E-4</v>
      </c>
      <c r="AT5034" s="51">
        <f t="shared" si="1104"/>
        <v>1.0007018948242987</v>
      </c>
      <c r="AV5034" s="53" t="s">
        <v>702</v>
      </c>
      <c r="AW5034" s="53">
        <v>3.5200000000000002E-2</v>
      </c>
      <c r="AX5034" s="53"/>
      <c r="AY5034" s="53"/>
    </row>
    <row r="5035" spans="1:51">
      <c r="A5035" s="38">
        <v>40770</v>
      </c>
      <c r="B5035" s="37">
        <v>1.4452</v>
      </c>
      <c r="D5035" s="38">
        <v>40770</v>
      </c>
      <c r="E5035" s="19">
        <v>1580.7501</v>
      </c>
      <c r="F5035" s="19">
        <v>1093.793315804041</v>
      </c>
      <c r="G5035" s="19">
        <v>5.4504522879774697E-3</v>
      </c>
      <c r="H5035" s="37">
        <f t="shared" si="1106"/>
        <v>1.0054504522879775</v>
      </c>
      <c r="I5035" s="19"/>
      <c r="J5035" s="19"/>
      <c r="K5035" s="19"/>
      <c r="L5035" s="19"/>
      <c r="N5035" s="38">
        <v>40770</v>
      </c>
      <c r="O5035" s="19">
        <v>1263.5034000000001</v>
      </c>
      <c r="P5035" s="19">
        <v>874.27580957652924</v>
      </c>
      <c r="Q5035" s="19">
        <v>8.956436366564402E-3</v>
      </c>
      <c r="R5035" s="37">
        <f t="shared" si="1107"/>
        <v>1.0089564363665644</v>
      </c>
      <c r="T5035" s="39">
        <v>40770</v>
      </c>
      <c r="U5035" s="40">
        <v>407.9273</v>
      </c>
      <c r="V5035" s="40">
        <f t="shared" si="1108"/>
        <v>-3.0953540607521202E-3</v>
      </c>
      <c r="W5035" s="41">
        <f t="shared" si="1109"/>
        <v>0.99690464593924788</v>
      </c>
      <c r="Y5035" s="42">
        <v>40770</v>
      </c>
      <c r="Z5035" s="43">
        <v>318.41789999999997</v>
      </c>
      <c r="AA5035" s="43">
        <f t="shared" si="1110"/>
        <v>220.3279130916136</v>
      </c>
      <c r="AB5035" s="19">
        <f t="shared" ref="AB5035:AB5098" si="1113">AA5035/AA5034-1</f>
        <v>-6.1834887153650042E-3</v>
      </c>
      <c r="AC5035" s="37">
        <f t="shared" ref="AC5035:AC5098" si="1114">(AA5035/AA5034)</f>
        <v>0.993816511284635</v>
      </c>
      <c r="AE5035" s="44">
        <v>40770</v>
      </c>
      <c r="AF5035" s="45">
        <v>4943.3999000000003</v>
      </c>
      <c r="AG5035" s="19">
        <f t="shared" si="1105"/>
        <v>3420.5645585386105</v>
      </c>
      <c r="AH5035" s="45">
        <f t="shared" si="1111"/>
        <v>9.9506231459289829E-4</v>
      </c>
      <c r="AI5035" s="46">
        <f t="shared" si="1112"/>
        <v>1.0009950623145929</v>
      </c>
      <c r="AK5035" s="38">
        <v>40770</v>
      </c>
      <c r="AL5035" s="19">
        <v>171.60740000000001</v>
      </c>
      <c r="AM5035" s="19">
        <f t="shared" si="1101"/>
        <v>5.4747876989291733E-4</v>
      </c>
      <c r="AN5035" s="37">
        <f t="shared" si="1102"/>
        <v>1.0005474787698929</v>
      </c>
      <c r="AQ5035" s="38">
        <v>40770</v>
      </c>
      <c r="AR5035" s="19">
        <f t="shared" si="1103"/>
        <v>389.06486513200008</v>
      </c>
      <c r="AS5035" s="40">
        <f t="shared" si="1100"/>
        <v>5.4747876989291733E-4</v>
      </c>
      <c r="AT5035" s="51">
        <f t="shared" si="1104"/>
        <v>1.0005474787698929</v>
      </c>
      <c r="AV5035" s="53" t="s">
        <v>703</v>
      </c>
      <c r="AW5035" s="53">
        <v>3.6299999999999999E-2</v>
      </c>
      <c r="AX5035" s="53"/>
      <c r="AY5035" s="53"/>
    </row>
    <row r="5036" spans="1:51">
      <c r="A5036" s="38">
        <v>40771</v>
      </c>
      <c r="B5036" s="37">
        <v>1.4420999999999999</v>
      </c>
      <c r="D5036" s="38">
        <v>40771</v>
      </c>
      <c r="E5036" s="19">
        <v>1570.1482000000001</v>
      </c>
      <c r="F5036" s="19">
        <v>1088.7928715068304</v>
      </c>
      <c r="G5036" s="19">
        <v>-4.5716537347230135E-3</v>
      </c>
      <c r="H5036" s="37">
        <f t="shared" si="1106"/>
        <v>0.99542834626527699</v>
      </c>
      <c r="I5036" s="19"/>
      <c r="J5036" s="19"/>
      <c r="K5036" s="19"/>
      <c r="L5036" s="19"/>
      <c r="N5036" s="38">
        <v>40771</v>
      </c>
      <c r="O5036" s="19">
        <v>1270.1368</v>
      </c>
      <c r="P5036" s="19">
        <v>880.75501005478122</v>
      </c>
      <c r="Q5036" s="19">
        <v>7.4109341780717042E-3</v>
      </c>
      <c r="R5036" s="37">
        <f t="shared" si="1107"/>
        <v>1.0074109341780717</v>
      </c>
      <c r="T5036" s="39">
        <v>40771</v>
      </c>
      <c r="U5036" s="40">
        <v>408.80450000000002</v>
      </c>
      <c r="V5036" s="40">
        <f t="shared" si="1108"/>
        <v>2.1503831687657016E-3</v>
      </c>
      <c r="W5036" s="41">
        <f t="shared" si="1109"/>
        <v>1.0021503831687657</v>
      </c>
      <c r="Y5036" s="42">
        <v>40771</v>
      </c>
      <c r="Z5036" s="43">
        <v>318.3929</v>
      </c>
      <c r="AA5036" s="43">
        <f t="shared" si="1110"/>
        <v>220.78420359198392</v>
      </c>
      <c r="AB5036" s="19">
        <f t="shared" si="1113"/>
        <v>2.0709609325832989E-3</v>
      </c>
      <c r="AC5036" s="37">
        <f t="shared" si="1114"/>
        <v>1.0020709609325833</v>
      </c>
      <c r="AE5036" s="44">
        <v>40771</v>
      </c>
      <c r="AF5036" s="45">
        <v>4921.2002000000002</v>
      </c>
      <c r="AG5036" s="19">
        <f t="shared" si="1105"/>
        <v>3412.5235420567233</v>
      </c>
      <c r="AH5036" s="45">
        <f t="shared" si="1111"/>
        <v>-2.3507863524501182E-3</v>
      </c>
      <c r="AI5036" s="46">
        <f t="shared" si="1112"/>
        <v>0.99764921364754988</v>
      </c>
      <c r="AK5036" s="38">
        <v>40771</v>
      </c>
      <c r="AL5036" s="19">
        <v>171.73089999999999</v>
      </c>
      <c r="AM5036" s="19">
        <f t="shared" si="1101"/>
        <v>7.1966593515182531E-4</v>
      </c>
      <c r="AN5036" s="37">
        <f t="shared" si="1102"/>
        <v>1.0007196659351518</v>
      </c>
      <c r="AQ5036" s="38">
        <v>40771</v>
      </c>
      <c r="AR5036" s="19">
        <f t="shared" si="1103"/>
        <v>389.34486186200002</v>
      </c>
      <c r="AS5036" s="40">
        <f t="shared" si="1100"/>
        <v>7.1966593515182531E-4</v>
      </c>
      <c r="AT5036" s="51">
        <f t="shared" si="1104"/>
        <v>1.0007196659351518</v>
      </c>
      <c r="AV5036" s="53" t="s">
        <v>704</v>
      </c>
      <c r="AW5036" s="53">
        <v>3.6299999999999999E-2</v>
      </c>
      <c r="AX5036" s="53"/>
      <c r="AY5036" s="53"/>
    </row>
    <row r="5037" spans="1:51">
      <c r="A5037" s="38">
        <v>40772</v>
      </c>
      <c r="B5037" s="37">
        <v>1.4436</v>
      </c>
      <c r="D5037" s="38">
        <v>40772</v>
      </c>
      <c r="E5037" s="19">
        <v>1575.5916</v>
      </c>
      <c r="F5037" s="19">
        <v>1091.4322527015793</v>
      </c>
      <c r="G5037" s="19">
        <v>2.424135263758842E-3</v>
      </c>
      <c r="H5037" s="37">
        <f t="shared" si="1106"/>
        <v>1.0024241352637588</v>
      </c>
      <c r="I5037" s="19"/>
      <c r="J5037" s="19"/>
      <c r="K5037" s="19"/>
      <c r="L5037" s="19"/>
      <c r="N5037" s="38">
        <v>40772</v>
      </c>
      <c r="O5037" s="19">
        <v>1277.5275999999999</v>
      </c>
      <c r="P5037" s="19">
        <v>884.95954558049311</v>
      </c>
      <c r="Q5037" s="19">
        <v>4.7737855336755786E-3</v>
      </c>
      <c r="R5037" s="37">
        <f t="shared" si="1107"/>
        <v>1.0047737855336756</v>
      </c>
      <c r="T5037" s="39">
        <v>40772</v>
      </c>
      <c r="U5037" s="40">
        <v>409.20870000000002</v>
      </c>
      <c r="V5037" s="40">
        <f t="shared" si="1108"/>
        <v>9.8873666997301157E-4</v>
      </c>
      <c r="W5037" s="41">
        <f t="shared" si="1109"/>
        <v>1.000988736669973</v>
      </c>
      <c r="Y5037" s="42">
        <v>40772</v>
      </c>
      <c r="Z5037" s="43">
        <v>321.05</v>
      </c>
      <c r="AA5037" s="43">
        <f t="shared" si="1110"/>
        <v>222.3954003879191</v>
      </c>
      <c r="AB5037" s="19">
        <f t="shared" si="1113"/>
        <v>7.2976090214891265E-3</v>
      </c>
      <c r="AC5037" s="37">
        <f t="shared" si="1114"/>
        <v>1.0072976090214891</v>
      </c>
      <c r="AE5037" s="44">
        <v>40772</v>
      </c>
      <c r="AF5037" s="45">
        <v>4970.3999000000003</v>
      </c>
      <c r="AG5037" s="19">
        <f t="shared" si="1105"/>
        <v>3443.0589498476033</v>
      </c>
      <c r="AH5037" s="45">
        <f t="shared" si="1111"/>
        <v>8.9480431166422125E-3</v>
      </c>
      <c r="AI5037" s="46">
        <f t="shared" si="1112"/>
        <v>1.0089480431166422</v>
      </c>
      <c r="AK5037" s="38">
        <v>40772</v>
      </c>
      <c r="AL5037" s="19">
        <v>172.44640000000001</v>
      </c>
      <c r="AM5037" s="19">
        <f t="shared" si="1101"/>
        <v>4.1664022025158509E-3</v>
      </c>
      <c r="AN5037" s="37">
        <f t="shared" si="1102"/>
        <v>1.0041664022025159</v>
      </c>
      <c r="AQ5037" s="38">
        <v>40772</v>
      </c>
      <c r="AR5037" s="19">
        <f t="shared" si="1103"/>
        <v>390.96702915200007</v>
      </c>
      <c r="AS5037" s="40">
        <f t="shared" si="1100"/>
        <v>4.1664022025158509E-3</v>
      </c>
      <c r="AT5037" s="51">
        <f t="shared" si="1104"/>
        <v>1.0041664022025159</v>
      </c>
      <c r="AV5037" s="53" t="s">
        <v>705</v>
      </c>
      <c r="AW5037" s="53">
        <v>3.56E-2</v>
      </c>
      <c r="AX5037" s="53"/>
      <c r="AY5037" s="53"/>
    </row>
    <row r="5038" spans="1:51">
      <c r="A5038" s="38">
        <v>40773</v>
      </c>
      <c r="B5038" s="37">
        <v>1.4319999999999999</v>
      </c>
      <c r="D5038" s="38">
        <v>40773</v>
      </c>
      <c r="E5038" s="19">
        <v>1506.7501999999999</v>
      </c>
      <c r="F5038" s="19">
        <v>1052.1998603351956</v>
      </c>
      <c r="G5038" s="19">
        <v>-3.5945787994878575E-2</v>
      </c>
      <c r="H5038" s="37">
        <f t="shared" si="1106"/>
        <v>0.96405421200512142</v>
      </c>
      <c r="I5038" s="19"/>
      <c r="J5038" s="19"/>
      <c r="K5038" s="19"/>
      <c r="L5038" s="19"/>
      <c r="N5038" s="38">
        <v>40773</v>
      </c>
      <c r="O5038" s="19">
        <v>1241.4477999999999</v>
      </c>
      <c r="P5038" s="19">
        <v>866.93282122905021</v>
      </c>
      <c r="Q5038" s="19">
        <v>-2.0370111200527452E-2</v>
      </c>
      <c r="R5038" s="37">
        <f t="shared" si="1107"/>
        <v>0.97962988879947255</v>
      </c>
      <c r="T5038" s="39">
        <v>40773</v>
      </c>
      <c r="U5038" s="40">
        <v>411.90629999999999</v>
      </c>
      <c r="V5038" s="40">
        <f t="shared" si="1108"/>
        <v>6.592235209075481E-3</v>
      </c>
      <c r="W5038" s="41">
        <f t="shared" si="1109"/>
        <v>1.0065922352090755</v>
      </c>
      <c r="Y5038" s="42">
        <v>40773</v>
      </c>
      <c r="Z5038" s="43">
        <v>315.79610000000002</v>
      </c>
      <c r="AA5038" s="43">
        <f t="shared" si="1110"/>
        <v>220.52800279329611</v>
      </c>
      <c r="AB5038" s="19">
        <f t="shared" si="1113"/>
        <v>-8.3967455773173993E-3</v>
      </c>
      <c r="AC5038" s="37">
        <f t="shared" si="1114"/>
        <v>0.9916032544226826</v>
      </c>
      <c r="AE5038" s="44">
        <v>40773</v>
      </c>
      <c r="AF5038" s="45">
        <v>4806.8999000000003</v>
      </c>
      <c r="AG5038" s="19">
        <f t="shared" si="1105"/>
        <v>3356.7736731843579</v>
      </c>
      <c r="AH5038" s="45">
        <f t="shared" si="1111"/>
        <v>-2.5060644595430115E-2</v>
      </c>
      <c r="AI5038" s="46">
        <f t="shared" si="1112"/>
        <v>0.97493935540456989</v>
      </c>
      <c r="AK5038" s="38">
        <v>40773</v>
      </c>
      <c r="AL5038" s="19">
        <v>173.4452</v>
      </c>
      <c r="AM5038" s="19">
        <f t="shared" si="1101"/>
        <v>5.7919446274319331E-3</v>
      </c>
      <c r="AN5038" s="37">
        <f t="shared" si="1102"/>
        <v>1.0057919446274319</v>
      </c>
      <c r="AQ5038" s="38">
        <v>40773</v>
      </c>
      <c r="AR5038" s="19">
        <f t="shared" si="1103"/>
        <v>393.23148853600003</v>
      </c>
      <c r="AS5038" s="40">
        <f t="shared" si="1100"/>
        <v>5.7919446274319331E-3</v>
      </c>
      <c r="AT5038" s="51">
        <f t="shared" si="1104"/>
        <v>1.0057919446274319</v>
      </c>
      <c r="AV5038" s="53" t="s">
        <v>706</v>
      </c>
      <c r="AW5038" s="53">
        <v>3.5400000000000001E-2</v>
      </c>
      <c r="AX5038" s="53"/>
      <c r="AY5038" s="53"/>
    </row>
    <row r="5039" spans="1:51">
      <c r="A5039" s="38">
        <v>40774</v>
      </c>
      <c r="B5039" s="37">
        <v>1.4408000000000001</v>
      </c>
      <c r="D5039" s="38">
        <v>40774</v>
      </c>
      <c r="E5039" s="19">
        <v>1485.5661</v>
      </c>
      <c r="F5039" s="19">
        <v>1031.0703081621321</v>
      </c>
      <c r="G5039" s="19">
        <v>-2.0081310566162136E-2</v>
      </c>
      <c r="H5039" s="37">
        <f t="shared" si="1106"/>
        <v>0.97991868943383786</v>
      </c>
      <c r="I5039" s="19"/>
      <c r="J5039" s="19"/>
      <c r="K5039" s="19"/>
      <c r="L5039" s="19"/>
      <c r="N5039" s="38">
        <v>40774</v>
      </c>
      <c r="O5039" s="19">
        <v>1209.9755</v>
      </c>
      <c r="P5039" s="19">
        <v>839.79421154913928</v>
      </c>
      <c r="Q5039" s="19">
        <v>-3.1304166845865344E-2</v>
      </c>
      <c r="R5039" s="37">
        <f t="shared" si="1107"/>
        <v>0.96869583315413466</v>
      </c>
      <c r="T5039" s="39">
        <v>40774</v>
      </c>
      <c r="U5039" s="40">
        <v>412.25080000000003</v>
      </c>
      <c r="V5039" s="40">
        <f t="shared" si="1108"/>
        <v>8.3635525846537107E-4</v>
      </c>
      <c r="W5039" s="41">
        <f t="shared" si="1109"/>
        <v>1.0008363552584654</v>
      </c>
      <c r="Y5039" s="42">
        <v>40774</v>
      </c>
      <c r="Z5039" s="43">
        <v>319.64370000000002</v>
      </c>
      <c r="AA5039" s="43">
        <f t="shared" si="1110"/>
        <v>221.85154081066074</v>
      </c>
      <c r="AB5039" s="19">
        <f t="shared" si="1113"/>
        <v>6.0016777942037969E-3</v>
      </c>
      <c r="AC5039" s="37">
        <f t="shared" si="1114"/>
        <v>1.0060016777942038</v>
      </c>
      <c r="AE5039" s="44">
        <v>40774</v>
      </c>
      <c r="AF5039" s="45">
        <v>4853.5</v>
      </c>
      <c r="AG5039" s="19">
        <f t="shared" si="1105"/>
        <v>3368.6146585230426</v>
      </c>
      <c r="AH5039" s="45">
        <f t="shared" si="1111"/>
        <v>3.5274899327519815E-3</v>
      </c>
      <c r="AI5039" s="46">
        <f t="shared" si="1112"/>
        <v>1.003527489932752</v>
      </c>
      <c r="AK5039" s="38">
        <v>40774</v>
      </c>
      <c r="AL5039" s="19">
        <v>173.3578</v>
      </c>
      <c r="AM5039" s="19">
        <f t="shared" si="1101"/>
        <v>-5.0390555633716971E-4</v>
      </c>
      <c r="AN5039" s="37">
        <f t="shared" si="1102"/>
        <v>0.99949609444366283</v>
      </c>
      <c r="AQ5039" s="38">
        <v>40774</v>
      </c>
      <c r="AR5039" s="19">
        <f t="shared" si="1103"/>
        <v>393.03333700400003</v>
      </c>
      <c r="AS5039" s="40">
        <f t="shared" si="1100"/>
        <v>-5.0390555633705869E-4</v>
      </c>
      <c r="AT5039" s="51">
        <f t="shared" si="1104"/>
        <v>0.99949609444366294</v>
      </c>
      <c r="AV5039" s="53" t="s">
        <v>707</v>
      </c>
      <c r="AW5039" s="53">
        <v>3.5000000000000003E-2</v>
      </c>
      <c r="AX5039" s="53"/>
      <c r="AY5039" s="53"/>
    </row>
    <row r="5040" spans="1:51">
      <c r="A5040" s="38">
        <v>40777</v>
      </c>
      <c r="B5040" s="37">
        <v>1.4383999999999999</v>
      </c>
      <c r="D5040" s="38">
        <v>40777</v>
      </c>
      <c r="E5040" s="19">
        <v>1485.1881000000001</v>
      </c>
      <c r="F5040" s="19">
        <v>1032.527878197998</v>
      </c>
      <c r="G5040" s="19">
        <v>1.4136475702264395E-3</v>
      </c>
      <c r="H5040" s="37">
        <f t="shared" si="1106"/>
        <v>1.0014136475702264</v>
      </c>
      <c r="I5040" s="19"/>
      <c r="J5040" s="19"/>
      <c r="K5040" s="19"/>
      <c r="L5040" s="19"/>
      <c r="N5040" s="38">
        <v>40777</v>
      </c>
      <c r="O5040" s="19">
        <v>1204.9390000000001</v>
      </c>
      <c r="P5040" s="19">
        <v>837.69396551724151</v>
      </c>
      <c r="Q5040" s="19">
        <v>-2.5009055825991888E-3</v>
      </c>
      <c r="R5040" s="37">
        <f t="shared" si="1107"/>
        <v>0.99749909441740081</v>
      </c>
      <c r="T5040" s="39">
        <v>40777</v>
      </c>
      <c r="U5040" s="40">
        <v>412.56439999999998</v>
      </c>
      <c r="V5040" s="40">
        <f t="shared" si="1108"/>
        <v>7.6070198044475568E-4</v>
      </c>
      <c r="W5040" s="41">
        <f t="shared" si="1109"/>
        <v>1.0007607019804448</v>
      </c>
      <c r="Y5040" s="42">
        <v>40777</v>
      </c>
      <c r="Z5040" s="43">
        <v>321.40969999999999</v>
      </c>
      <c r="AA5040" s="43">
        <f t="shared" si="1110"/>
        <v>223.44945773081201</v>
      </c>
      <c r="AB5040" s="19">
        <f t="shared" si="1113"/>
        <v>7.202640623150014E-3</v>
      </c>
      <c r="AC5040" s="37">
        <f t="shared" si="1114"/>
        <v>1.00720264062315</v>
      </c>
      <c r="AE5040" s="44">
        <v>40777</v>
      </c>
      <c r="AF5040" s="45">
        <v>4888.2997999999998</v>
      </c>
      <c r="AG5040" s="19">
        <f t="shared" si="1105"/>
        <v>3398.4286707452725</v>
      </c>
      <c r="AH5040" s="45">
        <f t="shared" si="1111"/>
        <v>8.8505261790026157E-3</v>
      </c>
      <c r="AI5040" s="46">
        <f t="shared" si="1112"/>
        <v>1.0088505261790026</v>
      </c>
      <c r="AK5040" s="38">
        <v>40777</v>
      </c>
      <c r="AL5040" s="19">
        <v>173.32320000000001</v>
      </c>
      <c r="AM5040" s="19">
        <f t="shared" si="1101"/>
        <v>-1.9958721211266184E-4</v>
      </c>
      <c r="AN5040" s="37">
        <f t="shared" si="1102"/>
        <v>0.99980041278788734</v>
      </c>
      <c r="AQ5040" s="38">
        <v>40777</v>
      </c>
      <c r="AR5040" s="19">
        <f t="shared" si="1103"/>
        <v>392.95489257600008</v>
      </c>
      <c r="AS5040" s="40">
        <f t="shared" si="1100"/>
        <v>-1.9958721211266184E-4</v>
      </c>
      <c r="AT5040" s="51">
        <f t="shared" si="1104"/>
        <v>0.99980041278788734</v>
      </c>
      <c r="AV5040" s="53" t="s">
        <v>708</v>
      </c>
      <c r="AW5040" s="53">
        <v>3.49E-2</v>
      </c>
      <c r="AX5040" s="53"/>
      <c r="AY5040" s="53"/>
    </row>
    <row r="5041" spans="1:51">
      <c r="A5041" s="38">
        <v>40778</v>
      </c>
      <c r="B5041" s="37">
        <v>1.4431</v>
      </c>
      <c r="D5041" s="38">
        <v>40778</v>
      </c>
      <c r="E5041" s="19">
        <v>1519.9703</v>
      </c>
      <c r="F5041" s="19">
        <v>1053.2674797311342</v>
      </c>
      <c r="G5041" s="19">
        <v>2.0086238803868062E-2</v>
      </c>
      <c r="H5041" s="37">
        <f t="shared" si="1106"/>
        <v>1.0200862388038681</v>
      </c>
      <c r="I5041" s="19"/>
      <c r="J5041" s="19"/>
      <c r="K5041" s="19"/>
      <c r="L5041" s="19"/>
      <c r="N5041" s="38">
        <v>40778</v>
      </c>
      <c r="O5041" s="19">
        <v>1229.7085999999999</v>
      </c>
      <c r="P5041" s="19">
        <v>852.12985933060759</v>
      </c>
      <c r="Q5041" s="19">
        <v>1.7232896985777568E-2</v>
      </c>
      <c r="R5041" s="37">
        <f t="shared" si="1107"/>
        <v>1.0172328969857776</v>
      </c>
      <c r="T5041" s="39">
        <v>40778</v>
      </c>
      <c r="U5041" s="40">
        <v>411.9357</v>
      </c>
      <c r="V5041" s="40">
        <f t="shared" si="1108"/>
        <v>-1.523883301613016E-3</v>
      </c>
      <c r="W5041" s="41">
        <f t="shared" si="1109"/>
        <v>0.99847611669838698</v>
      </c>
      <c r="Y5041" s="42">
        <v>40778</v>
      </c>
      <c r="Z5041" s="43">
        <v>323.03309999999999</v>
      </c>
      <c r="AA5041" s="43">
        <f t="shared" si="1110"/>
        <v>223.8466495738341</v>
      </c>
      <c r="AB5041" s="19">
        <f t="shared" si="1113"/>
        <v>1.7775466857501421E-3</v>
      </c>
      <c r="AC5041" s="37">
        <f t="shared" si="1114"/>
        <v>1.0017775466857501</v>
      </c>
      <c r="AE5041" s="44">
        <v>40778</v>
      </c>
      <c r="AF5041" s="45">
        <v>4936.7997999999998</v>
      </c>
      <c r="AG5041" s="19">
        <f t="shared" si="1105"/>
        <v>3420.9686092439883</v>
      </c>
      <c r="AH5041" s="45">
        <f t="shared" si="1111"/>
        <v>6.6324589045363425E-3</v>
      </c>
      <c r="AI5041" s="46">
        <f t="shared" si="1112"/>
        <v>1.0066324589045363</v>
      </c>
      <c r="AK5041" s="38">
        <v>40778</v>
      </c>
      <c r="AL5041" s="19">
        <v>173.29750000000001</v>
      </c>
      <c r="AM5041" s="19">
        <f t="shared" si="1101"/>
        <v>-1.4827789932336799E-4</v>
      </c>
      <c r="AN5041" s="37">
        <f t="shared" si="1102"/>
        <v>0.99985172210067663</v>
      </c>
      <c r="AQ5041" s="38">
        <v>40778</v>
      </c>
      <c r="AR5041" s="19">
        <f t="shared" si="1103"/>
        <v>392.89662605000007</v>
      </c>
      <c r="AS5041" s="40">
        <f t="shared" si="1100"/>
        <v>-1.4827789932336799E-4</v>
      </c>
      <c r="AT5041" s="51">
        <f t="shared" si="1104"/>
        <v>0.99985172210067663</v>
      </c>
      <c r="AV5041" s="53" t="s">
        <v>709</v>
      </c>
      <c r="AW5041" s="53">
        <v>3.5700000000000003E-2</v>
      </c>
      <c r="AX5041" s="53"/>
      <c r="AY5041" s="53"/>
    </row>
    <row r="5042" spans="1:51">
      <c r="A5042" s="38">
        <v>40779</v>
      </c>
      <c r="B5042" s="37">
        <v>1.4401999999999999</v>
      </c>
      <c r="D5042" s="38">
        <v>40779</v>
      </c>
      <c r="E5042" s="19">
        <v>1534.3610000000001</v>
      </c>
      <c r="F5042" s="19">
        <v>1065.3805027079572</v>
      </c>
      <c r="G5042" s="19">
        <v>1.1500424355563643E-2</v>
      </c>
      <c r="H5042" s="37">
        <f t="shared" si="1106"/>
        <v>1.0115004243555636</v>
      </c>
      <c r="I5042" s="19"/>
      <c r="J5042" s="19"/>
      <c r="K5042" s="19"/>
      <c r="L5042" s="19"/>
      <c r="N5042" s="38">
        <v>40779</v>
      </c>
      <c r="O5042" s="19">
        <v>1220.4023</v>
      </c>
      <c r="P5042" s="19">
        <v>847.38390501319259</v>
      </c>
      <c r="Q5042" s="19">
        <v>-5.5695200273150336E-3</v>
      </c>
      <c r="R5042" s="37">
        <f t="shared" si="1107"/>
        <v>0.99443047997268497</v>
      </c>
      <c r="T5042" s="39">
        <v>40779</v>
      </c>
      <c r="U5042" s="40">
        <v>412.21409999999997</v>
      </c>
      <c r="V5042" s="40">
        <f t="shared" si="1108"/>
        <v>6.7583363131662466E-4</v>
      </c>
      <c r="W5042" s="41">
        <f t="shared" si="1109"/>
        <v>1.0006758336313166</v>
      </c>
      <c r="Y5042" s="42">
        <v>40779</v>
      </c>
      <c r="Z5042" s="43">
        <v>318.37920000000003</v>
      </c>
      <c r="AA5042" s="43">
        <f t="shared" si="1110"/>
        <v>221.06596306068604</v>
      </c>
      <c r="AB5042" s="19">
        <f t="shared" si="1113"/>
        <v>-1.242228337320217E-2</v>
      </c>
      <c r="AC5042" s="37">
        <f t="shared" si="1114"/>
        <v>0.98757771662679783</v>
      </c>
      <c r="AE5042" s="44">
        <v>40779</v>
      </c>
      <c r="AF5042" s="45">
        <v>4922.6000999999997</v>
      </c>
      <c r="AG5042" s="19">
        <f t="shared" si="1105"/>
        <v>3417.9975697819746</v>
      </c>
      <c r="AH5042" s="45">
        <f t="shared" si="1111"/>
        <v>-8.6847901906661473E-4</v>
      </c>
      <c r="AI5042" s="46">
        <f t="shared" si="1112"/>
        <v>0.99913152098093339</v>
      </c>
      <c r="AK5042" s="38">
        <v>40779</v>
      </c>
      <c r="AL5042" s="19">
        <v>172.61609999999999</v>
      </c>
      <c r="AM5042" s="19">
        <f t="shared" si="1101"/>
        <v>-3.9319667046554541E-3</v>
      </c>
      <c r="AN5042" s="37">
        <f t="shared" si="1102"/>
        <v>0.99606803329534455</v>
      </c>
      <c r="AQ5042" s="38">
        <v>40779</v>
      </c>
      <c r="AR5042" s="19">
        <f t="shared" si="1103"/>
        <v>391.35176959800003</v>
      </c>
      <c r="AS5042" s="40">
        <f t="shared" si="1100"/>
        <v>-3.931966704655343E-3</v>
      </c>
      <c r="AT5042" s="51">
        <f t="shared" si="1104"/>
        <v>0.99606803329534466</v>
      </c>
      <c r="AV5042" s="53" t="s">
        <v>710</v>
      </c>
      <c r="AW5042" s="53">
        <v>3.6299999999999999E-2</v>
      </c>
      <c r="AX5042" s="53"/>
      <c r="AY5042" s="53"/>
    </row>
    <row r="5043" spans="1:51">
      <c r="A5043" s="38">
        <v>40780</v>
      </c>
      <c r="B5043" s="37">
        <v>1.4379999999999999</v>
      </c>
      <c r="D5043" s="38">
        <v>40780</v>
      </c>
      <c r="E5043" s="19">
        <v>1516.133</v>
      </c>
      <c r="F5043" s="19">
        <v>1054.3344923504869</v>
      </c>
      <c r="G5043" s="19">
        <v>-1.0368136388261173E-2</v>
      </c>
      <c r="H5043" s="37">
        <f t="shared" si="1106"/>
        <v>0.98963186361173883</v>
      </c>
      <c r="I5043" s="19"/>
      <c r="J5043" s="19"/>
      <c r="K5043" s="19"/>
      <c r="L5043" s="19"/>
      <c r="N5043" s="38">
        <v>40780</v>
      </c>
      <c r="O5043" s="19">
        <v>1214.0890999999999</v>
      </c>
      <c r="P5043" s="19">
        <v>844.2900556328234</v>
      </c>
      <c r="Q5043" s="19">
        <v>-3.6510598821452023E-3</v>
      </c>
      <c r="R5043" s="37">
        <f t="shared" si="1107"/>
        <v>0.9963489401178548</v>
      </c>
      <c r="T5043" s="39">
        <v>40780</v>
      </c>
      <c r="U5043" s="40">
        <v>411.1721</v>
      </c>
      <c r="V5043" s="40">
        <f t="shared" si="1108"/>
        <v>-2.5278126100004572E-3</v>
      </c>
      <c r="W5043" s="41">
        <f t="shared" si="1109"/>
        <v>0.99747218738999954</v>
      </c>
      <c r="Y5043" s="42">
        <v>40780</v>
      </c>
      <c r="Z5043" s="43">
        <v>320.20690000000002</v>
      </c>
      <c r="AA5043" s="43">
        <f t="shared" si="1110"/>
        <v>222.67517385257304</v>
      </c>
      <c r="AB5043" s="19">
        <f t="shared" si="1113"/>
        <v>7.2793240967865547E-3</v>
      </c>
      <c r="AC5043" s="37">
        <f t="shared" si="1114"/>
        <v>1.0072793240967866</v>
      </c>
      <c r="AE5043" s="44">
        <v>40780</v>
      </c>
      <c r="AF5043" s="45">
        <v>4941.3999000000003</v>
      </c>
      <c r="AG5043" s="19">
        <f t="shared" si="1105"/>
        <v>3436.3003477051466</v>
      </c>
      <c r="AH5043" s="45">
        <f t="shared" si="1111"/>
        <v>5.3548247327570575E-3</v>
      </c>
      <c r="AI5043" s="46">
        <f t="shared" si="1112"/>
        <v>1.0053548247327571</v>
      </c>
      <c r="AK5043" s="38">
        <v>40780</v>
      </c>
      <c r="AL5043" s="19">
        <v>172.80549999999999</v>
      </c>
      <c r="AM5043" s="19">
        <f t="shared" si="1101"/>
        <v>1.0972325292948337E-3</v>
      </c>
      <c r="AN5043" s="37">
        <f t="shared" si="1102"/>
        <v>1.0010972325292948</v>
      </c>
      <c r="AQ5043" s="38">
        <v>40780</v>
      </c>
      <c r="AR5043" s="19">
        <f t="shared" si="1103"/>
        <v>391.78117349000001</v>
      </c>
      <c r="AS5043" s="40">
        <f t="shared" si="1100"/>
        <v>1.0972325292948337E-3</v>
      </c>
      <c r="AT5043" s="51">
        <f t="shared" si="1104"/>
        <v>1.0010972325292948</v>
      </c>
      <c r="AV5043" s="55" t="s">
        <v>711</v>
      </c>
      <c r="AW5043" s="55">
        <v>3.3799999999999997E-2</v>
      </c>
      <c r="AX5043" s="55"/>
      <c r="AY5043" s="55"/>
    </row>
    <row r="5044" spans="1:51">
      <c r="A5044" s="38">
        <v>40781</v>
      </c>
      <c r="B5044" s="37">
        <v>1.4462999999999999</v>
      </c>
      <c r="D5044" s="38">
        <v>40781</v>
      </c>
      <c r="E5044" s="19">
        <v>1527.2618</v>
      </c>
      <c r="F5044" s="19">
        <v>1055.9785659959898</v>
      </c>
      <c r="G5044" s="19">
        <v>1.5593473014789971E-3</v>
      </c>
      <c r="H5044" s="37">
        <f t="shared" si="1106"/>
        <v>1.001559347301479</v>
      </c>
      <c r="I5044" s="19"/>
      <c r="J5044" s="19"/>
      <c r="K5044" s="19"/>
      <c r="L5044" s="19"/>
      <c r="N5044" s="38">
        <v>40781</v>
      </c>
      <c r="O5044" s="19">
        <v>1217.67</v>
      </c>
      <c r="P5044" s="19">
        <v>841.92076332711065</v>
      </c>
      <c r="Q5044" s="19">
        <v>-2.8062539525434138E-3</v>
      </c>
      <c r="R5044" s="37">
        <f t="shared" si="1107"/>
        <v>0.99719374604745659</v>
      </c>
      <c r="T5044" s="39">
        <v>40781</v>
      </c>
      <c r="U5044" s="40">
        <v>411.91590000000002</v>
      </c>
      <c r="V5044" s="40">
        <f t="shared" si="1108"/>
        <v>1.8089748793754801E-3</v>
      </c>
      <c r="W5044" s="41">
        <f t="shared" si="1109"/>
        <v>1.0018089748793755</v>
      </c>
      <c r="Y5044" s="42">
        <v>40781</v>
      </c>
      <c r="Z5044" s="43">
        <v>323.94439999999997</v>
      </c>
      <c r="AA5044" s="43">
        <f t="shared" si="1110"/>
        <v>223.98146995782341</v>
      </c>
      <c r="AB5044" s="19">
        <f t="shared" si="1113"/>
        <v>5.8663751447893819E-3</v>
      </c>
      <c r="AC5044" s="37">
        <f t="shared" si="1114"/>
        <v>1.0058663751447894</v>
      </c>
      <c r="AE5044" s="44">
        <v>40781</v>
      </c>
      <c r="AF5044" s="45">
        <v>4977.5</v>
      </c>
      <c r="AG5044" s="19">
        <f t="shared" si="1105"/>
        <v>3441.5404826108002</v>
      </c>
      <c r="AH5044" s="45">
        <f t="shared" si="1111"/>
        <v>1.5249350683659291E-3</v>
      </c>
      <c r="AI5044" s="46">
        <f t="shared" si="1112"/>
        <v>1.0015249350683659</v>
      </c>
      <c r="AK5044" s="38">
        <v>40781</v>
      </c>
      <c r="AL5044" s="19">
        <v>172.98070000000001</v>
      </c>
      <c r="AM5044" s="19">
        <f t="shared" si="1101"/>
        <v>1.0138566191471021E-3</v>
      </c>
      <c r="AN5044" s="37">
        <f t="shared" si="1102"/>
        <v>1.0010138566191471</v>
      </c>
      <c r="AQ5044" s="38">
        <v>40781</v>
      </c>
      <c r="AR5044" s="19">
        <f t="shared" si="1103"/>
        <v>392.17838342600004</v>
      </c>
      <c r="AS5044" s="40">
        <f t="shared" si="1100"/>
        <v>1.0138566191471021E-3</v>
      </c>
      <c r="AT5044" s="51">
        <f t="shared" si="1104"/>
        <v>1.0010138566191471</v>
      </c>
      <c r="AV5044" s="53"/>
      <c r="AW5044" s="53"/>
      <c r="AX5044" s="53" t="s">
        <v>712</v>
      </c>
      <c r="AY5044" s="53">
        <v>3.1300000000000001E-2</v>
      </c>
    </row>
    <row r="5045" spans="1:51">
      <c r="A5045" s="38">
        <v>40784</v>
      </c>
      <c r="B5045" s="37">
        <v>1.4510000000000001</v>
      </c>
      <c r="D5045" s="38">
        <v>40784</v>
      </c>
      <c r="E5045" s="19">
        <v>1564.1576</v>
      </c>
      <c r="F5045" s="19">
        <v>1077.9859407305307</v>
      </c>
      <c r="G5045" s="19">
        <v>2.0840739995308333E-2</v>
      </c>
      <c r="H5045" s="37">
        <f t="shared" si="1106"/>
        <v>1.0208407399953083</v>
      </c>
      <c r="I5045" s="19"/>
      <c r="J5045" s="19"/>
      <c r="K5045" s="19"/>
      <c r="L5045" s="19"/>
      <c r="N5045" s="38">
        <v>40784</v>
      </c>
      <c r="O5045" s="19">
        <v>1253.6823999999999</v>
      </c>
      <c r="P5045" s="19">
        <v>864.01268090971735</v>
      </c>
      <c r="Q5045" s="19">
        <v>2.6239901122409259E-2</v>
      </c>
      <c r="R5045" s="37">
        <f t="shared" si="1107"/>
        <v>1.0262399011224093</v>
      </c>
      <c r="T5045" s="39">
        <v>40784</v>
      </c>
      <c r="U5045" s="40">
        <v>411.96519999999998</v>
      </c>
      <c r="V5045" s="40">
        <f t="shared" si="1108"/>
        <v>1.1968462494404974E-4</v>
      </c>
      <c r="W5045" s="41">
        <f t="shared" si="1109"/>
        <v>1.000119684624944</v>
      </c>
      <c r="Y5045" s="42">
        <v>40784</v>
      </c>
      <c r="Z5045" s="43">
        <v>324.48869999999999</v>
      </c>
      <c r="AA5045" s="43">
        <f t="shared" si="1110"/>
        <v>223.63108201240522</v>
      </c>
      <c r="AB5045" s="19">
        <f t="shared" si="1113"/>
        <v>-1.5643613084787011E-3</v>
      </c>
      <c r="AC5045" s="37">
        <f t="shared" si="1114"/>
        <v>0.9984356386915213</v>
      </c>
      <c r="AE5045" s="44">
        <v>40784</v>
      </c>
      <c r="AF5045" s="45">
        <v>5016.1000999999997</v>
      </c>
      <c r="AG5045" s="19">
        <f t="shared" si="1105"/>
        <v>3456.9952446588554</v>
      </c>
      <c r="AH5045" s="45">
        <f t="shared" si="1111"/>
        <v>4.4906524058467845E-3</v>
      </c>
      <c r="AI5045" s="46">
        <f t="shared" si="1112"/>
        <v>1.0044906524058468</v>
      </c>
      <c r="AK5045" s="38">
        <v>40784</v>
      </c>
      <c r="AL5045" s="19">
        <v>172.3717</v>
      </c>
      <c r="AM5045" s="19">
        <f t="shared" si="1101"/>
        <v>-3.5206239771258252E-3</v>
      </c>
      <c r="AN5045" s="37">
        <f t="shared" si="1102"/>
        <v>0.99647937602287417</v>
      </c>
      <c r="AQ5045" s="38">
        <v>40784</v>
      </c>
      <c r="AR5045" s="19">
        <f t="shared" si="1103"/>
        <v>390.79767080600004</v>
      </c>
      <c r="AS5045" s="40">
        <f t="shared" si="1100"/>
        <v>-3.5206239771257142E-3</v>
      </c>
      <c r="AT5045" s="51">
        <f t="shared" si="1104"/>
        <v>0.99647937602287429</v>
      </c>
      <c r="AV5045" s="53"/>
      <c r="AW5045" s="53"/>
      <c r="AX5045" s="53" t="s">
        <v>713</v>
      </c>
      <c r="AY5045" s="53">
        <v>3.0899999999999997E-2</v>
      </c>
    </row>
    <row r="5046" spans="1:51">
      <c r="A5046" s="38">
        <v>40785</v>
      </c>
      <c r="B5046" s="37">
        <v>1.4435</v>
      </c>
      <c r="D5046" s="38">
        <v>40785</v>
      </c>
      <c r="E5046" s="19">
        <v>1571.2630999999999</v>
      </c>
      <c r="F5046" s="19">
        <v>1088.5092483546935</v>
      </c>
      <c r="G5046" s="19">
        <v>9.7620082290046373E-3</v>
      </c>
      <c r="H5046" s="37">
        <f t="shared" si="1106"/>
        <v>1.0097620082290046</v>
      </c>
      <c r="I5046" s="19"/>
      <c r="J5046" s="19"/>
      <c r="K5046" s="19"/>
      <c r="L5046" s="19"/>
      <c r="N5046" s="38">
        <v>40785</v>
      </c>
      <c r="O5046" s="19">
        <v>1265.0912000000001</v>
      </c>
      <c r="P5046" s="19">
        <v>876.40540353307938</v>
      </c>
      <c r="Q5046" s="19">
        <v>1.4343218447110839E-2</v>
      </c>
      <c r="R5046" s="37">
        <f t="shared" si="1107"/>
        <v>1.0143432184471108</v>
      </c>
      <c r="T5046" s="39">
        <v>40785</v>
      </c>
      <c r="U5046" s="40">
        <v>412.38940000000002</v>
      </c>
      <c r="V5046" s="40">
        <f t="shared" si="1108"/>
        <v>1.0296986250295515E-3</v>
      </c>
      <c r="W5046" s="41">
        <f t="shared" si="1109"/>
        <v>1.0010296986250296</v>
      </c>
      <c r="Y5046" s="42">
        <v>40785</v>
      </c>
      <c r="Z5046" s="43">
        <v>328.55189999999999</v>
      </c>
      <c r="AA5046" s="43">
        <f t="shared" si="1110"/>
        <v>227.60782819535851</v>
      </c>
      <c r="AB5046" s="19">
        <f t="shared" si="1113"/>
        <v>1.7782618351471768E-2</v>
      </c>
      <c r="AC5046" s="37">
        <f t="shared" si="1114"/>
        <v>1.0177826183514718</v>
      </c>
      <c r="AE5046" s="44">
        <v>40785</v>
      </c>
      <c r="AF5046" s="45">
        <v>5088.5</v>
      </c>
      <c r="AG5046" s="19">
        <f t="shared" si="1105"/>
        <v>3525.1125736058193</v>
      </c>
      <c r="AH5046" s="45">
        <f t="shared" si="1111"/>
        <v>1.9704200939300254E-2</v>
      </c>
      <c r="AI5046" s="46">
        <f t="shared" si="1112"/>
        <v>1.0197042009393003</v>
      </c>
      <c r="AK5046" s="38">
        <v>40785</v>
      </c>
      <c r="AL5046" s="19">
        <v>172.84460000000001</v>
      </c>
      <c r="AM5046" s="19">
        <f t="shared" si="1101"/>
        <v>2.7434897955986859E-3</v>
      </c>
      <c r="AN5046" s="37">
        <f t="shared" si="1102"/>
        <v>1.0027434897955987</v>
      </c>
      <c r="AQ5046" s="38">
        <v>40785</v>
      </c>
      <c r="AR5046" s="19">
        <f t="shared" si="1103"/>
        <v>391.86982022800004</v>
      </c>
      <c r="AS5046" s="40">
        <f t="shared" si="1100"/>
        <v>2.7434897955986859E-3</v>
      </c>
      <c r="AT5046" s="51">
        <f t="shared" si="1104"/>
        <v>1.0027434897955987</v>
      </c>
      <c r="AV5046" s="53"/>
      <c r="AW5046" s="53"/>
      <c r="AX5046" s="53" t="s">
        <v>714</v>
      </c>
      <c r="AY5046" s="53">
        <v>3.0499999999999999E-2</v>
      </c>
    </row>
    <row r="5047" spans="1:51">
      <c r="A5047" s="38">
        <v>40786</v>
      </c>
      <c r="B5047" s="37">
        <v>1.4406000000000001</v>
      </c>
      <c r="D5047" s="38">
        <v>40786</v>
      </c>
      <c r="E5047" s="19">
        <v>1591.1464000000001</v>
      </c>
      <c r="F5047" s="19">
        <v>1104.5025683742886</v>
      </c>
      <c r="G5047" s="19">
        <v>1.469286553492255E-2</v>
      </c>
      <c r="H5047" s="37">
        <f t="shared" si="1106"/>
        <v>1.0146928655349226</v>
      </c>
      <c r="I5047" s="19"/>
      <c r="J5047" s="19"/>
      <c r="K5047" s="19"/>
      <c r="L5047" s="19"/>
      <c r="N5047" s="38">
        <v>40786</v>
      </c>
      <c r="O5047" s="19">
        <v>1289.4306999999999</v>
      </c>
      <c r="P5047" s="19">
        <v>895.06504234346789</v>
      </c>
      <c r="Q5047" s="19">
        <v>2.1291104248291282E-2</v>
      </c>
      <c r="R5047" s="37">
        <f t="shared" si="1107"/>
        <v>1.0212911042482913</v>
      </c>
      <c r="T5047" s="39">
        <v>40786</v>
      </c>
      <c r="U5047" s="40">
        <v>411.27510000000001</v>
      </c>
      <c r="V5047" s="40">
        <f t="shared" si="1108"/>
        <v>-2.7020578123492234E-3</v>
      </c>
      <c r="W5047" s="41">
        <f t="shared" si="1109"/>
        <v>0.99729794218765078</v>
      </c>
      <c r="Y5047" s="42">
        <v>40786</v>
      </c>
      <c r="Z5047" s="43">
        <v>330.5607</v>
      </c>
      <c r="AA5047" s="43">
        <f t="shared" si="1110"/>
        <v>229.46043315285297</v>
      </c>
      <c r="AB5047" s="19">
        <f t="shared" si="1113"/>
        <v>8.1394606335962738E-3</v>
      </c>
      <c r="AC5047" s="37">
        <f t="shared" si="1114"/>
        <v>1.0081394606335963</v>
      </c>
      <c r="AE5047" s="44">
        <v>40786</v>
      </c>
      <c r="AF5047" s="45">
        <v>5104.8999000000003</v>
      </c>
      <c r="AG5047" s="19">
        <f t="shared" si="1105"/>
        <v>3543.5928779675137</v>
      </c>
      <c r="AH5047" s="45">
        <f t="shared" si="1111"/>
        <v>5.2424721128241369E-3</v>
      </c>
      <c r="AI5047" s="46">
        <f t="shared" si="1112"/>
        <v>1.0052424721128241</v>
      </c>
      <c r="AK5047" s="38">
        <v>40786</v>
      </c>
      <c r="AL5047" s="19">
        <v>172.11859999999999</v>
      </c>
      <c r="AM5047" s="19">
        <f t="shared" si="1101"/>
        <v>-4.2003047824463735E-3</v>
      </c>
      <c r="AN5047" s="37">
        <f t="shared" si="1102"/>
        <v>0.99579969521755363</v>
      </c>
      <c r="AQ5047" s="38">
        <v>40786</v>
      </c>
      <c r="AR5047" s="19">
        <f t="shared" si="1103"/>
        <v>390.22384754799998</v>
      </c>
      <c r="AS5047" s="40">
        <f t="shared" si="1100"/>
        <v>-4.2003047824463735E-3</v>
      </c>
      <c r="AT5047" s="51">
        <f t="shared" si="1104"/>
        <v>0.99579969521755363</v>
      </c>
      <c r="AV5047" s="53"/>
      <c r="AW5047" s="53"/>
      <c r="AX5047" s="53" t="s">
        <v>715</v>
      </c>
      <c r="AY5047" s="53">
        <v>2.7000000000000003E-2</v>
      </c>
    </row>
    <row r="5048" spans="1:51">
      <c r="A5048" s="38">
        <v>40787</v>
      </c>
      <c r="B5048" s="37">
        <v>1.4282999999999999</v>
      </c>
      <c r="D5048" s="38">
        <v>40787</v>
      </c>
      <c r="E5048" s="19">
        <v>1580.7157</v>
      </c>
      <c r="F5048" s="19">
        <v>1106.7112651403768</v>
      </c>
      <c r="G5048" s="19">
        <v>1.9997208058457616E-3</v>
      </c>
      <c r="H5048" s="37">
        <f t="shared" si="1106"/>
        <v>1.0019997208058458</v>
      </c>
      <c r="I5048" s="19"/>
      <c r="J5048" s="19"/>
      <c r="K5048" s="19"/>
      <c r="L5048" s="19"/>
      <c r="N5048" s="38">
        <v>40787</v>
      </c>
      <c r="O5048" s="19">
        <v>1295.5171</v>
      </c>
      <c r="P5048" s="19">
        <v>907.03430651823851</v>
      </c>
      <c r="Q5048" s="19">
        <v>1.3372507704504377E-2</v>
      </c>
      <c r="R5048" s="37">
        <f t="shared" si="1107"/>
        <v>1.0133725077045044</v>
      </c>
      <c r="T5048" s="39">
        <v>40787</v>
      </c>
      <c r="U5048" s="40">
        <v>410.5933</v>
      </c>
      <c r="V5048" s="40">
        <f t="shared" si="1108"/>
        <v>-1.6577711609577772E-3</v>
      </c>
      <c r="W5048" s="41">
        <f t="shared" si="1109"/>
        <v>0.99834222883904222</v>
      </c>
      <c r="Y5048" s="42">
        <v>40787</v>
      </c>
      <c r="Z5048" s="43">
        <v>327.50229999999999</v>
      </c>
      <c r="AA5048" s="43">
        <f t="shared" si="1110"/>
        <v>229.29517608345586</v>
      </c>
      <c r="AB5048" s="19">
        <f t="shared" si="1113"/>
        <v>-7.2019854197269417E-4</v>
      </c>
      <c r="AC5048" s="37">
        <f t="shared" si="1114"/>
        <v>0.99927980145802731</v>
      </c>
      <c r="AE5048" s="44">
        <v>40787</v>
      </c>
      <c r="AF5048" s="45">
        <v>5072.2997999999998</v>
      </c>
      <c r="AG5048" s="19">
        <f t="shared" si="1105"/>
        <v>3551.2846040747745</v>
      </c>
      <c r="AH5048" s="45">
        <f t="shared" si="1111"/>
        <v>2.1706009612685317E-3</v>
      </c>
      <c r="AI5048" s="46">
        <f t="shared" si="1112"/>
        <v>1.0021706009612685</v>
      </c>
      <c r="AK5048" s="38">
        <v>40787</v>
      </c>
      <c r="AL5048" s="19">
        <v>172.26519999999999</v>
      </c>
      <c r="AM5048" s="19">
        <f t="shared" si="1101"/>
        <v>8.5173827814077896E-4</v>
      </c>
      <c r="AN5048" s="37">
        <f t="shared" si="1102"/>
        <v>1.0008517382781408</v>
      </c>
      <c r="AQ5048" s="38">
        <v>40787</v>
      </c>
      <c r="AR5048" s="19">
        <f t="shared" si="1103"/>
        <v>390.55621613600005</v>
      </c>
      <c r="AS5048" s="40">
        <f t="shared" si="1100"/>
        <v>8.51738278141001E-4</v>
      </c>
      <c r="AT5048" s="51">
        <f t="shared" si="1104"/>
        <v>1.000851738278141</v>
      </c>
      <c r="AV5048" s="53"/>
      <c r="AW5048" s="53"/>
      <c r="AX5048" s="53" t="s">
        <v>716</v>
      </c>
      <c r="AY5048" s="53">
        <v>2.58E-2</v>
      </c>
    </row>
    <row r="5049" spans="1:51">
      <c r="A5049" s="38">
        <v>40788</v>
      </c>
      <c r="B5049" s="37">
        <v>1.4202999999999999</v>
      </c>
      <c r="D5049" s="38">
        <v>40788</v>
      </c>
      <c r="E5049" s="19">
        <v>1544.1104</v>
      </c>
      <c r="F5049" s="19">
        <v>1087.1720059142435</v>
      </c>
      <c r="G5049" s="19">
        <v>-1.7655245628727667E-2</v>
      </c>
      <c r="H5049" s="37">
        <f t="shared" si="1106"/>
        <v>0.98234475437127233</v>
      </c>
      <c r="I5049" s="19"/>
      <c r="J5049" s="19"/>
      <c r="K5049" s="19"/>
      <c r="L5049" s="19"/>
      <c r="N5049" s="38">
        <v>40788</v>
      </c>
      <c r="O5049" s="19">
        <v>1275.4296999999999</v>
      </c>
      <c r="P5049" s="19">
        <v>898.00021122298108</v>
      </c>
      <c r="Q5049" s="19">
        <v>-9.9600370463780452E-3</v>
      </c>
      <c r="R5049" s="37">
        <f t="shared" si="1107"/>
        <v>0.99003996295362195</v>
      </c>
      <c r="T5049" s="39">
        <v>40788</v>
      </c>
      <c r="U5049" s="40">
        <v>413.13819999999998</v>
      </c>
      <c r="V5049" s="40">
        <f t="shared" si="1108"/>
        <v>6.1981040606360338E-3</v>
      </c>
      <c r="W5049" s="41">
        <f t="shared" si="1109"/>
        <v>1.006198104060636</v>
      </c>
      <c r="Y5049" s="42">
        <v>40788</v>
      </c>
      <c r="Z5049" s="43">
        <v>326.70569999999998</v>
      </c>
      <c r="AA5049" s="43">
        <f t="shared" si="1110"/>
        <v>230.02583961134971</v>
      </c>
      <c r="AB5049" s="19">
        <f t="shared" si="1113"/>
        <v>3.186563016170485E-3</v>
      </c>
      <c r="AC5049" s="37">
        <f t="shared" si="1114"/>
        <v>1.0031865630161705</v>
      </c>
      <c r="AE5049" s="44">
        <v>40788</v>
      </c>
      <c r="AF5049" s="45">
        <v>5006.1000999999997</v>
      </c>
      <c r="AG5049" s="19">
        <f t="shared" si="1105"/>
        <v>3524.6779553615434</v>
      </c>
      <c r="AH5049" s="45">
        <f t="shared" si="1111"/>
        <v>-7.4921195228065951E-3</v>
      </c>
      <c r="AI5049" s="46">
        <f t="shared" si="1112"/>
        <v>0.9925078804771934</v>
      </c>
      <c r="AK5049" s="38">
        <v>40788</v>
      </c>
      <c r="AL5049" s="19">
        <v>172.5027</v>
      </c>
      <c r="AM5049" s="19">
        <f t="shared" si="1101"/>
        <v>1.3786882086457286E-3</v>
      </c>
      <c r="AN5049" s="37">
        <f t="shared" si="1102"/>
        <v>1.0013786882086457</v>
      </c>
      <c r="AQ5049" s="38">
        <v>40788</v>
      </c>
      <c r="AR5049" s="19">
        <f t="shared" si="1103"/>
        <v>391.09467138600002</v>
      </c>
      <c r="AS5049" s="40">
        <f t="shared" si="1100"/>
        <v>1.3786882086457286E-3</v>
      </c>
      <c r="AT5049" s="51">
        <f t="shared" si="1104"/>
        <v>1.0013786882086457</v>
      </c>
      <c r="AX5049" s="53" t="s">
        <v>717</v>
      </c>
      <c r="AY5049" s="53">
        <v>2.63E-2</v>
      </c>
    </row>
    <row r="5050" spans="1:51">
      <c r="A5050" s="38">
        <v>40791</v>
      </c>
      <c r="B5050" s="37">
        <v>1.4202999999999999</v>
      </c>
      <c r="D5050" s="38">
        <v>40791</v>
      </c>
      <c r="E5050" s="19">
        <v>1515.8974000000001</v>
      </c>
      <c r="F5050" s="19">
        <v>1067.3078926987257</v>
      </c>
      <c r="G5050" s="19">
        <v>-1.8271361944068198E-2</v>
      </c>
      <c r="H5050" s="37">
        <f t="shared" si="1106"/>
        <v>0.9817286380559318</v>
      </c>
      <c r="I5050" s="19"/>
      <c r="J5050" s="19"/>
      <c r="K5050" s="19"/>
      <c r="L5050" s="19"/>
      <c r="N5050" s="38">
        <v>40791</v>
      </c>
      <c r="O5050" s="19">
        <v>1235.5542</v>
      </c>
      <c r="P5050" s="19">
        <v>869.92480461874266</v>
      </c>
      <c r="Q5050" s="19">
        <v>-3.1264365256665871E-2</v>
      </c>
      <c r="R5050" s="37">
        <f t="shared" si="1107"/>
        <v>0.96873563474333413</v>
      </c>
      <c r="T5050" s="39">
        <v>40791</v>
      </c>
      <c r="U5050" s="40">
        <v>416.226</v>
      </c>
      <c r="V5050" s="40">
        <f t="shared" si="1108"/>
        <v>7.4740123280780946E-3</v>
      </c>
      <c r="W5050" s="41">
        <f t="shared" si="1109"/>
        <v>1.0074740123280781</v>
      </c>
      <c r="Y5050" s="38">
        <v>40791</v>
      </c>
      <c r="Z5050" s="43">
        <v>326.70569999999998</v>
      </c>
      <c r="AA5050" s="43">
        <f t="shared" si="1110"/>
        <v>230.02583961134971</v>
      </c>
      <c r="AB5050" s="19">
        <f t="shared" si="1113"/>
        <v>0</v>
      </c>
      <c r="AC5050" s="37">
        <f t="shared" si="1114"/>
        <v>1</v>
      </c>
      <c r="AE5050" s="38">
        <v>40791</v>
      </c>
      <c r="AF5050" s="45">
        <v>5006.1000999999997</v>
      </c>
      <c r="AG5050" s="19">
        <f t="shared" si="1105"/>
        <v>3524.6779553615434</v>
      </c>
      <c r="AH5050" s="45">
        <f t="shared" si="1111"/>
        <v>0</v>
      </c>
      <c r="AI5050" s="46">
        <f t="shared" si="1112"/>
        <v>1</v>
      </c>
      <c r="AK5050" s="38">
        <v>40791</v>
      </c>
      <c r="AL5050" s="19">
        <v>172.3237</v>
      </c>
      <c r="AM5050" s="19">
        <f t="shared" si="1101"/>
        <v>-1.037664917708514E-3</v>
      </c>
      <c r="AN5050" s="37">
        <f t="shared" si="1102"/>
        <v>0.99896233508229149</v>
      </c>
      <c r="AQ5050" s="38">
        <v>40791</v>
      </c>
      <c r="AR5050" s="19">
        <f t="shared" si="1103"/>
        <v>390.68884616600002</v>
      </c>
      <c r="AS5050" s="40">
        <f t="shared" si="1100"/>
        <v>-1.037664917708514E-3</v>
      </c>
      <c r="AT5050" s="51">
        <f t="shared" si="1104"/>
        <v>0.99896233508229149</v>
      </c>
      <c r="AX5050" s="53" t="s">
        <v>718</v>
      </c>
      <c r="AY5050" s="53">
        <v>2.6800000000000001E-2</v>
      </c>
    </row>
    <row r="5051" spans="1:51">
      <c r="A5051" s="38">
        <v>40792</v>
      </c>
      <c r="B5051" s="37">
        <v>1.3998999999999999</v>
      </c>
      <c r="D5051" s="38">
        <v>40792</v>
      </c>
      <c r="E5051" s="19">
        <v>1500.6221</v>
      </c>
      <c r="F5051" s="19">
        <v>1071.9494963925995</v>
      </c>
      <c r="G5051" s="19">
        <v>4.3488891308929301E-3</v>
      </c>
      <c r="H5051" s="37">
        <f t="shared" si="1106"/>
        <v>1.0043488891308929</v>
      </c>
      <c r="I5051" s="19"/>
      <c r="J5051" s="19"/>
      <c r="K5051" s="19"/>
      <c r="L5051" s="19"/>
      <c r="N5051" s="38">
        <v>40792</v>
      </c>
      <c r="O5051" s="19">
        <v>1233.7188000000001</v>
      </c>
      <c r="P5051" s="19">
        <v>881.29066361883008</v>
      </c>
      <c r="Q5051" s="19">
        <v>1.3065335003372702E-2</v>
      </c>
      <c r="R5051" s="37">
        <f t="shared" si="1107"/>
        <v>1.0130653350033727</v>
      </c>
      <c r="T5051" s="39">
        <v>40792</v>
      </c>
      <c r="U5051" s="40">
        <v>415.46589999999998</v>
      </c>
      <c r="V5051" s="40">
        <f t="shared" si="1108"/>
        <v>-1.8261713588291206E-3</v>
      </c>
      <c r="W5051" s="41">
        <f t="shared" si="1109"/>
        <v>0.99817382864117088</v>
      </c>
      <c r="Y5051" s="42">
        <v>40792</v>
      </c>
      <c r="Z5051" s="43">
        <v>324.10939999999999</v>
      </c>
      <c r="AA5051" s="43">
        <f t="shared" si="1110"/>
        <v>231.52325166083293</v>
      </c>
      <c r="AB5051" s="19">
        <f t="shared" si="1113"/>
        <v>6.5097558257507515E-3</v>
      </c>
      <c r="AC5051" s="37">
        <f t="shared" si="1114"/>
        <v>1.0065097558257508</v>
      </c>
      <c r="AE5051" s="44">
        <v>40792</v>
      </c>
      <c r="AF5051" s="45">
        <v>4979.2470999999996</v>
      </c>
      <c r="AG5051" s="19">
        <f t="shared" si="1105"/>
        <v>3556.8591327951995</v>
      </c>
      <c r="AH5051" s="45">
        <f t="shared" si="1111"/>
        <v>9.1302461788611566E-3</v>
      </c>
      <c r="AI5051" s="46">
        <f t="shared" si="1112"/>
        <v>1.0091302461788612</v>
      </c>
      <c r="AK5051" s="38">
        <v>40792</v>
      </c>
      <c r="AL5051" s="19">
        <v>172.45519999999999</v>
      </c>
      <c r="AM5051" s="19">
        <f t="shared" si="1101"/>
        <v>7.6309874962054991E-4</v>
      </c>
      <c r="AN5051" s="37">
        <f t="shared" si="1102"/>
        <v>1.0007630987496205</v>
      </c>
      <c r="AQ5051" s="38">
        <v>40792</v>
      </c>
      <c r="AR5051" s="19">
        <f t="shared" si="1103"/>
        <v>390.98698033599999</v>
      </c>
      <c r="AS5051" s="40">
        <f t="shared" si="1100"/>
        <v>7.6309874962054991E-4</v>
      </c>
      <c r="AT5051" s="51">
        <f t="shared" si="1104"/>
        <v>1.0007630987496205</v>
      </c>
      <c r="AX5051" s="53" t="s">
        <v>719</v>
      </c>
      <c r="AY5051" s="53">
        <v>2.7000000000000003E-2</v>
      </c>
    </row>
    <row r="5052" spans="1:51">
      <c r="A5052" s="38">
        <v>40793</v>
      </c>
      <c r="B5052" s="37">
        <v>1.4057999999999999</v>
      </c>
      <c r="D5052" s="38">
        <v>40793</v>
      </c>
      <c r="E5052" s="19">
        <v>1542.4549999999999</v>
      </c>
      <c r="F5052" s="19">
        <v>1097.207995447432</v>
      </c>
      <c r="G5052" s="19">
        <v>2.3563142797150549E-2</v>
      </c>
      <c r="H5052" s="37">
        <f t="shared" si="1106"/>
        <v>1.0235631427971505</v>
      </c>
      <c r="I5052" s="19"/>
      <c r="J5052" s="19"/>
      <c r="K5052" s="19"/>
      <c r="L5052" s="19"/>
      <c r="N5052" s="38">
        <v>40793</v>
      </c>
      <c r="O5052" s="19">
        <v>1261.0508</v>
      </c>
      <c r="P5052" s="19">
        <v>897.03428652724426</v>
      </c>
      <c r="Q5052" s="19">
        <v>1.7864279696061303E-2</v>
      </c>
      <c r="R5052" s="37">
        <f t="shared" si="1107"/>
        <v>1.0178642796960613</v>
      </c>
      <c r="T5052" s="39">
        <v>40793</v>
      </c>
      <c r="U5052" s="40">
        <v>415.57850000000002</v>
      </c>
      <c r="V5052" s="40">
        <f t="shared" si="1108"/>
        <v>2.7102103927201249E-4</v>
      </c>
      <c r="W5052" s="41">
        <f t="shared" si="1109"/>
        <v>1.000271021039272</v>
      </c>
      <c r="Y5052" s="42">
        <v>40793</v>
      </c>
      <c r="Z5052" s="43">
        <v>326.21499999999997</v>
      </c>
      <c r="AA5052" s="43">
        <f t="shared" si="1110"/>
        <v>232.04936690852182</v>
      </c>
      <c r="AB5052" s="19">
        <f t="shared" si="1113"/>
        <v>2.2724078204447995E-3</v>
      </c>
      <c r="AC5052" s="37">
        <f t="shared" si="1114"/>
        <v>1.0022724078204448</v>
      </c>
      <c r="AE5052" s="44">
        <v>40793</v>
      </c>
      <c r="AF5052" s="45">
        <v>5084.5</v>
      </c>
      <c r="AG5052" s="19">
        <f t="shared" si="1105"/>
        <v>3616.8018210271734</v>
      </c>
      <c r="AH5052" s="45">
        <f t="shared" si="1111"/>
        <v>1.6852702340468317E-2</v>
      </c>
      <c r="AI5052" s="46">
        <f t="shared" si="1112"/>
        <v>1.0168527023404683</v>
      </c>
      <c r="AK5052" s="38">
        <v>40793</v>
      </c>
      <c r="AL5052" s="19">
        <v>173.126</v>
      </c>
      <c r="AM5052" s="19">
        <f t="shared" si="1101"/>
        <v>3.8897058482436631E-3</v>
      </c>
      <c r="AN5052" s="37">
        <f t="shared" si="1102"/>
        <v>1.0038897058482437</v>
      </c>
      <c r="AQ5052" s="38">
        <v>40793</v>
      </c>
      <c r="AR5052" s="19">
        <f t="shared" si="1103"/>
        <v>392.50780468000005</v>
      </c>
      <c r="AS5052" s="40">
        <f t="shared" si="1100"/>
        <v>3.8897058482436631E-3</v>
      </c>
      <c r="AT5052" s="51">
        <f t="shared" si="1104"/>
        <v>1.0038897058482437</v>
      </c>
      <c r="AX5052" s="53" t="s">
        <v>720</v>
      </c>
      <c r="AY5052" s="53">
        <v>2.7300000000000001E-2</v>
      </c>
    </row>
    <row r="5053" spans="1:51">
      <c r="A5053" s="38">
        <v>40794</v>
      </c>
      <c r="B5053" s="37">
        <v>1.3947000000000001</v>
      </c>
      <c r="D5053" s="38">
        <v>40794</v>
      </c>
      <c r="E5053" s="19">
        <v>1537.4785999999999</v>
      </c>
      <c r="F5053" s="19">
        <v>1102.3722664372265</v>
      </c>
      <c r="G5053" s="19">
        <v>4.7067383861785217E-3</v>
      </c>
      <c r="H5053" s="37">
        <f t="shared" si="1106"/>
        <v>1.0047067383861785</v>
      </c>
      <c r="I5053" s="19"/>
      <c r="J5053" s="19"/>
      <c r="K5053" s="19"/>
      <c r="L5053" s="19"/>
      <c r="N5053" s="38">
        <v>40794</v>
      </c>
      <c r="O5053" s="19">
        <v>1266.3787</v>
      </c>
      <c r="P5053" s="19">
        <v>907.99361869936183</v>
      </c>
      <c r="Q5053" s="19">
        <v>1.2217294630448627E-2</v>
      </c>
      <c r="R5053" s="37">
        <f t="shared" si="1107"/>
        <v>1.0122172946304486</v>
      </c>
      <c r="T5053" s="39">
        <v>40794</v>
      </c>
      <c r="U5053" s="40">
        <v>415.50380000000001</v>
      </c>
      <c r="V5053" s="40">
        <f t="shared" si="1108"/>
        <v>-1.7974943362086826E-4</v>
      </c>
      <c r="W5053" s="41">
        <f t="shared" si="1109"/>
        <v>0.99982025056637913</v>
      </c>
      <c r="Y5053" s="42">
        <v>40794</v>
      </c>
      <c r="Z5053" s="43">
        <v>327.17320000000001</v>
      </c>
      <c r="AA5053" s="43">
        <f t="shared" si="1110"/>
        <v>234.58320785832078</v>
      </c>
      <c r="AB5053" s="19">
        <f t="shared" si="1113"/>
        <v>1.0919404709248015E-2</v>
      </c>
      <c r="AC5053" s="37">
        <f t="shared" si="1114"/>
        <v>1.010919404709248</v>
      </c>
      <c r="AE5053" s="44">
        <v>40794</v>
      </c>
      <c r="AF5053" s="45">
        <v>5069.3999000000003</v>
      </c>
      <c r="AG5053" s="19">
        <f t="shared" si="1105"/>
        <v>3634.7600917760092</v>
      </c>
      <c r="AH5053" s="45">
        <f t="shared" si="1111"/>
        <v>4.9652349333686452E-3</v>
      </c>
      <c r="AI5053" s="46">
        <f t="shared" si="1112"/>
        <v>1.0049652349333686</v>
      </c>
      <c r="AK5053" s="38">
        <v>40794</v>
      </c>
      <c r="AL5053" s="19">
        <v>173.4847</v>
      </c>
      <c r="AM5053" s="19">
        <f t="shared" si="1101"/>
        <v>2.071901389739228E-3</v>
      </c>
      <c r="AN5053" s="37">
        <f t="shared" si="1102"/>
        <v>1.0020719013897392</v>
      </c>
      <c r="AQ5053" s="38">
        <v>40794</v>
      </c>
      <c r="AR5053" s="19">
        <f t="shared" si="1103"/>
        <v>393.32104214600002</v>
      </c>
      <c r="AS5053" s="40">
        <f t="shared" si="1100"/>
        <v>2.071901389739228E-3</v>
      </c>
      <c r="AT5053" s="51">
        <f t="shared" si="1104"/>
        <v>1.0020719013897392</v>
      </c>
      <c r="AX5053" s="53" t="s">
        <v>721</v>
      </c>
      <c r="AY5053" s="53">
        <v>3.3799999999999997E-2</v>
      </c>
    </row>
    <row r="5054" spans="1:51">
      <c r="A5054" s="38">
        <v>40795</v>
      </c>
      <c r="B5054" s="37">
        <v>1.3666</v>
      </c>
      <c r="D5054" s="38">
        <v>40795</v>
      </c>
      <c r="E5054" s="19">
        <v>1491.5641000000001</v>
      </c>
      <c r="F5054" s="19">
        <v>1091.441606907654</v>
      </c>
      <c r="G5054" s="19">
        <v>-9.9155792125462661E-3</v>
      </c>
      <c r="H5054" s="37">
        <f t="shared" si="1106"/>
        <v>0.99008442078745373</v>
      </c>
      <c r="I5054" s="19"/>
      <c r="J5054" s="19"/>
      <c r="K5054" s="19"/>
      <c r="L5054" s="19"/>
      <c r="N5054" s="38">
        <v>40795</v>
      </c>
      <c r="O5054" s="19">
        <v>1239.9480000000001</v>
      </c>
      <c r="P5054" s="19">
        <v>907.3232840626373</v>
      </c>
      <c r="Q5054" s="19">
        <v>-7.3825919358849745E-4</v>
      </c>
      <c r="R5054" s="37">
        <f t="shared" si="1107"/>
        <v>0.9992617408064115</v>
      </c>
      <c r="T5054" s="39">
        <v>40795</v>
      </c>
      <c r="U5054" s="40">
        <v>417.327</v>
      </c>
      <c r="V5054" s="40">
        <f t="shared" si="1108"/>
        <v>4.3879261754042886E-3</v>
      </c>
      <c r="W5054" s="41">
        <f t="shared" si="1109"/>
        <v>1.0043879261754043</v>
      </c>
      <c r="Y5054" s="42">
        <v>40795</v>
      </c>
      <c r="Z5054" s="43">
        <v>322.8603</v>
      </c>
      <c r="AA5054" s="43">
        <f t="shared" si="1110"/>
        <v>236.25076833016243</v>
      </c>
      <c r="AB5054" s="19">
        <f t="shared" si="1113"/>
        <v>7.108609721326653E-3</v>
      </c>
      <c r="AC5054" s="37">
        <f t="shared" si="1114"/>
        <v>1.0071086097213267</v>
      </c>
      <c r="AE5054" s="44">
        <v>40795</v>
      </c>
      <c r="AF5054" s="45">
        <v>4976.3301000000001</v>
      </c>
      <c r="AG5054" s="19">
        <f t="shared" si="1105"/>
        <v>3641.3947753548955</v>
      </c>
      <c r="AH5054" s="45">
        <f t="shared" si="1111"/>
        <v>1.8253429143502142E-3</v>
      </c>
      <c r="AI5054" s="46">
        <f t="shared" si="1112"/>
        <v>1.0018253429143502</v>
      </c>
      <c r="AK5054" s="38">
        <v>40795</v>
      </c>
      <c r="AL5054" s="19">
        <v>173.7886</v>
      </c>
      <c r="AM5054" s="19">
        <f t="shared" si="1101"/>
        <v>1.7517394905717243E-3</v>
      </c>
      <c r="AN5054" s="37">
        <f t="shared" si="1102"/>
        <v>1.0017517394905717</v>
      </c>
      <c r="AQ5054" s="38">
        <v>40795</v>
      </c>
      <c r="AR5054" s="19">
        <f t="shared" si="1103"/>
        <v>394.01003814800004</v>
      </c>
      <c r="AS5054" s="40">
        <f t="shared" si="1100"/>
        <v>1.7517394905717243E-3</v>
      </c>
      <c r="AT5054" s="51">
        <f t="shared" si="1104"/>
        <v>1.0017517394905717</v>
      </c>
      <c r="AX5054" s="53" t="s">
        <v>722</v>
      </c>
      <c r="AY5054" s="53">
        <v>3.4700000000000002E-2</v>
      </c>
    </row>
    <row r="5055" spans="1:51">
      <c r="A5055" s="38">
        <v>40798</v>
      </c>
      <c r="B5055" s="37">
        <v>1.3634999999999999</v>
      </c>
      <c r="D5055" s="38">
        <v>40798</v>
      </c>
      <c r="E5055" s="19">
        <v>1475.9413999999999</v>
      </c>
      <c r="F5055" s="19">
        <v>1082.4652731939861</v>
      </c>
      <c r="G5055" s="19">
        <v>-8.2242913013919061E-3</v>
      </c>
      <c r="H5055" s="37">
        <f t="shared" si="1106"/>
        <v>0.99177570869860809</v>
      </c>
      <c r="I5055" s="19"/>
      <c r="J5055" s="19"/>
      <c r="K5055" s="19"/>
      <c r="L5055" s="19"/>
      <c r="N5055" s="38">
        <v>40798</v>
      </c>
      <c r="O5055" s="19">
        <v>1212.5744</v>
      </c>
      <c r="P5055" s="19">
        <v>889.31015768243492</v>
      </c>
      <c r="Q5055" s="19">
        <v>-1.9853041023643381E-2</v>
      </c>
      <c r="R5055" s="37">
        <f t="shared" si="1107"/>
        <v>0.98014695897635662</v>
      </c>
      <c r="T5055" s="39">
        <v>40798</v>
      </c>
      <c r="U5055" s="40">
        <v>419.17340000000002</v>
      </c>
      <c r="V5055" s="40">
        <f t="shared" si="1108"/>
        <v>4.424348292825675E-3</v>
      </c>
      <c r="W5055" s="41">
        <f t="shared" si="1109"/>
        <v>1.0044243482928257</v>
      </c>
      <c r="Y5055" s="42">
        <v>40798</v>
      </c>
      <c r="Z5055" s="43">
        <v>321.11529999999999</v>
      </c>
      <c r="AA5055" s="43">
        <f t="shared" si="1110"/>
        <v>235.50810414374772</v>
      </c>
      <c r="AB5055" s="19">
        <f t="shared" si="1113"/>
        <v>-3.1435418884091515E-3</v>
      </c>
      <c r="AC5055" s="37">
        <f t="shared" si="1114"/>
        <v>0.99685645811159085</v>
      </c>
      <c r="AE5055" s="44">
        <v>40798</v>
      </c>
      <c r="AF5055" s="45">
        <v>4973.6000999999997</v>
      </c>
      <c r="AG5055" s="19">
        <f t="shared" si="1105"/>
        <v>3647.6715071507151</v>
      </c>
      <c r="AH5055" s="45">
        <f t="shared" si="1111"/>
        <v>1.7237163732701788E-3</v>
      </c>
      <c r="AI5055" s="46">
        <f t="shared" si="1112"/>
        <v>1.0017237163732702</v>
      </c>
      <c r="AK5055" s="38">
        <v>40798</v>
      </c>
      <c r="AL5055" s="19">
        <v>173.17320000000001</v>
      </c>
      <c r="AM5055" s="19">
        <f t="shared" si="1101"/>
        <v>-3.5410838225291563E-3</v>
      </c>
      <c r="AN5055" s="37">
        <f t="shared" si="1102"/>
        <v>0.99645891617747084</v>
      </c>
      <c r="AQ5055" s="38">
        <v>40798</v>
      </c>
      <c r="AR5055" s="19">
        <f t="shared" si="1103"/>
        <v>392.61481557600007</v>
      </c>
      <c r="AS5055" s="40">
        <f t="shared" si="1100"/>
        <v>-3.5410838225291563E-3</v>
      </c>
      <c r="AT5055" s="51">
        <f t="shared" si="1104"/>
        <v>0.99645891617747084</v>
      </c>
      <c r="AX5055" s="53" t="s">
        <v>723</v>
      </c>
      <c r="AY5055" s="53">
        <v>3.4500000000000003E-2</v>
      </c>
    </row>
    <row r="5056" spans="1:51">
      <c r="A5056" s="38">
        <v>40799</v>
      </c>
      <c r="B5056" s="37">
        <v>1.3680000000000001</v>
      </c>
      <c r="D5056" s="38">
        <v>40799</v>
      </c>
      <c r="E5056" s="19">
        <v>1491.9911999999999</v>
      </c>
      <c r="F5056" s="19">
        <v>1090.636842105263</v>
      </c>
      <c r="G5056" s="19">
        <v>7.5490356260254909E-3</v>
      </c>
      <c r="H5056" s="37">
        <f t="shared" si="1106"/>
        <v>1.0075490356260255</v>
      </c>
      <c r="I5056" s="19"/>
      <c r="J5056" s="19"/>
      <c r="K5056" s="19"/>
      <c r="L5056" s="19"/>
      <c r="N5056" s="38">
        <v>40799</v>
      </c>
      <c r="O5056" s="19">
        <v>1205.7360000000001</v>
      </c>
      <c r="P5056" s="19">
        <v>881.38596491228066</v>
      </c>
      <c r="Q5056" s="19">
        <v>-8.910493939262909E-3</v>
      </c>
      <c r="R5056" s="37">
        <f t="shared" si="1107"/>
        <v>0.99108950606073709</v>
      </c>
      <c r="T5056" s="39">
        <v>40799</v>
      </c>
      <c r="U5056" s="40">
        <v>419.0249</v>
      </c>
      <c r="V5056" s="40">
        <f t="shared" si="1108"/>
        <v>-3.5426866304022475E-4</v>
      </c>
      <c r="W5056" s="41">
        <f t="shared" si="1109"/>
        <v>0.99964573133695978</v>
      </c>
      <c r="Y5056" s="42">
        <v>40799</v>
      </c>
      <c r="Z5056" s="43">
        <v>322.0403</v>
      </c>
      <c r="AA5056" s="43">
        <f t="shared" si="1110"/>
        <v>235.40957602339179</v>
      </c>
      <c r="AB5056" s="19">
        <f t="shared" si="1113"/>
        <v>-4.1836403343376016E-4</v>
      </c>
      <c r="AC5056" s="37">
        <f t="shared" si="1114"/>
        <v>0.99958163596656624</v>
      </c>
      <c r="AE5056" s="44">
        <v>40799</v>
      </c>
      <c r="AF5056" s="45">
        <v>4993</v>
      </c>
      <c r="AG5056" s="19">
        <f t="shared" si="1105"/>
        <v>3649.8538011695905</v>
      </c>
      <c r="AH5056" s="45">
        <f t="shared" si="1111"/>
        <v>5.9827043487814535E-4</v>
      </c>
      <c r="AI5056" s="46">
        <f t="shared" si="1112"/>
        <v>1.0005982704348781</v>
      </c>
      <c r="AK5056" s="38">
        <v>40799</v>
      </c>
      <c r="AL5056" s="19">
        <v>172.64060000000001</v>
      </c>
      <c r="AM5056" s="19">
        <f t="shared" si="1101"/>
        <v>-3.0755336276051537E-3</v>
      </c>
      <c r="AN5056" s="37">
        <f t="shared" si="1102"/>
        <v>0.99692446637239485</v>
      </c>
      <c r="AQ5056" s="38">
        <v>40799</v>
      </c>
      <c r="AR5056" s="19">
        <f t="shared" si="1103"/>
        <v>391.40731550800007</v>
      </c>
      <c r="AS5056" s="40">
        <f t="shared" si="1100"/>
        <v>-3.0755336276051537E-3</v>
      </c>
      <c r="AT5056" s="51">
        <f t="shared" si="1104"/>
        <v>0.99692446637239485</v>
      </c>
      <c r="AX5056" s="53" t="s">
        <v>724</v>
      </c>
      <c r="AY5056" s="53">
        <v>3.3399999999999999E-2</v>
      </c>
    </row>
    <row r="5057" spans="1:51">
      <c r="A5057" s="38">
        <v>40800</v>
      </c>
      <c r="B5057" s="37">
        <v>1.371</v>
      </c>
      <c r="D5057" s="38">
        <v>40800</v>
      </c>
      <c r="E5057" s="19">
        <v>1505.7669000000001</v>
      </c>
      <c r="F5057" s="19">
        <v>1098.298249452954</v>
      </c>
      <c r="G5057" s="19">
        <v>7.0247098318283463E-3</v>
      </c>
      <c r="H5057" s="37">
        <f t="shared" si="1106"/>
        <v>1.0070247098318283</v>
      </c>
      <c r="I5057" s="19"/>
      <c r="J5057" s="19"/>
      <c r="K5057" s="19"/>
      <c r="L5057" s="19"/>
      <c r="N5057" s="38">
        <v>40800</v>
      </c>
      <c r="O5057" s="19">
        <v>1190.9159</v>
      </c>
      <c r="P5057" s="19">
        <v>868.64762946754195</v>
      </c>
      <c r="Q5057" s="19">
        <v>-1.4452618888714075E-2</v>
      </c>
      <c r="R5057" s="37">
        <f t="shared" si="1107"/>
        <v>0.98554738111128593</v>
      </c>
      <c r="T5057" s="39">
        <v>40800</v>
      </c>
      <c r="U5057" s="40">
        <v>417.59219999999999</v>
      </c>
      <c r="V5057" s="40">
        <f t="shared" si="1108"/>
        <v>-3.4191285529809878E-3</v>
      </c>
      <c r="W5057" s="41">
        <f t="shared" si="1109"/>
        <v>0.99658087144701901</v>
      </c>
      <c r="Y5057" s="42">
        <v>40800</v>
      </c>
      <c r="Z5057" s="43">
        <v>321.00940000000003</v>
      </c>
      <c r="AA5057" s="43">
        <f t="shared" si="1110"/>
        <v>234.14252370532461</v>
      </c>
      <c r="AB5057" s="19">
        <f t="shared" si="1113"/>
        <v>-5.3823312520697719E-3</v>
      </c>
      <c r="AC5057" s="37">
        <f t="shared" si="1114"/>
        <v>0.99461766874793023</v>
      </c>
      <c r="AE5057" s="44">
        <v>40800</v>
      </c>
      <c r="AF5057" s="45">
        <v>4967.3999000000003</v>
      </c>
      <c r="AG5057" s="19">
        <f t="shared" si="1105"/>
        <v>3623.1946754194023</v>
      </c>
      <c r="AH5057" s="45">
        <f t="shared" si="1111"/>
        <v>-7.3041626329376497E-3</v>
      </c>
      <c r="AI5057" s="46">
        <f t="shared" si="1112"/>
        <v>0.99269583736706235</v>
      </c>
      <c r="AK5057" s="38">
        <v>40800</v>
      </c>
      <c r="AL5057" s="19">
        <v>172.34479999999999</v>
      </c>
      <c r="AM5057" s="19">
        <f t="shared" si="1101"/>
        <v>-1.7133860748862473E-3</v>
      </c>
      <c r="AN5057" s="37">
        <f t="shared" si="1102"/>
        <v>0.99828661392511375</v>
      </c>
      <c r="AQ5057" s="38">
        <v>40800</v>
      </c>
      <c r="AR5057" s="19">
        <f t="shared" si="1103"/>
        <v>390.736683664</v>
      </c>
      <c r="AS5057" s="40">
        <f t="shared" si="1100"/>
        <v>-1.7133860748863583E-3</v>
      </c>
      <c r="AT5057" s="51">
        <f t="shared" si="1104"/>
        <v>0.99828661392511364</v>
      </c>
      <c r="AX5057" s="53" t="s">
        <v>725</v>
      </c>
      <c r="AY5057" s="53">
        <v>3.5400000000000001E-2</v>
      </c>
    </row>
    <row r="5058" spans="1:51">
      <c r="A5058" s="38">
        <v>40801</v>
      </c>
      <c r="B5058" s="37">
        <v>1.3857999999999999</v>
      </c>
      <c r="D5058" s="38">
        <v>40801</v>
      </c>
      <c r="E5058" s="19">
        <v>1538.0033000000001</v>
      </c>
      <c r="F5058" s="19">
        <v>1109.8306393418966</v>
      </c>
      <c r="G5058" s="19">
        <v>1.050023515441878E-2</v>
      </c>
      <c r="H5058" s="37">
        <f t="shared" si="1106"/>
        <v>1.0105002351544188</v>
      </c>
      <c r="I5058" s="19"/>
      <c r="J5058" s="19"/>
      <c r="K5058" s="19"/>
      <c r="L5058" s="19"/>
      <c r="N5058" s="38">
        <v>40801</v>
      </c>
      <c r="O5058" s="19">
        <v>1204.9389000000001</v>
      </c>
      <c r="P5058" s="19">
        <v>869.48975321114165</v>
      </c>
      <c r="Q5058" s="19">
        <v>9.6946531025010607E-4</v>
      </c>
      <c r="R5058" s="37">
        <f t="shared" si="1107"/>
        <v>1.0009694653102501</v>
      </c>
      <c r="T5058" s="39">
        <v>40801</v>
      </c>
      <c r="U5058" s="40">
        <v>415.3433</v>
      </c>
      <c r="V5058" s="40">
        <f t="shared" si="1108"/>
        <v>-5.3853975241874297E-3</v>
      </c>
      <c r="W5058" s="41">
        <f t="shared" si="1109"/>
        <v>0.99461460247581257</v>
      </c>
      <c r="Y5058" s="42">
        <v>40801</v>
      </c>
      <c r="Z5058" s="43">
        <v>318.1927</v>
      </c>
      <c r="AA5058" s="43">
        <f t="shared" si="1110"/>
        <v>229.60939529513641</v>
      </c>
      <c r="AB5058" s="19">
        <f t="shared" si="1113"/>
        <v>-1.9360551592470521E-2</v>
      </c>
      <c r="AC5058" s="37">
        <f t="shared" si="1114"/>
        <v>0.98063944840752948</v>
      </c>
      <c r="AE5058" s="44">
        <v>40801</v>
      </c>
      <c r="AF5058" s="45">
        <v>4996.3999000000003</v>
      </c>
      <c r="AG5058" s="19">
        <f t="shared" si="1105"/>
        <v>3605.4263963053836</v>
      </c>
      <c r="AH5058" s="45">
        <f t="shared" si="1111"/>
        <v>-4.9040365494470439E-3</v>
      </c>
      <c r="AI5058" s="46">
        <f t="shared" si="1112"/>
        <v>0.99509596345055296</v>
      </c>
      <c r="AK5058" s="38">
        <v>40801</v>
      </c>
      <c r="AL5058" s="19">
        <v>172.04599999999999</v>
      </c>
      <c r="AM5058" s="19">
        <f t="shared" si="1101"/>
        <v>-1.7337337709057987E-3</v>
      </c>
      <c r="AN5058" s="37">
        <f t="shared" si="1102"/>
        <v>0.9982662662290942</v>
      </c>
      <c r="AQ5058" s="38">
        <v>40801</v>
      </c>
      <c r="AR5058" s="19">
        <f t="shared" si="1103"/>
        <v>390.05925028000001</v>
      </c>
      <c r="AS5058" s="40">
        <f t="shared" si="1100"/>
        <v>-1.7337337709056877E-3</v>
      </c>
      <c r="AT5058" s="51">
        <f t="shared" si="1104"/>
        <v>0.99826626622909431</v>
      </c>
      <c r="AX5058" s="53" t="s">
        <v>726</v>
      </c>
      <c r="AY5058" s="53">
        <v>3.7499999999999999E-2</v>
      </c>
    </row>
    <row r="5059" spans="1:51">
      <c r="A5059" s="38">
        <v>40802</v>
      </c>
      <c r="B5059" s="37">
        <v>1.3783000000000001</v>
      </c>
      <c r="D5059" s="38">
        <v>40802</v>
      </c>
      <c r="E5059" s="19">
        <v>1546.6514</v>
      </c>
      <c r="F5059" s="19">
        <v>1122.1442356526154</v>
      </c>
      <c r="G5059" s="19">
        <v>1.1095022856839165E-2</v>
      </c>
      <c r="H5059" s="37">
        <f t="shared" si="1106"/>
        <v>1.0110950228568392</v>
      </c>
      <c r="I5059" s="19"/>
      <c r="J5059" s="19"/>
      <c r="K5059" s="19"/>
      <c r="L5059" s="19"/>
      <c r="N5059" s="38">
        <v>40802</v>
      </c>
      <c r="O5059" s="19">
        <v>1221.3958</v>
      </c>
      <c r="P5059" s="19">
        <v>886.16106798229703</v>
      </c>
      <c r="Q5059" s="19">
        <v>1.9173675951425606E-2</v>
      </c>
      <c r="R5059" s="37">
        <f t="shared" si="1107"/>
        <v>1.0191736759514256</v>
      </c>
      <c r="T5059" s="39">
        <v>40802</v>
      </c>
      <c r="U5059" s="40">
        <v>413.90339999999998</v>
      </c>
      <c r="V5059" s="40">
        <f t="shared" si="1108"/>
        <v>-3.4667707412158189E-3</v>
      </c>
      <c r="W5059" s="41">
        <f t="shared" si="1109"/>
        <v>0.99653322925878418</v>
      </c>
      <c r="Y5059" s="42">
        <v>40802</v>
      </c>
      <c r="Z5059" s="43">
        <v>316.58600000000001</v>
      </c>
      <c r="AA5059" s="43">
        <f t="shared" si="1110"/>
        <v>229.69310019589349</v>
      </c>
      <c r="AB5059" s="19">
        <f t="shared" si="1113"/>
        <v>3.6455346546038214E-4</v>
      </c>
      <c r="AC5059" s="37">
        <f t="shared" si="1114"/>
        <v>1.0003645534654604</v>
      </c>
      <c r="AE5059" s="44">
        <v>40802</v>
      </c>
      <c r="AF5059" s="45">
        <v>4954.7997999999998</v>
      </c>
      <c r="AG5059" s="19">
        <f t="shared" si="1105"/>
        <v>3594.8630922150473</v>
      </c>
      <c r="AH5059" s="45">
        <f t="shared" si="1111"/>
        <v>-2.9298349014033054E-3</v>
      </c>
      <c r="AI5059" s="46">
        <f t="shared" si="1112"/>
        <v>0.99707016509859669</v>
      </c>
      <c r="AK5059" s="38">
        <v>40802</v>
      </c>
      <c r="AL5059" s="19">
        <v>173.3126</v>
      </c>
      <c r="AM5059" s="19">
        <f t="shared" si="1101"/>
        <v>7.3619845855179555E-3</v>
      </c>
      <c r="AN5059" s="37">
        <f t="shared" si="1102"/>
        <v>1.007361984585518</v>
      </c>
      <c r="AQ5059" s="38">
        <v>40802</v>
      </c>
      <c r="AR5059" s="19">
        <f t="shared" si="1103"/>
        <v>392.93086046800005</v>
      </c>
      <c r="AS5059" s="40">
        <f t="shared" si="1100"/>
        <v>7.3619845855179555E-3</v>
      </c>
      <c r="AT5059" s="51">
        <f t="shared" si="1104"/>
        <v>1.007361984585518</v>
      </c>
      <c r="AX5059" s="53" t="s">
        <v>727</v>
      </c>
      <c r="AY5059" s="53">
        <v>3.9300000000000002E-2</v>
      </c>
    </row>
    <row r="5060" spans="1:51">
      <c r="A5060" s="38">
        <v>40805</v>
      </c>
      <c r="B5060" s="37">
        <v>1.3635999999999999</v>
      </c>
      <c r="D5060" s="38">
        <v>40805</v>
      </c>
      <c r="E5060" s="19">
        <v>1521.2723000000001</v>
      </c>
      <c r="F5060" s="19">
        <v>1115.629436784981</v>
      </c>
      <c r="G5060" s="19">
        <v>-5.8056697710037186E-3</v>
      </c>
      <c r="H5060" s="37">
        <f t="shared" si="1106"/>
        <v>0.99419433022899628</v>
      </c>
      <c r="I5060" s="19"/>
      <c r="J5060" s="19"/>
      <c r="K5060" s="19"/>
      <c r="L5060" s="19"/>
      <c r="N5060" s="38">
        <v>40805</v>
      </c>
      <c r="O5060" s="19">
        <v>1187.2778000000001</v>
      </c>
      <c r="P5060" s="19">
        <v>870.69360516280449</v>
      </c>
      <c r="Q5060" s="19">
        <v>-1.7454459892613516E-2</v>
      </c>
      <c r="R5060" s="37">
        <f t="shared" si="1107"/>
        <v>0.98254554010738648</v>
      </c>
      <c r="T5060" s="39">
        <v>40805</v>
      </c>
      <c r="U5060" s="40">
        <v>417.27839999999998</v>
      </c>
      <c r="V5060" s="40">
        <f t="shared" si="1108"/>
        <v>8.1540765309007224E-3</v>
      </c>
      <c r="W5060" s="41">
        <f t="shared" si="1109"/>
        <v>1.0081540765309007</v>
      </c>
      <c r="Y5060" s="42">
        <v>40805</v>
      </c>
      <c r="Z5060" s="43">
        <v>311.01929999999999</v>
      </c>
      <c r="AA5060" s="43">
        <f t="shared" si="1110"/>
        <v>228.08690231739513</v>
      </c>
      <c r="AB5060" s="19">
        <f t="shared" si="1113"/>
        <v>-6.9927998582827167E-3</v>
      </c>
      <c r="AC5060" s="37">
        <f t="shared" si="1114"/>
        <v>0.99300720014171728</v>
      </c>
      <c r="AE5060" s="44">
        <v>40805</v>
      </c>
      <c r="AF5060" s="45">
        <v>4847.6000999999997</v>
      </c>
      <c r="AG5060" s="19">
        <f t="shared" si="1105"/>
        <v>3555.0015400410675</v>
      </c>
      <c r="AH5060" s="45">
        <f t="shared" si="1111"/>
        <v>-1.1088475736476089E-2</v>
      </c>
      <c r="AI5060" s="46">
        <f t="shared" si="1112"/>
        <v>0.98891152426352391</v>
      </c>
      <c r="AK5060" s="38">
        <v>40805</v>
      </c>
      <c r="AL5060" s="19">
        <v>173.22720000000001</v>
      </c>
      <c r="AM5060" s="19">
        <f t="shared" si="1101"/>
        <v>-4.9275124832237616E-4</v>
      </c>
      <c r="AN5060" s="37">
        <f t="shared" si="1102"/>
        <v>0.99950724875167762</v>
      </c>
      <c r="AQ5060" s="38">
        <v>40805</v>
      </c>
      <c r="AR5060" s="19">
        <f t="shared" si="1103"/>
        <v>392.73724329600003</v>
      </c>
      <c r="AS5060" s="40">
        <f t="shared" si="1100"/>
        <v>-4.9275124832248718E-4</v>
      </c>
      <c r="AT5060" s="51">
        <f t="shared" si="1104"/>
        <v>0.99950724875167751</v>
      </c>
      <c r="AX5060" s="53" t="s">
        <v>728</v>
      </c>
      <c r="AY5060" s="53">
        <v>4.36E-2</v>
      </c>
    </row>
    <row r="5061" spans="1:51">
      <c r="A5061" s="38">
        <v>40806</v>
      </c>
      <c r="B5061" s="37">
        <v>1.3696999999999999</v>
      </c>
      <c r="D5061" s="38">
        <v>40806</v>
      </c>
      <c r="E5061" s="19">
        <v>1528.4235000000001</v>
      </c>
      <c r="F5061" s="19">
        <v>1115.8819449514494</v>
      </c>
      <c r="G5061" s="19">
        <v>2.2633695216600636E-4</v>
      </c>
      <c r="H5061" s="37">
        <f t="shared" si="1106"/>
        <v>1.000226336952166</v>
      </c>
      <c r="I5061" s="19"/>
      <c r="J5061" s="19"/>
      <c r="K5061" s="19"/>
      <c r="L5061" s="19"/>
      <c r="N5061" s="38">
        <v>40806</v>
      </c>
      <c r="O5061" s="19">
        <v>1189.5072</v>
      </c>
      <c r="P5061" s="19">
        <v>868.44360078849388</v>
      </c>
      <c r="Q5061" s="19">
        <v>-2.5841517164811867E-3</v>
      </c>
      <c r="R5061" s="37">
        <f t="shared" si="1107"/>
        <v>0.99741584828351881</v>
      </c>
      <c r="T5061" s="39">
        <v>40806</v>
      </c>
      <c r="U5061" s="40">
        <v>417.4194</v>
      </c>
      <c r="V5061" s="40">
        <f t="shared" si="1108"/>
        <v>3.3790390300580952E-4</v>
      </c>
      <c r="W5061" s="41">
        <f t="shared" si="1109"/>
        <v>1.0003379039030058</v>
      </c>
      <c r="Y5061" s="42">
        <v>40806</v>
      </c>
      <c r="Z5061" s="43">
        <v>312.1114</v>
      </c>
      <c r="AA5061" s="43">
        <f t="shared" si="1110"/>
        <v>227.86843834416297</v>
      </c>
      <c r="AB5061" s="19">
        <f t="shared" si="1113"/>
        <v>-9.5781025132324338E-4</v>
      </c>
      <c r="AC5061" s="37">
        <f t="shared" si="1114"/>
        <v>0.99904218974867676</v>
      </c>
      <c r="AE5061" s="44">
        <v>40806</v>
      </c>
      <c r="AF5061" s="45">
        <v>4883.1000999999997</v>
      </c>
      <c r="AG5061" s="19">
        <f t="shared" si="1105"/>
        <v>3565.0873183908884</v>
      </c>
      <c r="AH5061" s="45">
        <f t="shared" si="1111"/>
        <v>2.8370672238033912E-3</v>
      </c>
      <c r="AI5061" s="46">
        <f t="shared" si="1112"/>
        <v>1.0028370672238034</v>
      </c>
      <c r="AK5061" s="38">
        <v>40806</v>
      </c>
      <c r="AL5061" s="19">
        <v>172.971</v>
      </c>
      <c r="AM5061" s="19">
        <f t="shared" si="1101"/>
        <v>-1.4789825154479797E-3</v>
      </c>
      <c r="AN5061" s="37">
        <f t="shared" si="1102"/>
        <v>0.99852101748455202</v>
      </c>
      <c r="AQ5061" s="38">
        <v>40806</v>
      </c>
      <c r="AR5061" s="19">
        <f t="shared" si="1103"/>
        <v>392.15639178000004</v>
      </c>
      <c r="AS5061" s="40">
        <f t="shared" ref="AS5061:AS5124" si="1115">AR5061/AR5060-1</f>
        <v>-1.4789825154478686E-3</v>
      </c>
      <c r="AT5061" s="51">
        <f t="shared" si="1104"/>
        <v>0.99852101748455213</v>
      </c>
      <c r="AX5061" s="53" t="s">
        <v>729</v>
      </c>
      <c r="AY5061" s="53">
        <v>4.4999999999999998E-2</v>
      </c>
    </row>
    <row r="5062" spans="1:51">
      <c r="A5062" s="38">
        <v>40807</v>
      </c>
      <c r="B5062" s="37">
        <v>1.3724000000000001</v>
      </c>
      <c r="D5062" s="38">
        <v>40807</v>
      </c>
      <c r="E5062" s="19">
        <v>1495.9302</v>
      </c>
      <c r="F5062" s="19">
        <v>1090.0103468376567</v>
      </c>
      <c r="G5062" s="19">
        <v>-2.3184888178218843E-2</v>
      </c>
      <c r="H5062" s="37">
        <f t="shared" si="1106"/>
        <v>0.97681511182178116</v>
      </c>
      <c r="I5062" s="19"/>
      <c r="J5062" s="19"/>
      <c r="K5062" s="19"/>
      <c r="L5062" s="19"/>
      <c r="N5062" s="38">
        <v>40807</v>
      </c>
      <c r="O5062" s="19">
        <v>1175.604</v>
      </c>
      <c r="P5062" s="19">
        <v>856.60448848732142</v>
      </c>
      <c r="Q5062" s="19">
        <v>-1.363256323199713E-2</v>
      </c>
      <c r="R5062" s="37">
        <f t="shared" si="1107"/>
        <v>0.98636743676800287</v>
      </c>
      <c r="T5062" s="39">
        <v>40807</v>
      </c>
      <c r="U5062" s="40">
        <v>416.86770000000001</v>
      </c>
      <c r="V5062" s="40">
        <f t="shared" si="1108"/>
        <v>-1.3216922835881384E-3</v>
      </c>
      <c r="W5062" s="41">
        <f t="shared" si="1109"/>
        <v>0.99867830771641186</v>
      </c>
      <c r="Y5062" s="42">
        <v>40807</v>
      </c>
      <c r="Z5062" s="43">
        <v>309.58300000000003</v>
      </c>
      <c r="AA5062" s="43">
        <f t="shared" si="1110"/>
        <v>225.57781987758671</v>
      </c>
      <c r="AB5062" s="19">
        <f t="shared" si="1113"/>
        <v>-1.0052372690230182E-2</v>
      </c>
      <c r="AC5062" s="37">
        <f t="shared" si="1114"/>
        <v>0.98994762730976982</v>
      </c>
      <c r="AE5062" s="44">
        <v>40807</v>
      </c>
      <c r="AF5062" s="45">
        <v>4844.3999000000003</v>
      </c>
      <c r="AG5062" s="19">
        <f t="shared" si="1105"/>
        <v>3529.8745992422037</v>
      </c>
      <c r="AH5062" s="45">
        <f t="shared" si="1111"/>
        <v>-9.8770986525452686E-3</v>
      </c>
      <c r="AI5062" s="46">
        <f t="shared" si="1112"/>
        <v>0.99012290134745473</v>
      </c>
      <c r="AK5062" s="38">
        <v>40807</v>
      </c>
      <c r="AL5062" s="19">
        <v>172.95150000000001</v>
      </c>
      <c r="AM5062" s="19">
        <f t="shared" si="1101"/>
        <v>-1.1273566089109455E-4</v>
      </c>
      <c r="AN5062" s="37">
        <f t="shared" si="1102"/>
        <v>0.99988726433910891</v>
      </c>
      <c r="AQ5062" s="38">
        <v>40807</v>
      </c>
      <c r="AR5062" s="19">
        <f t="shared" si="1103"/>
        <v>392.11218177000006</v>
      </c>
      <c r="AS5062" s="40">
        <f t="shared" si="1115"/>
        <v>-1.1273566089109455E-4</v>
      </c>
      <c r="AT5062" s="51">
        <f t="shared" si="1104"/>
        <v>0.99988726433910891</v>
      </c>
      <c r="AX5062" s="53" t="s">
        <v>730</v>
      </c>
      <c r="AY5062" s="53">
        <v>4.58E-2</v>
      </c>
    </row>
    <row r="5063" spans="1:51">
      <c r="A5063" s="38">
        <v>40808</v>
      </c>
      <c r="B5063" s="37">
        <v>1.3446</v>
      </c>
      <c r="D5063" s="38">
        <v>40808</v>
      </c>
      <c r="E5063" s="19">
        <v>1432.9882</v>
      </c>
      <c r="F5063" s="19">
        <v>1065.7356834746392</v>
      </c>
      <c r="G5063" s="19">
        <v>-2.2270121961175171E-2</v>
      </c>
      <c r="H5063" s="37">
        <f t="shared" si="1106"/>
        <v>0.97772987803882483</v>
      </c>
      <c r="I5063" s="19"/>
      <c r="J5063" s="19"/>
      <c r="K5063" s="19"/>
      <c r="L5063" s="19"/>
      <c r="N5063" s="38">
        <v>40808</v>
      </c>
      <c r="O5063" s="19">
        <v>1101.42</v>
      </c>
      <c r="P5063" s="19">
        <v>819.14323962516733</v>
      </c>
      <c r="Q5063" s="19">
        <v>-4.3732258429216242E-2</v>
      </c>
      <c r="R5063" s="37">
        <f t="shared" si="1107"/>
        <v>0.95626774157078376</v>
      </c>
      <c r="T5063" s="39">
        <v>40808</v>
      </c>
      <c r="U5063" s="40">
        <v>419.12290000000002</v>
      </c>
      <c r="V5063" s="40">
        <f t="shared" si="1108"/>
        <v>5.4098698459967842E-3</v>
      </c>
      <c r="W5063" s="41">
        <f t="shared" si="1109"/>
        <v>1.0054098698459968</v>
      </c>
      <c r="Y5063" s="42">
        <v>40808</v>
      </c>
      <c r="Z5063" s="43">
        <v>295.93939999999998</v>
      </c>
      <c r="AA5063" s="43">
        <f t="shared" si="1110"/>
        <v>220.09474936784173</v>
      </c>
      <c r="AB5063" s="19">
        <f t="shared" si="1113"/>
        <v>-2.4306780306328157E-2</v>
      </c>
      <c r="AC5063" s="37">
        <f t="shared" si="1114"/>
        <v>0.97569321969367184</v>
      </c>
      <c r="AE5063" s="44">
        <v>40808</v>
      </c>
      <c r="AF5063" s="45">
        <v>4608.7997999999998</v>
      </c>
      <c r="AG5063" s="19">
        <f t="shared" si="1105"/>
        <v>3427.6363230700576</v>
      </c>
      <c r="AH5063" s="45">
        <f t="shared" si="1111"/>
        <v>-2.8963713383499456E-2</v>
      </c>
      <c r="AI5063" s="46">
        <f t="shared" si="1112"/>
        <v>0.97103628661650054</v>
      </c>
      <c r="AK5063" s="38">
        <v>40808</v>
      </c>
      <c r="AL5063" s="19">
        <v>173.75299999999999</v>
      </c>
      <c r="AM5063" s="19">
        <f t="shared" si="1101"/>
        <v>4.6342471733402668E-3</v>
      </c>
      <c r="AN5063" s="37">
        <f t="shared" si="1102"/>
        <v>1.0046342471733403</v>
      </c>
      <c r="AQ5063" s="38">
        <v>40808</v>
      </c>
      <c r="AR5063" s="19">
        <f t="shared" si="1103"/>
        <v>393.92932653999998</v>
      </c>
      <c r="AS5063" s="40">
        <f t="shared" si="1115"/>
        <v>4.6342471733402668E-3</v>
      </c>
      <c r="AT5063" s="51">
        <f t="shared" si="1104"/>
        <v>1.0046342471733403</v>
      </c>
      <c r="AX5063" s="53" t="s">
        <v>731</v>
      </c>
      <c r="AY5063" s="53">
        <v>4.7800000000000002E-2</v>
      </c>
    </row>
    <row r="5064" spans="1:51">
      <c r="A5064" s="38">
        <v>40809</v>
      </c>
      <c r="B5064" s="37">
        <v>1.3517999999999999</v>
      </c>
      <c r="D5064" s="38">
        <v>40809</v>
      </c>
      <c r="E5064" s="19">
        <v>1440.4366</v>
      </c>
      <c r="F5064" s="19">
        <v>1065.5693149874241</v>
      </c>
      <c r="G5064" s="19">
        <v>-1.5610670618881883E-4</v>
      </c>
      <c r="H5064" s="37">
        <f t="shared" si="1106"/>
        <v>0.99984389329381118</v>
      </c>
      <c r="I5064" s="19"/>
      <c r="J5064" s="19"/>
      <c r="K5064" s="19"/>
      <c r="L5064" s="19"/>
      <c r="N5064" s="38">
        <v>40809</v>
      </c>
      <c r="O5064" s="19">
        <v>1077.5514000000001</v>
      </c>
      <c r="P5064" s="19">
        <v>797.12339103417673</v>
      </c>
      <c r="Q5064" s="19">
        <v>-2.6881560544974592E-2</v>
      </c>
      <c r="R5064" s="37">
        <f t="shared" si="1107"/>
        <v>0.97311843945502541</v>
      </c>
      <c r="T5064" s="39">
        <v>40809</v>
      </c>
      <c r="U5064" s="40">
        <v>418.90269999999998</v>
      </c>
      <c r="V5064" s="40">
        <f t="shared" si="1108"/>
        <v>-5.2538288888537288E-4</v>
      </c>
      <c r="W5064" s="41">
        <f t="shared" si="1109"/>
        <v>0.99947461711111463</v>
      </c>
      <c r="Y5064" s="42">
        <v>40809</v>
      </c>
      <c r="Z5064" s="43">
        <v>287.65089999999998</v>
      </c>
      <c r="AA5064" s="43">
        <f t="shared" si="1110"/>
        <v>212.79101938156532</v>
      </c>
      <c r="AB5064" s="19">
        <f t="shared" si="1113"/>
        <v>-3.3184480807716965E-2</v>
      </c>
      <c r="AC5064" s="37">
        <f t="shared" si="1114"/>
        <v>0.96681551919228303</v>
      </c>
      <c r="AE5064" s="44">
        <v>40809</v>
      </c>
      <c r="AF5064" s="45">
        <v>4546.2997999999998</v>
      </c>
      <c r="AG5064" s="19">
        <f t="shared" si="1105"/>
        <v>3363.1452877644624</v>
      </c>
      <c r="AH5064" s="45">
        <f t="shared" si="1111"/>
        <v>-1.8815016888323766E-2</v>
      </c>
      <c r="AI5064" s="46">
        <f t="shared" si="1112"/>
        <v>0.98118498311167623</v>
      </c>
      <c r="AK5064" s="38">
        <v>40809</v>
      </c>
      <c r="AL5064" s="19">
        <v>173.86529999999999</v>
      </c>
      <c r="AM5064" s="19">
        <f t="shared" si="1101"/>
        <v>6.4631977577378485E-4</v>
      </c>
      <c r="AN5064" s="37">
        <f t="shared" si="1102"/>
        <v>1.0006463197757738</v>
      </c>
      <c r="AQ5064" s="38">
        <v>40809</v>
      </c>
      <c r="AR5064" s="19">
        <f t="shared" si="1103"/>
        <v>394.18393085400004</v>
      </c>
      <c r="AS5064" s="40">
        <f t="shared" si="1115"/>
        <v>6.4631977577378485E-4</v>
      </c>
      <c r="AT5064" s="51">
        <f t="shared" si="1104"/>
        <v>1.0006463197757738</v>
      </c>
      <c r="AX5064" s="53" t="s">
        <v>732</v>
      </c>
      <c r="AY5064" s="53">
        <v>4.8499999999999995E-2</v>
      </c>
    </row>
    <row r="5065" spans="1:51">
      <c r="A5065" s="38">
        <v>40812</v>
      </c>
      <c r="B5065" s="37">
        <v>1.3515999999999999</v>
      </c>
      <c r="D5065" s="38">
        <v>40812</v>
      </c>
      <c r="E5065" s="19">
        <v>1459.5703000000001</v>
      </c>
      <c r="F5065" s="19">
        <v>1079.8833234684819</v>
      </c>
      <c r="G5065" s="19">
        <v>1.343320258919678E-2</v>
      </c>
      <c r="H5065" s="37">
        <f t="shared" si="1106"/>
        <v>1.0134332025891968</v>
      </c>
      <c r="I5065" s="19"/>
      <c r="J5065" s="19"/>
      <c r="K5065" s="19"/>
      <c r="L5065" s="19"/>
      <c r="N5065" s="38">
        <v>40812</v>
      </c>
      <c r="O5065" s="19">
        <v>1065.0641000000001</v>
      </c>
      <c r="P5065" s="19">
        <v>788.00244155075472</v>
      </c>
      <c r="Q5065" s="19">
        <v>-1.1442330743285045E-2</v>
      </c>
      <c r="R5065" s="37">
        <f t="shared" si="1107"/>
        <v>0.98855766925671495</v>
      </c>
      <c r="T5065" s="39">
        <v>40812</v>
      </c>
      <c r="U5065" s="40">
        <v>417.39920000000001</v>
      </c>
      <c r="V5065" s="40">
        <f t="shared" si="1108"/>
        <v>-3.5891389575669619E-3</v>
      </c>
      <c r="W5065" s="41">
        <f t="shared" si="1109"/>
        <v>0.99641086104243304</v>
      </c>
      <c r="Y5065" s="42">
        <v>40812</v>
      </c>
      <c r="Z5065" s="43">
        <v>288.0059</v>
      </c>
      <c r="AA5065" s="43">
        <f t="shared" si="1110"/>
        <v>213.08515833086713</v>
      </c>
      <c r="AB5065" s="19">
        <f t="shared" si="1113"/>
        <v>1.3822902402398363E-3</v>
      </c>
      <c r="AC5065" s="37">
        <f t="shared" si="1114"/>
        <v>1.0013822902402398</v>
      </c>
      <c r="AE5065" s="44">
        <v>40812</v>
      </c>
      <c r="AF5065" s="45">
        <v>4554.7997999999998</v>
      </c>
      <c r="AG5065" s="19">
        <f t="shared" si="1105"/>
        <v>3369.9317845516425</v>
      </c>
      <c r="AH5065" s="45">
        <f t="shared" si="1111"/>
        <v>2.0179017575809866E-3</v>
      </c>
      <c r="AI5065" s="46">
        <f t="shared" si="1112"/>
        <v>1.002017901757581</v>
      </c>
      <c r="AK5065" s="38">
        <v>40812</v>
      </c>
      <c r="AL5065" s="19">
        <v>173.66800000000001</v>
      </c>
      <c r="AM5065" s="19">
        <f t="shared" si="1101"/>
        <v>-1.1347865272712809E-3</v>
      </c>
      <c r="AN5065" s="37">
        <f t="shared" si="1102"/>
        <v>0.99886521347272872</v>
      </c>
      <c r="AQ5065" s="38">
        <v>40812</v>
      </c>
      <c r="AR5065" s="19">
        <f t="shared" si="1103"/>
        <v>393.73661624000005</v>
      </c>
      <c r="AS5065" s="40">
        <f t="shared" si="1115"/>
        <v>-1.134786527271392E-3</v>
      </c>
      <c r="AT5065" s="51">
        <f t="shared" si="1104"/>
        <v>0.99886521347272861</v>
      </c>
      <c r="AX5065" s="53" t="s">
        <v>733</v>
      </c>
      <c r="AY5065" s="53">
        <v>5.04E-2</v>
      </c>
    </row>
    <row r="5066" spans="1:51">
      <c r="A5066" s="38">
        <v>40813</v>
      </c>
      <c r="B5066" s="37">
        <v>1.3606</v>
      </c>
      <c r="D5066" s="38">
        <v>40813</v>
      </c>
      <c r="E5066" s="19">
        <v>1500.0075999999999</v>
      </c>
      <c r="F5066" s="19">
        <v>1102.4603851242098</v>
      </c>
      <c r="G5066" s="19">
        <v>2.0906945375554598E-2</v>
      </c>
      <c r="H5066" s="37">
        <f t="shared" si="1106"/>
        <v>1.0209069453755546</v>
      </c>
      <c r="I5066" s="19"/>
      <c r="J5066" s="19"/>
      <c r="K5066" s="19"/>
      <c r="L5066" s="19"/>
      <c r="N5066" s="38">
        <v>40813</v>
      </c>
      <c r="O5066" s="19">
        <v>1117.5637999999999</v>
      </c>
      <c r="P5066" s="19">
        <v>821.37571659561945</v>
      </c>
      <c r="Q5066" s="19">
        <v>4.2351740661091819E-2</v>
      </c>
      <c r="R5066" s="37">
        <f t="shared" si="1107"/>
        <v>1.0423517406610918</v>
      </c>
      <c r="T5066" s="39">
        <v>40813</v>
      </c>
      <c r="U5066" s="40">
        <v>415.22629999999998</v>
      </c>
      <c r="V5066" s="40">
        <f t="shared" si="1108"/>
        <v>-5.2058077734696839E-3</v>
      </c>
      <c r="W5066" s="41">
        <f t="shared" si="1109"/>
        <v>0.99479419222653032</v>
      </c>
      <c r="Y5066" s="42">
        <v>40813</v>
      </c>
      <c r="Z5066" s="43">
        <v>295.67320000000001</v>
      </c>
      <c r="AA5066" s="43">
        <f t="shared" si="1110"/>
        <v>217.31089225341762</v>
      </c>
      <c r="AB5066" s="19">
        <f t="shared" si="1113"/>
        <v>1.9831197797403499E-2</v>
      </c>
      <c r="AC5066" s="37">
        <f t="shared" si="1114"/>
        <v>1.0198311977974035</v>
      </c>
      <c r="AE5066" s="44">
        <v>40813</v>
      </c>
      <c r="AF5066" s="45">
        <v>4703.8999000000003</v>
      </c>
      <c r="AG5066" s="19">
        <f t="shared" si="1105"/>
        <v>3457.2246802881082</v>
      </c>
      <c r="AH5066" s="45">
        <f t="shared" si="1111"/>
        <v>2.5903460757464414E-2</v>
      </c>
      <c r="AI5066" s="46">
        <f t="shared" si="1112"/>
        <v>1.0259034607574644</v>
      </c>
      <c r="AK5066" s="38">
        <v>40813</v>
      </c>
      <c r="AL5066" s="19">
        <v>173.154</v>
      </c>
      <c r="AM5066" s="19">
        <f t="shared" si="1101"/>
        <v>-2.9596701752769849E-3</v>
      </c>
      <c r="AN5066" s="37">
        <f t="shared" si="1102"/>
        <v>0.99704032982472302</v>
      </c>
      <c r="AQ5066" s="38">
        <v>40813</v>
      </c>
      <c r="AR5066" s="19">
        <f t="shared" si="1103"/>
        <v>392.57128572000005</v>
      </c>
      <c r="AS5066" s="40">
        <f t="shared" si="1115"/>
        <v>-2.9596701752769849E-3</v>
      </c>
      <c r="AT5066" s="51">
        <f t="shared" si="1104"/>
        <v>0.99704032982472302</v>
      </c>
      <c r="AX5066" s="53" t="s">
        <v>734</v>
      </c>
      <c r="AY5066" s="53">
        <v>5.0900000000000001E-2</v>
      </c>
    </row>
    <row r="5067" spans="1:51">
      <c r="A5067" s="38">
        <v>40814</v>
      </c>
      <c r="B5067" s="37">
        <v>1.3628</v>
      </c>
      <c r="D5067" s="38">
        <v>40814</v>
      </c>
      <c r="E5067" s="19">
        <v>1478.3752999999999</v>
      </c>
      <c r="F5067" s="19">
        <v>1084.8072351041972</v>
      </c>
      <c r="G5067" s="19">
        <v>-1.6012502814805152E-2</v>
      </c>
      <c r="H5067" s="37">
        <f t="shared" si="1106"/>
        <v>0.98398749718519485</v>
      </c>
      <c r="I5067" s="19"/>
      <c r="J5067" s="19"/>
      <c r="K5067" s="19"/>
      <c r="L5067" s="19"/>
      <c r="N5067" s="38">
        <v>40814</v>
      </c>
      <c r="O5067" s="19">
        <v>1114.7144000000001</v>
      </c>
      <c r="P5067" s="19">
        <v>817.95890813031997</v>
      </c>
      <c r="Q5067" s="19">
        <v>-4.1598605805650557E-3</v>
      </c>
      <c r="R5067" s="37">
        <f t="shared" si="1107"/>
        <v>0.99584013941943494</v>
      </c>
      <c r="T5067" s="39">
        <v>40814</v>
      </c>
      <c r="U5067" s="40">
        <v>414.5573</v>
      </c>
      <c r="V5067" s="40">
        <f t="shared" si="1108"/>
        <v>-1.6111696200360459E-3</v>
      </c>
      <c r="W5067" s="41">
        <f t="shared" si="1109"/>
        <v>0.99838883037996395</v>
      </c>
      <c r="Y5067" s="42">
        <v>40814</v>
      </c>
      <c r="Z5067" s="43">
        <v>287.9461</v>
      </c>
      <c r="AA5067" s="43">
        <f t="shared" si="1110"/>
        <v>211.29006457293806</v>
      </c>
      <c r="AB5067" s="19">
        <f t="shared" si="1113"/>
        <v>-2.7706055679244779E-2</v>
      </c>
      <c r="AC5067" s="37">
        <f t="shared" si="1114"/>
        <v>0.97229394432075522</v>
      </c>
      <c r="AE5067" s="44">
        <v>40814</v>
      </c>
      <c r="AF5067" s="45">
        <v>4578.8999000000003</v>
      </c>
      <c r="AG5067" s="19">
        <f t="shared" si="1105"/>
        <v>3359.9206780158502</v>
      </c>
      <c r="AH5067" s="45">
        <f t="shared" si="1111"/>
        <v>-2.8145119646707295E-2</v>
      </c>
      <c r="AI5067" s="46">
        <f t="shared" si="1112"/>
        <v>0.9718548803532927</v>
      </c>
      <c r="AK5067" s="38">
        <v>40814</v>
      </c>
      <c r="AL5067" s="19">
        <v>172.92099999999999</v>
      </c>
      <c r="AM5067" s="19">
        <f t="shared" si="1101"/>
        <v>-1.3456229714589041E-3</v>
      </c>
      <c r="AN5067" s="37">
        <f t="shared" si="1102"/>
        <v>0.9986543770285411</v>
      </c>
      <c r="AQ5067" s="38">
        <v>40814</v>
      </c>
      <c r="AR5067" s="19">
        <f t="shared" si="1103"/>
        <v>392.04303278000003</v>
      </c>
      <c r="AS5067" s="40">
        <f t="shared" si="1115"/>
        <v>-1.3456229714590151E-3</v>
      </c>
      <c r="AT5067" s="51">
        <f t="shared" si="1104"/>
        <v>0.99865437702854098</v>
      </c>
      <c r="AX5067" s="53" t="s">
        <v>735</v>
      </c>
      <c r="AY5067" s="53">
        <v>4.9400000000000006E-2</v>
      </c>
    </row>
    <row r="5068" spans="1:51">
      <c r="A5068" s="38">
        <v>40815</v>
      </c>
      <c r="B5068" s="37">
        <v>1.3638999999999999</v>
      </c>
      <c r="D5068" s="38">
        <v>40815</v>
      </c>
      <c r="E5068" s="19">
        <v>1487.9621</v>
      </c>
      <c r="F5068" s="19">
        <v>1090.9612874844197</v>
      </c>
      <c r="G5068" s="19">
        <v>5.672945552977815E-3</v>
      </c>
      <c r="H5068" s="37">
        <f t="shared" si="1106"/>
        <v>1.0056729455529778</v>
      </c>
      <c r="I5068" s="19"/>
      <c r="J5068" s="19"/>
      <c r="K5068" s="19"/>
      <c r="L5068" s="19"/>
      <c r="N5068" s="38">
        <v>40815</v>
      </c>
      <c r="O5068" s="19">
        <v>1119.0577000000001</v>
      </c>
      <c r="P5068" s="19">
        <v>820.48368648727921</v>
      </c>
      <c r="Q5068" s="19">
        <v>3.0866811668208705E-3</v>
      </c>
      <c r="R5068" s="37">
        <f t="shared" si="1107"/>
        <v>1.0030866811668209</v>
      </c>
      <c r="T5068" s="39">
        <v>40815</v>
      </c>
      <c r="U5068" s="40">
        <v>414.24849999999998</v>
      </c>
      <c r="V5068" s="40">
        <f t="shared" si="1108"/>
        <v>-7.4489099576835471E-4</v>
      </c>
      <c r="W5068" s="41">
        <f t="shared" si="1109"/>
        <v>0.99925510900423165</v>
      </c>
      <c r="Y5068" s="42">
        <v>40815</v>
      </c>
      <c r="Z5068" s="43">
        <v>289.40039999999999</v>
      </c>
      <c r="AA5068" s="43">
        <f t="shared" si="1110"/>
        <v>212.18593738543882</v>
      </c>
      <c r="AB5068" s="19">
        <f t="shared" si="1113"/>
        <v>4.2400139084226574E-3</v>
      </c>
      <c r="AC5068" s="37">
        <f t="shared" si="1114"/>
        <v>1.0042400139084227</v>
      </c>
      <c r="AE5068" s="44">
        <v>40815</v>
      </c>
      <c r="AF5068" s="45">
        <v>4603.5</v>
      </c>
      <c r="AG5068" s="19">
        <f t="shared" si="1105"/>
        <v>3375.2474521592494</v>
      </c>
      <c r="AH5068" s="45">
        <f t="shared" si="1111"/>
        <v>4.5616476137912976E-3</v>
      </c>
      <c r="AI5068" s="46">
        <f t="shared" si="1112"/>
        <v>1.0045616476137913</v>
      </c>
      <c r="AK5068" s="38">
        <v>40815</v>
      </c>
      <c r="AL5068" s="19">
        <v>172.9187</v>
      </c>
      <c r="AM5068" s="19">
        <f t="shared" si="1101"/>
        <v>-1.3300871496202404E-5</v>
      </c>
      <c r="AN5068" s="37">
        <f t="shared" si="1102"/>
        <v>0.9999866991285038</v>
      </c>
      <c r="AQ5068" s="38">
        <v>40815</v>
      </c>
      <c r="AR5068" s="19">
        <f t="shared" si="1103"/>
        <v>392.03781826600004</v>
      </c>
      <c r="AS5068" s="40">
        <f t="shared" si="1115"/>
        <v>-1.3300871496202404E-5</v>
      </c>
      <c r="AT5068" s="51">
        <f t="shared" si="1104"/>
        <v>0.9999866991285038</v>
      </c>
      <c r="AX5068" s="53" t="s">
        <v>736</v>
      </c>
      <c r="AY5068" s="53">
        <v>4.7699999999999992E-2</v>
      </c>
    </row>
    <row r="5069" spans="1:51">
      <c r="A5069" s="38">
        <v>40816</v>
      </c>
      <c r="B5069" s="37">
        <v>1.3449</v>
      </c>
      <c r="D5069" s="38">
        <v>40816</v>
      </c>
      <c r="E5069" s="19">
        <v>1454.2403999999999</v>
      </c>
      <c r="F5069" s="19">
        <v>1081.3000223064912</v>
      </c>
      <c r="G5069" s="19">
        <v>-8.8557360272661922E-3</v>
      </c>
      <c r="H5069" s="37">
        <f t="shared" si="1106"/>
        <v>0.99114426397273381</v>
      </c>
      <c r="I5069" s="19"/>
      <c r="J5069" s="19"/>
      <c r="K5069" s="19"/>
      <c r="L5069" s="19"/>
      <c r="N5069" s="38">
        <v>40816</v>
      </c>
      <c r="O5069" s="19">
        <v>1101.4802</v>
      </c>
      <c r="P5069" s="19">
        <v>819.00527920291472</v>
      </c>
      <c r="Q5069" s="19">
        <v>-1.8018728570874387E-3</v>
      </c>
      <c r="R5069" s="37">
        <f t="shared" si="1107"/>
        <v>0.99819812714291256</v>
      </c>
      <c r="T5069" s="39">
        <v>40816</v>
      </c>
      <c r="U5069" s="40">
        <v>414.51530000000002</v>
      </c>
      <c r="V5069" s="40">
        <f t="shared" si="1108"/>
        <v>6.4405785416243866E-4</v>
      </c>
      <c r="W5069" s="41">
        <f t="shared" si="1109"/>
        <v>1.0006440578541624</v>
      </c>
      <c r="Y5069" s="42">
        <v>40816</v>
      </c>
      <c r="Z5069" s="43">
        <v>281.8526</v>
      </c>
      <c r="AA5069" s="43">
        <f t="shared" si="1110"/>
        <v>209.57141794928989</v>
      </c>
      <c r="AB5069" s="19">
        <f t="shared" si="1113"/>
        <v>-1.232183182526192E-2</v>
      </c>
      <c r="AC5069" s="37">
        <f t="shared" si="1114"/>
        <v>0.98767816817473808</v>
      </c>
      <c r="AE5069" s="44">
        <v>40816</v>
      </c>
      <c r="AF5069" s="45">
        <v>4483.7002000000002</v>
      </c>
      <c r="AG5069" s="19">
        <f t="shared" si="1105"/>
        <v>3333.8539668376834</v>
      </c>
      <c r="AH5069" s="45">
        <f t="shared" si="1111"/>
        <v>-1.2263837217352802E-2</v>
      </c>
      <c r="AI5069" s="46">
        <f t="shared" si="1112"/>
        <v>0.9877361627826472</v>
      </c>
      <c r="AK5069" s="38">
        <v>40816</v>
      </c>
      <c r="AL5069" s="19">
        <v>173.60599999999999</v>
      </c>
      <c r="AM5069" s="19">
        <f t="shared" si="1101"/>
        <v>3.9747002493077943E-3</v>
      </c>
      <c r="AN5069" s="37">
        <f t="shared" si="1102"/>
        <v>1.0039747002493078</v>
      </c>
      <c r="AQ5069" s="38">
        <v>40816</v>
      </c>
      <c r="AR5069" s="19">
        <f t="shared" si="1103"/>
        <v>393.59605108</v>
      </c>
      <c r="AS5069" s="40">
        <f t="shared" si="1115"/>
        <v>3.9747002493077943E-3</v>
      </c>
      <c r="AT5069" s="51">
        <f t="shared" si="1104"/>
        <v>1.0039747002493078</v>
      </c>
      <c r="AX5069" s="53" t="s">
        <v>737</v>
      </c>
      <c r="AY5069" s="53">
        <v>4.7599999999999996E-2</v>
      </c>
    </row>
    <row r="5070" spans="1:51">
      <c r="A5070" s="38">
        <v>40819</v>
      </c>
      <c r="B5070" s="37">
        <v>1.3281000000000001</v>
      </c>
      <c r="D5070" s="38">
        <v>40819</v>
      </c>
      <c r="E5070" s="19">
        <v>1415.7898</v>
      </c>
      <c r="F5070" s="19">
        <v>1066.0265040283111</v>
      </c>
      <c r="G5070" s="19">
        <v>-1.4125143774251003E-2</v>
      </c>
      <c r="H5070" s="37">
        <f t="shared" si="1106"/>
        <v>0.985874856225749</v>
      </c>
      <c r="I5070" s="19"/>
      <c r="J5070" s="19"/>
      <c r="K5070" s="19"/>
      <c r="L5070" s="19"/>
      <c r="N5070" s="38">
        <v>40819</v>
      </c>
      <c r="O5070" s="19">
        <v>1066.4979000000001</v>
      </c>
      <c r="P5070" s="19">
        <v>803.02529929975151</v>
      </c>
      <c r="Q5070" s="19">
        <v>-1.9511449204229203E-2</v>
      </c>
      <c r="R5070" s="37">
        <f t="shared" si="1107"/>
        <v>0.9804885507957708</v>
      </c>
      <c r="T5070" s="39">
        <v>40819</v>
      </c>
      <c r="U5070" s="40">
        <v>416.79759999999999</v>
      </c>
      <c r="V5070" s="40">
        <f t="shared" si="1108"/>
        <v>5.5059487550881414E-3</v>
      </c>
      <c r="W5070" s="41">
        <f t="shared" si="1109"/>
        <v>1.0055059487550881</v>
      </c>
      <c r="Y5070" s="42">
        <v>40819</v>
      </c>
      <c r="Z5070" s="43">
        <v>282.04669999999999</v>
      </c>
      <c r="AA5070" s="43">
        <f t="shared" si="1110"/>
        <v>212.3685716437015</v>
      </c>
      <c r="AB5070" s="19">
        <f t="shared" si="1113"/>
        <v>1.3347018986570092E-2</v>
      </c>
      <c r="AC5070" s="37">
        <f t="shared" si="1114"/>
        <v>1.0133470189865701</v>
      </c>
      <c r="AE5070" s="44">
        <v>40819</v>
      </c>
      <c r="AF5070" s="45">
        <v>4442.8999000000003</v>
      </c>
      <c r="AG5070" s="19">
        <f t="shared" si="1105"/>
        <v>3345.3052480987881</v>
      </c>
      <c r="AH5070" s="45">
        <f t="shared" si="1111"/>
        <v>3.4348478892634038E-3</v>
      </c>
      <c r="AI5070" s="46">
        <f t="shared" si="1112"/>
        <v>1.0034348478892634</v>
      </c>
      <c r="AK5070" s="38">
        <v>40819</v>
      </c>
      <c r="AL5070" s="19">
        <v>174.1448</v>
      </c>
      <c r="AM5070" s="19">
        <f t="shared" si="1101"/>
        <v>3.1035793693767744E-3</v>
      </c>
      <c r="AN5070" s="37">
        <f t="shared" si="1102"/>
        <v>1.0031035793693768</v>
      </c>
      <c r="AQ5070" s="38">
        <v>40819</v>
      </c>
      <c r="AR5070" s="19">
        <f t="shared" si="1103"/>
        <v>394.81760766400004</v>
      </c>
      <c r="AS5070" s="40">
        <f t="shared" si="1115"/>
        <v>3.1035793693767744E-3</v>
      </c>
      <c r="AT5070" s="51">
        <f t="shared" si="1104"/>
        <v>1.0031035793693768</v>
      </c>
      <c r="AX5070" s="53" t="s">
        <v>738</v>
      </c>
      <c r="AY5070" s="53">
        <v>4.7100000000000003E-2</v>
      </c>
    </row>
    <row r="5071" spans="1:51">
      <c r="A5071" s="38">
        <v>40820</v>
      </c>
      <c r="B5071" s="37">
        <v>1.3293999999999999</v>
      </c>
      <c r="D5071" s="38">
        <v>40820</v>
      </c>
      <c r="E5071" s="19">
        <v>1415.4757999999999</v>
      </c>
      <c r="F5071" s="19">
        <v>1064.7478561757184</v>
      </c>
      <c r="G5071" s="19">
        <v>-1.1994522160199139E-3</v>
      </c>
      <c r="H5071" s="37">
        <f t="shared" si="1106"/>
        <v>0.99880054778398009</v>
      </c>
      <c r="I5071" s="19"/>
      <c r="J5071" s="19"/>
      <c r="K5071" s="19"/>
      <c r="L5071" s="19"/>
      <c r="N5071" s="38">
        <v>40820</v>
      </c>
      <c r="O5071" s="19">
        <v>1040.2027</v>
      </c>
      <c r="P5071" s="19">
        <v>782.46028283436146</v>
      </c>
      <c r="Q5071" s="19">
        <v>-2.5609425360973104E-2</v>
      </c>
      <c r="R5071" s="37">
        <f t="shared" si="1107"/>
        <v>0.9743905746390269</v>
      </c>
      <c r="T5071" s="39">
        <v>40820</v>
      </c>
      <c r="U5071" s="40">
        <v>417.73970000000003</v>
      </c>
      <c r="V5071" s="40">
        <f t="shared" si="1108"/>
        <v>2.2603297139907053E-3</v>
      </c>
      <c r="W5071" s="41">
        <f t="shared" si="1109"/>
        <v>1.0022603297139907</v>
      </c>
      <c r="Y5071" s="42">
        <v>40820</v>
      </c>
      <c r="Z5071" s="43">
        <v>278.13619999999997</v>
      </c>
      <c r="AA5071" s="43">
        <f t="shared" si="1110"/>
        <v>209.21934707386791</v>
      </c>
      <c r="AB5071" s="19">
        <f t="shared" si="1113"/>
        <v>-1.4829051895292489E-2</v>
      </c>
      <c r="AC5071" s="37">
        <f t="shared" si="1114"/>
        <v>0.98517094810470751</v>
      </c>
      <c r="AE5071" s="44">
        <v>40820</v>
      </c>
      <c r="AF5071" s="45">
        <v>4370</v>
      </c>
      <c r="AG5071" s="19">
        <f t="shared" si="1105"/>
        <v>3287.1972318339103</v>
      </c>
      <c r="AH5071" s="45">
        <f t="shared" si="1111"/>
        <v>-1.7370019162795902E-2</v>
      </c>
      <c r="AI5071" s="46">
        <f t="shared" si="1112"/>
        <v>0.9826299808372041</v>
      </c>
      <c r="AK5071" s="38">
        <v>40820</v>
      </c>
      <c r="AL5071" s="19">
        <v>174.25360000000001</v>
      </c>
      <c r="AM5071" s="19">
        <f t="shared" si="1101"/>
        <v>6.2476743491624021E-4</v>
      </c>
      <c r="AN5071" s="37">
        <f t="shared" si="1102"/>
        <v>1.0006247674349162</v>
      </c>
      <c r="AQ5071" s="38">
        <v>40820</v>
      </c>
      <c r="AR5071" s="19">
        <f t="shared" si="1103"/>
        <v>395.06427684800002</v>
      </c>
      <c r="AS5071" s="40">
        <f t="shared" si="1115"/>
        <v>6.2476743491624021E-4</v>
      </c>
      <c r="AT5071" s="51">
        <f t="shared" si="1104"/>
        <v>1.0006247674349162</v>
      </c>
      <c r="AX5071" s="53" t="s">
        <v>739</v>
      </c>
      <c r="AY5071" s="53">
        <v>4.6799999999999994E-2</v>
      </c>
    </row>
    <row r="5072" spans="1:51">
      <c r="A5072" s="38">
        <v>40821</v>
      </c>
      <c r="B5072" s="37">
        <v>1.3328</v>
      </c>
      <c r="D5072" s="38">
        <v>40821</v>
      </c>
      <c r="E5072" s="19">
        <v>1444.3938000000001</v>
      </c>
      <c r="F5072" s="19">
        <v>1083.7288415366147</v>
      </c>
      <c r="G5072" s="19">
        <v>1.7826742031743281E-2</v>
      </c>
      <c r="H5072" s="37">
        <f t="shared" si="1106"/>
        <v>1.0178267420317433</v>
      </c>
      <c r="I5072" s="19"/>
      <c r="J5072" s="19"/>
      <c r="K5072" s="19"/>
      <c r="L5072" s="19"/>
      <c r="N5072" s="38">
        <v>40821</v>
      </c>
      <c r="O5072" s="19">
        <v>1046.8602000000001</v>
      </c>
      <c r="P5072" s="19">
        <v>785.45933373349351</v>
      </c>
      <c r="Q5072" s="19">
        <v>3.8328474491617914E-3</v>
      </c>
      <c r="R5072" s="37">
        <f t="shared" si="1107"/>
        <v>1.0038328474491618</v>
      </c>
      <c r="T5072" s="39">
        <v>40821</v>
      </c>
      <c r="U5072" s="40">
        <v>417.49930000000001</v>
      </c>
      <c r="V5072" s="40">
        <f t="shared" si="1108"/>
        <v>-5.7547798305979114E-4</v>
      </c>
      <c r="W5072" s="41">
        <f t="shared" si="1109"/>
        <v>0.99942452201694021</v>
      </c>
      <c r="Y5072" s="42">
        <v>40821</v>
      </c>
      <c r="Z5072" s="43">
        <v>282.25490000000002</v>
      </c>
      <c r="AA5072" s="43">
        <f t="shared" si="1110"/>
        <v>211.77588535414168</v>
      </c>
      <c r="AB5072" s="19">
        <f t="shared" si="1113"/>
        <v>1.2219416206146416E-2</v>
      </c>
      <c r="AC5072" s="37">
        <f t="shared" si="1114"/>
        <v>1.0122194162061464</v>
      </c>
      <c r="AE5072" s="44">
        <v>40821</v>
      </c>
      <c r="AF5072" s="45">
        <v>4491.6000999999997</v>
      </c>
      <c r="AG5072" s="19">
        <f t="shared" si="1105"/>
        <v>3370.0480942376948</v>
      </c>
      <c r="AH5072" s="45">
        <f t="shared" si="1111"/>
        <v>2.5204104457572374E-2</v>
      </c>
      <c r="AI5072" s="46">
        <f t="shared" si="1112"/>
        <v>1.0252041044575724</v>
      </c>
      <c r="AK5072" s="38">
        <v>40821</v>
      </c>
      <c r="AL5072" s="19">
        <v>173.4957</v>
      </c>
      <c r="AM5072" s="19">
        <f t="shared" si="1101"/>
        <v>-4.3494079892754112E-3</v>
      </c>
      <c r="AN5072" s="37">
        <f t="shared" si="1102"/>
        <v>0.99565059201072459</v>
      </c>
      <c r="AQ5072" s="38">
        <v>40821</v>
      </c>
      <c r="AR5072" s="19">
        <f t="shared" si="1103"/>
        <v>393.34598112600003</v>
      </c>
      <c r="AS5072" s="40">
        <f t="shared" si="1115"/>
        <v>-4.3494079892754112E-3</v>
      </c>
      <c r="AT5072" s="51">
        <f t="shared" si="1104"/>
        <v>0.99565059201072459</v>
      </c>
      <c r="AX5072" s="53" t="s">
        <v>740</v>
      </c>
      <c r="AY5072" s="53">
        <v>4.6399999999999997E-2</v>
      </c>
    </row>
    <row r="5073" spans="1:51">
      <c r="A5073" s="38">
        <v>40822</v>
      </c>
      <c r="B5073" s="37">
        <v>1.3408</v>
      </c>
      <c r="D5073" s="38">
        <v>40822</v>
      </c>
      <c r="E5073" s="19">
        <v>1480.9545000000001</v>
      </c>
      <c r="F5073" s="19">
        <v>1104.530504176611</v>
      </c>
      <c r="G5073" s="19">
        <v>1.9194527120365068E-2</v>
      </c>
      <c r="H5073" s="37">
        <f t="shared" si="1106"/>
        <v>1.0191945271203651</v>
      </c>
      <c r="I5073" s="19"/>
      <c r="J5073" s="19"/>
      <c r="K5073" s="19"/>
      <c r="L5073" s="19"/>
      <c r="N5073" s="38">
        <v>40822</v>
      </c>
      <c r="O5073" s="19">
        <v>1081.3389999999999</v>
      </c>
      <c r="P5073" s="19">
        <v>806.48791766109787</v>
      </c>
      <c r="Q5073" s="19">
        <v>2.6772339476379914E-2</v>
      </c>
      <c r="R5073" s="37">
        <f t="shared" si="1107"/>
        <v>1.0267723394763799</v>
      </c>
      <c r="T5073" s="39">
        <v>40822</v>
      </c>
      <c r="U5073" s="40">
        <v>416.02719999999999</v>
      </c>
      <c r="V5073" s="40">
        <f t="shared" si="1108"/>
        <v>-3.5259939357982217E-3</v>
      </c>
      <c r="W5073" s="41">
        <f t="shared" si="1109"/>
        <v>0.99647400606420178</v>
      </c>
      <c r="Y5073" s="42">
        <v>40822</v>
      </c>
      <c r="Z5073" s="43">
        <v>287.05869999999999</v>
      </c>
      <c r="AA5073" s="43">
        <f t="shared" si="1110"/>
        <v>214.09509248210023</v>
      </c>
      <c r="AB5073" s="19">
        <f t="shared" si="1113"/>
        <v>1.0951233300619867E-2</v>
      </c>
      <c r="AC5073" s="37">
        <f t="shared" si="1114"/>
        <v>1.0109512333006199</v>
      </c>
      <c r="AE5073" s="44">
        <v>40822</v>
      </c>
      <c r="AF5073" s="45">
        <v>4601.5</v>
      </c>
      <c r="AG5073" s="19">
        <f t="shared" si="1105"/>
        <v>3431.906324582339</v>
      </c>
      <c r="AH5073" s="45">
        <f t="shared" si="1111"/>
        <v>1.8355296012069644E-2</v>
      </c>
      <c r="AI5073" s="46">
        <f t="shared" si="1112"/>
        <v>1.0183552960120696</v>
      </c>
      <c r="AK5073" s="38">
        <v>40822</v>
      </c>
      <c r="AL5073" s="19">
        <v>172.96190000000001</v>
      </c>
      <c r="AM5073" s="19">
        <f t="shared" ref="AM5073:AM5136" si="1116">AL5073/AL5072-1</f>
        <v>-3.0767333138514985E-3</v>
      </c>
      <c r="AN5073" s="37">
        <f t="shared" ref="AN5073:AN5136" si="1117">AL5073/AL5072</f>
        <v>0.9969232666861485</v>
      </c>
      <c r="AQ5073" s="38">
        <v>40822</v>
      </c>
      <c r="AR5073" s="19">
        <f t="shared" ref="AR5073:AR5136" si="1118">AL5073*2.26718</f>
        <v>392.13576044200005</v>
      </c>
      <c r="AS5073" s="40">
        <f t="shared" si="1115"/>
        <v>-3.0767333138514985E-3</v>
      </c>
      <c r="AT5073" s="51">
        <f t="shared" si="1104"/>
        <v>0.9969232666861485</v>
      </c>
      <c r="AX5073" s="53" t="s">
        <v>741</v>
      </c>
      <c r="AY5073" s="53">
        <v>4.4500000000000005E-2</v>
      </c>
    </row>
    <row r="5074" spans="1:51">
      <c r="A5074" s="38">
        <v>40823</v>
      </c>
      <c r="B5074" s="37">
        <v>1.3512</v>
      </c>
      <c r="D5074" s="38">
        <v>40823</v>
      </c>
      <c r="E5074" s="19">
        <v>1484.0053</v>
      </c>
      <c r="F5074" s="19">
        <v>1098.2869301361752</v>
      </c>
      <c r="G5074" s="19">
        <v>-5.6526949838203722E-3</v>
      </c>
      <c r="H5074" s="37">
        <f t="shared" si="1106"/>
        <v>0.99434730501617963</v>
      </c>
      <c r="I5074" s="19"/>
      <c r="J5074" s="19"/>
      <c r="K5074" s="19"/>
      <c r="L5074" s="19"/>
      <c r="N5074" s="38">
        <v>40823</v>
      </c>
      <c r="O5074" s="19">
        <v>1106.1478</v>
      </c>
      <c r="P5074" s="19">
        <v>818.64105979869748</v>
      </c>
      <c r="Q5074" s="19">
        <v>1.5069217866084061E-2</v>
      </c>
      <c r="R5074" s="37">
        <f t="shared" si="1107"/>
        <v>1.0150692178660841</v>
      </c>
      <c r="T5074" s="39">
        <v>40823</v>
      </c>
      <c r="U5074" s="40">
        <v>415.0668</v>
      </c>
      <c r="V5074" s="40">
        <f t="shared" si="1108"/>
        <v>-2.3085029055792683E-3</v>
      </c>
      <c r="W5074" s="41">
        <f t="shared" si="1109"/>
        <v>0.99769149709442073</v>
      </c>
      <c r="Y5074" s="42">
        <v>40823</v>
      </c>
      <c r="Z5074" s="43">
        <v>285.09030000000001</v>
      </c>
      <c r="AA5074" s="43">
        <f t="shared" si="1110"/>
        <v>210.99045293072825</v>
      </c>
      <c r="AB5074" s="19">
        <f t="shared" si="1113"/>
        <v>-1.4501217731702765E-2</v>
      </c>
      <c r="AC5074" s="37">
        <f t="shared" si="1114"/>
        <v>0.98549878226829724</v>
      </c>
      <c r="AE5074" s="44">
        <v>40823</v>
      </c>
      <c r="AF5074" s="45">
        <v>4602.3999000000003</v>
      </c>
      <c r="AG5074" s="19">
        <f t="shared" si="1105"/>
        <v>3406.157415630551</v>
      </c>
      <c r="AH5074" s="45">
        <f t="shared" si="1111"/>
        <v>-7.5028006351314236E-3</v>
      </c>
      <c r="AI5074" s="46">
        <f t="shared" si="1112"/>
        <v>0.99249719936486858</v>
      </c>
      <c r="AK5074" s="38">
        <v>40823</v>
      </c>
      <c r="AL5074" s="19">
        <v>172.90219999999999</v>
      </c>
      <c r="AM5074" s="19">
        <f t="shared" si="1116"/>
        <v>-3.4516272080742372E-4</v>
      </c>
      <c r="AN5074" s="37">
        <f t="shared" si="1117"/>
        <v>0.99965483727919258</v>
      </c>
      <c r="AQ5074" s="38">
        <v>40823</v>
      </c>
      <c r="AR5074" s="19">
        <f t="shared" si="1118"/>
        <v>392.00040979600004</v>
      </c>
      <c r="AS5074" s="40">
        <f t="shared" si="1115"/>
        <v>-3.451627208073127E-4</v>
      </c>
      <c r="AT5074" s="51">
        <f t="shared" si="1104"/>
        <v>0.99965483727919269</v>
      </c>
      <c r="AX5074" s="53" t="s">
        <v>742</v>
      </c>
      <c r="AY5074" s="53">
        <v>4.4699999999999997E-2</v>
      </c>
    </row>
    <row r="5075" spans="1:51">
      <c r="A5075" s="38">
        <v>40826</v>
      </c>
      <c r="B5075" s="37">
        <v>1.3512</v>
      </c>
      <c r="D5075" s="38">
        <v>40826</v>
      </c>
      <c r="E5075" s="19">
        <v>1524.0523000000001</v>
      </c>
      <c r="F5075" s="19">
        <v>1127.9250296033156</v>
      </c>
      <c r="G5075" s="19">
        <v>2.6985752678915675E-2</v>
      </c>
      <c r="H5075" s="37">
        <f t="shared" si="1106"/>
        <v>1.0269857526789157</v>
      </c>
      <c r="I5075" s="19"/>
      <c r="J5075" s="19"/>
      <c r="K5075" s="19"/>
      <c r="L5075" s="19"/>
      <c r="N5075" s="38">
        <v>40826</v>
      </c>
      <c r="O5075" s="19">
        <v>1124.6536000000001</v>
      </c>
      <c r="P5075" s="19">
        <v>832.33688573120196</v>
      </c>
      <c r="Q5075" s="19">
        <v>1.6729952362604772E-2</v>
      </c>
      <c r="R5075" s="37">
        <f t="shared" si="1107"/>
        <v>1.0167299523626048</v>
      </c>
      <c r="T5075" s="39">
        <v>40826</v>
      </c>
      <c r="U5075" s="40">
        <v>412.81979999999999</v>
      </c>
      <c r="V5075" s="40">
        <f t="shared" si="1108"/>
        <v>-5.4135864395803424E-3</v>
      </c>
      <c r="W5075" s="41">
        <f t="shared" si="1109"/>
        <v>0.99458641356041966</v>
      </c>
      <c r="Y5075" s="42">
        <v>40826</v>
      </c>
      <c r="Z5075" s="43">
        <v>290.12869999999998</v>
      </c>
      <c r="AA5075" s="43">
        <f t="shared" si="1110"/>
        <v>214.71928656009473</v>
      </c>
      <c r="AB5075" s="19">
        <f t="shared" si="1113"/>
        <v>1.7672996941670682E-2</v>
      </c>
      <c r="AC5075" s="37">
        <f t="shared" si="1114"/>
        <v>1.0176729969416707</v>
      </c>
      <c r="AE5075" s="44">
        <v>40826</v>
      </c>
      <c r="AF5075" s="45">
        <v>4697.7002000000002</v>
      </c>
      <c r="AG5075" s="19">
        <f t="shared" si="1105"/>
        <v>3476.6875370041448</v>
      </c>
      <c r="AH5075" s="45">
        <f t="shared" si="1111"/>
        <v>2.0706653500492278E-2</v>
      </c>
      <c r="AI5075" s="46">
        <f t="shared" si="1112"/>
        <v>1.0207066535004923</v>
      </c>
      <c r="AK5075" s="38">
        <v>40826</v>
      </c>
      <c r="AL5075" s="19">
        <v>172.42070000000001</v>
      </c>
      <c r="AM5075" s="19">
        <f t="shared" si="1116"/>
        <v>-2.7848112979474982E-3</v>
      </c>
      <c r="AN5075" s="37">
        <f t="shared" si="1117"/>
        <v>0.9972151887020525</v>
      </c>
      <c r="AQ5075" s="38">
        <v>40826</v>
      </c>
      <c r="AR5075" s="19">
        <f t="shared" si="1118"/>
        <v>390.90876262600005</v>
      </c>
      <c r="AS5075" s="40">
        <f t="shared" si="1115"/>
        <v>-2.7848112979476092E-3</v>
      </c>
      <c r="AT5075" s="51">
        <f t="shared" ref="AT5075:AT5138" si="1119">AR5075/AR5074</f>
        <v>0.99721518870205239</v>
      </c>
      <c r="AX5075" s="53" t="s">
        <v>743</v>
      </c>
      <c r="AY5075" s="53">
        <v>4.3499999999999997E-2</v>
      </c>
    </row>
    <row r="5076" spans="1:51">
      <c r="A5076" s="38">
        <v>40827</v>
      </c>
      <c r="B5076" s="37">
        <v>1.3656999999999999</v>
      </c>
      <c r="D5076" s="38">
        <v>40827</v>
      </c>
      <c r="E5076" s="19">
        <v>1527.6889000000001</v>
      </c>
      <c r="F5076" s="19">
        <v>1118.6123599619245</v>
      </c>
      <c r="G5076" s="19">
        <v>-8.2564615528269991E-3</v>
      </c>
      <c r="H5076" s="37">
        <f t="shared" si="1106"/>
        <v>0.991743538447173</v>
      </c>
      <c r="I5076" s="19"/>
      <c r="J5076" s="19"/>
      <c r="K5076" s="19"/>
      <c r="L5076" s="19"/>
      <c r="N5076" s="38">
        <v>40827</v>
      </c>
      <c r="O5076" s="19">
        <v>1138.6353999999999</v>
      </c>
      <c r="P5076" s="19">
        <v>833.73757047667857</v>
      </c>
      <c r="Q5076" s="19">
        <v>1.6828339215630983E-3</v>
      </c>
      <c r="R5076" s="37">
        <f t="shared" si="1107"/>
        <v>1.0016828339215631</v>
      </c>
      <c r="T5076" s="39">
        <v>40827</v>
      </c>
      <c r="U5076" s="40">
        <v>414.12560000000002</v>
      </c>
      <c r="V5076" s="40">
        <f t="shared" si="1108"/>
        <v>3.1631234742133252E-3</v>
      </c>
      <c r="W5076" s="41">
        <f t="shared" si="1109"/>
        <v>1.0031631234742133</v>
      </c>
      <c r="Y5076" s="42">
        <v>40827</v>
      </c>
      <c r="Z5076" s="43">
        <v>293.31970000000001</v>
      </c>
      <c r="AA5076" s="43">
        <f t="shared" si="1110"/>
        <v>214.77608552390717</v>
      </c>
      <c r="AB5076" s="19">
        <f t="shared" si="1113"/>
        <v>2.6452660458398114E-4</v>
      </c>
      <c r="AC5076" s="37">
        <f t="shared" si="1114"/>
        <v>1.000264526604584</v>
      </c>
      <c r="AE5076" s="44">
        <v>40827</v>
      </c>
      <c r="AF5076" s="45">
        <v>4741.2997999999998</v>
      </c>
      <c r="AG5076" s="19">
        <f t="shared" si="1105"/>
        <v>3471.6993483195433</v>
      </c>
      <c r="AH5076" s="45">
        <f t="shared" si="1111"/>
        <v>-1.4347532332168456E-3</v>
      </c>
      <c r="AI5076" s="46">
        <f t="shared" si="1112"/>
        <v>0.99856524676678315</v>
      </c>
      <c r="AK5076" s="38">
        <v>40827</v>
      </c>
      <c r="AL5076" s="19">
        <v>172.06569999999999</v>
      </c>
      <c r="AM5076" s="19">
        <f t="shared" si="1116"/>
        <v>-2.0589175197642806E-3</v>
      </c>
      <c r="AN5076" s="37">
        <f t="shared" si="1117"/>
        <v>0.99794108248023572</v>
      </c>
      <c r="AQ5076" s="38">
        <v>40827</v>
      </c>
      <c r="AR5076" s="19">
        <f t="shared" si="1118"/>
        <v>390.10391372600003</v>
      </c>
      <c r="AS5076" s="40">
        <f t="shared" si="1115"/>
        <v>-2.0589175197641696E-3</v>
      </c>
      <c r="AT5076" s="51">
        <f t="shared" si="1119"/>
        <v>0.99794108248023583</v>
      </c>
      <c r="AX5076" s="53" t="s">
        <v>744</v>
      </c>
      <c r="AY5076" s="53">
        <v>3.9800000000000002E-2</v>
      </c>
    </row>
    <row r="5077" spans="1:51">
      <c r="A5077" s="38">
        <v>40828</v>
      </c>
      <c r="B5077" s="37">
        <v>1.3805000000000001</v>
      </c>
      <c r="D5077" s="38">
        <v>40828</v>
      </c>
      <c r="E5077" s="19">
        <v>1549.5487000000001</v>
      </c>
      <c r="F5077" s="19">
        <v>1122.4546903295907</v>
      </c>
      <c r="G5077" s="19">
        <v>3.4349078422457602E-3</v>
      </c>
      <c r="H5077" s="37">
        <f t="shared" si="1106"/>
        <v>1.0034349078422458</v>
      </c>
      <c r="I5077" s="19"/>
      <c r="J5077" s="19"/>
      <c r="K5077" s="19"/>
      <c r="L5077" s="19"/>
      <c r="N5077" s="38">
        <v>40828</v>
      </c>
      <c r="O5077" s="19">
        <v>1155.8171</v>
      </c>
      <c r="P5077" s="19">
        <v>837.2452734516479</v>
      </c>
      <c r="Q5077" s="19">
        <v>4.2072027208319707E-3</v>
      </c>
      <c r="R5077" s="37">
        <f t="shared" si="1107"/>
        <v>1.004207202720832</v>
      </c>
      <c r="T5077" s="39">
        <v>40828</v>
      </c>
      <c r="U5077" s="40">
        <v>413.15210000000002</v>
      </c>
      <c r="V5077" s="40">
        <f t="shared" si="1108"/>
        <v>-2.3507361051816611E-3</v>
      </c>
      <c r="W5077" s="41">
        <f t="shared" si="1109"/>
        <v>0.99764926389481834</v>
      </c>
      <c r="Y5077" s="42">
        <v>40828</v>
      </c>
      <c r="Z5077" s="43">
        <v>293.64519999999999</v>
      </c>
      <c r="AA5077" s="43">
        <f t="shared" si="1110"/>
        <v>212.7093082216588</v>
      </c>
      <c r="AB5077" s="19">
        <f t="shared" si="1113"/>
        <v>-9.6229396173547199E-3</v>
      </c>
      <c r="AC5077" s="37">
        <f t="shared" si="1114"/>
        <v>0.99037706038264528</v>
      </c>
      <c r="AE5077" s="44">
        <v>40828</v>
      </c>
      <c r="AF5077" s="45">
        <v>4748.5</v>
      </c>
      <c r="AG5077" s="19">
        <f t="shared" si="1105"/>
        <v>3439.6957624049255</v>
      </c>
      <c r="AH5077" s="45">
        <f t="shared" si="1111"/>
        <v>-9.2184209240667725E-3</v>
      </c>
      <c r="AI5077" s="46">
        <f t="shared" si="1112"/>
        <v>0.99078157907593323</v>
      </c>
      <c r="AK5077" s="38">
        <v>40828</v>
      </c>
      <c r="AL5077" s="19">
        <v>171.13419999999999</v>
      </c>
      <c r="AM5077" s="19">
        <f t="shared" si="1116"/>
        <v>-5.4136297937357192E-3</v>
      </c>
      <c r="AN5077" s="37">
        <f t="shared" si="1117"/>
        <v>0.99458637020626428</v>
      </c>
      <c r="AQ5077" s="38">
        <v>40828</v>
      </c>
      <c r="AR5077" s="19">
        <f t="shared" si="1118"/>
        <v>387.99203555600002</v>
      </c>
      <c r="AS5077" s="40">
        <f t="shared" si="1115"/>
        <v>-5.4136297937358302E-3</v>
      </c>
      <c r="AT5077" s="51">
        <f t="shared" si="1119"/>
        <v>0.99458637020626417</v>
      </c>
      <c r="AX5077" s="53" t="s">
        <v>745</v>
      </c>
      <c r="AY5077" s="53">
        <v>3.6000000000000004E-2</v>
      </c>
    </row>
    <row r="5078" spans="1:51">
      <c r="A5078" s="38">
        <v>40829</v>
      </c>
      <c r="B5078" s="37">
        <v>1.373</v>
      </c>
      <c r="D5078" s="38">
        <v>40829</v>
      </c>
      <c r="E5078" s="19">
        <v>1541.0516</v>
      </c>
      <c r="F5078" s="19">
        <v>1122.39737800437</v>
      </c>
      <c r="G5078" s="19">
        <v>-5.1059811780773678E-5</v>
      </c>
      <c r="H5078" s="37">
        <f t="shared" si="1106"/>
        <v>0.99994894018821923</v>
      </c>
      <c r="I5078" s="19"/>
      <c r="J5078" s="19"/>
      <c r="K5078" s="19"/>
      <c r="L5078" s="19"/>
      <c r="N5078" s="38">
        <v>40829</v>
      </c>
      <c r="O5078" s="19">
        <v>1164.9881</v>
      </c>
      <c r="P5078" s="19">
        <v>848.49825200291332</v>
      </c>
      <c r="Q5078" s="19">
        <v>1.3440480236900809E-2</v>
      </c>
      <c r="R5078" s="37">
        <f t="shared" si="1107"/>
        <v>1.0134404802369008</v>
      </c>
      <c r="T5078" s="39">
        <v>40829</v>
      </c>
      <c r="U5078" s="40">
        <v>412.48270000000002</v>
      </c>
      <c r="V5078" s="40">
        <f t="shared" si="1108"/>
        <v>-1.6202265461073839E-3</v>
      </c>
      <c r="W5078" s="41">
        <f t="shared" si="1109"/>
        <v>0.99837977345389262</v>
      </c>
      <c r="Y5078" s="42">
        <v>40829</v>
      </c>
      <c r="Z5078" s="43">
        <v>292.63720000000001</v>
      </c>
      <c r="AA5078" s="43">
        <f t="shared" si="1110"/>
        <v>213.13707210487982</v>
      </c>
      <c r="AB5078" s="19">
        <f t="shared" si="1113"/>
        <v>2.0110256894600997E-3</v>
      </c>
      <c r="AC5078" s="37">
        <f t="shared" si="1114"/>
        <v>1.0020110256894601</v>
      </c>
      <c r="AE5078" s="44">
        <v>40829</v>
      </c>
      <c r="AF5078" s="45">
        <v>4729.2002000000002</v>
      </c>
      <c r="AG5078" s="19">
        <f t="shared" si="1105"/>
        <v>3444.4284049526586</v>
      </c>
      <c r="AH5078" s="45">
        <f t="shared" si="1111"/>
        <v>1.3758898677782572E-3</v>
      </c>
      <c r="AI5078" s="46">
        <f t="shared" si="1112"/>
        <v>1.0013758898677783</v>
      </c>
      <c r="AK5078" s="38">
        <v>40829</v>
      </c>
      <c r="AL5078" s="19">
        <v>171.1378</v>
      </c>
      <c r="AM5078" s="19">
        <f t="shared" si="1116"/>
        <v>2.1036122528350631E-5</v>
      </c>
      <c r="AN5078" s="37">
        <f t="shared" si="1117"/>
        <v>1.0000210361225284</v>
      </c>
      <c r="AQ5078" s="38">
        <v>40829</v>
      </c>
      <c r="AR5078" s="19">
        <f t="shared" si="1118"/>
        <v>388.00019740400001</v>
      </c>
      <c r="AS5078" s="40">
        <f t="shared" si="1115"/>
        <v>2.1036122528350631E-5</v>
      </c>
      <c r="AT5078" s="51">
        <f t="shared" si="1119"/>
        <v>1.0000210361225284</v>
      </c>
      <c r="AX5078" s="53" t="s">
        <v>746</v>
      </c>
      <c r="AY5078" s="53">
        <v>3.39E-2</v>
      </c>
    </row>
    <row r="5079" spans="1:51">
      <c r="A5079" s="38">
        <v>40830</v>
      </c>
      <c r="B5079" s="37">
        <v>1.3861000000000001</v>
      </c>
      <c r="D5079" s="38">
        <v>40830</v>
      </c>
      <c r="E5079" s="19">
        <v>1563.7085</v>
      </c>
      <c r="F5079" s="19">
        <v>1128.1354159151574</v>
      </c>
      <c r="G5079" s="19">
        <v>5.1123051632477878E-3</v>
      </c>
      <c r="H5079" s="37">
        <f t="shared" si="1106"/>
        <v>1.0051123051632478</v>
      </c>
      <c r="I5079" s="19"/>
      <c r="J5079" s="19"/>
      <c r="K5079" s="19"/>
      <c r="L5079" s="19"/>
      <c r="N5079" s="38">
        <v>40830</v>
      </c>
      <c r="O5079" s="19">
        <v>1171.2952</v>
      </c>
      <c r="P5079" s="19">
        <v>845.02936296082532</v>
      </c>
      <c r="Q5079" s="19">
        <v>-4.088268931491057E-3</v>
      </c>
      <c r="R5079" s="37">
        <f t="shared" si="1107"/>
        <v>0.99591173106850894</v>
      </c>
      <c r="T5079" s="39">
        <v>40830</v>
      </c>
      <c r="U5079" s="40">
        <v>412.76389999999998</v>
      </c>
      <c r="V5079" s="40">
        <f t="shared" si="1108"/>
        <v>6.8172556085377423E-4</v>
      </c>
      <c r="W5079" s="41">
        <f t="shared" si="1109"/>
        <v>1.0006817255608538</v>
      </c>
      <c r="Y5079" s="42">
        <v>40830</v>
      </c>
      <c r="Z5079" s="43">
        <v>297.9522</v>
      </c>
      <c r="AA5079" s="43">
        <f t="shared" si="1110"/>
        <v>214.9572180939326</v>
      </c>
      <c r="AB5079" s="19">
        <f t="shared" si="1113"/>
        <v>8.5397907134481255E-3</v>
      </c>
      <c r="AC5079" s="37">
        <f t="shared" si="1114"/>
        <v>1.0085397907134481</v>
      </c>
      <c r="AE5079" s="44">
        <v>40830</v>
      </c>
      <c r="AF5079" s="45">
        <v>4844.2997999999998</v>
      </c>
      <c r="AG5079" s="19">
        <f t="shared" si="1105"/>
        <v>3494.9136425943288</v>
      </c>
      <c r="AH5079" s="45">
        <f t="shared" si="1111"/>
        <v>1.4657072729129306E-2</v>
      </c>
      <c r="AI5079" s="46">
        <f t="shared" si="1112"/>
        <v>1.0146570727291293</v>
      </c>
      <c r="AK5079" s="38">
        <v>40830</v>
      </c>
      <c r="AL5079" s="19">
        <v>170.32640000000001</v>
      </c>
      <c r="AM5079" s="19">
        <f t="shared" si="1116"/>
        <v>-4.7412085465630138E-3</v>
      </c>
      <c r="AN5079" s="37">
        <f t="shared" si="1117"/>
        <v>0.99525879145343699</v>
      </c>
      <c r="AQ5079" s="38">
        <v>40830</v>
      </c>
      <c r="AR5079" s="19">
        <f t="shared" si="1118"/>
        <v>386.16060755200004</v>
      </c>
      <c r="AS5079" s="40">
        <f t="shared" si="1115"/>
        <v>-4.7412085465630138E-3</v>
      </c>
      <c r="AT5079" s="51">
        <f t="shared" si="1119"/>
        <v>0.99525879145343699</v>
      </c>
      <c r="AX5079" s="53" t="s">
        <v>747</v>
      </c>
      <c r="AY5079" s="53">
        <v>3.3399999999999999E-2</v>
      </c>
    </row>
    <row r="5080" spans="1:51">
      <c r="A5080" s="38">
        <v>40833</v>
      </c>
      <c r="B5080" s="37">
        <v>1.377</v>
      </c>
      <c r="D5080" s="38">
        <v>40833</v>
      </c>
      <c r="E5080" s="19">
        <v>1544.5433</v>
      </c>
      <c r="F5080" s="19">
        <v>1121.6726942628904</v>
      </c>
      <c r="G5080" s="19">
        <v>-5.7286754418788277E-3</v>
      </c>
      <c r="H5080" s="37">
        <f t="shared" si="1106"/>
        <v>0.99427132455812117</v>
      </c>
      <c r="I5080" s="19"/>
      <c r="J5080" s="19"/>
      <c r="K5080" s="19"/>
      <c r="L5080" s="19"/>
      <c r="N5080" s="38">
        <v>40833</v>
      </c>
      <c r="O5080" s="19">
        <v>1178.2131999999999</v>
      </c>
      <c r="P5080" s="19">
        <v>855.63776325344952</v>
      </c>
      <c r="Q5080" s="19">
        <v>1.2553883637196117E-2</v>
      </c>
      <c r="R5080" s="37">
        <f t="shared" si="1107"/>
        <v>1.0125538836371961</v>
      </c>
      <c r="T5080" s="39">
        <v>40833</v>
      </c>
      <c r="U5080" s="40">
        <v>412.04570000000001</v>
      </c>
      <c r="V5080" s="40">
        <f t="shared" si="1108"/>
        <v>-1.7399777451466703E-3</v>
      </c>
      <c r="W5080" s="41">
        <f t="shared" si="1109"/>
        <v>0.99826002225485333</v>
      </c>
      <c r="Y5080" s="42">
        <v>40833</v>
      </c>
      <c r="Z5080" s="43">
        <v>295.8347</v>
      </c>
      <c r="AA5080" s="43">
        <f t="shared" si="1110"/>
        <v>214.84001452432824</v>
      </c>
      <c r="AB5080" s="19">
        <f t="shared" si="1113"/>
        <v>-5.4524137706857267E-4</v>
      </c>
      <c r="AC5080" s="37">
        <f t="shared" si="1114"/>
        <v>0.99945475862293143</v>
      </c>
      <c r="AE5080" s="44">
        <v>40833</v>
      </c>
      <c r="AF5080" s="45">
        <v>4806.2997999999998</v>
      </c>
      <c r="AG5080" s="19">
        <f t="shared" si="1105"/>
        <v>3490.413798111837</v>
      </c>
      <c r="AH5080" s="45">
        <f t="shared" si="1111"/>
        <v>-1.2875409645749514E-3</v>
      </c>
      <c r="AI5080" s="46">
        <f t="shared" si="1112"/>
        <v>0.99871245903542505</v>
      </c>
      <c r="AK5080" s="38">
        <v>40833</v>
      </c>
      <c r="AL5080" s="19">
        <v>170.90010000000001</v>
      </c>
      <c r="AM5080" s="19">
        <f t="shared" si="1116"/>
        <v>3.3682388637346072E-3</v>
      </c>
      <c r="AN5080" s="37">
        <f t="shared" si="1117"/>
        <v>1.0033682388637346</v>
      </c>
      <c r="AQ5080" s="38">
        <v>40833</v>
      </c>
      <c r="AR5080" s="19">
        <f t="shared" si="1118"/>
        <v>387.46128871800005</v>
      </c>
      <c r="AS5080" s="40">
        <f t="shared" si="1115"/>
        <v>3.3682388637346072E-3</v>
      </c>
      <c r="AT5080" s="51">
        <f t="shared" si="1119"/>
        <v>1.0033682388637346</v>
      </c>
      <c r="AX5080" s="53" t="s">
        <v>748</v>
      </c>
      <c r="AY5080" s="53">
        <v>3.3399999999999999E-2</v>
      </c>
    </row>
    <row r="5081" spans="1:51">
      <c r="A5081" s="38">
        <v>40834</v>
      </c>
      <c r="B5081" s="37">
        <v>1.3718999999999999</v>
      </c>
      <c r="D5081" s="38">
        <v>40834</v>
      </c>
      <c r="E5081" s="19">
        <v>1552.0563</v>
      </c>
      <c r="F5081" s="19">
        <v>1131.3188279029084</v>
      </c>
      <c r="G5081" s="19">
        <v>8.5997757539750808E-3</v>
      </c>
      <c r="H5081" s="37">
        <f t="shared" si="1106"/>
        <v>1.0085997757539751</v>
      </c>
      <c r="I5081" s="19"/>
      <c r="J5081" s="19"/>
      <c r="K5081" s="19"/>
      <c r="L5081" s="19"/>
      <c r="N5081" s="38">
        <v>40834</v>
      </c>
      <c r="O5081" s="19">
        <v>1158.32</v>
      </c>
      <c r="P5081" s="19">
        <v>844.3180989868066</v>
      </c>
      <c r="Q5081" s="19">
        <v>-1.3229505233150807E-2</v>
      </c>
      <c r="R5081" s="37">
        <f t="shared" si="1107"/>
        <v>0.98677049476684919</v>
      </c>
      <c r="T5081" s="39">
        <v>40834</v>
      </c>
      <c r="U5081" s="40">
        <v>416.09190000000001</v>
      </c>
      <c r="V5081" s="40">
        <f t="shared" si="1108"/>
        <v>9.8197845530241246E-3</v>
      </c>
      <c r="W5081" s="41">
        <f t="shared" si="1109"/>
        <v>1.0098197845530241</v>
      </c>
      <c r="Y5081" s="42">
        <v>40834</v>
      </c>
      <c r="Z5081" s="43">
        <v>295.29180000000002</v>
      </c>
      <c r="AA5081" s="43">
        <f t="shared" si="1110"/>
        <v>215.24294773671554</v>
      </c>
      <c r="AB5081" s="19">
        <f t="shared" si="1113"/>
        <v>1.8755035614730353E-3</v>
      </c>
      <c r="AC5081" s="37">
        <f t="shared" si="1114"/>
        <v>1.001875503561473</v>
      </c>
      <c r="AE5081" s="44">
        <v>40834</v>
      </c>
      <c r="AF5081" s="45">
        <v>4839.1000999999997</v>
      </c>
      <c r="AG5081" s="19">
        <f t="shared" si="1105"/>
        <v>3527.2979809023982</v>
      </c>
      <c r="AH5081" s="45">
        <f t="shared" si="1111"/>
        <v>1.0567280822266323E-2</v>
      </c>
      <c r="AI5081" s="46">
        <f t="shared" si="1112"/>
        <v>1.0105672808222663</v>
      </c>
      <c r="AK5081" s="38">
        <v>40834</v>
      </c>
      <c r="AL5081" s="19">
        <v>170.61969999999999</v>
      </c>
      <c r="AM5081" s="19">
        <f t="shared" si="1116"/>
        <v>-1.6407246104596096E-3</v>
      </c>
      <c r="AN5081" s="37">
        <f t="shared" si="1117"/>
        <v>0.99835927538954039</v>
      </c>
      <c r="AQ5081" s="38">
        <v>40834</v>
      </c>
      <c r="AR5081" s="19">
        <f t="shared" si="1118"/>
        <v>386.82557144600003</v>
      </c>
      <c r="AS5081" s="40">
        <f t="shared" si="1115"/>
        <v>-1.6407246104596096E-3</v>
      </c>
      <c r="AT5081" s="51">
        <f t="shared" si="1119"/>
        <v>0.99835927538954039</v>
      </c>
      <c r="AX5081" s="53" t="s">
        <v>749</v>
      </c>
      <c r="AY5081" s="53">
        <v>3.3599999999999998E-2</v>
      </c>
    </row>
    <row r="5082" spans="1:51">
      <c r="A5082" s="38">
        <v>40835</v>
      </c>
      <c r="B5082" s="37">
        <v>1.3774999999999999</v>
      </c>
      <c r="D5082" s="38">
        <v>40835</v>
      </c>
      <c r="E5082" s="19">
        <v>1548.8179</v>
      </c>
      <c r="F5082" s="19">
        <v>1124.3687114337567</v>
      </c>
      <c r="G5082" s="19">
        <v>-6.1433755876183493E-3</v>
      </c>
      <c r="H5082" s="37">
        <f t="shared" si="1106"/>
        <v>0.99385662441238165</v>
      </c>
      <c r="I5082" s="19"/>
      <c r="J5082" s="19"/>
      <c r="K5082" s="19"/>
      <c r="L5082" s="19"/>
      <c r="N5082" s="38">
        <v>40835</v>
      </c>
      <c r="O5082" s="19">
        <v>1168.1185</v>
      </c>
      <c r="P5082" s="19">
        <v>847.99891107078042</v>
      </c>
      <c r="Q5082" s="19">
        <v>4.3595086832686203E-3</v>
      </c>
      <c r="R5082" s="37">
        <f t="shared" si="1107"/>
        <v>1.0043595086832686</v>
      </c>
      <c r="T5082" s="39">
        <v>40835</v>
      </c>
      <c r="U5082" s="40">
        <v>414.46589999999998</v>
      </c>
      <c r="V5082" s="40">
        <f t="shared" si="1108"/>
        <v>-3.907790562613811E-3</v>
      </c>
      <c r="W5082" s="41">
        <f t="shared" si="1109"/>
        <v>0.99609220943738619</v>
      </c>
      <c r="Y5082" s="42">
        <v>40835</v>
      </c>
      <c r="Z5082" s="43">
        <v>291.3648</v>
      </c>
      <c r="AA5082" s="43">
        <f t="shared" si="1110"/>
        <v>211.51709618874773</v>
      </c>
      <c r="AB5082" s="19">
        <f t="shared" si="1113"/>
        <v>-1.7309981986147416E-2</v>
      </c>
      <c r="AC5082" s="37">
        <f t="shared" si="1114"/>
        <v>0.98269001801385258</v>
      </c>
      <c r="AE5082" s="44">
        <v>40835</v>
      </c>
      <c r="AF5082" s="45">
        <v>4757.5</v>
      </c>
      <c r="AG5082" s="19">
        <f t="shared" si="1105"/>
        <v>3453.7205081669695</v>
      </c>
      <c r="AH5082" s="45">
        <f t="shared" si="1111"/>
        <v>-2.0859443441919034E-2</v>
      </c>
      <c r="AI5082" s="46">
        <f t="shared" si="1112"/>
        <v>0.97914055655808097</v>
      </c>
      <c r="AK5082" s="38">
        <v>40835</v>
      </c>
      <c r="AL5082" s="19">
        <v>170.16220000000001</v>
      </c>
      <c r="AM5082" s="19">
        <f t="shared" si="1116"/>
        <v>-2.6814019717534832E-3</v>
      </c>
      <c r="AN5082" s="37">
        <f t="shared" si="1117"/>
        <v>0.99731859802824652</v>
      </c>
      <c r="AQ5082" s="38">
        <v>40835</v>
      </c>
      <c r="AR5082" s="19">
        <f t="shared" si="1118"/>
        <v>385.78833659600008</v>
      </c>
      <c r="AS5082" s="40">
        <f t="shared" si="1115"/>
        <v>-2.6814019717533721E-3</v>
      </c>
      <c r="AT5082" s="51">
        <f t="shared" si="1119"/>
        <v>0.99731859802824663</v>
      </c>
      <c r="AX5082" s="53" t="s">
        <v>750</v>
      </c>
      <c r="AY5082" s="53">
        <v>3.39E-2</v>
      </c>
    </row>
    <row r="5083" spans="1:51">
      <c r="A5083" s="38">
        <v>40836</v>
      </c>
      <c r="B5083" s="37">
        <v>1.3672</v>
      </c>
      <c r="D5083" s="38">
        <v>40836</v>
      </c>
      <c r="E5083" s="19">
        <v>1538.2454</v>
      </c>
      <c r="F5083" s="19">
        <v>1125.1063487419544</v>
      </c>
      <c r="G5083" s="19">
        <v>6.5604574433342222E-4</v>
      </c>
      <c r="H5083" s="37">
        <f t="shared" si="1106"/>
        <v>1.0006560457443334</v>
      </c>
      <c r="I5083" s="19"/>
      <c r="J5083" s="19"/>
      <c r="K5083" s="19"/>
      <c r="L5083" s="19"/>
      <c r="N5083" s="38">
        <v>40836</v>
      </c>
      <c r="O5083" s="19">
        <v>1136.5744</v>
      </c>
      <c r="P5083" s="19">
        <v>831.31538911644236</v>
      </c>
      <c r="Q5083" s="19">
        <v>-1.9673989832453387E-2</v>
      </c>
      <c r="R5083" s="37">
        <f t="shared" si="1107"/>
        <v>0.98032601016754661</v>
      </c>
      <c r="T5083" s="39">
        <v>40836</v>
      </c>
      <c r="U5083" s="40">
        <v>413.58699999999999</v>
      </c>
      <c r="V5083" s="40">
        <f t="shared" si="1108"/>
        <v>-2.1205604610656792E-3</v>
      </c>
      <c r="W5083" s="41">
        <f t="shared" si="1109"/>
        <v>0.99787943953893432</v>
      </c>
      <c r="Y5083" s="42">
        <v>40836</v>
      </c>
      <c r="Z5083" s="43">
        <v>288.37720000000002</v>
      </c>
      <c r="AA5083" s="43">
        <f t="shared" si="1110"/>
        <v>210.92539496781745</v>
      </c>
      <c r="AB5083" s="19">
        <f t="shared" si="1113"/>
        <v>-2.7974155829100233E-3</v>
      </c>
      <c r="AC5083" s="37">
        <f t="shared" si="1114"/>
        <v>0.99720258441708998</v>
      </c>
      <c r="AE5083" s="44">
        <v>40836</v>
      </c>
      <c r="AF5083" s="45">
        <v>4743.7997999999998</v>
      </c>
      <c r="AG5083" s="19">
        <f t="shared" si="1105"/>
        <v>3469.7189877121123</v>
      </c>
      <c r="AH5083" s="45">
        <f t="shared" si="1111"/>
        <v>4.6322449970435109E-3</v>
      </c>
      <c r="AI5083" s="46">
        <f t="shared" si="1112"/>
        <v>1.0046322449970435</v>
      </c>
      <c r="AK5083" s="38">
        <v>40836</v>
      </c>
      <c r="AL5083" s="19">
        <v>170.02709999999999</v>
      </c>
      <c r="AM5083" s="19">
        <f t="shared" si="1116"/>
        <v>-7.9394836220980647E-4</v>
      </c>
      <c r="AN5083" s="37">
        <f t="shared" si="1117"/>
        <v>0.99920605163779019</v>
      </c>
      <c r="AQ5083" s="38">
        <v>40836</v>
      </c>
      <c r="AR5083" s="19">
        <f t="shared" si="1118"/>
        <v>385.48204057800001</v>
      </c>
      <c r="AS5083" s="40">
        <f t="shared" si="1115"/>
        <v>-7.9394836220991749E-4</v>
      </c>
      <c r="AT5083" s="51">
        <f t="shared" si="1119"/>
        <v>0.99920605163779008</v>
      </c>
      <c r="AX5083" s="53" t="s">
        <v>751</v>
      </c>
      <c r="AY5083" s="53">
        <v>3.4099999999999998E-2</v>
      </c>
    </row>
    <row r="5084" spans="1:51">
      <c r="A5084" s="38">
        <v>40837</v>
      </c>
      <c r="B5084" s="37">
        <v>1.3873</v>
      </c>
      <c r="D5084" s="38">
        <v>40837</v>
      </c>
      <c r="E5084" s="19">
        <v>1574.4002</v>
      </c>
      <c r="F5084" s="19">
        <v>1134.8664311972898</v>
      </c>
      <c r="G5084" s="19">
        <v>8.6748088002956969E-3</v>
      </c>
      <c r="H5084" s="37">
        <f t="shared" si="1106"/>
        <v>1.0086748088002957</v>
      </c>
      <c r="I5084" s="19"/>
      <c r="J5084" s="19"/>
      <c r="K5084" s="19"/>
      <c r="L5084" s="19"/>
      <c r="N5084" s="38">
        <v>40837</v>
      </c>
      <c r="O5084" s="19">
        <v>1152.0578</v>
      </c>
      <c r="P5084" s="19">
        <v>830.43162978447344</v>
      </c>
      <c r="Q5084" s="19">
        <v>-1.0630854950348656E-3</v>
      </c>
      <c r="R5084" s="37">
        <f t="shared" si="1107"/>
        <v>0.99893691450496513</v>
      </c>
      <c r="T5084" s="39">
        <v>40837</v>
      </c>
      <c r="U5084" s="40">
        <v>415.60379999999998</v>
      </c>
      <c r="V5084" s="40">
        <f t="shared" si="1108"/>
        <v>4.8763621680565361E-3</v>
      </c>
      <c r="W5084" s="41">
        <f t="shared" si="1109"/>
        <v>1.0048763621680565</v>
      </c>
      <c r="Y5084" s="42">
        <v>40837</v>
      </c>
      <c r="Z5084" s="43">
        <v>291.3965</v>
      </c>
      <c r="AA5084" s="43">
        <f t="shared" si="1110"/>
        <v>210.04577236358395</v>
      </c>
      <c r="AB5084" s="19">
        <f t="shared" si="1113"/>
        <v>-4.1703020367354071E-3</v>
      </c>
      <c r="AC5084" s="37">
        <f t="shared" si="1114"/>
        <v>0.99582969796326459</v>
      </c>
      <c r="AE5084" s="44">
        <v>40837</v>
      </c>
      <c r="AF5084" s="45">
        <v>4789.1000999999997</v>
      </c>
      <c r="AG5084" s="19">
        <f t="shared" si="1105"/>
        <v>3452.101275859583</v>
      </c>
      <c r="AH5084" s="45">
        <f t="shared" si="1111"/>
        <v>-5.0775615878178026E-3</v>
      </c>
      <c r="AI5084" s="46">
        <f t="shared" si="1112"/>
        <v>0.9949224384121822</v>
      </c>
      <c r="AK5084" s="38">
        <v>40837</v>
      </c>
      <c r="AL5084" s="19">
        <v>170.02459999999999</v>
      </c>
      <c r="AM5084" s="19">
        <f t="shared" si="1116"/>
        <v>-1.4703538435911767E-5</v>
      </c>
      <c r="AN5084" s="37">
        <f t="shared" si="1117"/>
        <v>0.99998529646156409</v>
      </c>
      <c r="AQ5084" s="38">
        <v>40837</v>
      </c>
      <c r="AR5084" s="19">
        <f t="shared" si="1118"/>
        <v>385.47637262800004</v>
      </c>
      <c r="AS5084" s="40">
        <f t="shared" si="1115"/>
        <v>-1.4703538435911767E-5</v>
      </c>
      <c r="AT5084" s="51">
        <f t="shared" si="1119"/>
        <v>0.99998529646156409</v>
      </c>
      <c r="AX5084" s="53" t="s">
        <v>752</v>
      </c>
      <c r="AY5084" s="53">
        <v>3.4700000000000002E-2</v>
      </c>
    </row>
    <row r="5085" spans="1:51">
      <c r="A5085" s="38">
        <v>40840</v>
      </c>
      <c r="B5085" s="37">
        <v>1.3932</v>
      </c>
      <c r="D5085" s="38">
        <v>40840</v>
      </c>
      <c r="E5085" s="19">
        <v>1597.6468</v>
      </c>
      <c r="F5085" s="19">
        <v>1146.7461958082113</v>
      </c>
      <c r="G5085" s="19">
        <v>1.0467984852092549E-2</v>
      </c>
      <c r="H5085" s="37">
        <f t="shared" si="1106"/>
        <v>1.0104679848520925</v>
      </c>
      <c r="I5085" s="19"/>
      <c r="J5085" s="19"/>
      <c r="K5085" s="19"/>
      <c r="L5085" s="19"/>
      <c r="N5085" s="38">
        <v>40840</v>
      </c>
      <c r="O5085" s="19">
        <v>1188.8005000000001</v>
      </c>
      <c r="P5085" s="19">
        <v>853.28775480907268</v>
      </c>
      <c r="Q5085" s="19">
        <v>2.7523186984738546E-2</v>
      </c>
      <c r="R5085" s="37">
        <f t="shared" si="1107"/>
        <v>1.0275231869847385</v>
      </c>
      <c r="T5085" s="39">
        <v>40840</v>
      </c>
      <c r="U5085" s="40">
        <v>415.7253</v>
      </c>
      <c r="V5085" s="40">
        <f t="shared" si="1108"/>
        <v>2.9234573889858062E-4</v>
      </c>
      <c r="W5085" s="41">
        <f t="shared" si="1109"/>
        <v>1.0002923457388986</v>
      </c>
      <c r="Y5085" s="42">
        <v>40840</v>
      </c>
      <c r="Z5085" s="43">
        <v>297.14359999999999</v>
      </c>
      <c r="AA5085" s="43">
        <f t="shared" si="1110"/>
        <v>213.28136663795578</v>
      </c>
      <c r="AB5085" s="19">
        <f t="shared" si="1113"/>
        <v>1.5404234219820845E-2</v>
      </c>
      <c r="AC5085" s="37">
        <f t="shared" si="1114"/>
        <v>1.0154042342198208</v>
      </c>
      <c r="AE5085" s="44">
        <v>40840</v>
      </c>
      <c r="AF5085" s="45">
        <v>4901.7002000000002</v>
      </c>
      <c r="AG5085" s="19">
        <f t="shared" si="1105"/>
        <v>3518.3033304622454</v>
      </c>
      <c r="AH5085" s="45">
        <f t="shared" si="1111"/>
        <v>1.9177321090088295E-2</v>
      </c>
      <c r="AI5085" s="46">
        <f t="shared" si="1112"/>
        <v>1.0191773210900883</v>
      </c>
      <c r="AK5085" s="38">
        <v>40840</v>
      </c>
      <c r="AL5085" s="19">
        <v>169.82599999999999</v>
      </c>
      <c r="AM5085" s="19">
        <f t="shared" si="1116"/>
        <v>-1.1680662680576548E-3</v>
      </c>
      <c r="AN5085" s="37">
        <f t="shared" si="1117"/>
        <v>0.99883193373194235</v>
      </c>
      <c r="AQ5085" s="38">
        <v>40840</v>
      </c>
      <c r="AR5085" s="19">
        <f t="shared" si="1118"/>
        <v>385.02611068000004</v>
      </c>
      <c r="AS5085" s="40">
        <f t="shared" si="1115"/>
        <v>-1.1680662680576548E-3</v>
      </c>
      <c r="AT5085" s="51">
        <f t="shared" si="1119"/>
        <v>0.99883193373194235</v>
      </c>
      <c r="AX5085" s="53" t="s">
        <v>753</v>
      </c>
      <c r="AY5085" s="53">
        <v>3.4599999999999999E-2</v>
      </c>
    </row>
    <row r="5086" spans="1:51">
      <c r="A5086" s="38">
        <v>40841</v>
      </c>
      <c r="B5086" s="37">
        <v>1.3911</v>
      </c>
      <c r="D5086" s="38">
        <v>40841</v>
      </c>
      <c r="E5086" s="19">
        <v>1576.4484</v>
      </c>
      <c r="F5086" s="19">
        <v>1133.2387319387535</v>
      </c>
      <c r="G5086" s="19">
        <v>-1.1778948052178051E-2</v>
      </c>
      <c r="H5086" s="37">
        <f t="shared" si="1106"/>
        <v>0.98822105194782195</v>
      </c>
      <c r="I5086" s="19"/>
      <c r="J5086" s="19"/>
      <c r="K5086" s="19"/>
      <c r="L5086" s="19"/>
      <c r="N5086" s="38">
        <v>40841</v>
      </c>
      <c r="O5086" s="19">
        <v>1196.2004999999999</v>
      </c>
      <c r="P5086" s="19">
        <v>859.89540651283153</v>
      </c>
      <c r="Q5086" s="19">
        <v>7.7437554523882568E-3</v>
      </c>
      <c r="R5086" s="37">
        <f t="shared" si="1107"/>
        <v>1.0077437554523883</v>
      </c>
      <c r="T5086" s="39">
        <v>40841</v>
      </c>
      <c r="U5086" s="40">
        <v>414.31380000000001</v>
      </c>
      <c r="V5086" s="40">
        <f t="shared" si="1108"/>
        <v>-3.3952708675656362E-3</v>
      </c>
      <c r="W5086" s="41">
        <f t="shared" si="1109"/>
        <v>0.99660472913243436</v>
      </c>
      <c r="Y5086" s="42">
        <v>40841</v>
      </c>
      <c r="Z5086" s="43">
        <v>298.9803</v>
      </c>
      <c r="AA5086" s="43">
        <f t="shared" si="1110"/>
        <v>214.92365753720077</v>
      </c>
      <c r="AB5086" s="19">
        <f t="shared" si="1113"/>
        <v>7.700114290962734E-3</v>
      </c>
      <c r="AC5086" s="37">
        <f t="shared" si="1114"/>
        <v>1.0077001142909627</v>
      </c>
      <c r="AE5086" s="44">
        <v>40841</v>
      </c>
      <c r="AF5086" s="45">
        <v>4930.5</v>
      </c>
      <c r="AG5086" s="19">
        <f t="shared" si="1105"/>
        <v>3544.3174466249729</v>
      </c>
      <c r="AH5086" s="45">
        <f t="shared" si="1111"/>
        <v>7.3939378499550124E-3</v>
      </c>
      <c r="AI5086" s="46">
        <f t="shared" si="1112"/>
        <v>1.007393937849955</v>
      </c>
      <c r="AK5086" s="38">
        <v>40841</v>
      </c>
      <c r="AL5086" s="19">
        <v>170.49639999999999</v>
      </c>
      <c r="AM5086" s="19">
        <f t="shared" si="1116"/>
        <v>3.9475698656272762E-3</v>
      </c>
      <c r="AN5086" s="37">
        <f t="shared" si="1117"/>
        <v>1.0039475698656273</v>
      </c>
      <c r="AQ5086" s="38">
        <v>40841</v>
      </c>
      <c r="AR5086" s="19">
        <f t="shared" si="1118"/>
        <v>386.54602815200002</v>
      </c>
      <c r="AS5086" s="40">
        <f t="shared" si="1115"/>
        <v>3.9475698656270541E-3</v>
      </c>
      <c r="AT5086" s="51">
        <f t="shared" si="1119"/>
        <v>1.0039475698656271</v>
      </c>
      <c r="AX5086" s="53" t="s">
        <v>754</v>
      </c>
      <c r="AY5086" s="53">
        <v>3.4099999999999998E-2</v>
      </c>
    </row>
    <row r="5087" spans="1:51">
      <c r="A5087" s="38">
        <v>40842</v>
      </c>
      <c r="B5087" s="37">
        <v>1.3837999999999999</v>
      </c>
      <c r="D5087" s="38">
        <v>40842</v>
      </c>
      <c r="E5087" s="19">
        <v>1582.5637999999999</v>
      </c>
      <c r="F5087" s="19">
        <v>1143.6362191068074</v>
      </c>
      <c r="G5087" s="19">
        <v>9.175019239119786E-3</v>
      </c>
      <c r="H5087" s="37">
        <f t="shared" si="1106"/>
        <v>1.0091750192391198</v>
      </c>
      <c r="I5087" s="19"/>
      <c r="J5087" s="19"/>
      <c r="K5087" s="19"/>
      <c r="L5087" s="19"/>
      <c r="N5087" s="38">
        <v>40842</v>
      </c>
      <c r="O5087" s="19">
        <v>1202.5867000000001</v>
      </c>
      <c r="P5087" s="19">
        <v>869.04661078190497</v>
      </c>
      <c r="Q5087" s="19">
        <v>1.0642229508103451E-2</v>
      </c>
      <c r="R5087" s="37">
        <f t="shared" si="1107"/>
        <v>1.0106422295081035</v>
      </c>
      <c r="T5087" s="39">
        <v>40842</v>
      </c>
      <c r="U5087" s="40">
        <v>415.51740000000001</v>
      </c>
      <c r="V5087" s="40">
        <f t="shared" si="1108"/>
        <v>2.9050444373321938E-3</v>
      </c>
      <c r="W5087" s="41">
        <f t="shared" si="1109"/>
        <v>1.0029050444373322</v>
      </c>
      <c r="Y5087" s="42">
        <v>40842</v>
      </c>
      <c r="Z5087" s="43">
        <v>295.99369999999999</v>
      </c>
      <c r="AA5087" s="43">
        <f t="shared" si="1110"/>
        <v>213.89919063448477</v>
      </c>
      <c r="AB5087" s="19">
        <f t="shared" si="1113"/>
        <v>-4.7666548878578796E-3</v>
      </c>
      <c r="AC5087" s="37">
        <f t="shared" si="1114"/>
        <v>0.99523334511214212</v>
      </c>
      <c r="AE5087" s="44">
        <v>40842</v>
      </c>
      <c r="AF5087" s="45">
        <v>4843.2997999999998</v>
      </c>
      <c r="AG5087" s="19">
        <f t="shared" si="1105"/>
        <v>3499.9998554704439</v>
      </c>
      <c r="AH5087" s="45">
        <f t="shared" si="1111"/>
        <v>-1.2503843637575396E-2</v>
      </c>
      <c r="AI5087" s="46">
        <f t="shared" si="1112"/>
        <v>0.9874961563624246</v>
      </c>
      <c r="AK5087" s="38">
        <v>40842</v>
      </c>
      <c r="AL5087" s="19">
        <v>171.23990000000001</v>
      </c>
      <c r="AM5087" s="19">
        <f t="shared" si="1116"/>
        <v>4.360795887772495E-3</v>
      </c>
      <c r="AN5087" s="37">
        <f t="shared" si="1117"/>
        <v>1.0043607958877725</v>
      </c>
      <c r="AQ5087" s="38">
        <v>40842</v>
      </c>
      <c r="AR5087" s="19">
        <f t="shared" si="1118"/>
        <v>388.23167648200007</v>
      </c>
      <c r="AS5087" s="40">
        <f t="shared" si="1115"/>
        <v>4.360795887772495E-3</v>
      </c>
      <c r="AT5087" s="51">
        <f t="shared" si="1119"/>
        <v>1.0043607958877725</v>
      </c>
      <c r="AX5087" s="53" t="s">
        <v>755</v>
      </c>
      <c r="AY5087" s="53">
        <v>3.3500000000000002E-2</v>
      </c>
    </row>
    <row r="5088" spans="1:51">
      <c r="A5088" s="38">
        <v>40843</v>
      </c>
      <c r="B5088" s="37">
        <v>1.4172</v>
      </c>
      <c r="D5088" s="38">
        <v>40843</v>
      </c>
      <c r="E5088" s="19">
        <v>1649.0634</v>
      </c>
      <c r="F5088" s="19">
        <v>1163.6066892464014</v>
      </c>
      <c r="G5088" s="19">
        <v>1.7462257495824307E-2</v>
      </c>
      <c r="H5088" s="37">
        <f t="shared" si="1106"/>
        <v>1.0174622574958243</v>
      </c>
      <c r="I5088" s="19"/>
      <c r="J5088" s="19"/>
      <c r="K5088" s="19"/>
      <c r="L5088" s="19"/>
      <c r="N5088" s="38">
        <v>40843</v>
      </c>
      <c r="O5088" s="19">
        <v>1244.4967999999999</v>
      </c>
      <c r="P5088" s="19">
        <v>878.13773638159739</v>
      </c>
      <c r="Q5088" s="19">
        <v>1.0461033374852935E-2</v>
      </c>
      <c r="R5088" s="37">
        <f t="shared" si="1107"/>
        <v>1.0104610333748529</v>
      </c>
      <c r="T5088" s="39">
        <v>40843</v>
      </c>
      <c r="U5088" s="40">
        <v>415.06920000000002</v>
      </c>
      <c r="V5088" s="40">
        <f t="shared" si="1108"/>
        <v>-1.0786551898909202E-3</v>
      </c>
      <c r="W5088" s="41">
        <f t="shared" si="1109"/>
        <v>0.99892134481010908</v>
      </c>
      <c r="Y5088" s="42">
        <v>40843</v>
      </c>
      <c r="Z5088" s="43">
        <v>303.2756</v>
      </c>
      <c r="AA5088" s="43">
        <f t="shared" si="1110"/>
        <v>213.99633079311317</v>
      </c>
      <c r="AB5088" s="19">
        <f t="shared" si="1113"/>
        <v>4.5413990740339472E-4</v>
      </c>
      <c r="AC5088" s="37">
        <f t="shared" si="1114"/>
        <v>1.0004541399074034</v>
      </c>
      <c r="AE5088" s="44">
        <v>40843</v>
      </c>
      <c r="AF5088" s="45">
        <v>4990.3999000000003</v>
      </c>
      <c r="AG5088" s="19">
        <f t="shared" si="1105"/>
        <v>3521.30955405024</v>
      </c>
      <c r="AH5088" s="45">
        <f t="shared" si="1111"/>
        <v>6.088485559932133E-3</v>
      </c>
      <c r="AI5088" s="46">
        <f t="shared" si="1112"/>
        <v>1.0060884855599321</v>
      </c>
      <c r="AK5088" s="38">
        <v>40843</v>
      </c>
      <c r="AL5088" s="19">
        <v>170.64660000000001</v>
      </c>
      <c r="AM5088" s="19">
        <f t="shared" si="1116"/>
        <v>-3.4647298906388402E-3</v>
      </c>
      <c r="AN5088" s="37">
        <f t="shared" si="1117"/>
        <v>0.99653527010936116</v>
      </c>
      <c r="AQ5088" s="38">
        <v>40843</v>
      </c>
      <c r="AR5088" s="19">
        <f t="shared" si="1118"/>
        <v>386.88655858800007</v>
      </c>
      <c r="AS5088" s="40">
        <f t="shared" si="1115"/>
        <v>-3.4647298906388402E-3</v>
      </c>
      <c r="AT5088" s="51">
        <f t="shared" si="1119"/>
        <v>0.99653527010936116</v>
      </c>
      <c r="AX5088" s="53" t="s">
        <v>756</v>
      </c>
      <c r="AY5088" s="53">
        <v>3.3099999999999997E-2</v>
      </c>
    </row>
    <row r="5089" spans="1:51">
      <c r="A5089" s="38">
        <v>40844</v>
      </c>
      <c r="B5089" s="37">
        <v>1.4164000000000001</v>
      </c>
      <c r="D5089" s="38">
        <v>40844</v>
      </c>
      <c r="E5089" s="19">
        <v>1653.5897</v>
      </c>
      <c r="F5089" s="19">
        <v>1167.4595453261791</v>
      </c>
      <c r="G5089" s="19">
        <v>3.3111326321721979E-3</v>
      </c>
      <c r="H5089" s="37">
        <f t="shared" si="1106"/>
        <v>1.0033111326321722</v>
      </c>
      <c r="I5089" s="19"/>
      <c r="J5089" s="19"/>
      <c r="K5089" s="19"/>
      <c r="L5089" s="19"/>
      <c r="N5089" s="38">
        <v>40844</v>
      </c>
      <c r="O5089" s="19">
        <v>1264.9699000000001</v>
      </c>
      <c r="P5089" s="19">
        <v>893.08804010166614</v>
      </c>
      <c r="Q5089" s="19">
        <v>1.7025009973574479E-2</v>
      </c>
      <c r="R5089" s="37">
        <f t="shared" si="1107"/>
        <v>1.0170250099735745</v>
      </c>
      <c r="T5089" s="39">
        <v>40844</v>
      </c>
      <c r="U5089" s="40">
        <v>413.48309999999998</v>
      </c>
      <c r="V5089" s="40">
        <f t="shared" si="1108"/>
        <v>-3.8212905221588489E-3</v>
      </c>
      <c r="W5089" s="41">
        <f t="shared" si="1109"/>
        <v>0.99617870947784115</v>
      </c>
      <c r="Y5089" s="42">
        <v>40844</v>
      </c>
      <c r="Z5089" s="43">
        <v>303.31369999999998</v>
      </c>
      <c r="AA5089" s="43">
        <f t="shared" si="1110"/>
        <v>214.14409771251056</v>
      </c>
      <c r="AB5089" s="19">
        <f t="shared" si="1113"/>
        <v>6.9051146274201614E-4</v>
      </c>
      <c r="AC5089" s="37">
        <f t="shared" si="1114"/>
        <v>1.000690511462742</v>
      </c>
      <c r="AE5089" s="44">
        <v>40844</v>
      </c>
      <c r="AF5089" s="45">
        <v>4955.6000999999997</v>
      </c>
      <c r="AG5089" s="19">
        <f t="shared" si="1105"/>
        <v>3498.7292431516516</v>
      </c>
      <c r="AH5089" s="45">
        <f t="shared" si="1111"/>
        <v>-6.4124754021174235E-3</v>
      </c>
      <c r="AI5089" s="46">
        <f t="shared" si="1112"/>
        <v>0.99358752459788258</v>
      </c>
      <c r="AK5089" s="38">
        <v>40844</v>
      </c>
      <c r="AL5089" s="19">
        <v>169.9477</v>
      </c>
      <c r="AM5089" s="19">
        <f t="shared" si="1116"/>
        <v>-4.0955987403207272E-3</v>
      </c>
      <c r="AN5089" s="37">
        <f t="shared" si="1117"/>
        <v>0.99590440125967927</v>
      </c>
      <c r="AQ5089" s="38">
        <v>40844</v>
      </c>
      <c r="AR5089" s="19">
        <f t="shared" si="1118"/>
        <v>385.30202648600005</v>
      </c>
      <c r="AS5089" s="40">
        <f t="shared" si="1115"/>
        <v>-4.0955987403207272E-3</v>
      </c>
      <c r="AT5089" s="51">
        <f t="shared" si="1119"/>
        <v>0.99590440125967927</v>
      </c>
      <c r="AX5089" s="53" t="s">
        <v>757</v>
      </c>
      <c r="AY5089" s="53">
        <v>3.2599999999999997E-2</v>
      </c>
    </row>
    <row r="5090" spans="1:51">
      <c r="A5090" s="38">
        <v>40847</v>
      </c>
      <c r="B5090" s="37">
        <v>1.3947000000000001</v>
      </c>
      <c r="D5090" s="38">
        <v>40847</v>
      </c>
      <c r="E5090" s="19">
        <v>1604.9512999999999</v>
      </c>
      <c r="F5090" s="19">
        <v>1150.7501971750196</v>
      </c>
      <c r="G5090" s="19">
        <v>-1.4312571444598521E-2</v>
      </c>
      <c r="H5090" s="37">
        <f t="shared" si="1106"/>
        <v>0.98568742855540148</v>
      </c>
      <c r="I5090" s="19"/>
      <c r="J5090" s="19"/>
      <c r="K5090" s="19"/>
      <c r="L5090" s="19"/>
      <c r="N5090" s="38">
        <v>40847</v>
      </c>
      <c r="O5090" s="19">
        <v>1246.0645</v>
      </c>
      <c r="P5090" s="19">
        <v>893.42833584283346</v>
      </c>
      <c r="Q5090" s="19">
        <v>3.8103269318057187E-4</v>
      </c>
      <c r="R5090" s="37">
        <f t="shared" si="1107"/>
        <v>1.0003810326931806</v>
      </c>
      <c r="T5090" s="39">
        <v>40847</v>
      </c>
      <c r="U5090" s="40">
        <v>415.61439999999999</v>
      </c>
      <c r="V5090" s="40">
        <f t="shared" si="1108"/>
        <v>5.1545032916702205E-3</v>
      </c>
      <c r="W5090" s="41">
        <f t="shared" si="1109"/>
        <v>1.0051545032916702</v>
      </c>
      <c r="Y5090" s="42">
        <v>40847</v>
      </c>
      <c r="Z5090" s="43">
        <v>300.50659999999999</v>
      </c>
      <c r="AA5090" s="43">
        <f t="shared" si="1110"/>
        <v>215.46325374632536</v>
      </c>
      <c r="AB5090" s="19">
        <f t="shared" si="1113"/>
        <v>6.1601325831812659E-3</v>
      </c>
      <c r="AC5090" s="37">
        <f t="shared" si="1114"/>
        <v>1.0061601325831813</v>
      </c>
      <c r="AE5090" s="44">
        <v>40847</v>
      </c>
      <c r="AF5090" s="45">
        <v>4920.7002000000002</v>
      </c>
      <c r="AG5090" s="19">
        <f t="shared" si="1105"/>
        <v>3528.1423962142399</v>
      </c>
      <c r="AH5090" s="45">
        <f t="shared" si="1111"/>
        <v>8.4068103069596667E-3</v>
      </c>
      <c r="AI5090" s="46">
        <f t="shared" si="1112"/>
        <v>1.0084068103069597</v>
      </c>
      <c r="AK5090" s="38">
        <v>40847</v>
      </c>
      <c r="AL5090" s="19">
        <v>170.35079999999999</v>
      </c>
      <c r="AM5090" s="19">
        <f t="shared" si="1116"/>
        <v>2.3719061805484998E-3</v>
      </c>
      <c r="AN5090" s="37">
        <f t="shared" si="1117"/>
        <v>1.0023719061805485</v>
      </c>
      <c r="AQ5090" s="38">
        <v>40847</v>
      </c>
      <c r="AR5090" s="19">
        <f t="shared" si="1118"/>
        <v>386.215926744</v>
      </c>
      <c r="AS5090" s="40">
        <f t="shared" si="1115"/>
        <v>2.3719061805482777E-3</v>
      </c>
      <c r="AT5090" s="51">
        <f t="shared" si="1119"/>
        <v>1.0023719061805483</v>
      </c>
      <c r="AX5090" s="53" t="s">
        <v>758</v>
      </c>
      <c r="AY5090" s="53">
        <v>3.1200000000000002E-2</v>
      </c>
    </row>
    <row r="5091" spans="1:51">
      <c r="A5091" s="38">
        <v>40848</v>
      </c>
      <c r="B5091" s="37">
        <v>1.3675999999999999</v>
      </c>
      <c r="D5091" s="38">
        <v>40848</v>
      </c>
      <c r="E5091" s="19">
        <v>1548.8937000000001</v>
      </c>
      <c r="F5091" s="19">
        <v>1132.5633957297457</v>
      </c>
      <c r="G5091" s="19">
        <v>-1.5804300090428547E-2</v>
      </c>
      <c r="H5091" s="37">
        <f t="shared" si="1106"/>
        <v>0.98419569990957145</v>
      </c>
      <c r="I5091" s="19"/>
      <c r="J5091" s="19"/>
      <c r="K5091" s="19"/>
      <c r="L5091" s="19"/>
      <c r="N5091" s="38">
        <v>40848</v>
      </c>
      <c r="O5091" s="19">
        <v>1213.1158</v>
      </c>
      <c r="P5091" s="19">
        <v>887.03992395437274</v>
      </c>
      <c r="Q5091" s="19">
        <v>-7.1504469157384065E-3</v>
      </c>
      <c r="R5091" s="37">
        <f t="shared" si="1107"/>
        <v>0.99284955308426159</v>
      </c>
      <c r="T5091" s="39">
        <v>40848</v>
      </c>
      <c r="U5091" s="40">
        <v>419.22460000000001</v>
      </c>
      <c r="V5091" s="40">
        <f t="shared" si="1108"/>
        <v>8.6864170250116057E-3</v>
      </c>
      <c r="W5091" s="41">
        <f t="shared" si="1109"/>
        <v>1.0086864170250116</v>
      </c>
      <c r="Y5091" s="42">
        <v>40848</v>
      </c>
      <c r="Z5091" s="43">
        <v>295.99209999999999</v>
      </c>
      <c r="AA5091" s="43">
        <f t="shared" si="1110"/>
        <v>216.43177829774788</v>
      </c>
      <c r="AB5091" s="19">
        <f t="shared" si="1113"/>
        <v>4.4950799478913339E-3</v>
      </c>
      <c r="AC5091" s="37">
        <f t="shared" si="1114"/>
        <v>1.0044950799478913</v>
      </c>
      <c r="AE5091" s="44">
        <v>40848</v>
      </c>
      <c r="AF5091" s="45">
        <v>4873.2002000000002</v>
      </c>
      <c r="AG5091" s="19">
        <f t="shared" si="1105"/>
        <v>3563.322755191577</v>
      </c>
      <c r="AH5091" s="45">
        <f t="shared" si="1111"/>
        <v>9.9713546185342672E-3</v>
      </c>
      <c r="AI5091" s="46">
        <f t="shared" si="1112"/>
        <v>1.0099713546185343</v>
      </c>
      <c r="AK5091" s="38">
        <v>40848</v>
      </c>
      <c r="AL5091" s="19">
        <v>171.16659999999999</v>
      </c>
      <c r="AM5091" s="19">
        <f t="shared" si="1116"/>
        <v>4.7889414079651527E-3</v>
      </c>
      <c r="AN5091" s="37">
        <f t="shared" si="1117"/>
        <v>1.0047889414079652</v>
      </c>
      <c r="AQ5091" s="38">
        <v>40848</v>
      </c>
      <c r="AR5091" s="19">
        <f t="shared" si="1118"/>
        <v>388.06549218800001</v>
      </c>
      <c r="AS5091" s="40">
        <f t="shared" si="1115"/>
        <v>4.7889414079651527E-3</v>
      </c>
      <c r="AT5091" s="51">
        <f t="shared" si="1119"/>
        <v>1.0047889414079652</v>
      </c>
      <c r="AX5091" s="53" t="s">
        <v>759</v>
      </c>
      <c r="AY5091" s="53">
        <v>2.9399999999999999E-2</v>
      </c>
    </row>
    <row r="5092" spans="1:51">
      <c r="A5092" s="38">
        <v>40849</v>
      </c>
      <c r="B5092" s="37">
        <v>1.3803000000000001</v>
      </c>
      <c r="D5092" s="38">
        <v>40849</v>
      </c>
      <c r="E5092" s="19">
        <v>1568.5038999999999</v>
      </c>
      <c r="F5092" s="19">
        <v>1136.3499963775989</v>
      </c>
      <c r="G5092" s="19">
        <v>3.3433895728312013E-3</v>
      </c>
      <c r="H5092" s="37">
        <f t="shared" si="1106"/>
        <v>1.0033433895728312</v>
      </c>
      <c r="I5092" s="19"/>
      <c r="J5092" s="19"/>
      <c r="K5092" s="19"/>
      <c r="L5092" s="19"/>
      <c r="N5092" s="38">
        <v>40849</v>
      </c>
      <c r="O5092" s="19">
        <v>1223.6604</v>
      </c>
      <c r="P5092" s="19">
        <v>886.5177135405346</v>
      </c>
      <c r="Q5092" s="19">
        <v>-5.8871128540660678E-4</v>
      </c>
      <c r="R5092" s="37">
        <f t="shared" si="1107"/>
        <v>0.99941128871459339</v>
      </c>
      <c r="T5092" s="39">
        <v>40849</v>
      </c>
      <c r="U5092" s="40">
        <v>419.70069999999998</v>
      </c>
      <c r="V5092" s="40">
        <f t="shared" si="1108"/>
        <v>1.1356680881797754E-3</v>
      </c>
      <c r="W5092" s="41">
        <f t="shared" si="1109"/>
        <v>1.0011356680881798</v>
      </c>
      <c r="Y5092" s="42">
        <v>40849</v>
      </c>
      <c r="Z5092" s="43">
        <v>296.65280000000001</v>
      </c>
      <c r="AA5092" s="43">
        <f t="shared" si="1110"/>
        <v>214.91907556328334</v>
      </c>
      <c r="AB5092" s="19">
        <f t="shared" si="1113"/>
        <v>-6.9892820100728725E-3</v>
      </c>
      <c r="AC5092" s="37">
        <f t="shared" si="1114"/>
        <v>0.99301071798992713</v>
      </c>
      <c r="AE5092" s="44">
        <v>40849</v>
      </c>
      <c r="AF5092" s="45">
        <v>4883.2997999999998</v>
      </c>
      <c r="AG5092" s="19">
        <f t="shared" si="1105"/>
        <v>3537.8539447946096</v>
      </c>
      <c r="AH5092" s="45">
        <f t="shared" si="1111"/>
        <v>-7.1474890563479887E-3</v>
      </c>
      <c r="AI5092" s="46">
        <f t="shared" si="1112"/>
        <v>0.99285251094365201</v>
      </c>
      <c r="AK5092" s="38">
        <v>40849</v>
      </c>
      <c r="AL5092" s="19">
        <v>170.77770000000001</v>
      </c>
      <c r="AM5092" s="19">
        <f t="shared" si="1116"/>
        <v>-2.2720554126797188E-3</v>
      </c>
      <c r="AN5092" s="37">
        <f t="shared" si="1117"/>
        <v>0.99772794458732028</v>
      </c>
      <c r="AQ5092" s="38">
        <v>40849</v>
      </c>
      <c r="AR5092" s="19">
        <f t="shared" si="1118"/>
        <v>387.18378588600007</v>
      </c>
      <c r="AS5092" s="40">
        <f t="shared" si="1115"/>
        <v>-2.2720554126796078E-3</v>
      </c>
      <c r="AT5092" s="51">
        <f t="shared" si="1119"/>
        <v>0.99772794458732039</v>
      </c>
      <c r="AX5092" s="53" t="s">
        <v>760</v>
      </c>
      <c r="AY5092" s="53">
        <v>2.8300000000000002E-2</v>
      </c>
    </row>
    <row r="5093" spans="1:51">
      <c r="A5093" s="38">
        <v>40850</v>
      </c>
      <c r="B5093" s="37">
        <v>1.3744000000000001</v>
      </c>
      <c r="D5093" s="38">
        <v>40850</v>
      </c>
      <c r="E5093" s="19">
        <v>1591.6936000000001</v>
      </c>
      <c r="F5093" s="19">
        <v>1158.1006984866124</v>
      </c>
      <c r="G5093" s="19">
        <v>1.914084760711865E-2</v>
      </c>
      <c r="H5093" s="37">
        <f t="shared" si="1106"/>
        <v>1.0191408476071186</v>
      </c>
      <c r="I5093" s="19"/>
      <c r="J5093" s="19"/>
      <c r="K5093" s="19"/>
      <c r="L5093" s="19"/>
      <c r="N5093" s="38">
        <v>40850</v>
      </c>
      <c r="O5093" s="19">
        <v>1219.8414</v>
      </c>
      <c r="P5093" s="19">
        <v>887.54467403958085</v>
      </c>
      <c r="Q5093" s="19">
        <v>1.1584207324462081E-3</v>
      </c>
      <c r="R5093" s="37">
        <f t="shared" si="1107"/>
        <v>1.0011584207324462</v>
      </c>
      <c r="T5093" s="39">
        <v>40850</v>
      </c>
      <c r="U5093" s="40">
        <v>418.78890000000001</v>
      </c>
      <c r="V5093" s="40">
        <f t="shared" si="1108"/>
        <v>-2.1725005462225333E-3</v>
      </c>
      <c r="W5093" s="41">
        <f t="shared" si="1109"/>
        <v>0.99782749945377747</v>
      </c>
      <c r="Y5093" s="42">
        <v>40850</v>
      </c>
      <c r="Z5093" s="43">
        <v>300.5849</v>
      </c>
      <c r="AA5093" s="43">
        <f t="shared" si="1110"/>
        <v>218.70263387660069</v>
      </c>
      <c r="AB5093" s="19">
        <f t="shared" si="1113"/>
        <v>1.7604571876186359E-2</v>
      </c>
      <c r="AC5093" s="37">
        <f t="shared" si="1114"/>
        <v>1.0176045718761864</v>
      </c>
      <c r="AE5093" s="44">
        <v>40850</v>
      </c>
      <c r="AF5093" s="45">
        <v>4943.8999000000003</v>
      </c>
      <c r="AG5093" s="19">
        <f t="shared" si="1105"/>
        <v>3597.1332217694994</v>
      </c>
      <c r="AH5093" s="45">
        <f t="shared" si="1111"/>
        <v>1.6755716290128397E-2</v>
      </c>
      <c r="AI5093" s="46">
        <f t="shared" si="1112"/>
        <v>1.0167557162901284</v>
      </c>
      <c r="AK5093" s="38">
        <v>40850</v>
      </c>
      <c r="AL5093" s="19">
        <v>170.52969999999999</v>
      </c>
      <c r="AM5093" s="19">
        <f t="shared" si="1116"/>
        <v>-1.4521802319624744E-3</v>
      </c>
      <c r="AN5093" s="37">
        <f t="shared" si="1117"/>
        <v>0.99854781976803753</v>
      </c>
      <c r="AQ5093" s="38">
        <v>40850</v>
      </c>
      <c r="AR5093" s="19">
        <f t="shared" si="1118"/>
        <v>386.62152524600003</v>
      </c>
      <c r="AS5093" s="40">
        <f t="shared" si="1115"/>
        <v>-1.4521802319624744E-3</v>
      </c>
      <c r="AT5093" s="51">
        <f t="shared" si="1119"/>
        <v>0.99854781976803753</v>
      </c>
      <c r="AX5093" s="53" t="s">
        <v>761</v>
      </c>
      <c r="AY5093" s="53">
        <v>2.69E-2</v>
      </c>
    </row>
    <row r="5094" spans="1:51">
      <c r="A5094" s="38">
        <v>40851</v>
      </c>
      <c r="B5094" s="37">
        <v>1.3761000000000001</v>
      </c>
      <c r="D5094" s="38">
        <v>40851</v>
      </c>
      <c r="E5094" s="19">
        <v>1586.8928000000001</v>
      </c>
      <c r="F5094" s="19">
        <v>1153.1813094978563</v>
      </c>
      <c r="G5094" s="19">
        <v>-4.2478076346769145E-3</v>
      </c>
      <c r="H5094" s="37">
        <f t="shared" si="1106"/>
        <v>0.99575219236532309</v>
      </c>
      <c r="I5094" s="19"/>
      <c r="J5094" s="19"/>
      <c r="K5094" s="19"/>
      <c r="L5094" s="19"/>
      <c r="N5094" s="38">
        <v>40851</v>
      </c>
      <c r="O5094" s="19">
        <v>1239.4658999999999</v>
      </c>
      <c r="P5094" s="19">
        <v>900.70917811205572</v>
      </c>
      <c r="Q5094" s="19">
        <v>1.4832497402702982E-2</v>
      </c>
      <c r="R5094" s="37">
        <f t="shared" si="1107"/>
        <v>1.014832497402703</v>
      </c>
      <c r="T5094" s="39">
        <v>40851</v>
      </c>
      <c r="U5094" s="40">
        <v>418.8614</v>
      </c>
      <c r="V5094" s="40">
        <f t="shared" si="1108"/>
        <v>1.7311824644816731E-4</v>
      </c>
      <c r="W5094" s="41">
        <f t="shared" si="1109"/>
        <v>1.0001731182464482</v>
      </c>
      <c r="Y5094" s="42">
        <v>40851</v>
      </c>
      <c r="Z5094" s="43">
        <v>300.51740000000001</v>
      </c>
      <c r="AA5094" s="43">
        <f t="shared" si="1110"/>
        <v>218.38340236901388</v>
      </c>
      <c r="AB5094" s="19">
        <f t="shared" si="1113"/>
        <v>-1.4596600961236383E-3</v>
      </c>
      <c r="AC5094" s="37">
        <f t="shared" si="1114"/>
        <v>0.99854033990387636</v>
      </c>
      <c r="AE5094" s="44">
        <v>40851</v>
      </c>
      <c r="AF5094" s="45">
        <v>4964.5</v>
      </c>
      <c r="AG5094" s="19">
        <f t="shared" si="1105"/>
        <v>3607.659327083787</v>
      </c>
      <c r="AH5094" s="45">
        <f t="shared" si="1111"/>
        <v>2.9262483943004458E-3</v>
      </c>
      <c r="AI5094" s="46">
        <f t="shared" si="1112"/>
        <v>1.0029262483943004</v>
      </c>
      <c r="AK5094" s="38">
        <v>40851</v>
      </c>
      <c r="AL5094" s="19">
        <v>170.3537</v>
      </c>
      <c r="AM5094" s="19">
        <f t="shared" si="1116"/>
        <v>-1.0320782831376718E-3</v>
      </c>
      <c r="AN5094" s="37">
        <f t="shared" si="1117"/>
        <v>0.99896792171686233</v>
      </c>
      <c r="AQ5094" s="38">
        <v>40851</v>
      </c>
      <c r="AR5094" s="19">
        <f t="shared" si="1118"/>
        <v>386.22250156600006</v>
      </c>
      <c r="AS5094" s="40">
        <f t="shared" si="1115"/>
        <v>-1.0320782831376718E-3</v>
      </c>
      <c r="AT5094" s="51">
        <f t="shared" si="1119"/>
        <v>0.99896792171686233</v>
      </c>
      <c r="AX5094" s="53" t="s">
        <v>762</v>
      </c>
      <c r="AY5094" s="53">
        <v>2.53E-2</v>
      </c>
    </row>
    <row r="5095" spans="1:51">
      <c r="A5095" s="38">
        <v>40854</v>
      </c>
      <c r="B5095" s="37">
        <v>1.3744000000000001</v>
      </c>
      <c r="D5095" s="38">
        <v>40854</v>
      </c>
      <c r="E5095" s="19">
        <v>1589.8904</v>
      </c>
      <c r="F5095" s="19">
        <v>1156.7887077997671</v>
      </c>
      <c r="G5095" s="19">
        <v>3.1282143338600132E-3</v>
      </c>
      <c r="H5095" s="37">
        <f t="shared" si="1106"/>
        <v>1.00312821433386</v>
      </c>
      <c r="I5095" s="19"/>
      <c r="J5095" s="19"/>
      <c r="K5095" s="19"/>
      <c r="L5095" s="19"/>
      <c r="N5095" s="38">
        <v>40854</v>
      </c>
      <c r="O5095" s="19">
        <v>1240.2925</v>
      </c>
      <c r="P5095" s="19">
        <v>902.4246944121071</v>
      </c>
      <c r="Q5095" s="19">
        <v>1.904628421403709E-3</v>
      </c>
      <c r="R5095" s="37">
        <f t="shared" si="1107"/>
        <v>1.0019046284214037</v>
      </c>
      <c r="T5095" s="39">
        <v>40854</v>
      </c>
      <c r="U5095" s="40">
        <v>421.43349999999998</v>
      </c>
      <c r="V5095" s="40">
        <f t="shared" si="1108"/>
        <v>6.1406947501010389E-3</v>
      </c>
      <c r="W5095" s="41">
        <f t="shared" si="1109"/>
        <v>1.006140694750101</v>
      </c>
      <c r="Y5095" s="42">
        <v>40854</v>
      </c>
      <c r="Z5095" s="43">
        <v>300.90710000000001</v>
      </c>
      <c r="AA5095" s="43">
        <f t="shared" si="1110"/>
        <v>218.9370634458673</v>
      </c>
      <c r="AB5095" s="19">
        <f t="shared" si="1113"/>
        <v>2.5352708623793685E-3</v>
      </c>
      <c r="AC5095" s="37">
        <f t="shared" si="1114"/>
        <v>1.0025352708623794</v>
      </c>
      <c r="AE5095" s="44">
        <v>40854</v>
      </c>
      <c r="AF5095" s="45">
        <v>5012.3999000000003</v>
      </c>
      <c r="AG5095" s="19">
        <f t="shared" si="1105"/>
        <v>3646.9731519208381</v>
      </c>
      <c r="AH5095" s="45">
        <f t="shared" si="1111"/>
        <v>1.0897321856836673E-2</v>
      </c>
      <c r="AI5095" s="46">
        <f t="shared" si="1112"/>
        <v>1.0108973218568367</v>
      </c>
      <c r="AK5095" s="38">
        <v>40854</v>
      </c>
      <c r="AL5095" s="19">
        <v>169.62190000000001</v>
      </c>
      <c r="AM5095" s="19">
        <f t="shared" si="1116"/>
        <v>-4.2957681576625273E-3</v>
      </c>
      <c r="AN5095" s="37">
        <f t="shared" si="1117"/>
        <v>0.99570423184233747</v>
      </c>
      <c r="AQ5095" s="38">
        <v>40854</v>
      </c>
      <c r="AR5095" s="19">
        <f t="shared" si="1118"/>
        <v>384.56337924200005</v>
      </c>
      <c r="AS5095" s="40">
        <f t="shared" si="1115"/>
        <v>-4.2957681576625273E-3</v>
      </c>
      <c r="AT5095" s="51">
        <f t="shared" si="1119"/>
        <v>0.99570423184233747</v>
      </c>
      <c r="AX5095" s="53" t="s">
        <v>763</v>
      </c>
      <c r="AY5095" s="53">
        <v>2.53E-2</v>
      </c>
    </row>
    <row r="5096" spans="1:51">
      <c r="A5096" s="38">
        <v>40855</v>
      </c>
      <c r="B5096" s="37">
        <v>1.3785000000000001</v>
      </c>
      <c r="D5096" s="38">
        <v>40855</v>
      </c>
      <c r="E5096" s="19">
        <v>1604.5295000000001</v>
      </c>
      <c r="F5096" s="19">
        <v>1163.9677185346391</v>
      </c>
      <c r="G5096" s="19">
        <v>6.2059827230909193E-3</v>
      </c>
      <c r="H5096" s="37">
        <f t="shared" si="1106"/>
        <v>1.0062059827230909</v>
      </c>
      <c r="I5096" s="19"/>
      <c r="J5096" s="19"/>
      <c r="K5096" s="19"/>
      <c r="L5096" s="19"/>
      <c r="N5096" s="38">
        <v>40855</v>
      </c>
      <c r="O5096" s="19">
        <v>1240.6306999999999</v>
      </c>
      <c r="P5096" s="19">
        <v>899.98599927457371</v>
      </c>
      <c r="Q5096" s="19">
        <v>-2.7023807666545219E-3</v>
      </c>
      <c r="R5096" s="37">
        <f t="shared" si="1107"/>
        <v>0.99729761923334548</v>
      </c>
      <c r="T5096" s="39">
        <v>40855</v>
      </c>
      <c r="U5096" s="40">
        <v>420.68239999999997</v>
      </c>
      <c r="V5096" s="40">
        <f t="shared" si="1108"/>
        <v>-1.7822503431739189E-3</v>
      </c>
      <c r="W5096" s="41">
        <f t="shared" si="1109"/>
        <v>0.99821774965682608</v>
      </c>
      <c r="Y5096" s="42">
        <v>40855</v>
      </c>
      <c r="Z5096" s="43">
        <v>302.98200000000003</v>
      </c>
      <c r="AA5096" s="43">
        <f t="shared" si="1110"/>
        <v>219.79107725788901</v>
      </c>
      <c r="AB5096" s="19">
        <f t="shared" si="1113"/>
        <v>3.9007274445921336E-3</v>
      </c>
      <c r="AC5096" s="37">
        <f t="shared" si="1114"/>
        <v>1.0039007274445921</v>
      </c>
      <c r="AE5096" s="44">
        <v>40855</v>
      </c>
      <c r="AF5096" s="45">
        <v>5051.6000999999997</v>
      </c>
      <c r="AG5096" s="19">
        <f t="shared" si="1105"/>
        <v>3664.5630032644176</v>
      </c>
      <c r="AH5096" s="45">
        <f t="shared" si="1111"/>
        <v>4.8231370538922569E-3</v>
      </c>
      <c r="AI5096" s="46">
        <f t="shared" si="1112"/>
        <v>1.0048231370538923</v>
      </c>
      <c r="AK5096" s="38">
        <v>40855</v>
      </c>
      <c r="AL5096" s="19">
        <v>169.63210000000001</v>
      </c>
      <c r="AM5096" s="19">
        <f t="shared" si="1116"/>
        <v>6.0133744522294919E-5</v>
      </c>
      <c r="AN5096" s="37">
        <f t="shared" si="1117"/>
        <v>1.0000601337445223</v>
      </c>
      <c r="AQ5096" s="38">
        <v>40855</v>
      </c>
      <c r="AR5096" s="19">
        <f t="shared" si="1118"/>
        <v>384.58650447800005</v>
      </c>
      <c r="AS5096" s="40">
        <f t="shared" si="1115"/>
        <v>6.0133744522294919E-5</v>
      </c>
      <c r="AT5096" s="51">
        <f t="shared" si="1119"/>
        <v>1.0000601337445223</v>
      </c>
      <c r="AX5096" s="53" t="s">
        <v>764</v>
      </c>
      <c r="AY5096" s="53">
        <v>2.4E-2</v>
      </c>
    </row>
    <row r="5097" spans="1:51">
      <c r="A5097" s="38">
        <v>40856</v>
      </c>
      <c r="B5097" s="37">
        <v>1.3595999999999999</v>
      </c>
      <c r="D5097" s="38">
        <v>40856</v>
      </c>
      <c r="E5097" s="19">
        <v>1558.3559</v>
      </c>
      <c r="F5097" s="19">
        <v>1146.1870403059725</v>
      </c>
      <c r="G5097" s="19">
        <v>-1.5275920410448562E-2</v>
      </c>
      <c r="H5097" s="37">
        <f t="shared" si="1106"/>
        <v>0.98472407958955144</v>
      </c>
      <c r="I5097" s="19"/>
      <c r="J5097" s="19"/>
      <c r="K5097" s="19"/>
      <c r="L5097" s="19"/>
      <c r="N5097" s="38">
        <v>40856</v>
      </c>
      <c r="O5097" s="19">
        <v>1227.481</v>
      </c>
      <c r="P5097" s="19">
        <v>902.82509561635777</v>
      </c>
      <c r="Q5097" s="19">
        <v>3.1546005649782938E-3</v>
      </c>
      <c r="R5097" s="37">
        <f t="shared" si="1107"/>
        <v>1.0031546005649783</v>
      </c>
      <c r="T5097" s="39">
        <v>40856</v>
      </c>
      <c r="U5097" s="40">
        <v>422.28190000000001</v>
      </c>
      <c r="V5097" s="40">
        <f t="shared" si="1108"/>
        <v>3.8021557355383262E-3</v>
      </c>
      <c r="W5097" s="41">
        <f t="shared" si="1109"/>
        <v>1.0038021557355383</v>
      </c>
      <c r="Y5097" s="42">
        <v>40856</v>
      </c>
      <c r="Z5097" s="43">
        <v>298.89940000000001</v>
      </c>
      <c r="AA5097" s="43">
        <f t="shared" si="1110"/>
        <v>219.84363047955284</v>
      </c>
      <c r="AB5097" s="19">
        <f t="shared" si="1113"/>
        <v>2.3910534640214642E-4</v>
      </c>
      <c r="AC5097" s="37">
        <f t="shared" si="1114"/>
        <v>1.0002391053464021</v>
      </c>
      <c r="AE5097" s="44">
        <v>40856</v>
      </c>
      <c r="AF5097" s="45">
        <v>4987.3999000000003</v>
      </c>
      <c r="AG5097" s="19">
        <f t="shared" ref="AG5097:AG5160" si="1120">AF5097/B5097</f>
        <v>3668.2847160929691</v>
      </c>
      <c r="AH5097" s="45">
        <f t="shared" si="1111"/>
        <v>1.0155952634014476E-3</v>
      </c>
      <c r="AI5097" s="46">
        <f t="shared" si="1112"/>
        <v>1.0010155952634014</v>
      </c>
      <c r="AK5097" s="38">
        <v>40856</v>
      </c>
      <c r="AL5097" s="19">
        <v>168.15129999999999</v>
      </c>
      <c r="AM5097" s="19">
        <f t="shared" si="1116"/>
        <v>-8.729479856701694E-3</v>
      </c>
      <c r="AN5097" s="37">
        <f t="shared" si="1117"/>
        <v>0.99127052014329831</v>
      </c>
      <c r="AQ5097" s="38">
        <v>40856</v>
      </c>
      <c r="AR5097" s="19">
        <f t="shared" si="1118"/>
        <v>381.22926433399999</v>
      </c>
      <c r="AS5097" s="40">
        <f t="shared" si="1115"/>
        <v>-8.729479856701805E-3</v>
      </c>
      <c r="AT5097" s="51">
        <f t="shared" si="1119"/>
        <v>0.99127052014329819</v>
      </c>
      <c r="AX5097" s="53" t="s">
        <v>765</v>
      </c>
      <c r="AY5097" s="53">
        <v>2.1499999999999998E-2</v>
      </c>
    </row>
    <row r="5098" spans="1:51">
      <c r="A5098" s="38">
        <v>40857</v>
      </c>
      <c r="B5098" s="37">
        <v>1.36</v>
      </c>
      <c r="D5098" s="38">
        <v>40857</v>
      </c>
      <c r="E5098" s="19">
        <v>1556.655</v>
      </c>
      <c r="F5098" s="19">
        <v>1144.5992647058822</v>
      </c>
      <c r="G5098" s="19">
        <v>-1.3852674513458174E-3</v>
      </c>
      <c r="H5098" s="37">
        <f t="shared" ref="H5098:H5161" si="1121">(F5098/F5097)</f>
        <v>0.99861473254865418</v>
      </c>
      <c r="I5098" s="19"/>
      <c r="J5098" s="19"/>
      <c r="K5098" s="19"/>
      <c r="L5098" s="19"/>
      <c r="N5098" s="38">
        <v>40857</v>
      </c>
      <c r="O5098" s="19">
        <v>1194.8403000000001</v>
      </c>
      <c r="P5098" s="19">
        <v>878.55904411764709</v>
      </c>
      <c r="Q5098" s="19">
        <v>-2.6877909815017142E-2</v>
      </c>
      <c r="R5098" s="37">
        <f t="shared" ref="R5098:R5161" si="1122">P5098/P5097</f>
        <v>0.97312209018498286</v>
      </c>
      <c r="T5098" s="39">
        <v>40857</v>
      </c>
      <c r="U5098" s="40">
        <v>420.49270000000001</v>
      </c>
      <c r="V5098" s="40">
        <f t="shared" ref="V5098:V5161" si="1123">U5098/U5097-1</f>
        <v>-4.2369800836834504E-3</v>
      </c>
      <c r="W5098" s="41">
        <f t="shared" ref="W5098:W5161" si="1124">U5098/U5097</f>
        <v>0.99576301991631655</v>
      </c>
      <c r="Y5098" s="42">
        <v>40857</v>
      </c>
      <c r="Z5098" s="43">
        <v>297.83499999999998</v>
      </c>
      <c r="AA5098" s="43">
        <f t="shared" ref="AA5098:AA5161" si="1125">Z5098/B5098</f>
        <v>218.99632352941174</v>
      </c>
      <c r="AB5098" s="19">
        <f t="shared" si="1113"/>
        <v>-3.8541346332975346E-3</v>
      </c>
      <c r="AC5098" s="37">
        <f t="shared" si="1114"/>
        <v>0.99614586536670247</v>
      </c>
      <c r="AE5098" s="44">
        <v>40857</v>
      </c>
      <c r="AF5098" s="45">
        <v>5017</v>
      </c>
      <c r="AG5098" s="19">
        <f t="shared" si="1120"/>
        <v>3688.9705882352937</v>
      </c>
      <c r="AH5098" s="45">
        <f t="shared" ref="AH5098:AH5161" si="1126">AG5098/AG5097-1</f>
        <v>5.6391130305601944E-3</v>
      </c>
      <c r="AI5098" s="46">
        <f t="shared" ref="AI5098:AI5161" si="1127">(AG5098/AG5097)</f>
        <v>1.0056391130305602</v>
      </c>
      <c r="AK5098" s="38">
        <v>40857</v>
      </c>
      <c r="AL5098" s="19">
        <v>167.9092</v>
      </c>
      <c r="AM5098" s="19">
        <f t="shared" si="1116"/>
        <v>-1.4397747742657119E-3</v>
      </c>
      <c r="AN5098" s="37">
        <f t="shared" si="1117"/>
        <v>0.99856022522573429</v>
      </c>
      <c r="AQ5098" s="38">
        <v>40857</v>
      </c>
      <c r="AR5098" s="19">
        <f t="shared" si="1118"/>
        <v>380.68038005600005</v>
      </c>
      <c r="AS5098" s="40">
        <f t="shared" si="1115"/>
        <v>-1.4397747742656009E-3</v>
      </c>
      <c r="AT5098" s="51">
        <f t="shared" si="1119"/>
        <v>0.9985602252257344</v>
      </c>
      <c r="AX5098" s="53" t="s">
        <v>766</v>
      </c>
      <c r="AY5098" s="53">
        <v>2.1299999999999999E-2</v>
      </c>
    </row>
    <row r="5099" spans="1:51">
      <c r="A5099" s="38">
        <v>40858</v>
      </c>
      <c r="B5099" s="37">
        <v>1.36</v>
      </c>
      <c r="D5099" s="38">
        <v>40858</v>
      </c>
      <c r="E5099" s="19">
        <v>1591.6985</v>
      </c>
      <c r="F5099" s="19">
        <v>1170.366544117647</v>
      </c>
      <c r="G5099" s="19">
        <v>2.2512053088192374E-2</v>
      </c>
      <c r="H5099" s="37">
        <f t="shared" si="1121"/>
        <v>1.0225120530881924</v>
      </c>
      <c r="I5099" s="19"/>
      <c r="J5099" s="19"/>
      <c r="K5099" s="19"/>
      <c r="L5099" s="19"/>
      <c r="N5099" s="38">
        <v>40858</v>
      </c>
      <c r="O5099" s="19">
        <v>1216.4054000000001</v>
      </c>
      <c r="P5099" s="19">
        <v>894.41573529411767</v>
      </c>
      <c r="Q5099" s="19">
        <v>1.8048520793950473E-2</v>
      </c>
      <c r="R5099" s="37">
        <f t="shared" si="1122"/>
        <v>1.0180485207939505</v>
      </c>
      <c r="T5099" s="39">
        <v>40858</v>
      </c>
      <c r="U5099" s="40">
        <v>420.19049999999999</v>
      </c>
      <c r="V5099" s="40">
        <f t="shared" si="1123"/>
        <v>-7.1868072858349841E-4</v>
      </c>
      <c r="W5099" s="41">
        <f t="shared" si="1124"/>
        <v>0.9992813192714165</v>
      </c>
      <c r="Y5099" s="42">
        <v>40858</v>
      </c>
      <c r="Z5099" s="43">
        <v>299.40469999999999</v>
      </c>
      <c r="AA5099" s="43">
        <f t="shared" si="1125"/>
        <v>220.15051470588233</v>
      </c>
      <c r="AB5099" s="19">
        <f t="shared" ref="AB5099:AB5162" si="1128">AA5099/AA5098-1</f>
        <v>5.2703678211090121E-3</v>
      </c>
      <c r="AC5099" s="37">
        <f t="shared" ref="AC5099:AC5162" si="1129">(AA5099/AA5098)</f>
        <v>1.005270367821109</v>
      </c>
      <c r="AE5099" s="44">
        <v>40858</v>
      </c>
      <c r="AF5099" s="45">
        <v>5050.2997999999998</v>
      </c>
      <c r="AG5099" s="19">
        <f t="shared" si="1120"/>
        <v>3713.4557352941174</v>
      </c>
      <c r="AH5099" s="45">
        <f t="shared" si="1126"/>
        <v>6.6373928642615709E-3</v>
      </c>
      <c r="AI5099" s="46">
        <f t="shared" si="1127"/>
        <v>1.0066373928642616</v>
      </c>
      <c r="AK5099" s="38">
        <v>40858</v>
      </c>
      <c r="AL5099" s="19">
        <v>168.5198</v>
      </c>
      <c r="AM5099" s="19">
        <f t="shared" si="1116"/>
        <v>3.6364892453779607E-3</v>
      </c>
      <c r="AN5099" s="37">
        <f t="shared" si="1117"/>
        <v>1.003636489245378</v>
      </c>
      <c r="AQ5099" s="38">
        <v>40858</v>
      </c>
      <c r="AR5099" s="19">
        <f t="shared" si="1118"/>
        <v>382.06472016400005</v>
      </c>
      <c r="AS5099" s="40">
        <f t="shared" si="1115"/>
        <v>3.6364892453779607E-3</v>
      </c>
      <c r="AT5099" s="51">
        <f t="shared" si="1119"/>
        <v>1.003636489245378</v>
      </c>
      <c r="AX5099" s="53" t="s">
        <v>767</v>
      </c>
      <c r="AY5099" s="53">
        <v>2.1400000000000002E-2</v>
      </c>
    </row>
    <row r="5100" spans="1:51">
      <c r="A5100" s="38">
        <v>40861</v>
      </c>
      <c r="B5100" s="37">
        <v>1.3625</v>
      </c>
      <c r="D5100" s="38">
        <v>40861</v>
      </c>
      <c r="E5100" s="19">
        <v>1577.4223999999999</v>
      </c>
      <c r="F5100" s="19">
        <v>1157.7412110091743</v>
      </c>
      <c r="G5100" s="19">
        <v>-1.0787503429526946E-2</v>
      </c>
      <c r="H5100" s="37">
        <f t="shared" si="1121"/>
        <v>0.98921249657047305</v>
      </c>
      <c r="I5100" s="19"/>
      <c r="J5100" s="19"/>
      <c r="K5100" s="19"/>
      <c r="L5100" s="19"/>
      <c r="N5100" s="38">
        <v>40861</v>
      </c>
      <c r="O5100" s="19">
        <v>1223.8955000000001</v>
      </c>
      <c r="P5100" s="19">
        <v>898.27192660550463</v>
      </c>
      <c r="Q5100" s="19">
        <v>4.3114081732014142E-3</v>
      </c>
      <c r="R5100" s="37">
        <f t="shared" si="1122"/>
        <v>1.0043114081732014</v>
      </c>
      <c r="T5100" s="39">
        <v>40861</v>
      </c>
      <c r="U5100" s="40">
        <v>419.5761</v>
      </c>
      <c r="V5100" s="40">
        <f t="shared" si="1123"/>
        <v>-1.4621939334659162E-3</v>
      </c>
      <c r="W5100" s="41">
        <f t="shared" si="1124"/>
        <v>0.99853780606653408</v>
      </c>
      <c r="Y5100" s="42">
        <v>40861</v>
      </c>
      <c r="Z5100" s="43">
        <v>297.30799999999999</v>
      </c>
      <c r="AA5100" s="43">
        <f t="shared" si="1125"/>
        <v>218.20770642201833</v>
      </c>
      <c r="AB5100" s="19">
        <f t="shared" si="1128"/>
        <v>-8.8249091148370207E-3</v>
      </c>
      <c r="AC5100" s="37">
        <f t="shared" si="1129"/>
        <v>0.99117509088516298</v>
      </c>
      <c r="AE5100" s="44">
        <v>40861</v>
      </c>
      <c r="AF5100" s="45">
        <v>5013.7997999999998</v>
      </c>
      <c r="AG5100" s="19">
        <f t="shared" si="1120"/>
        <v>3679.8530642201831</v>
      </c>
      <c r="AH5100" s="45">
        <f t="shared" si="1126"/>
        <v>-9.0488950102627363E-3</v>
      </c>
      <c r="AI5100" s="46">
        <f t="shared" si="1127"/>
        <v>0.99095110498973726</v>
      </c>
      <c r="AK5100" s="38">
        <v>40861</v>
      </c>
      <c r="AL5100" s="19">
        <v>168.00479999999999</v>
      </c>
      <c r="AM5100" s="19">
        <f t="shared" si="1116"/>
        <v>-3.0560207168535136E-3</v>
      </c>
      <c r="AN5100" s="37">
        <f t="shared" si="1117"/>
        <v>0.99694397928314649</v>
      </c>
      <c r="AQ5100" s="38">
        <v>40861</v>
      </c>
      <c r="AR5100" s="19">
        <f t="shared" si="1118"/>
        <v>380.89712246400001</v>
      </c>
      <c r="AS5100" s="40">
        <f t="shared" si="1115"/>
        <v>-3.0560207168535136E-3</v>
      </c>
      <c r="AT5100" s="51">
        <f t="shared" si="1119"/>
        <v>0.99694397928314649</v>
      </c>
      <c r="AX5100" s="53" t="s">
        <v>768</v>
      </c>
      <c r="AY5100" s="53">
        <v>2.1499999999999998E-2</v>
      </c>
    </row>
    <row r="5101" spans="1:51">
      <c r="A5101" s="38">
        <v>40862</v>
      </c>
      <c r="B5101" s="37">
        <v>1.3524</v>
      </c>
      <c r="D5101" s="38">
        <v>40862</v>
      </c>
      <c r="E5101" s="19">
        <v>1573.1877999999999</v>
      </c>
      <c r="F5101" s="19">
        <v>1163.2562851227447</v>
      </c>
      <c r="G5101" s="19">
        <v>4.7636501673486986E-3</v>
      </c>
      <c r="H5101" s="37">
        <f t="shared" si="1121"/>
        <v>1.0047636501673487</v>
      </c>
      <c r="I5101" s="19"/>
      <c r="J5101" s="19"/>
      <c r="K5101" s="19"/>
      <c r="L5101" s="19"/>
      <c r="N5101" s="38">
        <v>40862</v>
      </c>
      <c r="O5101" s="19">
        <v>1214.3964000000001</v>
      </c>
      <c r="P5101" s="19">
        <v>897.95652173913049</v>
      </c>
      <c r="Q5101" s="19">
        <v>-3.5112403831438765E-4</v>
      </c>
      <c r="R5101" s="37">
        <f t="shared" si="1122"/>
        <v>0.99964887596168561</v>
      </c>
      <c r="T5101" s="39">
        <v>40862</v>
      </c>
      <c r="U5101" s="40">
        <v>422.38260000000002</v>
      </c>
      <c r="V5101" s="40">
        <f t="shared" si="1123"/>
        <v>6.6888938621623151E-3</v>
      </c>
      <c r="W5101" s="41">
        <f t="shared" si="1124"/>
        <v>1.0066888938621623</v>
      </c>
      <c r="Y5101" s="42">
        <v>40862</v>
      </c>
      <c r="Z5101" s="43">
        <v>299.42380000000003</v>
      </c>
      <c r="AA5101" s="43">
        <f t="shared" si="1125"/>
        <v>221.40180419994087</v>
      </c>
      <c r="AB5101" s="19">
        <f t="shared" si="1128"/>
        <v>1.4637877966349633E-2</v>
      </c>
      <c r="AC5101" s="37">
        <f t="shared" si="1129"/>
        <v>1.0146378779663496</v>
      </c>
      <c r="AE5101" s="44">
        <v>40862</v>
      </c>
      <c r="AF5101" s="45">
        <v>5056</v>
      </c>
      <c r="AG5101" s="19">
        <f t="shared" si="1120"/>
        <v>3738.5388938183969</v>
      </c>
      <c r="AH5101" s="45">
        <f t="shared" si="1126"/>
        <v>1.5947873073744567E-2</v>
      </c>
      <c r="AI5101" s="46">
        <f t="shared" si="1127"/>
        <v>1.0159478730737446</v>
      </c>
      <c r="AK5101" s="38">
        <v>40862</v>
      </c>
      <c r="AL5101" s="19">
        <v>166.20099999999999</v>
      </c>
      <c r="AM5101" s="19">
        <f t="shared" si="1116"/>
        <v>-1.0736598001961806E-2</v>
      </c>
      <c r="AN5101" s="37">
        <f t="shared" si="1117"/>
        <v>0.98926340199803819</v>
      </c>
      <c r="AQ5101" s="38">
        <v>40862</v>
      </c>
      <c r="AR5101" s="19">
        <f t="shared" si="1118"/>
        <v>376.80758317999999</v>
      </c>
      <c r="AS5101" s="40">
        <f t="shared" si="1115"/>
        <v>-1.0736598001961917E-2</v>
      </c>
      <c r="AT5101" s="51">
        <f t="shared" si="1119"/>
        <v>0.98926340199803808</v>
      </c>
      <c r="AX5101" s="53" t="s">
        <v>769</v>
      </c>
      <c r="AY5101" s="53">
        <v>2.1400000000000002E-2</v>
      </c>
    </row>
    <row r="5102" spans="1:51">
      <c r="A5102" s="38">
        <v>40863</v>
      </c>
      <c r="B5102" s="37">
        <v>1.3505</v>
      </c>
      <c r="D5102" s="38">
        <v>40863</v>
      </c>
      <c r="E5102" s="19">
        <v>1557.6759</v>
      </c>
      <c r="F5102" s="19">
        <v>1153.4068122917438</v>
      </c>
      <c r="G5102" s="19">
        <v>-8.4671563411854445E-3</v>
      </c>
      <c r="H5102" s="37">
        <f t="shared" si="1121"/>
        <v>0.99153284365881456</v>
      </c>
      <c r="I5102" s="19"/>
      <c r="J5102" s="19"/>
      <c r="K5102" s="19"/>
      <c r="L5102" s="19"/>
      <c r="N5102" s="38">
        <v>40863</v>
      </c>
      <c r="O5102" s="19">
        <v>1202.9465</v>
      </c>
      <c r="P5102" s="19">
        <v>890.741577193632</v>
      </c>
      <c r="Q5102" s="19">
        <v>-8.0348484262076081E-3</v>
      </c>
      <c r="R5102" s="37">
        <f t="shared" si="1122"/>
        <v>0.99196515157379239</v>
      </c>
      <c r="T5102" s="39">
        <v>40863</v>
      </c>
      <c r="U5102" s="40">
        <v>421.46</v>
      </c>
      <c r="V5102" s="40">
        <f t="shared" si="1123"/>
        <v>-2.1842755833219041E-3</v>
      </c>
      <c r="W5102" s="41">
        <f t="shared" si="1124"/>
        <v>0.9978157244166781</v>
      </c>
      <c r="Y5102" s="42">
        <v>40863</v>
      </c>
      <c r="Z5102" s="43">
        <v>299.91989999999998</v>
      </c>
      <c r="AA5102" s="43">
        <f t="shared" si="1125"/>
        <v>222.08063680118474</v>
      </c>
      <c r="AB5102" s="19">
        <f t="shared" si="1128"/>
        <v>3.0660662576662556E-3</v>
      </c>
      <c r="AC5102" s="37">
        <f t="shared" si="1129"/>
        <v>1.0030660662576663</v>
      </c>
      <c r="AE5102" s="44">
        <v>40863</v>
      </c>
      <c r="AF5102" s="45">
        <v>5103.2002000000002</v>
      </c>
      <c r="AG5102" s="19">
        <f t="shared" si="1120"/>
        <v>3778.7487597186228</v>
      </c>
      <c r="AH5102" s="45">
        <f t="shared" si="1126"/>
        <v>1.0755502896254931E-2</v>
      </c>
      <c r="AI5102" s="46">
        <f t="shared" si="1127"/>
        <v>1.0107555028962549</v>
      </c>
      <c r="AK5102" s="38">
        <v>40863</v>
      </c>
      <c r="AL5102" s="19">
        <v>166.21019999999999</v>
      </c>
      <c r="AM5102" s="19">
        <f t="shared" si="1116"/>
        <v>5.5354660922546373E-5</v>
      </c>
      <c r="AN5102" s="37">
        <f t="shared" si="1117"/>
        <v>1.0000553546609225</v>
      </c>
      <c r="AQ5102" s="38">
        <v>40863</v>
      </c>
      <c r="AR5102" s="19">
        <f t="shared" si="1118"/>
        <v>376.828441236</v>
      </c>
      <c r="AS5102" s="40">
        <f t="shared" si="1115"/>
        <v>5.5354660922546373E-5</v>
      </c>
      <c r="AT5102" s="51">
        <f t="shared" si="1119"/>
        <v>1.0000553546609225</v>
      </c>
      <c r="AX5102" s="53" t="s">
        <v>770</v>
      </c>
      <c r="AY5102" s="53">
        <v>2.1600000000000001E-2</v>
      </c>
    </row>
    <row r="5103" spans="1:51">
      <c r="A5103" s="38">
        <v>40864</v>
      </c>
      <c r="B5103" s="37">
        <v>1.3522000000000001</v>
      </c>
      <c r="D5103" s="38">
        <v>40864</v>
      </c>
      <c r="E5103" s="19">
        <v>1536.222</v>
      </c>
      <c r="F5103" s="19">
        <v>1136.0908149682</v>
      </c>
      <c r="G5103" s="19">
        <v>-1.5012914037795588E-2</v>
      </c>
      <c r="H5103" s="37">
        <f t="shared" si="1121"/>
        <v>0.98498708596220441</v>
      </c>
      <c r="I5103" s="19"/>
      <c r="J5103" s="19"/>
      <c r="K5103" s="19"/>
      <c r="L5103" s="19"/>
      <c r="N5103" s="38">
        <v>40864</v>
      </c>
      <c r="O5103" s="19">
        <v>1192.8366000000001</v>
      </c>
      <c r="P5103" s="19">
        <v>882.14509687915995</v>
      </c>
      <c r="Q5103" s="19">
        <v>-9.6509251780477756E-3</v>
      </c>
      <c r="R5103" s="37">
        <f t="shared" si="1122"/>
        <v>0.99034907482195222</v>
      </c>
      <c r="T5103" s="39">
        <v>40864</v>
      </c>
      <c r="U5103" s="40">
        <v>421.65839999999997</v>
      </c>
      <c r="V5103" s="40">
        <f t="shared" si="1123"/>
        <v>4.7074455464346521E-4</v>
      </c>
      <c r="W5103" s="41">
        <f t="shared" si="1124"/>
        <v>1.0004707445546435</v>
      </c>
      <c r="Y5103" s="42">
        <v>40864</v>
      </c>
      <c r="Z5103" s="43">
        <v>292.44069999999999</v>
      </c>
      <c r="AA5103" s="43">
        <f t="shared" si="1125"/>
        <v>216.27030025144208</v>
      </c>
      <c r="AB5103" s="19">
        <f t="shared" si="1128"/>
        <v>-2.616318393820305E-2</v>
      </c>
      <c r="AC5103" s="37">
        <f t="shared" si="1129"/>
        <v>0.97383681606179695</v>
      </c>
      <c r="AE5103" s="44">
        <v>40864</v>
      </c>
      <c r="AF5103" s="45">
        <v>4957</v>
      </c>
      <c r="AG5103" s="19">
        <f t="shared" si="1120"/>
        <v>3665.8778287235614</v>
      </c>
      <c r="AH5103" s="45">
        <f t="shared" si="1126"/>
        <v>-2.9869922075334343E-2</v>
      </c>
      <c r="AI5103" s="46">
        <f t="shared" si="1127"/>
        <v>0.97013007792466566</v>
      </c>
      <c r="AK5103" s="38">
        <v>40864</v>
      </c>
      <c r="AL5103" s="19">
        <v>166.3159</v>
      </c>
      <c r="AM5103" s="19">
        <f t="shared" si="1116"/>
        <v>6.3594171717507031E-4</v>
      </c>
      <c r="AN5103" s="37">
        <f t="shared" si="1117"/>
        <v>1.0006359417171751</v>
      </c>
      <c r="AQ5103" s="38">
        <v>40864</v>
      </c>
      <c r="AR5103" s="19">
        <f t="shared" si="1118"/>
        <v>377.06808216200005</v>
      </c>
      <c r="AS5103" s="40">
        <f t="shared" si="1115"/>
        <v>6.3594171717507031E-4</v>
      </c>
      <c r="AT5103" s="51">
        <f t="shared" si="1119"/>
        <v>1.0006359417171751</v>
      </c>
      <c r="AX5103" s="53" t="s">
        <v>771</v>
      </c>
      <c r="AY5103" s="53">
        <v>2.1499999999999998E-2</v>
      </c>
    </row>
    <row r="5104" spans="1:51">
      <c r="A5104" s="38">
        <v>40865</v>
      </c>
      <c r="B5104" s="37">
        <v>1.3521000000000001</v>
      </c>
      <c r="D5104" s="38">
        <v>40865</v>
      </c>
      <c r="E5104" s="19">
        <v>1529.4523999999999</v>
      </c>
      <c r="F5104" s="19">
        <v>1131.1681088676871</v>
      </c>
      <c r="G5104" s="19">
        <v>-4.3330216525433451E-3</v>
      </c>
      <c r="H5104" s="37">
        <f t="shared" si="1121"/>
        <v>0.99566697834745665</v>
      </c>
      <c r="I5104" s="19"/>
      <c r="J5104" s="19"/>
      <c r="K5104" s="19"/>
      <c r="L5104" s="19"/>
      <c r="N5104" s="38">
        <v>40865</v>
      </c>
      <c r="O5104" s="19">
        <v>1170.4912999999999</v>
      </c>
      <c r="P5104" s="19">
        <v>865.68397307891416</v>
      </c>
      <c r="Q5104" s="19">
        <v>-1.8660335877262901E-2</v>
      </c>
      <c r="R5104" s="37">
        <f t="shared" si="1122"/>
        <v>0.9813396641227371</v>
      </c>
      <c r="T5104" s="39">
        <v>40865</v>
      </c>
      <c r="U5104" s="40">
        <v>419.55</v>
      </c>
      <c r="V5104" s="40">
        <f t="shared" si="1123"/>
        <v>-5.0002561315035665E-3</v>
      </c>
      <c r="W5104" s="41">
        <f t="shared" si="1124"/>
        <v>0.99499974386849643</v>
      </c>
      <c r="Y5104" s="42">
        <v>40865</v>
      </c>
      <c r="Z5104" s="43">
        <v>291.30040000000002</v>
      </c>
      <c r="AA5104" s="43">
        <f t="shared" si="1125"/>
        <v>215.44294061090156</v>
      </c>
      <c r="AB5104" s="19">
        <f t="shared" si="1128"/>
        <v>-3.8255814116806564E-3</v>
      </c>
      <c r="AC5104" s="37">
        <f t="shared" si="1129"/>
        <v>0.99617441858831934</v>
      </c>
      <c r="AE5104" s="44">
        <v>40865</v>
      </c>
      <c r="AF5104" s="45">
        <v>4918.2997999999998</v>
      </c>
      <c r="AG5104" s="19">
        <f t="shared" si="1120"/>
        <v>3637.5266622291247</v>
      </c>
      <c r="AH5104" s="45">
        <f t="shared" si="1126"/>
        <v>-7.7338001480284913E-3</v>
      </c>
      <c r="AI5104" s="46">
        <f t="shared" si="1127"/>
        <v>0.99226619985197151</v>
      </c>
      <c r="AK5104" s="38">
        <v>40865</v>
      </c>
      <c r="AL5104" s="19">
        <v>167.04750000000001</v>
      </c>
      <c r="AM5104" s="19">
        <f t="shared" si="1116"/>
        <v>4.3988578362021968E-3</v>
      </c>
      <c r="AN5104" s="37">
        <f t="shared" si="1117"/>
        <v>1.0043988578362022</v>
      </c>
      <c r="AQ5104" s="38">
        <v>40865</v>
      </c>
      <c r="AR5104" s="19">
        <f t="shared" si="1118"/>
        <v>378.72675105000008</v>
      </c>
      <c r="AS5104" s="40">
        <f t="shared" si="1115"/>
        <v>4.3988578362021968E-3</v>
      </c>
      <c r="AT5104" s="51">
        <f t="shared" si="1119"/>
        <v>1.0043988578362022</v>
      </c>
      <c r="AX5104" s="53" t="s">
        <v>772</v>
      </c>
      <c r="AY5104" s="53">
        <v>2.0899999999999998E-2</v>
      </c>
    </row>
    <row r="5105" spans="1:51">
      <c r="A5105" s="38">
        <v>40868</v>
      </c>
      <c r="B5105" s="37">
        <v>1.3525</v>
      </c>
      <c r="D5105" s="38">
        <v>40868</v>
      </c>
      <c r="E5105" s="19">
        <v>1494.6124</v>
      </c>
      <c r="F5105" s="19">
        <v>1105.0738632162661</v>
      </c>
      <c r="G5105" s="19">
        <v>-2.3068406408258579E-2</v>
      </c>
      <c r="H5105" s="37">
        <f t="shared" si="1121"/>
        <v>0.97693159359174142</v>
      </c>
      <c r="I5105" s="19"/>
      <c r="J5105" s="19"/>
      <c r="K5105" s="19"/>
      <c r="L5105" s="19"/>
      <c r="N5105" s="38">
        <v>40868</v>
      </c>
      <c r="O5105" s="19">
        <v>1140.1591000000001</v>
      </c>
      <c r="P5105" s="19">
        <v>843.00118299445478</v>
      </c>
      <c r="Q5105" s="19">
        <v>-2.6202160129851104E-2</v>
      </c>
      <c r="R5105" s="37">
        <f t="shared" si="1122"/>
        <v>0.9737978398701489</v>
      </c>
      <c r="T5105" s="39">
        <v>40868</v>
      </c>
      <c r="U5105" s="40">
        <v>419.93990000000002</v>
      </c>
      <c r="V5105" s="40">
        <f t="shared" si="1123"/>
        <v>9.293290430223422E-4</v>
      </c>
      <c r="W5105" s="41">
        <f t="shared" si="1124"/>
        <v>1.0009293290430223</v>
      </c>
      <c r="Y5105" s="42">
        <v>40868</v>
      </c>
      <c r="Z5105" s="43">
        <v>287.65179999999998</v>
      </c>
      <c r="AA5105" s="43">
        <f t="shared" si="1125"/>
        <v>212.68155268022178</v>
      </c>
      <c r="AB5105" s="19">
        <f t="shared" si="1128"/>
        <v>-1.2817258819665667E-2</v>
      </c>
      <c r="AC5105" s="37">
        <f t="shared" si="1129"/>
        <v>0.98718274118033433</v>
      </c>
      <c r="AE5105" s="44">
        <v>40868</v>
      </c>
      <c r="AF5105" s="45">
        <v>4868.3999000000003</v>
      </c>
      <c r="AG5105" s="19">
        <f t="shared" si="1120"/>
        <v>3599.5563031423294</v>
      </c>
      <c r="AH5105" s="45">
        <f t="shared" si="1126"/>
        <v>-1.0438510178101823E-2</v>
      </c>
      <c r="AI5105" s="46">
        <f t="shared" si="1127"/>
        <v>0.98956148982189818</v>
      </c>
      <c r="AK5105" s="38">
        <v>40868</v>
      </c>
      <c r="AL5105" s="19">
        <v>167.0966</v>
      </c>
      <c r="AM5105" s="19">
        <f t="shared" si="1116"/>
        <v>2.9392837366604141E-4</v>
      </c>
      <c r="AN5105" s="37">
        <f t="shared" si="1117"/>
        <v>1.000293928373666</v>
      </c>
      <c r="AQ5105" s="38">
        <v>40868</v>
      </c>
      <c r="AR5105" s="19">
        <f t="shared" si="1118"/>
        <v>378.838069588</v>
      </c>
      <c r="AS5105" s="40">
        <f t="shared" si="1115"/>
        <v>2.9392837366604141E-4</v>
      </c>
      <c r="AT5105" s="51">
        <f t="shared" si="1119"/>
        <v>1.000293928373666</v>
      </c>
      <c r="AX5105" s="53" t="s">
        <v>773</v>
      </c>
      <c r="AY5105" s="53">
        <v>2.07E-2</v>
      </c>
    </row>
    <row r="5106" spans="1:51">
      <c r="A5106" s="38">
        <v>40869</v>
      </c>
      <c r="B5106" s="37">
        <v>1.35</v>
      </c>
      <c r="D5106" s="38">
        <v>40869</v>
      </c>
      <c r="E5106" s="19">
        <v>1489.8835999999999</v>
      </c>
      <c r="F5106" s="19">
        <v>1103.6174814814813</v>
      </c>
      <c r="G5106" s="19">
        <v>-1.317904425452654E-3</v>
      </c>
      <c r="H5106" s="37">
        <f t="shared" si="1121"/>
        <v>0.99868209557454735</v>
      </c>
      <c r="I5106" s="19"/>
      <c r="J5106" s="19"/>
      <c r="K5106" s="19"/>
      <c r="L5106" s="19"/>
      <c r="N5106" s="38">
        <v>40869</v>
      </c>
      <c r="O5106" s="19">
        <v>1139.5635</v>
      </c>
      <c r="P5106" s="19">
        <v>844.12111111111108</v>
      </c>
      <c r="Q5106" s="19">
        <v>1.3285012396757612E-3</v>
      </c>
      <c r="R5106" s="37">
        <f t="shared" si="1122"/>
        <v>1.0013285012396758</v>
      </c>
      <c r="T5106" s="39">
        <v>40869</v>
      </c>
      <c r="U5106" s="40">
        <v>419.59930000000003</v>
      </c>
      <c r="V5106" s="40">
        <f t="shared" si="1123"/>
        <v>-8.1106844098399744E-4</v>
      </c>
      <c r="W5106" s="41">
        <f t="shared" si="1124"/>
        <v>0.999188931559016</v>
      </c>
      <c r="Y5106" s="42">
        <v>40869</v>
      </c>
      <c r="Z5106" s="43">
        <v>290.17559999999997</v>
      </c>
      <c r="AA5106" s="43">
        <f t="shared" si="1125"/>
        <v>214.94488888888887</v>
      </c>
      <c r="AB5106" s="19">
        <f t="shared" si="1128"/>
        <v>1.0641901848770674E-2</v>
      </c>
      <c r="AC5106" s="37">
        <f t="shared" si="1129"/>
        <v>1.0106419018487707</v>
      </c>
      <c r="AE5106" s="44">
        <v>40869</v>
      </c>
      <c r="AF5106" s="45">
        <v>4916.3999000000003</v>
      </c>
      <c r="AG5106" s="19">
        <f t="shared" si="1120"/>
        <v>3641.7777037037035</v>
      </c>
      <c r="AH5106" s="45">
        <f t="shared" si="1126"/>
        <v>1.1729612487104468E-2</v>
      </c>
      <c r="AI5106" s="46">
        <f t="shared" si="1127"/>
        <v>1.0117296124871045</v>
      </c>
      <c r="AK5106" s="38">
        <v>40869</v>
      </c>
      <c r="AL5106" s="19">
        <v>166.40260000000001</v>
      </c>
      <c r="AM5106" s="19">
        <f t="shared" si="1116"/>
        <v>-4.1532861829624013E-3</v>
      </c>
      <c r="AN5106" s="37">
        <f t="shared" si="1117"/>
        <v>0.9958467138170376</v>
      </c>
      <c r="AQ5106" s="38">
        <v>40869</v>
      </c>
      <c r="AR5106" s="19">
        <f t="shared" si="1118"/>
        <v>377.26464666800007</v>
      </c>
      <c r="AS5106" s="40">
        <f t="shared" si="1115"/>
        <v>-4.1532861829622902E-3</v>
      </c>
      <c r="AT5106" s="51">
        <f t="shared" si="1119"/>
        <v>0.99584671381703771</v>
      </c>
      <c r="AX5106" s="53" t="s">
        <v>774</v>
      </c>
      <c r="AY5106" s="53">
        <v>2.0299999999999999E-2</v>
      </c>
    </row>
    <row r="5107" spans="1:51">
      <c r="A5107" s="38">
        <v>40870</v>
      </c>
      <c r="B5107" s="37">
        <v>1.3347</v>
      </c>
      <c r="D5107" s="38">
        <v>40870</v>
      </c>
      <c r="E5107" s="19">
        <v>1457.8683000000001</v>
      </c>
      <c r="F5107" s="19">
        <v>1092.2816363227691</v>
      </c>
      <c r="G5107" s="19">
        <v>-1.0271534611335675E-2</v>
      </c>
      <c r="H5107" s="37">
        <f t="shared" si="1121"/>
        <v>0.98972846538866432</v>
      </c>
      <c r="I5107" s="19"/>
      <c r="J5107" s="19"/>
      <c r="K5107" s="19"/>
      <c r="L5107" s="19"/>
      <c r="N5107" s="38">
        <v>40870</v>
      </c>
      <c r="O5107" s="19">
        <v>1109.3913</v>
      </c>
      <c r="P5107" s="19">
        <v>831.19150370869863</v>
      </c>
      <c r="Q5107" s="19">
        <v>-1.5317242078442095E-2</v>
      </c>
      <c r="R5107" s="37">
        <f t="shared" si="1122"/>
        <v>0.98468275792155791</v>
      </c>
      <c r="T5107" s="39">
        <v>40870</v>
      </c>
      <c r="U5107" s="40">
        <v>418.97750000000002</v>
      </c>
      <c r="V5107" s="40">
        <f t="shared" si="1123"/>
        <v>-1.4818899840872701E-3</v>
      </c>
      <c r="W5107" s="41">
        <f t="shared" si="1124"/>
        <v>0.99851811001591273</v>
      </c>
      <c r="Y5107" s="42">
        <v>40870</v>
      </c>
      <c r="Z5107" s="43">
        <v>286.33440000000002</v>
      </c>
      <c r="AA5107" s="43">
        <f t="shared" si="1125"/>
        <v>214.53090582153294</v>
      </c>
      <c r="AB5107" s="19">
        <f t="shared" si="1128"/>
        <v>-1.925996330947588E-3</v>
      </c>
      <c r="AC5107" s="37">
        <f t="shared" si="1129"/>
        <v>0.99807400366905241</v>
      </c>
      <c r="AE5107" s="44">
        <v>40870</v>
      </c>
      <c r="AF5107" s="45">
        <v>4840.8999000000003</v>
      </c>
      <c r="AG5107" s="19">
        <f t="shared" si="1120"/>
        <v>3626.9572937738822</v>
      </c>
      <c r="AH5107" s="45">
        <f t="shared" si="1126"/>
        <v>-4.0695537003120341E-3</v>
      </c>
      <c r="AI5107" s="46">
        <f t="shared" si="1127"/>
        <v>0.99593044629968797</v>
      </c>
      <c r="AK5107" s="38">
        <v>40870</v>
      </c>
      <c r="AL5107" s="19">
        <v>164.9384</v>
      </c>
      <c r="AM5107" s="19">
        <f t="shared" si="1116"/>
        <v>-8.7991413595701617E-3</v>
      </c>
      <c r="AN5107" s="37">
        <f t="shared" si="1117"/>
        <v>0.99120085864042984</v>
      </c>
      <c r="AQ5107" s="38">
        <v>40870</v>
      </c>
      <c r="AR5107" s="19">
        <f t="shared" si="1118"/>
        <v>373.94504171200003</v>
      </c>
      <c r="AS5107" s="40">
        <f t="shared" si="1115"/>
        <v>-8.7991413595701617E-3</v>
      </c>
      <c r="AT5107" s="51">
        <f t="shared" si="1119"/>
        <v>0.99120085864042984</v>
      </c>
      <c r="AX5107" s="53" t="s">
        <v>775</v>
      </c>
      <c r="AY5107" s="53">
        <v>2.0499999999999997E-2</v>
      </c>
    </row>
    <row r="5108" spans="1:51">
      <c r="A5108" s="38">
        <v>40871</v>
      </c>
      <c r="B5108" s="37">
        <v>1.3347</v>
      </c>
      <c r="D5108" s="38">
        <v>40871</v>
      </c>
      <c r="E5108" s="19">
        <v>1453.8454999999999</v>
      </c>
      <c r="F5108" s="19">
        <v>1089.2676256836742</v>
      </c>
      <c r="G5108" s="19">
        <v>-2.7593713369034045E-3</v>
      </c>
      <c r="H5108" s="37">
        <f t="shared" si="1121"/>
        <v>0.9972406286630966</v>
      </c>
      <c r="I5108" s="19"/>
      <c r="J5108" s="19"/>
      <c r="K5108" s="19"/>
      <c r="L5108" s="19"/>
      <c r="N5108" s="38">
        <v>40871</v>
      </c>
      <c r="O5108" s="19">
        <v>1113.1451</v>
      </c>
      <c r="P5108" s="19">
        <v>834.00397092979688</v>
      </c>
      <c r="Q5108" s="19">
        <v>3.3836573263192893E-3</v>
      </c>
      <c r="R5108" s="37">
        <f t="shared" si="1122"/>
        <v>1.0033836573263193</v>
      </c>
      <c r="T5108" s="39">
        <v>40871</v>
      </c>
      <c r="U5108" s="40">
        <v>415.61649999999997</v>
      </c>
      <c r="V5108" s="40">
        <f t="shared" si="1123"/>
        <v>-8.0219104844533318E-3</v>
      </c>
      <c r="W5108" s="41">
        <f t="shared" si="1124"/>
        <v>0.99197808951554667</v>
      </c>
      <c r="Y5108" s="38">
        <v>40871</v>
      </c>
      <c r="Z5108" s="43">
        <v>286.33440000000002</v>
      </c>
      <c r="AA5108" s="43">
        <f t="shared" si="1125"/>
        <v>214.53090582153294</v>
      </c>
      <c r="AB5108" s="19">
        <f t="shared" si="1128"/>
        <v>0</v>
      </c>
      <c r="AC5108" s="37">
        <f t="shared" si="1129"/>
        <v>1</v>
      </c>
      <c r="AE5108" s="38">
        <v>40871</v>
      </c>
      <c r="AF5108" s="45">
        <v>4840.8999000000003</v>
      </c>
      <c r="AG5108" s="19">
        <f t="shared" si="1120"/>
        <v>3626.9572937738822</v>
      </c>
      <c r="AH5108" s="45">
        <f t="shared" si="1126"/>
        <v>0</v>
      </c>
      <c r="AI5108" s="46">
        <f t="shared" si="1127"/>
        <v>1</v>
      </c>
      <c r="AK5108" s="38">
        <v>40871</v>
      </c>
      <c r="AL5108" s="19">
        <v>164.1225</v>
      </c>
      <c r="AM5108" s="19">
        <f t="shared" si="1116"/>
        <v>-4.9466952510754947E-3</v>
      </c>
      <c r="AN5108" s="37">
        <f t="shared" si="1117"/>
        <v>0.99505330474892451</v>
      </c>
      <c r="AQ5108" s="38">
        <v>40871</v>
      </c>
      <c r="AR5108" s="19">
        <f t="shared" si="1118"/>
        <v>372.09524955000006</v>
      </c>
      <c r="AS5108" s="40">
        <f t="shared" si="1115"/>
        <v>-4.9466952510754947E-3</v>
      </c>
      <c r="AT5108" s="51">
        <f t="shared" si="1119"/>
        <v>0.99505330474892451</v>
      </c>
      <c r="AX5108" s="53" t="s">
        <v>776</v>
      </c>
      <c r="AY5108" s="53">
        <v>2.0899999999999998E-2</v>
      </c>
    </row>
    <row r="5109" spans="1:51">
      <c r="A5109" s="38">
        <v>40872</v>
      </c>
      <c r="B5109" s="37">
        <v>1.3244</v>
      </c>
      <c r="D5109" s="38">
        <v>40872</v>
      </c>
      <c r="E5109" s="19">
        <v>1451.2849000000001</v>
      </c>
      <c r="F5109" s="19">
        <v>1095.8055723346422</v>
      </c>
      <c r="G5109" s="19">
        <v>6.002149055760686E-3</v>
      </c>
      <c r="H5109" s="37">
        <f t="shared" si="1121"/>
        <v>1.0060021490557607</v>
      </c>
      <c r="I5109" s="19"/>
      <c r="J5109" s="19"/>
      <c r="K5109" s="19"/>
      <c r="L5109" s="19"/>
      <c r="N5109" s="38">
        <v>40872</v>
      </c>
      <c r="O5109" s="19">
        <v>1099.6507999999999</v>
      </c>
      <c r="P5109" s="19">
        <v>830.30111748716388</v>
      </c>
      <c r="Q5109" s="19">
        <v>-4.4398510938801206E-3</v>
      </c>
      <c r="R5109" s="37">
        <f t="shared" si="1122"/>
        <v>0.99556014890611988</v>
      </c>
      <c r="T5109" s="39">
        <v>40872</v>
      </c>
      <c r="U5109" s="40">
        <v>415.75170000000003</v>
      </c>
      <c r="V5109" s="40">
        <f t="shared" si="1123"/>
        <v>3.2529988583229752E-4</v>
      </c>
      <c r="W5109" s="41">
        <f t="shared" si="1124"/>
        <v>1.0003252998858323</v>
      </c>
      <c r="Y5109" s="42">
        <v>40872</v>
      </c>
      <c r="Z5109" s="43">
        <v>284.94459999999998</v>
      </c>
      <c r="AA5109" s="43">
        <f t="shared" si="1125"/>
        <v>215.1499546964663</v>
      </c>
      <c r="AB5109" s="19">
        <f t="shared" si="1128"/>
        <v>2.8855929758127008E-3</v>
      </c>
      <c r="AC5109" s="37">
        <f t="shared" si="1129"/>
        <v>1.0028855929758127</v>
      </c>
      <c r="AE5109" s="44">
        <v>40872</v>
      </c>
      <c r="AF5109" s="45">
        <v>4824.2997999999998</v>
      </c>
      <c r="AG5109" s="19">
        <f t="shared" si="1120"/>
        <v>3642.6304741769854</v>
      </c>
      <c r="AH5109" s="45">
        <f t="shared" si="1126"/>
        <v>4.321302715642128E-3</v>
      </c>
      <c r="AI5109" s="46">
        <f t="shared" si="1127"/>
        <v>1.0043213027156421</v>
      </c>
      <c r="AK5109" s="38">
        <v>40872</v>
      </c>
      <c r="AL5109" s="19">
        <v>163.6036</v>
      </c>
      <c r="AM5109" s="19">
        <f t="shared" si="1116"/>
        <v>-3.1616627823729537E-3</v>
      </c>
      <c r="AN5109" s="37">
        <f t="shared" si="1117"/>
        <v>0.99683833721762705</v>
      </c>
      <c r="AQ5109" s="38">
        <v>40872</v>
      </c>
      <c r="AR5109" s="19">
        <f t="shared" si="1118"/>
        <v>370.91880984800002</v>
      </c>
      <c r="AS5109" s="40">
        <f t="shared" si="1115"/>
        <v>-3.1616627823730648E-3</v>
      </c>
      <c r="AT5109" s="51">
        <f t="shared" si="1119"/>
        <v>0.99683833721762694</v>
      </c>
      <c r="AX5109" s="53" t="s">
        <v>777</v>
      </c>
      <c r="AY5109" s="53">
        <v>2.1099999999999997E-2</v>
      </c>
    </row>
    <row r="5110" spans="1:51">
      <c r="A5110" s="38">
        <v>40875</v>
      </c>
      <c r="B5110" s="37">
        <v>1.3333999999999999</v>
      </c>
      <c r="D5110" s="38">
        <v>40875</v>
      </c>
      <c r="E5110" s="19">
        <v>1497.0840000000001</v>
      </c>
      <c r="F5110" s="19">
        <v>1122.7568621568923</v>
      </c>
      <c r="G5110" s="19">
        <v>2.4594955987337963E-2</v>
      </c>
      <c r="H5110" s="37">
        <f t="shared" si="1121"/>
        <v>1.024594955987338</v>
      </c>
      <c r="I5110" s="19"/>
      <c r="J5110" s="19"/>
      <c r="K5110" s="19"/>
      <c r="L5110" s="19"/>
      <c r="N5110" s="38">
        <v>40875</v>
      </c>
      <c r="O5110" s="19">
        <v>1130.9219000000001</v>
      </c>
      <c r="P5110" s="19">
        <v>848.14901754912262</v>
      </c>
      <c r="Q5110" s="19">
        <v>2.1495695580868279E-2</v>
      </c>
      <c r="R5110" s="37">
        <f t="shared" si="1122"/>
        <v>1.0214956955808683</v>
      </c>
      <c r="T5110" s="39">
        <v>40875</v>
      </c>
      <c r="U5110" s="40">
        <v>413.38249999999999</v>
      </c>
      <c r="V5110" s="40">
        <f t="shared" si="1123"/>
        <v>-5.6985936557807371E-3</v>
      </c>
      <c r="W5110" s="41">
        <f t="shared" si="1124"/>
        <v>0.99430140634421926</v>
      </c>
      <c r="Y5110" s="42">
        <v>40875</v>
      </c>
      <c r="Z5110" s="43">
        <v>287.53129999999999</v>
      </c>
      <c r="AA5110" s="43">
        <f t="shared" si="1125"/>
        <v>215.63769311534423</v>
      </c>
      <c r="AB5110" s="19">
        <f t="shared" si="1128"/>
        <v>2.2669696564241448E-3</v>
      </c>
      <c r="AC5110" s="37">
        <f t="shared" si="1129"/>
        <v>1.0022669696564241</v>
      </c>
      <c r="AE5110" s="44">
        <v>40875</v>
      </c>
      <c r="AF5110" s="45">
        <v>4890.3999000000003</v>
      </c>
      <c r="AG5110" s="19">
        <f t="shared" si="1120"/>
        <v>3667.6165441727917</v>
      </c>
      <c r="AH5110" s="45">
        <f t="shared" si="1126"/>
        <v>6.8593479829852644E-3</v>
      </c>
      <c r="AI5110" s="46">
        <f t="shared" si="1127"/>
        <v>1.0068593479829853</v>
      </c>
      <c r="AK5110" s="38">
        <v>40875</v>
      </c>
      <c r="AL5110" s="19">
        <v>164.40209999999999</v>
      </c>
      <c r="AM5110" s="19">
        <f t="shared" si="1116"/>
        <v>4.880699446711434E-3</v>
      </c>
      <c r="AN5110" s="37">
        <f t="shared" si="1117"/>
        <v>1.0048806994467114</v>
      </c>
      <c r="AQ5110" s="38">
        <v>40875</v>
      </c>
      <c r="AR5110" s="19">
        <f t="shared" si="1118"/>
        <v>372.72915307800002</v>
      </c>
      <c r="AS5110" s="40">
        <f t="shared" si="1115"/>
        <v>4.880699446711434E-3</v>
      </c>
      <c r="AT5110" s="51">
        <f t="shared" si="1119"/>
        <v>1.0048806994467114</v>
      </c>
      <c r="AX5110" s="53" t="s">
        <v>778</v>
      </c>
      <c r="AY5110" s="53">
        <v>2.12E-2</v>
      </c>
    </row>
    <row r="5111" spans="1:51">
      <c r="A5111" s="38">
        <v>40876</v>
      </c>
      <c r="B5111" s="37">
        <v>1.3343</v>
      </c>
      <c r="D5111" s="38">
        <v>40876</v>
      </c>
      <c r="E5111" s="19">
        <v>1507.0980999999999</v>
      </c>
      <c r="F5111" s="19">
        <v>1129.5046841040246</v>
      </c>
      <c r="G5111" s="19">
        <v>6.0100473883271111E-3</v>
      </c>
      <c r="H5111" s="37">
        <f t="shared" si="1121"/>
        <v>1.0060100473883271</v>
      </c>
      <c r="I5111" s="19"/>
      <c r="J5111" s="19"/>
      <c r="K5111" s="19"/>
      <c r="L5111" s="19"/>
      <c r="N5111" s="38">
        <v>40876</v>
      </c>
      <c r="O5111" s="19">
        <v>1140.0289</v>
      </c>
      <c r="P5111" s="19">
        <v>854.40223338079886</v>
      </c>
      <c r="Q5111" s="19">
        <v>7.3727796675941981E-3</v>
      </c>
      <c r="R5111" s="37">
        <f t="shared" si="1122"/>
        <v>1.0073727796675942</v>
      </c>
      <c r="T5111" s="39">
        <v>40876</v>
      </c>
      <c r="U5111" s="40">
        <v>413.52030000000002</v>
      </c>
      <c r="V5111" s="40">
        <f t="shared" si="1123"/>
        <v>3.3334744455815191E-4</v>
      </c>
      <c r="W5111" s="41">
        <f t="shared" si="1124"/>
        <v>1.0003333474445582</v>
      </c>
      <c r="Y5111" s="42">
        <v>40876</v>
      </c>
      <c r="Z5111" s="43">
        <v>290.31240000000003</v>
      </c>
      <c r="AA5111" s="43">
        <f t="shared" si="1125"/>
        <v>217.57655699617777</v>
      </c>
      <c r="AB5111" s="19">
        <f t="shared" si="1128"/>
        <v>8.9913032031763152E-3</v>
      </c>
      <c r="AC5111" s="37">
        <f t="shared" si="1129"/>
        <v>1.0089913032031763</v>
      </c>
      <c r="AE5111" s="44">
        <v>40876</v>
      </c>
      <c r="AF5111" s="45">
        <v>4956</v>
      </c>
      <c r="AG5111" s="19">
        <f t="shared" si="1120"/>
        <v>3714.3071273326836</v>
      </c>
      <c r="AH5111" s="45">
        <f t="shared" si="1126"/>
        <v>1.2730497476372005E-2</v>
      </c>
      <c r="AI5111" s="46">
        <f t="shared" si="1127"/>
        <v>1.012730497476372</v>
      </c>
      <c r="AK5111" s="38">
        <v>40876</v>
      </c>
      <c r="AL5111" s="19">
        <v>164.7988</v>
      </c>
      <c r="AM5111" s="19">
        <f t="shared" si="1116"/>
        <v>2.4129862088135834E-3</v>
      </c>
      <c r="AN5111" s="37">
        <f t="shared" si="1117"/>
        <v>1.0024129862088136</v>
      </c>
      <c r="AQ5111" s="38">
        <v>40876</v>
      </c>
      <c r="AR5111" s="19">
        <f t="shared" si="1118"/>
        <v>373.62854338400001</v>
      </c>
      <c r="AS5111" s="40">
        <f t="shared" si="1115"/>
        <v>2.4129862088135834E-3</v>
      </c>
      <c r="AT5111" s="51">
        <f t="shared" si="1119"/>
        <v>1.0024129862088136</v>
      </c>
      <c r="AX5111" s="53" t="s">
        <v>779</v>
      </c>
      <c r="AY5111" s="53">
        <v>2.1099999999999997E-2</v>
      </c>
    </row>
    <row r="5112" spans="1:51">
      <c r="A5112" s="38">
        <v>40877</v>
      </c>
      <c r="B5112" s="37">
        <v>1.3452999999999999</v>
      </c>
      <c r="D5112" s="38">
        <v>40877</v>
      </c>
      <c r="E5112" s="19">
        <v>1566.691</v>
      </c>
      <c r="F5112" s="19">
        <v>1164.5662677469711</v>
      </c>
      <c r="G5112" s="19">
        <v>3.1041556654330282E-2</v>
      </c>
      <c r="H5112" s="37">
        <f t="shared" si="1121"/>
        <v>1.0310415566543303</v>
      </c>
      <c r="I5112" s="19"/>
      <c r="J5112" s="19"/>
      <c r="K5112" s="19"/>
      <c r="L5112" s="19"/>
      <c r="N5112" s="38">
        <v>40877</v>
      </c>
      <c r="O5112" s="19">
        <v>1163.6572000000001</v>
      </c>
      <c r="P5112" s="19">
        <v>864.97970712852168</v>
      </c>
      <c r="Q5112" s="19">
        <v>1.2379969684616299E-2</v>
      </c>
      <c r="R5112" s="37">
        <f t="shared" si="1122"/>
        <v>1.0123799696846163</v>
      </c>
      <c r="T5112" s="39">
        <v>40877</v>
      </c>
      <c r="U5112" s="40">
        <v>413.94850000000002</v>
      </c>
      <c r="V5112" s="40">
        <f t="shared" si="1123"/>
        <v>1.0354993454977368E-3</v>
      </c>
      <c r="W5112" s="41">
        <f t="shared" si="1124"/>
        <v>1.0010354993454977</v>
      </c>
      <c r="Y5112" s="42">
        <v>40877</v>
      </c>
      <c r="Z5112" s="43">
        <v>293.8383</v>
      </c>
      <c r="AA5112" s="43">
        <f t="shared" si="1125"/>
        <v>218.41841968334202</v>
      </c>
      <c r="AB5112" s="19">
        <f t="shared" si="1128"/>
        <v>3.8692711144383551E-3</v>
      </c>
      <c r="AC5112" s="37">
        <f t="shared" si="1129"/>
        <v>1.0038692711144384</v>
      </c>
      <c r="AE5112" s="44">
        <v>40877</v>
      </c>
      <c r="AF5112" s="45">
        <v>4990.3999000000003</v>
      </c>
      <c r="AG5112" s="19">
        <f t="shared" si="1120"/>
        <v>3709.5070987883746</v>
      </c>
      <c r="AH5112" s="45">
        <f t="shared" si="1126"/>
        <v>-1.2923079270926729E-3</v>
      </c>
      <c r="AI5112" s="46">
        <f t="shared" si="1127"/>
        <v>0.99870769207290733</v>
      </c>
      <c r="AK5112" s="38">
        <v>40877</v>
      </c>
      <c r="AL5112" s="19">
        <v>166.05090000000001</v>
      </c>
      <c r="AM5112" s="19">
        <f t="shared" si="1116"/>
        <v>7.5977494981760429E-3</v>
      </c>
      <c r="AN5112" s="37">
        <f t="shared" si="1117"/>
        <v>1.007597749498176</v>
      </c>
      <c r="AQ5112" s="38">
        <v>40877</v>
      </c>
      <c r="AR5112" s="19">
        <f t="shared" si="1118"/>
        <v>376.46727946200008</v>
      </c>
      <c r="AS5112" s="40">
        <f t="shared" si="1115"/>
        <v>7.5977494981760429E-3</v>
      </c>
      <c r="AT5112" s="51">
        <f t="shared" si="1119"/>
        <v>1.007597749498176</v>
      </c>
      <c r="AX5112" s="53" t="s">
        <v>780</v>
      </c>
      <c r="AY5112" s="53">
        <v>2.12E-2</v>
      </c>
    </row>
    <row r="5113" spans="1:51">
      <c r="A5113" s="38">
        <v>40878</v>
      </c>
      <c r="B5113" s="37">
        <v>1.3487</v>
      </c>
      <c r="D5113" s="38">
        <v>40878</v>
      </c>
      <c r="E5113" s="19">
        <v>1566.5495000000001</v>
      </c>
      <c r="F5113" s="19">
        <v>1161.5255431155929</v>
      </c>
      <c r="G5113" s="19">
        <v>-2.6110361561999529E-3</v>
      </c>
      <c r="H5113" s="37">
        <f t="shared" si="1121"/>
        <v>0.99738896384380005</v>
      </c>
      <c r="I5113" s="19"/>
      <c r="J5113" s="19"/>
      <c r="K5113" s="19"/>
      <c r="L5113" s="19"/>
      <c r="N5113" s="38">
        <v>40878</v>
      </c>
      <c r="O5113" s="19">
        <v>1202.2816</v>
      </c>
      <c r="P5113" s="19">
        <v>891.4373841476978</v>
      </c>
      <c r="Q5113" s="19">
        <v>3.0587627433489528E-2</v>
      </c>
      <c r="R5113" s="37">
        <f t="shared" si="1122"/>
        <v>1.0305876274334895</v>
      </c>
      <c r="T5113" s="39">
        <v>40878</v>
      </c>
      <c r="U5113" s="40">
        <v>415.02379999999999</v>
      </c>
      <c r="V5113" s="40">
        <f t="shared" si="1123"/>
        <v>2.5976661347968388E-3</v>
      </c>
      <c r="W5113" s="41">
        <f t="shared" si="1124"/>
        <v>1.0025976661347968</v>
      </c>
      <c r="Y5113" s="42">
        <v>40878</v>
      </c>
      <c r="Z5113" s="43">
        <v>293.30930000000001</v>
      </c>
      <c r="AA5113" s="43">
        <f t="shared" si="1125"/>
        <v>217.47556906650848</v>
      </c>
      <c r="AB5113" s="19">
        <f t="shared" si="1128"/>
        <v>-4.3167175103658861E-3</v>
      </c>
      <c r="AC5113" s="37">
        <f t="shared" si="1129"/>
        <v>0.99568328248963411</v>
      </c>
      <c r="AE5113" s="44">
        <v>40878</v>
      </c>
      <c r="AF5113" s="45">
        <v>4963.2997999999998</v>
      </c>
      <c r="AG5113" s="19">
        <f t="shared" si="1120"/>
        <v>3680.0621339067247</v>
      </c>
      <c r="AH5113" s="45">
        <f t="shared" si="1126"/>
        <v>-7.9377027991851534E-3</v>
      </c>
      <c r="AI5113" s="46">
        <f t="shared" si="1127"/>
        <v>0.99206229720081485</v>
      </c>
      <c r="AK5113" s="38">
        <v>40878</v>
      </c>
      <c r="AL5113" s="19">
        <v>168.2355</v>
      </c>
      <c r="AM5113" s="19">
        <f t="shared" si="1116"/>
        <v>1.3156206922094293E-2</v>
      </c>
      <c r="AN5113" s="37">
        <f t="shared" si="1117"/>
        <v>1.0131562069220943</v>
      </c>
      <c r="AQ5113" s="38">
        <v>40878</v>
      </c>
      <c r="AR5113" s="19">
        <f t="shared" si="1118"/>
        <v>381.42016089000003</v>
      </c>
      <c r="AS5113" s="40">
        <f t="shared" si="1115"/>
        <v>1.3156206922094293E-2</v>
      </c>
      <c r="AT5113" s="51">
        <f t="shared" si="1119"/>
        <v>1.0131562069220943</v>
      </c>
      <c r="AX5113" s="53" t="s">
        <v>781</v>
      </c>
      <c r="AY5113" s="53">
        <v>2.1499999999999998E-2</v>
      </c>
    </row>
    <row r="5114" spans="1:51">
      <c r="A5114" s="38">
        <v>40879</v>
      </c>
      <c r="B5114" s="37">
        <v>1.3386</v>
      </c>
      <c r="D5114" s="38">
        <v>40879</v>
      </c>
      <c r="E5114" s="19">
        <v>1570.7999</v>
      </c>
      <c r="F5114" s="19">
        <v>1173.4647392798445</v>
      </c>
      <c r="G5114" s="19">
        <v>1.0278892474655965E-2</v>
      </c>
      <c r="H5114" s="37">
        <f t="shared" si="1121"/>
        <v>1.010278892474656</v>
      </c>
      <c r="I5114" s="19"/>
      <c r="J5114" s="19"/>
      <c r="K5114" s="19"/>
      <c r="L5114" s="19"/>
      <c r="N5114" s="38">
        <v>40879</v>
      </c>
      <c r="O5114" s="19">
        <v>1204.4313</v>
      </c>
      <c r="P5114" s="19">
        <v>899.76938592559384</v>
      </c>
      <c r="Q5114" s="19">
        <v>9.3467044641191155E-3</v>
      </c>
      <c r="R5114" s="37">
        <f t="shared" si="1122"/>
        <v>1.0093467044641191</v>
      </c>
      <c r="T5114" s="39">
        <v>40879</v>
      </c>
      <c r="U5114" s="40">
        <v>417.14109999999999</v>
      </c>
      <c r="V5114" s="40">
        <f t="shared" si="1123"/>
        <v>5.1016351351416134E-3</v>
      </c>
      <c r="W5114" s="41">
        <f t="shared" si="1124"/>
        <v>1.0051016351351416</v>
      </c>
      <c r="Y5114" s="42">
        <v>40879</v>
      </c>
      <c r="Z5114" s="43">
        <v>294.09780000000001</v>
      </c>
      <c r="AA5114" s="43">
        <f t="shared" si="1125"/>
        <v>219.70551322277007</v>
      </c>
      <c r="AB5114" s="19">
        <f t="shared" si="1128"/>
        <v>1.025376857655047E-2</v>
      </c>
      <c r="AC5114" s="37">
        <f t="shared" si="1129"/>
        <v>1.0102537685765505</v>
      </c>
      <c r="AE5114" s="44">
        <v>40879</v>
      </c>
      <c r="AF5114" s="45">
        <v>4992.7002000000002</v>
      </c>
      <c r="AG5114" s="19">
        <f t="shared" si="1120"/>
        <v>3729.7924697445092</v>
      </c>
      <c r="AH5114" s="45">
        <f t="shared" si="1126"/>
        <v>1.3513450052809572E-2</v>
      </c>
      <c r="AI5114" s="46">
        <f t="shared" si="1127"/>
        <v>1.0135134500528096</v>
      </c>
      <c r="AK5114" s="38">
        <v>40879</v>
      </c>
      <c r="AL5114" s="19">
        <v>168.54409999999999</v>
      </c>
      <c r="AM5114" s="19">
        <f t="shared" si="1116"/>
        <v>1.834333419521883E-3</v>
      </c>
      <c r="AN5114" s="37">
        <f t="shared" si="1117"/>
        <v>1.0018343334195219</v>
      </c>
      <c r="AQ5114" s="38">
        <v>40879</v>
      </c>
      <c r="AR5114" s="19">
        <f t="shared" si="1118"/>
        <v>382.11981263799998</v>
      </c>
      <c r="AS5114" s="40">
        <f t="shared" si="1115"/>
        <v>1.834333419521883E-3</v>
      </c>
      <c r="AT5114" s="51">
        <f t="shared" si="1119"/>
        <v>1.0018343334195219</v>
      </c>
      <c r="AX5114" s="53" t="s">
        <v>782</v>
      </c>
      <c r="AY5114" s="53">
        <v>2.1700000000000001E-2</v>
      </c>
    </row>
    <row r="5115" spans="1:51">
      <c r="A5115" s="38">
        <v>40882</v>
      </c>
      <c r="B5115" s="37">
        <v>1.3463000000000001</v>
      </c>
      <c r="D5115" s="38">
        <v>40882</v>
      </c>
      <c r="E5115" s="19">
        <v>1586.3130000000001</v>
      </c>
      <c r="F5115" s="19">
        <v>1178.2760157468617</v>
      </c>
      <c r="G5115" s="19">
        <v>4.1000605352401465E-3</v>
      </c>
      <c r="H5115" s="37">
        <f t="shared" si="1121"/>
        <v>1.0041000605352401</v>
      </c>
      <c r="I5115" s="19"/>
      <c r="J5115" s="19"/>
      <c r="K5115" s="19"/>
      <c r="L5115" s="19"/>
      <c r="N5115" s="38">
        <v>40882</v>
      </c>
      <c r="O5115" s="19">
        <v>1211.1724999999999</v>
      </c>
      <c r="P5115" s="19">
        <v>899.63046869197046</v>
      </c>
      <c r="Q5115" s="19">
        <v>-1.5439204289047215E-4</v>
      </c>
      <c r="R5115" s="37">
        <f t="shared" si="1122"/>
        <v>0.99984560795710953</v>
      </c>
      <c r="T5115" s="39">
        <v>40882</v>
      </c>
      <c r="U5115" s="40">
        <v>416.90859999999998</v>
      </c>
      <c r="V5115" s="40">
        <f t="shared" si="1123"/>
        <v>-5.5736536150485794E-4</v>
      </c>
      <c r="W5115" s="41">
        <f t="shared" si="1124"/>
        <v>0.99944263463849514</v>
      </c>
      <c r="Y5115" s="42">
        <v>40882</v>
      </c>
      <c r="Z5115" s="43">
        <v>292.52420000000001</v>
      </c>
      <c r="AA5115" s="43">
        <f t="shared" si="1125"/>
        <v>217.28010101760381</v>
      </c>
      <c r="AB5115" s="19">
        <f t="shared" si="1128"/>
        <v>-1.1039377981867049E-2</v>
      </c>
      <c r="AC5115" s="37">
        <f t="shared" si="1129"/>
        <v>0.98896062201813295</v>
      </c>
      <c r="AE5115" s="44">
        <v>40882</v>
      </c>
      <c r="AF5115" s="45">
        <v>4986.6000999999997</v>
      </c>
      <c r="AG5115" s="19">
        <f t="shared" si="1120"/>
        <v>3703.9293619549871</v>
      </c>
      <c r="AH5115" s="45">
        <f t="shared" si="1126"/>
        <v>-6.9341948645452733E-3</v>
      </c>
      <c r="AI5115" s="46">
        <f t="shared" si="1127"/>
        <v>0.99306580513545473</v>
      </c>
      <c r="AK5115" s="38">
        <v>40882</v>
      </c>
      <c r="AL5115" s="19">
        <v>170.7569</v>
      </c>
      <c r="AM5115" s="19">
        <f t="shared" si="1116"/>
        <v>1.3128908101796677E-2</v>
      </c>
      <c r="AN5115" s="37">
        <f t="shared" si="1117"/>
        <v>1.0131289081017967</v>
      </c>
      <c r="AQ5115" s="38">
        <v>40882</v>
      </c>
      <c r="AR5115" s="19">
        <f t="shared" si="1118"/>
        <v>387.13662854200004</v>
      </c>
      <c r="AS5115" s="40">
        <f t="shared" si="1115"/>
        <v>1.3128908101796677E-2</v>
      </c>
      <c r="AT5115" s="51">
        <f t="shared" si="1119"/>
        <v>1.0131289081017967</v>
      </c>
      <c r="AX5115" s="53" t="s">
        <v>783</v>
      </c>
      <c r="AY5115" s="53">
        <v>2.1700000000000001E-2</v>
      </c>
    </row>
    <row r="5116" spans="1:51">
      <c r="A5116" s="38">
        <v>40883</v>
      </c>
      <c r="B5116" s="37">
        <v>1.3396999999999999</v>
      </c>
      <c r="D5116" s="38">
        <v>40883</v>
      </c>
      <c r="E5116" s="19">
        <v>1578.8614</v>
      </c>
      <c r="F5116" s="19">
        <v>1178.5186235724416</v>
      </c>
      <c r="G5116" s="19">
        <v>2.0590067381287547E-4</v>
      </c>
      <c r="H5116" s="37">
        <f t="shared" si="1121"/>
        <v>1.0002059006738129</v>
      </c>
      <c r="I5116" s="19"/>
      <c r="J5116" s="19"/>
      <c r="K5116" s="19"/>
      <c r="L5116" s="19"/>
      <c r="N5116" s="38">
        <v>40883</v>
      </c>
      <c r="O5116" s="19">
        <v>1195.2846</v>
      </c>
      <c r="P5116" s="19">
        <v>892.20317981637686</v>
      </c>
      <c r="Q5116" s="19">
        <v>-8.255933001460658E-3</v>
      </c>
      <c r="R5116" s="37">
        <f t="shared" si="1122"/>
        <v>0.99174406699853934</v>
      </c>
      <c r="T5116" s="39">
        <v>40883</v>
      </c>
      <c r="U5116" s="40">
        <v>416.16660000000002</v>
      </c>
      <c r="V5116" s="40">
        <f t="shared" si="1123"/>
        <v>-1.7797665963233955E-3</v>
      </c>
      <c r="W5116" s="41">
        <f t="shared" si="1124"/>
        <v>0.9982202334036766</v>
      </c>
      <c r="Y5116" s="42">
        <v>40883</v>
      </c>
      <c r="Z5116" s="43">
        <v>293.20229999999998</v>
      </c>
      <c r="AA5116" s="43">
        <f t="shared" si="1125"/>
        <v>218.85668433231319</v>
      </c>
      <c r="AB5116" s="19">
        <f t="shared" si="1128"/>
        <v>7.2559949453523398E-3</v>
      </c>
      <c r="AC5116" s="37">
        <f t="shared" si="1129"/>
        <v>1.0072559949453523</v>
      </c>
      <c r="AE5116" s="44">
        <v>40883</v>
      </c>
      <c r="AF5116" s="45">
        <v>5003.2002000000002</v>
      </c>
      <c r="AG5116" s="19">
        <f t="shared" si="1120"/>
        <v>3734.5675897589017</v>
      </c>
      <c r="AH5116" s="45">
        <f t="shared" si="1126"/>
        <v>8.2718175240099612E-3</v>
      </c>
      <c r="AI5116" s="46">
        <f t="shared" si="1127"/>
        <v>1.00827181752401</v>
      </c>
      <c r="AK5116" s="38">
        <v>40883</v>
      </c>
      <c r="AL5116" s="19">
        <v>170.47020000000001</v>
      </c>
      <c r="AM5116" s="19">
        <f t="shared" si="1116"/>
        <v>-1.6789951094215994E-3</v>
      </c>
      <c r="AN5116" s="37">
        <f t="shared" si="1117"/>
        <v>0.9983210048905784</v>
      </c>
      <c r="AQ5116" s="38">
        <v>40883</v>
      </c>
      <c r="AR5116" s="19">
        <f t="shared" si="1118"/>
        <v>386.48662803600007</v>
      </c>
      <c r="AS5116" s="40">
        <f t="shared" si="1115"/>
        <v>-1.6789951094215994E-3</v>
      </c>
      <c r="AT5116" s="51">
        <f t="shared" si="1119"/>
        <v>0.9983210048905784</v>
      </c>
      <c r="AX5116" s="53" t="s">
        <v>784</v>
      </c>
      <c r="AY5116" s="53">
        <v>2.1499999999999998E-2</v>
      </c>
    </row>
    <row r="5117" spans="1:51">
      <c r="A5117" s="38">
        <v>40884</v>
      </c>
      <c r="B5117" s="37">
        <v>1.3386</v>
      </c>
      <c r="D5117" s="38">
        <v>40884</v>
      </c>
      <c r="E5117" s="19">
        <v>1583.9534000000001</v>
      </c>
      <c r="F5117" s="19">
        <v>1183.2910503511132</v>
      </c>
      <c r="G5117" s="19">
        <v>4.0495132475759643E-3</v>
      </c>
      <c r="H5117" s="37">
        <f t="shared" si="1121"/>
        <v>1.004049513247576</v>
      </c>
      <c r="I5117" s="19"/>
      <c r="J5117" s="19"/>
      <c r="K5117" s="19"/>
      <c r="L5117" s="19"/>
      <c r="N5117" s="38">
        <v>40884</v>
      </c>
      <c r="O5117" s="19">
        <v>1202.6596999999999</v>
      </c>
      <c r="P5117" s="19">
        <v>898.4459136411175</v>
      </c>
      <c r="Q5117" s="19">
        <v>6.9969867469261704E-3</v>
      </c>
      <c r="R5117" s="37">
        <f t="shared" si="1122"/>
        <v>1.0069969867469262</v>
      </c>
      <c r="T5117" s="39">
        <v>40884</v>
      </c>
      <c r="U5117" s="40">
        <v>417.2099</v>
      </c>
      <c r="V5117" s="40">
        <f t="shared" si="1123"/>
        <v>2.506928715567236E-3</v>
      </c>
      <c r="W5117" s="41">
        <f t="shared" si="1124"/>
        <v>1.0025069287155672</v>
      </c>
      <c r="Y5117" s="42">
        <v>40884</v>
      </c>
      <c r="Z5117" s="43">
        <v>290.72199999999998</v>
      </c>
      <c r="AA5117" s="43">
        <f t="shared" si="1125"/>
        <v>217.1836246825041</v>
      </c>
      <c r="AB5117" s="19">
        <f t="shared" si="1128"/>
        <v>-7.6445444420089048E-3</v>
      </c>
      <c r="AC5117" s="37">
        <f t="shared" si="1129"/>
        <v>0.9923554555579911</v>
      </c>
      <c r="AE5117" s="44">
        <v>40884</v>
      </c>
      <c r="AF5117" s="45">
        <v>4955.7002000000002</v>
      </c>
      <c r="AG5117" s="19">
        <f t="shared" si="1120"/>
        <v>3702.1516509786347</v>
      </c>
      <c r="AH5117" s="45">
        <f t="shared" si="1126"/>
        <v>-8.6799711080767228E-3</v>
      </c>
      <c r="AI5117" s="46">
        <f t="shared" si="1127"/>
        <v>0.99132002889192328</v>
      </c>
      <c r="AK5117" s="38">
        <v>40884</v>
      </c>
      <c r="AL5117" s="19">
        <v>170.31829999999999</v>
      </c>
      <c r="AM5117" s="19">
        <f t="shared" si="1116"/>
        <v>-8.9106483127265879E-4</v>
      </c>
      <c r="AN5117" s="37">
        <f t="shared" si="1117"/>
        <v>0.99910893516872734</v>
      </c>
      <c r="AQ5117" s="38">
        <v>40884</v>
      </c>
      <c r="AR5117" s="19">
        <f t="shared" si="1118"/>
        <v>386.14224339399999</v>
      </c>
      <c r="AS5117" s="40">
        <f t="shared" si="1115"/>
        <v>-8.9106483127276981E-4</v>
      </c>
      <c r="AT5117" s="51">
        <f t="shared" si="1119"/>
        <v>0.99910893516872723</v>
      </c>
      <c r="AX5117" s="53" t="s">
        <v>785</v>
      </c>
      <c r="AY5117" s="53">
        <v>2.1400000000000002E-2</v>
      </c>
    </row>
    <row r="5118" spans="1:51">
      <c r="A5118" s="38">
        <v>40885</v>
      </c>
      <c r="B5118" s="37">
        <v>1.3324</v>
      </c>
      <c r="D5118" s="38">
        <v>40885</v>
      </c>
      <c r="E5118" s="19">
        <v>1554.0150000000001</v>
      </c>
      <c r="F5118" s="19">
        <v>1166.3276793755629</v>
      </c>
      <c r="G5118" s="19">
        <v>-1.4335755324539012E-2</v>
      </c>
      <c r="H5118" s="37">
        <f t="shared" si="1121"/>
        <v>0.98566424467546099</v>
      </c>
      <c r="I5118" s="19"/>
      <c r="J5118" s="19"/>
      <c r="K5118" s="19"/>
      <c r="L5118" s="19"/>
      <c r="N5118" s="38">
        <v>40885</v>
      </c>
      <c r="O5118" s="19">
        <v>1187.9763</v>
      </c>
      <c r="P5118" s="19">
        <v>891.60634944461128</v>
      </c>
      <c r="Q5118" s="19">
        <v>-7.6126610324127597E-3</v>
      </c>
      <c r="R5118" s="37">
        <f t="shared" si="1122"/>
        <v>0.99238733896758724</v>
      </c>
      <c r="T5118" s="39">
        <v>40885</v>
      </c>
      <c r="U5118" s="40">
        <v>418.58580000000001</v>
      </c>
      <c r="V5118" s="40">
        <f t="shared" si="1123"/>
        <v>3.2978603815490004E-3</v>
      </c>
      <c r="W5118" s="41">
        <f t="shared" si="1124"/>
        <v>1.003297860381549</v>
      </c>
      <c r="Y5118" s="42">
        <v>40885</v>
      </c>
      <c r="Z5118" s="43">
        <v>288.45089999999999</v>
      </c>
      <c r="AA5118" s="43">
        <f t="shared" si="1125"/>
        <v>216.48971780246171</v>
      </c>
      <c r="AB5118" s="19">
        <f t="shared" si="1128"/>
        <v>-3.1950239391058677E-3</v>
      </c>
      <c r="AC5118" s="37">
        <f t="shared" si="1129"/>
        <v>0.99680497606089413</v>
      </c>
      <c r="AE5118" s="44">
        <v>40885</v>
      </c>
      <c r="AF5118" s="45">
        <v>4897</v>
      </c>
      <c r="AG5118" s="19">
        <f t="shared" si="1120"/>
        <v>3675.3227259081355</v>
      </c>
      <c r="AH5118" s="45">
        <f t="shared" si="1126"/>
        <v>-7.2468465907946644E-3</v>
      </c>
      <c r="AI5118" s="46">
        <f t="shared" si="1127"/>
        <v>0.99275315340920534</v>
      </c>
      <c r="AK5118" s="38">
        <v>40885</v>
      </c>
      <c r="AL5118" s="19">
        <v>169.1541</v>
      </c>
      <c r="AM5118" s="19">
        <f t="shared" si="1116"/>
        <v>-6.8354369436519624E-3</v>
      </c>
      <c r="AN5118" s="37">
        <f t="shared" si="1117"/>
        <v>0.99316456305634804</v>
      </c>
      <c r="AQ5118" s="38">
        <v>40885</v>
      </c>
      <c r="AR5118" s="19">
        <f t="shared" si="1118"/>
        <v>383.50279243800003</v>
      </c>
      <c r="AS5118" s="40">
        <f t="shared" si="1115"/>
        <v>-6.8354369436518514E-3</v>
      </c>
      <c r="AT5118" s="51">
        <f t="shared" si="1119"/>
        <v>0.99316456305634815</v>
      </c>
      <c r="AX5118" s="53" t="s">
        <v>786</v>
      </c>
      <c r="AY5118" s="53">
        <v>2.1400000000000002E-2</v>
      </c>
    </row>
    <row r="5119" spans="1:51">
      <c r="A5119" s="38">
        <v>40886</v>
      </c>
      <c r="B5119" s="37">
        <v>1.3368</v>
      </c>
      <c r="D5119" s="38">
        <v>40886</v>
      </c>
      <c r="E5119" s="19">
        <v>1570.8131000000001</v>
      </c>
      <c r="F5119" s="19">
        <v>1175.0546828246559</v>
      </c>
      <c r="G5119" s="19">
        <v>7.4824627790410769E-3</v>
      </c>
      <c r="H5119" s="37">
        <f t="shared" si="1121"/>
        <v>1.0074824627790411</v>
      </c>
      <c r="I5119" s="19"/>
      <c r="J5119" s="19"/>
      <c r="K5119" s="19"/>
      <c r="L5119" s="19"/>
      <c r="N5119" s="38">
        <v>40886</v>
      </c>
      <c r="O5119" s="19">
        <v>1171.1957</v>
      </c>
      <c r="P5119" s="19">
        <v>876.11886594853377</v>
      </c>
      <c r="Q5119" s="19">
        <v>-1.7370315392801761E-2</v>
      </c>
      <c r="R5119" s="37">
        <f t="shared" si="1122"/>
        <v>0.98262968460719824</v>
      </c>
      <c r="T5119" s="39">
        <v>40886</v>
      </c>
      <c r="U5119" s="40">
        <v>418.6071</v>
      </c>
      <c r="V5119" s="40">
        <f t="shared" si="1123"/>
        <v>5.0885624882646141E-5</v>
      </c>
      <c r="W5119" s="41">
        <f t="shared" si="1124"/>
        <v>1.0000508856248826</v>
      </c>
      <c r="Y5119" s="42">
        <v>40886</v>
      </c>
      <c r="Z5119" s="43">
        <v>287.45499999999998</v>
      </c>
      <c r="AA5119" s="43">
        <f t="shared" si="1125"/>
        <v>215.03216636744463</v>
      </c>
      <c r="AB5119" s="19">
        <f t="shared" si="1128"/>
        <v>-6.7326589447866958E-3</v>
      </c>
      <c r="AC5119" s="37">
        <f t="shared" si="1129"/>
        <v>0.9932673410552133</v>
      </c>
      <c r="AE5119" s="44">
        <v>40886</v>
      </c>
      <c r="AF5119" s="45">
        <v>4904.2997999999998</v>
      </c>
      <c r="AG5119" s="19">
        <f t="shared" si="1120"/>
        <v>3668.686265709156</v>
      </c>
      <c r="AH5119" s="45">
        <f t="shared" si="1126"/>
        <v>-1.8056809412130281E-3</v>
      </c>
      <c r="AI5119" s="46">
        <f t="shared" si="1127"/>
        <v>0.99819431905878697</v>
      </c>
      <c r="AK5119" s="38">
        <v>40886</v>
      </c>
      <c r="AL5119" s="19">
        <v>169.19550000000001</v>
      </c>
      <c r="AM5119" s="19">
        <f t="shared" si="1116"/>
        <v>2.4474724526335478E-4</v>
      </c>
      <c r="AN5119" s="37">
        <f t="shared" si="1117"/>
        <v>1.0002447472452634</v>
      </c>
      <c r="AQ5119" s="38">
        <v>40886</v>
      </c>
      <c r="AR5119" s="19">
        <f t="shared" si="1118"/>
        <v>383.59665369000004</v>
      </c>
      <c r="AS5119" s="40">
        <f t="shared" si="1115"/>
        <v>2.4474724526335478E-4</v>
      </c>
      <c r="AT5119" s="51">
        <f t="shared" si="1119"/>
        <v>1.0002447472452634</v>
      </c>
      <c r="AX5119" s="53" t="s">
        <v>787</v>
      </c>
      <c r="AY5119" s="53">
        <v>2.1400000000000002E-2</v>
      </c>
    </row>
    <row r="5120" spans="1:51">
      <c r="A5120" s="38">
        <v>40889</v>
      </c>
      <c r="B5120" s="37">
        <v>1.3188</v>
      </c>
      <c r="D5120" s="38">
        <v>40889</v>
      </c>
      <c r="E5120" s="19">
        <v>1546.6108999999999</v>
      </c>
      <c r="F5120" s="19">
        <v>1172.7410524719442</v>
      </c>
      <c r="G5120" s="19">
        <v>-1.9689554763103745E-3</v>
      </c>
      <c r="H5120" s="37">
        <f t="shared" si="1121"/>
        <v>0.99803104452368963</v>
      </c>
      <c r="I5120" s="19"/>
      <c r="J5120" s="19"/>
      <c r="K5120" s="19"/>
      <c r="L5120" s="19"/>
      <c r="N5120" s="38">
        <v>40889</v>
      </c>
      <c r="O5120" s="19">
        <v>1159.6112000000001</v>
      </c>
      <c r="P5120" s="19">
        <v>879.29269032453749</v>
      </c>
      <c r="Q5120" s="19">
        <v>3.6225956309792195E-3</v>
      </c>
      <c r="R5120" s="37">
        <f t="shared" si="1122"/>
        <v>1.0036225956309792</v>
      </c>
      <c r="T5120" s="39">
        <v>40889</v>
      </c>
      <c r="U5120" s="40">
        <v>419.1524</v>
      </c>
      <c r="V5120" s="40">
        <f t="shared" si="1123"/>
        <v>1.3026534905882237E-3</v>
      </c>
      <c r="W5120" s="41">
        <f t="shared" si="1124"/>
        <v>1.0013026534905882</v>
      </c>
      <c r="Y5120" s="42">
        <v>40889</v>
      </c>
      <c r="Z5120" s="43">
        <v>283.00020000000001</v>
      </c>
      <c r="AA5120" s="43">
        <f t="shared" si="1125"/>
        <v>214.58917197452232</v>
      </c>
      <c r="AB5120" s="19">
        <f t="shared" si="1128"/>
        <v>-2.060130818592687E-3</v>
      </c>
      <c r="AC5120" s="37">
        <f t="shared" si="1129"/>
        <v>0.99793986918140731</v>
      </c>
      <c r="AE5120" s="44">
        <v>40889</v>
      </c>
      <c r="AF5120" s="45">
        <v>4841</v>
      </c>
      <c r="AG5120" s="19">
        <f t="shared" si="1120"/>
        <v>3670.7612981498332</v>
      </c>
      <c r="AH5120" s="45">
        <f t="shared" si="1126"/>
        <v>5.6560640250769012E-4</v>
      </c>
      <c r="AI5120" s="46">
        <f t="shared" si="1127"/>
        <v>1.0005656064025077</v>
      </c>
      <c r="AK5120" s="38">
        <v>40889</v>
      </c>
      <c r="AL5120" s="19">
        <v>169.5582</v>
      </c>
      <c r="AM5120" s="19">
        <f t="shared" si="1116"/>
        <v>2.1436740338838245E-3</v>
      </c>
      <c r="AN5120" s="37">
        <f t="shared" si="1117"/>
        <v>1.0021436740338838</v>
      </c>
      <c r="AQ5120" s="38">
        <v>40889</v>
      </c>
      <c r="AR5120" s="19">
        <f t="shared" si="1118"/>
        <v>384.41895987600003</v>
      </c>
      <c r="AS5120" s="40">
        <f t="shared" si="1115"/>
        <v>2.1436740338838245E-3</v>
      </c>
      <c r="AT5120" s="51">
        <f t="shared" si="1119"/>
        <v>1.0021436740338838</v>
      </c>
      <c r="AX5120" s="53" t="s">
        <v>788</v>
      </c>
      <c r="AY5120" s="53">
        <v>2.1299999999999999E-2</v>
      </c>
    </row>
    <row r="5121" spans="1:51">
      <c r="A5121" s="38">
        <v>40890</v>
      </c>
      <c r="B5121" s="37">
        <v>1.3093999999999999</v>
      </c>
      <c r="D5121" s="38">
        <v>40890</v>
      </c>
      <c r="E5121" s="19">
        <v>1534.2384999999999</v>
      </c>
      <c r="F5121" s="19">
        <v>1171.7110890484191</v>
      </c>
      <c r="G5121" s="19">
        <v>-8.7825306477851139E-4</v>
      </c>
      <c r="H5121" s="37">
        <f t="shared" si="1121"/>
        <v>0.99912174693522149</v>
      </c>
      <c r="I5121" s="19"/>
      <c r="J5121" s="19"/>
      <c r="K5121" s="19"/>
      <c r="L5121" s="19"/>
      <c r="N5121" s="38">
        <v>40890</v>
      </c>
      <c r="O5121" s="19">
        <v>1149.7443000000001</v>
      </c>
      <c r="P5121" s="19">
        <v>878.06957385061867</v>
      </c>
      <c r="Q5121" s="19">
        <v>-1.3910231341368595E-3</v>
      </c>
      <c r="R5121" s="37">
        <f t="shared" si="1122"/>
        <v>0.99860897686586314</v>
      </c>
      <c r="T5121" s="39">
        <v>40890</v>
      </c>
      <c r="U5121" s="40">
        <v>419.17649999999998</v>
      </c>
      <c r="V5121" s="40">
        <f t="shared" si="1123"/>
        <v>5.7496986776151005E-5</v>
      </c>
      <c r="W5121" s="41">
        <f t="shared" si="1124"/>
        <v>1.0000574969867762</v>
      </c>
      <c r="Y5121" s="42">
        <v>40890</v>
      </c>
      <c r="Z5121" s="43">
        <v>284.76010000000002</v>
      </c>
      <c r="AA5121" s="43">
        <f t="shared" si="1125"/>
        <v>217.47372842523296</v>
      </c>
      <c r="AB5121" s="19">
        <f t="shared" si="1128"/>
        <v>1.3442227416083918E-2</v>
      </c>
      <c r="AC5121" s="37">
        <f t="shared" si="1129"/>
        <v>1.0134422274160839</v>
      </c>
      <c r="AE5121" s="44">
        <v>40890</v>
      </c>
      <c r="AF5121" s="45">
        <v>4910.5</v>
      </c>
      <c r="AG5121" s="19">
        <f t="shared" si="1120"/>
        <v>3750.1909271422028</v>
      </c>
      <c r="AH5121" s="45">
        <f t="shared" si="1126"/>
        <v>2.1638462035764805E-2</v>
      </c>
      <c r="AI5121" s="46">
        <f t="shared" si="1127"/>
        <v>1.0216384620357648</v>
      </c>
      <c r="AK5121" s="38">
        <v>40890</v>
      </c>
      <c r="AL5121" s="19">
        <v>169.81710000000001</v>
      </c>
      <c r="AM5121" s="19">
        <f t="shared" si="1116"/>
        <v>1.5269093444021387E-3</v>
      </c>
      <c r="AN5121" s="37">
        <f t="shared" si="1117"/>
        <v>1.0015269093444021</v>
      </c>
      <c r="AQ5121" s="38">
        <v>40890</v>
      </c>
      <c r="AR5121" s="19">
        <f t="shared" si="1118"/>
        <v>385.00593277800004</v>
      </c>
      <c r="AS5121" s="40">
        <f t="shared" si="1115"/>
        <v>1.5269093444021387E-3</v>
      </c>
      <c r="AT5121" s="51">
        <f t="shared" si="1119"/>
        <v>1.0015269093444021</v>
      </c>
      <c r="AX5121" s="53" t="s">
        <v>789</v>
      </c>
      <c r="AY5121" s="53">
        <v>2.1099999999999997E-2</v>
      </c>
    </row>
    <row r="5122" spans="1:51">
      <c r="A5122" s="38">
        <v>40891</v>
      </c>
      <c r="B5122" s="37">
        <v>1.2971999999999999</v>
      </c>
      <c r="D5122" s="38">
        <v>40891</v>
      </c>
      <c r="E5122" s="19">
        <v>1507.4259999999999</v>
      </c>
      <c r="F5122" s="19">
        <v>1162.0613629355535</v>
      </c>
      <c r="G5122" s="19">
        <v>-8.2355848664900089E-3</v>
      </c>
      <c r="H5122" s="37">
        <f t="shared" si="1121"/>
        <v>0.99176441513350999</v>
      </c>
      <c r="I5122" s="19"/>
      <c r="J5122" s="19"/>
      <c r="K5122" s="19"/>
      <c r="L5122" s="19"/>
      <c r="N5122" s="38">
        <v>40891</v>
      </c>
      <c r="O5122" s="19">
        <v>1133.5922</v>
      </c>
      <c r="P5122" s="19">
        <v>873.87619488128291</v>
      </c>
      <c r="Q5122" s="19">
        <v>-4.7756796206324115E-3</v>
      </c>
      <c r="R5122" s="37">
        <f t="shared" si="1122"/>
        <v>0.99522432037936759</v>
      </c>
      <c r="T5122" s="39">
        <v>40891</v>
      </c>
      <c r="U5122" s="40">
        <v>419.79039999999998</v>
      </c>
      <c r="V5122" s="40">
        <f t="shared" si="1123"/>
        <v>1.464538207652355E-3</v>
      </c>
      <c r="W5122" s="41">
        <f t="shared" si="1124"/>
        <v>1.0014645382076524</v>
      </c>
      <c r="Y5122" s="42">
        <v>40891</v>
      </c>
      <c r="Z5122" s="43">
        <v>274.48180000000002</v>
      </c>
      <c r="AA5122" s="43">
        <f t="shared" si="1125"/>
        <v>211.59559050262106</v>
      </c>
      <c r="AB5122" s="19">
        <f t="shared" si="1128"/>
        <v>-2.7029186307590214E-2</v>
      </c>
      <c r="AC5122" s="37">
        <f t="shared" si="1129"/>
        <v>0.97297081369240979</v>
      </c>
      <c r="AE5122" s="44">
        <v>40891</v>
      </c>
      <c r="AF5122" s="45">
        <v>4711.1000999999997</v>
      </c>
      <c r="AG5122" s="19">
        <f t="shared" si="1120"/>
        <v>3631.7453746530991</v>
      </c>
      <c r="AH5122" s="45">
        <f t="shared" si="1126"/>
        <v>-3.1583872605484675E-2</v>
      </c>
      <c r="AI5122" s="46">
        <f t="shared" si="1127"/>
        <v>0.96841612739451532</v>
      </c>
      <c r="AK5122" s="38">
        <v>40891</v>
      </c>
      <c r="AL5122" s="19">
        <v>170.39070000000001</v>
      </c>
      <c r="AM5122" s="19">
        <f t="shared" si="1116"/>
        <v>3.3777517105166854E-3</v>
      </c>
      <c r="AN5122" s="37">
        <f t="shared" si="1117"/>
        <v>1.0033777517105167</v>
      </c>
      <c r="AQ5122" s="38">
        <v>40891</v>
      </c>
      <c r="AR5122" s="19">
        <f t="shared" si="1118"/>
        <v>386.30638722600003</v>
      </c>
      <c r="AS5122" s="40">
        <f t="shared" si="1115"/>
        <v>3.3777517105166854E-3</v>
      </c>
      <c r="AT5122" s="51">
        <f t="shared" si="1119"/>
        <v>1.0033777517105167</v>
      </c>
      <c r="AX5122" s="53" t="s">
        <v>790</v>
      </c>
      <c r="AY5122" s="53">
        <v>2.12E-2</v>
      </c>
    </row>
    <row r="5123" spans="1:51">
      <c r="A5123" s="38">
        <v>40892</v>
      </c>
      <c r="B5123" s="37">
        <v>1.3012999999999999</v>
      </c>
      <c r="D5123" s="38">
        <v>40892</v>
      </c>
      <c r="E5123" s="19">
        <v>1512.556</v>
      </c>
      <c r="F5123" s="19">
        <v>1162.342273111504</v>
      </c>
      <c r="G5123" s="19">
        <v>2.4173437385521801E-4</v>
      </c>
      <c r="H5123" s="37">
        <f t="shared" si="1121"/>
        <v>1.0002417343738552</v>
      </c>
      <c r="I5123" s="19"/>
      <c r="J5123" s="19"/>
      <c r="K5123" s="19"/>
      <c r="L5123" s="19"/>
      <c r="N5123" s="38">
        <v>40892</v>
      </c>
      <c r="O5123" s="19">
        <v>1124.4922999999999</v>
      </c>
      <c r="P5123" s="19">
        <v>864.12994697610077</v>
      </c>
      <c r="Q5123" s="19">
        <v>-1.1152893238505213E-2</v>
      </c>
      <c r="R5123" s="37">
        <f t="shared" si="1122"/>
        <v>0.98884710676149479</v>
      </c>
      <c r="T5123" s="39">
        <v>40892</v>
      </c>
      <c r="U5123" s="40">
        <v>421.9889</v>
      </c>
      <c r="V5123" s="40">
        <f t="shared" si="1123"/>
        <v>5.2371373904691598E-3</v>
      </c>
      <c r="W5123" s="41">
        <f t="shared" si="1124"/>
        <v>1.0052371373904692</v>
      </c>
      <c r="Y5123" s="42">
        <v>40892</v>
      </c>
      <c r="Z5123" s="43">
        <v>273.94650000000001</v>
      </c>
      <c r="AA5123" s="43">
        <f t="shared" si="1125"/>
        <v>210.51755936371325</v>
      </c>
      <c r="AB5123" s="19">
        <f t="shared" si="1128"/>
        <v>-5.0947712868074646E-3</v>
      </c>
      <c r="AC5123" s="37">
        <f t="shared" si="1129"/>
        <v>0.99490522871319254</v>
      </c>
      <c r="AE5123" s="44">
        <v>40892</v>
      </c>
      <c r="AF5123" s="45">
        <v>4683.1000999999997</v>
      </c>
      <c r="AG5123" s="19">
        <f t="shared" si="1120"/>
        <v>3598.785906401291</v>
      </c>
      <c r="AH5123" s="45">
        <f t="shared" si="1126"/>
        <v>-9.0753797008570336E-3</v>
      </c>
      <c r="AI5123" s="46">
        <f t="shared" si="1127"/>
        <v>0.99092462029914297</v>
      </c>
      <c r="AK5123" s="38">
        <v>40892</v>
      </c>
      <c r="AL5123" s="19">
        <v>171.3486</v>
      </c>
      <c r="AM5123" s="19">
        <f t="shared" si="1116"/>
        <v>5.6217856960503187E-3</v>
      </c>
      <c r="AN5123" s="37">
        <f t="shared" si="1117"/>
        <v>1.0056217856960503</v>
      </c>
      <c r="AQ5123" s="38">
        <v>40892</v>
      </c>
      <c r="AR5123" s="19">
        <f t="shared" si="1118"/>
        <v>388.47811894800003</v>
      </c>
      <c r="AS5123" s="40">
        <f t="shared" si="1115"/>
        <v>5.6217856960503187E-3</v>
      </c>
      <c r="AT5123" s="51">
        <f t="shared" si="1119"/>
        <v>1.0056217856960503</v>
      </c>
      <c r="AX5123" s="53" t="s">
        <v>791</v>
      </c>
      <c r="AY5123" s="53">
        <v>2.1299999999999999E-2</v>
      </c>
    </row>
    <row r="5124" spans="1:51">
      <c r="A5124" s="38">
        <v>40893</v>
      </c>
      <c r="B5124" s="37">
        <v>1.3025</v>
      </c>
      <c r="D5124" s="38">
        <v>40893</v>
      </c>
      <c r="E5124" s="19">
        <v>1517.3810000000001</v>
      </c>
      <c r="F5124" s="19">
        <v>1164.9758157389635</v>
      </c>
      <c r="G5124" s="19">
        <v>2.2657204236491424E-3</v>
      </c>
      <c r="H5124" s="37">
        <f t="shared" si="1121"/>
        <v>1.0022657204236491</v>
      </c>
      <c r="I5124" s="19"/>
      <c r="J5124" s="19"/>
      <c r="K5124" s="19"/>
      <c r="L5124" s="19"/>
      <c r="N5124" s="38">
        <v>40893</v>
      </c>
      <c r="O5124" s="19">
        <v>1133.7878000000001</v>
      </c>
      <c r="P5124" s="19">
        <v>870.47047984644917</v>
      </c>
      <c r="Q5124" s="19">
        <v>7.3374761429529922E-3</v>
      </c>
      <c r="R5124" s="37">
        <f t="shared" si="1122"/>
        <v>1.007337476142953</v>
      </c>
      <c r="T5124" s="39">
        <v>40893</v>
      </c>
      <c r="U5124" s="40">
        <v>422.02010000000001</v>
      </c>
      <c r="V5124" s="40">
        <f t="shared" si="1123"/>
        <v>7.3935594040452912E-5</v>
      </c>
      <c r="W5124" s="41">
        <f t="shared" si="1124"/>
        <v>1.0000739355940405</v>
      </c>
      <c r="Y5124" s="42">
        <v>40893</v>
      </c>
      <c r="Z5124" s="43">
        <v>275.43830000000003</v>
      </c>
      <c r="AA5124" s="43">
        <f t="shared" si="1125"/>
        <v>211.46894433781193</v>
      </c>
      <c r="AB5124" s="19">
        <f t="shared" si="1128"/>
        <v>4.5192665969253643E-3</v>
      </c>
      <c r="AC5124" s="37">
        <f t="shared" si="1129"/>
        <v>1.0045192665969254</v>
      </c>
      <c r="AE5124" s="44">
        <v>40893</v>
      </c>
      <c r="AF5124" s="45">
        <v>4680.6000999999997</v>
      </c>
      <c r="AG5124" s="19">
        <f t="shared" si="1120"/>
        <v>3593.5509404990403</v>
      </c>
      <c r="AH5124" s="45">
        <f t="shared" si="1126"/>
        <v>-1.4546477724443063E-3</v>
      </c>
      <c r="AI5124" s="46">
        <f t="shared" si="1127"/>
        <v>0.99854535222755569</v>
      </c>
      <c r="AK5124" s="38">
        <v>40893</v>
      </c>
      <c r="AL5124" s="19">
        <v>171.9195</v>
      </c>
      <c r="AM5124" s="19">
        <f t="shared" si="1116"/>
        <v>3.3318042866996578E-3</v>
      </c>
      <c r="AN5124" s="37">
        <f t="shared" si="1117"/>
        <v>1.0033318042866997</v>
      </c>
      <c r="AQ5124" s="38">
        <v>40893</v>
      </c>
      <c r="AR5124" s="19">
        <f t="shared" si="1118"/>
        <v>389.77245201000005</v>
      </c>
      <c r="AS5124" s="40">
        <f t="shared" si="1115"/>
        <v>3.3318042866998798E-3</v>
      </c>
      <c r="AT5124" s="51">
        <f t="shared" si="1119"/>
        <v>1.0033318042866999</v>
      </c>
      <c r="AX5124" s="53" t="s">
        <v>792</v>
      </c>
      <c r="AY5124" s="53">
        <v>2.1400000000000002E-2</v>
      </c>
    </row>
    <row r="5125" spans="1:51">
      <c r="A5125" s="38">
        <v>40896</v>
      </c>
      <c r="B5125" s="37">
        <v>1.3017000000000001</v>
      </c>
      <c r="D5125" s="38">
        <v>40896</v>
      </c>
      <c r="E5125" s="19">
        <v>1502.7076</v>
      </c>
      <c r="F5125" s="19">
        <v>1154.4192978412843</v>
      </c>
      <c r="G5125" s="19">
        <v>-9.0615768628493631E-3</v>
      </c>
      <c r="H5125" s="37">
        <f t="shared" si="1121"/>
        <v>0.99093842313715064</v>
      </c>
      <c r="I5125" s="19"/>
      <c r="J5125" s="19"/>
      <c r="K5125" s="19"/>
      <c r="L5125" s="19"/>
      <c r="N5125" s="38">
        <v>40896</v>
      </c>
      <c r="O5125" s="19">
        <v>1114.6099999999999</v>
      </c>
      <c r="P5125" s="19">
        <v>856.27256664361971</v>
      </c>
      <c r="Q5125" s="19">
        <v>-1.6310619982579988E-2</v>
      </c>
      <c r="R5125" s="37">
        <f t="shared" si="1122"/>
        <v>0.98368938001742001</v>
      </c>
      <c r="T5125" s="39">
        <v>40896</v>
      </c>
      <c r="U5125" s="40">
        <v>422.30970000000002</v>
      </c>
      <c r="V5125" s="40">
        <f t="shared" si="1123"/>
        <v>6.8622323913003491E-4</v>
      </c>
      <c r="W5125" s="41">
        <f t="shared" si="1124"/>
        <v>1.00068622323913</v>
      </c>
      <c r="Y5125" s="42">
        <v>40896</v>
      </c>
      <c r="Z5125" s="43">
        <v>275.95519999999999</v>
      </c>
      <c r="AA5125" s="43">
        <f t="shared" si="1125"/>
        <v>211.99600522393791</v>
      </c>
      <c r="AB5125" s="19">
        <f t="shared" si="1128"/>
        <v>2.4923796152498401E-3</v>
      </c>
      <c r="AC5125" s="37">
        <f t="shared" si="1129"/>
        <v>1.0024923796152498</v>
      </c>
      <c r="AE5125" s="44">
        <v>40896</v>
      </c>
      <c r="AF5125" s="45">
        <v>4692.7002000000002</v>
      </c>
      <c r="AG5125" s="19">
        <f t="shared" si="1120"/>
        <v>3605.0550818160864</v>
      </c>
      <c r="AH5125" s="45">
        <f t="shared" si="1126"/>
        <v>3.2013296896380439E-3</v>
      </c>
      <c r="AI5125" s="46">
        <f t="shared" si="1127"/>
        <v>1.003201329689638</v>
      </c>
      <c r="AK5125" s="38">
        <v>40896</v>
      </c>
      <c r="AL5125" s="19">
        <v>172.1361</v>
      </c>
      <c r="AM5125" s="19">
        <f t="shared" si="1116"/>
        <v>1.2598919843298528E-3</v>
      </c>
      <c r="AN5125" s="37">
        <f t="shared" si="1117"/>
        <v>1.0012598919843299</v>
      </c>
      <c r="AQ5125" s="38">
        <v>40896</v>
      </c>
      <c r="AR5125" s="19">
        <f t="shared" si="1118"/>
        <v>390.26352319800003</v>
      </c>
      <c r="AS5125" s="40">
        <f t="shared" ref="AS5125:AS5188" si="1130">AR5125/AR5124-1</f>
        <v>1.2598919843298528E-3</v>
      </c>
      <c r="AT5125" s="51">
        <f t="shared" si="1119"/>
        <v>1.0012598919843299</v>
      </c>
      <c r="AX5125" s="53" t="s">
        <v>793</v>
      </c>
      <c r="AY5125" s="53">
        <v>2.2000000000000002E-2</v>
      </c>
    </row>
    <row r="5126" spans="1:51">
      <c r="A5126" s="38">
        <v>40897</v>
      </c>
      <c r="B5126" s="37">
        <v>1.3076000000000001</v>
      </c>
      <c r="D5126" s="38">
        <v>40897</v>
      </c>
      <c r="E5126" s="19">
        <v>1540.7166999999999</v>
      </c>
      <c r="F5126" s="19">
        <v>1178.2782961150197</v>
      </c>
      <c r="G5126" s="19">
        <v>2.0667532428079394E-2</v>
      </c>
      <c r="H5126" s="37">
        <f t="shared" si="1121"/>
        <v>1.0206675324280794</v>
      </c>
      <c r="I5126" s="19"/>
      <c r="J5126" s="19"/>
      <c r="K5126" s="19"/>
      <c r="L5126" s="19"/>
      <c r="N5126" s="38">
        <v>40897</v>
      </c>
      <c r="O5126" s="19">
        <v>1129.6927000000001</v>
      </c>
      <c r="P5126" s="19">
        <v>863.94363719791988</v>
      </c>
      <c r="Q5126" s="19">
        <v>8.9586784081718829E-3</v>
      </c>
      <c r="R5126" s="37">
        <f t="shared" si="1122"/>
        <v>1.0089586784081719</v>
      </c>
      <c r="T5126" s="39">
        <v>40897</v>
      </c>
      <c r="U5126" s="40">
        <v>422.09519999999998</v>
      </c>
      <c r="V5126" s="40">
        <f t="shared" si="1123"/>
        <v>-5.0792108256103585E-4</v>
      </c>
      <c r="W5126" s="41">
        <f t="shared" si="1124"/>
        <v>0.99949207891743896</v>
      </c>
      <c r="Y5126" s="42">
        <v>40897</v>
      </c>
      <c r="Z5126" s="43">
        <v>280.59289999999999</v>
      </c>
      <c r="AA5126" s="43">
        <f t="shared" si="1125"/>
        <v>214.58618843683081</v>
      </c>
      <c r="AB5126" s="19">
        <f t="shared" si="1128"/>
        <v>1.2218075572493881E-2</v>
      </c>
      <c r="AC5126" s="37">
        <f t="shared" si="1129"/>
        <v>1.0122180755724939</v>
      </c>
      <c r="AE5126" s="44">
        <v>40897</v>
      </c>
      <c r="AF5126" s="45">
        <v>4806.2002000000002</v>
      </c>
      <c r="AG5126" s="19">
        <f t="shared" si="1120"/>
        <v>3675.5890180483329</v>
      </c>
      <c r="AH5126" s="45">
        <f t="shared" si="1126"/>
        <v>1.9565286696455741E-2</v>
      </c>
      <c r="AI5126" s="46">
        <f t="shared" si="1127"/>
        <v>1.0195652866964557</v>
      </c>
      <c r="AK5126" s="38">
        <v>40897</v>
      </c>
      <c r="AL5126" s="19">
        <v>172.416</v>
      </c>
      <c r="AM5126" s="19">
        <f t="shared" si="1116"/>
        <v>1.626038930822693E-3</v>
      </c>
      <c r="AN5126" s="37">
        <f t="shared" si="1117"/>
        <v>1.0016260389308227</v>
      </c>
      <c r="AQ5126" s="38">
        <v>40897</v>
      </c>
      <c r="AR5126" s="19">
        <f t="shared" si="1118"/>
        <v>390.89810688</v>
      </c>
      <c r="AS5126" s="40">
        <f t="shared" si="1130"/>
        <v>1.626038930822693E-3</v>
      </c>
      <c r="AT5126" s="51">
        <f t="shared" si="1119"/>
        <v>1.0016260389308227</v>
      </c>
      <c r="AX5126" s="53" t="s">
        <v>794</v>
      </c>
      <c r="AY5126" s="53">
        <v>2.3599999999999999E-2</v>
      </c>
    </row>
    <row r="5127" spans="1:51">
      <c r="A5127" s="38">
        <v>40898</v>
      </c>
      <c r="B5127" s="37">
        <v>1.304</v>
      </c>
      <c r="D5127" s="38">
        <v>40898</v>
      </c>
      <c r="E5127" s="19">
        <v>1541.0862999999999</v>
      </c>
      <c r="F5127" s="19">
        <v>1181.8146472392636</v>
      </c>
      <c r="G5127" s="19">
        <v>3.0012868232436318E-3</v>
      </c>
      <c r="H5127" s="37">
        <f t="shared" si="1121"/>
        <v>1.0030012868232436</v>
      </c>
      <c r="I5127" s="19"/>
      <c r="J5127" s="19"/>
      <c r="K5127" s="19"/>
      <c r="L5127" s="19"/>
      <c r="N5127" s="38">
        <v>40898</v>
      </c>
      <c r="O5127" s="19">
        <v>1149.0186000000001</v>
      </c>
      <c r="P5127" s="19">
        <v>881.14923312883445</v>
      </c>
      <c r="Q5127" s="19">
        <v>1.9915183340800446E-2</v>
      </c>
      <c r="R5127" s="37">
        <f t="shared" si="1122"/>
        <v>1.0199151833408004</v>
      </c>
      <c r="T5127" s="39">
        <v>40898</v>
      </c>
      <c r="U5127" s="40">
        <v>420.37169999999998</v>
      </c>
      <c r="V5127" s="40">
        <f t="shared" si="1123"/>
        <v>-4.0832020833214688E-3</v>
      </c>
      <c r="W5127" s="41">
        <f t="shared" si="1124"/>
        <v>0.99591679791667853</v>
      </c>
      <c r="Y5127" s="42">
        <v>40898</v>
      </c>
      <c r="Z5127" s="43">
        <v>282.21899999999999</v>
      </c>
      <c r="AA5127" s="43">
        <f t="shared" si="1125"/>
        <v>216.4256134969325</v>
      </c>
      <c r="AB5127" s="19">
        <f t="shared" si="1128"/>
        <v>8.5719638971226697E-3</v>
      </c>
      <c r="AC5127" s="37">
        <f t="shared" si="1129"/>
        <v>1.0085719638971227</v>
      </c>
      <c r="AE5127" s="44">
        <v>40898</v>
      </c>
      <c r="AF5127" s="45">
        <v>4854.8999000000003</v>
      </c>
      <c r="AG5127" s="19">
        <f t="shared" si="1120"/>
        <v>3723.0827453987731</v>
      </c>
      <c r="AH5127" s="45">
        <f t="shared" si="1126"/>
        <v>1.2921392222370542E-2</v>
      </c>
      <c r="AI5127" s="46">
        <f t="shared" si="1127"/>
        <v>1.0129213922223705</v>
      </c>
      <c r="AK5127" s="38">
        <v>40898</v>
      </c>
      <c r="AL5127" s="19">
        <v>171.98429999999999</v>
      </c>
      <c r="AM5127" s="19">
        <f t="shared" si="1116"/>
        <v>-2.5038279510022354E-3</v>
      </c>
      <c r="AN5127" s="37">
        <f t="shared" si="1117"/>
        <v>0.99749617204899776</v>
      </c>
      <c r="AQ5127" s="38">
        <v>40898</v>
      </c>
      <c r="AR5127" s="19">
        <f t="shared" si="1118"/>
        <v>389.91936527400003</v>
      </c>
      <c r="AS5127" s="40">
        <f t="shared" si="1130"/>
        <v>-2.5038279510021244E-3</v>
      </c>
      <c r="AT5127" s="51">
        <f t="shared" si="1119"/>
        <v>0.99749617204899788</v>
      </c>
      <c r="AX5127" s="53" t="s">
        <v>795</v>
      </c>
      <c r="AY5127" s="53">
        <v>2.4700000000000003E-2</v>
      </c>
    </row>
    <row r="5128" spans="1:51">
      <c r="A5128" s="38">
        <v>40899</v>
      </c>
      <c r="B5128" s="37">
        <v>1.3045</v>
      </c>
      <c r="D5128" s="38">
        <v>40899</v>
      </c>
      <c r="E5128" s="19">
        <v>1553.6863000000001</v>
      </c>
      <c r="F5128" s="19">
        <v>1191.0205442698352</v>
      </c>
      <c r="G5128" s="19">
        <v>7.7896284769161106E-3</v>
      </c>
      <c r="H5128" s="37">
        <f t="shared" si="1121"/>
        <v>1.0077896284769161</v>
      </c>
      <c r="I5128" s="19"/>
      <c r="J5128" s="19"/>
      <c r="K5128" s="19"/>
      <c r="L5128" s="19"/>
      <c r="N5128" s="38">
        <v>40899</v>
      </c>
      <c r="O5128" s="19">
        <v>1153.2849000000001</v>
      </c>
      <c r="P5128" s="19">
        <v>884.08194710617101</v>
      </c>
      <c r="Q5128" s="19">
        <v>3.3282829594289964E-3</v>
      </c>
      <c r="R5128" s="37">
        <f t="shared" si="1122"/>
        <v>1.003328282959429</v>
      </c>
      <c r="T5128" s="39">
        <v>40899</v>
      </c>
      <c r="U5128" s="40">
        <v>420.86759999999998</v>
      </c>
      <c r="V5128" s="40">
        <f t="shared" si="1123"/>
        <v>1.1796702775186407E-3</v>
      </c>
      <c r="W5128" s="41">
        <f t="shared" si="1124"/>
        <v>1.0011796702775186</v>
      </c>
      <c r="Y5128" s="42">
        <v>40899</v>
      </c>
      <c r="Z5128" s="43">
        <v>283.63959999999997</v>
      </c>
      <c r="AA5128" s="43">
        <f t="shared" si="1125"/>
        <v>217.43165963970867</v>
      </c>
      <c r="AB5128" s="19">
        <f t="shared" si="1128"/>
        <v>4.6484615500024251E-3</v>
      </c>
      <c r="AC5128" s="37">
        <f t="shared" si="1129"/>
        <v>1.0046484615500024</v>
      </c>
      <c r="AE5128" s="44">
        <v>40899</v>
      </c>
      <c r="AF5128" s="45">
        <v>4886.1000999999997</v>
      </c>
      <c r="AG5128" s="19">
        <f t="shared" si="1120"/>
        <v>3745.5730931391336</v>
      </c>
      <c r="AH5128" s="45">
        <f t="shared" si="1126"/>
        <v>6.0407864338110073E-3</v>
      </c>
      <c r="AI5128" s="46">
        <f t="shared" si="1127"/>
        <v>1.006040786433811</v>
      </c>
      <c r="AK5128" s="38">
        <v>40899</v>
      </c>
      <c r="AL5128" s="19">
        <v>171.95949999999999</v>
      </c>
      <c r="AM5128" s="19">
        <f t="shared" si="1116"/>
        <v>-1.4419920888131266E-4</v>
      </c>
      <c r="AN5128" s="37">
        <f t="shared" si="1117"/>
        <v>0.99985580079111869</v>
      </c>
      <c r="AQ5128" s="38">
        <v>40899</v>
      </c>
      <c r="AR5128" s="19">
        <f t="shared" si="1118"/>
        <v>389.86313920999999</v>
      </c>
      <c r="AS5128" s="40">
        <f t="shared" si="1130"/>
        <v>-1.4419920888142368E-4</v>
      </c>
      <c r="AT5128" s="51">
        <f t="shared" si="1119"/>
        <v>0.99985580079111858</v>
      </c>
      <c r="AX5128" s="53" t="s">
        <v>796</v>
      </c>
      <c r="AY5128" s="53">
        <v>2.5099999999999997E-2</v>
      </c>
    </row>
    <row r="5129" spans="1:51">
      <c r="A5129" s="38">
        <v>40900</v>
      </c>
      <c r="B5129" s="37">
        <v>1.304</v>
      </c>
      <c r="D5129" s="38">
        <v>40900</v>
      </c>
      <c r="E5129" s="19">
        <v>1565.3280999999999</v>
      </c>
      <c r="F5129" s="19">
        <v>1200.4049846625767</v>
      </c>
      <c r="G5129" s="19">
        <v>7.8793270509827096E-3</v>
      </c>
      <c r="H5129" s="37">
        <f t="shared" si="1121"/>
        <v>1.0078793270509827</v>
      </c>
      <c r="I5129" s="19"/>
      <c r="J5129" s="19"/>
      <c r="K5129" s="19"/>
      <c r="L5129" s="19"/>
      <c r="N5129" s="38">
        <v>40900</v>
      </c>
      <c r="O5129" s="19">
        <v>1163.5301999999999</v>
      </c>
      <c r="P5129" s="19">
        <v>892.27776073619623</v>
      </c>
      <c r="Q5129" s="19">
        <v>9.2704230154820877E-3</v>
      </c>
      <c r="R5129" s="37">
        <f t="shared" si="1122"/>
        <v>1.0092704230154821</v>
      </c>
      <c r="T5129" s="39">
        <v>40900</v>
      </c>
      <c r="U5129" s="40">
        <v>421.21890000000002</v>
      </c>
      <c r="V5129" s="40">
        <f t="shared" si="1123"/>
        <v>8.3470431080945318E-4</v>
      </c>
      <c r="W5129" s="41">
        <f t="shared" si="1124"/>
        <v>1.0008347043108095</v>
      </c>
      <c r="Y5129" s="42">
        <v>40900</v>
      </c>
      <c r="Z5129" s="43">
        <v>283.86520000000002</v>
      </c>
      <c r="AA5129" s="43">
        <f t="shared" si="1125"/>
        <v>217.68803680981594</v>
      </c>
      <c r="AB5129" s="19">
        <f t="shared" si="1128"/>
        <v>1.179116098051658E-3</v>
      </c>
      <c r="AC5129" s="37">
        <f t="shared" si="1129"/>
        <v>1.0011791160980517</v>
      </c>
      <c r="AE5129" s="44">
        <v>40900</v>
      </c>
      <c r="AF5129" s="45">
        <v>4892.5</v>
      </c>
      <c r="AG5129" s="19">
        <f t="shared" si="1120"/>
        <v>3751.9171779141102</v>
      </c>
      <c r="AH5129" s="45">
        <f t="shared" si="1126"/>
        <v>1.6937554326725834E-3</v>
      </c>
      <c r="AI5129" s="46">
        <f t="shared" si="1127"/>
        <v>1.0016937554326726</v>
      </c>
      <c r="AK5129" s="38">
        <v>40900</v>
      </c>
      <c r="AL5129" s="19">
        <v>172.05770000000001</v>
      </c>
      <c r="AM5129" s="19">
        <f t="shared" si="1116"/>
        <v>5.7106469837386875E-4</v>
      </c>
      <c r="AN5129" s="37">
        <f t="shared" si="1117"/>
        <v>1.0005710646983739</v>
      </c>
      <c r="AQ5129" s="38">
        <v>40900</v>
      </c>
      <c r="AR5129" s="19">
        <f t="shared" si="1118"/>
        <v>390.08577628600005</v>
      </c>
      <c r="AS5129" s="40">
        <f t="shared" si="1130"/>
        <v>5.7106469837386875E-4</v>
      </c>
      <c r="AT5129" s="51">
        <f t="shared" si="1119"/>
        <v>1.0005710646983739</v>
      </c>
      <c r="AX5129" s="53" t="s">
        <v>797</v>
      </c>
      <c r="AY5129" s="53">
        <v>2.6000000000000002E-2</v>
      </c>
    </row>
    <row r="5130" spans="1:51">
      <c r="A5130" s="38">
        <v>40903</v>
      </c>
      <c r="B5130" s="37">
        <v>1.304</v>
      </c>
      <c r="D5130" s="38">
        <v>40903</v>
      </c>
      <c r="E5130" s="19">
        <v>1566.1358</v>
      </c>
      <c r="F5130" s="19">
        <v>1201.0243865030675</v>
      </c>
      <c r="G5130" s="19">
        <v>5.1599405900915052E-4</v>
      </c>
      <c r="H5130" s="37">
        <f t="shared" si="1121"/>
        <v>1.0005159940590092</v>
      </c>
      <c r="I5130" s="19"/>
      <c r="J5130" s="19"/>
      <c r="K5130" s="19"/>
      <c r="L5130" s="19"/>
      <c r="N5130" s="38">
        <v>40903</v>
      </c>
      <c r="O5130" s="19">
        <v>1163.4435000000001</v>
      </c>
      <c r="P5130" s="19">
        <v>892.211273006135</v>
      </c>
      <c r="Q5130" s="19">
        <v>-7.4514610793774416E-5</v>
      </c>
      <c r="R5130" s="37">
        <f t="shared" si="1122"/>
        <v>0.99992548538920623</v>
      </c>
      <c r="T5130" s="38">
        <v>40903</v>
      </c>
      <c r="U5130" s="40">
        <v>421.21890000000002</v>
      </c>
      <c r="V5130" s="40">
        <f t="shared" si="1123"/>
        <v>0</v>
      </c>
      <c r="W5130" s="41">
        <f t="shared" si="1124"/>
        <v>1</v>
      </c>
      <c r="Y5130" s="42">
        <v>40903</v>
      </c>
      <c r="Z5130" s="43">
        <v>283.86520000000002</v>
      </c>
      <c r="AA5130" s="43">
        <f t="shared" si="1125"/>
        <v>217.68803680981594</v>
      </c>
      <c r="AB5130" s="19">
        <f t="shared" si="1128"/>
        <v>0</v>
      </c>
      <c r="AC5130" s="37">
        <f t="shared" si="1129"/>
        <v>1</v>
      </c>
      <c r="AE5130" s="38">
        <v>40903</v>
      </c>
      <c r="AF5130" s="45">
        <v>4892.5</v>
      </c>
      <c r="AG5130" s="19">
        <f t="shared" si="1120"/>
        <v>3751.9171779141102</v>
      </c>
      <c r="AH5130" s="45">
        <f t="shared" si="1126"/>
        <v>0</v>
      </c>
      <c r="AI5130" s="46">
        <f t="shared" si="1127"/>
        <v>1</v>
      </c>
      <c r="AK5130" s="38">
        <v>40903</v>
      </c>
      <c r="AL5130" s="19">
        <v>172.05770000000001</v>
      </c>
      <c r="AM5130" s="19">
        <f t="shared" si="1116"/>
        <v>0</v>
      </c>
      <c r="AN5130" s="37">
        <f t="shared" si="1117"/>
        <v>1</v>
      </c>
      <c r="AQ5130" s="38">
        <v>40903</v>
      </c>
      <c r="AR5130" s="19">
        <f t="shared" si="1118"/>
        <v>390.08577628600005</v>
      </c>
      <c r="AS5130" s="40">
        <f t="shared" si="1130"/>
        <v>0</v>
      </c>
      <c r="AT5130" s="51">
        <f t="shared" si="1119"/>
        <v>1</v>
      </c>
      <c r="AX5130" s="53" t="s">
        <v>798</v>
      </c>
      <c r="AY5130" s="53">
        <v>2.7200000000000002E-2</v>
      </c>
    </row>
    <row r="5131" spans="1:51">
      <c r="A5131" s="38">
        <v>40904</v>
      </c>
      <c r="B5131" s="37">
        <v>1.3073999999999999</v>
      </c>
      <c r="D5131" s="38">
        <v>40904</v>
      </c>
      <c r="E5131" s="19">
        <v>1567.1687999999999</v>
      </c>
      <c r="F5131" s="19">
        <v>1198.6911427260211</v>
      </c>
      <c r="G5131" s="19">
        <v>-1.9427114080837748E-3</v>
      </c>
      <c r="H5131" s="37">
        <f t="shared" si="1121"/>
        <v>0.99805728859191623</v>
      </c>
      <c r="I5131" s="19"/>
      <c r="J5131" s="19"/>
      <c r="K5131" s="19"/>
      <c r="L5131" s="19"/>
      <c r="N5131" s="38">
        <v>40904</v>
      </c>
      <c r="O5131" s="19">
        <v>1159.4025999999999</v>
      </c>
      <c r="P5131" s="19">
        <v>886.80021416551938</v>
      </c>
      <c r="Q5131" s="19">
        <v>-6.0647730020089163E-3</v>
      </c>
      <c r="R5131" s="37">
        <f t="shared" si="1122"/>
        <v>0.99393522699799108</v>
      </c>
      <c r="T5131" s="39">
        <v>40904</v>
      </c>
      <c r="U5131" s="40">
        <v>421.2165</v>
      </c>
      <c r="V5131" s="40">
        <f t="shared" si="1123"/>
        <v>-5.6977500297872297E-6</v>
      </c>
      <c r="W5131" s="41">
        <f t="shared" si="1124"/>
        <v>0.99999430224997021</v>
      </c>
      <c r="Y5131" s="42">
        <v>40904</v>
      </c>
      <c r="Z5131" s="43">
        <v>285.73899999999998</v>
      </c>
      <c r="AA5131" s="43">
        <f t="shared" si="1125"/>
        <v>218.55514762123298</v>
      </c>
      <c r="AB5131" s="19">
        <f t="shared" si="1128"/>
        <v>3.9832726874862168E-3</v>
      </c>
      <c r="AC5131" s="37">
        <f t="shared" si="1129"/>
        <v>1.0039832726874862</v>
      </c>
      <c r="AE5131" s="44">
        <v>40904</v>
      </c>
      <c r="AF5131" s="45">
        <v>4949.2002000000002</v>
      </c>
      <c r="AG5131" s="19">
        <f t="shared" si="1120"/>
        <v>3785.5286828820563</v>
      </c>
      <c r="AH5131" s="45">
        <f t="shared" si="1126"/>
        <v>8.9584879873687573E-3</v>
      </c>
      <c r="AI5131" s="46">
        <f t="shared" si="1127"/>
        <v>1.0089584879873688</v>
      </c>
      <c r="AK5131" s="38">
        <v>40904</v>
      </c>
      <c r="AL5131" s="19">
        <v>172.4178</v>
      </c>
      <c r="AM5131" s="19">
        <f t="shared" si="1116"/>
        <v>2.0929025553635405E-3</v>
      </c>
      <c r="AN5131" s="37">
        <f t="shared" si="1117"/>
        <v>1.0020929025553635</v>
      </c>
      <c r="AQ5131" s="38">
        <v>40904</v>
      </c>
      <c r="AR5131" s="19">
        <f t="shared" si="1118"/>
        <v>390.90218780400005</v>
      </c>
      <c r="AS5131" s="40">
        <f t="shared" si="1130"/>
        <v>2.0929025553637626E-3</v>
      </c>
      <c r="AT5131" s="51">
        <f t="shared" si="1119"/>
        <v>1.0020929025553638</v>
      </c>
      <c r="AX5131" s="53" t="s">
        <v>799</v>
      </c>
      <c r="AY5131" s="53">
        <v>2.7900000000000001E-2</v>
      </c>
    </row>
    <row r="5132" spans="1:51">
      <c r="A5132" s="38">
        <v>40905</v>
      </c>
      <c r="B5132" s="37">
        <v>1.2926</v>
      </c>
      <c r="D5132" s="38">
        <v>40905</v>
      </c>
      <c r="E5132" s="19">
        <v>1546.9223</v>
      </c>
      <c r="F5132" s="19">
        <v>1196.7525143122389</v>
      </c>
      <c r="G5132" s="19">
        <v>-1.6172876771021194E-3</v>
      </c>
      <c r="H5132" s="37">
        <f t="shared" si="1121"/>
        <v>0.99838271232289788</v>
      </c>
      <c r="I5132" s="19"/>
      <c r="J5132" s="19"/>
      <c r="K5132" s="19"/>
      <c r="L5132" s="19"/>
      <c r="N5132" s="38">
        <v>40905</v>
      </c>
      <c r="O5132" s="19">
        <v>1146.3947000000001</v>
      </c>
      <c r="P5132" s="19">
        <v>886.89053071329113</v>
      </c>
      <c r="Q5132" s="19">
        <v>1.0184542846181088E-4</v>
      </c>
      <c r="R5132" s="37">
        <f t="shared" si="1122"/>
        <v>1.0001018454284618</v>
      </c>
      <c r="T5132" s="39">
        <v>40905</v>
      </c>
      <c r="U5132" s="40">
        <v>421.76900000000001</v>
      </c>
      <c r="V5132" s="40">
        <f t="shared" si="1123"/>
        <v>1.311677011702983E-3</v>
      </c>
      <c r="W5132" s="41">
        <f t="shared" si="1124"/>
        <v>1.001311677011703</v>
      </c>
      <c r="Y5132" s="42">
        <v>40905</v>
      </c>
      <c r="Z5132" s="43">
        <v>282.8544</v>
      </c>
      <c r="AA5132" s="43">
        <f t="shared" si="1125"/>
        <v>218.82593222961472</v>
      </c>
      <c r="AB5132" s="19">
        <f t="shared" si="1128"/>
        <v>1.2389761180597869E-3</v>
      </c>
      <c r="AC5132" s="37">
        <f t="shared" si="1129"/>
        <v>1.0012389761180598</v>
      </c>
      <c r="AE5132" s="44">
        <v>40905</v>
      </c>
      <c r="AF5132" s="45">
        <v>4889.2997999999998</v>
      </c>
      <c r="AG5132" s="19">
        <f t="shared" si="1120"/>
        <v>3782.5311774717625</v>
      </c>
      <c r="AH5132" s="45">
        <f t="shared" si="1126"/>
        <v>-7.9183270327554123E-4</v>
      </c>
      <c r="AI5132" s="46">
        <f t="shared" si="1127"/>
        <v>0.99920816729672446</v>
      </c>
      <c r="AK5132" s="38">
        <v>40905</v>
      </c>
      <c r="AL5132" s="19">
        <v>172.80289999999999</v>
      </c>
      <c r="AM5132" s="19">
        <f t="shared" si="1116"/>
        <v>2.233528092807191E-3</v>
      </c>
      <c r="AN5132" s="37">
        <f t="shared" si="1117"/>
        <v>1.0022335280928072</v>
      </c>
      <c r="AQ5132" s="38">
        <v>40905</v>
      </c>
      <c r="AR5132" s="19">
        <f t="shared" si="1118"/>
        <v>391.77527882200002</v>
      </c>
      <c r="AS5132" s="40">
        <f t="shared" si="1130"/>
        <v>2.233528092806969E-3</v>
      </c>
      <c r="AT5132" s="51">
        <f t="shared" si="1119"/>
        <v>1.002233528092807</v>
      </c>
      <c r="AX5132" s="53" t="s">
        <v>800</v>
      </c>
      <c r="AY5132" s="53">
        <v>2.8900000000000002E-2</v>
      </c>
    </row>
    <row r="5133" spans="1:51">
      <c r="A5133" s="38">
        <v>40906</v>
      </c>
      <c r="B5133" s="37">
        <v>1.2951999999999999</v>
      </c>
      <c r="D5133" s="38">
        <v>40906</v>
      </c>
      <c r="E5133" s="19">
        <v>1559.7018</v>
      </c>
      <c r="F5133" s="19">
        <v>1204.2169549104387</v>
      </c>
      <c r="G5133" s="19">
        <v>6.2372466394939874E-3</v>
      </c>
      <c r="H5133" s="37">
        <f t="shared" si="1121"/>
        <v>1.006237246639494</v>
      </c>
      <c r="I5133" s="19"/>
      <c r="J5133" s="19"/>
      <c r="K5133" s="19"/>
      <c r="L5133" s="19"/>
      <c r="N5133" s="38">
        <v>40906</v>
      </c>
      <c r="O5133" s="19">
        <v>1147.8205</v>
      </c>
      <c r="P5133" s="19">
        <v>886.21100988264368</v>
      </c>
      <c r="Q5133" s="19">
        <v>-7.6618343201939609E-4</v>
      </c>
      <c r="R5133" s="37">
        <f t="shared" si="1122"/>
        <v>0.9992338165679806</v>
      </c>
      <c r="T5133" s="39">
        <v>40906</v>
      </c>
      <c r="U5133" s="40">
        <v>422.23919999999998</v>
      </c>
      <c r="V5133" s="40">
        <f t="shared" si="1123"/>
        <v>1.1148282590707215E-3</v>
      </c>
      <c r="W5133" s="41">
        <f t="shared" si="1124"/>
        <v>1.0011148282590707</v>
      </c>
      <c r="Y5133" s="42">
        <v>40906</v>
      </c>
      <c r="Z5133" s="43">
        <v>281.41359999999997</v>
      </c>
      <c r="AA5133" s="43">
        <f t="shared" si="1125"/>
        <v>217.27424336009881</v>
      </c>
      <c r="AB5133" s="19">
        <f t="shared" si="1128"/>
        <v>-7.0909734221432652E-3</v>
      </c>
      <c r="AC5133" s="37">
        <f t="shared" si="1129"/>
        <v>0.99290902657785673</v>
      </c>
      <c r="AE5133" s="44">
        <v>40906</v>
      </c>
      <c r="AF5133" s="45">
        <v>4892</v>
      </c>
      <c r="AG5133" s="19">
        <f t="shared" si="1120"/>
        <v>3777.0228536133418</v>
      </c>
      <c r="AH5133" s="45">
        <f t="shared" si="1126"/>
        <v>-1.4562533922330978E-3</v>
      </c>
      <c r="AI5133" s="46">
        <f t="shared" si="1127"/>
        <v>0.9985437466077669</v>
      </c>
      <c r="AK5133" s="38">
        <v>40906</v>
      </c>
      <c r="AL5133" s="19">
        <v>172.9306</v>
      </c>
      <c r="AM5133" s="19">
        <f t="shared" si="1116"/>
        <v>7.3899222756113048E-4</v>
      </c>
      <c r="AN5133" s="37">
        <f t="shared" si="1117"/>
        <v>1.0007389922275611</v>
      </c>
      <c r="AQ5133" s="38">
        <v>40906</v>
      </c>
      <c r="AR5133" s="19">
        <f t="shared" si="1118"/>
        <v>392.06479770800001</v>
      </c>
      <c r="AS5133" s="40">
        <f t="shared" si="1130"/>
        <v>7.3899222756090843E-4</v>
      </c>
      <c r="AT5133" s="51">
        <f t="shared" si="1119"/>
        <v>1.0007389922275609</v>
      </c>
      <c r="AX5133" s="53" t="s">
        <v>801</v>
      </c>
      <c r="AY5133" s="53">
        <v>2.9900000000000003E-2</v>
      </c>
    </row>
    <row r="5134" spans="1:51">
      <c r="A5134" s="38">
        <v>40907</v>
      </c>
      <c r="B5134" s="37">
        <v>1.2972999999999999</v>
      </c>
      <c r="D5134" s="38">
        <v>40907</v>
      </c>
      <c r="E5134" s="19">
        <v>1566.4146000000001</v>
      </c>
      <c r="F5134" s="19">
        <v>1207.4420719956836</v>
      </c>
      <c r="G5134" s="19">
        <v>2.6781860794218293E-3</v>
      </c>
      <c r="H5134" s="37">
        <f t="shared" si="1121"/>
        <v>1.0026781860794218</v>
      </c>
      <c r="I5134" s="19"/>
      <c r="J5134" s="19">
        <f>PRODUCT(H4875:H5133)</f>
        <v>0.96815349438288545</v>
      </c>
      <c r="K5134" s="19"/>
      <c r="L5134" s="19"/>
      <c r="N5134" s="38">
        <v>40907</v>
      </c>
      <c r="O5134" s="19">
        <v>1150.5745999999999</v>
      </c>
      <c r="P5134" s="19">
        <v>886.89940645956983</v>
      </c>
      <c r="Q5134" s="19">
        <v>7.7678630625155343E-4</v>
      </c>
      <c r="R5134" s="37">
        <f t="shared" si="1122"/>
        <v>1.0007767863062516</v>
      </c>
      <c r="T5134" s="39">
        <v>40907</v>
      </c>
      <c r="U5134" s="40">
        <v>423.06400000000002</v>
      </c>
      <c r="V5134" s="40">
        <f t="shared" si="1123"/>
        <v>1.9533951371639713E-3</v>
      </c>
      <c r="W5134" s="41">
        <f t="shared" si="1124"/>
        <v>1.001953395137164</v>
      </c>
      <c r="Y5134" s="42">
        <v>40907</v>
      </c>
      <c r="Z5134" s="43">
        <v>282.82549999999998</v>
      </c>
      <c r="AA5134" s="43">
        <f t="shared" si="1125"/>
        <v>218.01086872735681</v>
      </c>
      <c r="AB5134" s="19">
        <f t="shared" si="1128"/>
        <v>3.3903023012127331E-3</v>
      </c>
      <c r="AC5134" s="37">
        <f t="shared" si="1129"/>
        <v>1.0033903023012127</v>
      </c>
      <c r="AE5134" s="44">
        <v>40907</v>
      </c>
      <c r="AF5134" s="45">
        <v>4885.2997999999998</v>
      </c>
      <c r="AG5134" s="19">
        <f t="shared" si="1120"/>
        <v>3765.744083866492</v>
      </c>
      <c r="AH5134" s="45">
        <f t="shared" si="1126"/>
        <v>-2.9861534292967562E-3</v>
      </c>
      <c r="AI5134" s="46">
        <f t="shared" si="1127"/>
        <v>0.99701384657070324</v>
      </c>
      <c r="AK5134" s="38">
        <v>40907</v>
      </c>
      <c r="AL5134" s="19">
        <v>172.85239999999999</v>
      </c>
      <c r="AM5134" s="19">
        <f t="shared" si="1116"/>
        <v>-4.5220452597749539E-4</v>
      </c>
      <c r="AN5134" s="37">
        <f t="shared" si="1117"/>
        <v>0.9995477954740225</v>
      </c>
      <c r="AQ5134" s="38">
        <v>40907</v>
      </c>
      <c r="AR5134" s="19">
        <f t="shared" si="1118"/>
        <v>391.88750423200003</v>
      </c>
      <c r="AS5134" s="40">
        <f t="shared" si="1130"/>
        <v>-4.5220452597749539E-4</v>
      </c>
      <c r="AT5134" s="51">
        <f t="shared" si="1119"/>
        <v>0.9995477954740225</v>
      </c>
      <c r="AX5134" s="53" t="s">
        <v>802</v>
      </c>
      <c r="AY5134" s="53">
        <v>3.1E-2</v>
      </c>
    </row>
    <row r="5135" spans="1:51">
      <c r="A5135" s="38">
        <v>40910</v>
      </c>
      <c r="B5135" s="37">
        <v>1.2972999999999999</v>
      </c>
      <c r="D5135" s="38">
        <v>40910</v>
      </c>
      <c r="E5135" s="19">
        <v>1571.0293999999999</v>
      </c>
      <c r="F5135" s="19">
        <v>1210.9993062514454</v>
      </c>
      <c r="G5135" s="19">
        <v>2.9460910285181718E-3</v>
      </c>
      <c r="H5135" s="37">
        <f t="shared" si="1121"/>
        <v>1.0029460910285182</v>
      </c>
      <c r="I5135" s="19"/>
      <c r="J5135" s="19"/>
      <c r="K5135" s="19"/>
      <c r="L5135" s="19"/>
      <c r="N5135" s="38">
        <v>40910</v>
      </c>
      <c r="O5135" s="19">
        <v>1151.4793999999999</v>
      </c>
      <c r="P5135" s="19">
        <v>887.59685500655212</v>
      </c>
      <c r="Q5135" s="19">
        <v>7.8638968737898551E-4</v>
      </c>
      <c r="R5135" s="37">
        <f t="shared" si="1122"/>
        <v>1.000786389687379</v>
      </c>
      <c r="T5135" s="39">
        <v>40910</v>
      </c>
      <c r="U5135" s="40">
        <v>422.798</v>
      </c>
      <c r="V5135" s="40">
        <f t="shared" si="1123"/>
        <v>-6.2874647807431572E-4</v>
      </c>
      <c r="W5135" s="41">
        <f t="shared" si="1124"/>
        <v>0.99937125352192568</v>
      </c>
      <c r="Y5135" s="42">
        <v>40545</v>
      </c>
      <c r="Z5135" s="43">
        <v>282.82549999999998</v>
      </c>
      <c r="AA5135" s="43">
        <f t="shared" si="1125"/>
        <v>218.01086872735681</v>
      </c>
      <c r="AB5135" s="19">
        <f t="shared" si="1128"/>
        <v>0</v>
      </c>
      <c r="AC5135" s="37">
        <f t="shared" si="1129"/>
        <v>1</v>
      </c>
      <c r="AE5135" s="38">
        <v>40910</v>
      </c>
      <c r="AF5135" s="45">
        <v>4885.2997999999998</v>
      </c>
      <c r="AG5135" s="19">
        <f t="shared" si="1120"/>
        <v>3765.744083866492</v>
      </c>
      <c r="AH5135" s="45">
        <f t="shared" si="1126"/>
        <v>0</v>
      </c>
      <c r="AI5135" s="46">
        <f t="shared" si="1127"/>
        <v>1</v>
      </c>
      <c r="AK5135" s="38">
        <v>40910</v>
      </c>
      <c r="AL5135" s="19">
        <v>172.48230000000001</v>
      </c>
      <c r="AM5135" s="19">
        <f t="shared" si="1116"/>
        <v>-2.1411331286113056E-3</v>
      </c>
      <c r="AN5135" s="37">
        <f t="shared" si="1117"/>
        <v>0.99785886687138869</v>
      </c>
      <c r="AQ5135" s="38">
        <v>40910</v>
      </c>
      <c r="AR5135" s="19">
        <f t="shared" si="1118"/>
        <v>391.04842091400008</v>
      </c>
      <c r="AS5135" s="40">
        <f t="shared" si="1130"/>
        <v>-2.1411331286113056E-3</v>
      </c>
      <c r="AT5135" s="51">
        <f t="shared" si="1119"/>
        <v>0.99785886687138869</v>
      </c>
      <c r="AX5135" s="53" t="s">
        <v>803</v>
      </c>
      <c r="AY5135" s="53">
        <v>3.2300000000000002E-2</v>
      </c>
    </row>
    <row r="5136" spans="1:51">
      <c r="A5136" s="38">
        <v>40911</v>
      </c>
      <c r="B5136" s="37">
        <v>1.3061</v>
      </c>
      <c r="D5136" s="38">
        <v>40911</v>
      </c>
      <c r="E5136" s="19">
        <v>1597.6120000000001</v>
      </c>
      <c r="F5136" s="19">
        <v>1223.1927111247226</v>
      </c>
      <c r="G5136" s="19">
        <v>1.0068878495909983E-2</v>
      </c>
      <c r="H5136" s="37">
        <f t="shared" si="1121"/>
        <v>1.01006887849591</v>
      </c>
      <c r="I5136" s="19"/>
      <c r="J5136" s="19"/>
      <c r="K5136" s="19"/>
      <c r="L5136" s="19"/>
      <c r="N5136" s="38">
        <v>40911</v>
      </c>
      <c r="O5136" s="19">
        <v>1180.385</v>
      </c>
      <c r="P5136" s="19">
        <v>903.74779879029165</v>
      </c>
      <c r="Q5136" s="19">
        <v>1.8196260715254819E-2</v>
      </c>
      <c r="R5136" s="37">
        <f t="shared" si="1122"/>
        <v>1.0181962607152548</v>
      </c>
      <c r="T5136" s="39">
        <v>40911</v>
      </c>
      <c r="U5136" s="40">
        <v>421.75349999999997</v>
      </c>
      <c r="V5136" s="40">
        <f t="shared" si="1123"/>
        <v>-2.470446880070476E-3</v>
      </c>
      <c r="W5136" s="41">
        <f t="shared" si="1124"/>
        <v>0.99752955311992952</v>
      </c>
      <c r="Y5136" s="42">
        <v>40911</v>
      </c>
      <c r="Z5136" s="43">
        <v>289.8193</v>
      </c>
      <c r="AA5136" s="43">
        <f t="shared" si="1125"/>
        <v>221.89671541229615</v>
      </c>
      <c r="AB5136" s="19">
        <f t="shared" si="1128"/>
        <v>1.7824096145403479E-2</v>
      </c>
      <c r="AC5136" s="37">
        <f t="shared" si="1129"/>
        <v>1.0178240961454035</v>
      </c>
      <c r="AE5136" s="44">
        <v>40911</v>
      </c>
      <c r="AF5136" s="45">
        <v>5049.2002000000002</v>
      </c>
      <c r="AG5136" s="19">
        <f t="shared" si="1120"/>
        <v>3865.8603475997243</v>
      </c>
      <c r="AH5136" s="45">
        <f t="shared" si="1126"/>
        <v>2.658605085835708E-2</v>
      </c>
      <c r="AI5136" s="46">
        <f t="shared" si="1127"/>
        <v>1.0265860508583571</v>
      </c>
      <c r="AK5136" s="38">
        <v>40911</v>
      </c>
      <c r="AL5136" s="19">
        <v>172.26</v>
      </c>
      <c r="AM5136" s="19">
        <f t="shared" si="1116"/>
        <v>-1.288827897123479E-3</v>
      </c>
      <c r="AN5136" s="37">
        <f t="shared" si="1117"/>
        <v>0.99871117210287652</v>
      </c>
      <c r="AQ5136" s="38">
        <v>40911</v>
      </c>
      <c r="AR5136" s="19">
        <f t="shared" si="1118"/>
        <v>390.5444268</v>
      </c>
      <c r="AS5136" s="40">
        <f t="shared" si="1130"/>
        <v>-1.28882789712359E-3</v>
      </c>
      <c r="AT5136" s="51">
        <f t="shared" si="1119"/>
        <v>0.99871117210287641</v>
      </c>
      <c r="AX5136" s="53" t="s">
        <v>804</v>
      </c>
      <c r="AY5136" s="53">
        <v>3.3399999999999999E-2</v>
      </c>
    </row>
    <row r="5137" spans="1:51">
      <c r="A5137" s="38">
        <v>40912</v>
      </c>
      <c r="B5137" s="37">
        <v>1.2929999999999999</v>
      </c>
      <c r="D5137" s="38">
        <v>40912</v>
      </c>
      <c r="E5137" s="19">
        <v>1594.5171</v>
      </c>
      <c r="F5137" s="19">
        <v>1233.191879350348</v>
      </c>
      <c r="G5137" s="19">
        <v>8.1746466723393585E-3</v>
      </c>
      <c r="H5137" s="37">
        <f t="shared" si="1121"/>
        <v>1.0081746466723394</v>
      </c>
      <c r="I5137" s="19"/>
      <c r="J5137" s="19"/>
      <c r="K5137" s="19"/>
      <c r="L5137" s="19"/>
      <c r="N5137" s="38">
        <v>40912</v>
      </c>
      <c r="O5137" s="19">
        <v>1177.4266</v>
      </c>
      <c r="P5137" s="19">
        <v>910.61608662026299</v>
      </c>
      <c r="Q5137" s="19">
        <v>7.5997837440542337E-3</v>
      </c>
      <c r="R5137" s="37">
        <f t="shared" si="1122"/>
        <v>1.0075997837440542</v>
      </c>
      <c r="T5137" s="39">
        <v>40912</v>
      </c>
      <c r="U5137" s="40">
        <v>421.48200000000003</v>
      </c>
      <c r="V5137" s="40">
        <f t="shared" si="1123"/>
        <v>-6.4374095294983391E-4</v>
      </c>
      <c r="W5137" s="41">
        <f t="shared" si="1124"/>
        <v>0.99935625904705017</v>
      </c>
      <c r="Y5137" s="42">
        <v>40912</v>
      </c>
      <c r="Z5137" s="43">
        <v>290.49450000000002</v>
      </c>
      <c r="AA5137" s="43">
        <f t="shared" si="1125"/>
        <v>224.66705336426918</v>
      </c>
      <c r="AB5137" s="19">
        <f t="shared" si="1128"/>
        <v>1.2484808289413341E-2</v>
      </c>
      <c r="AC5137" s="37">
        <f t="shared" si="1129"/>
        <v>1.0124848082894133</v>
      </c>
      <c r="AE5137" s="44">
        <v>40912</v>
      </c>
      <c r="AF5137" s="45">
        <v>5076.3999000000003</v>
      </c>
      <c r="AG5137" s="19">
        <f t="shared" si="1120"/>
        <v>3926.0633410672858</v>
      </c>
      <c r="AH5137" s="45">
        <f t="shared" si="1126"/>
        <v>1.557298713724653E-2</v>
      </c>
      <c r="AI5137" s="46">
        <f t="shared" si="1127"/>
        <v>1.0155729871372465</v>
      </c>
      <c r="AK5137" s="38">
        <v>40912</v>
      </c>
      <c r="AL5137" s="19">
        <v>171.73220000000001</v>
      </c>
      <c r="AM5137" s="19">
        <f t="shared" ref="AM5137:AM5200" si="1131">AL5137/AL5136-1</f>
        <v>-3.0639730639729912E-3</v>
      </c>
      <c r="AN5137" s="37">
        <f t="shared" ref="AN5137:AN5200" si="1132">AL5137/AL5136</f>
        <v>0.99693602693602701</v>
      </c>
      <c r="AQ5137" s="38">
        <v>40912</v>
      </c>
      <c r="AR5137" s="19">
        <f t="shared" ref="AR5137:AR5200" si="1133">AL5137*2.26718</f>
        <v>389.34780919600007</v>
      </c>
      <c r="AS5137" s="40">
        <f t="shared" si="1130"/>
        <v>-3.0639730639728802E-3</v>
      </c>
      <c r="AT5137" s="51">
        <f t="shared" si="1119"/>
        <v>0.99693602693602712</v>
      </c>
      <c r="AX5137" s="53" t="s">
        <v>805</v>
      </c>
      <c r="AY5137" s="53">
        <v>3.5000000000000003E-2</v>
      </c>
    </row>
    <row r="5138" spans="1:51">
      <c r="A5138" s="38">
        <v>40913</v>
      </c>
      <c r="B5138" s="37">
        <v>1.2783</v>
      </c>
      <c r="D5138" s="38">
        <v>40913</v>
      </c>
      <c r="E5138" s="19">
        <v>1585.7907</v>
      </c>
      <c r="F5138" s="19">
        <v>1240.546585308613</v>
      </c>
      <c r="G5138" s="19">
        <v>5.963959122192275E-3</v>
      </c>
      <c r="H5138" s="37">
        <f t="shared" si="1121"/>
        <v>1.0059639591221923</v>
      </c>
      <c r="I5138" s="19"/>
      <c r="J5138" s="19"/>
      <c r="K5138" s="19"/>
      <c r="L5138" s="19"/>
      <c r="N5138" s="38">
        <v>40913</v>
      </c>
      <c r="O5138" s="19">
        <v>1171.0217</v>
      </c>
      <c r="P5138" s="19">
        <v>916.07736837987954</v>
      </c>
      <c r="Q5138" s="19">
        <v>5.9973482127753108E-3</v>
      </c>
      <c r="R5138" s="37">
        <f t="shared" si="1122"/>
        <v>1.0059973482127753</v>
      </c>
      <c r="T5138" s="39">
        <v>40913</v>
      </c>
      <c r="U5138" s="40">
        <v>421.75220000000002</v>
      </c>
      <c r="V5138" s="40">
        <f t="shared" si="1123"/>
        <v>6.4107126757484423E-4</v>
      </c>
      <c r="W5138" s="41">
        <f t="shared" si="1124"/>
        <v>1.0006410712675748</v>
      </c>
      <c r="Y5138" s="42">
        <v>40913</v>
      </c>
      <c r="Z5138" s="43">
        <v>286.15359999999998</v>
      </c>
      <c r="AA5138" s="43">
        <f t="shared" si="1125"/>
        <v>223.85480716576703</v>
      </c>
      <c r="AB5138" s="19">
        <f t="shared" si="1128"/>
        <v>-3.6153329397399236E-3</v>
      </c>
      <c r="AC5138" s="37">
        <f t="shared" si="1129"/>
        <v>0.99638466706026008</v>
      </c>
      <c r="AE5138" s="44">
        <v>40913</v>
      </c>
      <c r="AF5138" s="45">
        <v>5009.5</v>
      </c>
      <c r="AG5138" s="19">
        <f t="shared" si="1120"/>
        <v>3918.8766330282406</v>
      </c>
      <c r="AH5138" s="45">
        <f t="shared" si="1126"/>
        <v>-1.830512504439552E-3</v>
      </c>
      <c r="AI5138" s="46">
        <f t="shared" si="1127"/>
        <v>0.99816948749556045</v>
      </c>
      <c r="AK5138" s="38">
        <v>40913</v>
      </c>
      <c r="AL5138" s="19">
        <v>171.2054</v>
      </c>
      <c r="AM5138" s="19">
        <f t="shared" si="1131"/>
        <v>-3.0675668278866697E-3</v>
      </c>
      <c r="AN5138" s="37">
        <f t="shared" si="1132"/>
        <v>0.99693243317211333</v>
      </c>
      <c r="AQ5138" s="38">
        <v>40913</v>
      </c>
      <c r="AR5138" s="19">
        <f t="shared" si="1133"/>
        <v>388.15345877200002</v>
      </c>
      <c r="AS5138" s="40">
        <f t="shared" si="1130"/>
        <v>-3.0675668278867807E-3</v>
      </c>
      <c r="AT5138" s="51">
        <f t="shared" si="1119"/>
        <v>0.99693243317211322</v>
      </c>
      <c r="AX5138" s="53" t="s">
        <v>806</v>
      </c>
      <c r="AY5138" s="53">
        <v>3.6000000000000004E-2</v>
      </c>
    </row>
    <row r="5139" spans="1:51">
      <c r="A5139" s="38">
        <v>40914</v>
      </c>
      <c r="B5139" s="37">
        <v>1.2723</v>
      </c>
      <c r="D5139" s="38">
        <v>40914</v>
      </c>
      <c r="E5139" s="19">
        <v>1578.9970000000001</v>
      </c>
      <c r="F5139" s="19">
        <v>1241.0571406114911</v>
      </c>
      <c r="G5139" s="19">
        <v>4.1155673549431171E-4</v>
      </c>
      <c r="H5139" s="37">
        <f t="shared" si="1121"/>
        <v>1.0004115567354943</v>
      </c>
      <c r="I5139" s="19"/>
      <c r="J5139" s="19"/>
      <c r="K5139" s="19"/>
      <c r="L5139" s="19"/>
      <c r="N5139" s="38">
        <v>40914</v>
      </c>
      <c r="O5139" s="19">
        <v>1164.3054</v>
      </c>
      <c r="P5139" s="19">
        <v>915.11860410280588</v>
      </c>
      <c r="Q5139" s="19">
        <v>-1.046597492927126E-3</v>
      </c>
      <c r="R5139" s="37">
        <f t="shared" si="1122"/>
        <v>0.99895340250707287</v>
      </c>
      <c r="T5139" s="39">
        <v>40914</v>
      </c>
      <c r="U5139" s="40">
        <v>422.36329999999998</v>
      </c>
      <c r="V5139" s="40">
        <f t="shared" si="1123"/>
        <v>1.4489550973295628E-3</v>
      </c>
      <c r="W5139" s="41">
        <f t="shared" si="1124"/>
        <v>1.0014489550973296</v>
      </c>
      <c r="Y5139" s="42">
        <v>40914</v>
      </c>
      <c r="Z5139" s="43">
        <v>286.58530000000002</v>
      </c>
      <c r="AA5139" s="43">
        <f t="shared" si="1125"/>
        <v>225.24978385600883</v>
      </c>
      <c r="AB5139" s="19">
        <f t="shared" si="1128"/>
        <v>6.2316137317024456E-3</v>
      </c>
      <c r="AC5139" s="37">
        <f t="shared" si="1129"/>
        <v>1.0062316137317024</v>
      </c>
      <c r="AE5139" s="44">
        <v>40914</v>
      </c>
      <c r="AF5139" s="45">
        <v>5014</v>
      </c>
      <c r="AG5139" s="19">
        <f t="shared" si="1120"/>
        <v>3940.8944431344808</v>
      </c>
      <c r="AH5139" s="45">
        <f t="shared" si="1126"/>
        <v>5.6183983748492317E-3</v>
      </c>
      <c r="AI5139" s="46">
        <f t="shared" si="1127"/>
        <v>1.0056183983748492</v>
      </c>
      <c r="AK5139" s="38">
        <v>40914</v>
      </c>
      <c r="AL5139" s="19">
        <v>170.6619</v>
      </c>
      <c r="AM5139" s="19">
        <f t="shared" si="1131"/>
        <v>-3.1745494008950104E-3</v>
      </c>
      <c r="AN5139" s="37">
        <f t="shared" si="1132"/>
        <v>0.99682545059910499</v>
      </c>
      <c r="AQ5139" s="38">
        <v>40914</v>
      </c>
      <c r="AR5139" s="19">
        <f t="shared" si="1133"/>
        <v>386.92124644200004</v>
      </c>
      <c r="AS5139" s="40">
        <f t="shared" si="1130"/>
        <v>-3.1745494008950104E-3</v>
      </c>
      <c r="AT5139" s="51">
        <f t="shared" ref="AT5139:AT5202" si="1134">AR5139/AR5138</f>
        <v>0.99682545059910499</v>
      </c>
      <c r="AX5139" s="53" t="s">
        <v>807</v>
      </c>
      <c r="AY5139" s="53">
        <v>3.6799999999999999E-2</v>
      </c>
    </row>
    <row r="5140" spans="1:51">
      <c r="A5140" s="38">
        <v>40917</v>
      </c>
      <c r="B5140" s="37">
        <v>1.2745</v>
      </c>
      <c r="D5140" s="38">
        <v>40917</v>
      </c>
      <c r="E5140" s="19">
        <v>1580.0974000000001</v>
      </c>
      <c r="F5140" s="19">
        <v>1239.7782659866616</v>
      </c>
      <c r="G5140" s="19">
        <v>-1.030471992771731E-3</v>
      </c>
      <c r="H5140" s="37">
        <f t="shared" si="1121"/>
        <v>0.99896952800722827</v>
      </c>
      <c r="I5140" s="19"/>
      <c r="J5140" s="19"/>
      <c r="K5140" s="19"/>
      <c r="L5140" s="19"/>
      <c r="N5140" s="38">
        <v>40917</v>
      </c>
      <c r="O5140" s="19">
        <v>1169.1703</v>
      </c>
      <c r="P5140" s="19">
        <v>917.35606120047078</v>
      </c>
      <c r="Q5140" s="19">
        <v>2.4449913788591182E-3</v>
      </c>
      <c r="R5140" s="37">
        <f t="shared" si="1122"/>
        <v>1.0024449913788591</v>
      </c>
      <c r="T5140" s="39">
        <v>40917</v>
      </c>
      <c r="U5140" s="40">
        <v>422.20400000000001</v>
      </c>
      <c r="V5140" s="40">
        <f t="shared" si="1123"/>
        <v>-3.7716345146454611E-4</v>
      </c>
      <c r="W5140" s="41">
        <f t="shared" si="1124"/>
        <v>0.99962283654853545</v>
      </c>
      <c r="Y5140" s="42">
        <v>40917</v>
      </c>
      <c r="Z5140" s="43">
        <v>287.65890000000002</v>
      </c>
      <c r="AA5140" s="43">
        <f t="shared" si="1125"/>
        <v>225.70333464103572</v>
      </c>
      <c r="AB5140" s="19">
        <f t="shared" si="1128"/>
        <v>2.0135459278256551E-3</v>
      </c>
      <c r="AC5140" s="37">
        <f t="shared" si="1129"/>
        <v>1.0020135459278257</v>
      </c>
      <c r="AE5140" s="44">
        <v>40917</v>
      </c>
      <c r="AF5140" s="45">
        <v>5016.7002000000002</v>
      </c>
      <c r="AG5140" s="19">
        <f t="shared" si="1120"/>
        <v>3936.2104354648886</v>
      </c>
      <c r="AH5140" s="45">
        <f t="shared" si="1126"/>
        <v>-1.188564610694498E-3</v>
      </c>
      <c r="AI5140" s="46">
        <f t="shared" si="1127"/>
        <v>0.9988114353893055</v>
      </c>
      <c r="AK5140" s="38">
        <v>40917</v>
      </c>
      <c r="AL5140" s="19">
        <v>171.10499999999999</v>
      </c>
      <c r="AM5140" s="19">
        <f t="shared" si="1131"/>
        <v>2.5963615780675298E-3</v>
      </c>
      <c r="AN5140" s="37">
        <f t="shared" si="1132"/>
        <v>1.0025963615780675</v>
      </c>
      <c r="AQ5140" s="38">
        <v>40917</v>
      </c>
      <c r="AR5140" s="19">
        <f t="shared" si="1133"/>
        <v>387.92583389999999</v>
      </c>
      <c r="AS5140" s="40">
        <f t="shared" si="1130"/>
        <v>2.5963615780673077E-3</v>
      </c>
      <c r="AT5140" s="51">
        <f t="shared" si="1134"/>
        <v>1.0025963615780673</v>
      </c>
      <c r="AX5140" s="53" t="s">
        <v>808</v>
      </c>
      <c r="AY5140" s="53">
        <v>3.7499999999999999E-2</v>
      </c>
    </row>
    <row r="5141" spans="1:51">
      <c r="A5141" s="38">
        <v>40918</v>
      </c>
      <c r="B5141" s="37">
        <v>1.2782</v>
      </c>
      <c r="D5141" s="38">
        <v>40918</v>
      </c>
      <c r="E5141" s="19">
        <v>1600.1441</v>
      </c>
      <c r="F5141" s="19">
        <v>1251.8730245657957</v>
      </c>
      <c r="G5141" s="19">
        <v>9.7555820350736511E-3</v>
      </c>
      <c r="H5141" s="37">
        <f t="shared" si="1121"/>
        <v>1.0097555820350737</v>
      </c>
      <c r="I5141" s="19"/>
      <c r="J5141" s="19"/>
      <c r="K5141" s="19"/>
      <c r="L5141" s="19"/>
      <c r="N5141" s="38">
        <v>40918</v>
      </c>
      <c r="O5141" s="19">
        <v>1191.7155</v>
      </c>
      <c r="P5141" s="19">
        <v>932.33883586293223</v>
      </c>
      <c r="Q5141" s="19">
        <v>1.6332561909336185E-2</v>
      </c>
      <c r="R5141" s="37">
        <f t="shared" si="1122"/>
        <v>1.0163325619093362</v>
      </c>
      <c r="T5141" s="39">
        <v>40918</v>
      </c>
      <c r="U5141" s="40">
        <v>422.54329999999999</v>
      </c>
      <c r="V5141" s="40">
        <f t="shared" si="1123"/>
        <v>8.0363994656607041E-4</v>
      </c>
      <c r="W5141" s="41">
        <f t="shared" si="1124"/>
        <v>1.0008036399465661</v>
      </c>
      <c r="Y5141" s="42">
        <v>40918</v>
      </c>
      <c r="Z5141" s="43">
        <v>289.93029999999999</v>
      </c>
      <c r="AA5141" s="43">
        <f t="shared" si="1125"/>
        <v>226.82702237521514</v>
      </c>
      <c r="AB5141" s="19">
        <f t="shared" si="1128"/>
        <v>4.9786049283080391E-3</v>
      </c>
      <c r="AC5141" s="37">
        <f t="shared" si="1129"/>
        <v>1.004978604928308</v>
      </c>
      <c r="AE5141" s="44">
        <v>40918</v>
      </c>
      <c r="AF5141" s="45">
        <v>5059.2002000000002</v>
      </c>
      <c r="AG5141" s="19">
        <f t="shared" si="1120"/>
        <v>3958.0661868252232</v>
      </c>
      <c r="AH5141" s="45">
        <f t="shared" si="1126"/>
        <v>5.5524854980861793E-3</v>
      </c>
      <c r="AI5141" s="46">
        <f t="shared" si="1127"/>
        <v>1.0055524854980862</v>
      </c>
      <c r="AK5141" s="38">
        <v>40918</v>
      </c>
      <c r="AL5141" s="19">
        <v>171.30969999999999</v>
      </c>
      <c r="AM5141" s="19">
        <f t="shared" si="1131"/>
        <v>1.1963414277782469E-3</v>
      </c>
      <c r="AN5141" s="37">
        <f t="shared" si="1132"/>
        <v>1.0011963414277782</v>
      </c>
      <c r="AQ5141" s="38">
        <v>40918</v>
      </c>
      <c r="AR5141" s="19">
        <f t="shared" si="1133"/>
        <v>388.38992564599999</v>
      </c>
      <c r="AS5141" s="40">
        <f t="shared" si="1130"/>
        <v>1.1963414277782469E-3</v>
      </c>
      <c r="AT5141" s="51">
        <f t="shared" si="1134"/>
        <v>1.0011963414277782</v>
      </c>
      <c r="AX5141" s="53" t="s">
        <v>809</v>
      </c>
      <c r="AY5141" s="53">
        <v>3.8199999999999998E-2</v>
      </c>
    </row>
    <row r="5142" spans="1:51">
      <c r="A5142" s="38">
        <v>40919</v>
      </c>
      <c r="B5142" s="37">
        <v>1.2685999999999999</v>
      </c>
      <c r="D5142" s="38">
        <v>40919</v>
      </c>
      <c r="E5142" s="19">
        <v>1595.9337</v>
      </c>
      <c r="F5142" s="19">
        <v>1258.0275106416523</v>
      </c>
      <c r="G5142" s="19">
        <v>4.9162222965792868E-3</v>
      </c>
      <c r="H5142" s="37">
        <f t="shared" si="1121"/>
        <v>1.0049162222965793</v>
      </c>
      <c r="I5142" s="19"/>
      <c r="J5142" s="19"/>
      <c r="K5142" s="19"/>
      <c r="L5142" s="19"/>
      <c r="N5142" s="38">
        <v>40919</v>
      </c>
      <c r="O5142" s="19">
        <v>1191.51</v>
      </c>
      <c r="P5142" s="19">
        <v>939.23222449944819</v>
      </c>
      <c r="Q5142" s="19">
        <v>7.393651719050931E-3</v>
      </c>
      <c r="R5142" s="37">
        <f t="shared" si="1122"/>
        <v>1.0073936517190509</v>
      </c>
      <c r="T5142" s="39">
        <v>40919</v>
      </c>
      <c r="U5142" s="40">
        <v>422.40159999999997</v>
      </c>
      <c r="V5142" s="40">
        <f t="shared" si="1123"/>
        <v>-3.3535024694508753E-4</v>
      </c>
      <c r="W5142" s="41">
        <f t="shared" si="1124"/>
        <v>0.99966464975305491</v>
      </c>
      <c r="Y5142" s="42">
        <v>40919</v>
      </c>
      <c r="Z5142" s="43">
        <v>287.83550000000002</v>
      </c>
      <c r="AA5142" s="43">
        <f t="shared" si="1125"/>
        <v>226.89224341794107</v>
      </c>
      <c r="AB5142" s="19">
        <f t="shared" si="1128"/>
        <v>2.8753647622314915E-4</v>
      </c>
      <c r="AC5142" s="37">
        <f t="shared" si="1129"/>
        <v>1.0002875364762231</v>
      </c>
      <c r="AE5142" s="44">
        <v>40919</v>
      </c>
      <c r="AF5142" s="45">
        <v>5019.7997999999998</v>
      </c>
      <c r="AG5142" s="19">
        <f t="shared" si="1120"/>
        <v>3956.9602711650637</v>
      </c>
      <c r="AH5142" s="45">
        <f t="shared" si="1126"/>
        <v>-2.7940807656035016E-4</v>
      </c>
      <c r="AI5142" s="46">
        <f t="shared" si="1127"/>
        <v>0.99972059192343965</v>
      </c>
      <c r="AK5142" s="38">
        <v>40919</v>
      </c>
      <c r="AL5142" s="19">
        <v>172.21109999999999</v>
      </c>
      <c r="AM5142" s="19">
        <f t="shared" si="1131"/>
        <v>5.2618152970904664E-3</v>
      </c>
      <c r="AN5142" s="37">
        <f t="shared" si="1132"/>
        <v>1.0052618152970905</v>
      </c>
      <c r="AQ5142" s="38">
        <v>40919</v>
      </c>
      <c r="AR5142" s="19">
        <f t="shared" si="1133"/>
        <v>390.43356169800001</v>
      </c>
      <c r="AS5142" s="40">
        <f t="shared" si="1130"/>
        <v>5.2618152970906884E-3</v>
      </c>
      <c r="AT5142" s="51">
        <f t="shared" si="1134"/>
        <v>1.0052618152970907</v>
      </c>
      <c r="AX5142" s="53" t="s">
        <v>810</v>
      </c>
      <c r="AY5142" s="53">
        <v>3.8900000000000004E-2</v>
      </c>
    </row>
    <row r="5143" spans="1:51">
      <c r="A5143" s="38">
        <v>40920</v>
      </c>
      <c r="B5143" s="37">
        <v>1.2818000000000001</v>
      </c>
      <c r="D5143" s="38">
        <v>40920</v>
      </c>
      <c r="E5143" s="19">
        <v>1600.0220999999999</v>
      </c>
      <c r="F5143" s="19">
        <v>1248.261897331877</v>
      </c>
      <c r="G5143" s="19">
        <v>-7.7626389146246977E-3</v>
      </c>
      <c r="H5143" s="37">
        <f t="shared" si="1121"/>
        <v>0.9922373610853753</v>
      </c>
      <c r="I5143" s="19"/>
      <c r="J5143" s="19"/>
      <c r="K5143" s="19"/>
      <c r="L5143" s="19"/>
      <c r="N5143" s="38">
        <v>40920</v>
      </c>
      <c r="O5143" s="19">
        <v>1197.5764999999999</v>
      </c>
      <c r="P5143" s="19">
        <v>934.29279138711172</v>
      </c>
      <c r="Q5143" s="19">
        <v>-5.2590115452745279E-3</v>
      </c>
      <c r="R5143" s="37">
        <f t="shared" si="1122"/>
        <v>0.99474098845472547</v>
      </c>
      <c r="T5143" s="39">
        <v>40920</v>
      </c>
      <c r="U5143" s="40">
        <v>423.54379999999998</v>
      </c>
      <c r="V5143" s="40">
        <f t="shared" si="1123"/>
        <v>2.7040617270388534E-3</v>
      </c>
      <c r="W5143" s="41">
        <f t="shared" si="1124"/>
        <v>1.0027040617270389</v>
      </c>
      <c r="Y5143" s="42">
        <v>40920</v>
      </c>
      <c r="Z5143" s="43">
        <v>284.69110000000001</v>
      </c>
      <c r="AA5143" s="43">
        <f t="shared" si="1125"/>
        <v>222.10259010766109</v>
      </c>
      <c r="AB5143" s="19">
        <f t="shared" si="1128"/>
        <v>-2.1109815118083741E-2</v>
      </c>
      <c r="AC5143" s="37">
        <f t="shared" si="1129"/>
        <v>0.97889018488191626</v>
      </c>
      <c r="AE5143" s="44">
        <v>40920</v>
      </c>
      <c r="AF5143" s="45">
        <v>4956.3999000000003</v>
      </c>
      <c r="AG5143" s="19">
        <f t="shared" si="1120"/>
        <v>3866.7498049617725</v>
      </c>
      <c r="AH5143" s="45">
        <f t="shared" si="1126"/>
        <v>-2.2797920631315804E-2</v>
      </c>
      <c r="AI5143" s="46">
        <f t="shared" si="1127"/>
        <v>0.9772020793686842</v>
      </c>
      <c r="AK5143" s="38">
        <v>40920</v>
      </c>
      <c r="AL5143" s="19">
        <v>173.65940000000001</v>
      </c>
      <c r="AM5143" s="19">
        <f t="shared" si="1131"/>
        <v>8.4100269959370699E-3</v>
      </c>
      <c r="AN5143" s="37">
        <f t="shared" si="1132"/>
        <v>1.0084100269959371</v>
      </c>
      <c r="AQ5143" s="38">
        <v>40920</v>
      </c>
      <c r="AR5143" s="19">
        <f t="shared" si="1133"/>
        <v>393.71711849200005</v>
      </c>
      <c r="AS5143" s="40">
        <f t="shared" si="1130"/>
        <v>8.4100269959370699E-3</v>
      </c>
      <c r="AT5143" s="51">
        <f t="shared" si="1134"/>
        <v>1.0084100269959371</v>
      </c>
      <c r="AX5143" s="53" t="s">
        <v>811</v>
      </c>
      <c r="AY5143" s="53">
        <v>3.9800000000000002E-2</v>
      </c>
    </row>
    <row r="5144" spans="1:51">
      <c r="A5144" s="38">
        <v>40921</v>
      </c>
      <c r="B5144" s="37">
        <v>1.2682</v>
      </c>
      <c r="D5144" s="38">
        <v>40921</v>
      </c>
      <c r="E5144" s="19">
        <v>1591.6612</v>
      </c>
      <c r="F5144" s="19">
        <v>1255.0553540451033</v>
      </c>
      <c r="G5144" s="19">
        <v>5.4423328371611124E-3</v>
      </c>
      <c r="H5144" s="37">
        <f t="shared" si="1121"/>
        <v>1.0054423328371611</v>
      </c>
      <c r="I5144" s="19"/>
      <c r="J5144" s="19"/>
      <c r="K5144" s="19"/>
      <c r="L5144" s="19"/>
      <c r="N5144" s="38">
        <v>40921</v>
      </c>
      <c r="O5144" s="19">
        <v>1196.8762999999999</v>
      </c>
      <c r="P5144" s="19">
        <v>943.75989591547068</v>
      </c>
      <c r="Q5144" s="19">
        <v>1.0132909742676555E-2</v>
      </c>
      <c r="R5144" s="37">
        <f t="shared" si="1122"/>
        <v>1.0101329097426766</v>
      </c>
      <c r="T5144" s="39">
        <v>40921</v>
      </c>
      <c r="U5144" s="40">
        <v>424.68239999999997</v>
      </c>
      <c r="V5144" s="40">
        <f t="shared" si="1123"/>
        <v>2.6882697846126735E-3</v>
      </c>
      <c r="W5144" s="41">
        <f t="shared" si="1124"/>
        <v>1.0026882697846127</v>
      </c>
      <c r="Y5144" s="42">
        <v>40921</v>
      </c>
      <c r="Z5144" s="43">
        <v>282.47590000000002</v>
      </c>
      <c r="AA5144" s="43">
        <f t="shared" si="1125"/>
        <v>222.73765967513012</v>
      </c>
      <c r="AB5144" s="19">
        <f t="shared" si="1128"/>
        <v>2.859352370277124E-3</v>
      </c>
      <c r="AC5144" s="37">
        <f t="shared" si="1129"/>
        <v>1.0028593523702771</v>
      </c>
      <c r="AE5144" s="44">
        <v>40921</v>
      </c>
      <c r="AF5144" s="45">
        <v>4925.1000999999997</v>
      </c>
      <c r="AG5144" s="19">
        <f t="shared" si="1120"/>
        <v>3883.5357987699099</v>
      </c>
      <c r="AH5144" s="45">
        <f t="shared" si="1126"/>
        <v>4.3411119557303923E-3</v>
      </c>
      <c r="AI5144" s="46">
        <f t="shared" si="1127"/>
        <v>1.0043411119557304</v>
      </c>
      <c r="AK5144" s="38">
        <v>40921</v>
      </c>
      <c r="AL5144" s="19">
        <v>173.5616</v>
      </c>
      <c r="AM5144" s="19">
        <f t="shared" si="1131"/>
        <v>-5.6317135726602352E-4</v>
      </c>
      <c r="AN5144" s="37">
        <f t="shared" si="1132"/>
        <v>0.99943682864273398</v>
      </c>
      <c r="AQ5144" s="38">
        <v>40921</v>
      </c>
      <c r="AR5144" s="19">
        <f t="shared" si="1133"/>
        <v>393.49538828800002</v>
      </c>
      <c r="AS5144" s="40">
        <f t="shared" si="1130"/>
        <v>-5.6317135726613454E-4</v>
      </c>
      <c r="AT5144" s="51">
        <f t="shared" si="1134"/>
        <v>0.99943682864273387</v>
      </c>
      <c r="AX5144" s="53" t="s">
        <v>812</v>
      </c>
      <c r="AY5144" s="53">
        <v>4.07E-2</v>
      </c>
    </row>
    <row r="5145" spans="1:51">
      <c r="A5145" s="38">
        <v>40924</v>
      </c>
      <c r="B5145" s="37">
        <v>1.2682</v>
      </c>
      <c r="D5145" s="38">
        <v>40924</v>
      </c>
      <c r="E5145" s="19">
        <v>1593.5476000000001</v>
      </c>
      <c r="F5145" s="19">
        <v>1256.5428165904432</v>
      </c>
      <c r="G5145" s="19">
        <v>1.1851768454240741E-3</v>
      </c>
      <c r="H5145" s="37">
        <f t="shared" si="1121"/>
        <v>1.0011851768454241</v>
      </c>
      <c r="I5145" s="19"/>
      <c r="J5145" s="19"/>
      <c r="K5145" s="19"/>
      <c r="L5145" s="19"/>
      <c r="N5145" s="38">
        <v>40924</v>
      </c>
      <c r="O5145" s="19">
        <v>1195.5535</v>
      </c>
      <c r="P5145" s="19">
        <v>942.71684276927931</v>
      </c>
      <c r="Q5145" s="19">
        <v>-1.1052102878132963E-3</v>
      </c>
      <c r="R5145" s="37">
        <f t="shared" si="1122"/>
        <v>0.9988947897121867</v>
      </c>
      <c r="T5145" s="39">
        <v>40924</v>
      </c>
      <c r="U5145" s="40">
        <v>424.815</v>
      </c>
      <c r="V5145" s="40">
        <f t="shared" si="1123"/>
        <v>3.1223333013108423E-4</v>
      </c>
      <c r="W5145" s="41">
        <f t="shared" si="1124"/>
        <v>1.0003122333301311</v>
      </c>
      <c r="Y5145" s="38">
        <v>40924</v>
      </c>
      <c r="Z5145" s="43">
        <v>282.47590000000002</v>
      </c>
      <c r="AA5145" s="43">
        <f t="shared" si="1125"/>
        <v>222.73765967513012</v>
      </c>
      <c r="AB5145" s="19">
        <f t="shared" si="1128"/>
        <v>0</v>
      </c>
      <c r="AC5145" s="37">
        <f t="shared" si="1129"/>
        <v>1</v>
      </c>
      <c r="AE5145" s="38">
        <v>40924</v>
      </c>
      <c r="AF5145" s="45">
        <v>4925.1000999999997</v>
      </c>
      <c r="AG5145" s="19">
        <f t="shared" si="1120"/>
        <v>3883.5357987699099</v>
      </c>
      <c r="AH5145" s="45">
        <f t="shared" si="1126"/>
        <v>0</v>
      </c>
      <c r="AI5145" s="46">
        <f t="shared" si="1127"/>
        <v>1</v>
      </c>
      <c r="AK5145" s="38">
        <v>40924</v>
      </c>
      <c r="AL5145" s="19">
        <v>173.79419999999999</v>
      </c>
      <c r="AM5145" s="19">
        <f t="shared" si="1131"/>
        <v>1.3401581916736571E-3</v>
      </c>
      <c r="AN5145" s="37">
        <f t="shared" si="1132"/>
        <v>1.0013401581916737</v>
      </c>
      <c r="AQ5145" s="38">
        <v>40924</v>
      </c>
      <c r="AR5145" s="19">
        <f t="shared" si="1133"/>
        <v>394.022734356</v>
      </c>
      <c r="AS5145" s="40">
        <f t="shared" si="1130"/>
        <v>1.3401581916736571E-3</v>
      </c>
      <c r="AT5145" s="51">
        <f t="shared" si="1134"/>
        <v>1.0013401581916737</v>
      </c>
      <c r="AX5145" s="53" t="s">
        <v>813</v>
      </c>
      <c r="AY5145" s="53">
        <v>4.1500000000000002E-2</v>
      </c>
    </row>
    <row r="5146" spans="1:51">
      <c r="A5146" s="38">
        <v>40925</v>
      </c>
      <c r="B5146" s="37">
        <v>1.274</v>
      </c>
      <c r="D5146" s="38">
        <v>40925</v>
      </c>
      <c r="E5146" s="19">
        <v>1605.7072000000001</v>
      </c>
      <c r="F5146" s="19">
        <v>1260.3667189952905</v>
      </c>
      <c r="G5146" s="19">
        <v>3.0431930805376872E-3</v>
      </c>
      <c r="H5146" s="37">
        <f t="shared" si="1121"/>
        <v>1.0030431930805377</v>
      </c>
      <c r="I5146" s="19"/>
      <c r="J5146" s="19"/>
      <c r="K5146" s="19"/>
      <c r="L5146" s="19"/>
      <c r="N5146" s="38">
        <v>40925</v>
      </c>
      <c r="O5146" s="19">
        <v>1221.3369</v>
      </c>
      <c r="P5146" s="19">
        <v>958.66318681318683</v>
      </c>
      <c r="Q5146" s="19">
        <v>1.6915306187873291E-2</v>
      </c>
      <c r="R5146" s="37">
        <f t="shared" si="1122"/>
        <v>1.0169153061878733</v>
      </c>
      <c r="T5146" s="39">
        <v>40925</v>
      </c>
      <c r="U5146" s="40">
        <v>423.89049999999997</v>
      </c>
      <c r="V5146" s="40">
        <f t="shared" si="1123"/>
        <v>-2.1762414227369797E-3</v>
      </c>
      <c r="W5146" s="41">
        <f t="shared" si="1124"/>
        <v>0.99782375857726302</v>
      </c>
      <c r="Y5146" s="42">
        <v>40925</v>
      </c>
      <c r="Z5146" s="43">
        <v>284.43689999999998</v>
      </c>
      <c r="AA5146" s="43">
        <f t="shared" si="1125"/>
        <v>223.26287284144425</v>
      </c>
      <c r="AB5146" s="19">
        <f t="shared" si="1128"/>
        <v>2.3579899648769054E-3</v>
      </c>
      <c r="AC5146" s="37">
        <f t="shared" si="1129"/>
        <v>1.0023579899648769</v>
      </c>
      <c r="AE5146" s="44">
        <v>40925</v>
      </c>
      <c r="AF5146" s="45">
        <v>4985.7997999999998</v>
      </c>
      <c r="AG5146" s="19">
        <f t="shared" si="1120"/>
        <v>3913.5006279434847</v>
      </c>
      <c r="AH5146" s="45">
        <f t="shared" si="1126"/>
        <v>7.7158627411304526E-3</v>
      </c>
      <c r="AI5146" s="46">
        <f t="shared" si="1127"/>
        <v>1.0077158627411305</v>
      </c>
      <c r="AK5146" s="38">
        <v>40925</v>
      </c>
      <c r="AL5146" s="19">
        <v>173.78100000000001</v>
      </c>
      <c r="AM5146" s="19">
        <f t="shared" si="1131"/>
        <v>-7.5951901731929894E-5</v>
      </c>
      <c r="AN5146" s="37">
        <f t="shared" si="1132"/>
        <v>0.99992404809826807</v>
      </c>
      <c r="AQ5146" s="38">
        <v>40925</v>
      </c>
      <c r="AR5146" s="19">
        <f t="shared" si="1133"/>
        <v>393.99280758000003</v>
      </c>
      <c r="AS5146" s="40">
        <f t="shared" si="1130"/>
        <v>-7.5951901731929894E-5</v>
      </c>
      <c r="AT5146" s="51">
        <f t="shared" si="1134"/>
        <v>0.99992404809826807</v>
      </c>
      <c r="AX5146" s="53" t="s">
        <v>814</v>
      </c>
      <c r="AY5146" s="53">
        <v>4.2199999999999994E-2</v>
      </c>
    </row>
    <row r="5147" spans="1:51">
      <c r="A5147" s="38">
        <v>40926</v>
      </c>
      <c r="B5147" s="37">
        <v>1.2825</v>
      </c>
      <c r="D5147" s="38">
        <v>40926</v>
      </c>
      <c r="E5147" s="19">
        <v>1619.8659</v>
      </c>
      <c r="F5147" s="19">
        <v>1263.0533333333333</v>
      </c>
      <c r="G5147" s="19">
        <v>2.13161320237365E-3</v>
      </c>
      <c r="H5147" s="37">
        <f t="shared" si="1121"/>
        <v>1.0021316132023737</v>
      </c>
      <c r="I5147" s="19"/>
      <c r="J5147" s="19"/>
      <c r="K5147" s="19"/>
      <c r="L5147" s="19"/>
      <c r="N5147" s="38">
        <v>40926</v>
      </c>
      <c r="O5147" s="19">
        <v>1232.1171999999999</v>
      </c>
      <c r="P5147" s="19">
        <v>960.71516569200776</v>
      </c>
      <c r="Q5147" s="19">
        <v>2.1404586167976802E-3</v>
      </c>
      <c r="R5147" s="37">
        <f t="shared" si="1122"/>
        <v>1.0021404586167977</v>
      </c>
      <c r="T5147" s="39">
        <v>40926</v>
      </c>
      <c r="U5147" s="40">
        <v>423.36340000000001</v>
      </c>
      <c r="V5147" s="40">
        <f t="shared" si="1123"/>
        <v>-1.2434815123244514E-3</v>
      </c>
      <c r="W5147" s="41">
        <f t="shared" si="1124"/>
        <v>0.99875651848767555</v>
      </c>
      <c r="Y5147" s="42">
        <v>40926</v>
      </c>
      <c r="Z5147" s="43">
        <v>283.7731</v>
      </c>
      <c r="AA5147" s="43">
        <f t="shared" si="1125"/>
        <v>221.26557504873296</v>
      </c>
      <c r="AB5147" s="19">
        <f t="shared" si="1128"/>
        <v>-8.9459468441478451E-3</v>
      </c>
      <c r="AC5147" s="37">
        <f t="shared" si="1129"/>
        <v>0.99105405315585215</v>
      </c>
      <c r="AE5147" s="44">
        <v>40926</v>
      </c>
      <c r="AF5147" s="45">
        <v>4968.7997999999998</v>
      </c>
      <c r="AG5147" s="19">
        <f t="shared" si="1120"/>
        <v>3874.3078362573096</v>
      </c>
      <c r="AH5147" s="45">
        <f t="shared" si="1126"/>
        <v>-1.0014765656693014E-2</v>
      </c>
      <c r="AI5147" s="46">
        <f t="shared" si="1127"/>
        <v>0.98998523434330699</v>
      </c>
      <c r="AK5147" s="38">
        <v>40926</v>
      </c>
      <c r="AL5147" s="19">
        <v>173.74680000000001</v>
      </c>
      <c r="AM5147" s="19">
        <f t="shared" si="1131"/>
        <v>-1.9679941995964789E-4</v>
      </c>
      <c r="AN5147" s="37">
        <f t="shared" si="1132"/>
        <v>0.99980320058004035</v>
      </c>
      <c r="AQ5147" s="38">
        <v>40926</v>
      </c>
      <c r="AR5147" s="19">
        <f t="shared" si="1133"/>
        <v>393.91527002400005</v>
      </c>
      <c r="AS5147" s="40">
        <f t="shared" si="1130"/>
        <v>-1.9679941995953687E-4</v>
      </c>
      <c r="AT5147" s="51">
        <f t="shared" si="1134"/>
        <v>0.99980320058004046</v>
      </c>
      <c r="AX5147" s="53" t="s">
        <v>815</v>
      </c>
      <c r="AY5147" s="53">
        <v>4.5400000000000003E-2</v>
      </c>
    </row>
    <row r="5148" spans="1:51">
      <c r="A5148" s="38">
        <v>40927</v>
      </c>
      <c r="B5148" s="37">
        <v>1.2937000000000001</v>
      </c>
      <c r="D5148" s="38">
        <v>40927</v>
      </c>
      <c r="E5148" s="19">
        <v>1634.2436</v>
      </c>
      <c r="F5148" s="19">
        <v>1263.2322795083867</v>
      </c>
      <c r="G5148" s="19">
        <v>1.4167744966164797E-4</v>
      </c>
      <c r="H5148" s="37">
        <f t="shared" si="1121"/>
        <v>1.0001416774496616</v>
      </c>
      <c r="I5148" s="19"/>
      <c r="J5148" s="19"/>
      <c r="K5148" s="19"/>
      <c r="L5148" s="19"/>
      <c r="N5148" s="38">
        <v>40927</v>
      </c>
      <c r="O5148" s="19">
        <v>1245.2430999999999</v>
      </c>
      <c r="P5148" s="19">
        <v>962.54394372729371</v>
      </c>
      <c r="Q5148" s="19">
        <v>1.9035590366356381E-3</v>
      </c>
      <c r="R5148" s="37">
        <f t="shared" si="1122"/>
        <v>1.0019035590366356</v>
      </c>
      <c r="T5148" s="39">
        <v>40927</v>
      </c>
      <c r="U5148" s="40">
        <v>423.81169999999997</v>
      </c>
      <c r="V5148" s="40">
        <f t="shared" si="1123"/>
        <v>1.0589011709560836E-3</v>
      </c>
      <c r="W5148" s="41">
        <f t="shared" si="1124"/>
        <v>1.0010589011709561</v>
      </c>
      <c r="Y5148" s="42">
        <v>40927</v>
      </c>
      <c r="Z5148" s="43">
        <v>284.64749999999998</v>
      </c>
      <c r="AA5148" s="43">
        <f t="shared" si="1125"/>
        <v>220.02589472056889</v>
      </c>
      <c r="AB5148" s="19">
        <f t="shared" si="1128"/>
        <v>-5.6026805249349554E-3</v>
      </c>
      <c r="AC5148" s="37">
        <f t="shared" si="1129"/>
        <v>0.99439731947506504</v>
      </c>
      <c r="AE5148" s="44">
        <v>40927</v>
      </c>
      <c r="AF5148" s="45">
        <v>4987.3999000000003</v>
      </c>
      <c r="AG5148" s="19">
        <f t="shared" si="1120"/>
        <v>3855.1440828631057</v>
      </c>
      <c r="AH5148" s="45">
        <f t="shared" si="1126"/>
        <v>-4.9463682815449328E-3</v>
      </c>
      <c r="AI5148" s="46">
        <f t="shared" si="1127"/>
        <v>0.99505363171845507</v>
      </c>
      <c r="AK5148" s="38">
        <v>40927</v>
      </c>
      <c r="AL5148" s="19">
        <v>173.5761</v>
      </c>
      <c r="AM5148" s="19">
        <f t="shared" si="1131"/>
        <v>-9.8246413746905237E-4</v>
      </c>
      <c r="AN5148" s="37">
        <f t="shared" si="1132"/>
        <v>0.99901753586253095</v>
      </c>
      <c r="AQ5148" s="38">
        <v>40927</v>
      </c>
      <c r="AR5148" s="19">
        <f t="shared" si="1133"/>
        <v>393.52826239800004</v>
      </c>
      <c r="AS5148" s="40">
        <f t="shared" si="1130"/>
        <v>-9.8246413746905237E-4</v>
      </c>
      <c r="AT5148" s="51">
        <f t="shared" si="1134"/>
        <v>0.99901753586253095</v>
      </c>
      <c r="AX5148" s="53" t="s">
        <v>816</v>
      </c>
      <c r="AY5148" s="53">
        <v>4.7400000000000005E-2</v>
      </c>
    </row>
    <row r="5149" spans="1:51">
      <c r="A5149" s="38">
        <v>40928</v>
      </c>
      <c r="B5149" s="37">
        <v>1.2948</v>
      </c>
      <c r="D5149" s="38">
        <v>40928</v>
      </c>
      <c r="E5149" s="19">
        <v>1637.7642000000001</v>
      </c>
      <c r="F5149" s="19">
        <v>1264.8781278962003</v>
      </c>
      <c r="G5149" s="19">
        <v>1.3028865827069414E-3</v>
      </c>
      <c r="H5149" s="37">
        <f t="shared" si="1121"/>
        <v>1.0013028865827069</v>
      </c>
      <c r="I5149" s="19"/>
      <c r="J5149" s="19"/>
      <c r="K5149" s="19"/>
      <c r="L5149" s="19"/>
      <c r="N5149" s="38">
        <v>40928</v>
      </c>
      <c r="O5149" s="19">
        <v>1249.8918000000001</v>
      </c>
      <c r="P5149" s="19">
        <v>965.3164967562559</v>
      </c>
      <c r="Q5149" s="19">
        <v>2.8804430665534397E-3</v>
      </c>
      <c r="R5149" s="37">
        <f t="shared" si="1122"/>
        <v>1.0028804430665534</v>
      </c>
      <c r="T5149" s="39">
        <v>40928</v>
      </c>
      <c r="U5149" s="40">
        <v>421.8252</v>
      </c>
      <c r="V5149" s="40">
        <f t="shared" si="1123"/>
        <v>-4.6872231229104777E-3</v>
      </c>
      <c r="W5149" s="41">
        <f t="shared" si="1124"/>
        <v>0.99531277687708952</v>
      </c>
      <c r="Y5149" s="42">
        <v>40928</v>
      </c>
      <c r="Z5149" s="43">
        <v>283.95760000000001</v>
      </c>
      <c r="AA5149" s="43">
        <f t="shared" si="1125"/>
        <v>219.30614766759348</v>
      </c>
      <c r="AB5149" s="19">
        <f t="shared" si="1128"/>
        <v>-3.2711924834550876E-3</v>
      </c>
      <c r="AC5149" s="37">
        <f t="shared" si="1129"/>
        <v>0.99672880751654491</v>
      </c>
      <c r="AE5149" s="44">
        <v>40928</v>
      </c>
      <c r="AF5149" s="45">
        <v>4928.7002000000002</v>
      </c>
      <c r="AG5149" s="19">
        <f t="shared" si="1120"/>
        <v>3806.533982082175</v>
      </c>
      <c r="AH5149" s="45">
        <f t="shared" si="1126"/>
        <v>-1.2609152793280121E-2</v>
      </c>
      <c r="AI5149" s="46">
        <f t="shared" si="1127"/>
        <v>0.98739084720671988</v>
      </c>
      <c r="AK5149" s="38">
        <v>40928</v>
      </c>
      <c r="AL5149" s="19">
        <v>173.83619999999999</v>
      </c>
      <c r="AM5149" s="19">
        <f t="shared" si="1131"/>
        <v>1.4984781891054233E-3</v>
      </c>
      <c r="AN5149" s="37">
        <f t="shared" si="1132"/>
        <v>1.0014984781891054</v>
      </c>
      <c r="AQ5149" s="38">
        <v>40928</v>
      </c>
      <c r="AR5149" s="19">
        <f t="shared" si="1133"/>
        <v>394.11795591600003</v>
      </c>
      <c r="AS5149" s="40">
        <f t="shared" si="1130"/>
        <v>1.4984781891054233E-3</v>
      </c>
      <c r="AT5149" s="51">
        <f t="shared" si="1134"/>
        <v>1.0014984781891054</v>
      </c>
      <c r="AX5149" s="53" t="s">
        <v>817</v>
      </c>
      <c r="AY5149" s="53">
        <v>4.6900000000000004E-2</v>
      </c>
    </row>
    <row r="5150" spans="1:51">
      <c r="A5150" s="38">
        <v>40931</v>
      </c>
      <c r="B5150" s="37">
        <v>1.3035000000000001</v>
      </c>
      <c r="D5150" s="38">
        <v>40931</v>
      </c>
      <c r="E5150" s="19">
        <v>1647.1379999999999</v>
      </c>
      <c r="F5150" s="19">
        <v>1263.6271576524739</v>
      </c>
      <c r="G5150" s="19">
        <v>-9.8900456584471996E-4</v>
      </c>
      <c r="H5150" s="37">
        <f t="shared" si="1121"/>
        <v>0.99901099543415528</v>
      </c>
      <c r="I5150" s="19"/>
      <c r="J5150" s="19"/>
      <c r="K5150" s="19"/>
      <c r="L5150" s="19"/>
      <c r="N5150" s="38">
        <v>40931</v>
      </c>
      <c r="O5150" s="19">
        <v>1255.6333999999999</v>
      </c>
      <c r="P5150" s="19">
        <v>963.2784042961257</v>
      </c>
      <c r="Q5150" s="19">
        <v>-2.1113204497994476E-3</v>
      </c>
      <c r="R5150" s="37">
        <f t="shared" si="1122"/>
        <v>0.99788867955020055</v>
      </c>
      <c r="T5150" s="39">
        <v>40931</v>
      </c>
      <c r="U5150" s="40">
        <v>421.67579999999998</v>
      </c>
      <c r="V5150" s="40">
        <f t="shared" si="1123"/>
        <v>-3.5417514174118647E-4</v>
      </c>
      <c r="W5150" s="41">
        <f t="shared" si="1124"/>
        <v>0.99964582485825881</v>
      </c>
      <c r="Y5150" s="42">
        <v>40931</v>
      </c>
      <c r="Z5150" s="43">
        <v>288.55700000000002</v>
      </c>
      <c r="AA5150" s="43">
        <f t="shared" si="1125"/>
        <v>221.37092443421557</v>
      </c>
      <c r="AB5150" s="19">
        <f t="shared" si="1128"/>
        <v>9.4150428001302799E-3</v>
      </c>
      <c r="AC5150" s="37">
        <f t="shared" si="1129"/>
        <v>1.0094150428001303</v>
      </c>
      <c r="AE5150" s="44">
        <v>40931</v>
      </c>
      <c r="AF5150" s="45">
        <v>4980.5</v>
      </c>
      <c r="AG5150" s="19">
        <f t="shared" si="1120"/>
        <v>3820.8668968162638</v>
      </c>
      <c r="AH5150" s="45">
        <f t="shared" si="1126"/>
        <v>3.7653452725117109E-3</v>
      </c>
      <c r="AI5150" s="46">
        <f t="shared" si="1127"/>
        <v>1.0037653452725117</v>
      </c>
      <c r="AK5150" s="38">
        <v>40931</v>
      </c>
      <c r="AL5150" s="19">
        <v>174.06370000000001</v>
      </c>
      <c r="AM5150" s="19">
        <f t="shared" si="1131"/>
        <v>1.3087032505314511E-3</v>
      </c>
      <c r="AN5150" s="37">
        <f t="shared" si="1132"/>
        <v>1.0013087032505315</v>
      </c>
      <c r="AQ5150" s="38">
        <v>40931</v>
      </c>
      <c r="AR5150" s="19">
        <f t="shared" si="1133"/>
        <v>394.63373936600004</v>
      </c>
      <c r="AS5150" s="40">
        <f t="shared" si="1130"/>
        <v>1.308703250531229E-3</v>
      </c>
      <c r="AT5150" s="51">
        <f t="shared" si="1134"/>
        <v>1.0013087032505312</v>
      </c>
      <c r="AX5150" s="53" t="s">
        <v>818</v>
      </c>
      <c r="AY5150" s="53">
        <v>4.6399999999999997E-2</v>
      </c>
    </row>
    <row r="5151" spans="1:51">
      <c r="A5151" s="38">
        <v>40932</v>
      </c>
      <c r="B5151" s="37">
        <v>1.3004</v>
      </c>
      <c r="D5151" s="38">
        <v>40932</v>
      </c>
      <c r="E5151" s="19">
        <v>1639.8314</v>
      </c>
      <c r="F5151" s="19">
        <v>1261.0207628422024</v>
      </c>
      <c r="G5151" s="19">
        <v>-2.0626296249548481E-3</v>
      </c>
      <c r="H5151" s="37">
        <f t="shared" si="1121"/>
        <v>0.99793737037504515</v>
      </c>
      <c r="I5151" s="19"/>
      <c r="J5151" s="19"/>
      <c r="K5151" s="19"/>
      <c r="L5151" s="19"/>
      <c r="N5151" s="38">
        <v>40932</v>
      </c>
      <c r="O5151" s="19">
        <v>1253.0798</v>
      </c>
      <c r="P5151" s="19">
        <v>963.61104275607499</v>
      </c>
      <c r="Q5151" s="19">
        <v>3.4531912940827247E-4</v>
      </c>
      <c r="R5151" s="37">
        <f t="shared" si="1122"/>
        <v>1.0003453191294083</v>
      </c>
      <c r="T5151" s="39">
        <v>40932</v>
      </c>
      <c r="U5151" s="40">
        <v>420.55439999999999</v>
      </c>
      <c r="V5151" s="40">
        <f t="shared" si="1123"/>
        <v>-2.6593890377394347E-3</v>
      </c>
      <c r="W5151" s="41">
        <f t="shared" si="1124"/>
        <v>0.99734061096226057</v>
      </c>
      <c r="Y5151" s="42">
        <v>40932</v>
      </c>
      <c r="Z5151" s="43">
        <v>289.47539999999998</v>
      </c>
      <c r="AA5151" s="43">
        <f t="shared" si="1125"/>
        <v>222.60489080282989</v>
      </c>
      <c r="AB5151" s="19">
        <f t="shared" si="1128"/>
        <v>5.5742025370681958E-3</v>
      </c>
      <c r="AC5151" s="37">
        <f t="shared" si="1129"/>
        <v>1.0055742025370682</v>
      </c>
      <c r="AE5151" s="44">
        <v>40932</v>
      </c>
      <c r="AF5151" s="45">
        <v>4980.3999000000003</v>
      </c>
      <c r="AG5151" s="19">
        <f t="shared" si="1120"/>
        <v>3829.8984158720395</v>
      </c>
      <c r="AH5151" s="45">
        <f t="shared" si="1126"/>
        <v>2.3637355866286125E-3</v>
      </c>
      <c r="AI5151" s="46">
        <f t="shared" si="1127"/>
        <v>1.0023637355866286</v>
      </c>
      <c r="AK5151" s="38">
        <v>40932</v>
      </c>
      <c r="AL5151" s="19">
        <v>173.89859999999999</v>
      </c>
      <c r="AM5151" s="19">
        <f t="shared" si="1131"/>
        <v>-9.4850333527340958E-4</v>
      </c>
      <c r="AN5151" s="37">
        <f t="shared" si="1132"/>
        <v>0.99905149666472659</v>
      </c>
      <c r="AQ5151" s="38">
        <v>40932</v>
      </c>
      <c r="AR5151" s="19">
        <f t="shared" si="1133"/>
        <v>394.259427948</v>
      </c>
      <c r="AS5151" s="40">
        <f t="shared" si="1130"/>
        <v>-9.4850333527340958E-4</v>
      </c>
      <c r="AT5151" s="51">
        <f t="shared" si="1134"/>
        <v>0.99905149666472659</v>
      </c>
      <c r="AX5151" s="53" t="s">
        <v>819</v>
      </c>
      <c r="AY5151" s="53">
        <v>4.8499999999999995E-2</v>
      </c>
    </row>
    <row r="5152" spans="1:51">
      <c r="A5152" s="38">
        <v>40933</v>
      </c>
      <c r="B5152" s="37">
        <v>1.2978000000000001</v>
      </c>
      <c r="D5152" s="38">
        <v>40933</v>
      </c>
      <c r="E5152" s="19">
        <v>1648.3802000000001</v>
      </c>
      <c r="F5152" s="19">
        <v>1270.1342271536446</v>
      </c>
      <c r="G5152" s="19">
        <v>7.2270533364584555E-3</v>
      </c>
      <c r="H5152" s="37">
        <f t="shared" si="1121"/>
        <v>1.0072270533364585</v>
      </c>
      <c r="I5152" s="19"/>
      <c r="J5152" s="19"/>
      <c r="K5152" s="19"/>
      <c r="L5152" s="19"/>
      <c r="N5152" s="38">
        <v>40933</v>
      </c>
      <c r="O5152" s="19">
        <v>1255.6251</v>
      </c>
      <c r="P5152" s="19">
        <v>967.50277392510395</v>
      </c>
      <c r="Q5152" s="19">
        <v>4.038695071299836E-3</v>
      </c>
      <c r="R5152" s="37">
        <f t="shared" si="1122"/>
        <v>1.0040386950712998</v>
      </c>
      <c r="T5152" s="39">
        <v>40933</v>
      </c>
      <c r="U5152" s="40">
        <v>420.43220000000002</v>
      </c>
      <c r="V5152" s="40">
        <f t="shared" si="1123"/>
        <v>-2.9056883009659362E-4</v>
      </c>
      <c r="W5152" s="41">
        <f t="shared" si="1124"/>
        <v>0.99970943116990341</v>
      </c>
      <c r="Y5152" s="42">
        <v>40933</v>
      </c>
      <c r="Z5152" s="43">
        <v>292.72230000000002</v>
      </c>
      <c r="AA5152" s="43">
        <f t="shared" si="1125"/>
        <v>225.55270457697642</v>
      </c>
      <c r="AB5152" s="19">
        <f t="shared" si="1128"/>
        <v>1.3242358528220866E-2</v>
      </c>
      <c r="AC5152" s="37">
        <f t="shared" si="1129"/>
        <v>1.0132423585282209</v>
      </c>
      <c r="AE5152" s="44">
        <v>40933</v>
      </c>
      <c r="AF5152" s="45">
        <v>5000.6000999999997</v>
      </c>
      <c r="AG5152" s="19">
        <f t="shared" si="1120"/>
        <v>3853.1361534905218</v>
      </c>
      <c r="AH5152" s="45">
        <f t="shared" si="1126"/>
        <v>6.0674553461208536E-3</v>
      </c>
      <c r="AI5152" s="46">
        <f t="shared" si="1127"/>
        <v>1.0060674553461209</v>
      </c>
      <c r="AK5152" s="38">
        <v>40933</v>
      </c>
      <c r="AL5152" s="19">
        <v>174.09780000000001</v>
      </c>
      <c r="AM5152" s="19">
        <f t="shared" si="1131"/>
        <v>1.1454951333709218E-3</v>
      </c>
      <c r="AN5152" s="37">
        <f t="shared" si="1132"/>
        <v>1.0011454951333709</v>
      </c>
      <c r="AQ5152" s="38">
        <v>40933</v>
      </c>
      <c r="AR5152" s="19">
        <f t="shared" si="1133"/>
        <v>394.71105020400006</v>
      </c>
      <c r="AS5152" s="40">
        <f t="shared" si="1130"/>
        <v>1.1454951333709218E-3</v>
      </c>
      <c r="AT5152" s="51">
        <f t="shared" si="1134"/>
        <v>1.0011454951333709</v>
      </c>
      <c r="AX5152" s="53" t="s">
        <v>820</v>
      </c>
      <c r="AY5152" s="53">
        <v>4.4800000000000006E-2</v>
      </c>
    </row>
    <row r="5153" spans="1:51">
      <c r="A5153" s="38">
        <v>40934</v>
      </c>
      <c r="B5153" s="37">
        <v>1.3151999999999999</v>
      </c>
      <c r="D5153" s="38">
        <v>40934</v>
      </c>
      <c r="E5153" s="19">
        <v>1658.0734</v>
      </c>
      <c r="F5153" s="19">
        <v>1260.7005778588809</v>
      </c>
      <c r="G5153" s="19">
        <v>-7.4272853160601837E-3</v>
      </c>
      <c r="H5153" s="37">
        <f t="shared" si="1121"/>
        <v>0.99257271468393982</v>
      </c>
      <c r="I5153" s="19"/>
      <c r="J5153" s="19"/>
      <c r="K5153" s="19"/>
      <c r="L5153" s="19"/>
      <c r="N5153" s="38">
        <v>40934</v>
      </c>
      <c r="O5153" s="19">
        <v>1274.9444000000001</v>
      </c>
      <c r="P5153" s="19">
        <v>969.39203163017044</v>
      </c>
      <c r="Q5153" s="19">
        <v>1.9527155435450361E-3</v>
      </c>
      <c r="R5153" s="37">
        <f t="shared" si="1122"/>
        <v>1.001952715543545</v>
      </c>
      <c r="T5153" s="39">
        <v>40934</v>
      </c>
      <c r="U5153" s="40">
        <v>421.88319999999999</v>
      </c>
      <c r="V5153" s="40">
        <f t="shared" si="1123"/>
        <v>3.4512104448707337E-3</v>
      </c>
      <c r="W5153" s="41">
        <f t="shared" si="1124"/>
        <v>1.0034512104448707</v>
      </c>
      <c r="Y5153" s="42">
        <v>40934</v>
      </c>
      <c r="Z5153" s="43">
        <v>294.036</v>
      </c>
      <c r="AA5153" s="43">
        <f t="shared" si="1125"/>
        <v>223.56751824817519</v>
      </c>
      <c r="AB5153" s="19">
        <f t="shared" si="1128"/>
        <v>-8.8014299474903357E-3</v>
      </c>
      <c r="AC5153" s="37">
        <f t="shared" si="1129"/>
        <v>0.99119857005250966</v>
      </c>
      <c r="AE5153" s="44">
        <v>40934</v>
      </c>
      <c r="AF5153" s="45">
        <v>5026.3999000000003</v>
      </c>
      <c r="AG5153" s="19">
        <f t="shared" si="1120"/>
        <v>3821.7760796836988</v>
      </c>
      <c r="AH5153" s="45">
        <f t="shared" si="1126"/>
        <v>-8.1388439332501505E-3</v>
      </c>
      <c r="AI5153" s="46">
        <f t="shared" si="1127"/>
        <v>0.99186115606674985</v>
      </c>
      <c r="AK5153" s="38">
        <v>40934</v>
      </c>
      <c r="AL5153" s="19">
        <v>174.96350000000001</v>
      </c>
      <c r="AM5153" s="19">
        <f t="shared" si="1131"/>
        <v>4.9724924726217701E-3</v>
      </c>
      <c r="AN5153" s="37">
        <f t="shared" si="1132"/>
        <v>1.0049724924726218</v>
      </c>
      <c r="AQ5153" s="38">
        <v>40934</v>
      </c>
      <c r="AR5153" s="19">
        <f t="shared" si="1133"/>
        <v>396.67374793000005</v>
      </c>
      <c r="AS5153" s="40">
        <f t="shared" si="1130"/>
        <v>4.9724924726217701E-3</v>
      </c>
      <c r="AT5153" s="51">
        <f t="shared" si="1134"/>
        <v>1.0049724924726218</v>
      </c>
      <c r="AX5153" s="53" t="s">
        <v>821</v>
      </c>
      <c r="AY5153" s="53">
        <v>4.36E-2</v>
      </c>
    </row>
    <row r="5154" spans="1:51">
      <c r="A5154" s="38">
        <v>40935</v>
      </c>
      <c r="B5154" s="37">
        <v>1.3191999999999999</v>
      </c>
      <c r="D5154" s="38">
        <v>40935</v>
      </c>
      <c r="E5154" s="19">
        <v>1652.06</v>
      </c>
      <c r="F5154" s="19">
        <v>1252.319587628866</v>
      </c>
      <c r="G5154" s="19">
        <v>-6.6478832303296098E-3</v>
      </c>
      <c r="H5154" s="37">
        <f t="shared" si="1121"/>
        <v>0.99335211676967039</v>
      </c>
      <c r="I5154" s="19"/>
      <c r="J5154" s="19"/>
      <c r="K5154" s="19"/>
      <c r="L5154" s="19"/>
      <c r="N5154" s="38">
        <v>40935</v>
      </c>
      <c r="O5154" s="19">
        <v>1276.9919</v>
      </c>
      <c r="P5154" s="19">
        <v>968.00477562158892</v>
      </c>
      <c r="Q5154" s="19">
        <v>-1.4310577798423152E-3</v>
      </c>
      <c r="R5154" s="37">
        <f t="shared" si="1122"/>
        <v>0.99856894222015768</v>
      </c>
      <c r="T5154" s="39">
        <v>40935</v>
      </c>
      <c r="U5154" s="40">
        <v>423.03440000000001</v>
      </c>
      <c r="V5154" s="40">
        <f t="shared" si="1123"/>
        <v>2.7287173321906E-3</v>
      </c>
      <c r="W5154" s="41">
        <f t="shared" si="1124"/>
        <v>1.0027287173321906</v>
      </c>
      <c r="Y5154" s="42">
        <v>40935</v>
      </c>
      <c r="Z5154" s="43">
        <v>294.77749999999997</v>
      </c>
      <c r="AA5154" s="43">
        <f t="shared" si="1125"/>
        <v>223.45171315949059</v>
      </c>
      <c r="AB5154" s="19">
        <f t="shared" si="1128"/>
        <v>-5.179870921859786E-4</v>
      </c>
      <c r="AC5154" s="37">
        <f t="shared" si="1129"/>
        <v>0.99948201290781402</v>
      </c>
      <c r="AE5154" s="44">
        <v>40935</v>
      </c>
      <c r="AF5154" s="45">
        <v>5039.2997999999998</v>
      </c>
      <c r="AG5154" s="19">
        <f t="shared" si="1120"/>
        <v>3819.966494845361</v>
      </c>
      <c r="AH5154" s="45">
        <f t="shared" si="1126"/>
        <v>-4.7349316145373077E-4</v>
      </c>
      <c r="AI5154" s="46">
        <f t="shared" si="1127"/>
        <v>0.99952650683854627</v>
      </c>
      <c r="AK5154" s="38">
        <v>40935</v>
      </c>
      <c r="AL5154" s="19">
        <v>175.8348</v>
      </c>
      <c r="AM5154" s="19">
        <f t="shared" si="1131"/>
        <v>4.9798958068396626E-3</v>
      </c>
      <c r="AN5154" s="37">
        <f t="shared" si="1132"/>
        <v>1.0049798958068397</v>
      </c>
      <c r="AQ5154" s="38">
        <v>40935</v>
      </c>
      <c r="AR5154" s="19">
        <f t="shared" si="1133"/>
        <v>398.64914186400006</v>
      </c>
      <c r="AS5154" s="40">
        <f t="shared" si="1130"/>
        <v>4.9798958068396626E-3</v>
      </c>
      <c r="AT5154" s="51">
        <f t="shared" si="1134"/>
        <v>1.0049798958068397</v>
      </c>
      <c r="AX5154" s="53" t="s">
        <v>822</v>
      </c>
      <c r="AY5154" s="53">
        <v>4.5999999999999999E-2</v>
      </c>
    </row>
    <row r="5155" spans="1:51">
      <c r="A5155" s="38">
        <v>40938</v>
      </c>
      <c r="B5155" s="37">
        <v>1.3123</v>
      </c>
      <c r="D5155" s="38">
        <v>40938</v>
      </c>
      <c r="E5155" s="19">
        <v>1642.6452999999999</v>
      </c>
      <c r="F5155" s="19">
        <v>1251.7300160024383</v>
      </c>
      <c r="G5155" s="19">
        <v>-4.7078368193853581E-4</v>
      </c>
      <c r="H5155" s="37">
        <f t="shared" si="1121"/>
        <v>0.99952921631806146</v>
      </c>
      <c r="I5155" s="19"/>
      <c r="J5155" s="19"/>
      <c r="K5155" s="19"/>
      <c r="L5155" s="19"/>
      <c r="N5155" s="38">
        <v>40938</v>
      </c>
      <c r="O5155" s="19">
        <v>1263.8885</v>
      </c>
      <c r="P5155" s="19">
        <v>963.10942619827779</v>
      </c>
      <c r="Q5155" s="19">
        <v>-5.0571542068763575E-3</v>
      </c>
      <c r="R5155" s="37">
        <f t="shared" si="1122"/>
        <v>0.99494284579312364</v>
      </c>
      <c r="T5155" s="39">
        <v>40938</v>
      </c>
      <c r="U5155" s="40">
        <v>423.84690000000001</v>
      </c>
      <c r="V5155" s="40">
        <f t="shared" si="1123"/>
        <v>1.9206475879975926E-3</v>
      </c>
      <c r="W5155" s="41">
        <f t="shared" si="1124"/>
        <v>1.0019206475879976</v>
      </c>
      <c r="Y5155" s="42">
        <v>40938</v>
      </c>
      <c r="Z5155" s="43">
        <v>291.625</v>
      </c>
      <c r="AA5155" s="43">
        <f t="shared" si="1125"/>
        <v>222.22433894688714</v>
      </c>
      <c r="AB5155" s="19">
        <f t="shared" si="1128"/>
        <v>-5.49279392513502E-3</v>
      </c>
      <c r="AC5155" s="37">
        <f t="shared" si="1129"/>
        <v>0.99450720607486498</v>
      </c>
      <c r="AE5155" s="44">
        <v>40938</v>
      </c>
      <c r="AF5155" s="45">
        <v>4998.3999000000003</v>
      </c>
      <c r="AG5155" s="19">
        <f t="shared" si="1120"/>
        <v>3808.8850872513908</v>
      </c>
      <c r="AH5155" s="45">
        <f t="shared" si="1126"/>
        <v>-2.9009174842039576E-3</v>
      </c>
      <c r="AI5155" s="46">
        <f t="shared" si="1127"/>
        <v>0.99709908251579604</v>
      </c>
      <c r="AK5155" s="38">
        <v>40938</v>
      </c>
      <c r="AL5155" s="19">
        <v>175.7313</v>
      </c>
      <c r="AM5155" s="19">
        <f t="shared" si="1131"/>
        <v>-5.8862068259524225E-4</v>
      </c>
      <c r="AN5155" s="37">
        <f t="shared" si="1132"/>
        <v>0.99941137931740476</v>
      </c>
      <c r="AQ5155" s="38">
        <v>40938</v>
      </c>
      <c r="AR5155" s="19">
        <f t="shared" si="1133"/>
        <v>398.41448873400003</v>
      </c>
      <c r="AS5155" s="40">
        <f t="shared" si="1130"/>
        <v>-5.8862068259535327E-4</v>
      </c>
      <c r="AT5155" s="51">
        <f t="shared" si="1134"/>
        <v>0.99941137931740465</v>
      </c>
      <c r="AX5155" s="53" t="s">
        <v>823</v>
      </c>
      <c r="AY5155" s="53">
        <v>4.7800000000000002E-2</v>
      </c>
    </row>
    <row r="5156" spans="1:51">
      <c r="A5156" s="38">
        <v>40939</v>
      </c>
      <c r="B5156" s="37">
        <v>1.3052999999999999</v>
      </c>
      <c r="D5156" s="38">
        <v>40939</v>
      </c>
      <c r="E5156" s="19">
        <v>1645.3091999999999</v>
      </c>
      <c r="F5156" s="19">
        <v>1260.4835669960928</v>
      </c>
      <c r="G5156" s="19">
        <v>6.9931621689556245E-3</v>
      </c>
      <c r="H5156" s="37">
        <f t="shared" si="1121"/>
        <v>1.0069931621689556</v>
      </c>
      <c r="I5156" s="19"/>
      <c r="J5156" s="19"/>
      <c r="K5156" s="19"/>
      <c r="L5156" s="19"/>
      <c r="N5156" s="38">
        <v>40939</v>
      </c>
      <c r="O5156" s="19">
        <v>1280.5136</v>
      </c>
      <c r="P5156" s="19">
        <v>981.01095533593821</v>
      </c>
      <c r="Q5156" s="19">
        <v>1.8587222438808393E-2</v>
      </c>
      <c r="R5156" s="37">
        <f t="shared" si="1122"/>
        <v>1.0185872224388084</v>
      </c>
      <c r="T5156" s="39">
        <v>40939</v>
      </c>
      <c r="U5156" s="40">
        <v>423.47190000000001</v>
      </c>
      <c r="V5156" s="40">
        <f t="shared" si="1123"/>
        <v>-8.8475343337413026E-4</v>
      </c>
      <c r="W5156" s="41">
        <f t="shared" si="1124"/>
        <v>0.99911524656662587</v>
      </c>
      <c r="Y5156" s="42">
        <v>40939</v>
      </c>
      <c r="Z5156" s="43">
        <v>289.81939999999997</v>
      </c>
      <c r="AA5156" s="43">
        <f t="shared" si="1125"/>
        <v>222.03278939707346</v>
      </c>
      <c r="AB5156" s="19">
        <f t="shared" si="1128"/>
        <v>-8.6196476372224495E-4</v>
      </c>
      <c r="AC5156" s="37">
        <f t="shared" si="1129"/>
        <v>0.99913803523627776</v>
      </c>
      <c r="AE5156" s="44">
        <v>40939</v>
      </c>
      <c r="AF5156" s="45">
        <v>4994.2997999999998</v>
      </c>
      <c r="AG5156" s="19">
        <f t="shared" si="1120"/>
        <v>3826.1700758446336</v>
      </c>
      <c r="AH5156" s="45">
        <f t="shared" si="1126"/>
        <v>4.5380703794652977E-3</v>
      </c>
      <c r="AI5156" s="46">
        <f t="shared" si="1127"/>
        <v>1.0045380703794653</v>
      </c>
      <c r="AK5156" s="38">
        <v>40939</v>
      </c>
      <c r="AL5156" s="19">
        <v>176.07550000000001</v>
      </c>
      <c r="AM5156" s="19">
        <f t="shared" si="1131"/>
        <v>1.9586721318285427E-3</v>
      </c>
      <c r="AN5156" s="37">
        <f t="shared" si="1132"/>
        <v>1.0019586721318285</v>
      </c>
      <c r="AQ5156" s="38">
        <v>40939</v>
      </c>
      <c r="AR5156" s="19">
        <f t="shared" si="1133"/>
        <v>399.19485209000004</v>
      </c>
      <c r="AS5156" s="40">
        <f t="shared" si="1130"/>
        <v>1.9586721318285427E-3</v>
      </c>
      <c r="AT5156" s="51">
        <f t="shared" si="1134"/>
        <v>1.0019586721318285</v>
      </c>
      <c r="AX5156" s="53" t="s">
        <v>824</v>
      </c>
      <c r="AY5156" s="53">
        <v>4.8600000000000004E-2</v>
      </c>
    </row>
    <row r="5157" spans="1:51">
      <c r="A5157" s="38">
        <v>40940</v>
      </c>
      <c r="B5157" s="37">
        <v>1.3179000000000001</v>
      </c>
      <c r="D5157" s="38">
        <v>40940</v>
      </c>
      <c r="E5157" s="19">
        <v>1667.6292000000001</v>
      </c>
      <c r="F5157" s="19">
        <v>1265.3685408604599</v>
      </c>
      <c r="G5157" s="19">
        <v>3.8754760413168832E-3</v>
      </c>
      <c r="H5157" s="37">
        <f t="shared" si="1121"/>
        <v>1.0038754760413169</v>
      </c>
      <c r="I5157" s="19"/>
      <c r="J5157" s="19"/>
      <c r="K5157" s="19"/>
      <c r="L5157" s="19"/>
      <c r="N5157" s="38">
        <v>40940</v>
      </c>
      <c r="O5157" s="19">
        <v>1293.665</v>
      </c>
      <c r="P5157" s="19">
        <v>981.61089612261924</v>
      </c>
      <c r="Q5157" s="19">
        <v>6.1155360540854353E-4</v>
      </c>
      <c r="R5157" s="37">
        <f t="shared" si="1122"/>
        <v>1.0006115536054085</v>
      </c>
      <c r="T5157" s="39">
        <v>40940</v>
      </c>
      <c r="U5157" s="40">
        <v>423.93979999999999</v>
      </c>
      <c r="V5157" s="40">
        <f t="shared" si="1123"/>
        <v>1.1049139269925234E-3</v>
      </c>
      <c r="W5157" s="41">
        <f t="shared" si="1124"/>
        <v>1.0011049139269925</v>
      </c>
      <c r="Y5157" s="42">
        <v>40940</v>
      </c>
      <c r="Z5157" s="43">
        <v>290.15100000000001</v>
      </c>
      <c r="AA5157" s="43">
        <f t="shared" si="1125"/>
        <v>220.16162076030048</v>
      </c>
      <c r="AB5157" s="19">
        <f t="shared" si="1128"/>
        <v>-8.4274428198380935E-3</v>
      </c>
      <c r="AC5157" s="37">
        <f t="shared" si="1129"/>
        <v>0.99157255718016191</v>
      </c>
      <c r="AE5157" s="44">
        <v>40940</v>
      </c>
      <c r="AF5157" s="45">
        <v>4995</v>
      </c>
      <c r="AG5157" s="19">
        <f t="shared" si="1120"/>
        <v>3790.1206464830411</v>
      </c>
      <c r="AH5157" s="45">
        <f t="shared" si="1126"/>
        <v>-9.4218052640104855E-3</v>
      </c>
      <c r="AI5157" s="46">
        <f t="shared" si="1127"/>
        <v>0.99057819473598951</v>
      </c>
      <c r="AK5157" s="38">
        <v>40940</v>
      </c>
      <c r="AL5157" s="19">
        <v>176.99780000000001</v>
      </c>
      <c r="AM5157" s="19">
        <f t="shared" si="1131"/>
        <v>5.2380938858616055E-3</v>
      </c>
      <c r="AN5157" s="37">
        <f t="shared" si="1132"/>
        <v>1.0052380938858616</v>
      </c>
      <c r="AQ5157" s="38">
        <v>40940</v>
      </c>
      <c r="AR5157" s="19">
        <f t="shared" si="1133"/>
        <v>401.28587220400004</v>
      </c>
      <c r="AS5157" s="40">
        <f t="shared" si="1130"/>
        <v>5.2380938858613835E-3</v>
      </c>
      <c r="AT5157" s="51">
        <f t="shared" si="1134"/>
        <v>1.0052380938858614</v>
      </c>
      <c r="AX5157" s="53" t="s">
        <v>825</v>
      </c>
      <c r="AY5157" s="53">
        <v>4.9400000000000006E-2</v>
      </c>
    </row>
    <row r="5158" spans="1:51">
      <c r="A5158" s="38">
        <v>40941</v>
      </c>
      <c r="B5158" s="37">
        <v>1.3167</v>
      </c>
      <c r="D5158" s="38">
        <v>40941</v>
      </c>
      <c r="E5158" s="19">
        <v>1670.7838999999999</v>
      </c>
      <c r="F5158" s="19">
        <v>1268.9176729703045</v>
      </c>
      <c r="G5158" s="19">
        <v>2.8048208843813871E-3</v>
      </c>
      <c r="H5158" s="37">
        <f t="shared" si="1121"/>
        <v>1.0028048208843814</v>
      </c>
      <c r="I5158" s="19"/>
      <c r="J5158" s="19"/>
      <c r="K5158" s="19"/>
      <c r="L5158" s="19"/>
      <c r="N5158" s="38">
        <v>40941</v>
      </c>
      <c r="O5158" s="19">
        <v>1311.3957</v>
      </c>
      <c r="P5158" s="19">
        <v>995.97151970836182</v>
      </c>
      <c r="Q5158" s="19">
        <v>1.4629649734398065E-2</v>
      </c>
      <c r="R5158" s="37">
        <f t="shared" si="1122"/>
        <v>1.0146296497343981</v>
      </c>
      <c r="T5158" s="39">
        <v>40941</v>
      </c>
      <c r="U5158" s="40">
        <v>425.23860000000002</v>
      </c>
      <c r="V5158" s="40">
        <f t="shared" si="1123"/>
        <v>3.0636425266041822E-3</v>
      </c>
      <c r="W5158" s="41">
        <f t="shared" si="1124"/>
        <v>1.0030636425266042</v>
      </c>
      <c r="Y5158" s="42">
        <v>40941</v>
      </c>
      <c r="Z5158" s="43">
        <v>290.41849999999999</v>
      </c>
      <c r="AA5158" s="43">
        <f t="shared" si="1125"/>
        <v>220.56542872332346</v>
      </c>
      <c r="AB5158" s="19">
        <f t="shared" si="1128"/>
        <v>1.8341433063060464E-3</v>
      </c>
      <c r="AC5158" s="37">
        <f t="shared" si="1129"/>
        <v>1.001834143306306</v>
      </c>
      <c r="AE5158" s="44">
        <v>40941</v>
      </c>
      <c r="AF5158" s="45">
        <v>4971.8999000000003</v>
      </c>
      <c r="AG5158" s="19">
        <f t="shared" si="1120"/>
        <v>3776.0309106098584</v>
      </c>
      <c r="AH5158" s="45">
        <f t="shared" si="1126"/>
        <v>-3.7174900715249981E-3</v>
      </c>
      <c r="AI5158" s="46">
        <f t="shared" si="1127"/>
        <v>0.996282509928475</v>
      </c>
      <c r="AK5158" s="38">
        <v>40941</v>
      </c>
      <c r="AL5158" s="19">
        <v>177.45070000000001</v>
      </c>
      <c r="AM5158" s="19">
        <f t="shared" si="1131"/>
        <v>2.5587888663023417E-3</v>
      </c>
      <c r="AN5158" s="37">
        <f t="shared" si="1132"/>
        <v>1.0025587888663023</v>
      </c>
      <c r="AQ5158" s="38">
        <v>40941</v>
      </c>
      <c r="AR5158" s="19">
        <f t="shared" si="1133"/>
        <v>402.31267802600007</v>
      </c>
      <c r="AS5158" s="40">
        <f t="shared" si="1130"/>
        <v>2.5587888663023417E-3</v>
      </c>
      <c r="AT5158" s="51">
        <f t="shared" si="1134"/>
        <v>1.0025587888663023</v>
      </c>
      <c r="AX5158" s="53" t="s">
        <v>826</v>
      </c>
      <c r="AY5158" s="53">
        <v>4.9599999999999998E-2</v>
      </c>
    </row>
    <row r="5159" spans="1:51">
      <c r="A5159" s="38">
        <v>40942</v>
      </c>
      <c r="B5159" s="37">
        <v>1.3106</v>
      </c>
      <c r="D5159" s="38">
        <v>40942</v>
      </c>
      <c r="E5159" s="19">
        <v>1689.2416000000001</v>
      </c>
      <c r="F5159" s="19">
        <v>1288.9070654661987</v>
      </c>
      <c r="G5159" s="19">
        <v>1.5753104335841428E-2</v>
      </c>
      <c r="H5159" s="37">
        <f t="shared" si="1121"/>
        <v>1.0157531043358414</v>
      </c>
      <c r="I5159" s="19"/>
      <c r="J5159" s="19"/>
      <c r="K5159" s="19"/>
      <c r="L5159" s="19"/>
      <c r="N5159" s="38">
        <v>40942</v>
      </c>
      <c r="O5159" s="19">
        <v>1316.9341999999999</v>
      </c>
      <c r="P5159" s="19">
        <v>1004.8330535632534</v>
      </c>
      <c r="Q5159" s="19">
        <v>8.8973767618238941E-3</v>
      </c>
      <c r="R5159" s="37">
        <f t="shared" si="1122"/>
        <v>1.0088973767618239</v>
      </c>
      <c r="T5159" s="39">
        <v>40942</v>
      </c>
      <c r="U5159" s="40">
        <v>424.4117</v>
      </c>
      <c r="V5159" s="40">
        <f t="shared" si="1123"/>
        <v>-1.9445553625658807E-3</v>
      </c>
      <c r="W5159" s="41">
        <f t="shared" si="1124"/>
        <v>0.99805544463743412</v>
      </c>
      <c r="Y5159" s="42">
        <v>40942</v>
      </c>
      <c r="Z5159" s="43">
        <v>292.61149999999998</v>
      </c>
      <c r="AA5159" s="43">
        <f t="shared" si="1125"/>
        <v>223.26529833663969</v>
      </c>
      <c r="AB5159" s="19">
        <f t="shared" si="1128"/>
        <v>1.224067447443411E-2</v>
      </c>
      <c r="AC5159" s="37">
        <f t="shared" si="1129"/>
        <v>1.0122406744744341</v>
      </c>
      <c r="AE5159" s="44">
        <v>40942</v>
      </c>
      <c r="AF5159" s="45">
        <v>5037.7997999999998</v>
      </c>
      <c r="AG5159" s="19">
        <f t="shared" si="1120"/>
        <v>3843.8881428353425</v>
      </c>
      <c r="AH5159" s="45">
        <f t="shared" si="1126"/>
        <v>1.7970518205987052E-2</v>
      </c>
      <c r="AI5159" s="46">
        <f t="shared" si="1127"/>
        <v>1.0179705182059871</v>
      </c>
      <c r="AK5159" s="38">
        <v>40942</v>
      </c>
      <c r="AL5159" s="19">
        <v>177.18270000000001</v>
      </c>
      <c r="AM5159" s="19">
        <f t="shared" si="1131"/>
        <v>-1.5102786295010384E-3</v>
      </c>
      <c r="AN5159" s="37">
        <f t="shared" si="1132"/>
        <v>0.99848972137049896</v>
      </c>
      <c r="AQ5159" s="38">
        <v>40942</v>
      </c>
      <c r="AR5159" s="19">
        <f t="shared" si="1133"/>
        <v>401.70507378600007</v>
      </c>
      <c r="AS5159" s="40">
        <f t="shared" si="1130"/>
        <v>-1.5102786295010384E-3</v>
      </c>
      <c r="AT5159" s="51">
        <f t="shared" si="1134"/>
        <v>0.99848972137049896</v>
      </c>
      <c r="AX5159" s="53" t="s">
        <v>827</v>
      </c>
      <c r="AY5159" s="53">
        <v>4.9699999999999994E-2</v>
      </c>
    </row>
    <row r="5160" spans="1:51">
      <c r="A5160" s="38">
        <v>40945</v>
      </c>
      <c r="B5160" s="37">
        <v>1.3129999999999999</v>
      </c>
      <c r="D5160" s="38">
        <v>40945</v>
      </c>
      <c r="E5160" s="19">
        <v>1688.8846000000001</v>
      </c>
      <c r="F5160" s="19">
        <v>1286.2792079207923</v>
      </c>
      <c r="G5160" s="19">
        <v>-2.0388262395442114E-3</v>
      </c>
      <c r="H5160" s="37">
        <f t="shared" si="1121"/>
        <v>0.99796117376045579</v>
      </c>
      <c r="I5160" s="19"/>
      <c r="J5160" s="19"/>
      <c r="K5160" s="19"/>
      <c r="L5160" s="19"/>
      <c r="N5160" s="38">
        <v>40945</v>
      </c>
      <c r="O5160" s="19">
        <v>1315.5020999999999</v>
      </c>
      <c r="P5160" s="19">
        <v>1001.9056359482101</v>
      </c>
      <c r="Q5160" s="19">
        <v>-2.9133372998253471E-3</v>
      </c>
      <c r="R5160" s="37">
        <f t="shared" si="1122"/>
        <v>0.99708666270017465</v>
      </c>
      <c r="T5160" s="39">
        <v>40945</v>
      </c>
      <c r="U5160" s="40">
        <v>423.50709999999998</v>
      </c>
      <c r="V5160" s="40">
        <f t="shared" si="1123"/>
        <v>-2.1314209763774183E-3</v>
      </c>
      <c r="W5160" s="41">
        <f t="shared" si="1124"/>
        <v>0.99786857902362258</v>
      </c>
      <c r="Y5160" s="42">
        <v>40945</v>
      </c>
      <c r="Z5160" s="43">
        <v>293.2167</v>
      </c>
      <c r="AA5160" s="43">
        <f t="shared" si="1125"/>
        <v>223.31812642802743</v>
      </c>
      <c r="AB5160" s="19">
        <f t="shared" si="1128"/>
        <v>2.3661577406475232E-4</v>
      </c>
      <c r="AC5160" s="37">
        <f t="shared" si="1129"/>
        <v>1.0002366157740648</v>
      </c>
      <c r="AE5160" s="44">
        <v>40945</v>
      </c>
      <c r="AF5160" s="45">
        <v>5053.7002000000002</v>
      </c>
      <c r="AG5160" s="19">
        <f t="shared" si="1120"/>
        <v>3848.9719725818741</v>
      </c>
      <c r="AH5160" s="45">
        <f t="shared" si="1126"/>
        <v>1.3225748402714288E-3</v>
      </c>
      <c r="AI5160" s="46">
        <f t="shared" si="1127"/>
        <v>1.0013225748402714</v>
      </c>
      <c r="AK5160" s="38">
        <v>40945</v>
      </c>
      <c r="AL5160" s="19">
        <v>177.48150000000001</v>
      </c>
      <c r="AM5160" s="19">
        <f t="shared" si="1131"/>
        <v>1.6863948906975512E-3</v>
      </c>
      <c r="AN5160" s="37">
        <f t="shared" si="1132"/>
        <v>1.0016863948906976</v>
      </c>
      <c r="AQ5160" s="38">
        <v>40945</v>
      </c>
      <c r="AR5160" s="19">
        <f t="shared" si="1133"/>
        <v>402.38250717000005</v>
      </c>
      <c r="AS5160" s="40">
        <f t="shared" si="1130"/>
        <v>1.6863948906975512E-3</v>
      </c>
      <c r="AT5160" s="51">
        <f t="shared" si="1134"/>
        <v>1.0016863948906976</v>
      </c>
      <c r="AX5160" s="53" t="s">
        <v>828</v>
      </c>
      <c r="AY5160" s="53">
        <v>5.0199999999999995E-2</v>
      </c>
    </row>
    <row r="5161" spans="1:51">
      <c r="A5161" s="38">
        <v>40946</v>
      </c>
      <c r="B5161" s="37">
        <v>1.3244</v>
      </c>
      <c r="D5161" s="38">
        <v>40946</v>
      </c>
      <c r="E5161" s="19">
        <v>1695.2901999999999</v>
      </c>
      <c r="F5161" s="19">
        <v>1280.0439444276653</v>
      </c>
      <c r="G5161" s="19">
        <v>-4.8475194613507577E-3</v>
      </c>
      <c r="H5161" s="37">
        <f t="shared" si="1121"/>
        <v>0.99515248053864924</v>
      </c>
      <c r="I5161" s="19"/>
      <c r="J5161" s="19"/>
      <c r="K5161" s="19"/>
      <c r="L5161" s="19"/>
      <c r="N5161" s="38">
        <v>40946</v>
      </c>
      <c r="O5161" s="19">
        <v>1317.1855</v>
      </c>
      <c r="P5161" s="19">
        <v>994.55262760495316</v>
      </c>
      <c r="Q5161" s="19">
        <v>-7.3390228375130873E-3</v>
      </c>
      <c r="R5161" s="37">
        <f t="shared" si="1122"/>
        <v>0.99266097716248691</v>
      </c>
      <c r="T5161" s="39">
        <v>40946</v>
      </c>
      <c r="U5161" s="40">
        <v>423.61500000000001</v>
      </c>
      <c r="V5161" s="40">
        <f t="shared" si="1123"/>
        <v>2.5477731069933895E-4</v>
      </c>
      <c r="W5161" s="41">
        <f t="shared" si="1124"/>
        <v>1.0002547773106993</v>
      </c>
      <c r="Y5161" s="42">
        <v>40946</v>
      </c>
      <c r="Z5161" s="43">
        <v>293.61669999999998</v>
      </c>
      <c r="AA5161" s="43">
        <f t="shared" si="1125"/>
        <v>221.69790093627302</v>
      </c>
      <c r="AB5161" s="19">
        <f t="shared" si="1128"/>
        <v>-7.2552350213119787E-3</v>
      </c>
      <c r="AC5161" s="37">
        <f t="shared" si="1129"/>
        <v>0.99274476497868802</v>
      </c>
      <c r="AE5161" s="44">
        <v>40946</v>
      </c>
      <c r="AF5161" s="45">
        <v>5082.8999000000003</v>
      </c>
      <c r="AG5161" s="19">
        <f t="shared" ref="AG5161:AG5220" si="1135">AF5161/B5161</f>
        <v>3837.8887798248265</v>
      </c>
      <c r="AH5161" s="45">
        <f t="shared" si="1126"/>
        <v>-2.8795202552781562E-3</v>
      </c>
      <c r="AI5161" s="46">
        <f t="shared" si="1127"/>
        <v>0.99712047974472184</v>
      </c>
      <c r="AK5161" s="38">
        <v>40946</v>
      </c>
      <c r="AL5161" s="19">
        <v>177.16300000000001</v>
      </c>
      <c r="AM5161" s="19">
        <f t="shared" si="1131"/>
        <v>-1.7945532351258953E-3</v>
      </c>
      <c r="AN5161" s="37">
        <f t="shared" si="1132"/>
        <v>0.9982054467648741</v>
      </c>
      <c r="AQ5161" s="38">
        <v>40946</v>
      </c>
      <c r="AR5161" s="19">
        <f t="shared" si="1133"/>
        <v>401.66041034000006</v>
      </c>
      <c r="AS5161" s="40">
        <f t="shared" si="1130"/>
        <v>-1.7945532351258953E-3</v>
      </c>
      <c r="AT5161" s="51">
        <f t="shared" si="1134"/>
        <v>0.9982054467648741</v>
      </c>
      <c r="AX5161" s="53" t="s">
        <v>829</v>
      </c>
      <c r="AY5161" s="53">
        <v>5.1100000000000007E-2</v>
      </c>
    </row>
    <row r="5162" spans="1:51">
      <c r="A5162" s="38">
        <v>40947</v>
      </c>
      <c r="B5162" s="37">
        <v>1.3252999999999999</v>
      </c>
      <c r="D5162" s="38">
        <v>40947</v>
      </c>
      <c r="E5162" s="19">
        <v>1699.5320999999999</v>
      </c>
      <c r="F5162" s="19">
        <v>1282.375386704897</v>
      </c>
      <c r="G5162" s="19">
        <v>1.8213767483381549E-3</v>
      </c>
      <c r="H5162" s="37">
        <f t="shared" ref="H5162:H5220" si="1136">(F5162/F5161)</f>
        <v>1.0018213767483382</v>
      </c>
      <c r="I5162" s="19"/>
      <c r="J5162" s="19"/>
      <c r="K5162" s="19"/>
      <c r="L5162" s="19"/>
      <c r="N5162" s="38">
        <v>40947</v>
      </c>
      <c r="O5162" s="19">
        <v>1332.4449999999999</v>
      </c>
      <c r="P5162" s="19">
        <v>1005.3912321738475</v>
      </c>
      <c r="Q5162" s="19">
        <v>1.0897969869121393E-2</v>
      </c>
      <c r="R5162" s="37">
        <f t="shared" ref="R5162:R5220" si="1137">P5162/P5161</f>
        <v>1.0108979698691214</v>
      </c>
      <c r="T5162" s="39">
        <v>40947</v>
      </c>
      <c r="U5162" s="40">
        <v>421.06459999999998</v>
      </c>
      <c r="V5162" s="40">
        <f t="shared" ref="V5162:V5220" si="1138">U5162/U5161-1</f>
        <v>-6.0205611227176492E-3</v>
      </c>
      <c r="W5162" s="41">
        <f t="shared" ref="W5162:W5220" si="1139">U5162/U5161</f>
        <v>0.99397943887728235</v>
      </c>
      <c r="Y5162" s="42">
        <v>40947</v>
      </c>
      <c r="Z5162" s="43">
        <v>293.30560000000003</v>
      </c>
      <c r="AA5162" s="43">
        <f t="shared" ref="AA5162:AA5220" si="1140">Z5162/B5162</f>
        <v>221.31260846600773</v>
      </c>
      <c r="AB5162" s="19">
        <f t="shared" si="1128"/>
        <v>-1.73791663627898E-3</v>
      </c>
      <c r="AC5162" s="37">
        <f t="shared" si="1129"/>
        <v>0.99826208336372102</v>
      </c>
      <c r="AE5162" s="44">
        <v>40947</v>
      </c>
      <c r="AF5162" s="45">
        <v>5094.1000999999997</v>
      </c>
      <c r="AG5162" s="19">
        <f t="shared" si="1135"/>
        <v>3843.7335697577905</v>
      </c>
      <c r="AH5162" s="45">
        <f t="shared" ref="AH5162:AH5220" si="1141">AG5162/AG5161-1</f>
        <v>1.5229180073401682E-3</v>
      </c>
      <c r="AI5162" s="46">
        <f t="shared" ref="AI5162:AI5220" si="1142">(AG5162/AG5161)</f>
        <v>1.0015229180073402</v>
      </c>
      <c r="AK5162" s="38">
        <v>40947</v>
      </c>
      <c r="AL5162" s="19">
        <v>177.1618</v>
      </c>
      <c r="AM5162" s="19">
        <f t="shared" si="1131"/>
        <v>-6.7734233446525849E-6</v>
      </c>
      <c r="AN5162" s="37">
        <f t="shared" si="1132"/>
        <v>0.99999322657665535</v>
      </c>
      <c r="AQ5162" s="38">
        <v>40947</v>
      </c>
      <c r="AR5162" s="19">
        <f t="shared" si="1133"/>
        <v>401.65768972400002</v>
      </c>
      <c r="AS5162" s="40">
        <f t="shared" si="1130"/>
        <v>-6.7734233446525849E-6</v>
      </c>
      <c r="AT5162" s="51">
        <f t="shared" si="1134"/>
        <v>0.99999322657665535</v>
      </c>
      <c r="AX5162" s="53" t="s">
        <v>830</v>
      </c>
      <c r="AY5162" s="53">
        <v>4.24E-2</v>
      </c>
    </row>
    <row r="5163" spans="1:51">
      <c r="A5163" s="38">
        <v>40948</v>
      </c>
      <c r="B5163" s="37">
        <v>1.3297000000000001</v>
      </c>
      <c r="D5163" s="38">
        <v>40948</v>
      </c>
      <c r="E5163" s="19">
        <v>1703.5915</v>
      </c>
      <c r="F5163" s="19">
        <v>1281.1848537264043</v>
      </c>
      <c r="G5163" s="19">
        <v>-9.2838102698755698E-4</v>
      </c>
      <c r="H5163" s="37">
        <f t="shared" si="1136"/>
        <v>0.99907161897301244</v>
      </c>
      <c r="I5163" s="19"/>
      <c r="J5163" s="19"/>
      <c r="K5163" s="19"/>
      <c r="L5163" s="19"/>
      <c r="N5163" s="38">
        <v>40948</v>
      </c>
      <c r="O5163" s="19">
        <v>1333.6762000000001</v>
      </c>
      <c r="P5163" s="19">
        <v>1002.9902985635857</v>
      </c>
      <c r="Q5163" s="19">
        <v>-2.3880590295883852E-3</v>
      </c>
      <c r="R5163" s="37">
        <f t="shared" si="1137"/>
        <v>0.99761194097041161</v>
      </c>
      <c r="T5163" s="39">
        <v>40948</v>
      </c>
      <c r="U5163" s="40">
        <v>421.1293</v>
      </c>
      <c r="V5163" s="40">
        <f t="shared" si="1138"/>
        <v>1.5365813226764224E-4</v>
      </c>
      <c r="W5163" s="41">
        <f t="shared" si="1139"/>
        <v>1.0001536581322676</v>
      </c>
      <c r="Y5163" s="42">
        <v>40948</v>
      </c>
      <c r="Z5163" s="43">
        <v>294.62860000000001</v>
      </c>
      <c r="AA5163" s="43">
        <f t="shared" si="1140"/>
        <v>221.57524253591035</v>
      </c>
      <c r="AB5163" s="19">
        <f t="shared" ref="AB5163:AB5220" si="1143">AA5163/AA5162-1</f>
        <v>1.1867108328036391E-3</v>
      </c>
      <c r="AC5163" s="37">
        <f t="shared" ref="AC5163:AC5220" si="1144">(AA5163/AA5162)</f>
        <v>1.0011867108328036</v>
      </c>
      <c r="AE5163" s="44">
        <v>40948</v>
      </c>
      <c r="AF5163" s="45">
        <v>5130.7997999999998</v>
      </c>
      <c r="AG5163" s="19">
        <f t="shared" si="1135"/>
        <v>3858.6145747161008</v>
      </c>
      <c r="AH5163" s="45">
        <f t="shared" si="1141"/>
        <v>3.8714975136135976E-3</v>
      </c>
      <c r="AI5163" s="46">
        <f t="shared" si="1142"/>
        <v>1.0038714975136136</v>
      </c>
      <c r="AK5163" s="38">
        <v>40948</v>
      </c>
      <c r="AL5163" s="19">
        <v>177.24719999999999</v>
      </c>
      <c r="AM5163" s="19">
        <f t="shared" si="1131"/>
        <v>4.8204522645400871E-4</v>
      </c>
      <c r="AN5163" s="37">
        <f t="shared" si="1132"/>
        <v>1.000482045226454</v>
      </c>
      <c r="AQ5163" s="38">
        <v>40948</v>
      </c>
      <c r="AR5163" s="19">
        <f t="shared" si="1133"/>
        <v>401.85130689600004</v>
      </c>
      <c r="AS5163" s="40">
        <f t="shared" si="1130"/>
        <v>4.8204522645400871E-4</v>
      </c>
      <c r="AT5163" s="51">
        <f t="shared" si="1134"/>
        <v>1.000482045226454</v>
      </c>
      <c r="AX5163" s="53" t="s">
        <v>831</v>
      </c>
      <c r="AY5163" s="53">
        <v>3.2899999999999999E-2</v>
      </c>
    </row>
    <row r="5164" spans="1:51">
      <c r="A5164" s="38">
        <v>40949</v>
      </c>
      <c r="B5164" s="37">
        <v>1.3187</v>
      </c>
      <c r="D5164" s="38">
        <v>40949</v>
      </c>
      <c r="E5164" s="19">
        <v>1684.2696000000001</v>
      </c>
      <c r="F5164" s="19">
        <v>1277.2196860544477</v>
      </c>
      <c r="G5164" s="19">
        <v>-3.0949223762860578E-3</v>
      </c>
      <c r="H5164" s="37">
        <f t="shared" si="1136"/>
        <v>0.99690507762371394</v>
      </c>
      <c r="I5164" s="19"/>
      <c r="J5164" s="19"/>
      <c r="K5164" s="19"/>
      <c r="L5164" s="19"/>
      <c r="N5164" s="38">
        <v>40949</v>
      </c>
      <c r="O5164" s="19">
        <v>1309.1427000000001</v>
      </c>
      <c r="P5164" s="19">
        <v>992.75248350648371</v>
      </c>
      <c r="Q5164" s="19">
        <v>-1.020729220588068E-2</v>
      </c>
      <c r="R5164" s="37">
        <f t="shared" si="1137"/>
        <v>0.98979270779411932</v>
      </c>
      <c r="T5164" s="39">
        <v>40949</v>
      </c>
      <c r="U5164" s="40">
        <v>421.05610000000001</v>
      </c>
      <c r="V5164" s="40">
        <f t="shared" si="1138"/>
        <v>-1.7381834985119582E-4</v>
      </c>
      <c r="W5164" s="41">
        <f t="shared" si="1139"/>
        <v>0.9998261816501488</v>
      </c>
      <c r="Y5164" s="42">
        <v>40949</v>
      </c>
      <c r="Z5164" s="43">
        <v>291.29379999999998</v>
      </c>
      <c r="AA5164" s="43">
        <f t="shared" si="1140"/>
        <v>220.89466899218925</v>
      </c>
      <c r="AB5164" s="19">
        <f t="shared" si="1143"/>
        <v>-3.0715234063697361E-3</v>
      </c>
      <c r="AC5164" s="37">
        <f t="shared" si="1144"/>
        <v>0.99692847659363026</v>
      </c>
      <c r="AE5164" s="44">
        <v>40949</v>
      </c>
      <c r="AF5164" s="45">
        <v>5074</v>
      </c>
      <c r="AG5164" s="19">
        <f t="shared" si="1135"/>
        <v>3847.7288238416622</v>
      </c>
      <c r="AH5164" s="45">
        <f t="shared" si="1141"/>
        <v>-2.821155278313725E-3</v>
      </c>
      <c r="AI5164" s="46">
        <f t="shared" si="1142"/>
        <v>0.99717884472168627</v>
      </c>
      <c r="AK5164" s="38">
        <v>40949</v>
      </c>
      <c r="AL5164" s="19">
        <v>177.13560000000001</v>
      </c>
      <c r="AM5164" s="19">
        <f t="shared" si="1131"/>
        <v>-6.2962912813280258E-4</v>
      </c>
      <c r="AN5164" s="37">
        <f t="shared" si="1132"/>
        <v>0.9993703708718672</v>
      </c>
      <c r="AQ5164" s="38">
        <v>40949</v>
      </c>
      <c r="AR5164" s="19">
        <f t="shared" si="1133"/>
        <v>401.59828960800007</v>
      </c>
      <c r="AS5164" s="40">
        <f t="shared" si="1130"/>
        <v>-6.2962912813280258E-4</v>
      </c>
      <c r="AT5164" s="51">
        <f t="shared" si="1134"/>
        <v>0.9993703708718672</v>
      </c>
      <c r="AX5164" s="53" t="s">
        <v>832</v>
      </c>
      <c r="AY5164" s="53">
        <v>2.46E-2</v>
      </c>
    </row>
    <row r="5165" spans="1:51">
      <c r="A5165" s="38">
        <v>40952</v>
      </c>
      <c r="B5165" s="37">
        <v>1.3210999999999999</v>
      </c>
      <c r="D5165" s="38">
        <v>40952</v>
      </c>
      <c r="E5165" s="19">
        <v>1697.1606999999999</v>
      </c>
      <c r="F5165" s="19">
        <v>1284.6572553175383</v>
      </c>
      <c r="G5165" s="19">
        <v>5.8232497856860466E-3</v>
      </c>
      <c r="H5165" s="37">
        <f t="shared" si="1136"/>
        <v>1.005823249785686</v>
      </c>
      <c r="I5165" s="19"/>
      <c r="J5165" s="19"/>
      <c r="K5165" s="19"/>
      <c r="L5165" s="19"/>
      <c r="N5165" s="38">
        <v>40952</v>
      </c>
      <c r="O5165" s="19">
        <v>1322.8576</v>
      </c>
      <c r="P5165" s="19">
        <v>1001.330406479449</v>
      </c>
      <c r="Q5165" s="19">
        <v>8.6405454687632499E-3</v>
      </c>
      <c r="R5165" s="37">
        <f t="shared" si="1137"/>
        <v>1.0086405454687632</v>
      </c>
      <c r="T5165" s="39">
        <v>40952</v>
      </c>
      <c r="U5165" s="40">
        <v>421.75720000000001</v>
      </c>
      <c r="V5165" s="40">
        <f t="shared" si="1138"/>
        <v>1.6650987837487641E-3</v>
      </c>
      <c r="W5165" s="41">
        <f t="shared" si="1139"/>
        <v>1.0016650987837488</v>
      </c>
      <c r="Y5165" s="42">
        <v>40952</v>
      </c>
      <c r="Z5165" s="43">
        <v>292.09089999999998</v>
      </c>
      <c r="AA5165" s="43">
        <f t="shared" si="1140"/>
        <v>221.09673756717885</v>
      </c>
      <c r="AB5165" s="19">
        <f t="shared" si="1143"/>
        <v>9.1477343437729175E-4</v>
      </c>
      <c r="AC5165" s="37">
        <f t="shared" si="1144"/>
        <v>1.0009147734343773</v>
      </c>
      <c r="AE5165" s="44">
        <v>40952</v>
      </c>
      <c r="AF5165" s="45">
        <v>5120.7997999999998</v>
      </c>
      <c r="AG5165" s="19">
        <f t="shared" si="1135"/>
        <v>3876.1636515025357</v>
      </c>
      <c r="AH5165" s="45">
        <f t="shared" si="1141"/>
        <v>7.3900290178150474E-3</v>
      </c>
      <c r="AI5165" s="46">
        <f t="shared" si="1142"/>
        <v>1.007390029017815</v>
      </c>
      <c r="AK5165" s="38">
        <v>40952</v>
      </c>
      <c r="AL5165" s="19">
        <v>177.4752</v>
      </c>
      <c r="AM5165" s="19">
        <f t="shared" si="1131"/>
        <v>1.917175316537012E-3</v>
      </c>
      <c r="AN5165" s="37">
        <f t="shared" si="1132"/>
        <v>1.001917175316537</v>
      </c>
      <c r="AQ5165" s="38">
        <v>40952</v>
      </c>
      <c r="AR5165" s="19">
        <f t="shared" si="1133"/>
        <v>402.36822393600005</v>
      </c>
      <c r="AS5165" s="40">
        <f t="shared" si="1130"/>
        <v>1.917175316537012E-3</v>
      </c>
      <c r="AT5165" s="51">
        <f t="shared" si="1134"/>
        <v>1.001917175316537</v>
      </c>
      <c r="AX5165" s="53" t="s">
        <v>833</v>
      </c>
      <c r="AY5165" s="53">
        <v>1.9400000000000001E-2</v>
      </c>
    </row>
    <row r="5166" spans="1:51">
      <c r="A5166" s="38">
        <v>40953</v>
      </c>
      <c r="B5166" s="37">
        <v>1.3149</v>
      </c>
      <c r="D5166" s="38">
        <v>40953</v>
      </c>
      <c r="E5166" s="19">
        <v>1690.3145</v>
      </c>
      <c r="F5166" s="19">
        <v>1285.5080234238346</v>
      </c>
      <c r="G5166" s="19">
        <v>6.6225298831623647E-4</v>
      </c>
      <c r="H5166" s="37">
        <f t="shared" si="1136"/>
        <v>1.0006622529883162</v>
      </c>
      <c r="I5166" s="19"/>
      <c r="J5166" s="19"/>
      <c r="K5166" s="19"/>
      <c r="L5166" s="19"/>
      <c r="N5166" s="38">
        <v>40953</v>
      </c>
      <c r="O5166" s="19">
        <v>1315.2755999999999</v>
      </c>
      <c r="P5166" s="19">
        <v>1000.2856490987907</v>
      </c>
      <c r="Q5166" s="19">
        <v>-1.0433692754138191E-3</v>
      </c>
      <c r="R5166" s="37">
        <f t="shared" si="1137"/>
        <v>0.99895663072458618</v>
      </c>
      <c r="T5166" s="39">
        <v>40953</v>
      </c>
      <c r="U5166" s="40">
        <v>421.6558</v>
      </c>
      <c r="V5166" s="40">
        <f t="shared" si="1138"/>
        <v>-2.4042268869395311E-4</v>
      </c>
      <c r="W5166" s="41">
        <f t="shared" si="1139"/>
        <v>0.99975957731130605</v>
      </c>
      <c r="Y5166" s="42">
        <v>40953</v>
      </c>
      <c r="Z5166" s="43">
        <v>291.36059999999998</v>
      </c>
      <c r="AA5166" s="43">
        <f t="shared" si="1140"/>
        <v>221.58384668035592</v>
      </c>
      <c r="AB5166" s="19">
        <f t="shared" si="1143"/>
        <v>2.2031492573655331E-3</v>
      </c>
      <c r="AC5166" s="37">
        <f t="shared" si="1144"/>
        <v>1.0022031492573655</v>
      </c>
      <c r="AE5166" s="44">
        <v>40953</v>
      </c>
      <c r="AF5166" s="45">
        <v>5109.5</v>
      </c>
      <c r="AG5166" s="19">
        <f t="shared" si="1135"/>
        <v>3885.846832458742</v>
      </c>
      <c r="AH5166" s="45">
        <f t="shared" si="1141"/>
        <v>2.4981352251349787E-3</v>
      </c>
      <c r="AI5166" s="46">
        <f t="shared" si="1142"/>
        <v>1.002498135225135</v>
      </c>
      <c r="AK5166" s="38">
        <v>40953</v>
      </c>
      <c r="AL5166" s="19">
        <v>177.4487</v>
      </c>
      <c r="AM5166" s="19">
        <f t="shared" si="1131"/>
        <v>-1.4931663691597485E-4</v>
      </c>
      <c r="AN5166" s="37">
        <f t="shared" si="1132"/>
        <v>0.99985068336308403</v>
      </c>
      <c r="AQ5166" s="38">
        <v>40953</v>
      </c>
      <c r="AR5166" s="19">
        <f t="shared" si="1133"/>
        <v>402.30814366600003</v>
      </c>
      <c r="AS5166" s="40">
        <f t="shared" si="1130"/>
        <v>-1.4931663691608588E-4</v>
      </c>
      <c r="AT5166" s="51">
        <f t="shared" si="1134"/>
        <v>0.99985068336308391</v>
      </c>
      <c r="AX5166" s="53" t="s">
        <v>834</v>
      </c>
      <c r="AY5166" s="53">
        <v>1.6399999999999998E-2</v>
      </c>
    </row>
    <row r="5167" spans="1:51">
      <c r="A5167" s="38">
        <v>40954</v>
      </c>
      <c r="B5167" s="37">
        <v>1.3087</v>
      </c>
      <c r="D5167" s="38">
        <v>40954</v>
      </c>
      <c r="E5167" s="19">
        <v>1692.1566</v>
      </c>
      <c r="F5167" s="19">
        <v>1293.0057308779706</v>
      </c>
      <c r="G5167" s="19">
        <v>5.8324859258105377E-3</v>
      </c>
      <c r="H5167" s="37">
        <f t="shared" si="1136"/>
        <v>1.0058324859258105</v>
      </c>
      <c r="I5167" s="19"/>
      <c r="J5167" s="19"/>
      <c r="K5167" s="19"/>
      <c r="L5167" s="19"/>
      <c r="N5167" s="38">
        <v>40954</v>
      </c>
      <c r="O5167" s="19">
        <v>1329.8128999999999</v>
      </c>
      <c r="P5167" s="19">
        <v>1016.1327271337968</v>
      </c>
      <c r="Q5167" s="19">
        <v>1.5842552624126593E-2</v>
      </c>
      <c r="R5167" s="37">
        <f t="shared" si="1137"/>
        <v>1.0158425526241266</v>
      </c>
      <c r="T5167" s="39">
        <v>40954</v>
      </c>
      <c r="U5167" s="40">
        <v>421.2441</v>
      </c>
      <c r="V5167" s="40">
        <f t="shared" si="1138"/>
        <v>-9.7638879863626293E-4</v>
      </c>
      <c r="W5167" s="41">
        <f t="shared" si="1139"/>
        <v>0.99902361120136374</v>
      </c>
      <c r="Y5167" s="42">
        <v>40954</v>
      </c>
      <c r="Z5167" s="43">
        <v>290.9271</v>
      </c>
      <c r="AA5167" s="43">
        <f t="shared" si="1140"/>
        <v>222.30236112172386</v>
      </c>
      <c r="AB5167" s="19">
        <f t="shared" si="1143"/>
        <v>3.2426300568941802E-3</v>
      </c>
      <c r="AC5167" s="37">
        <f t="shared" si="1144"/>
        <v>1.0032426300568942</v>
      </c>
      <c r="AE5167" s="44">
        <v>40954</v>
      </c>
      <c r="AF5167" s="45">
        <v>5141.3999000000003</v>
      </c>
      <c r="AG5167" s="19">
        <f t="shared" si="1135"/>
        <v>3928.6313899289376</v>
      </c>
      <c r="AH5167" s="45">
        <f t="shared" si="1141"/>
        <v>1.1010356124387943E-2</v>
      </c>
      <c r="AI5167" s="46">
        <f t="shared" si="1142"/>
        <v>1.0110103561243879</v>
      </c>
      <c r="AK5167" s="38">
        <v>40954</v>
      </c>
      <c r="AL5167" s="19">
        <v>177.08459999999999</v>
      </c>
      <c r="AM5167" s="19">
        <f t="shared" si="1131"/>
        <v>-2.0518606222531544E-3</v>
      </c>
      <c r="AN5167" s="37">
        <f t="shared" si="1132"/>
        <v>0.99794813937774685</v>
      </c>
      <c r="AQ5167" s="38">
        <v>40954</v>
      </c>
      <c r="AR5167" s="19">
        <f t="shared" si="1133"/>
        <v>401.48266342800002</v>
      </c>
      <c r="AS5167" s="40">
        <f t="shared" si="1130"/>
        <v>-2.0518606222531544E-3</v>
      </c>
      <c r="AT5167" s="51">
        <f t="shared" si="1134"/>
        <v>0.99794813937774685</v>
      </c>
      <c r="AX5167" s="53" t="s">
        <v>835</v>
      </c>
      <c r="AY5167" s="53">
        <v>1.4199999999999999E-2</v>
      </c>
    </row>
    <row r="5168" spans="1:51">
      <c r="A5168" s="38">
        <v>40955</v>
      </c>
      <c r="B5168" s="37">
        <v>1.3109999999999999</v>
      </c>
      <c r="D5168" s="38">
        <v>40955</v>
      </c>
      <c r="E5168" s="19">
        <v>1699.6952000000001</v>
      </c>
      <c r="F5168" s="19">
        <v>1296.4875667429444</v>
      </c>
      <c r="G5168" s="19">
        <v>2.6928232271712371E-3</v>
      </c>
      <c r="H5168" s="37">
        <f t="shared" si="1136"/>
        <v>1.0026928232271712</v>
      </c>
      <c r="I5168" s="19"/>
      <c r="J5168" s="19"/>
      <c r="K5168" s="19"/>
      <c r="L5168" s="19"/>
      <c r="N5168" s="38">
        <v>40955</v>
      </c>
      <c r="O5168" s="19">
        <v>1318.22</v>
      </c>
      <c r="P5168" s="19">
        <v>1005.5072463768116</v>
      </c>
      <c r="Q5168" s="19">
        <v>-1.0456784309030631E-2</v>
      </c>
      <c r="R5168" s="37">
        <f t="shared" si="1137"/>
        <v>0.98954321569096937</v>
      </c>
      <c r="T5168" s="39">
        <v>40955</v>
      </c>
      <c r="U5168" s="40">
        <v>423.3793</v>
      </c>
      <c r="V5168" s="40">
        <f t="shared" si="1138"/>
        <v>5.0687950288206274E-3</v>
      </c>
      <c r="W5168" s="41">
        <f t="shared" si="1139"/>
        <v>1.0050687950288206</v>
      </c>
      <c r="Y5168" s="42">
        <v>40955</v>
      </c>
      <c r="Z5168" s="43">
        <v>291.9477</v>
      </c>
      <c r="AA5168" s="43">
        <f t="shared" si="1140"/>
        <v>222.69084668192221</v>
      </c>
      <c r="AB5168" s="19">
        <f t="shared" si="1143"/>
        <v>1.7475548088561332E-3</v>
      </c>
      <c r="AC5168" s="37">
        <f t="shared" si="1144"/>
        <v>1.0017475548088561</v>
      </c>
      <c r="AE5168" s="44">
        <v>40955</v>
      </c>
      <c r="AF5168" s="45">
        <v>5168.2002000000002</v>
      </c>
      <c r="AG5168" s="19">
        <f t="shared" si="1135"/>
        <v>3942.1816933638447</v>
      </c>
      <c r="AH5168" s="45">
        <f t="shared" si="1141"/>
        <v>3.4491155035933918E-3</v>
      </c>
      <c r="AI5168" s="46">
        <f t="shared" si="1142"/>
        <v>1.0034491155035934</v>
      </c>
      <c r="AK5168" s="38">
        <v>40955</v>
      </c>
      <c r="AL5168" s="19">
        <v>177.14439999999999</v>
      </c>
      <c r="AM5168" s="19">
        <f t="shared" si="1131"/>
        <v>3.3769170215824929E-4</v>
      </c>
      <c r="AN5168" s="37">
        <f t="shared" si="1132"/>
        <v>1.0003376917021582</v>
      </c>
      <c r="AQ5168" s="38">
        <v>40955</v>
      </c>
      <c r="AR5168" s="19">
        <f t="shared" si="1133"/>
        <v>401.61824079199999</v>
      </c>
      <c r="AS5168" s="40">
        <f t="shared" si="1130"/>
        <v>3.3769170215802724E-4</v>
      </c>
      <c r="AT5168" s="51">
        <f t="shared" si="1134"/>
        <v>1.000337691702158</v>
      </c>
      <c r="AX5168" s="53" t="s">
        <v>836</v>
      </c>
      <c r="AY5168" s="53">
        <v>1.2800000000000001E-2</v>
      </c>
    </row>
    <row r="5169" spans="1:51">
      <c r="A5169" s="38">
        <v>40956</v>
      </c>
      <c r="B5169" s="37">
        <v>1.3149</v>
      </c>
      <c r="D5169" s="38">
        <v>40956</v>
      </c>
      <c r="E5169" s="19">
        <v>1710.2422999999999</v>
      </c>
      <c r="F5169" s="19">
        <v>1300.6633964560042</v>
      </c>
      <c r="G5169" s="19">
        <v>3.2208791045720275E-3</v>
      </c>
      <c r="H5169" s="37">
        <f t="shared" si="1136"/>
        <v>1.003220879104572</v>
      </c>
      <c r="I5169" s="19"/>
      <c r="J5169" s="19"/>
      <c r="K5169" s="19"/>
      <c r="L5169" s="19"/>
      <c r="N5169" s="38">
        <v>40956</v>
      </c>
      <c r="O5169" s="19">
        <v>1334.9038</v>
      </c>
      <c r="P5169" s="19">
        <v>1015.2131721043426</v>
      </c>
      <c r="Q5169" s="19">
        <v>9.6527655693230408E-3</v>
      </c>
      <c r="R5169" s="37">
        <f t="shared" si="1137"/>
        <v>1.009652765569323</v>
      </c>
      <c r="T5169" s="39">
        <v>40956</v>
      </c>
      <c r="U5169" s="40">
        <v>422.26</v>
      </c>
      <c r="V5169" s="40">
        <f t="shared" si="1138"/>
        <v>-2.6437286848932651E-3</v>
      </c>
      <c r="W5169" s="41">
        <f t="shared" si="1139"/>
        <v>0.99735627131510673</v>
      </c>
      <c r="Y5169" s="42">
        <v>40956</v>
      </c>
      <c r="Z5169" s="43">
        <v>293.04689999999999</v>
      </c>
      <c r="AA5169" s="43">
        <f t="shared" si="1140"/>
        <v>222.86630161989504</v>
      </c>
      <c r="AB5169" s="19">
        <f t="shared" si="1143"/>
        <v>7.8788571953936071E-4</v>
      </c>
      <c r="AC5169" s="37">
        <f t="shared" si="1144"/>
        <v>1.0007878857195394</v>
      </c>
      <c r="AE5169" s="44">
        <v>40956</v>
      </c>
      <c r="AF5169" s="45">
        <v>5183.6000999999997</v>
      </c>
      <c r="AG5169" s="19">
        <f t="shared" si="1135"/>
        <v>3942.201003878622</v>
      </c>
      <c r="AH5169" s="45">
        <f t="shared" si="1141"/>
        <v>4.8984334766188908E-6</v>
      </c>
      <c r="AI5169" s="46">
        <f t="shared" si="1142"/>
        <v>1.0000048984334766</v>
      </c>
      <c r="AK5169" s="38">
        <v>40956</v>
      </c>
      <c r="AL5169" s="19">
        <v>177.20330000000001</v>
      </c>
      <c r="AM5169" s="19">
        <f t="shared" si="1131"/>
        <v>3.3249710405769406E-4</v>
      </c>
      <c r="AN5169" s="37">
        <f t="shared" si="1132"/>
        <v>1.0003324971040577</v>
      </c>
      <c r="AQ5169" s="38">
        <v>40956</v>
      </c>
      <c r="AR5169" s="19">
        <f t="shared" si="1133"/>
        <v>401.75177769400005</v>
      </c>
      <c r="AS5169" s="40">
        <f t="shared" si="1130"/>
        <v>3.3249710405769406E-4</v>
      </c>
      <c r="AT5169" s="51">
        <f t="shared" si="1134"/>
        <v>1.0003324971040577</v>
      </c>
      <c r="AX5169" s="53" t="s">
        <v>837</v>
      </c>
      <c r="AY5169" s="53">
        <v>1.23E-2</v>
      </c>
    </row>
    <row r="5170" spans="1:51">
      <c r="A5170" s="38">
        <v>40959</v>
      </c>
      <c r="B5170" s="37">
        <v>1.3149</v>
      </c>
      <c r="D5170" s="38">
        <v>40959</v>
      </c>
      <c r="E5170" s="19">
        <v>1721.5741</v>
      </c>
      <c r="F5170" s="19">
        <v>1309.2813902197886</v>
      </c>
      <c r="G5170" s="19">
        <v>6.6258447706504242E-3</v>
      </c>
      <c r="H5170" s="37">
        <f t="shared" si="1136"/>
        <v>1.0066258447706504</v>
      </c>
      <c r="I5170" s="19"/>
      <c r="J5170" s="19"/>
      <c r="K5170" s="19"/>
      <c r="L5170" s="19"/>
      <c r="N5170" s="38">
        <v>40959</v>
      </c>
      <c r="O5170" s="19">
        <v>1339.9924000000001</v>
      </c>
      <c r="P5170" s="19">
        <v>1019.0831241919539</v>
      </c>
      <c r="Q5170" s="19">
        <v>3.81196008281659E-3</v>
      </c>
      <c r="R5170" s="37">
        <f t="shared" si="1137"/>
        <v>1.0038119600828166</v>
      </c>
      <c r="T5170" s="39">
        <v>40959</v>
      </c>
      <c r="U5170" s="40">
        <v>421.01170000000002</v>
      </c>
      <c r="V5170" s="40">
        <f t="shared" si="1138"/>
        <v>-2.9562354947187952E-3</v>
      </c>
      <c r="W5170" s="41">
        <f t="shared" si="1139"/>
        <v>0.9970437645052812</v>
      </c>
      <c r="Y5170" s="38">
        <v>40959</v>
      </c>
      <c r="Z5170" s="43">
        <v>293.04689999999999</v>
      </c>
      <c r="AA5170" s="43">
        <f t="shared" si="1140"/>
        <v>222.86630161989504</v>
      </c>
      <c r="AB5170" s="19">
        <f t="shared" si="1143"/>
        <v>0</v>
      </c>
      <c r="AC5170" s="37">
        <f t="shared" si="1144"/>
        <v>1</v>
      </c>
      <c r="AE5170" s="38">
        <v>40959</v>
      </c>
      <c r="AF5170" s="45">
        <v>5183.6000999999997</v>
      </c>
      <c r="AG5170" s="19">
        <f t="shared" si="1135"/>
        <v>3942.201003878622</v>
      </c>
      <c r="AH5170" s="45">
        <f t="shared" si="1141"/>
        <v>0</v>
      </c>
      <c r="AI5170" s="46">
        <f t="shared" si="1142"/>
        <v>1</v>
      </c>
      <c r="AK5170" s="38">
        <v>40959</v>
      </c>
      <c r="AL5170" s="19">
        <v>177.50049999999999</v>
      </c>
      <c r="AM5170" s="19">
        <f t="shared" si="1131"/>
        <v>1.6771696689619198E-3</v>
      </c>
      <c r="AN5170" s="37">
        <f t="shared" si="1132"/>
        <v>1.0016771696689619</v>
      </c>
      <c r="AQ5170" s="38">
        <v>40959</v>
      </c>
      <c r="AR5170" s="19">
        <f t="shared" si="1133"/>
        <v>402.42558359000003</v>
      </c>
      <c r="AS5170" s="40">
        <f t="shared" si="1130"/>
        <v>1.6771696689621418E-3</v>
      </c>
      <c r="AT5170" s="51">
        <f t="shared" si="1134"/>
        <v>1.0016771696689621</v>
      </c>
      <c r="AX5170" s="53" t="s">
        <v>838</v>
      </c>
      <c r="AY5170" s="53">
        <v>9.7000000000000003E-3</v>
      </c>
    </row>
    <row r="5171" spans="1:51">
      <c r="A5171" s="38">
        <v>40960</v>
      </c>
      <c r="B5171" s="37">
        <v>1.3254999999999999</v>
      </c>
      <c r="D5171" s="38">
        <v>40960</v>
      </c>
      <c r="E5171" s="19">
        <v>1719.2637999999999</v>
      </c>
      <c r="F5171" s="19">
        <v>1297.0681252357601</v>
      </c>
      <c r="G5171" s="19">
        <v>-9.3282201024625921E-3</v>
      </c>
      <c r="H5171" s="37">
        <f t="shared" si="1136"/>
        <v>0.99067177989753741</v>
      </c>
      <c r="I5171" s="19"/>
      <c r="J5171" s="19"/>
      <c r="K5171" s="19"/>
      <c r="L5171" s="19"/>
      <c r="N5171" s="38">
        <v>40960</v>
      </c>
      <c r="O5171" s="19">
        <v>1337.4023999999999</v>
      </c>
      <c r="P5171" s="19">
        <v>1008.9795548849492</v>
      </c>
      <c r="Q5171" s="19">
        <v>-9.9143721126929707E-3</v>
      </c>
      <c r="R5171" s="37">
        <f t="shared" si="1137"/>
        <v>0.99008562788730703</v>
      </c>
      <c r="T5171" s="39">
        <v>40960</v>
      </c>
      <c r="U5171" s="40">
        <v>420.56049999999999</v>
      </c>
      <c r="V5171" s="40">
        <f t="shared" si="1138"/>
        <v>-1.0717041830429208E-3</v>
      </c>
      <c r="W5171" s="41">
        <f t="shared" si="1139"/>
        <v>0.99892829581695708</v>
      </c>
      <c r="Y5171" s="42">
        <v>40960</v>
      </c>
      <c r="Z5171" s="43">
        <v>296.99740000000003</v>
      </c>
      <c r="AA5171" s="43">
        <f t="shared" si="1140"/>
        <v>224.06442851754059</v>
      </c>
      <c r="AB5171" s="19">
        <f t="shared" si="1143"/>
        <v>5.3759895010461189E-3</v>
      </c>
      <c r="AC5171" s="37">
        <f t="shared" si="1144"/>
        <v>1.0053759895010461</v>
      </c>
      <c r="AE5171" s="44">
        <v>40960</v>
      </c>
      <c r="AF5171" s="45">
        <v>5270.1000999999997</v>
      </c>
      <c r="AG5171" s="19">
        <f t="shared" si="1135"/>
        <v>3975.9336854017351</v>
      </c>
      <c r="AH5171" s="45">
        <f t="shared" si="1141"/>
        <v>8.5568141984451174E-3</v>
      </c>
      <c r="AI5171" s="46">
        <f t="shared" si="1142"/>
        <v>1.0085568141984451</v>
      </c>
      <c r="AK5171" s="38">
        <v>40960</v>
      </c>
      <c r="AL5171" s="19">
        <v>177.6739</v>
      </c>
      <c r="AM5171" s="19">
        <f t="shared" si="1131"/>
        <v>9.7689865662364817E-4</v>
      </c>
      <c r="AN5171" s="37">
        <f t="shared" si="1132"/>
        <v>1.0009768986566236</v>
      </c>
      <c r="AQ5171" s="38">
        <v>40960</v>
      </c>
      <c r="AR5171" s="19">
        <f t="shared" si="1133"/>
        <v>402.81871260200006</v>
      </c>
      <c r="AS5171" s="40">
        <f t="shared" si="1130"/>
        <v>9.7689865662364817E-4</v>
      </c>
      <c r="AT5171" s="51">
        <f t="shared" si="1134"/>
        <v>1.0009768986566236</v>
      </c>
      <c r="AX5171" s="53" t="s">
        <v>839</v>
      </c>
      <c r="AY5171" s="53">
        <v>8.6E-3</v>
      </c>
    </row>
    <row r="5172" spans="1:51">
      <c r="A5172" s="38">
        <v>40961</v>
      </c>
      <c r="B5172" s="37">
        <v>1.3250999999999999</v>
      </c>
      <c r="D5172" s="38">
        <v>40961</v>
      </c>
      <c r="E5172" s="19">
        <v>1711.9341999999999</v>
      </c>
      <c r="F5172" s="19">
        <v>1291.9283072975625</v>
      </c>
      <c r="G5172" s="19">
        <v>-3.9626430086417974E-3</v>
      </c>
      <c r="H5172" s="37">
        <f t="shared" si="1136"/>
        <v>0.9960373569913582</v>
      </c>
      <c r="I5172" s="19"/>
      <c r="J5172" s="19"/>
      <c r="K5172" s="19"/>
      <c r="L5172" s="19"/>
      <c r="N5172" s="38">
        <v>40961</v>
      </c>
      <c r="O5172" s="19">
        <v>1337.6094000000001</v>
      </c>
      <c r="P5172" s="19">
        <v>1009.4403441249718</v>
      </c>
      <c r="Q5172" s="19">
        <v>4.5668838163437364E-4</v>
      </c>
      <c r="R5172" s="37">
        <f t="shared" si="1137"/>
        <v>1.0004566883816344</v>
      </c>
      <c r="T5172" s="39">
        <v>40961</v>
      </c>
      <c r="U5172" s="40">
        <v>421.5154</v>
      </c>
      <c r="V5172" s="40">
        <f t="shared" si="1138"/>
        <v>2.2705413370964767E-3</v>
      </c>
      <c r="W5172" s="41">
        <f t="shared" si="1139"/>
        <v>1.0022705413370965</v>
      </c>
      <c r="Y5172" s="42">
        <v>40961</v>
      </c>
      <c r="Z5172" s="43">
        <v>298.14870000000002</v>
      </c>
      <c r="AA5172" s="43">
        <f t="shared" si="1140"/>
        <v>225.00090559203082</v>
      </c>
      <c r="AB5172" s="19">
        <f t="shared" si="1143"/>
        <v>4.1794990873211812E-3</v>
      </c>
      <c r="AC5172" s="37">
        <f t="shared" si="1144"/>
        <v>1.0041794990873212</v>
      </c>
      <c r="AE5172" s="44">
        <v>40961</v>
      </c>
      <c r="AF5172" s="45">
        <v>5294.1000999999997</v>
      </c>
      <c r="AG5172" s="19">
        <f t="shared" si="1135"/>
        <v>3995.2457173043545</v>
      </c>
      <c r="AH5172" s="45">
        <f t="shared" si="1141"/>
        <v>4.8572318933604031E-3</v>
      </c>
      <c r="AI5172" s="46">
        <f t="shared" si="1142"/>
        <v>1.0048572318933604</v>
      </c>
      <c r="AK5172" s="38">
        <v>40961</v>
      </c>
      <c r="AL5172" s="19">
        <v>177.72380000000001</v>
      </c>
      <c r="AM5172" s="19">
        <f t="shared" si="1131"/>
        <v>2.8085160510360474E-4</v>
      </c>
      <c r="AN5172" s="37">
        <f t="shared" si="1132"/>
        <v>1.0002808516051036</v>
      </c>
      <c r="AQ5172" s="38">
        <v>40961</v>
      </c>
      <c r="AR5172" s="19">
        <f t="shared" si="1133"/>
        <v>402.93184488400004</v>
      </c>
      <c r="AS5172" s="40">
        <f t="shared" si="1130"/>
        <v>2.808516051033827E-4</v>
      </c>
      <c r="AT5172" s="51">
        <f t="shared" si="1134"/>
        <v>1.0002808516051034</v>
      </c>
      <c r="AX5172" s="53" t="s">
        <v>840</v>
      </c>
      <c r="AY5172" s="53">
        <v>7.7000000000000002E-3</v>
      </c>
    </row>
    <row r="5173" spans="1:51">
      <c r="A5173" s="38">
        <v>40962</v>
      </c>
      <c r="B5173" s="37">
        <v>1.3308</v>
      </c>
      <c r="D5173" s="38">
        <v>40962</v>
      </c>
      <c r="E5173" s="19">
        <v>1719.232</v>
      </c>
      <c r="F5173" s="19">
        <v>1291.878569281635</v>
      </c>
      <c r="G5173" s="19">
        <v>-3.8499052653739874E-5</v>
      </c>
      <c r="H5173" s="37">
        <f t="shared" si="1136"/>
        <v>0.99996150094734626</v>
      </c>
      <c r="I5173" s="19"/>
      <c r="J5173" s="19"/>
      <c r="K5173" s="19"/>
      <c r="L5173" s="19"/>
      <c r="N5173" s="38">
        <v>40962</v>
      </c>
      <c r="O5173" s="19">
        <v>1331.0385000000001</v>
      </c>
      <c r="P5173" s="19">
        <v>1000.1792155094681</v>
      </c>
      <c r="Q5173" s="19">
        <v>-9.1745180083243616E-3</v>
      </c>
      <c r="R5173" s="37">
        <f t="shared" si="1137"/>
        <v>0.99082548199167564</v>
      </c>
      <c r="T5173" s="39">
        <v>40962</v>
      </c>
      <c r="U5173" s="40">
        <v>421.79680000000002</v>
      </c>
      <c r="V5173" s="40">
        <f t="shared" si="1138"/>
        <v>6.6759126712812034E-4</v>
      </c>
      <c r="W5173" s="41">
        <f t="shared" si="1139"/>
        <v>1.0006675912671281</v>
      </c>
      <c r="Y5173" s="42">
        <v>40962</v>
      </c>
      <c r="Z5173" s="43">
        <v>298.7448</v>
      </c>
      <c r="AA5173" s="43">
        <f t="shared" si="1140"/>
        <v>224.48512173128944</v>
      </c>
      <c r="AB5173" s="19">
        <f t="shared" si="1143"/>
        <v>-2.29236348797901E-3</v>
      </c>
      <c r="AC5173" s="37">
        <f t="shared" si="1144"/>
        <v>0.99770763651202099</v>
      </c>
      <c r="AE5173" s="44">
        <v>40962</v>
      </c>
      <c r="AF5173" s="45">
        <v>5329</v>
      </c>
      <c r="AG5173" s="19">
        <f t="shared" si="1135"/>
        <v>4004.3582807333937</v>
      </c>
      <c r="AH5173" s="45">
        <f t="shared" si="1141"/>
        <v>2.2808518108337061E-3</v>
      </c>
      <c r="AI5173" s="46">
        <f t="shared" si="1142"/>
        <v>1.0022808518108337</v>
      </c>
      <c r="AK5173" s="38">
        <v>40962</v>
      </c>
      <c r="AL5173" s="19">
        <v>177.84639999999999</v>
      </c>
      <c r="AM5173" s="19">
        <f t="shared" si="1131"/>
        <v>6.898344509851384E-4</v>
      </c>
      <c r="AN5173" s="37">
        <f t="shared" si="1132"/>
        <v>1.0006898344509851</v>
      </c>
      <c r="AQ5173" s="38">
        <v>40962</v>
      </c>
      <c r="AR5173" s="19">
        <f t="shared" si="1133"/>
        <v>403.20980115200001</v>
      </c>
      <c r="AS5173" s="40">
        <f t="shared" si="1130"/>
        <v>6.898344509851384E-4</v>
      </c>
      <c r="AT5173" s="51">
        <f t="shared" si="1134"/>
        <v>1.0006898344509851</v>
      </c>
      <c r="AX5173" s="53" t="s">
        <v>841</v>
      </c>
      <c r="AY5173" s="53">
        <v>7.4000000000000003E-3</v>
      </c>
    </row>
    <row r="5174" spans="1:51">
      <c r="A5174" s="38">
        <v>40963</v>
      </c>
      <c r="B5174" s="37">
        <v>1.3463000000000001</v>
      </c>
      <c r="D5174" s="38">
        <v>40963</v>
      </c>
      <c r="E5174" s="19">
        <v>1727.6348</v>
      </c>
      <c r="F5174" s="19">
        <v>1283.2465275198692</v>
      </c>
      <c r="G5174" s="19">
        <v>-6.6817748718950298E-3</v>
      </c>
      <c r="H5174" s="37">
        <f t="shared" si="1136"/>
        <v>0.99331822512810497</v>
      </c>
      <c r="I5174" s="19"/>
      <c r="J5174" s="19"/>
      <c r="K5174" s="19"/>
      <c r="L5174" s="19"/>
      <c r="N5174" s="38">
        <v>40963</v>
      </c>
      <c r="O5174" s="19">
        <v>1341.4757999999999</v>
      </c>
      <c r="P5174" s="19">
        <v>996.41669761568733</v>
      </c>
      <c r="Q5174" s="19">
        <v>-3.7618437130432225E-3</v>
      </c>
      <c r="R5174" s="37">
        <f t="shared" si="1137"/>
        <v>0.99623815628695678</v>
      </c>
      <c r="T5174" s="39">
        <v>40963</v>
      </c>
      <c r="U5174" s="40">
        <v>422.76960000000003</v>
      </c>
      <c r="V5174" s="40">
        <f t="shared" si="1138"/>
        <v>2.3063238033100841E-3</v>
      </c>
      <c r="W5174" s="41">
        <f t="shared" si="1139"/>
        <v>1.0023063238033101</v>
      </c>
      <c r="Y5174" s="42">
        <v>40963</v>
      </c>
      <c r="Z5174" s="43">
        <v>300.28100000000001</v>
      </c>
      <c r="AA5174" s="43">
        <f t="shared" si="1140"/>
        <v>223.04166976156873</v>
      </c>
      <c r="AB5174" s="19">
        <f t="shared" si="1143"/>
        <v>-6.4300562932119165E-3</v>
      </c>
      <c r="AC5174" s="37">
        <f t="shared" si="1144"/>
        <v>0.99356994370678808</v>
      </c>
      <c r="AE5174" s="44">
        <v>40963</v>
      </c>
      <c r="AF5174" s="45">
        <v>5387.6000999999997</v>
      </c>
      <c r="AG5174" s="19">
        <f t="shared" si="1135"/>
        <v>4001.7827378741731</v>
      </c>
      <c r="AH5174" s="45">
        <f t="shared" si="1141"/>
        <v>-6.4318491969428404E-4</v>
      </c>
      <c r="AI5174" s="46">
        <f t="shared" si="1142"/>
        <v>0.99935681508030572</v>
      </c>
      <c r="AK5174" s="38">
        <v>40963</v>
      </c>
      <c r="AL5174" s="19">
        <v>177.9864</v>
      </c>
      <c r="AM5174" s="19">
        <f t="shared" si="1131"/>
        <v>7.8719614228917045E-4</v>
      </c>
      <c r="AN5174" s="37">
        <f t="shared" si="1132"/>
        <v>1.0007871961422892</v>
      </c>
      <c r="AQ5174" s="38">
        <v>40963</v>
      </c>
      <c r="AR5174" s="19">
        <f t="shared" si="1133"/>
        <v>403.52720635200006</v>
      </c>
      <c r="AS5174" s="40">
        <f t="shared" si="1130"/>
        <v>7.8719614228917045E-4</v>
      </c>
      <c r="AT5174" s="51">
        <f t="shared" si="1134"/>
        <v>1.0007871961422892</v>
      </c>
      <c r="AX5174" s="53" t="s">
        <v>842</v>
      </c>
      <c r="AY5174" s="53">
        <v>7.1999999999999998E-3</v>
      </c>
    </row>
    <row r="5175" spans="1:51">
      <c r="A5175" s="38">
        <v>40966</v>
      </c>
      <c r="B5175" s="37">
        <v>1.341</v>
      </c>
      <c r="D5175" s="38">
        <v>40966</v>
      </c>
      <c r="E5175" s="19">
        <v>1725.1545000000001</v>
      </c>
      <c r="F5175" s="19">
        <v>1286.4686800894856</v>
      </c>
      <c r="G5175" s="19">
        <v>2.5109380781600521E-3</v>
      </c>
      <c r="H5175" s="37">
        <f t="shared" si="1136"/>
        <v>1.0025109380781601</v>
      </c>
      <c r="I5175" s="19"/>
      <c r="J5175" s="19"/>
      <c r="K5175" s="19"/>
      <c r="L5175" s="19"/>
      <c r="N5175" s="38">
        <v>40966</v>
      </c>
      <c r="O5175" s="19">
        <v>1327.6359</v>
      </c>
      <c r="P5175" s="19">
        <v>990.03422818791944</v>
      </c>
      <c r="Q5175" s="19">
        <v>-6.4054219916631627E-3</v>
      </c>
      <c r="R5175" s="37">
        <f t="shared" si="1137"/>
        <v>0.99359457800833684</v>
      </c>
      <c r="T5175" s="39">
        <v>40966</v>
      </c>
      <c r="U5175" s="40">
        <v>423.75209999999998</v>
      </c>
      <c r="V5175" s="40">
        <f t="shared" si="1138"/>
        <v>2.3239608524359134E-3</v>
      </c>
      <c r="W5175" s="41">
        <f t="shared" si="1139"/>
        <v>1.0023239608524359</v>
      </c>
      <c r="Y5175" s="42">
        <v>40966</v>
      </c>
      <c r="Z5175" s="43">
        <v>299.6669</v>
      </c>
      <c r="AA5175" s="43">
        <f t="shared" si="1140"/>
        <v>223.46524981357197</v>
      </c>
      <c r="AB5175" s="19">
        <f t="shared" si="1143"/>
        <v>1.8991072495828654E-3</v>
      </c>
      <c r="AC5175" s="37">
        <f t="shared" si="1144"/>
        <v>1.0018991072495829</v>
      </c>
      <c r="AE5175" s="44">
        <v>40966</v>
      </c>
      <c r="AF5175" s="45">
        <v>5358.2997999999998</v>
      </c>
      <c r="AG5175" s="19">
        <f t="shared" si="1135"/>
        <v>3995.7492915734524</v>
      </c>
      <c r="AH5175" s="45">
        <f t="shared" si="1141"/>
        <v>-1.5076896213325197E-3</v>
      </c>
      <c r="AI5175" s="46">
        <f t="shared" si="1142"/>
        <v>0.99849231037866748</v>
      </c>
      <c r="AK5175" s="38">
        <v>40966</v>
      </c>
      <c r="AL5175" s="19">
        <v>178.36689999999999</v>
      </c>
      <c r="AM5175" s="19">
        <f t="shared" si="1131"/>
        <v>2.1378037872554767E-3</v>
      </c>
      <c r="AN5175" s="37">
        <f t="shared" si="1132"/>
        <v>1.0021378037872555</v>
      </c>
      <c r="AQ5175" s="38">
        <v>40966</v>
      </c>
      <c r="AR5175" s="19">
        <f t="shared" si="1133"/>
        <v>404.389868342</v>
      </c>
      <c r="AS5175" s="40">
        <f t="shared" si="1130"/>
        <v>2.1378037872554767E-3</v>
      </c>
      <c r="AT5175" s="51">
        <f t="shared" si="1134"/>
        <v>1.0021378037872555</v>
      </c>
      <c r="AX5175" s="53" t="s">
        <v>843</v>
      </c>
      <c r="AY5175" s="53">
        <v>7.0999999999999995E-3</v>
      </c>
    </row>
    <row r="5176" spans="1:51">
      <c r="A5176" s="38">
        <v>40967</v>
      </c>
      <c r="B5176" s="37">
        <v>1.3452</v>
      </c>
      <c r="D5176" s="38">
        <v>40967</v>
      </c>
      <c r="E5176" s="19">
        <v>1731.8855000000001</v>
      </c>
      <c r="F5176" s="19">
        <v>1287.4557686589355</v>
      </c>
      <c r="G5176" s="19">
        <v>7.6728534843240048E-4</v>
      </c>
      <c r="H5176" s="37">
        <f t="shared" si="1136"/>
        <v>1.0007672853484324</v>
      </c>
      <c r="I5176" s="19"/>
      <c r="J5176" s="19"/>
      <c r="K5176" s="19"/>
      <c r="L5176" s="19"/>
      <c r="N5176" s="38">
        <v>40967</v>
      </c>
      <c r="O5176" s="19">
        <v>1343.1270999999999</v>
      </c>
      <c r="P5176" s="19">
        <v>998.45903954802259</v>
      </c>
      <c r="Q5176" s="19">
        <v>8.5096162538977893E-3</v>
      </c>
      <c r="R5176" s="37">
        <f t="shared" si="1137"/>
        <v>1.0085096162538978</v>
      </c>
      <c r="T5176" s="39">
        <v>40967</v>
      </c>
      <c r="U5176" s="40">
        <v>424.51150000000001</v>
      </c>
      <c r="V5176" s="40">
        <f t="shared" si="1138"/>
        <v>1.7920855141484449E-3</v>
      </c>
      <c r="W5176" s="41">
        <f t="shared" si="1139"/>
        <v>1.0017920855141484</v>
      </c>
      <c r="Y5176" s="42">
        <v>40967</v>
      </c>
      <c r="Z5176" s="43">
        <v>299.01</v>
      </c>
      <c r="AA5176" s="43">
        <f t="shared" si="1140"/>
        <v>222.27921498661908</v>
      </c>
      <c r="AB5176" s="19">
        <f t="shared" si="1143"/>
        <v>-5.3074687359325745E-3</v>
      </c>
      <c r="AC5176" s="37">
        <f t="shared" si="1144"/>
        <v>0.99469253126406743</v>
      </c>
      <c r="AE5176" s="44">
        <v>40967</v>
      </c>
      <c r="AF5176" s="45">
        <v>5296.7997999999998</v>
      </c>
      <c r="AG5176" s="19">
        <f t="shared" si="1135"/>
        <v>3937.5556051144813</v>
      </c>
      <c r="AH5176" s="45">
        <f t="shared" si="1141"/>
        <v>-1.4563898336087955E-2</v>
      </c>
      <c r="AI5176" s="46">
        <f t="shared" si="1142"/>
        <v>0.98543610166391205</v>
      </c>
      <c r="AK5176" s="38">
        <v>40967</v>
      </c>
      <c r="AL5176" s="19">
        <v>178.685</v>
      </c>
      <c r="AM5176" s="19">
        <f t="shared" si="1131"/>
        <v>1.7834026380456613E-3</v>
      </c>
      <c r="AN5176" s="37">
        <f t="shared" si="1132"/>
        <v>1.0017834026380457</v>
      </c>
      <c r="AQ5176" s="38">
        <v>40967</v>
      </c>
      <c r="AR5176" s="19">
        <f t="shared" si="1133"/>
        <v>405.11105830000002</v>
      </c>
      <c r="AS5176" s="40">
        <f t="shared" si="1130"/>
        <v>1.7834026380456613E-3</v>
      </c>
      <c r="AT5176" s="51">
        <f t="shared" si="1134"/>
        <v>1.0017834026380457</v>
      </c>
      <c r="AX5176" s="53" t="s">
        <v>844</v>
      </c>
      <c r="AY5176" s="53">
        <v>6.8000000000000005E-3</v>
      </c>
    </row>
    <row r="5177" spans="1:51">
      <c r="A5177" s="38">
        <v>40968</v>
      </c>
      <c r="B5177" s="37">
        <v>1.3359000000000001</v>
      </c>
      <c r="D5177" s="38">
        <v>40968</v>
      </c>
      <c r="E5177" s="19">
        <v>1726.6043</v>
      </c>
      <c r="F5177" s="19">
        <v>1292.4652294333407</v>
      </c>
      <c r="G5177" s="19">
        <v>3.8909769922605975E-3</v>
      </c>
      <c r="H5177" s="37">
        <f t="shared" si="1136"/>
        <v>1.0038909769922606</v>
      </c>
      <c r="I5177" s="19"/>
      <c r="J5177" s="19"/>
      <c r="K5177" s="19"/>
      <c r="L5177" s="19"/>
      <c r="N5177" s="38">
        <v>40968</v>
      </c>
      <c r="O5177" s="19">
        <v>1356.4991</v>
      </c>
      <c r="P5177" s="19">
        <v>1015.4196421887865</v>
      </c>
      <c r="Q5177" s="19">
        <v>1.6986778594785035E-2</v>
      </c>
      <c r="R5177" s="37">
        <f t="shared" si="1137"/>
        <v>1.016986778594785</v>
      </c>
      <c r="T5177" s="39">
        <v>40968</v>
      </c>
      <c r="U5177" s="40">
        <v>424.14030000000002</v>
      </c>
      <c r="V5177" s="40">
        <f t="shared" si="1138"/>
        <v>-8.744168296971333E-4</v>
      </c>
      <c r="W5177" s="41">
        <f t="shared" si="1139"/>
        <v>0.99912558317030287</v>
      </c>
      <c r="Y5177" s="42">
        <v>40968</v>
      </c>
      <c r="Z5177" s="43">
        <v>297.64069999999998</v>
      </c>
      <c r="AA5177" s="43">
        <f t="shared" si="1140"/>
        <v>222.80163185867204</v>
      </c>
      <c r="AB5177" s="19">
        <f t="shared" si="1143"/>
        <v>2.3502731556992451E-3</v>
      </c>
      <c r="AC5177" s="37">
        <f t="shared" si="1144"/>
        <v>1.0023502731556992</v>
      </c>
      <c r="AE5177" s="44">
        <v>40968</v>
      </c>
      <c r="AF5177" s="45">
        <v>5297.1000999999997</v>
      </c>
      <c r="AG5177" s="19">
        <f t="shared" si="1135"/>
        <v>3965.192080245527</v>
      </c>
      <c r="AH5177" s="45">
        <f t="shared" si="1141"/>
        <v>7.0186882174181342E-3</v>
      </c>
      <c r="AI5177" s="46">
        <f t="shared" si="1142"/>
        <v>1.0070186882174181</v>
      </c>
      <c r="AK5177" s="38">
        <v>40968</v>
      </c>
      <c r="AL5177" s="19">
        <v>179.184</v>
      </c>
      <c r="AM5177" s="19">
        <f t="shared" si="1131"/>
        <v>2.7926238912052703E-3</v>
      </c>
      <c r="AN5177" s="37">
        <f t="shared" si="1132"/>
        <v>1.0027926238912053</v>
      </c>
      <c r="AQ5177" s="38">
        <v>40968</v>
      </c>
      <c r="AR5177" s="19">
        <f t="shared" si="1133"/>
        <v>406.24238112</v>
      </c>
      <c r="AS5177" s="40">
        <f t="shared" si="1130"/>
        <v>2.7926238912050483E-3</v>
      </c>
      <c r="AT5177" s="51">
        <f t="shared" si="1134"/>
        <v>1.002792623891205</v>
      </c>
      <c r="AX5177" s="53" t="s">
        <v>845</v>
      </c>
      <c r="AY5177" s="53">
        <v>6.6E-3</v>
      </c>
    </row>
    <row r="5178" spans="1:51">
      <c r="A5178" s="38">
        <v>40969</v>
      </c>
      <c r="B5178" s="37">
        <v>1.3320000000000001</v>
      </c>
      <c r="D5178" s="38">
        <v>40969</v>
      </c>
      <c r="E5178" s="19">
        <v>1734.385</v>
      </c>
      <c r="F5178" s="19">
        <v>1302.0908408408407</v>
      </c>
      <c r="G5178" s="19">
        <v>7.4474819038035101E-3</v>
      </c>
      <c r="H5178" s="37">
        <f t="shared" si="1136"/>
        <v>1.0074474819038035</v>
      </c>
      <c r="I5178" s="19"/>
      <c r="J5178" s="19"/>
      <c r="K5178" s="19"/>
      <c r="L5178" s="19"/>
      <c r="N5178" s="38">
        <v>40969</v>
      </c>
      <c r="O5178" s="19">
        <v>1353.0732</v>
      </c>
      <c r="P5178" s="19">
        <v>1015.8207207207207</v>
      </c>
      <c r="Q5178" s="19">
        <v>3.9498795893844196E-4</v>
      </c>
      <c r="R5178" s="37">
        <f t="shared" si="1137"/>
        <v>1.0003949879589384</v>
      </c>
      <c r="T5178" s="39">
        <v>40969</v>
      </c>
      <c r="U5178" s="40">
        <v>423.52510000000001</v>
      </c>
      <c r="V5178" s="40">
        <f t="shared" si="1138"/>
        <v>-1.4504634433465391E-3</v>
      </c>
      <c r="W5178" s="41">
        <f t="shared" si="1139"/>
        <v>0.99854953655665346</v>
      </c>
      <c r="Y5178" s="42">
        <v>40969</v>
      </c>
      <c r="Z5178" s="43">
        <v>298.69459999999998</v>
      </c>
      <c r="AA5178" s="43">
        <f t="shared" si="1140"/>
        <v>224.24519519519518</v>
      </c>
      <c r="AB5178" s="19">
        <f t="shared" si="1143"/>
        <v>6.4791416673233293E-3</v>
      </c>
      <c r="AC5178" s="37">
        <f t="shared" si="1144"/>
        <v>1.0064791416673233</v>
      </c>
      <c r="AE5178" s="44">
        <v>40969</v>
      </c>
      <c r="AF5178" s="45">
        <v>5370.1000999999997</v>
      </c>
      <c r="AG5178" s="19">
        <f t="shared" si="1135"/>
        <v>4031.606681681681</v>
      </c>
      <c r="AH5178" s="45">
        <f t="shared" si="1141"/>
        <v>1.67494033308071E-2</v>
      </c>
      <c r="AI5178" s="46">
        <f t="shared" si="1142"/>
        <v>1.0167494033308071</v>
      </c>
      <c r="AK5178" s="38">
        <v>40969</v>
      </c>
      <c r="AL5178" s="19">
        <v>180.1223</v>
      </c>
      <c r="AM5178" s="19">
        <f t="shared" si="1131"/>
        <v>5.2365166532726271E-3</v>
      </c>
      <c r="AN5178" s="37">
        <f t="shared" si="1132"/>
        <v>1.0052365166532726</v>
      </c>
      <c r="AQ5178" s="38">
        <v>40969</v>
      </c>
      <c r="AR5178" s="19">
        <f t="shared" si="1133"/>
        <v>408.36967611400001</v>
      </c>
      <c r="AS5178" s="40">
        <f t="shared" si="1130"/>
        <v>5.2365166532726271E-3</v>
      </c>
      <c r="AT5178" s="51">
        <f t="shared" si="1134"/>
        <v>1.0052365166532726</v>
      </c>
      <c r="AX5178" s="53" t="s">
        <v>846</v>
      </c>
      <c r="AY5178" s="53">
        <v>6.4000000000000003E-3</v>
      </c>
    </row>
    <row r="5179" spans="1:51">
      <c r="A5179" s="38">
        <v>40970</v>
      </c>
      <c r="B5179" s="37">
        <v>1.3202</v>
      </c>
      <c r="D5179" s="38">
        <v>40970</v>
      </c>
      <c r="E5179" s="19">
        <v>1726.4775999999999</v>
      </c>
      <c r="F5179" s="19">
        <v>1307.7394334191788</v>
      </c>
      <c r="G5179" s="19">
        <v>4.3380940877293384E-3</v>
      </c>
      <c r="H5179" s="37">
        <f t="shared" si="1136"/>
        <v>1.0043380940877293</v>
      </c>
      <c r="I5179" s="19"/>
      <c r="J5179" s="19"/>
      <c r="K5179" s="19"/>
      <c r="L5179" s="19"/>
      <c r="N5179" s="38">
        <v>40970</v>
      </c>
      <c r="O5179" s="19">
        <v>1357.5088000000001</v>
      </c>
      <c r="P5179" s="19">
        <v>1028.2599606120284</v>
      </c>
      <c r="Q5179" s="19">
        <v>1.2245507142719214E-2</v>
      </c>
      <c r="R5179" s="37">
        <f t="shared" si="1137"/>
        <v>1.0122455071427192</v>
      </c>
      <c r="T5179" s="39">
        <v>40970</v>
      </c>
      <c r="U5179" s="40">
        <v>423.3356</v>
      </c>
      <c r="V5179" s="40">
        <f t="shared" si="1138"/>
        <v>-4.4743511069356146E-4</v>
      </c>
      <c r="W5179" s="41">
        <f t="shared" si="1139"/>
        <v>0.99955256488930644</v>
      </c>
      <c r="Y5179" s="42">
        <v>40970</v>
      </c>
      <c r="Z5179" s="43">
        <v>296.9504</v>
      </c>
      <c r="AA5179" s="43">
        <f t="shared" si="1140"/>
        <v>224.9283441902742</v>
      </c>
      <c r="AB5179" s="19">
        <f t="shared" si="1143"/>
        <v>3.046437603643426E-3</v>
      </c>
      <c r="AC5179" s="37">
        <f t="shared" si="1144"/>
        <v>1.0030464376036434</v>
      </c>
      <c r="AE5179" s="44">
        <v>40970</v>
      </c>
      <c r="AF5179" s="45">
        <v>5303.7002000000002</v>
      </c>
      <c r="AG5179" s="19">
        <f t="shared" si="1135"/>
        <v>4017.3460081805788</v>
      </c>
      <c r="AH5179" s="45">
        <f t="shared" si="1141"/>
        <v>-3.5372184409501184E-3</v>
      </c>
      <c r="AI5179" s="46">
        <f t="shared" si="1142"/>
        <v>0.99646278155904988</v>
      </c>
      <c r="AK5179" s="38">
        <v>40970</v>
      </c>
      <c r="AL5179" s="19">
        <v>180.4589</v>
      </c>
      <c r="AM5179" s="19">
        <f t="shared" si="1131"/>
        <v>1.868730301578525E-3</v>
      </c>
      <c r="AN5179" s="37">
        <f t="shared" si="1132"/>
        <v>1.0018687303015785</v>
      </c>
      <c r="AQ5179" s="38">
        <v>40970</v>
      </c>
      <c r="AR5179" s="19">
        <f t="shared" si="1133"/>
        <v>409.13280890200002</v>
      </c>
      <c r="AS5179" s="40">
        <f t="shared" si="1130"/>
        <v>1.868730301578525E-3</v>
      </c>
      <c r="AT5179" s="51">
        <f t="shared" si="1134"/>
        <v>1.0018687303015785</v>
      </c>
      <c r="AX5179" s="53" t="s">
        <v>847</v>
      </c>
      <c r="AY5179" s="53">
        <v>6.4000000000000003E-3</v>
      </c>
    </row>
    <row r="5180" spans="1:51">
      <c r="A5180" s="38">
        <v>40973</v>
      </c>
      <c r="B5180" s="37">
        <v>1.3226</v>
      </c>
      <c r="D5180" s="38">
        <v>40973</v>
      </c>
      <c r="E5180" s="19">
        <v>1718.0527999999999</v>
      </c>
      <c r="F5180" s="19">
        <v>1298.996522002117</v>
      </c>
      <c r="G5180" s="19">
        <v>-6.6855148614757276E-3</v>
      </c>
      <c r="H5180" s="37">
        <f t="shared" si="1136"/>
        <v>0.99331448513852427</v>
      </c>
      <c r="I5180" s="19"/>
      <c r="J5180" s="19"/>
      <c r="K5180" s="19"/>
      <c r="L5180" s="19"/>
      <c r="N5180" s="38">
        <v>40973</v>
      </c>
      <c r="O5180" s="19">
        <v>1339.3486</v>
      </c>
      <c r="P5180" s="19">
        <v>1012.6633902918494</v>
      </c>
      <c r="Q5180" s="19">
        <v>-1.5167925347298161E-2</v>
      </c>
      <c r="R5180" s="37">
        <f t="shared" si="1137"/>
        <v>0.98483207465270184</v>
      </c>
      <c r="T5180" s="39">
        <v>40973</v>
      </c>
      <c r="U5180" s="40">
        <v>423.89670000000001</v>
      </c>
      <c r="V5180" s="40">
        <f t="shared" si="1138"/>
        <v>1.3254259740971275E-3</v>
      </c>
      <c r="W5180" s="41">
        <f t="shared" si="1139"/>
        <v>1.0013254259740971</v>
      </c>
      <c r="Y5180" s="42">
        <v>40973</v>
      </c>
      <c r="Z5180" s="43">
        <v>294.32499999999999</v>
      </c>
      <c r="AA5180" s="43">
        <f t="shared" si="1140"/>
        <v>222.53515802207772</v>
      </c>
      <c r="AB5180" s="19">
        <f t="shared" si="1143"/>
        <v>-1.0639771420590804E-2</v>
      </c>
      <c r="AC5180" s="37">
        <f t="shared" si="1144"/>
        <v>0.9893602285794092</v>
      </c>
      <c r="AE5180" s="44">
        <v>40973</v>
      </c>
      <c r="AF5180" s="45">
        <v>5296.7002000000002</v>
      </c>
      <c r="AG5180" s="19">
        <f t="shared" si="1135"/>
        <v>4004.7634961439589</v>
      </c>
      <c r="AH5180" s="45">
        <f t="shared" si="1141"/>
        <v>-3.1320458857658773E-3</v>
      </c>
      <c r="AI5180" s="46">
        <f t="shared" si="1142"/>
        <v>0.99686795411423412</v>
      </c>
      <c r="AK5180" s="38">
        <v>40973</v>
      </c>
      <c r="AL5180" s="19">
        <v>180.03020000000001</v>
      </c>
      <c r="AM5180" s="19">
        <f t="shared" si="1131"/>
        <v>-2.3756101804898178E-3</v>
      </c>
      <c r="AN5180" s="37">
        <f t="shared" si="1132"/>
        <v>0.99762438981951018</v>
      </c>
      <c r="AQ5180" s="38">
        <v>40973</v>
      </c>
      <c r="AR5180" s="19">
        <f t="shared" si="1133"/>
        <v>408.16086883600008</v>
      </c>
      <c r="AS5180" s="40">
        <f t="shared" si="1130"/>
        <v>-2.3756101804897067E-3</v>
      </c>
      <c r="AT5180" s="51">
        <f t="shared" si="1134"/>
        <v>0.99762438981951029</v>
      </c>
      <c r="AX5180" s="53" t="s">
        <v>848</v>
      </c>
      <c r="AY5180" s="53">
        <v>6.8999999999999999E-3</v>
      </c>
    </row>
    <row r="5181" spans="1:51">
      <c r="A5181" s="38">
        <v>40974</v>
      </c>
      <c r="B5181" s="37">
        <v>1.3113999999999999</v>
      </c>
      <c r="D5181" s="38">
        <v>40974</v>
      </c>
      <c r="E5181" s="19">
        <v>1682.7787000000001</v>
      </c>
      <c r="F5181" s="19">
        <v>1283.1925423211835</v>
      </c>
      <c r="G5181" s="19">
        <v>-1.2166298687678601E-2</v>
      </c>
      <c r="H5181" s="37">
        <f t="shared" si="1136"/>
        <v>0.9878337013123214</v>
      </c>
      <c r="I5181" s="19"/>
      <c r="J5181" s="19"/>
      <c r="K5181" s="19"/>
      <c r="L5181" s="19"/>
      <c r="N5181" s="38">
        <v>40974</v>
      </c>
      <c r="O5181" s="19">
        <v>1309.0688</v>
      </c>
      <c r="P5181" s="19">
        <v>998.22235778557274</v>
      </c>
      <c r="Q5181" s="19">
        <v>-1.4260446901427692E-2</v>
      </c>
      <c r="R5181" s="37">
        <f t="shared" si="1137"/>
        <v>0.98573955309857231</v>
      </c>
      <c r="T5181" s="39">
        <v>40974</v>
      </c>
      <c r="U5181" s="40">
        <v>424.25</v>
      </c>
      <c r="V5181" s="40">
        <f t="shared" si="1138"/>
        <v>8.3345777402832333E-4</v>
      </c>
      <c r="W5181" s="41">
        <f t="shared" si="1139"/>
        <v>1.0008334577740283</v>
      </c>
      <c r="Y5181" s="42">
        <v>40974</v>
      </c>
      <c r="Z5181" s="43">
        <v>289.44490000000002</v>
      </c>
      <c r="AA5181" s="43">
        <f t="shared" si="1140"/>
        <v>220.71442732957149</v>
      </c>
      <c r="AB5181" s="19">
        <f t="shared" si="1143"/>
        <v>-8.1817664619340258E-3</v>
      </c>
      <c r="AC5181" s="37">
        <f t="shared" si="1144"/>
        <v>0.99181823353806597</v>
      </c>
      <c r="AE5181" s="44">
        <v>40974</v>
      </c>
      <c r="AF5181" s="45">
        <v>5215.2997999999998</v>
      </c>
      <c r="AG5181" s="19">
        <f t="shared" si="1135"/>
        <v>3976.8947689492147</v>
      </c>
      <c r="AH5181" s="45">
        <f t="shared" si="1141"/>
        <v>-6.9588946317499234E-3</v>
      </c>
      <c r="AI5181" s="46">
        <f t="shared" si="1142"/>
        <v>0.99304110536825008</v>
      </c>
      <c r="AK5181" s="38">
        <v>40974</v>
      </c>
      <c r="AL5181" s="19">
        <v>179.45150000000001</v>
      </c>
      <c r="AM5181" s="19">
        <f t="shared" si="1131"/>
        <v>-3.2144606849294766E-3</v>
      </c>
      <c r="AN5181" s="37">
        <f t="shared" si="1132"/>
        <v>0.99678553931507052</v>
      </c>
      <c r="AQ5181" s="38">
        <v>40974</v>
      </c>
      <c r="AR5181" s="19">
        <f t="shared" si="1133"/>
        <v>406.84885177000007</v>
      </c>
      <c r="AS5181" s="40">
        <f t="shared" si="1130"/>
        <v>-3.2144606849295876E-3</v>
      </c>
      <c r="AT5181" s="51">
        <f t="shared" si="1134"/>
        <v>0.99678553931507041</v>
      </c>
      <c r="AX5181" s="53" t="s">
        <v>849</v>
      </c>
      <c r="AY5181" s="53">
        <v>7.3000000000000001E-3</v>
      </c>
    </row>
    <row r="5182" spans="1:51">
      <c r="A5182" s="38">
        <v>40975</v>
      </c>
      <c r="B5182" s="37">
        <v>1.3149</v>
      </c>
      <c r="D5182" s="38">
        <v>40975</v>
      </c>
      <c r="E5182" s="19">
        <v>1690.4179999999999</v>
      </c>
      <c r="F5182" s="19">
        <v>1285.5867366339646</v>
      </c>
      <c r="G5182" s="19">
        <v>1.8658106510269779E-3</v>
      </c>
      <c r="H5182" s="37">
        <f t="shared" si="1136"/>
        <v>1.001865810651027</v>
      </c>
      <c r="I5182" s="19"/>
      <c r="J5182" s="19"/>
      <c r="K5182" s="19"/>
      <c r="L5182" s="19"/>
      <c r="N5182" s="38">
        <v>40975</v>
      </c>
      <c r="O5182" s="19">
        <v>1304.681</v>
      </c>
      <c r="P5182" s="19">
        <v>992.22830633508261</v>
      </c>
      <c r="Q5182" s="19">
        <v>-6.0047257043882585E-3</v>
      </c>
      <c r="R5182" s="37">
        <f t="shared" si="1137"/>
        <v>0.99399527429561174</v>
      </c>
      <c r="T5182" s="39">
        <v>40975</v>
      </c>
      <c r="U5182" s="40">
        <v>423.73520000000002</v>
      </c>
      <c r="V5182" s="40">
        <f t="shared" si="1138"/>
        <v>-1.2134354743664755E-3</v>
      </c>
      <c r="W5182" s="41">
        <f t="shared" si="1139"/>
        <v>0.99878656452563352</v>
      </c>
      <c r="Y5182" s="42">
        <v>40975</v>
      </c>
      <c r="Z5182" s="43">
        <v>288.92739999999998</v>
      </c>
      <c r="AA5182" s="43">
        <f t="shared" si="1140"/>
        <v>219.73336375389763</v>
      </c>
      <c r="AB5182" s="19">
        <f t="shared" si="1143"/>
        <v>-4.4449453873214306E-3</v>
      </c>
      <c r="AC5182" s="37">
        <f t="shared" si="1144"/>
        <v>0.99555505461267857</v>
      </c>
      <c r="AE5182" s="44">
        <v>40975</v>
      </c>
      <c r="AF5182" s="45">
        <v>5250</v>
      </c>
      <c r="AG5182" s="19">
        <f t="shared" si="1135"/>
        <v>3992.6990645676478</v>
      </c>
      <c r="AH5182" s="45">
        <f t="shared" si="1141"/>
        <v>3.9740291198624433E-3</v>
      </c>
      <c r="AI5182" s="46">
        <f t="shared" si="1142"/>
        <v>1.0039740291198624</v>
      </c>
      <c r="AK5182" s="38">
        <v>40975</v>
      </c>
      <c r="AL5182" s="19">
        <v>179.8023</v>
      </c>
      <c r="AM5182" s="19">
        <f t="shared" si="1131"/>
        <v>1.9548457382634332E-3</v>
      </c>
      <c r="AN5182" s="37">
        <f t="shared" si="1132"/>
        <v>1.0019548457382634</v>
      </c>
      <c r="AQ5182" s="38">
        <v>40975</v>
      </c>
      <c r="AR5182" s="19">
        <f t="shared" si="1133"/>
        <v>407.64417851400003</v>
      </c>
      <c r="AS5182" s="40">
        <f t="shared" si="1130"/>
        <v>1.9548457382634332E-3</v>
      </c>
      <c r="AT5182" s="51">
        <f t="shared" si="1134"/>
        <v>1.0019548457382634</v>
      </c>
      <c r="AX5182" s="53" t="s">
        <v>850</v>
      </c>
      <c r="AY5182" s="53">
        <v>8.5000000000000006E-3</v>
      </c>
    </row>
    <row r="5183" spans="1:51">
      <c r="A5183" s="38">
        <v>40976</v>
      </c>
      <c r="B5183" s="37">
        <v>1.3255999999999999</v>
      </c>
      <c r="D5183" s="38">
        <v>40976</v>
      </c>
      <c r="E5183" s="19">
        <v>1716.9863</v>
      </c>
      <c r="F5183" s="19">
        <v>1295.2521876885939</v>
      </c>
      <c r="G5183" s="19">
        <v>7.5183188961145397E-3</v>
      </c>
      <c r="H5183" s="37">
        <f t="shared" si="1136"/>
        <v>1.0075183188961145</v>
      </c>
      <c r="I5183" s="19"/>
      <c r="J5183" s="19"/>
      <c r="K5183" s="19"/>
      <c r="L5183" s="19"/>
      <c r="N5183" s="38">
        <v>40976</v>
      </c>
      <c r="O5183" s="19">
        <v>1323.5181</v>
      </c>
      <c r="P5183" s="19">
        <v>998.42946590223301</v>
      </c>
      <c r="Q5183" s="19">
        <v>6.2497305585396123E-3</v>
      </c>
      <c r="R5183" s="37">
        <f t="shared" si="1137"/>
        <v>1.0062497305585396</v>
      </c>
      <c r="T5183" s="39">
        <v>40976</v>
      </c>
      <c r="U5183" s="40">
        <v>423.72559999999999</v>
      </c>
      <c r="V5183" s="40">
        <f t="shared" si="1138"/>
        <v>-2.2655658533987655E-5</v>
      </c>
      <c r="W5183" s="41">
        <f t="shared" si="1139"/>
        <v>0.99997734434146601</v>
      </c>
      <c r="Y5183" s="42">
        <v>40976</v>
      </c>
      <c r="Z5183" s="43">
        <v>289.97149999999999</v>
      </c>
      <c r="AA5183" s="43">
        <f t="shared" si="1140"/>
        <v>218.74735968617986</v>
      </c>
      <c r="AB5183" s="19">
        <f t="shared" si="1143"/>
        <v>-4.4872751723862292E-3</v>
      </c>
      <c r="AC5183" s="37">
        <f t="shared" si="1144"/>
        <v>0.99551272482761377</v>
      </c>
      <c r="AE5183" s="44">
        <v>40976</v>
      </c>
      <c r="AF5183" s="45">
        <v>5288.2002000000002</v>
      </c>
      <c r="AG5183" s="19">
        <f t="shared" si="1135"/>
        <v>3989.2880205190108</v>
      </c>
      <c r="AH5183" s="45">
        <f t="shared" si="1141"/>
        <v>-8.5432034658150524E-4</v>
      </c>
      <c r="AI5183" s="46">
        <f t="shared" si="1142"/>
        <v>0.99914567965341849</v>
      </c>
      <c r="AK5183" s="38">
        <v>40976</v>
      </c>
      <c r="AL5183" s="19">
        <v>180.2389</v>
      </c>
      <c r="AM5183" s="19">
        <f t="shared" si="1131"/>
        <v>2.4282225533265311E-3</v>
      </c>
      <c r="AN5183" s="37">
        <f t="shared" si="1132"/>
        <v>1.0024282225533265</v>
      </c>
      <c r="AQ5183" s="38">
        <v>40976</v>
      </c>
      <c r="AR5183" s="19">
        <f t="shared" si="1133"/>
        <v>408.63402930200004</v>
      </c>
      <c r="AS5183" s="40">
        <f t="shared" si="1130"/>
        <v>2.4282225533267532E-3</v>
      </c>
      <c r="AT5183" s="51">
        <f t="shared" si="1134"/>
        <v>1.0024282225533268</v>
      </c>
      <c r="AX5183" s="53" t="s">
        <v>851</v>
      </c>
      <c r="AY5183" s="53">
        <v>9.0000000000000011E-3</v>
      </c>
    </row>
    <row r="5184" spans="1:51">
      <c r="A5184" s="38">
        <v>40977</v>
      </c>
      <c r="B5184" s="37">
        <v>1.3108</v>
      </c>
      <c r="D5184" s="38">
        <v>40977</v>
      </c>
      <c r="E5184" s="19">
        <v>1719.0223000000001</v>
      </c>
      <c r="F5184" s="19">
        <v>1311.429890143424</v>
      </c>
      <c r="G5184" s="19">
        <v>1.2490002030955516E-2</v>
      </c>
      <c r="H5184" s="37">
        <f t="shared" si="1136"/>
        <v>1.0124900020309555</v>
      </c>
      <c r="I5184" s="19"/>
      <c r="J5184" s="19"/>
      <c r="K5184" s="19"/>
      <c r="L5184" s="19"/>
      <c r="N5184" s="38">
        <v>40977</v>
      </c>
      <c r="O5184" s="19">
        <v>1332.7796000000001</v>
      </c>
      <c r="P5184" s="19">
        <v>1016.7680805614892</v>
      </c>
      <c r="Q5184" s="19">
        <v>1.8367461383648642E-2</v>
      </c>
      <c r="R5184" s="37">
        <f t="shared" si="1137"/>
        <v>1.0183674613836486</v>
      </c>
      <c r="T5184" s="39">
        <v>40977</v>
      </c>
      <c r="U5184" s="40">
        <v>424.0453</v>
      </c>
      <c r="V5184" s="40">
        <f t="shared" si="1138"/>
        <v>7.544977221107807E-4</v>
      </c>
      <c r="W5184" s="41">
        <f t="shared" si="1139"/>
        <v>1.0007544977221108</v>
      </c>
      <c r="Y5184" s="42">
        <v>40977</v>
      </c>
      <c r="Z5184" s="43">
        <v>292.3433</v>
      </c>
      <c r="AA5184" s="43">
        <f t="shared" si="1140"/>
        <v>223.02662496185536</v>
      </c>
      <c r="AB5184" s="19">
        <f t="shared" si="1143"/>
        <v>1.9562591666544504E-2</v>
      </c>
      <c r="AC5184" s="37">
        <f t="shared" si="1144"/>
        <v>1.0195625916665445</v>
      </c>
      <c r="AE5184" s="44">
        <v>40977</v>
      </c>
      <c r="AF5184" s="45">
        <v>5317.1000999999997</v>
      </c>
      <c r="AG5184" s="19">
        <f t="shared" si="1135"/>
        <v>4056.3778608483367</v>
      </c>
      <c r="AH5184" s="45">
        <f t="shared" si="1141"/>
        <v>1.6817497253707181E-2</v>
      </c>
      <c r="AI5184" s="46">
        <f t="shared" si="1142"/>
        <v>1.0168174972537072</v>
      </c>
      <c r="AK5184" s="38">
        <v>40977</v>
      </c>
      <c r="AL5184" s="19">
        <v>180.31280000000001</v>
      </c>
      <c r="AM5184" s="19">
        <f t="shared" si="1131"/>
        <v>4.1001137934149057E-4</v>
      </c>
      <c r="AN5184" s="37">
        <f t="shared" si="1132"/>
        <v>1.0004100113793415</v>
      </c>
      <c r="AQ5184" s="38">
        <v>40977</v>
      </c>
      <c r="AR5184" s="19">
        <f t="shared" si="1133"/>
        <v>408.80157390400007</v>
      </c>
      <c r="AS5184" s="40">
        <f t="shared" si="1130"/>
        <v>4.1001137934149057E-4</v>
      </c>
      <c r="AT5184" s="51">
        <f t="shared" si="1134"/>
        <v>1.0004100113793415</v>
      </c>
      <c r="AX5184" s="53" t="s">
        <v>852</v>
      </c>
      <c r="AY5184" s="53">
        <v>8.8000000000000005E-3</v>
      </c>
    </row>
    <row r="5185" spans="1:51">
      <c r="A5185" s="38">
        <v>40980</v>
      </c>
      <c r="B5185" s="37">
        <v>1.3141</v>
      </c>
      <c r="D5185" s="38">
        <v>40980</v>
      </c>
      <c r="E5185" s="19">
        <v>1716.1090999999999</v>
      </c>
      <c r="F5185" s="19">
        <v>1305.9197169165207</v>
      </c>
      <c r="G5185" s="19">
        <v>-4.2016529197003161E-3</v>
      </c>
      <c r="H5185" s="37">
        <f t="shared" si="1136"/>
        <v>0.99579834708029968</v>
      </c>
      <c r="I5185" s="19"/>
      <c r="J5185" s="19"/>
      <c r="K5185" s="19"/>
      <c r="L5185" s="19"/>
      <c r="N5185" s="38">
        <v>40980</v>
      </c>
      <c r="O5185" s="19">
        <v>1320.9883</v>
      </c>
      <c r="P5185" s="19">
        <v>1005.2418385206605</v>
      </c>
      <c r="Q5185" s="19">
        <v>-1.1336156456114965E-2</v>
      </c>
      <c r="R5185" s="37">
        <f t="shared" si="1137"/>
        <v>0.98866384354388503</v>
      </c>
      <c r="T5185" s="39">
        <v>40980</v>
      </c>
      <c r="U5185" s="40">
        <v>424.54849999999999</v>
      </c>
      <c r="V5185" s="40">
        <f t="shared" si="1138"/>
        <v>1.1866656699177636E-3</v>
      </c>
      <c r="W5185" s="41">
        <f t="shared" si="1139"/>
        <v>1.0011866656699178</v>
      </c>
      <c r="Y5185" s="42">
        <v>40980</v>
      </c>
      <c r="Z5185" s="43">
        <v>291.2953</v>
      </c>
      <c r="AA5185" s="43">
        <f t="shared" si="1140"/>
        <v>221.66905106156304</v>
      </c>
      <c r="AB5185" s="19">
        <f t="shared" si="1143"/>
        <v>-6.0870485778301564E-3</v>
      </c>
      <c r="AC5185" s="37">
        <f t="shared" si="1144"/>
        <v>0.99391295142216984</v>
      </c>
      <c r="AE5185" s="44">
        <v>40980</v>
      </c>
      <c r="AF5185" s="45">
        <v>5292.1000999999997</v>
      </c>
      <c r="AG5185" s="19">
        <f t="shared" si="1135"/>
        <v>4027.1669583745525</v>
      </c>
      <c r="AH5185" s="45">
        <f t="shared" si="1141"/>
        <v>-7.2012281586792959E-3</v>
      </c>
      <c r="AI5185" s="46">
        <f t="shared" si="1142"/>
        <v>0.9927987718413207</v>
      </c>
      <c r="AK5185" s="38">
        <v>40980</v>
      </c>
      <c r="AL5185" s="19">
        <v>180.17179999999999</v>
      </c>
      <c r="AM5185" s="19">
        <f t="shared" si="1131"/>
        <v>-7.8197443553662538E-4</v>
      </c>
      <c r="AN5185" s="37">
        <f t="shared" si="1132"/>
        <v>0.99921802556446337</v>
      </c>
      <c r="AQ5185" s="38">
        <v>40980</v>
      </c>
      <c r="AR5185" s="19">
        <f t="shared" si="1133"/>
        <v>408.48190152400002</v>
      </c>
      <c r="AS5185" s="40">
        <f t="shared" si="1130"/>
        <v>-7.8197443553662538E-4</v>
      </c>
      <c r="AT5185" s="51">
        <f t="shared" si="1134"/>
        <v>0.99921802556446337</v>
      </c>
      <c r="AX5185" s="53" t="s">
        <v>853</v>
      </c>
      <c r="AY5185" s="53">
        <v>0.01</v>
      </c>
    </row>
    <row r="5186" spans="1:51">
      <c r="A5186" s="38">
        <v>40981</v>
      </c>
      <c r="B5186" s="37">
        <v>1.3109</v>
      </c>
      <c r="D5186" s="38">
        <v>40981</v>
      </c>
      <c r="E5186" s="19">
        <v>1741.7254</v>
      </c>
      <c r="F5186" s="19">
        <v>1328.6485620566025</v>
      </c>
      <c r="G5186" s="19">
        <v>1.7404473525943986E-2</v>
      </c>
      <c r="H5186" s="37">
        <f t="shared" si="1136"/>
        <v>1.017404473525944</v>
      </c>
      <c r="I5186" s="19"/>
      <c r="J5186" s="19"/>
      <c r="K5186" s="19"/>
      <c r="L5186" s="19"/>
      <c r="N5186" s="38">
        <v>40981</v>
      </c>
      <c r="O5186" s="19">
        <v>1341.2378000000001</v>
      </c>
      <c r="P5186" s="19">
        <v>1023.1427263711955</v>
      </c>
      <c r="Q5186" s="19">
        <v>1.7807543582625263E-2</v>
      </c>
      <c r="R5186" s="37">
        <f t="shared" si="1137"/>
        <v>1.0178075435826253</v>
      </c>
      <c r="T5186" s="39">
        <v>40981</v>
      </c>
      <c r="U5186" s="40">
        <v>425.35809999999998</v>
      </c>
      <c r="V5186" s="40">
        <f t="shared" si="1138"/>
        <v>1.9069670485232226E-3</v>
      </c>
      <c r="W5186" s="41">
        <f t="shared" si="1139"/>
        <v>1.0019069670485232</v>
      </c>
      <c r="Y5186" s="42">
        <v>40981</v>
      </c>
      <c r="Z5186" s="43">
        <v>293.52350000000001</v>
      </c>
      <c r="AA5186" s="43">
        <f t="shared" si="1140"/>
        <v>223.90990922267147</v>
      </c>
      <c r="AB5186" s="19">
        <f t="shared" si="1143"/>
        <v>1.0109025821949835E-2</v>
      </c>
      <c r="AC5186" s="37">
        <f t="shared" si="1144"/>
        <v>1.0101090258219498</v>
      </c>
      <c r="AE5186" s="44">
        <v>40981</v>
      </c>
      <c r="AF5186" s="45">
        <v>5324.2997999999998</v>
      </c>
      <c r="AG5186" s="19">
        <f t="shared" si="1135"/>
        <v>4061.560607216416</v>
      </c>
      <c r="AH5186" s="45">
        <f t="shared" si="1141"/>
        <v>8.5404079834190405E-3</v>
      </c>
      <c r="AI5186" s="46">
        <f t="shared" si="1142"/>
        <v>1.008540407983419</v>
      </c>
      <c r="AK5186" s="38">
        <v>40981</v>
      </c>
      <c r="AL5186" s="19">
        <v>179.9881</v>
      </c>
      <c r="AM5186" s="19">
        <f t="shared" si="1131"/>
        <v>-1.0195824207783755E-3</v>
      </c>
      <c r="AN5186" s="37">
        <f t="shared" si="1132"/>
        <v>0.99898041757922162</v>
      </c>
      <c r="AQ5186" s="38">
        <v>40981</v>
      </c>
      <c r="AR5186" s="19">
        <f t="shared" si="1133"/>
        <v>408.06542055800003</v>
      </c>
      <c r="AS5186" s="40">
        <f t="shared" si="1130"/>
        <v>-1.0195824207783755E-3</v>
      </c>
      <c r="AT5186" s="51">
        <f t="shared" si="1134"/>
        <v>0.99898041757922162</v>
      </c>
      <c r="AX5186" s="53" t="s">
        <v>854</v>
      </c>
      <c r="AY5186" s="53">
        <v>1.04E-2</v>
      </c>
    </row>
    <row r="5187" spans="1:51">
      <c r="A5187" s="38">
        <v>40982</v>
      </c>
      <c r="B5187" s="37">
        <v>1.3025</v>
      </c>
      <c r="D5187" s="38">
        <v>40982</v>
      </c>
      <c r="E5187" s="19">
        <v>1738.1583000000001</v>
      </c>
      <c r="F5187" s="19">
        <v>1334.4785412667948</v>
      </c>
      <c r="G5187" s="19">
        <v>4.3879016443355567E-3</v>
      </c>
      <c r="H5187" s="37">
        <f t="shared" si="1136"/>
        <v>1.0043879016443356</v>
      </c>
      <c r="I5187" s="19"/>
      <c r="J5187" s="19"/>
      <c r="K5187" s="19"/>
      <c r="L5187" s="19"/>
      <c r="N5187" s="38">
        <v>40982</v>
      </c>
      <c r="O5187" s="19">
        <v>1341.6320000000001</v>
      </c>
      <c r="P5187" s="19">
        <v>1030.0437619961613</v>
      </c>
      <c r="Q5187" s="19">
        <v>6.744939339442757E-3</v>
      </c>
      <c r="R5187" s="37">
        <f t="shared" si="1137"/>
        <v>1.0067449393394428</v>
      </c>
      <c r="T5187" s="39">
        <v>40982</v>
      </c>
      <c r="U5187" s="40">
        <v>422.38920000000002</v>
      </c>
      <c r="V5187" s="40">
        <f t="shared" si="1138"/>
        <v>-6.9797659901150721E-3</v>
      </c>
      <c r="W5187" s="41">
        <f t="shared" si="1139"/>
        <v>0.99302023400988493</v>
      </c>
      <c r="Y5187" s="42">
        <v>40982</v>
      </c>
      <c r="Z5187" s="43">
        <v>290.80680000000001</v>
      </c>
      <c r="AA5187" s="43">
        <f t="shared" si="1140"/>
        <v>223.2681765834933</v>
      </c>
      <c r="AB5187" s="19">
        <f t="shared" si="1143"/>
        <v>-2.866030545079612E-3</v>
      </c>
      <c r="AC5187" s="37">
        <f t="shared" si="1144"/>
        <v>0.99713396945492039</v>
      </c>
      <c r="AE5187" s="44">
        <v>40982</v>
      </c>
      <c r="AF5187" s="45">
        <v>5279.8999000000003</v>
      </c>
      <c r="AG5187" s="19">
        <f t="shared" si="1135"/>
        <v>4053.6659500959695</v>
      </c>
      <c r="AH5187" s="45">
        <f t="shared" si="1141"/>
        <v>-1.9437496775056573E-3</v>
      </c>
      <c r="AI5187" s="46">
        <f t="shared" si="1142"/>
        <v>0.99805625032249434</v>
      </c>
      <c r="AK5187" s="38">
        <v>40982</v>
      </c>
      <c r="AL5187" s="19">
        <v>179.47210000000001</v>
      </c>
      <c r="AM5187" s="19">
        <f t="shared" si="1131"/>
        <v>-2.8668561977152063E-3</v>
      </c>
      <c r="AN5187" s="37">
        <f t="shared" si="1132"/>
        <v>0.99713314380228479</v>
      </c>
      <c r="AQ5187" s="38">
        <v>40982</v>
      </c>
      <c r="AR5187" s="19">
        <f t="shared" si="1133"/>
        <v>406.89555567800005</v>
      </c>
      <c r="AS5187" s="40">
        <f t="shared" si="1130"/>
        <v>-2.8668561977152063E-3</v>
      </c>
      <c r="AT5187" s="51">
        <f t="shared" si="1134"/>
        <v>0.99713314380228479</v>
      </c>
      <c r="AX5187" s="53" t="s">
        <v>855</v>
      </c>
      <c r="AY5187" s="53">
        <v>1.0200000000000001E-2</v>
      </c>
    </row>
    <row r="5188" spans="1:51">
      <c r="A5188" s="38">
        <v>40983</v>
      </c>
      <c r="B5188" s="37">
        <v>1.3069999999999999</v>
      </c>
      <c r="D5188" s="38">
        <v>40983</v>
      </c>
      <c r="E5188" s="19">
        <v>1749.8439000000001</v>
      </c>
      <c r="F5188" s="19">
        <v>1338.8247130833972</v>
      </c>
      <c r="G5188" s="19">
        <v>3.2568315504546419E-3</v>
      </c>
      <c r="H5188" s="37">
        <f t="shared" si="1136"/>
        <v>1.0032568315504546</v>
      </c>
      <c r="I5188" s="19"/>
      <c r="J5188" s="19"/>
      <c r="K5188" s="19"/>
      <c r="L5188" s="19"/>
      <c r="N5188" s="38">
        <v>40983</v>
      </c>
      <c r="O5188" s="19">
        <v>1339.9730999999999</v>
      </c>
      <c r="P5188" s="19">
        <v>1025.2280795715378</v>
      </c>
      <c r="Q5188" s="19">
        <v>-4.6752211918559272E-3</v>
      </c>
      <c r="R5188" s="37">
        <f t="shared" si="1137"/>
        <v>0.99532477880814407</v>
      </c>
      <c r="T5188" s="39">
        <v>40983</v>
      </c>
      <c r="U5188" s="40">
        <v>421.19290000000001</v>
      </c>
      <c r="V5188" s="40">
        <f t="shared" si="1138"/>
        <v>-2.8322220359801031E-3</v>
      </c>
      <c r="W5188" s="41">
        <f t="shared" si="1139"/>
        <v>0.9971677779640199</v>
      </c>
      <c r="Y5188" s="42">
        <v>40983</v>
      </c>
      <c r="Z5188" s="43">
        <v>292.71039999999999</v>
      </c>
      <c r="AA5188" s="43">
        <f t="shared" si="1140"/>
        <v>223.95592960979343</v>
      </c>
      <c r="AB5188" s="19">
        <f t="shared" si="1143"/>
        <v>3.080389855931509E-3</v>
      </c>
      <c r="AC5188" s="37">
        <f t="shared" si="1144"/>
        <v>1.0030803898559315</v>
      </c>
      <c r="AE5188" s="44">
        <v>40983</v>
      </c>
      <c r="AF5188" s="45">
        <v>5263.6000999999997</v>
      </c>
      <c r="AG5188" s="19">
        <f t="shared" si="1135"/>
        <v>4027.238026013772</v>
      </c>
      <c r="AH5188" s="45">
        <f t="shared" si="1141"/>
        <v>-6.519512068223543E-3</v>
      </c>
      <c r="AI5188" s="46">
        <f t="shared" si="1142"/>
        <v>0.99348048793177646</v>
      </c>
      <c r="AK5188" s="38">
        <v>40983</v>
      </c>
      <c r="AL5188" s="19">
        <v>179.26499999999999</v>
      </c>
      <c r="AM5188" s="19">
        <f t="shared" si="1131"/>
        <v>-1.1539398045714577E-3</v>
      </c>
      <c r="AN5188" s="37">
        <f t="shared" si="1132"/>
        <v>0.99884606019542854</v>
      </c>
      <c r="AQ5188" s="38">
        <v>40983</v>
      </c>
      <c r="AR5188" s="19">
        <f t="shared" si="1133"/>
        <v>406.42602269999998</v>
      </c>
      <c r="AS5188" s="40">
        <f t="shared" si="1130"/>
        <v>-1.1539398045714577E-3</v>
      </c>
      <c r="AT5188" s="51">
        <f t="shared" si="1134"/>
        <v>0.99884606019542854</v>
      </c>
      <c r="AX5188" s="53" t="s">
        <v>856</v>
      </c>
      <c r="AY5188" s="53">
        <v>1.0200000000000001E-2</v>
      </c>
    </row>
    <row r="5189" spans="1:51">
      <c r="A5189" s="38">
        <v>40984</v>
      </c>
      <c r="B5189" s="37">
        <v>1.3170999999999999</v>
      </c>
      <c r="D5189" s="38">
        <v>40984</v>
      </c>
      <c r="E5189" s="19">
        <v>1758.5217</v>
      </c>
      <c r="F5189" s="19">
        <v>1335.1466859008428</v>
      </c>
      <c r="G5189" s="19">
        <v>-2.747205923681828E-3</v>
      </c>
      <c r="H5189" s="37">
        <f t="shared" si="1136"/>
        <v>0.99725279407631817</v>
      </c>
      <c r="I5189" s="19"/>
      <c r="J5189" s="19"/>
      <c r="K5189" s="19"/>
      <c r="L5189" s="19"/>
      <c r="N5189" s="38">
        <v>40984</v>
      </c>
      <c r="O5189" s="19">
        <v>1337.4911</v>
      </c>
      <c r="P5189" s="19">
        <v>1015.4818161111533</v>
      </c>
      <c r="Q5189" s="19">
        <v>-9.5064343774681204E-3</v>
      </c>
      <c r="R5189" s="37">
        <f t="shared" si="1137"/>
        <v>0.99049356562253188</v>
      </c>
      <c r="T5189" s="39">
        <v>40984</v>
      </c>
      <c r="U5189" s="40">
        <v>420.7792</v>
      </c>
      <c r="V5189" s="40">
        <f t="shared" si="1138"/>
        <v>-9.8221028891987139E-4</v>
      </c>
      <c r="W5189" s="41">
        <f t="shared" si="1139"/>
        <v>0.99901778971108013</v>
      </c>
      <c r="Y5189" s="42">
        <v>40984</v>
      </c>
      <c r="Z5189" s="43">
        <v>294.01190000000003</v>
      </c>
      <c r="AA5189" s="43">
        <f t="shared" si="1140"/>
        <v>223.22671019664418</v>
      </c>
      <c r="AB5189" s="19">
        <f t="shared" si="1143"/>
        <v>-3.2560844199115424E-3</v>
      </c>
      <c r="AC5189" s="37">
        <f t="shared" si="1144"/>
        <v>0.99674391558008846</v>
      </c>
      <c r="AE5189" s="44">
        <v>40984</v>
      </c>
      <c r="AF5189" s="45">
        <v>5335.1000999999997</v>
      </c>
      <c r="AG5189" s="19">
        <f t="shared" si="1135"/>
        <v>4050.641636929618</v>
      </c>
      <c r="AH5189" s="45">
        <f t="shared" si="1141"/>
        <v>5.8113304365601248E-3</v>
      </c>
      <c r="AI5189" s="46">
        <f t="shared" si="1142"/>
        <v>1.0058113304365601</v>
      </c>
      <c r="AK5189" s="38">
        <v>40984</v>
      </c>
      <c r="AL5189" s="19">
        <v>178.83770000000001</v>
      </c>
      <c r="AM5189" s="19">
        <f t="shared" si="1131"/>
        <v>-2.3836220121048468E-3</v>
      </c>
      <c r="AN5189" s="37">
        <f t="shared" si="1132"/>
        <v>0.99761637798789515</v>
      </c>
      <c r="AQ5189" s="38">
        <v>40984</v>
      </c>
      <c r="AR5189" s="19">
        <f t="shared" si="1133"/>
        <v>405.45725668600005</v>
      </c>
      <c r="AS5189" s="40">
        <f t="shared" ref="AS5189:AS5220" si="1145">AR5189/AR5188-1</f>
        <v>-2.3836220121048468E-3</v>
      </c>
      <c r="AT5189" s="51">
        <f t="shared" si="1134"/>
        <v>0.99761637798789515</v>
      </c>
      <c r="AX5189" s="53" t="s">
        <v>857</v>
      </c>
      <c r="AY5189" s="53">
        <v>1.09E-2</v>
      </c>
    </row>
    <row r="5190" spans="1:51">
      <c r="A5190" s="38">
        <v>40987</v>
      </c>
      <c r="B5190" s="37">
        <v>1.3242</v>
      </c>
      <c r="D5190" s="38">
        <v>40987</v>
      </c>
      <c r="E5190" s="19">
        <v>1764.9562000000001</v>
      </c>
      <c r="F5190" s="19">
        <v>1332.8471529980366</v>
      </c>
      <c r="G5190" s="19">
        <v>-1.7223073143118883E-3</v>
      </c>
      <c r="H5190" s="37">
        <f t="shared" si="1136"/>
        <v>0.99827769268568811</v>
      </c>
      <c r="I5190" s="19"/>
      <c r="J5190" s="19"/>
      <c r="K5190" s="19"/>
      <c r="L5190" s="19"/>
      <c r="N5190" s="38">
        <v>40987</v>
      </c>
      <c r="O5190" s="19">
        <v>1334.9872</v>
      </c>
      <c r="P5190" s="19">
        <v>1008.146201480139</v>
      </c>
      <c r="Q5190" s="19">
        <v>-7.2237774371051167E-3</v>
      </c>
      <c r="R5190" s="37">
        <f t="shared" si="1137"/>
        <v>0.99277622256289488</v>
      </c>
      <c r="T5190" s="39">
        <v>40987</v>
      </c>
      <c r="U5190" s="40">
        <v>419.94900000000001</v>
      </c>
      <c r="V5190" s="40">
        <f t="shared" si="1138"/>
        <v>-1.9730062702718598E-3</v>
      </c>
      <c r="W5190" s="41">
        <f t="shared" si="1139"/>
        <v>0.99802699372972814</v>
      </c>
      <c r="Y5190" s="42">
        <v>40987</v>
      </c>
      <c r="Z5190" s="43">
        <v>294.52080000000001</v>
      </c>
      <c r="AA5190" s="43">
        <f t="shared" si="1140"/>
        <v>222.41413683733575</v>
      </c>
      <c r="AB5190" s="19">
        <f t="shared" si="1143"/>
        <v>-3.6401260341677455E-3</v>
      </c>
      <c r="AC5190" s="37">
        <f t="shared" si="1144"/>
        <v>0.99635987396583225</v>
      </c>
      <c r="AE5190" s="44">
        <v>40987</v>
      </c>
      <c r="AF5190" s="45">
        <v>5349.7002000000002</v>
      </c>
      <c r="AG5190" s="19">
        <f t="shared" si="1135"/>
        <v>4039.9487992750342</v>
      </c>
      <c r="AH5190" s="45">
        <f t="shared" si="1141"/>
        <v>-2.6397886095618217E-3</v>
      </c>
      <c r="AI5190" s="46">
        <f t="shared" si="1142"/>
        <v>0.99736021139043818</v>
      </c>
      <c r="AK5190" s="38">
        <v>40987</v>
      </c>
      <c r="AL5190" s="19">
        <v>179.1369</v>
      </c>
      <c r="AM5190" s="19">
        <f t="shared" si="1131"/>
        <v>1.6730253184871202E-3</v>
      </c>
      <c r="AN5190" s="37">
        <f t="shared" si="1132"/>
        <v>1.0016730253184871</v>
      </c>
      <c r="AQ5190" s="38">
        <v>40987</v>
      </c>
      <c r="AR5190" s="19">
        <f t="shared" si="1133"/>
        <v>406.13559694200001</v>
      </c>
      <c r="AS5190" s="40">
        <f t="shared" si="1145"/>
        <v>1.6730253184868982E-3</v>
      </c>
      <c r="AT5190" s="51">
        <f t="shared" si="1134"/>
        <v>1.0016730253184869</v>
      </c>
      <c r="AX5190" s="53" t="s">
        <v>858</v>
      </c>
      <c r="AY5190" s="53">
        <v>1.18E-2</v>
      </c>
    </row>
    <row r="5191" spans="1:51">
      <c r="A5191" s="38">
        <v>40988</v>
      </c>
      <c r="B5191" s="37">
        <v>1.3222</v>
      </c>
      <c r="D5191" s="38">
        <v>40988</v>
      </c>
      <c r="E5191" s="19">
        <v>1753.0654999999999</v>
      </c>
      <c r="F5191" s="19">
        <v>1325.8701406746331</v>
      </c>
      <c r="G5191" s="19">
        <v>-5.234667987030428E-3</v>
      </c>
      <c r="H5191" s="37">
        <f t="shared" si="1136"/>
        <v>0.99476533201296957</v>
      </c>
      <c r="I5191" s="19"/>
      <c r="J5191" s="19"/>
      <c r="K5191" s="19"/>
      <c r="L5191" s="19"/>
      <c r="N5191" s="38">
        <v>40988</v>
      </c>
      <c r="O5191" s="19">
        <v>1320.7293999999999</v>
      </c>
      <c r="P5191" s="19">
        <v>998.88776281954313</v>
      </c>
      <c r="Q5191" s="19">
        <v>-9.1836269848587504E-3</v>
      </c>
      <c r="R5191" s="37">
        <f t="shared" si="1137"/>
        <v>0.99081637301514125</v>
      </c>
      <c r="T5191" s="39">
        <v>40988</v>
      </c>
      <c r="U5191" s="40">
        <v>419.84050000000002</v>
      </c>
      <c r="V5191" s="40">
        <f t="shared" si="1138"/>
        <v>-2.5836470619045038E-4</v>
      </c>
      <c r="W5191" s="41">
        <f t="shared" si="1139"/>
        <v>0.99974163529380955</v>
      </c>
      <c r="Y5191" s="42">
        <v>40988</v>
      </c>
      <c r="Z5191" s="43">
        <v>290.20429999999999</v>
      </c>
      <c r="AA5191" s="43">
        <f t="shared" si="1140"/>
        <v>219.48593253668128</v>
      </c>
      <c r="AB5191" s="19">
        <f t="shared" si="1143"/>
        <v>-1.3165549376908725E-2</v>
      </c>
      <c r="AC5191" s="37">
        <f t="shared" si="1144"/>
        <v>0.98683445062309127</v>
      </c>
      <c r="AE5191" s="44">
        <v>40988</v>
      </c>
      <c r="AF5191" s="45">
        <v>5268.7997999999998</v>
      </c>
      <c r="AG5191" s="19">
        <f t="shared" si="1135"/>
        <v>3984.8735440931778</v>
      </c>
      <c r="AH5191" s="45">
        <f t="shared" si="1141"/>
        <v>-1.3632661679212288E-2</v>
      </c>
      <c r="AI5191" s="46">
        <f t="shared" si="1142"/>
        <v>0.98636733832078771</v>
      </c>
      <c r="AK5191" s="38">
        <v>40988</v>
      </c>
      <c r="AL5191" s="19">
        <v>178.96629999999999</v>
      </c>
      <c r="AM5191" s="19">
        <f t="shared" si="1131"/>
        <v>-9.5234426854551302E-4</v>
      </c>
      <c r="AN5191" s="37">
        <f t="shared" si="1132"/>
        <v>0.99904765573145449</v>
      </c>
      <c r="AQ5191" s="38">
        <v>40988</v>
      </c>
      <c r="AR5191" s="19">
        <f t="shared" si="1133"/>
        <v>405.74881603400001</v>
      </c>
      <c r="AS5191" s="40">
        <f t="shared" si="1145"/>
        <v>-9.52344268545402E-4</v>
      </c>
      <c r="AT5191" s="51">
        <f t="shared" si="1134"/>
        <v>0.9990476557314546</v>
      </c>
      <c r="AX5191" s="53" t="s">
        <v>859</v>
      </c>
      <c r="AY5191" s="53">
        <v>1.32E-2</v>
      </c>
    </row>
    <row r="5192" spans="1:51">
      <c r="A5192" s="38">
        <v>40989</v>
      </c>
      <c r="B5192" s="37">
        <v>1.319</v>
      </c>
      <c r="D5192" s="38">
        <v>40989</v>
      </c>
      <c r="E5192" s="19">
        <v>1747.4979000000001</v>
      </c>
      <c r="F5192" s="19">
        <v>1324.8657316148599</v>
      </c>
      <c r="G5192" s="19">
        <v>-7.5754708471087451E-4</v>
      </c>
      <c r="H5192" s="37">
        <f t="shared" si="1136"/>
        <v>0.99924245291528913</v>
      </c>
      <c r="I5192" s="19"/>
      <c r="J5192" s="19"/>
      <c r="K5192" s="19"/>
      <c r="L5192" s="19"/>
      <c r="N5192" s="38">
        <v>40989</v>
      </c>
      <c r="O5192" s="19">
        <v>1317.9992</v>
      </c>
      <c r="P5192" s="19">
        <v>999.2412433661865</v>
      </c>
      <c r="Q5192" s="19">
        <v>3.5387413861753814E-4</v>
      </c>
      <c r="R5192" s="37">
        <f t="shared" si="1137"/>
        <v>1.0003538741386175</v>
      </c>
      <c r="T5192" s="39">
        <v>40989</v>
      </c>
      <c r="U5192" s="40">
        <v>419.4264</v>
      </c>
      <c r="V5192" s="40">
        <f t="shared" si="1138"/>
        <v>-9.86326950353833E-4</v>
      </c>
      <c r="W5192" s="41">
        <f t="shared" si="1139"/>
        <v>0.99901367304964617</v>
      </c>
      <c r="Y5192" s="42">
        <v>40989</v>
      </c>
      <c r="Z5192" s="43">
        <v>290.26100000000002</v>
      </c>
      <c r="AA5192" s="43">
        <f t="shared" si="1140"/>
        <v>220.06141015921156</v>
      </c>
      <c r="AB5192" s="19">
        <f t="shared" si="1143"/>
        <v>2.6219339703428268E-3</v>
      </c>
      <c r="AC5192" s="37">
        <f t="shared" si="1144"/>
        <v>1.0026219339703428</v>
      </c>
      <c r="AE5192" s="44">
        <v>40989</v>
      </c>
      <c r="AF5192" s="45">
        <v>5279.8999000000003</v>
      </c>
      <c r="AG5192" s="19">
        <f t="shared" si="1135"/>
        <v>4002.9567096285068</v>
      </c>
      <c r="AH5192" s="45">
        <f t="shared" si="1141"/>
        <v>4.5379521671733425E-3</v>
      </c>
      <c r="AI5192" s="46">
        <f t="shared" si="1142"/>
        <v>1.0045379521671733</v>
      </c>
      <c r="AK5192" s="38">
        <v>40989</v>
      </c>
      <c r="AL5192" s="19">
        <v>178.79310000000001</v>
      </c>
      <c r="AM5192" s="19">
        <f t="shared" si="1131"/>
        <v>-9.6777996751329365E-4</v>
      </c>
      <c r="AN5192" s="37">
        <f t="shared" si="1132"/>
        <v>0.99903222003248671</v>
      </c>
      <c r="AQ5192" s="38">
        <v>40989</v>
      </c>
      <c r="AR5192" s="19">
        <f t="shared" si="1133"/>
        <v>405.35614045800008</v>
      </c>
      <c r="AS5192" s="40">
        <f t="shared" si="1145"/>
        <v>-9.6777996751329365E-4</v>
      </c>
      <c r="AT5192" s="51">
        <f t="shared" si="1134"/>
        <v>0.99903222003248671</v>
      </c>
      <c r="AX5192" s="53" t="s">
        <v>860</v>
      </c>
      <c r="AY5192" s="53">
        <v>1.43E-2</v>
      </c>
    </row>
    <row r="5193" spans="1:51">
      <c r="A5193" s="38">
        <v>40990</v>
      </c>
      <c r="B5193" s="37">
        <v>1.3193999999999999</v>
      </c>
      <c r="D5193" s="38">
        <v>40990</v>
      </c>
      <c r="E5193" s="19">
        <v>1736.8766000000001</v>
      </c>
      <c r="F5193" s="19">
        <v>1316.4139760497196</v>
      </c>
      <c r="G5193" s="19">
        <v>-6.3793298924250674E-3</v>
      </c>
      <c r="H5193" s="37">
        <f t="shared" si="1136"/>
        <v>0.99362067010757493</v>
      </c>
      <c r="I5193" s="19"/>
      <c r="J5193" s="19"/>
      <c r="K5193" s="19"/>
      <c r="L5193" s="19"/>
      <c r="N5193" s="38">
        <v>40990</v>
      </c>
      <c r="O5193" s="19">
        <v>1309.1539</v>
      </c>
      <c r="P5193" s="19">
        <v>992.23427315446429</v>
      </c>
      <c r="Q5193" s="19">
        <v>-7.0122908339106393E-3</v>
      </c>
      <c r="R5193" s="37">
        <f t="shared" si="1137"/>
        <v>0.99298770916608936</v>
      </c>
      <c r="T5193" s="39">
        <v>40990</v>
      </c>
      <c r="U5193" s="40">
        <v>423.2081</v>
      </c>
      <c r="V5193" s="40">
        <f t="shared" si="1138"/>
        <v>9.0163613926066422E-3</v>
      </c>
      <c r="W5193" s="41">
        <f t="shared" si="1139"/>
        <v>1.0090163613926066</v>
      </c>
      <c r="Y5193" s="42">
        <v>40990</v>
      </c>
      <c r="Z5193" s="43">
        <v>287.40719999999999</v>
      </c>
      <c r="AA5193" s="43">
        <f t="shared" si="1140"/>
        <v>217.83174170077308</v>
      </c>
      <c r="AB5193" s="19">
        <f t="shared" si="1143"/>
        <v>-1.0132028404368332E-2</v>
      </c>
      <c r="AC5193" s="37">
        <f t="shared" si="1144"/>
        <v>0.98986797159563167</v>
      </c>
      <c r="AE5193" s="44">
        <v>40990</v>
      </c>
      <c r="AF5193" s="45">
        <v>5224</v>
      </c>
      <c r="AG5193" s="19">
        <f t="shared" si="1135"/>
        <v>3959.3754737001668</v>
      </c>
      <c r="AH5193" s="45">
        <f t="shared" si="1141"/>
        <v>-1.0887261364458944E-2</v>
      </c>
      <c r="AI5193" s="46">
        <f t="shared" si="1142"/>
        <v>0.98911273863554106</v>
      </c>
      <c r="AK5193" s="38">
        <v>40990</v>
      </c>
      <c r="AL5193" s="19">
        <v>178.72280000000001</v>
      </c>
      <c r="AM5193" s="19">
        <f t="shared" si="1131"/>
        <v>-3.9319190729403264E-4</v>
      </c>
      <c r="AN5193" s="37">
        <f t="shared" si="1132"/>
        <v>0.99960680809270597</v>
      </c>
      <c r="AQ5193" s="38">
        <v>40990</v>
      </c>
      <c r="AR5193" s="19">
        <f t="shared" si="1133"/>
        <v>405.19675770400005</v>
      </c>
      <c r="AS5193" s="40">
        <f t="shared" si="1145"/>
        <v>-3.9319190729403264E-4</v>
      </c>
      <c r="AT5193" s="51">
        <f t="shared" si="1134"/>
        <v>0.99960680809270597</v>
      </c>
      <c r="AV5193" s="53"/>
      <c r="AW5193" s="53"/>
      <c r="AX5193" s="53" t="s">
        <v>861</v>
      </c>
      <c r="AY5193" s="53">
        <v>1.49E-2</v>
      </c>
    </row>
    <row r="5194" spans="1:51">
      <c r="A5194" s="38">
        <v>40991</v>
      </c>
      <c r="B5194" s="37">
        <v>1.3263</v>
      </c>
      <c r="D5194" s="38">
        <v>40991</v>
      </c>
      <c r="E5194" s="19">
        <v>1742.1695</v>
      </c>
      <c r="F5194" s="19">
        <v>1313.5561336047651</v>
      </c>
      <c r="G5194" s="19">
        <v>-2.1709298875193239E-3</v>
      </c>
      <c r="H5194" s="37">
        <f t="shared" si="1136"/>
        <v>0.99782907011248068</v>
      </c>
      <c r="I5194" s="19"/>
      <c r="J5194" s="19"/>
      <c r="K5194" s="19"/>
      <c r="L5194" s="19"/>
      <c r="N5194" s="38">
        <v>40991</v>
      </c>
      <c r="O5194" s="19">
        <v>1310.9241999999999</v>
      </c>
      <c r="P5194" s="19">
        <v>988.40699690869326</v>
      </c>
      <c r="Q5194" s="19">
        <v>-3.8572304437777261E-3</v>
      </c>
      <c r="R5194" s="37">
        <f t="shared" si="1137"/>
        <v>0.99614276955622227</v>
      </c>
      <c r="T5194" s="39">
        <v>40991</v>
      </c>
      <c r="U5194" s="40">
        <v>423.93060000000003</v>
      </c>
      <c r="V5194" s="40">
        <f t="shared" si="1138"/>
        <v>1.7071979482434774E-3</v>
      </c>
      <c r="W5194" s="41">
        <f t="shared" si="1139"/>
        <v>1.0017071979482435</v>
      </c>
      <c r="Y5194" s="42">
        <v>40991</v>
      </c>
      <c r="Z5194" s="43">
        <v>289.661</v>
      </c>
      <c r="AA5194" s="43">
        <f t="shared" si="1140"/>
        <v>218.39779838648872</v>
      </c>
      <c r="AB5194" s="19">
        <f t="shared" si="1143"/>
        <v>2.5985959681358306E-3</v>
      </c>
      <c r="AC5194" s="37">
        <f t="shared" si="1144"/>
        <v>1.0025985959681358</v>
      </c>
      <c r="AE5194" s="44">
        <v>40991</v>
      </c>
      <c r="AF5194" s="45">
        <v>5282.3999000000003</v>
      </c>
      <c r="AG5194" s="19">
        <f t="shared" si="1135"/>
        <v>3982.8092437608384</v>
      </c>
      <c r="AH5194" s="45">
        <f t="shared" si="1141"/>
        <v>5.9185521091214E-3</v>
      </c>
      <c r="AI5194" s="46">
        <f t="shared" si="1142"/>
        <v>1.0059185521091214</v>
      </c>
      <c r="AK5194" s="38">
        <v>40991</v>
      </c>
      <c r="AL5194" s="19">
        <v>179.02459999999999</v>
      </c>
      <c r="AM5194" s="19">
        <f t="shared" si="1131"/>
        <v>1.6886485663831774E-3</v>
      </c>
      <c r="AN5194" s="37">
        <f t="shared" si="1132"/>
        <v>1.0016886485663832</v>
      </c>
      <c r="AQ5194" s="38">
        <v>40991</v>
      </c>
      <c r="AR5194" s="19">
        <f t="shared" si="1133"/>
        <v>405.880992628</v>
      </c>
      <c r="AS5194" s="40">
        <f t="shared" si="1145"/>
        <v>1.6886485663831774E-3</v>
      </c>
      <c r="AT5194" s="51">
        <f t="shared" si="1134"/>
        <v>1.0016886485663832</v>
      </c>
      <c r="AV5194" s="53"/>
      <c r="AW5194" s="53"/>
      <c r="AX5194" s="53" t="s">
        <v>862</v>
      </c>
      <c r="AY5194" s="53">
        <v>1.6E-2</v>
      </c>
    </row>
    <row r="5195" spans="1:51">
      <c r="A5195" s="38">
        <v>40994</v>
      </c>
      <c r="B5195" s="37">
        <v>1.3328</v>
      </c>
      <c r="D5195" s="38">
        <v>40994</v>
      </c>
      <c r="E5195" s="19">
        <v>1762.3571999999999</v>
      </c>
      <c r="F5195" s="19">
        <v>1322.296818727491</v>
      </c>
      <c r="G5195" s="19">
        <v>6.6542151485668999E-3</v>
      </c>
      <c r="H5195" s="37">
        <f t="shared" si="1136"/>
        <v>1.0066542151485669</v>
      </c>
      <c r="I5195" s="19"/>
      <c r="J5195" s="19"/>
      <c r="K5195" s="19"/>
      <c r="L5195" s="19"/>
      <c r="N5195" s="38">
        <v>40994</v>
      </c>
      <c r="O5195" s="19">
        <v>1314.5559000000001</v>
      </c>
      <c r="P5195" s="19">
        <v>986.31144957983201</v>
      </c>
      <c r="Q5195" s="19">
        <v>-2.1201259556187235E-3</v>
      </c>
      <c r="R5195" s="37">
        <f t="shared" si="1137"/>
        <v>0.99787987404438128</v>
      </c>
      <c r="T5195" s="39">
        <v>40994</v>
      </c>
      <c r="U5195" s="40">
        <v>424.13619999999997</v>
      </c>
      <c r="V5195" s="40">
        <f t="shared" si="1138"/>
        <v>4.8498504236293982E-4</v>
      </c>
      <c r="W5195" s="41">
        <f t="shared" si="1139"/>
        <v>1.0004849850423629</v>
      </c>
      <c r="Y5195" s="42">
        <v>40994</v>
      </c>
      <c r="Z5195" s="43">
        <v>290.48919999999998</v>
      </c>
      <c r="AA5195" s="43">
        <f t="shared" si="1140"/>
        <v>217.95408163265304</v>
      </c>
      <c r="AB5195" s="19">
        <f t="shared" si="1143"/>
        <v>-2.0316905990528378E-3</v>
      </c>
      <c r="AC5195" s="37">
        <f t="shared" si="1144"/>
        <v>0.99796830940094716</v>
      </c>
      <c r="AE5195" s="44">
        <v>40994</v>
      </c>
      <c r="AF5195" s="45">
        <v>5297.1000999999997</v>
      </c>
      <c r="AG5195" s="19">
        <f t="shared" si="1135"/>
        <v>3974.4148409363743</v>
      </c>
      <c r="AH5195" s="45">
        <f t="shared" si="1141"/>
        <v>-2.1076587681456704E-3</v>
      </c>
      <c r="AI5195" s="46">
        <f t="shared" si="1142"/>
        <v>0.99789234123185433</v>
      </c>
      <c r="AK5195" s="38">
        <v>40994</v>
      </c>
      <c r="AL5195" s="19">
        <v>179.16480000000001</v>
      </c>
      <c r="AM5195" s="19">
        <f t="shared" si="1131"/>
        <v>7.8313259741968899E-4</v>
      </c>
      <c r="AN5195" s="37">
        <f t="shared" si="1132"/>
        <v>1.0007831325974197</v>
      </c>
      <c r="AQ5195" s="38">
        <v>40994</v>
      </c>
      <c r="AR5195" s="19">
        <f t="shared" si="1133"/>
        <v>406.19885126400004</v>
      </c>
      <c r="AS5195" s="40">
        <f t="shared" si="1145"/>
        <v>7.8313259741968899E-4</v>
      </c>
      <c r="AT5195" s="51">
        <f t="shared" si="1134"/>
        <v>1.0007831325974197</v>
      </c>
      <c r="AV5195" s="53"/>
      <c r="AW5195" s="53"/>
      <c r="AX5195" s="53" t="s">
        <v>863</v>
      </c>
      <c r="AY5195" s="53">
        <v>1.55E-2</v>
      </c>
    </row>
    <row r="5196" spans="1:51">
      <c r="A5196" s="38">
        <v>40995</v>
      </c>
      <c r="B5196" s="37">
        <v>1.3335999999999999</v>
      </c>
      <c r="D5196" s="38">
        <v>40995</v>
      </c>
      <c r="E5196" s="19">
        <v>1761.0581</v>
      </c>
      <c r="F5196" s="19">
        <v>1320.5294691061788</v>
      </c>
      <c r="G5196" s="19">
        <v>-1.3365755678161895E-3</v>
      </c>
      <c r="H5196" s="37">
        <f t="shared" si="1136"/>
        <v>0.99866342443218381</v>
      </c>
      <c r="I5196" s="19"/>
      <c r="J5196" s="19"/>
      <c r="K5196" s="19"/>
      <c r="L5196" s="19"/>
      <c r="N5196" s="38">
        <v>40995</v>
      </c>
      <c r="O5196" s="19">
        <v>1328.5631000000001</v>
      </c>
      <c r="P5196" s="19">
        <v>996.22308038392339</v>
      </c>
      <c r="Q5196" s="19">
        <v>1.0049189643204226E-2</v>
      </c>
      <c r="R5196" s="37">
        <f t="shared" si="1137"/>
        <v>1.0100491896432042</v>
      </c>
      <c r="T5196" s="39">
        <v>40995</v>
      </c>
      <c r="U5196" s="40">
        <v>423.27179999999998</v>
      </c>
      <c r="V5196" s="40">
        <f t="shared" si="1138"/>
        <v>-2.0380245779539896E-3</v>
      </c>
      <c r="W5196" s="41">
        <f t="shared" si="1139"/>
        <v>0.99796197542204601</v>
      </c>
      <c r="Y5196" s="42">
        <v>40995</v>
      </c>
      <c r="Z5196" s="43">
        <v>289.54790000000003</v>
      </c>
      <c r="AA5196" s="43">
        <f t="shared" si="1140"/>
        <v>217.1175014997001</v>
      </c>
      <c r="AB5196" s="19">
        <f t="shared" si="1143"/>
        <v>-3.8383320316200953E-3</v>
      </c>
      <c r="AC5196" s="37">
        <f t="shared" si="1144"/>
        <v>0.9961616679683799</v>
      </c>
      <c r="AE5196" s="44">
        <v>40995</v>
      </c>
      <c r="AF5196" s="45">
        <v>5289.2002000000002</v>
      </c>
      <c r="AG5196" s="19">
        <f t="shared" si="1135"/>
        <v>3966.1069286142774</v>
      </c>
      <c r="AH5196" s="45">
        <f t="shared" si="1141"/>
        <v>-2.0903485555975321E-3</v>
      </c>
      <c r="AI5196" s="46">
        <f t="shared" si="1142"/>
        <v>0.99790965144440247</v>
      </c>
      <c r="AK5196" s="38">
        <v>40995</v>
      </c>
      <c r="AL5196" s="19">
        <v>178.99299999999999</v>
      </c>
      <c r="AM5196" s="19">
        <f t="shared" si="1131"/>
        <v>-9.5889371126478551E-4</v>
      </c>
      <c r="AN5196" s="37">
        <f t="shared" si="1132"/>
        <v>0.99904110628873521</v>
      </c>
      <c r="AQ5196" s="38">
        <v>40995</v>
      </c>
      <c r="AR5196" s="19">
        <f t="shared" si="1133"/>
        <v>405.80934974000002</v>
      </c>
      <c r="AS5196" s="40">
        <f t="shared" si="1145"/>
        <v>-9.5889371126478551E-4</v>
      </c>
      <c r="AT5196" s="51">
        <f t="shared" si="1134"/>
        <v>0.99904110628873521</v>
      </c>
      <c r="AV5196" s="53"/>
      <c r="AW5196" s="53"/>
      <c r="AX5196" s="53" t="s">
        <v>864</v>
      </c>
      <c r="AY5196" s="53">
        <v>1.54E-2</v>
      </c>
    </row>
    <row r="5197" spans="1:51">
      <c r="A5197" s="38">
        <v>40996</v>
      </c>
      <c r="B5197" s="37">
        <v>1.33</v>
      </c>
      <c r="D5197" s="38">
        <v>40996</v>
      </c>
      <c r="E5197" s="19">
        <v>1749.9323999999999</v>
      </c>
      <c r="F5197" s="19">
        <v>1315.7386466165412</v>
      </c>
      <c r="G5197" s="19">
        <v>-3.6279557569285359E-3</v>
      </c>
      <c r="H5197" s="37">
        <f t="shared" si="1136"/>
        <v>0.99637204424307146</v>
      </c>
      <c r="I5197" s="19"/>
      <c r="J5197" s="19"/>
      <c r="K5197" s="19"/>
      <c r="L5197" s="19"/>
      <c r="N5197" s="38">
        <v>40996</v>
      </c>
      <c r="O5197" s="19">
        <v>1314.0940000000001</v>
      </c>
      <c r="P5197" s="19">
        <v>988.04060150375938</v>
      </c>
      <c r="Q5197" s="19">
        <v>-8.2135006117411979E-3</v>
      </c>
      <c r="R5197" s="37">
        <f t="shared" si="1137"/>
        <v>0.9917864993882588</v>
      </c>
      <c r="T5197" s="39">
        <v>40996</v>
      </c>
      <c r="U5197" s="40">
        <v>423.8578</v>
      </c>
      <c r="V5197" s="40">
        <f t="shared" si="1138"/>
        <v>1.384453204772873E-3</v>
      </c>
      <c r="W5197" s="41">
        <f t="shared" si="1139"/>
        <v>1.0013844532047729</v>
      </c>
      <c r="Y5197" s="42">
        <v>40996</v>
      </c>
      <c r="Z5197" s="43">
        <v>285.9819</v>
      </c>
      <c r="AA5197" s="43">
        <f t="shared" si="1140"/>
        <v>215.02398496240599</v>
      </c>
      <c r="AB5197" s="19">
        <f t="shared" si="1143"/>
        <v>-9.6423205077136309E-3</v>
      </c>
      <c r="AC5197" s="37">
        <f t="shared" si="1144"/>
        <v>0.99035767949228637</v>
      </c>
      <c r="AE5197" s="44">
        <v>40996</v>
      </c>
      <c r="AF5197" s="45">
        <v>5224.3999000000003</v>
      </c>
      <c r="AG5197" s="19">
        <f t="shared" si="1135"/>
        <v>3928.12022556391</v>
      </c>
      <c r="AH5197" s="45">
        <f t="shared" si="1141"/>
        <v>-9.5778312925213216E-3</v>
      </c>
      <c r="AI5197" s="46">
        <f t="shared" si="1142"/>
        <v>0.99042216870747868</v>
      </c>
      <c r="AK5197" s="38">
        <v>40996</v>
      </c>
      <c r="AL5197" s="19">
        <v>179.11879999999999</v>
      </c>
      <c r="AM5197" s="19">
        <f t="shared" si="1131"/>
        <v>7.0282078070094123E-4</v>
      </c>
      <c r="AN5197" s="37">
        <f t="shared" si="1132"/>
        <v>1.0007028207807009</v>
      </c>
      <c r="AQ5197" s="38">
        <v>40996</v>
      </c>
      <c r="AR5197" s="19">
        <f t="shared" si="1133"/>
        <v>406.094560984</v>
      </c>
      <c r="AS5197" s="40">
        <f t="shared" si="1145"/>
        <v>7.0282078070094123E-4</v>
      </c>
      <c r="AT5197" s="51">
        <f t="shared" si="1134"/>
        <v>1.0007028207807009</v>
      </c>
      <c r="AV5197" s="53"/>
      <c r="AW5197" s="53"/>
      <c r="AX5197" s="53" t="s">
        <v>865</v>
      </c>
      <c r="AY5197" s="53">
        <v>1.5800000000000002E-2</v>
      </c>
    </row>
    <row r="5198" spans="1:51">
      <c r="A5198" s="38">
        <v>40997</v>
      </c>
      <c r="B5198" s="37">
        <v>1.3265</v>
      </c>
      <c r="D5198" s="38">
        <v>40997</v>
      </c>
      <c r="E5198" s="19">
        <v>1740.6549</v>
      </c>
      <c r="F5198" s="19">
        <v>1312.2162834526951</v>
      </c>
      <c r="G5198" s="19">
        <v>-2.6770994170491891E-3</v>
      </c>
      <c r="H5198" s="37">
        <f t="shared" si="1136"/>
        <v>0.99732290058295081</v>
      </c>
      <c r="I5198" s="19"/>
      <c r="J5198" s="19"/>
      <c r="K5198" s="19"/>
      <c r="L5198" s="19"/>
      <c r="N5198" s="38">
        <v>40997</v>
      </c>
      <c r="O5198" s="19">
        <v>1300.0188000000001</v>
      </c>
      <c r="P5198" s="19">
        <v>980.03678854127406</v>
      </c>
      <c r="Q5198" s="19">
        <v>-8.1006923706412604E-3</v>
      </c>
      <c r="R5198" s="37">
        <f t="shared" si="1137"/>
        <v>0.99189930762935874</v>
      </c>
      <c r="T5198" s="39">
        <v>40997</v>
      </c>
      <c r="U5198" s="40">
        <v>424.95569999999998</v>
      </c>
      <c r="V5198" s="40">
        <f t="shared" si="1138"/>
        <v>2.5902555055019594E-3</v>
      </c>
      <c r="W5198" s="41">
        <f t="shared" si="1139"/>
        <v>1.002590255505502</v>
      </c>
      <c r="Y5198" s="42">
        <v>40997</v>
      </c>
      <c r="Z5198" s="43">
        <v>281.39030000000002</v>
      </c>
      <c r="AA5198" s="43">
        <f t="shared" si="1140"/>
        <v>212.12989068978516</v>
      </c>
      <c r="AB5198" s="19">
        <f t="shared" si="1143"/>
        <v>-1.345940209008234E-2</v>
      </c>
      <c r="AC5198" s="37">
        <f t="shared" si="1144"/>
        <v>0.98654059790991766</v>
      </c>
      <c r="AE5198" s="44">
        <v>40997</v>
      </c>
      <c r="AF5198" s="45">
        <v>5135.1000999999997</v>
      </c>
      <c r="AG5198" s="19">
        <f t="shared" si="1135"/>
        <v>3871.164794572182</v>
      </c>
      <c r="AH5198" s="45">
        <f t="shared" si="1141"/>
        <v>-1.449941135229682E-2</v>
      </c>
      <c r="AI5198" s="46">
        <f t="shared" si="1142"/>
        <v>0.98550058864770318</v>
      </c>
      <c r="AK5198" s="38">
        <v>40997</v>
      </c>
      <c r="AL5198" s="19">
        <v>178.6174</v>
      </c>
      <c r="AM5198" s="19">
        <f t="shared" si="1131"/>
        <v>-2.7992594858831099E-3</v>
      </c>
      <c r="AN5198" s="37">
        <f t="shared" si="1132"/>
        <v>0.99720074051411689</v>
      </c>
      <c r="AQ5198" s="38">
        <v>40997</v>
      </c>
      <c r="AR5198" s="19">
        <f t="shared" si="1133"/>
        <v>404.95779693200006</v>
      </c>
      <c r="AS5198" s="40">
        <f t="shared" si="1145"/>
        <v>-2.7992594858829989E-3</v>
      </c>
      <c r="AT5198" s="51">
        <f t="shared" si="1134"/>
        <v>0.997200740514117</v>
      </c>
      <c r="AV5198" s="53"/>
      <c r="AW5198" s="53"/>
      <c r="AX5198" s="53" t="s">
        <v>866</v>
      </c>
      <c r="AY5198" s="53">
        <v>1.4800000000000001E-2</v>
      </c>
    </row>
    <row r="5199" spans="1:51">
      <c r="A5199" s="38">
        <v>40998</v>
      </c>
      <c r="B5199" s="37">
        <v>1.3333999999999999</v>
      </c>
      <c r="D5199" s="38">
        <v>40998</v>
      </c>
      <c r="E5199" s="19">
        <v>1749.5654</v>
      </c>
      <c r="F5199" s="19">
        <v>1312.1084445777713</v>
      </c>
      <c r="G5199" s="19">
        <v>-8.2180716916568919E-5</v>
      </c>
      <c r="H5199" s="37">
        <f t="shared" si="1136"/>
        <v>0.99991781928308343</v>
      </c>
      <c r="I5199" s="19"/>
      <c r="J5199" s="19"/>
      <c r="K5199" s="19"/>
      <c r="L5199" s="19"/>
      <c r="N5199" s="38">
        <v>40998</v>
      </c>
      <c r="O5199" s="19">
        <v>1311.4023</v>
      </c>
      <c r="P5199" s="19">
        <v>983.50254987250639</v>
      </c>
      <c r="Q5199" s="19">
        <v>3.5363584018013317E-3</v>
      </c>
      <c r="R5199" s="37">
        <f t="shared" si="1137"/>
        <v>1.0035363584018013</v>
      </c>
      <c r="T5199" s="39">
        <v>40998</v>
      </c>
      <c r="U5199" s="40">
        <v>425.22570000000002</v>
      </c>
      <c r="V5199" s="40">
        <f t="shared" si="1138"/>
        <v>6.3536034461963986E-4</v>
      </c>
      <c r="W5199" s="41">
        <f t="shared" si="1139"/>
        <v>1.0006353603446196</v>
      </c>
      <c r="Y5199" s="42">
        <v>40998</v>
      </c>
      <c r="Z5199" s="43">
        <v>285.32870000000003</v>
      </c>
      <c r="AA5199" s="43">
        <f t="shared" si="1140"/>
        <v>213.9858257087146</v>
      </c>
      <c r="AB5199" s="19">
        <f t="shared" si="1143"/>
        <v>8.7490499942959321E-3</v>
      </c>
      <c r="AC5199" s="37">
        <f t="shared" si="1144"/>
        <v>1.0087490499942959</v>
      </c>
      <c r="AE5199" s="44">
        <v>40998</v>
      </c>
      <c r="AF5199" s="45">
        <v>5172.6000999999997</v>
      </c>
      <c r="AG5199" s="19">
        <f t="shared" si="1135"/>
        <v>3879.2561121943904</v>
      </c>
      <c r="AH5199" s="45">
        <f t="shared" si="1141"/>
        <v>2.0901506527319924E-3</v>
      </c>
      <c r="AI5199" s="46">
        <f t="shared" si="1142"/>
        <v>1.002090150652732</v>
      </c>
      <c r="AK5199" s="38">
        <v>40998</v>
      </c>
      <c r="AL5199" s="19">
        <v>179.34620000000001</v>
      </c>
      <c r="AM5199" s="19">
        <f t="shared" si="1131"/>
        <v>4.0802295856954274E-3</v>
      </c>
      <c r="AN5199" s="37">
        <f t="shared" si="1132"/>
        <v>1.0040802295856954</v>
      </c>
      <c r="AQ5199" s="38">
        <v>40998</v>
      </c>
      <c r="AR5199" s="19">
        <f t="shared" si="1133"/>
        <v>406.61011771600005</v>
      </c>
      <c r="AS5199" s="40">
        <f t="shared" si="1145"/>
        <v>4.0802295856954274E-3</v>
      </c>
      <c r="AT5199" s="51">
        <f t="shared" si="1134"/>
        <v>1.0040802295856954</v>
      </c>
      <c r="AV5199" s="53"/>
      <c r="AW5199" s="53"/>
      <c r="AX5199" s="53" t="s">
        <v>867</v>
      </c>
      <c r="AY5199" s="53">
        <v>1.43E-2</v>
      </c>
    </row>
    <row r="5200" spans="1:51">
      <c r="A5200" s="38">
        <v>41001</v>
      </c>
      <c r="B5200" s="37">
        <v>1.3325</v>
      </c>
      <c r="D5200" s="38">
        <v>41001</v>
      </c>
      <c r="E5200" s="19">
        <v>1766.0525</v>
      </c>
      <c r="F5200" s="19">
        <v>1325.3677298311445</v>
      </c>
      <c r="G5200" s="19">
        <v>1.0105327275475418E-2</v>
      </c>
      <c r="H5200" s="37">
        <f t="shared" si="1136"/>
        <v>1.0101053272754754</v>
      </c>
      <c r="I5200" s="19"/>
      <c r="J5200" s="19"/>
      <c r="K5200" s="19"/>
      <c r="L5200" s="19"/>
      <c r="N5200" s="38">
        <v>41001</v>
      </c>
      <c r="O5200" s="19">
        <v>1319.434</v>
      </c>
      <c r="P5200" s="19">
        <v>990.19437148217628</v>
      </c>
      <c r="Q5200" s="19">
        <v>6.8040714388970525E-3</v>
      </c>
      <c r="R5200" s="37">
        <f t="shared" si="1137"/>
        <v>1.0068040714388971</v>
      </c>
      <c r="T5200" s="39">
        <v>41001</v>
      </c>
      <c r="U5200" s="40">
        <v>424.43369999999999</v>
      </c>
      <c r="V5200" s="40">
        <f t="shared" si="1138"/>
        <v>-1.8625402933077906E-3</v>
      </c>
      <c r="W5200" s="41">
        <f t="shared" si="1139"/>
        <v>0.99813745970669221</v>
      </c>
      <c r="Y5200" s="42">
        <v>41001</v>
      </c>
      <c r="Z5200" s="43">
        <v>289.07940000000002</v>
      </c>
      <c r="AA5200" s="43">
        <f t="shared" si="1140"/>
        <v>216.9451407129456</v>
      </c>
      <c r="AB5200" s="19">
        <f t="shared" si="1143"/>
        <v>1.3829490782531151E-2</v>
      </c>
      <c r="AC5200" s="37">
        <f t="shared" si="1144"/>
        <v>1.0138294907825312</v>
      </c>
      <c r="AE5200" s="44">
        <v>41001</v>
      </c>
      <c r="AF5200" s="45">
        <v>5260.5</v>
      </c>
      <c r="AG5200" s="19">
        <f t="shared" si="1135"/>
        <v>3947.8424015009382</v>
      </c>
      <c r="AH5200" s="45">
        <f t="shared" si="1141"/>
        <v>1.7680268413046374E-2</v>
      </c>
      <c r="AI5200" s="46">
        <f t="shared" si="1142"/>
        <v>1.0176802684130464</v>
      </c>
      <c r="AK5200" s="38">
        <v>41001</v>
      </c>
      <c r="AL5200" s="19">
        <v>179.46260000000001</v>
      </c>
      <c r="AM5200" s="19">
        <f t="shared" si="1131"/>
        <v>6.4902406630307219E-4</v>
      </c>
      <c r="AN5200" s="37">
        <f t="shared" si="1132"/>
        <v>1.0006490240663031</v>
      </c>
      <c r="AQ5200" s="38">
        <v>41001</v>
      </c>
      <c r="AR5200" s="19">
        <f t="shared" si="1133"/>
        <v>406.87401746800003</v>
      </c>
      <c r="AS5200" s="40">
        <f t="shared" si="1145"/>
        <v>6.4902406630307219E-4</v>
      </c>
      <c r="AT5200" s="51">
        <f t="shared" si="1134"/>
        <v>1.0006490240663031</v>
      </c>
      <c r="AV5200" s="53"/>
      <c r="AW5200" s="53"/>
      <c r="AX5200" s="53" t="s">
        <v>868</v>
      </c>
      <c r="AY5200" s="53">
        <v>1.2199999999999999E-2</v>
      </c>
    </row>
    <row r="5201" spans="1:51">
      <c r="A5201" s="38">
        <v>41002</v>
      </c>
      <c r="B5201" s="37">
        <v>1.3337000000000001</v>
      </c>
      <c r="D5201" s="38">
        <v>41002</v>
      </c>
      <c r="E5201" s="19">
        <v>1756.4285</v>
      </c>
      <c r="F5201" s="19">
        <v>1316.9592112169153</v>
      </c>
      <c r="G5201" s="19">
        <v>-6.3442910408725295E-3</v>
      </c>
      <c r="H5201" s="37">
        <f t="shared" si="1136"/>
        <v>0.99365570895912747</v>
      </c>
      <c r="I5201" s="19"/>
      <c r="J5201" s="19"/>
      <c r="K5201" s="19"/>
      <c r="L5201" s="19"/>
      <c r="N5201" s="38">
        <v>41002</v>
      </c>
      <c r="O5201" s="19">
        <v>1329.4636</v>
      </c>
      <c r="P5201" s="19">
        <v>996.82357351728274</v>
      </c>
      <c r="Q5201" s="19">
        <v>6.6948492397340686E-3</v>
      </c>
      <c r="R5201" s="37">
        <f t="shared" si="1137"/>
        <v>1.0066948492397341</v>
      </c>
      <c r="T5201" s="39">
        <v>41002</v>
      </c>
      <c r="U5201" s="40">
        <v>424.96370000000002</v>
      </c>
      <c r="V5201" s="40">
        <f t="shared" si="1138"/>
        <v>1.2487227098132436E-3</v>
      </c>
      <c r="W5201" s="41">
        <f t="shared" si="1139"/>
        <v>1.0012487227098132</v>
      </c>
      <c r="Y5201" s="42">
        <v>41002</v>
      </c>
      <c r="Z5201" s="43">
        <v>288.74529999999999</v>
      </c>
      <c r="AA5201" s="43">
        <f t="shared" si="1140"/>
        <v>216.49943765464494</v>
      </c>
      <c r="AB5201" s="19">
        <f t="shared" si="1143"/>
        <v>-2.0544505253077272E-3</v>
      </c>
      <c r="AC5201" s="37">
        <f t="shared" si="1144"/>
        <v>0.99794554947469227</v>
      </c>
      <c r="AE5201" s="44">
        <v>41002</v>
      </c>
      <c r="AF5201" s="45">
        <v>5239.1000999999997</v>
      </c>
      <c r="AG5201" s="19">
        <f t="shared" si="1135"/>
        <v>3928.2448076778878</v>
      </c>
      <c r="AH5201" s="45">
        <f t="shared" si="1141"/>
        <v>-4.9641277006395867E-3</v>
      </c>
      <c r="AI5201" s="46">
        <f t="shared" si="1142"/>
        <v>0.99503587229936041</v>
      </c>
      <c r="AK5201" s="38">
        <v>41002</v>
      </c>
      <c r="AL5201" s="19">
        <v>179.1542</v>
      </c>
      <c r="AM5201" s="19">
        <f t="shared" ref="AM5201:AM5220" si="1146">AL5201/AL5200-1</f>
        <v>-1.7184639027852944E-3</v>
      </c>
      <c r="AN5201" s="37">
        <f t="shared" ref="AN5201:AN5220" si="1147">AL5201/AL5200</f>
        <v>0.99828153609721471</v>
      </c>
      <c r="AQ5201" s="38">
        <v>41002</v>
      </c>
      <c r="AR5201" s="19">
        <f t="shared" ref="AR5201:AR5220" si="1148">AL5201*2.26718</f>
        <v>406.17481915600007</v>
      </c>
      <c r="AS5201" s="40">
        <f t="shared" si="1145"/>
        <v>-1.7184639027851834E-3</v>
      </c>
      <c r="AT5201" s="51">
        <f t="shared" si="1134"/>
        <v>0.99828153609721482</v>
      </c>
      <c r="AV5201" s="53"/>
      <c r="AW5201" s="53"/>
      <c r="AX5201" s="53" t="s">
        <v>869</v>
      </c>
      <c r="AY5201" s="53">
        <v>1.0500000000000001E-2</v>
      </c>
    </row>
    <row r="5202" spans="1:51">
      <c r="A5202" s="38">
        <v>41003</v>
      </c>
      <c r="B5202" s="37">
        <v>1.3126</v>
      </c>
      <c r="D5202" s="38">
        <v>41003</v>
      </c>
      <c r="E5202" s="19">
        <v>1723.1086</v>
      </c>
      <c r="F5202" s="19">
        <v>1312.7446289806492</v>
      </c>
      <c r="G5202" s="19">
        <v>-3.2002374867567962E-3</v>
      </c>
      <c r="H5202" s="37">
        <f t="shared" si="1136"/>
        <v>0.9967997625132432</v>
      </c>
      <c r="I5202" s="19"/>
      <c r="J5202" s="19"/>
      <c r="K5202" s="19"/>
      <c r="L5202" s="19"/>
      <c r="N5202" s="38">
        <v>41003</v>
      </c>
      <c r="O5202" s="19">
        <v>1306.4463000000001</v>
      </c>
      <c r="P5202" s="19">
        <v>995.31182386103922</v>
      </c>
      <c r="Q5202" s="19">
        <v>-1.5165669195696951E-3</v>
      </c>
      <c r="R5202" s="37">
        <f t="shared" si="1137"/>
        <v>0.9984834330804303</v>
      </c>
      <c r="T5202" s="39">
        <v>41003</v>
      </c>
      <c r="U5202" s="40">
        <v>424.99369999999999</v>
      </c>
      <c r="V5202" s="40">
        <f t="shared" si="1138"/>
        <v>7.0594264874879187E-5</v>
      </c>
      <c r="W5202" s="41">
        <f t="shared" si="1139"/>
        <v>1.0000705942648749</v>
      </c>
      <c r="Y5202" s="42">
        <v>41003</v>
      </c>
      <c r="Z5202" s="43">
        <v>283.22570000000002</v>
      </c>
      <c r="AA5202" s="43">
        <f t="shared" si="1140"/>
        <v>215.77456955660523</v>
      </c>
      <c r="AB5202" s="19">
        <f t="shared" si="1143"/>
        <v>-3.3481292417766317E-3</v>
      </c>
      <c r="AC5202" s="37">
        <f t="shared" si="1144"/>
        <v>0.99665187075822337</v>
      </c>
      <c r="AE5202" s="44">
        <v>41003</v>
      </c>
      <c r="AF5202" s="45">
        <v>5133.6000999999997</v>
      </c>
      <c r="AG5202" s="19">
        <f t="shared" si="1135"/>
        <v>3911.0163797044033</v>
      </c>
      <c r="AH5202" s="45">
        <f t="shared" si="1141"/>
        <v>-4.385782662987503E-3</v>
      </c>
      <c r="AI5202" s="46">
        <f t="shared" si="1142"/>
        <v>0.9956142173370125</v>
      </c>
      <c r="AK5202" s="38">
        <v>41003</v>
      </c>
      <c r="AL5202" s="19">
        <v>178.34229999999999</v>
      </c>
      <c r="AM5202" s="19">
        <f t="shared" si="1146"/>
        <v>-4.5318502161825203E-3</v>
      </c>
      <c r="AN5202" s="37">
        <f t="shared" si="1147"/>
        <v>0.99546814978381748</v>
      </c>
      <c r="AQ5202" s="38">
        <v>41003</v>
      </c>
      <c r="AR5202" s="19">
        <f t="shared" si="1148"/>
        <v>404.334095714</v>
      </c>
      <c r="AS5202" s="40">
        <f t="shared" si="1145"/>
        <v>-4.5318502161826313E-3</v>
      </c>
      <c r="AT5202" s="51">
        <f t="shared" si="1134"/>
        <v>0.99546814978381737</v>
      </c>
      <c r="AV5202" s="53"/>
      <c r="AW5202" s="53"/>
      <c r="AX5202" s="53" t="s">
        <v>870</v>
      </c>
      <c r="AY5202" s="53">
        <v>8.6E-3</v>
      </c>
    </row>
    <row r="5203" spans="1:51">
      <c r="A5203" s="38">
        <v>41004</v>
      </c>
      <c r="B5203" s="37">
        <v>1.3064</v>
      </c>
      <c r="D5203" s="38">
        <v>41004</v>
      </c>
      <c r="E5203" s="19">
        <v>1721.3767</v>
      </c>
      <c r="F5203" s="19">
        <v>1317.6490355174526</v>
      </c>
      <c r="G5203" s="19">
        <v>3.7359943651886773E-3</v>
      </c>
      <c r="H5203" s="37">
        <f t="shared" si="1136"/>
        <v>1.0037359943651887</v>
      </c>
      <c r="I5203" s="19"/>
      <c r="J5203" s="19"/>
      <c r="K5203" s="19"/>
      <c r="L5203" s="19"/>
      <c r="N5203" s="38">
        <v>41004</v>
      </c>
      <c r="O5203" s="19">
        <v>1306.5551</v>
      </c>
      <c r="P5203" s="19">
        <v>1000.1187232088181</v>
      </c>
      <c r="Q5203" s="19">
        <v>4.8295410870653477E-3</v>
      </c>
      <c r="R5203" s="37">
        <f t="shared" si="1137"/>
        <v>1.0048295410870653</v>
      </c>
      <c r="T5203" s="39">
        <v>41004</v>
      </c>
      <c r="U5203" s="40">
        <v>427.1327</v>
      </c>
      <c r="V5203" s="40">
        <f t="shared" si="1138"/>
        <v>5.0330157835281053E-3</v>
      </c>
      <c r="W5203" s="41">
        <f t="shared" si="1139"/>
        <v>1.0050330157835281</v>
      </c>
      <c r="Y5203" s="42">
        <v>41004</v>
      </c>
      <c r="Z5203" s="43">
        <v>284.8544</v>
      </c>
      <c r="AA5203" s="43">
        <f t="shared" si="1140"/>
        <v>218.04531537048376</v>
      </c>
      <c r="AB5203" s="19">
        <f t="shared" si="1143"/>
        <v>1.0523695255398646E-2</v>
      </c>
      <c r="AC5203" s="37">
        <f t="shared" si="1144"/>
        <v>1.0105236952553986</v>
      </c>
      <c r="AE5203" s="44">
        <v>41004</v>
      </c>
      <c r="AF5203" s="45">
        <v>5175.8999000000003</v>
      </c>
      <c r="AG5203" s="19">
        <f t="shared" si="1135"/>
        <v>3961.9564451928968</v>
      </c>
      <c r="AH5203" s="45">
        <f t="shared" si="1141"/>
        <v>1.3024764036489112E-2</v>
      </c>
      <c r="AI5203" s="46">
        <f t="shared" si="1142"/>
        <v>1.0130247640364891</v>
      </c>
      <c r="AK5203" s="38">
        <v>41004</v>
      </c>
      <c r="AL5203" s="19">
        <v>178.0909</v>
      </c>
      <c r="AM5203" s="19">
        <f t="shared" si="1146"/>
        <v>-1.4096487485021347E-3</v>
      </c>
      <c r="AN5203" s="37">
        <f t="shared" si="1147"/>
        <v>0.99859035125149787</v>
      </c>
      <c r="AQ5203" s="38">
        <v>41004</v>
      </c>
      <c r="AR5203" s="19">
        <f t="shared" si="1148"/>
        <v>403.76412666200002</v>
      </c>
      <c r="AS5203" s="40">
        <f t="shared" si="1145"/>
        <v>-1.4096487485021347E-3</v>
      </c>
      <c r="AT5203" s="51">
        <f t="shared" ref="AT5203:AT5220" si="1149">AR5203/AR5202</f>
        <v>0.99859035125149787</v>
      </c>
      <c r="AV5203" s="53"/>
      <c r="AW5203" s="53"/>
      <c r="AX5203" s="53" t="s">
        <v>871</v>
      </c>
      <c r="AY5203" s="53">
        <v>7.4000000000000003E-3</v>
      </c>
    </row>
    <row r="5204" spans="1:51">
      <c r="A5204" s="38">
        <v>41005</v>
      </c>
      <c r="B5204" s="37">
        <v>1.3089</v>
      </c>
      <c r="D5204" s="38">
        <v>41005</v>
      </c>
      <c r="E5204" s="19">
        <v>1719.9623999999999</v>
      </c>
      <c r="F5204" s="19">
        <v>1314.0517992207197</v>
      </c>
      <c r="G5204" s="19">
        <v>-2.7300413082458341E-3</v>
      </c>
      <c r="H5204" s="37">
        <f t="shared" si="1136"/>
        <v>0.99726995869175417</v>
      </c>
      <c r="I5204" s="19"/>
      <c r="J5204" s="19"/>
      <c r="K5204" s="19"/>
      <c r="L5204" s="19"/>
      <c r="N5204" s="38">
        <v>41005</v>
      </c>
      <c r="O5204" s="19">
        <v>1305.9452000000001</v>
      </c>
      <c r="P5204" s="19">
        <v>997.7425318970129</v>
      </c>
      <c r="Q5204" s="19">
        <v>-2.3759092362367618E-3</v>
      </c>
      <c r="R5204" s="37">
        <f t="shared" si="1137"/>
        <v>0.99762409076376324</v>
      </c>
      <c r="T5204" s="38">
        <v>41005</v>
      </c>
      <c r="U5204" s="40">
        <v>427.1327</v>
      </c>
      <c r="V5204" s="40">
        <f t="shared" si="1138"/>
        <v>0</v>
      </c>
      <c r="W5204" s="41">
        <f t="shared" si="1139"/>
        <v>1</v>
      </c>
      <c r="Y5204" s="38">
        <v>41005</v>
      </c>
      <c r="Z5204" s="43">
        <v>284.8544</v>
      </c>
      <c r="AA5204" s="43">
        <f t="shared" si="1140"/>
        <v>217.62884865153947</v>
      </c>
      <c r="AB5204" s="19">
        <f t="shared" si="1143"/>
        <v>-1.9100007640001637E-3</v>
      </c>
      <c r="AC5204" s="37">
        <f t="shared" si="1144"/>
        <v>0.99808999923599984</v>
      </c>
      <c r="AE5204" s="38">
        <v>41005</v>
      </c>
      <c r="AF5204" s="45">
        <v>5175.8999000000003</v>
      </c>
      <c r="AG5204" s="19">
        <f t="shared" si="1135"/>
        <v>3954.3891053556426</v>
      </c>
      <c r="AH5204" s="45">
        <f t="shared" si="1141"/>
        <v>-1.9100007640002747E-3</v>
      </c>
      <c r="AI5204" s="46">
        <f t="shared" si="1142"/>
        <v>0.99808999923599973</v>
      </c>
      <c r="AK5204" s="38">
        <v>41005</v>
      </c>
      <c r="AL5204" s="19">
        <v>178.0909</v>
      </c>
      <c r="AM5204" s="19">
        <f t="shared" si="1146"/>
        <v>0</v>
      </c>
      <c r="AN5204" s="37">
        <f t="shared" si="1147"/>
        <v>1</v>
      </c>
      <c r="AQ5204" s="38">
        <v>41005</v>
      </c>
      <c r="AR5204" s="19">
        <f t="shared" si="1148"/>
        <v>403.76412666200002</v>
      </c>
      <c r="AS5204" s="40">
        <f t="shared" si="1145"/>
        <v>0</v>
      </c>
      <c r="AT5204" s="51">
        <f t="shared" si="1149"/>
        <v>1</v>
      </c>
      <c r="AV5204" s="53"/>
      <c r="AW5204" s="53"/>
      <c r="AX5204" s="53" t="s">
        <v>872</v>
      </c>
      <c r="AY5204" s="53">
        <v>6.8000000000000005E-3</v>
      </c>
    </row>
    <row r="5205" spans="1:51">
      <c r="A5205" s="38">
        <v>41008</v>
      </c>
      <c r="B5205" s="37">
        <v>1.3087</v>
      </c>
      <c r="D5205" s="38">
        <v>41008</v>
      </c>
      <c r="E5205" s="19">
        <v>1708.1241</v>
      </c>
      <c r="F5205" s="19">
        <v>1305.2067700771759</v>
      </c>
      <c r="G5205" s="19">
        <v>-6.7311114742882872E-3</v>
      </c>
      <c r="H5205" s="37">
        <f t="shared" si="1136"/>
        <v>0.99326888852571171</v>
      </c>
      <c r="I5205" s="19"/>
      <c r="J5205" s="19"/>
      <c r="K5205" s="19"/>
      <c r="L5205" s="19"/>
      <c r="N5205" s="38">
        <v>41008</v>
      </c>
      <c r="O5205" s="19">
        <v>1292.8608999999999</v>
      </c>
      <c r="P5205" s="19">
        <v>987.89707343164969</v>
      </c>
      <c r="Q5205" s="19">
        <v>-9.8677345613842338E-3</v>
      </c>
      <c r="R5205" s="37">
        <f t="shared" si="1137"/>
        <v>0.99013226543861577</v>
      </c>
      <c r="T5205" s="38">
        <v>41008</v>
      </c>
      <c r="U5205" s="40">
        <v>427.1327</v>
      </c>
      <c r="V5205" s="40">
        <f t="shared" si="1138"/>
        <v>0</v>
      </c>
      <c r="W5205" s="41">
        <f t="shared" si="1139"/>
        <v>1</v>
      </c>
      <c r="Y5205" s="42">
        <v>41008</v>
      </c>
      <c r="Z5205" s="43">
        <v>283.84989999999999</v>
      </c>
      <c r="AA5205" s="43">
        <f t="shared" si="1140"/>
        <v>216.8945518453427</v>
      </c>
      <c r="AB5205" s="19">
        <f t="shared" si="1143"/>
        <v>-3.3740784401818935E-3</v>
      </c>
      <c r="AC5205" s="37">
        <f t="shared" si="1144"/>
        <v>0.99662592155981811</v>
      </c>
      <c r="AE5205" s="44">
        <v>41008</v>
      </c>
      <c r="AF5205" s="45">
        <v>5143.6000999999997</v>
      </c>
      <c r="AG5205" s="19">
        <f t="shared" si="1135"/>
        <v>3930.3126002903641</v>
      </c>
      <c r="AH5205" s="45">
        <f t="shared" si="1141"/>
        <v>-6.0885523462196334E-3</v>
      </c>
      <c r="AI5205" s="46">
        <f t="shared" si="1142"/>
        <v>0.99391144765378037</v>
      </c>
      <c r="AK5205" s="38">
        <v>41008</v>
      </c>
      <c r="AL5205" s="19">
        <v>178.0909</v>
      </c>
      <c r="AM5205" s="19">
        <f t="shared" si="1146"/>
        <v>0</v>
      </c>
      <c r="AN5205" s="37">
        <f t="shared" si="1147"/>
        <v>1</v>
      </c>
      <c r="AQ5205" s="38">
        <v>41008</v>
      </c>
      <c r="AR5205" s="19">
        <f t="shared" si="1148"/>
        <v>403.76412666200002</v>
      </c>
      <c r="AS5205" s="40">
        <f t="shared" si="1145"/>
        <v>0</v>
      </c>
      <c r="AT5205" s="51">
        <f t="shared" si="1149"/>
        <v>1</v>
      </c>
      <c r="AV5205" s="53"/>
      <c r="AW5205" s="53"/>
      <c r="AX5205" s="53"/>
      <c r="AY5205" s="53"/>
    </row>
    <row r="5206" spans="1:51">
      <c r="A5206" s="38">
        <v>41009</v>
      </c>
      <c r="B5206" s="37">
        <v>1.3068</v>
      </c>
      <c r="D5206" s="38">
        <v>41009</v>
      </c>
      <c r="E5206" s="19">
        <v>1680.4244000000001</v>
      </c>
      <c r="F5206" s="19">
        <v>1285.9078665442303</v>
      </c>
      <c r="G5206" s="19">
        <v>-1.4786089051472273E-2</v>
      </c>
      <c r="H5206" s="37">
        <f t="shared" si="1136"/>
        <v>0.98521391094852773</v>
      </c>
      <c r="I5206" s="19"/>
      <c r="J5206" s="19"/>
      <c r="K5206" s="19"/>
      <c r="L5206" s="19"/>
      <c r="N5206" s="38">
        <v>41009</v>
      </c>
      <c r="O5206" s="19">
        <v>1280.2049999999999</v>
      </c>
      <c r="P5206" s="19">
        <v>979.64876033057851</v>
      </c>
      <c r="Q5206" s="19">
        <v>-8.3493648507522167E-3</v>
      </c>
      <c r="R5206" s="37">
        <f t="shared" si="1137"/>
        <v>0.99165063514924778</v>
      </c>
      <c r="T5206" s="39">
        <v>41009</v>
      </c>
      <c r="U5206" s="40">
        <v>427.62920000000003</v>
      </c>
      <c r="V5206" s="40">
        <f t="shared" si="1138"/>
        <v>1.1624022230094511E-3</v>
      </c>
      <c r="W5206" s="41">
        <f t="shared" si="1139"/>
        <v>1.0011624022230095</v>
      </c>
      <c r="Y5206" s="42">
        <v>41009</v>
      </c>
      <c r="Z5206" s="43">
        <v>280.2679</v>
      </c>
      <c r="AA5206" s="43">
        <f t="shared" si="1140"/>
        <v>214.46885521885523</v>
      </c>
      <c r="AB5206" s="19">
        <f t="shared" si="1143"/>
        <v>-1.1183760061512005E-2</v>
      </c>
      <c r="AC5206" s="37">
        <f t="shared" si="1144"/>
        <v>0.988816239938488</v>
      </c>
      <c r="AE5206" s="44">
        <v>41009</v>
      </c>
      <c r="AF5206" s="45">
        <v>5065.2002000000002</v>
      </c>
      <c r="AG5206" s="19">
        <f t="shared" si="1135"/>
        <v>3876.0332108968473</v>
      </c>
      <c r="AH5206" s="45">
        <f t="shared" si="1141"/>
        <v>-1.3810450952300046E-2</v>
      </c>
      <c r="AI5206" s="46">
        <f t="shared" si="1142"/>
        <v>0.98618954904769995</v>
      </c>
      <c r="AK5206" s="38">
        <v>41009</v>
      </c>
      <c r="AL5206" s="19">
        <v>177.55549999999999</v>
      </c>
      <c r="AM5206" s="19">
        <f t="shared" si="1146"/>
        <v>-3.0063299135442145E-3</v>
      </c>
      <c r="AN5206" s="37">
        <f t="shared" si="1147"/>
        <v>0.99699367008645579</v>
      </c>
      <c r="AQ5206" s="38">
        <v>41009</v>
      </c>
      <c r="AR5206" s="19">
        <f t="shared" si="1148"/>
        <v>402.55027849000004</v>
      </c>
      <c r="AS5206" s="40">
        <f t="shared" si="1145"/>
        <v>-3.0063299135441035E-3</v>
      </c>
      <c r="AT5206" s="51">
        <f t="shared" si="1149"/>
        <v>0.9969936700864559</v>
      </c>
      <c r="AV5206" s="53"/>
      <c r="AW5206" s="53"/>
      <c r="AX5206" s="53"/>
      <c r="AY5206" s="53"/>
    </row>
    <row r="5207" spans="1:51">
      <c r="A5207" s="38">
        <v>41010</v>
      </c>
      <c r="B5207" s="37">
        <v>1.3104</v>
      </c>
      <c r="D5207" s="38">
        <v>41010</v>
      </c>
      <c r="E5207" s="19">
        <v>1690.3004000000001</v>
      </c>
      <c r="F5207" s="19">
        <v>1289.9117826617828</v>
      </c>
      <c r="G5207" s="19">
        <v>3.1136881744977529E-3</v>
      </c>
      <c r="H5207" s="37">
        <f t="shared" si="1136"/>
        <v>1.0031136881744978</v>
      </c>
      <c r="I5207" s="19"/>
      <c r="J5207" s="19"/>
      <c r="K5207" s="19"/>
      <c r="L5207" s="19"/>
      <c r="N5207" s="38">
        <v>41010</v>
      </c>
      <c r="O5207" s="19">
        <v>1280.3547000000001</v>
      </c>
      <c r="P5207" s="19">
        <v>977.0716575091576</v>
      </c>
      <c r="Q5207" s="19">
        <v>-2.6306395983712871E-3</v>
      </c>
      <c r="R5207" s="37">
        <f t="shared" si="1137"/>
        <v>0.99736936040162871</v>
      </c>
      <c r="T5207" s="39">
        <v>41010</v>
      </c>
      <c r="U5207" s="40">
        <v>428.1891</v>
      </c>
      <c r="V5207" s="40">
        <f t="shared" si="1138"/>
        <v>1.3093118991873709E-3</v>
      </c>
      <c r="W5207" s="41">
        <f t="shared" si="1139"/>
        <v>1.0013093118991874</v>
      </c>
      <c r="Y5207" s="42">
        <v>41010</v>
      </c>
      <c r="Z5207" s="43">
        <v>280.7577</v>
      </c>
      <c r="AA5207" s="43">
        <f t="shared" si="1140"/>
        <v>214.25343406593407</v>
      </c>
      <c r="AB5207" s="19">
        <f t="shared" si="1143"/>
        <v>-1.0044402610408509E-3</v>
      </c>
      <c r="AC5207" s="37">
        <f t="shared" si="1144"/>
        <v>0.99899555973895915</v>
      </c>
      <c r="AE5207" s="44">
        <v>41010</v>
      </c>
      <c r="AF5207" s="45">
        <v>5104.3999000000003</v>
      </c>
      <c r="AG5207" s="19">
        <f t="shared" si="1135"/>
        <v>3895.2990689865692</v>
      </c>
      <c r="AH5207" s="45">
        <f t="shared" si="1141"/>
        <v>4.970509033709769E-3</v>
      </c>
      <c r="AI5207" s="46">
        <f t="shared" si="1142"/>
        <v>1.0049705090337098</v>
      </c>
      <c r="AK5207" s="38">
        <v>41010</v>
      </c>
      <c r="AL5207" s="19">
        <v>178.0256</v>
      </c>
      <c r="AM5207" s="19">
        <f t="shared" si="1146"/>
        <v>2.6476228559519921E-3</v>
      </c>
      <c r="AN5207" s="37">
        <f t="shared" si="1147"/>
        <v>1.002647622855952</v>
      </c>
      <c r="AQ5207" s="38">
        <v>41010</v>
      </c>
      <c r="AR5207" s="19">
        <f t="shared" si="1148"/>
        <v>403.61607980800005</v>
      </c>
      <c r="AS5207" s="40">
        <f t="shared" si="1145"/>
        <v>2.6476228559522141E-3</v>
      </c>
      <c r="AT5207" s="51">
        <f t="shared" si="1149"/>
        <v>1.0026476228559522</v>
      </c>
      <c r="AV5207" s="53"/>
      <c r="AW5207" s="53"/>
      <c r="AX5207" s="53"/>
      <c r="AY5207" s="53"/>
    </row>
    <row r="5208" spans="1:51">
      <c r="A5208" s="38">
        <v>41011</v>
      </c>
      <c r="B5208" s="37">
        <v>1.3170999999999999</v>
      </c>
      <c r="D5208" s="38">
        <v>41011</v>
      </c>
      <c r="E5208" s="19">
        <v>1713.9205999999999</v>
      </c>
      <c r="F5208" s="19">
        <v>1301.2835775567535</v>
      </c>
      <c r="G5208" s="19">
        <v>8.8159477631133409E-3</v>
      </c>
      <c r="H5208" s="37">
        <f t="shared" si="1136"/>
        <v>1.0088159477631133</v>
      </c>
      <c r="I5208" s="19"/>
      <c r="J5208" s="19"/>
      <c r="K5208" s="19"/>
      <c r="L5208" s="19"/>
      <c r="N5208" s="38">
        <v>41011</v>
      </c>
      <c r="O5208" s="19">
        <v>1291.4842000000001</v>
      </c>
      <c r="P5208" s="19">
        <v>980.55136284260891</v>
      </c>
      <c r="Q5208" s="19">
        <v>3.5613614484757417E-3</v>
      </c>
      <c r="R5208" s="37">
        <f t="shared" si="1137"/>
        <v>1.0035613614484757</v>
      </c>
      <c r="T5208" s="39">
        <v>41011</v>
      </c>
      <c r="U5208" s="40">
        <v>427.83589999999998</v>
      </c>
      <c r="V5208" s="40">
        <f t="shared" si="1138"/>
        <v>-8.2486919914592782E-4</v>
      </c>
      <c r="W5208" s="41">
        <f t="shared" si="1139"/>
        <v>0.99917513080085407</v>
      </c>
      <c r="Y5208" s="42">
        <v>41011</v>
      </c>
      <c r="Z5208" s="43">
        <v>284.23430000000002</v>
      </c>
      <c r="AA5208" s="43">
        <f t="shared" si="1140"/>
        <v>215.80312808442793</v>
      </c>
      <c r="AB5208" s="19">
        <f t="shared" si="1143"/>
        <v>7.2329950054239589E-3</v>
      </c>
      <c r="AC5208" s="37">
        <f t="shared" si="1144"/>
        <v>1.007232995005424</v>
      </c>
      <c r="AE5208" s="44">
        <v>41011</v>
      </c>
      <c r="AF5208" s="45">
        <v>5164.1000999999997</v>
      </c>
      <c r="AG5208" s="19">
        <f t="shared" si="1135"/>
        <v>3920.8109482954974</v>
      </c>
      <c r="AH5208" s="45">
        <f t="shared" si="1141"/>
        <v>6.5494019476060039E-3</v>
      </c>
      <c r="AI5208" s="46">
        <f t="shared" si="1142"/>
        <v>1.006549401947606</v>
      </c>
      <c r="AK5208" s="38">
        <v>41011</v>
      </c>
      <c r="AL5208" s="19">
        <v>178.5214</v>
      </c>
      <c r="AM5208" s="19">
        <f t="shared" si="1146"/>
        <v>2.784992720148205E-3</v>
      </c>
      <c r="AN5208" s="37">
        <f t="shared" si="1147"/>
        <v>1.0027849927201482</v>
      </c>
      <c r="AQ5208" s="38">
        <v>41011</v>
      </c>
      <c r="AR5208" s="19">
        <f t="shared" si="1148"/>
        <v>404.74014765200002</v>
      </c>
      <c r="AS5208" s="40">
        <f t="shared" si="1145"/>
        <v>2.7849927201479829E-3</v>
      </c>
      <c r="AT5208" s="51">
        <f t="shared" si="1149"/>
        <v>1.002784992720148</v>
      </c>
      <c r="AV5208" s="56" t="s">
        <v>873</v>
      </c>
      <c r="AW5208" s="57"/>
      <c r="AX5208" s="57"/>
      <c r="AY5208" s="57"/>
    </row>
    <row r="5209" spans="1:51">
      <c r="A5209" s="38">
        <v>41012</v>
      </c>
      <c r="B5209" s="37">
        <v>1.3082</v>
      </c>
      <c r="D5209" s="38">
        <v>41012</v>
      </c>
      <c r="E5209" s="19">
        <v>1692.8030000000001</v>
      </c>
      <c r="F5209" s="19">
        <v>1293.9940376089285</v>
      </c>
      <c r="G5209" s="19">
        <v>-5.6018073796886281E-3</v>
      </c>
      <c r="H5209" s="37">
        <f t="shared" si="1136"/>
        <v>0.99439819262031137</v>
      </c>
      <c r="I5209" s="19"/>
      <c r="J5209" s="19"/>
      <c r="K5209" s="19"/>
      <c r="L5209" s="19"/>
      <c r="N5209" s="38">
        <v>41012</v>
      </c>
      <c r="O5209" s="19">
        <v>1294.8655000000001</v>
      </c>
      <c r="P5209" s="19">
        <v>989.80698669928154</v>
      </c>
      <c r="Q5209" s="19">
        <v>9.4392035006107822E-3</v>
      </c>
      <c r="R5209" s="37">
        <f t="shared" si="1137"/>
        <v>1.0094392035006108</v>
      </c>
      <c r="T5209" s="39">
        <v>41012</v>
      </c>
      <c r="U5209" s="40">
        <v>428.00889999999998</v>
      </c>
      <c r="V5209" s="40">
        <f t="shared" si="1138"/>
        <v>4.0436064388238435E-4</v>
      </c>
      <c r="W5209" s="41">
        <f t="shared" si="1139"/>
        <v>1.0004043606438824</v>
      </c>
      <c r="Y5209" s="42">
        <v>41012</v>
      </c>
      <c r="Z5209" s="43">
        <v>280.43110000000001</v>
      </c>
      <c r="AA5209" s="43">
        <f t="shared" si="1140"/>
        <v>214.36408805992968</v>
      </c>
      <c r="AB5209" s="19">
        <f t="shared" si="1143"/>
        <v>-6.6683001181301327E-3</v>
      </c>
      <c r="AC5209" s="37">
        <f t="shared" si="1144"/>
        <v>0.99333169988186987</v>
      </c>
      <c r="AE5209" s="44">
        <v>41012</v>
      </c>
      <c r="AF5209" s="45">
        <v>5125.6000999999997</v>
      </c>
      <c r="AG5209" s="19">
        <f t="shared" si="1135"/>
        <v>3918.0554196606022</v>
      </c>
      <c r="AH5209" s="45">
        <f t="shared" si="1141"/>
        <v>-7.0279558775798723E-4</v>
      </c>
      <c r="AI5209" s="46">
        <f t="shared" si="1142"/>
        <v>0.99929720441224201</v>
      </c>
      <c r="AK5209" s="38">
        <v>41012</v>
      </c>
      <c r="AL5209" s="19">
        <v>178.11449999999999</v>
      </c>
      <c r="AM5209" s="19">
        <f t="shared" si="1146"/>
        <v>-2.2792785626821743E-3</v>
      </c>
      <c r="AN5209" s="37">
        <f t="shared" si="1147"/>
        <v>0.99772072143731783</v>
      </c>
      <c r="AQ5209" s="38">
        <v>41012</v>
      </c>
      <c r="AR5209" s="19">
        <f t="shared" si="1148"/>
        <v>403.81763211000003</v>
      </c>
      <c r="AS5209" s="40">
        <f t="shared" si="1145"/>
        <v>-2.2792785626820633E-3</v>
      </c>
      <c r="AT5209" s="51">
        <f t="shared" si="1149"/>
        <v>0.99772072143731794</v>
      </c>
      <c r="AV5209" s="58"/>
      <c r="AW5209" s="58" t="s">
        <v>874</v>
      </c>
      <c r="AX5209" s="59"/>
      <c r="AY5209" s="58" t="s">
        <v>629</v>
      </c>
    </row>
    <row r="5210" spans="1:51">
      <c r="A5210" s="38">
        <v>41015</v>
      </c>
      <c r="B5210" s="37">
        <v>1.3067</v>
      </c>
      <c r="D5210" s="38">
        <v>41015</v>
      </c>
      <c r="E5210" s="19">
        <v>1691.0423000000001</v>
      </c>
      <c r="F5210" s="19">
        <v>1294.1320119384711</v>
      </c>
      <c r="G5210" s="19">
        <v>1.0662671197270157E-4</v>
      </c>
      <c r="H5210" s="37">
        <f t="shared" si="1136"/>
        <v>1.0001066267119727</v>
      </c>
      <c r="I5210" s="19"/>
      <c r="J5210" s="19"/>
      <c r="K5210" s="19"/>
      <c r="L5210" s="19"/>
      <c r="N5210" s="38">
        <v>41015</v>
      </c>
      <c r="O5210" s="19">
        <v>1286.3723</v>
      </c>
      <c r="P5210" s="19">
        <v>984.4434835846024</v>
      </c>
      <c r="Q5210" s="19">
        <v>-5.4187363665363364E-3</v>
      </c>
      <c r="R5210" s="37">
        <f t="shared" si="1137"/>
        <v>0.99458126363346366</v>
      </c>
      <c r="T5210" s="39">
        <v>41015</v>
      </c>
      <c r="U5210" s="40">
        <v>427.8913</v>
      </c>
      <c r="V5210" s="40">
        <f t="shared" si="1138"/>
        <v>-2.7476064165954384E-4</v>
      </c>
      <c r="W5210" s="41">
        <f t="shared" si="1139"/>
        <v>0.99972523935834046</v>
      </c>
      <c r="Y5210" s="42">
        <v>41015</v>
      </c>
      <c r="Z5210" s="43">
        <v>277.98169999999999</v>
      </c>
      <c r="AA5210" s="43">
        <f t="shared" si="1140"/>
        <v>212.73567000841814</v>
      </c>
      <c r="AB5210" s="19">
        <f t="shared" si="1143"/>
        <v>-7.5965058618226999E-3</v>
      </c>
      <c r="AC5210" s="37">
        <f t="shared" si="1144"/>
        <v>0.9924034941381773</v>
      </c>
      <c r="AE5210" s="44">
        <v>41015</v>
      </c>
      <c r="AF5210" s="45">
        <v>5076.1000999999997</v>
      </c>
      <c r="AG5210" s="19">
        <f t="shared" si="1135"/>
        <v>3884.6713859340321</v>
      </c>
      <c r="AH5210" s="45">
        <f t="shared" si="1141"/>
        <v>-8.5205618989080412E-3</v>
      </c>
      <c r="AI5210" s="46">
        <f t="shared" si="1142"/>
        <v>0.99147943810109196</v>
      </c>
      <c r="AK5210" s="38">
        <v>41015</v>
      </c>
      <c r="AL5210" s="19">
        <v>177.7766</v>
      </c>
      <c r="AM5210" s="19">
        <f t="shared" si="1146"/>
        <v>-1.8970942848560712E-3</v>
      </c>
      <c r="AN5210" s="37">
        <f t="shared" si="1147"/>
        <v>0.99810290571514393</v>
      </c>
      <c r="AQ5210" s="38">
        <v>41015</v>
      </c>
      <c r="AR5210" s="19">
        <f t="shared" si="1148"/>
        <v>403.05155198800003</v>
      </c>
      <c r="AS5210" s="40">
        <f t="shared" si="1145"/>
        <v>-1.8970942848560712E-3</v>
      </c>
      <c r="AT5210" s="51">
        <f t="shared" si="1149"/>
        <v>0.99810290571514393</v>
      </c>
      <c r="AV5210" s="58"/>
      <c r="AW5210" s="59"/>
      <c r="AX5210" s="59"/>
      <c r="AY5210" s="59"/>
    </row>
    <row r="5211" spans="1:51">
      <c r="A5211" s="38">
        <v>41016</v>
      </c>
      <c r="B5211" s="37">
        <v>1.3123</v>
      </c>
      <c r="D5211" s="38">
        <v>41016</v>
      </c>
      <c r="E5211" s="19">
        <v>1717.9709</v>
      </c>
      <c r="F5211" s="19">
        <v>1309.1296959536692</v>
      </c>
      <c r="G5211" s="19">
        <v>1.1588990826935097E-2</v>
      </c>
      <c r="H5211" s="37">
        <f t="shared" si="1136"/>
        <v>1.0115889908269351</v>
      </c>
      <c r="I5211" s="19"/>
      <c r="J5211" s="19"/>
      <c r="K5211" s="19"/>
      <c r="L5211" s="19"/>
      <c r="N5211" s="38">
        <v>41016</v>
      </c>
      <c r="O5211" s="19">
        <v>1286.6481000000001</v>
      </c>
      <c r="P5211" s="19">
        <v>980.45271660443507</v>
      </c>
      <c r="Q5211" s="19">
        <v>-4.0538304602677488E-3</v>
      </c>
      <c r="R5211" s="37">
        <f t="shared" si="1137"/>
        <v>0.99594616953973225</v>
      </c>
      <c r="T5211" s="39">
        <v>41016</v>
      </c>
      <c r="U5211" s="40">
        <v>427.68369999999999</v>
      </c>
      <c r="V5211" s="40">
        <f t="shared" si="1138"/>
        <v>-4.851699485359795E-4</v>
      </c>
      <c r="W5211" s="41">
        <f t="shared" si="1139"/>
        <v>0.99951483005146402</v>
      </c>
      <c r="Y5211" s="42">
        <v>41016</v>
      </c>
      <c r="Z5211" s="43">
        <v>278.41640000000001</v>
      </c>
      <c r="AA5211" s="43">
        <f t="shared" si="1140"/>
        <v>212.15910995961289</v>
      </c>
      <c r="AB5211" s="19">
        <f t="shared" si="1143"/>
        <v>-2.7102180315244917E-3</v>
      </c>
      <c r="AC5211" s="37">
        <f t="shared" si="1144"/>
        <v>0.99728978196847551</v>
      </c>
      <c r="AE5211" s="44">
        <v>41016</v>
      </c>
      <c r="AF5211" s="45">
        <v>5100.1000999999997</v>
      </c>
      <c r="AG5211" s="19">
        <f t="shared" si="1135"/>
        <v>3886.3827630877081</v>
      </c>
      <c r="AH5211" s="45">
        <f t="shared" si="1141"/>
        <v>4.4054618361610842E-4</v>
      </c>
      <c r="AI5211" s="46">
        <f t="shared" si="1142"/>
        <v>1.0004405461836161</v>
      </c>
      <c r="AK5211" s="38">
        <v>41016</v>
      </c>
      <c r="AL5211" s="19">
        <v>178.09909999999999</v>
      </c>
      <c r="AM5211" s="19">
        <f t="shared" si="1146"/>
        <v>1.814074518243558E-3</v>
      </c>
      <c r="AN5211" s="37">
        <f t="shared" si="1147"/>
        <v>1.0018140745182436</v>
      </c>
      <c r="AQ5211" s="38">
        <v>41016</v>
      </c>
      <c r="AR5211" s="19">
        <f t="shared" si="1148"/>
        <v>403.78271753800004</v>
      </c>
      <c r="AS5211" s="40">
        <f t="shared" si="1145"/>
        <v>1.8140745182437801E-3</v>
      </c>
      <c r="AT5211" s="51">
        <f t="shared" si="1149"/>
        <v>1.0018140745182438</v>
      </c>
      <c r="AV5211" s="54" t="s">
        <v>1013</v>
      </c>
      <c r="AW5211" s="53">
        <f>AVERAGE(AW4964:AW5043)</f>
        <v>5.0500000000000003E-2</v>
      </c>
      <c r="AX5211" s="53"/>
      <c r="AY5211" s="53">
        <f>AVERAGE(AY5044:AY5204)</f>
        <v>2.785031055900623E-2</v>
      </c>
    </row>
    <row r="5212" spans="1:51" ht="30">
      <c r="A5212" s="38">
        <v>41017</v>
      </c>
      <c r="B5212" s="37">
        <v>1.3122</v>
      </c>
      <c r="D5212" s="38">
        <v>41017</v>
      </c>
      <c r="E5212" s="19">
        <v>1713.8579999999999</v>
      </c>
      <c r="F5212" s="19">
        <v>1306.095107453132</v>
      </c>
      <c r="G5212" s="19">
        <v>-2.3180197576425643E-3</v>
      </c>
      <c r="H5212" s="37">
        <f t="shared" si="1136"/>
        <v>0.99768198024235744</v>
      </c>
      <c r="I5212" s="19"/>
      <c r="J5212" s="19"/>
      <c r="K5212" s="19"/>
      <c r="L5212" s="19"/>
      <c r="N5212" s="38">
        <v>41017</v>
      </c>
      <c r="O5212" s="19">
        <v>1291.2898</v>
      </c>
      <c r="P5212" s="19">
        <v>984.06477671086725</v>
      </c>
      <c r="Q5212" s="19">
        <v>3.6840737398757817E-3</v>
      </c>
      <c r="R5212" s="37">
        <f t="shared" si="1137"/>
        <v>1.0036840737398758</v>
      </c>
      <c r="T5212" s="39">
        <v>41017</v>
      </c>
      <c r="U5212" s="40">
        <v>427.6189</v>
      </c>
      <c r="V5212" s="40">
        <f t="shared" si="1138"/>
        <v>-1.5151384071920848E-4</v>
      </c>
      <c r="W5212" s="41">
        <f t="shared" si="1139"/>
        <v>0.99984848615928079</v>
      </c>
      <c r="Y5212" s="42">
        <v>41017</v>
      </c>
      <c r="Z5212" s="43">
        <v>275.82040000000001</v>
      </c>
      <c r="AA5212" s="43">
        <f t="shared" si="1140"/>
        <v>210.19692120103642</v>
      </c>
      <c r="AB5212" s="19">
        <f t="shared" si="1143"/>
        <v>-9.2486660551601707E-3</v>
      </c>
      <c r="AC5212" s="37">
        <f t="shared" si="1144"/>
        <v>0.99075133394483983</v>
      </c>
      <c r="AE5212" s="44">
        <v>41017</v>
      </c>
      <c r="AF5212" s="45">
        <v>5046.1000999999997</v>
      </c>
      <c r="AG5212" s="19">
        <f t="shared" si="1135"/>
        <v>3845.5266727632979</v>
      </c>
      <c r="AH5212" s="45">
        <f t="shared" si="1141"/>
        <v>-1.0512626474277087E-2</v>
      </c>
      <c r="AI5212" s="46">
        <f t="shared" si="1142"/>
        <v>0.98948737352572291</v>
      </c>
      <c r="AK5212" s="38">
        <v>41017</v>
      </c>
      <c r="AL5212" s="19">
        <v>178.31950000000001</v>
      </c>
      <c r="AM5212" s="19">
        <f t="shared" si="1146"/>
        <v>1.2375132721054172E-3</v>
      </c>
      <c r="AN5212" s="37">
        <f t="shared" si="1147"/>
        <v>1.0012375132721054</v>
      </c>
      <c r="AQ5212" s="38">
        <v>41017</v>
      </c>
      <c r="AR5212" s="19">
        <f t="shared" si="1148"/>
        <v>404.28240401000005</v>
      </c>
      <c r="AS5212" s="40">
        <f t="shared" si="1145"/>
        <v>1.2375132721051951E-3</v>
      </c>
      <c r="AT5212" s="51">
        <f t="shared" si="1149"/>
        <v>1.0012375132721052</v>
      </c>
      <c r="AV5212" s="60" t="s">
        <v>1012</v>
      </c>
      <c r="AW5212" s="14">
        <v>80</v>
      </c>
      <c r="AY5212" s="14">
        <v>161</v>
      </c>
    </row>
    <row r="5213" spans="1:51" ht="26.25">
      <c r="A5213" s="38">
        <v>41018</v>
      </c>
      <c r="B5213" s="37">
        <v>1.3131999999999999</v>
      </c>
      <c r="D5213" s="38">
        <v>41018</v>
      </c>
      <c r="E5213" s="19">
        <v>1705.7628999999999</v>
      </c>
      <c r="F5213" s="19">
        <v>1298.9361102650016</v>
      </c>
      <c r="G5213" s="19">
        <v>-5.4812219625339775E-3</v>
      </c>
      <c r="H5213" s="37">
        <f t="shared" si="1136"/>
        <v>0.99451877803746602</v>
      </c>
      <c r="I5213" s="19"/>
      <c r="J5213" s="19"/>
      <c r="K5213" s="19"/>
      <c r="L5213" s="19"/>
      <c r="N5213" s="38">
        <v>41018</v>
      </c>
      <c r="O5213" s="19">
        <v>1291.3315</v>
      </c>
      <c r="P5213" s="19">
        <v>983.34716722509904</v>
      </c>
      <c r="Q5213" s="19">
        <v>-7.2922992749191451E-4</v>
      </c>
      <c r="R5213" s="37">
        <f t="shared" si="1137"/>
        <v>0.99927077007250809</v>
      </c>
      <c r="T5213" s="39">
        <v>41018</v>
      </c>
      <c r="U5213" s="40">
        <v>427.86360000000002</v>
      </c>
      <c r="V5213" s="40">
        <f t="shared" si="1138"/>
        <v>5.7223850489318551E-4</v>
      </c>
      <c r="W5213" s="41">
        <f t="shared" si="1139"/>
        <v>1.0005722385048932</v>
      </c>
      <c r="Y5213" s="42">
        <v>41018</v>
      </c>
      <c r="Z5213" s="43">
        <v>276.5351</v>
      </c>
      <c r="AA5213" s="43">
        <f t="shared" si="1140"/>
        <v>210.58109960402072</v>
      </c>
      <c r="AB5213" s="19">
        <f t="shared" si="1143"/>
        <v>1.8277070890913016E-3</v>
      </c>
      <c r="AC5213" s="37">
        <f t="shared" si="1144"/>
        <v>1.0018277070890913</v>
      </c>
      <c r="AE5213" s="44">
        <v>41018</v>
      </c>
      <c r="AF5213" s="45">
        <v>5054</v>
      </c>
      <c r="AG5213" s="19">
        <f t="shared" si="1135"/>
        <v>3848.6140724946699</v>
      </c>
      <c r="AH5213" s="45">
        <f t="shared" si="1141"/>
        <v>8.028548477478914E-4</v>
      </c>
      <c r="AI5213" s="46">
        <f t="shared" si="1142"/>
        <v>1.0008028548477479</v>
      </c>
      <c r="AK5213" s="38">
        <v>41018</v>
      </c>
      <c r="AL5213" s="19">
        <v>177.8853</v>
      </c>
      <c r="AM5213" s="19">
        <f t="shared" si="1146"/>
        <v>-2.4349552348453818E-3</v>
      </c>
      <c r="AN5213" s="37">
        <f t="shared" si="1147"/>
        <v>0.99756504476515462</v>
      </c>
      <c r="AQ5213" s="38">
        <v>41018</v>
      </c>
      <c r="AR5213" s="19">
        <f t="shared" si="1148"/>
        <v>403.29799445400005</v>
      </c>
      <c r="AS5213" s="40">
        <f t="shared" si="1145"/>
        <v>-2.4349552348453818E-3</v>
      </c>
      <c r="AT5213" s="51">
        <f t="shared" si="1149"/>
        <v>0.99756504476515462</v>
      </c>
      <c r="AV5213" s="89" t="s">
        <v>1014</v>
      </c>
      <c r="AW5213" s="53"/>
      <c r="AX5213" s="14">
        <f>(80*0.0505+161*0.02785031)/241</f>
        <v>3.5368879294605811E-2</v>
      </c>
    </row>
    <row r="5214" spans="1:51">
      <c r="A5214" s="38">
        <v>41019</v>
      </c>
      <c r="B5214" s="37">
        <v>1.3211999999999999</v>
      </c>
      <c r="D5214" s="38">
        <v>41019</v>
      </c>
      <c r="E5214" s="19">
        <v>1711.3952999999999</v>
      </c>
      <c r="F5214" s="19">
        <v>1295.3340145322434</v>
      </c>
      <c r="G5214" s="19">
        <v>-2.773112321916571E-3</v>
      </c>
      <c r="H5214" s="37">
        <f t="shared" si="1136"/>
        <v>0.99722688767808343</v>
      </c>
      <c r="I5214" s="19"/>
      <c r="J5214" s="19"/>
      <c r="K5214" s="19"/>
      <c r="L5214" s="19"/>
      <c r="N5214" s="38">
        <v>41019</v>
      </c>
      <c r="O5214" s="19">
        <v>1289.1258</v>
      </c>
      <c r="P5214" s="19">
        <v>975.72343324250687</v>
      </c>
      <c r="Q5214" s="19">
        <v>-7.7528407430160762E-3</v>
      </c>
      <c r="R5214" s="37">
        <f t="shared" si="1137"/>
        <v>0.99224715925698392</v>
      </c>
      <c r="T5214" s="39">
        <v>41019</v>
      </c>
      <c r="U5214" s="40">
        <v>428.47300000000001</v>
      </c>
      <c r="V5214" s="40">
        <f t="shared" si="1138"/>
        <v>1.4242856835682272E-3</v>
      </c>
      <c r="W5214" s="41">
        <f t="shared" si="1139"/>
        <v>1.0014242856835682</v>
      </c>
      <c r="Y5214" s="42">
        <v>41019</v>
      </c>
      <c r="Z5214" s="43">
        <v>277.89769999999999</v>
      </c>
      <c r="AA5214" s="43">
        <f t="shared" si="1140"/>
        <v>210.33734483802604</v>
      </c>
      <c r="AB5214" s="19">
        <f t="shared" si="1143"/>
        <v>-1.1575339213872882E-3</v>
      </c>
      <c r="AC5214" s="37">
        <f t="shared" si="1144"/>
        <v>0.99884246607861271</v>
      </c>
      <c r="AE5214" s="44">
        <v>41019</v>
      </c>
      <c r="AF5214" s="45">
        <v>5082.1000999999997</v>
      </c>
      <c r="AG5214" s="19">
        <f t="shared" si="1135"/>
        <v>3846.5789433848017</v>
      </c>
      <c r="AH5214" s="45">
        <f t="shared" si="1141"/>
        <v>-5.287953199601958E-4</v>
      </c>
      <c r="AI5214" s="46">
        <f t="shared" si="1142"/>
        <v>0.9994712046800398</v>
      </c>
      <c r="AK5214" s="38">
        <v>41019</v>
      </c>
      <c r="AL5214" s="19">
        <v>177.6267</v>
      </c>
      <c r="AM5214" s="19">
        <f t="shared" si="1146"/>
        <v>-1.4537457563946754E-3</v>
      </c>
      <c r="AN5214" s="37">
        <f t="shared" si="1147"/>
        <v>0.99854625424360532</v>
      </c>
      <c r="AQ5214" s="38">
        <v>41019</v>
      </c>
      <c r="AR5214" s="19">
        <f t="shared" si="1148"/>
        <v>402.71170170600004</v>
      </c>
      <c r="AS5214" s="40">
        <f t="shared" si="1145"/>
        <v>-1.4537457563946754E-3</v>
      </c>
      <c r="AT5214" s="51">
        <f t="shared" si="1149"/>
        <v>0.99854625424360532</v>
      </c>
      <c r="AV5214" s="14" t="s">
        <v>1015</v>
      </c>
      <c r="AX5214" s="14">
        <f>AX5213/260.75</f>
        <v>1.3564287361306158E-4</v>
      </c>
    </row>
    <row r="5215" spans="1:51">
      <c r="A5215" s="38">
        <v>41022</v>
      </c>
      <c r="B5215" s="37">
        <v>1.3129</v>
      </c>
      <c r="D5215" s="38">
        <v>41022</v>
      </c>
      <c r="E5215" s="19">
        <v>1688.8199</v>
      </c>
      <c r="F5215" s="19">
        <v>1286.3279000685507</v>
      </c>
      <c r="G5215" s="19">
        <v>-6.9527352502550821E-3</v>
      </c>
      <c r="H5215" s="37">
        <f t="shared" si="1136"/>
        <v>0.99304726474974492</v>
      </c>
      <c r="I5215" s="19"/>
      <c r="J5215" s="19"/>
      <c r="K5215" s="19"/>
      <c r="L5215" s="19"/>
      <c r="N5215" s="38">
        <v>41022</v>
      </c>
      <c r="O5215" s="19">
        <v>1272.1005</v>
      </c>
      <c r="P5215" s="19">
        <v>968.92413740574307</v>
      </c>
      <c r="Q5215" s="19">
        <v>-6.9684662734484926E-3</v>
      </c>
      <c r="R5215" s="37">
        <f t="shared" si="1137"/>
        <v>0.99303153372655151</v>
      </c>
      <c r="T5215" s="39">
        <v>41022</v>
      </c>
      <c r="U5215" s="40">
        <v>430.06040000000002</v>
      </c>
      <c r="V5215" s="40">
        <f t="shared" si="1138"/>
        <v>3.7047841987709607E-3</v>
      </c>
      <c r="W5215" s="41">
        <f t="shared" si="1139"/>
        <v>1.003704784198771</v>
      </c>
      <c r="Y5215" s="42">
        <v>41022</v>
      </c>
      <c r="Z5215" s="43">
        <v>277.31799999999998</v>
      </c>
      <c r="AA5215" s="43">
        <f t="shared" si="1140"/>
        <v>211.22553126666159</v>
      </c>
      <c r="AB5215" s="19">
        <f t="shared" si="1143"/>
        <v>4.2226758606251913E-3</v>
      </c>
      <c r="AC5215" s="37">
        <f t="shared" si="1144"/>
        <v>1.0042226758606252</v>
      </c>
      <c r="AE5215" s="44">
        <v>41022</v>
      </c>
      <c r="AF5215" s="45">
        <v>5067.6000999999997</v>
      </c>
      <c r="AG5215" s="19">
        <f t="shared" si="1135"/>
        <v>3859.8523116764413</v>
      </c>
      <c r="AH5215" s="45">
        <f t="shared" si="1141"/>
        <v>3.4506943668650703E-3</v>
      </c>
      <c r="AI5215" s="46">
        <f t="shared" si="1142"/>
        <v>1.0034506943668651</v>
      </c>
      <c r="AK5215" s="38">
        <v>41022</v>
      </c>
      <c r="AL5215" s="19">
        <v>177.4974</v>
      </c>
      <c r="AM5215" s="19">
        <f t="shared" si="1146"/>
        <v>-7.2793110495217306E-4</v>
      </c>
      <c r="AN5215" s="37">
        <f t="shared" si="1147"/>
        <v>0.99927206889504783</v>
      </c>
      <c r="AQ5215" s="38">
        <v>41022</v>
      </c>
      <c r="AR5215" s="19">
        <f t="shared" si="1148"/>
        <v>402.41855533200004</v>
      </c>
      <c r="AS5215" s="40">
        <f t="shared" si="1145"/>
        <v>-7.2793110495217306E-4</v>
      </c>
      <c r="AT5215" s="51">
        <f t="shared" si="1149"/>
        <v>0.99927206889504783</v>
      </c>
    </row>
    <row r="5216" spans="1:51">
      <c r="A5216" s="38">
        <v>41023</v>
      </c>
      <c r="B5216" s="37">
        <v>1.3207</v>
      </c>
      <c r="D5216" s="38">
        <v>41023</v>
      </c>
      <c r="E5216" s="19">
        <v>1699.0042000000001</v>
      </c>
      <c r="F5216" s="19">
        <v>1286.442189747861</v>
      </c>
      <c r="G5216" s="19">
        <v>8.8849568841808946E-5</v>
      </c>
      <c r="H5216" s="37">
        <f t="shared" si="1136"/>
        <v>1.0000888495688418</v>
      </c>
      <c r="I5216" s="19"/>
      <c r="J5216" s="19"/>
      <c r="K5216" s="19"/>
      <c r="L5216" s="19"/>
      <c r="N5216" s="38">
        <v>41023</v>
      </c>
      <c r="O5216" s="19">
        <v>1276.1114</v>
      </c>
      <c r="P5216" s="19">
        <v>966.23866131596878</v>
      </c>
      <c r="Q5216" s="19">
        <v>-2.7716061413894932E-3</v>
      </c>
      <c r="R5216" s="37">
        <f t="shared" si="1137"/>
        <v>0.99722839385861051</v>
      </c>
      <c r="T5216" s="39">
        <v>41023</v>
      </c>
      <c r="U5216" s="40">
        <v>429.51150000000001</v>
      </c>
      <c r="V5216" s="40">
        <f t="shared" si="1138"/>
        <v>-1.2763323477353872E-3</v>
      </c>
      <c r="W5216" s="41">
        <f t="shared" si="1139"/>
        <v>0.99872366765226461</v>
      </c>
      <c r="Y5216" s="42">
        <v>41023</v>
      </c>
      <c r="Z5216" s="43">
        <v>277.77749999999997</v>
      </c>
      <c r="AA5216" s="43">
        <f t="shared" si="1140"/>
        <v>210.32596350420229</v>
      </c>
      <c r="AB5216" s="19">
        <f t="shared" si="1143"/>
        <v>-4.2588022246403678E-3</v>
      </c>
      <c r="AC5216" s="37">
        <f t="shared" si="1144"/>
        <v>0.99574119777535963</v>
      </c>
      <c r="AE5216" s="44">
        <v>41023</v>
      </c>
      <c r="AF5216" s="45">
        <v>5070.5</v>
      </c>
      <c r="AG5216" s="19">
        <f t="shared" si="1135"/>
        <v>3839.2519118649202</v>
      </c>
      <c r="AH5216" s="45">
        <f t="shared" si="1141"/>
        <v>-5.337095346680143E-3</v>
      </c>
      <c r="AI5216" s="46">
        <f t="shared" si="1142"/>
        <v>0.99466290465331986</v>
      </c>
      <c r="AK5216" s="38">
        <v>41023</v>
      </c>
      <c r="AL5216" s="19">
        <v>177.90629999999999</v>
      </c>
      <c r="AM5216" s="19">
        <f t="shared" si="1146"/>
        <v>2.3036957161062244E-3</v>
      </c>
      <c r="AN5216" s="37">
        <f t="shared" si="1147"/>
        <v>1.0023036957161062</v>
      </c>
      <c r="AQ5216" s="38">
        <v>41023</v>
      </c>
      <c r="AR5216" s="19">
        <f t="shared" si="1148"/>
        <v>403.345605234</v>
      </c>
      <c r="AS5216" s="40">
        <f t="shared" si="1145"/>
        <v>2.3036957161062244E-3</v>
      </c>
      <c r="AT5216" s="51">
        <f t="shared" si="1149"/>
        <v>1.0023036957161062</v>
      </c>
    </row>
    <row r="5217" spans="1:46">
      <c r="A5217" s="38">
        <v>41024</v>
      </c>
      <c r="B5217" s="37">
        <v>1.321</v>
      </c>
      <c r="D5217" s="38">
        <v>41024</v>
      </c>
      <c r="E5217" s="19">
        <v>1717.8513</v>
      </c>
      <c r="F5217" s="19">
        <v>1300.4173353520061</v>
      </c>
      <c r="G5217" s="19">
        <v>1.0863407400284464E-2</v>
      </c>
      <c r="H5217" s="37">
        <f t="shared" si="1136"/>
        <v>1.0108634074002845</v>
      </c>
      <c r="I5217" s="19"/>
      <c r="J5217" s="19"/>
      <c r="K5217" s="19"/>
      <c r="L5217" s="19"/>
      <c r="N5217" s="38">
        <v>41024</v>
      </c>
      <c r="O5217" s="19">
        <v>1276.8599999999999</v>
      </c>
      <c r="P5217" s="19">
        <v>966.58591975775926</v>
      </c>
      <c r="Q5217" s="19">
        <v>3.5939199671175537E-4</v>
      </c>
      <c r="R5217" s="37">
        <f t="shared" si="1137"/>
        <v>1.0003593919967118</v>
      </c>
      <c r="T5217" s="39">
        <v>41024</v>
      </c>
      <c r="U5217" s="40">
        <v>428.79759999999999</v>
      </c>
      <c r="V5217" s="40">
        <f t="shared" si="1138"/>
        <v>-1.6621208046816438E-3</v>
      </c>
      <c r="W5217" s="41">
        <f t="shared" si="1139"/>
        <v>0.99833787919531836</v>
      </c>
      <c r="Y5217" s="42">
        <v>41024</v>
      </c>
      <c r="Z5217" s="43">
        <v>279.11270000000002</v>
      </c>
      <c r="AA5217" s="43">
        <f t="shared" si="1140"/>
        <v>211.28894776684334</v>
      </c>
      <c r="AB5217" s="19">
        <f t="shared" si="1143"/>
        <v>4.5785325149445555E-3</v>
      </c>
      <c r="AC5217" s="37">
        <f t="shared" si="1144"/>
        <v>1.0045785325149446</v>
      </c>
      <c r="AE5217" s="44">
        <v>41024</v>
      </c>
      <c r="AF5217" s="45">
        <v>5091.1000999999997</v>
      </c>
      <c r="AG5217" s="19">
        <f t="shared" si="1135"/>
        <v>3853.9743376230126</v>
      </c>
      <c r="AH5217" s="45">
        <f t="shared" si="1141"/>
        <v>3.8347120991446548E-3</v>
      </c>
      <c r="AI5217" s="46">
        <f t="shared" si="1142"/>
        <v>1.0038347120991447</v>
      </c>
      <c r="AK5217" s="38">
        <v>41024</v>
      </c>
      <c r="AL5217" s="19">
        <v>178.1867</v>
      </c>
      <c r="AM5217" s="19">
        <f t="shared" si="1146"/>
        <v>1.576110570564504E-3</v>
      </c>
      <c r="AN5217" s="37">
        <f t="shared" si="1147"/>
        <v>1.0015761105705645</v>
      </c>
      <c r="AQ5217" s="38">
        <v>41024</v>
      </c>
      <c r="AR5217" s="19">
        <f t="shared" si="1148"/>
        <v>403.98132250600003</v>
      </c>
      <c r="AS5217" s="40">
        <f t="shared" si="1145"/>
        <v>1.576110570564504E-3</v>
      </c>
      <c r="AT5217" s="51">
        <f t="shared" si="1149"/>
        <v>1.0015761105705645</v>
      </c>
    </row>
    <row r="5218" spans="1:46">
      <c r="A5218" s="38">
        <v>41025</v>
      </c>
      <c r="B5218" s="37">
        <v>1.3231999999999999</v>
      </c>
      <c r="D5218" s="38">
        <v>41025</v>
      </c>
      <c r="E5218" s="19">
        <v>1728.674</v>
      </c>
      <c r="F5218" s="19">
        <v>1306.434401451028</v>
      </c>
      <c r="G5218" s="19">
        <v>4.6270269823749377E-3</v>
      </c>
      <c r="H5218" s="37">
        <f t="shared" si="1136"/>
        <v>1.0046270269823749</v>
      </c>
      <c r="I5218" s="19"/>
      <c r="J5218" s="19"/>
      <c r="K5218" s="19"/>
      <c r="L5218" s="19"/>
      <c r="N5218" s="38">
        <v>41025</v>
      </c>
      <c r="O5218" s="19">
        <v>1282.4505999999999</v>
      </c>
      <c r="P5218" s="19">
        <v>969.20389963724301</v>
      </c>
      <c r="Q5218" s="19">
        <v>2.7084812906645883E-3</v>
      </c>
      <c r="R5218" s="37">
        <f t="shared" si="1137"/>
        <v>1.0027084812906646</v>
      </c>
      <c r="T5218" s="39">
        <v>41025</v>
      </c>
      <c r="U5218" s="40">
        <v>429.40820000000002</v>
      </c>
      <c r="V5218" s="40">
        <f t="shared" si="1138"/>
        <v>1.4239818506447399E-3</v>
      </c>
      <c r="W5218" s="41">
        <f t="shared" si="1139"/>
        <v>1.0014239818506447</v>
      </c>
      <c r="Y5218" s="42">
        <v>41025</v>
      </c>
      <c r="Z5218" s="43">
        <v>280.63580000000002</v>
      </c>
      <c r="AA5218" s="43">
        <f t="shared" si="1140"/>
        <v>212.08872430471587</v>
      </c>
      <c r="AB5218" s="19">
        <f t="shared" si="1143"/>
        <v>3.7852265645010874E-3</v>
      </c>
      <c r="AC5218" s="37">
        <f t="shared" si="1144"/>
        <v>1.0037852265645011</v>
      </c>
      <c r="AE5218" s="44">
        <v>41025</v>
      </c>
      <c r="AF5218" s="45">
        <v>5125</v>
      </c>
      <c r="AG5218" s="19">
        <f t="shared" si="1135"/>
        <v>3873.1862152357921</v>
      </c>
      <c r="AH5218" s="45">
        <f t="shared" si="1141"/>
        <v>4.9849521376492678E-3</v>
      </c>
      <c r="AI5218" s="46">
        <f t="shared" si="1142"/>
        <v>1.0049849521376493</v>
      </c>
      <c r="AK5218" s="38">
        <v>41025</v>
      </c>
      <c r="AL5218" s="19">
        <v>178.47399999999999</v>
      </c>
      <c r="AM5218" s="19">
        <f t="shared" si="1146"/>
        <v>1.6123537839805024E-3</v>
      </c>
      <c r="AN5218" s="37">
        <f t="shared" si="1147"/>
        <v>1.0016123537839805</v>
      </c>
      <c r="AQ5218" s="38">
        <v>41025</v>
      </c>
      <c r="AR5218" s="19">
        <f t="shared" si="1148"/>
        <v>404.63268332000001</v>
      </c>
      <c r="AS5218" s="40">
        <f t="shared" si="1145"/>
        <v>1.6123537839805024E-3</v>
      </c>
      <c r="AT5218" s="51">
        <f t="shared" si="1149"/>
        <v>1.0016123537839805</v>
      </c>
    </row>
    <row r="5219" spans="1:46">
      <c r="A5219" s="38">
        <v>41026</v>
      </c>
      <c r="B5219" s="37">
        <v>1.3248</v>
      </c>
      <c r="D5219" s="38">
        <v>41026</v>
      </c>
      <c r="E5219" s="19">
        <v>1736.0876000000001</v>
      </c>
      <c r="F5219" s="19">
        <v>1310.4525966183576</v>
      </c>
      <c r="G5219" s="19">
        <v>3.0756960800073507E-3</v>
      </c>
      <c r="H5219" s="37">
        <f t="shared" si="1136"/>
        <v>1.0030756960800074</v>
      </c>
      <c r="I5219" s="19"/>
      <c r="J5219" s="19"/>
      <c r="K5219" s="19"/>
      <c r="L5219" s="19"/>
      <c r="N5219" s="38">
        <v>41026</v>
      </c>
      <c r="O5219" s="19">
        <v>1287.2630999999999</v>
      </c>
      <c r="P5219" s="19">
        <v>971.66598731884051</v>
      </c>
      <c r="Q5219" s="19">
        <v>2.5403196195548094E-3</v>
      </c>
      <c r="R5219" s="37">
        <f t="shared" si="1137"/>
        <v>1.0025403196195548</v>
      </c>
      <c r="T5219" s="39">
        <v>41026</v>
      </c>
      <c r="U5219" s="40">
        <v>430.25349999999997</v>
      </c>
      <c r="V5219" s="40">
        <f t="shared" si="1138"/>
        <v>1.9685231907540235E-3</v>
      </c>
      <c r="W5219" s="41">
        <f t="shared" si="1139"/>
        <v>1.001968523190754</v>
      </c>
      <c r="Y5219" s="42">
        <v>41026</v>
      </c>
      <c r="Z5219" s="43">
        <v>282.79770000000002</v>
      </c>
      <c r="AA5219" s="43">
        <f t="shared" si="1140"/>
        <v>213.46444746376812</v>
      </c>
      <c r="AB5219" s="19">
        <f t="shared" si="1143"/>
        <v>6.4865454944020851E-3</v>
      </c>
      <c r="AC5219" s="37">
        <f t="shared" si="1144"/>
        <v>1.0064865454944021</v>
      </c>
      <c r="AE5219" s="44">
        <v>41026</v>
      </c>
      <c r="AF5219" s="45">
        <v>5142.7997999999998</v>
      </c>
      <c r="AG5219" s="19">
        <f t="shared" si="1135"/>
        <v>3881.944293478261</v>
      </c>
      <c r="AH5219" s="45">
        <f t="shared" si="1141"/>
        <v>2.2612076352068744E-3</v>
      </c>
      <c r="AI5219" s="46">
        <f t="shared" si="1142"/>
        <v>1.0022612076352069</v>
      </c>
      <c r="AK5219" s="38">
        <v>41026</v>
      </c>
      <c r="AL5219" s="19">
        <v>178.32249999999999</v>
      </c>
      <c r="AM5219" s="19">
        <f t="shared" si="1146"/>
        <v>-8.4886313972898364E-4</v>
      </c>
      <c r="AN5219" s="37">
        <f t="shared" si="1147"/>
        <v>0.99915113686027102</v>
      </c>
      <c r="AQ5219" s="38">
        <v>41026</v>
      </c>
      <c r="AR5219" s="19">
        <f t="shared" si="1148"/>
        <v>404.28920555000002</v>
      </c>
      <c r="AS5219" s="40">
        <f t="shared" si="1145"/>
        <v>-8.4886313972898364E-4</v>
      </c>
      <c r="AT5219" s="51">
        <f t="shared" si="1149"/>
        <v>0.99915113686027102</v>
      </c>
    </row>
    <row r="5220" spans="1:46">
      <c r="A5220" s="61">
        <v>41029</v>
      </c>
      <c r="B5220" s="62">
        <v>1.3229</v>
      </c>
      <c r="D5220" s="61">
        <v>41029</v>
      </c>
      <c r="E5220" s="63">
        <v>1730.2638999999999</v>
      </c>
      <c r="F5220" s="63">
        <v>1307.9324967873611</v>
      </c>
      <c r="G5220" s="63">
        <v>-1.92307591857932E-3</v>
      </c>
      <c r="H5220" s="62">
        <f t="shared" si="1136"/>
        <v>0.99807692408142068</v>
      </c>
      <c r="I5220" s="19"/>
      <c r="J5220" s="19"/>
      <c r="K5220" s="19"/>
      <c r="L5220" s="19"/>
      <c r="N5220" s="61">
        <v>41029</v>
      </c>
      <c r="O5220" s="63">
        <v>1295.9468999999999</v>
      </c>
      <c r="P5220" s="63">
        <v>979.62574646609721</v>
      </c>
      <c r="Q5220" s="63">
        <v>8.1918676285257508E-3</v>
      </c>
      <c r="R5220" s="62">
        <f t="shared" si="1137"/>
        <v>1.0081918676285258</v>
      </c>
      <c r="T5220" s="64">
        <v>41029</v>
      </c>
      <c r="U5220" s="65">
        <v>430.0412</v>
      </c>
      <c r="V5220" s="65">
        <f t="shared" si="1138"/>
        <v>-4.9343003601354241E-4</v>
      </c>
      <c r="W5220" s="66">
        <f t="shared" si="1139"/>
        <v>0.99950656996398646</v>
      </c>
      <c r="Y5220" s="67">
        <v>41029</v>
      </c>
      <c r="Z5220" s="68">
        <v>284.12110000000001</v>
      </c>
      <c r="AA5220" s="68">
        <f t="shared" si="1140"/>
        <v>214.77141129337065</v>
      </c>
      <c r="AB5220" s="63">
        <f t="shared" si="1143"/>
        <v>6.1226299982546362E-3</v>
      </c>
      <c r="AC5220" s="62">
        <f t="shared" si="1144"/>
        <v>1.0061226299982546</v>
      </c>
      <c r="AE5220" s="69">
        <v>41029</v>
      </c>
      <c r="AF5220" s="70">
        <v>5146.1000999999997</v>
      </c>
      <c r="AG5220" s="63">
        <f t="shared" si="1135"/>
        <v>3890.0144379771714</v>
      </c>
      <c r="AH5220" s="70">
        <f t="shared" si="1141"/>
        <v>2.0788924025696431E-3</v>
      </c>
      <c r="AI5220" s="71">
        <f t="shared" si="1142"/>
        <v>1.0020788924025696</v>
      </c>
      <c r="AK5220" s="61">
        <v>41029</v>
      </c>
      <c r="AL5220" s="63">
        <v>178.99680000000001</v>
      </c>
      <c r="AM5220" s="63">
        <f t="shared" si="1146"/>
        <v>3.7813512035778096E-3</v>
      </c>
      <c r="AN5220" s="62">
        <f t="shared" si="1147"/>
        <v>1.0037813512035778</v>
      </c>
      <c r="AQ5220" s="61">
        <v>41029</v>
      </c>
      <c r="AR5220" s="63">
        <f t="shared" si="1148"/>
        <v>405.81796502400005</v>
      </c>
      <c r="AS5220" s="65">
        <f t="shared" si="1145"/>
        <v>3.7813512035778096E-3</v>
      </c>
      <c r="AT5220" s="72">
        <f t="shared" si="1149"/>
        <v>1.0037813512035778</v>
      </c>
    </row>
    <row r="5221" spans="1:46">
      <c r="AK5221" s="73"/>
    </row>
    <row r="5222" spans="1:46">
      <c r="H5222" s="14" t="s">
        <v>1010</v>
      </c>
      <c r="J5222" s="14" t="s">
        <v>1009</v>
      </c>
      <c r="AK5222" s="73"/>
    </row>
    <row r="5223" spans="1:46">
      <c r="A5223" s="74" t="s">
        <v>1006</v>
      </c>
      <c r="B5223" s="74"/>
      <c r="C5223" s="74"/>
      <c r="D5223" s="74"/>
      <c r="G5223" s="14" t="s">
        <v>1016</v>
      </c>
      <c r="H5223" s="75" t="s">
        <v>1004</v>
      </c>
      <c r="I5223" s="75" t="s">
        <v>1005</v>
      </c>
      <c r="J5223" s="76" t="s">
        <v>1003</v>
      </c>
      <c r="K5223" s="76">
        <f>PRODUCT(H5:H5219)-1</f>
        <v>2.1588589947074155</v>
      </c>
      <c r="P5223" s="14" t="s">
        <v>1016</v>
      </c>
      <c r="Q5223" s="75" t="s">
        <v>1004</v>
      </c>
      <c r="R5223" s="75" t="s">
        <v>1005</v>
      </c>
      <c r="U5223" s="14" t="s">
        <v>1016</v>
      </c>
      <c r="V5223" s="75" t="s">
        <v>1004</v>
      </c>
      <c r="W5223" s="75" t="s">
        <v>1005</v>
      </c>
      <c r="AB5223" s="14" t="s">
        <v>875</v>
      </c>
      <c r="AC5223" s="14" t="s">
        <v>614</v>
      </c>
      <c r="AE5223" s="14" t="s">
        <v>617</v>
      </c>
      <c r="AG5223" s="14" t="s">
        <v>1016</v>
      </c>
      <c r="AH5223" s="75" t="s">
        <v>1004</v>
      </c>
      <c r="AI5223" s="75" t="s">
        <v>1005</v>
      </c>
      <c r="AK5223" s="73" t="s">
        <v>618</v>
      </c>
      <c r="AM5223" s="14" t="s">
        <v>875</v>
      </c>
      <c r="AN5223" s="14" t="s">
        <v>614</v>
      </c>
      <c r="AR5223" s="14" t="s">
        <v>1016</v>
      </c>
      <c r="AS5223" s="75" t="s">
        <v>1004</v>
      </c>
      <c r="AT5223" s="75" t="s">
        <v>1005</v>
      </c>
    </row>
    <row r="5224" spans="1:46">
      <c r="A5224" s="74" t="s">
        <v>1007</v>
      </c>
      <c r="B5224" s="74"/>
      <c r="C5224" s="74"/>
      <c r="D5224" s="74">
        <v>5215</v>
      </c>
      <c r="G5224" s="14" t="s">
        <v>614</v>
      </c>
      <c r="H5224" s="14">
        <f>GEOMEAN(H5:H5220)-1</f>
        <v>2.2017108175043099E-4</v>
      </c>
      <c r="I5224" s="77">
        <f>(1+H5224)^(260.75)-1</f>
        <v>5.9082842357312426E-2</v>
      </c>
      <c r="J5224" s="76" t="s">
        <v>891</v>
      </c>
      <c r="K5224" s="77">
        <f>(1+K5223)^(1/20)-1</f>
        <v>5.9196439015741786E-2</v>
      </c>
      <c r="P5224" s="14" t="s">
        <v>614</v>
      </c>
      <c r="Q5224" s="14">
        <f>GEOMEAN($R$5:$R$5220)-1</f>
        <v>2.3502870076330673E-4</v>
      </c>
      <c r="R5224" s="90">
        <f>(1+Q5224)^(260.75)-1</f>
        <v>6.3192881599140271E-2</v>
      </c>
      <c r="U5224" s="14" t="s">
        <v>614</v>
      </c>
      <c r="V5224" s="14">
        <f>GEOMEAN($W$5:$W$5220)-1</f>
        <v>2.388408438016576E-4</v>
      </c>
      <c r="W5224" s="90">
        <f>(1+V5224)^(260.75)-1</f>
        <v>6.424998748864863E-2</v>
      </c>
      <c r="AB5224" s="14">
        <f>STDEV(AB4:AB5220)</f>
        <v>1.0174280285679618E-2</v>
      </c>
      <c r="AC5224" s="14">
        <f>GEOMEAN(AC5:AC5220)-1</f>
        <v>1.8378709940680693E-4</v>
      </c>
      <c r="AG5224" s="14" t="s">
        <v>614</v>
      </c>
      <c r="AH5224" s="14">
        <f>GEOMEAN($AI$5:$AI$5220)-1</f>
        <v>1.2363521306268943E-4</v>
      </c>
      <c r="AI5224" s="90">
        <f>(1+AH5224)^(260.75)-1</f>
        <v>3.2761093660669705E-2</v>
      </c>
      <c r="AK5224" s="73"/>
      <c r="AM5224" s="14">
        <f>STDEV(AM1744:AM5220)</f>
        <v>2.268418462812752E-3</v>
      </c>
      <c r="AN5224" s="14">
        <f>GEOMEAN(AN1744:AN5220)-1</f>
        <v>1.6745656820704724E-4</v>
      </c>
      <c r="AR5224" s="14" t="s">
        <v>876</v>
      </c>
      <c r="AS5224" s="14">
        <f>GEOMEAN($AT$4:$AT$5220)-1</f>
        <v>2.2772315863384129E-4</v>
      </c>
      <c r="AT5224" s="90">
        <f>(1+AS5224)^(260.75)-1</f>
        <v>6.1169979493766569E-2</v>
      </c>
    </row>
    <row r="5225" spans="1:46">
      <c r="A5225" s="74" t="s">
        <v>1001</v>
      </c>
      <c r="B5225" s="74"/>
      <c r="C5225" s="74"/>
      <c r="D5225" s="74">
        <f>D5224/20</f>
        <v>260.75</v>
      </c>
      <c r="G5225" s="14" t="s">
        <v>1008</v>
      </c>
      <c r="H5225" s="14">
        <f>VAR(G5:G5220)</f>
        <v>1.0919913533134564E-4</v>
      </c>
      <c r="I5225" s="14">
        <f>($D$5225)^(0.5)*H5225</f>
        <v>1.7633209121476884E-3</v>
      </c>
      <c r="P5225" s="14" t="s">
        <v>1008</v>
      </c>
      <c r="Q5225" s="14">
        <f>VAR(Q5:Q5220)</f>
        <v>1.6152938498202875E-4</v>
      </c>
      <c r="R5225" s="14">
        <f>($D$5225)^(0.5)*Q5225</f>
        <v>2.6083369763039328E-3</v>
      </c>
      <c r="U5225" s="14" t="s">
        <v>1008</v>
      </c>
      <c r="V5225" s="14">
        <f>VAR(V5:V5220)</f>
        <v>5.0310560905889451E-6</v>
      </c>
      <c r="W5225" s="14">
        <f>($D$5225)^(0.5)*V5225</f>
        <v>8.1240262459999116E-5</v>
      </c>
      <c r="AC5225" s="14">
        <f>AC5224+1</f>
        <v>1.0001837870994068</v>
      </c>
      <c r="AG5225" s="14" t="s">
        <v>1008</v>
      </c>
      <c r="AH5225" s="14">
        <f>VAR(AH5:AH5220)</f>
        <v>1.9338928096440886E-4</v>
      </c>
      <c r="AI5225" s="14">
        <f>($D$5225)^(0.5)*AH5225</f>
        <v>3.1228027792987549E-3</v>
      </c>
      <c r="AK5225" s="73"/>
      <c r="AR5225" s="14" t="s">
        <v>1008</v>
      </c>
      <c r="AS5225" s="14">
        <f>VAR(AS5:AS5220)</f>
        <v>4.7940603770542162E-6</v>
      </c>
      <c r="AT5225" s="14">
        <f>($D$5225)^(0.5)*AS5225</f>
        <v>7.7413313679707886E-5</v>
      </c>
    </row>
    <row r="5226" spans="1:46">
      <c r="A5226" s="74" t="s">
        <v>1000</v>
      </c>
      <c r="B5226" s="74"/>
      <c r="C5226" s="74"/>
      <c r="D5226" s="74">
        <f>D5224/20/12</f>
        <v>21.729166666666668</v>
      </c>
      <c r="G5226" s="14" t="s">
        <v>875</v>
      </c>
      <c r="H5226" s="14">
        <f>STDEV(G5:G5220)</f>
        <v>1.0449839009829081E-2</v>
      </c>
      <c r="I5226" s="14">
        <f>(I5225)^(0.5)</f>
        <v>4.1991914842594263E-2</v>
      </c>
      <c r="P5226" s="14" t="s">
        <v>875</v>
      </c>
      <c r="Q5226" s="14">
        <f>STDEV($Q$4:$Q$5220)</f>
        <v>1.2708520605974072E-2</v>
      </c>
      <c r="R5226" s="14">
        <f>(R5225)^(0.5)</f>
        <v>5.1071880485291835E-2</v>
      </c>
      <c r="U5226" s="14" t="s">
        <v>875</v>
      </c>
      <c r="V5226" s="14">
        <f>STDEV($V$4:$V$5220)</f>
        <v>2.2430015806033095E-3</v>
      </c>
      <c r="W5226" s="14">
        <f>(W5225)^(0.5)</f>
        <v>9.013338030940541E-3</v>
      </c>
      <c r="AG5226" s="14" t="s">
        <v>875</v>
      </c>
      <c r="AH5226" s="14">
        <f>STDEV($AH$4:$AH$5220)</f>
        <v>1.390644746023976E-2</v>
      </c>
      <c r="AI5226" s="14">
        <f>(AI5225)^(0.5)</f>
        <v>5.5882043442404244E-2</v>
      </c>
      <c r="AK5226" s="73"/>
      <c r="AR5226" s="14" t="s">
        <v>875</v>
      </c>
      <c r="AS5226" s="14">
        <f>STDEV($AS$4:$AS$5220)</f>
        <v>2.1895342831420145E-3</v>
      </c>
      <c r="AT5226" s="14">
        <f>(AT5225)^(0.5)</f>
        <v>8.7984836011501377E-3</v>
      </c>
    </row>
    <row r="5227" spans="1:46" s="91" customFormat="1">
      <c r="G5227" s="91" t="s">
        <v>1011</v>
      </c>
      <c r="H5227" s="91">
        <f>(H5224-$AX$5214)/H5226</f>
        <v>8.0889483615836071E-3</v>
      </c>
      <c r="I5227" s="91">
        <f>(I5224-$AX$5213)/I5226</f>
        <v>0.56472688020057826</v>
      </c>
      <c r="J5227" s="14"/>
      <c r="P5227" s="91" t="s">
        <v>1011</v>
      </c>
      <c r="Q5227" s="91">
        <f>(Q5224-$AX$5214)/Q5226</f>
        <v>7.8204088604558308E-3</v>
      </c>
      <c r="R5227" s="91">
        <f>(R5224-$AX$5213)/R5226</f>
        <v>0.54480081877046771</v>
      </c>
      <c r="U5227" s="91" t="s">
        <v>1011</v>
      </c>
      <c r="V5227" s="91">
        <f>(V5224-$AX$5214)/V5226</f>
        <v>4.6008870916996153E-2</v>
      </c>
      <c r="W5227" s="91">
        <f>(W5224-$AX$5213)/W5226</f>
        <v>3.2042632923453196</v>
      </c>
      <c r="AD5227" s="92"/>
      <c r="AG5227" s="91" t="s">
        <v>1011</v>
      </c>
      <c r="AH5227" s="91">
        <f>(AH5224-$AX$5214)/AH5226</f>
        <v>-8.634599587496037E-4</v>
      </c>
      <c r="AI5227" s="91">
        <f>(AI5224-$AX$5213)/AI5226</f>
        <v>-4.666589611426547E-2</v>
      </c>
      <c r="AK5227" s="93"/>
      <c r="AR5227" s="91" t="s">
        <v>1011</v>
      </c>
      <c r="AT5227" s="91">
        <f>(AT5224-$AX$5213)/AT5226</f>
        <v>2.9324485182637652</v>
      </c>
    </row>
    <row r="5228" spans="1:46" s="76" customFormat="1">
      <c r="AD5228" s="90"/>
      <c r="AK5228" s="94"/>
    </row>
    <row r="5229" spans="1:46" s="76" customFormat="1">
      <c r="G5229" s="14" t="s">
        <v>1017</v>
      </c>
      <c r="H5229" s="75" t="s">
        <v>1004</v>
      </c>
      <c r="I5229" s="75" t="s">
        <v>1005</v>
      </c>
      <c r="P5229" s="14" t="s">
        <v>1017</v>
      </c>
      <c r="Q5229" s="75" t="s">
        <v>1004</v>
      </c>
      <c r="R5229" s="75" t="s">
        <v>1005</v>
      </c>
      <c r="U5229" s="14" t="s">
        <v>1017</v>
      </c>
      <c r="V5229" s="75" t="s">
        <v>1004</v>
      </c>
      <c r="W5229" s="75" t="s">
        <v>1005</v>
      </c>
      <c r="AD5229" s="90"/>
      <c r="AG5229" s="14" t="s">
        <v>1017</v>
      </c>
      <c r="AH5229" s="75" t="s">
        <v>1004</v>
      </c>
      <c r="AI5229" s="75" t="s">
        <v>1005</v>
      </c>
      <c r="AK5229" s="94"/>
      <c r="AR5229" s="14" t="s">
        <v>1017</v>
      </c>
      <c r="AS5229" s="75" t="s">
        <v>1004</v>
      </c>
      <c r="AT5229" s="75" t="s">
        <v>1005</v>
      </c>
    </row>
    <row r="5230" spans="1:46" s="76" customFormat="1">
      <c r="G5230" s="14" t="s">
        <v>614</v>
      </c>
      <c r="H5230" s="14">
        <f>GEOMEAN(H5:H4090)-1</f>
        <v>2.7795085859305679E-4</v>
      </c>
      <c r="I5230" s="77">
        <f>(1+H5230)^(260.75)-1</f>
        <v>7.5155837193639607E-2</v>
      </c>
      <c r="P5230" s="14" t="s">
        <v>614</v>
      </c>
      <c r="Q5230" s="14">
        <f>GEOMEAN(R5:R4090)-1</f>
        <v>2.9848220453287944E-4</v>
      </c>
      <c r="R5230" s="90">
        <f>(1+Q5230)^(260.75)-1</f>
        <v>8.092550346829297E-2</v>
      </c>
      <c r="U5230" s="14" t="s">
        <v>614</v>
      </c>
      <c r="V5230" s="14">
        <f>GEOMEAN(W5:W4090)-1</f>
        <v>2.3635610860917033E-4</v>
      </c>
      <c r="W5230" s="90">
        <f>(1+V5230)^(260.75)-1</f>
        <v>6.3560852565686332E-2</v>
      </c>
      <c r="AD5230" s="90"/>
      <c r="AG5230" s="14" t="s">
        <v>614</v>
      </c>
      <c r="AH5230" s="14">
        <f>GEOMEAN($AI$5:$AI$4090)-1</f>
        <v>2.2474041955966584E-4</v>
      </c>
      <c r="AI5230" s="90">
        <f>(1+AH5230)^(260.75)-1</f>
        <v>6.0345162768339122E-2</v>
      </c>
      <c r="AK5230" s="94"/>
      <c r="AR5230" s="14" t="s">
        <v>614</v>
      </c>
      <c r="AS5230" s="14">
        <f>GEOMEAN(AT5:AT4090)-1</f>
        <v>2.3940892823226534E-4</v>
      </c>
      <c r="AT5230" s="90">
        <f>(1+AS5230)^(260.75)-1</f>
        <v>6.4407606710002785E-2</v>
      </c>
    </row>
    <row r="5231" spans="1:46" s="76" customFormat="1">
      <c r="G5231" s="14" t="s">
        <v>1008</v>
      </c>
      <c r="H5231" s="14">
        <f>VAR(G5:G4090)</f>
        <v>9.3703441370152443E-5</v>
      </c>
      <c r="I5231" s="14">
        <f>($D$5225)^(0.5)*H5231</f>
        <v>1.5131002384481845E-3</v>
      </c>
      <c r="P5231" s="14" t="s">
        <v>1008</v>
      </c>
      <c r="Q5231" s="14">
        <f>VAR(Q5:Q4090)</f>
        <v>1.3982285595602804E-4</v>
      </c>
      <c r="R5231" s="14">
        <f>($D$5225)^(0.5)*Q5231</f>
        <v>2.2578252580055477E-3</v>
      </c>
      <c r="U5231" s="14" t="s">
        <v>1008</v>
      </c>
      <c r="V5231" s="14">
        <f>VAR(V5:V4090)</f>
        <v>3.9429120955671677E-6</v>
      </c>
      <c r="W5231" s="14">
        <f>($D$5225)^(0.5)*V5231</f>
        <v>6.3669179538621318E-5</v>
      </c>
      <c r="AD5231" s="90"/>
      <c r="AG5231" s="14" t="s">
        <v>1008</v>
      </c>
      <c r="AH5231" s="14">
        <f>VAR($AH$5:$AH$4090)</f>
        <v>1.7060894286614669E-4</v>
      </c>
      <c r="AI5231" s="14">
        <f>($D$5225)^(0.57)*AH5231</f>
        <v>4.0667703892396873E-3</v>
      </c>
      <c r="AK5231" s="94"/>
      <c r="AR5231" s="14" t="s">
        <v>1008</v>
      </c>
      <c r="AS5231" s="14">
        <f>VAR(AS5:AS4090)</f>
        <v>4.0698516964756148E-6</v>
      </c>
      <c r="AT5231" s="14">
        <f>($D$5225)^(0.57)*AS5231</f>
        <v>9.7012220401654689E-5</v>
      </c>
    </row>
    <row r="5232" spans="1:46" s="76" customFormat="1">
      <c r="G5232" s="14" t="s">
        <v>875</v>
      </c>
      <c r="H5232" s="14">
        <f>STDEV(G5:G4090)</f>
        <v>9.6800537896311531E-3</v>
      </c>
      <c r="I5232" s="14">
        <f>(I5231)^(0.5)</f>
        <v>3.8898589157554085E-2</v>
      </c>
      <c r="P5232" s="14" t="s">
        <v>875</v>
      </c>
      <c r="Q5232" s="14">
        <f>STDEV(Q5:Q4090)</f>
        <v>1.1824671494634767E-2</v>
      </c>
      <c r="R5232" s="14">
        <f>(R5231)^(0.5)</f>
        <v>4.7516578769999297E-2</v>
      </c>
      <c r="U5232" s="14" t="s">
        <v>875</v>
      </c>
      <c r="V5232" s="14">
        <f>STDEV(V5:V4090)</f>
        <v>1.9856767349110899E-3</v>
      </c>
      <c r="W5232" s="14">
        <f>(W5231)^(0.5)</f>
        <v>7.9792969326013506E-3</v>
      </c>
      <c r="AD5232" s="90"/>
      <c r="AG5232" s="14" t="s">
        <v>875</v>
      </c>
      <c r="AH5232" s="14">
        <f>STDEV($AH$5:$AH$4090)</f>
        <v>1.3061735828983324E-2</v>
      </c>
      <c r="AI5232" s="14">
        <f>(AI5231)^(0.5)</f>
        <v>6.3771234810372668E-2</v>
      </c>
      <c r="AK5232" s="94"/>
      <c r="AR5232" s="14" t="s">
        <v>875</v>
      </c>
      <c r="AS5232" s="14">
        <f>STDEV(AS5:AS4090)</f>
        <v>2.0173873441844564E-3</v>
      </c>
      <c r="AT5232" s="14">
        <f>(AT5231)^(0.5)</f>
        <v>9.8494781791552133E-3</v>
      </c>
    </row>
    <row r="5233" spans="5:47" s="76" customFormat="1">
      <c r="G5233" s="91" t="s">
        <v>1011</v>
      </c>
      <c r="H5233" s="91">
        <f>(H5230-$AX$5214)/H5232</f>
        <v>1.4701156426674947E-2</v>
      </c>
      <c r="I5233" s="91">
        <f>(I5230-$AX$5213)/I5232</f>
        <v>1.0228380710128453</v>
      </c>
      <c r="P5233" s="91" t="s">
        <v>1011</v>
      </c>
      <c r="Q5233" s="91">
        <f>(Q5230-$AX$5214)/Q5232</f>
        <v>1.3771150513035671E-2</v>
      </c>
      <c r="R5233" s="91">
        <f>(R5230-$AX$5213)/R5232</f>
        <v>0.95875219455931027</v>
      </c>
      <c r="U5233" s="91" t="s">
        <v>1011</v>
      </c>
      <c r="V5233" s="91">
        <f>(V5230-$AX$5214)/V5232</f>
        <v>5.071985445839363E-2</v>
      </c>
      <c r="W5233" s="91">
        <f>(W5230-$AX$5213)/W5232</f>
        <v>3.5331400133632558</v>
      </c>
      <c r="AD5233" s="90"/>
      <c r="AG5233" s="91" t="s">
        <v>1011</v>
      </c>
      <c r="AH5233" s="91">
        <f>(AH5230-$AX$5214)/AH5232</f>
        <v>6.8212638131067808E-3</v>
      </c>
      <c r="AI5233" s="91">
        <f>(AI5230-$AX$5213)/AI5232</f>
        <v>0.39165438066240504</v>
      </c>
      <c r="AK5233" s="94"/>
      <c r="AR5233" s="91" t="s">
        <v>1011</v>
      </c>
      <c r="AS5233" s="91">
        <f>(AS5230-$AX$5214)/AS5232</f>
        <v>5.1435860802007731E-2</v>
      </c>
      <c r="AT5233" s="91">
        <f>(AT5230-$AX$5213)/AT5232</f>
        <v>2.9482503425260256</v>
      </c>
    </row>
    <row r="5234" spans="5:47">
      <c r="AK5234" s="73"/>
    </row>
    <row r="5235" spans="5:47">
      <c r="X5235" s="14" t="s">
        <v>890</v>
      </c>
      <c r="AA5235" s="14" t="s">
        <v>913</v>
      </c>
      <c r="AB5235" s="14">
        <v>5216</v>
      </c>
      <c r="AK5235" s="73"/>
    </row>
    <row r="5236" spans="5:47" ht="15.75" thickBot="1">
      <c r="AA5236" s="14" t="s">
        <v>889</v>
      </c>
      <c r="AB5236" s="19">
        <f>AC5236/12</f>
        <v>21.733333333333334</v>
      </c>
      <c r="AC5236" s="14">
        <f>AB5235/20</f>
        <v>260.8</v>
      </c>
      <c r="AG5236" s="14">
        <f>PRODUCT(AC5:AC5220)</f>
        <v>2.6079003371768184</v>
      </c>
      <c r="AH5236" s="14">
        <f>(AG5236)^(1/5216)</f>
        <v>1.0001837870994068</v>
      </c>
      <c r="AK5236" s="73"/>
    </row>
    <row r="5237" spans="5:47" ht="15.75" thickBot="1">
      <c r="E5237" s="78" t="s">
        <v>914</v>
      </c>
      <c r="F5237" s="79"/>
      <c r="G5237" s="79"/>
      <c r="H5237" s="79"/>
      <c r="I5237" s="79"/>
      <c r="J5237" s="79"/>
      <c r="K5237" s="79"/>
      <c r="L5237" s="79"/>
      <c r="M5237" s="80"/>
      <c r="P5237" s="78" t="s">
        <v>914</v>
      </c>
      <c r="Q5237" s="79"/>
      <c r="R5237" s="79"/>
      <c r="S5237" s="80"/>
      <c r="U5237" s="78" t="s">
        <v>914</v>
      </c>
      <c r="V5237" s="79"/>
      <c r="W5237" s="79"/>
      <c r="X5237" s="80"/>
      <c r="AA5237" s="78" t="s">
        <v>914</v>
      </c>
      <c r="AB5237" s="79"/>
      <c r="AC5237" s="79"/>
      <c r="AD5237" s="80"/>
      <c r="AH5237" s="14">
        <f>(AG5236)^(1/5220)</f>
        <v>1.0001836462534495</v>
      </c>
      <c r="AK5237" s="73"/>
      <c r="AR5237" s="78" t="s">
        <v>891</v>
      </c>
      <c r="AS5237" s="79"/>
      <c r="AT5237" s="79"/>
      <c r="AU5237" s="80"/>
    </row>
    <row r="5238" spans="5:47">
      <c r="E5238" s="81"/>
      <c r="F5238" s="19" t="s">
        <v>892</v>
      </c>
      <c r="G5238" s="19"/>
      <c r="H5238" s="19">
        <f>PRODUCT(H5:H264)-1</f>
        <v>9.7930020216025593E-2</v>
      </c>
      <c r="I5238" s="19"/>
      <c r="J5238" s="19"/>
      <c r="K5238" s="19"/>
      <c r="L5238" s="19"/>
      <c r="M5238" s="82">
        <f>H5238+1</f>
        <v>1.0979300202160256</v>
      </c>
      <c r="P5238" s="81"/>
      <c r="Q5238" s="19" t="s">
        <v>892</v>
      </c>
      <c r="R5238" s="19">
        <f t="shared" ref="R5238:AT5238" si="1150">PRODUCT(R5:R264)-1</f>
        <v>-4.8349284869341425E-2</v>
      </c>
      <c r="S5238" s="82">
        <f>R5238+1</f>
        <v>0.95165071513065858</v>
      </c>
      <c r="U5238" s="81"/>
      <c r="V5238" s="19" t="s">
        <v>892</v>
      </c>
      <c r="W5238" s="19">
        <f t="shared" si="1150"/>
        <v>0.15046716435037322</v>
      </c>
      <c r="X5238" s="82">
        <f>W5238+1</f>
        <v>1.1504671643503732</v>
      </c>
      <c r="AA5238" s="81"/>
      <c r="AB5238" s="19" t="s">
        <v>892</v>
      </c>
      <c r="AC5238" s="19">
        <f t="shared" si="1150"/>
        <v>5.7318129228636217E-3</v>
      </c>
      <c r="AD5238" s="82">
        <f>AC5238+1</f>
        <v>1.0057318129228636</v>
      </c>
      <c r="AH5238" s="78" t="s">
        <v>892</v>
      </c>
      <c r="AI5238" s="79">
        <f t="shared" si="1150"/>
        <v>-1.5950439621394641E-2</v>
      </c>
      <c r="AJ5238" s="80">
        <f>AI5238+1</f>
        <v>0.98404956037860536</v>
      </c>
      <c r="AM5238" s="78" t="s">
        <v>892</v>
      </c>
      <c r="AN5238" s="80"/>
      <c r="AR5238" s="81"/>
      <c r="AS5238" s="19" t="s">
        <v>892</v>
      </c>
      <c r="AT5238" s="19">
        <f t="shared" si="1150"/>
        <v>0.15046716435037322</v>
      </c>
      <c r="AU5238" s="82">
        <f>AT5238+1</f>
        <v>1.1504671643503732</v>
      </c>
    </row>
    <row r="5239" spans="5:47">
      <c r="E5239" s="81"/>
      <c r="F5239" s="19" t="s">
        <v>893</v>
      </c>
      <c r="G5239" s="19"/>
      <c r="H5239" s="19">
        <f>PRODUCT(H265:H524)-1</f>
        <v>0.1509834279897877</v>
      </c>
      <c r="I5239" s="19"/>
      <c r="J5239" s="19"/>
      <c r="K5239" s="19"/>
      <c r="L5239" s="19"/>
      <c r="M5239" s="82">
        <f t="shared" ref="M5239:M5257" si="1151">H5239+1</f>
        <v>1.1509834279897877</v>
      </c>
      <c r="P5239" s="81"/>
      <c r="Q5239" s="19" t="s">
        <v>893</v>
      </c>
      <c r="R5239" s="19">
        <f t="shared" ref="R5239:AT5239" si="1152">PRODUCT(R265:R524)-1</f>
        <v>0.48456385050108874</v>
      </c>
      <c r="S5239" s="82">
        <f t="shared" ref="S5239:S5257" si="1153">R5239+1</f>
        <v>1.4845638505010887</v>
      </c>
      <c r="U5239" s="81"/>
      <c r="V5239" s="19" t="s">
        <v>893</v>
      </c>
      <c r="W5239" s="19">
        <f t="shared" si="1152"/>
        <v>7.0083952393262372E-2</v>
      </c>
      <c r="X5239" s="82">
        <f t="shared" ref="X5239:X5257" si="1154">W5239+1</f>
        <v>1.0700839523932624</v>
      </c>
      <c r="AA5239" s="81"/>
      <c r="AB5239" s="19" t="s">
        <v>893</v>
      </c>
      <c r="AC5239" s="19">
        <f t="shared" si="1152"/>
        <v>4.4059572519371315E-2</v>
      </c>
      <c r="AD5239" s="82">
        <f t="shared" ref="AD5239:AD5257" si="1155">AC5239+1</f>
        <v>1.0440595725193713</v>
      </c>
      <c r="AH5239" s="81" t="s">
        <v>893</v>
      </c>
      <c r="AI5239" s="19">
        <f t="shared" si="1152"/>
        <v>-4.841943756134548E-2</v>
      </c>
      <c r="AJ5239" s="82">
        <f t="shared" ref="AJ5239:AJ5257" si="1156">AI5239+1</f>
        <v>0.95158056243865452</v>
      </c>
      <c r="AM5239" s="81" t="s">
        <v>893</v>
      </c>
      <c r="AN5239" s="82"/>
      <c r="AR5239" s="81"/>
      <c r="AS5239" s="19" t="s">
        <v>893</v>
      </c>
      <c r="AT5239" s="19">
        <f t="shared" si="1152"/>
        <v>7.0083952393262372E-2</v>
      </c>
      <c r="AU5239" s="82">
        <f t="shared" ref="AU5239:AU5257" si="1157">AT5239+1</f>
        <v>1.0700839523932624</v>
      </c>
    </row>
    <row r="5240" spans="5:47">
      <c r="E5240" s="81"/>
      <c r="F5240" s="19" t="s">
        <v>894</v>
      </c>
      <c r="G5240" s="19"/>
      <c r="H5240" s="19">
        <f>PRODUCT(H525:H784)-1</f>
        <v>-9.9934795417655264E-2</v>
      </c>
      <c r="I5240" s="19"/>
      <c r="J5240" s="19"/>
      <c r="K5240" s="19"/>
      <c r="L5240" s="19"/>
      <c r="M5240" s="82">
        <f t="shared" si="1151"/>
        <v>0.90006520458234474</v>
      </c>
      <c r="P5240" s="81"/>
      <c r="Q5240" s="19" t="s">
        <v>894</v>
      </c>
      <c r="R5240" s="19">
        <f t="shared" ref="R5240:AT5240" si="1158">PRODUCT(R525:R784)-1</f>
        <v>-0.21824600175423869</v>
      </c>
      <c r="S5240" s="82">
        <f t="shared" si="1153"/>
        <v>0.78175399824576131</v>
      </c>
      <c r="U5240" s="81"/>
      <c r="V5240" s="19" t="s">
        <v>894</v>
      </c>
      <c r="W5240" s="19">
        <f t="shared" si="1158"/>
        <v>6.3087486215408051E-2</v>
      </c>
      <c r="X5240" s="82">
        <f t="shared" si="1154"/>
        <v>1.0630874862154081</v>
      </c>
      <c r="AA5240" s="81"/>
      <c r="AB5240" s="19" t="s">
        <v>894</v>
      </c>
      <c r="AC5240" s="19">
        <f t="shared" si="1158"/>
        <v>-4.1253908464323086E-2</v>
      </c>
      <c r="AD5240" s="82">
        <f t="shared" si="1155"/>
        <v>0.95874609153567691</v>
      </c>
      <c r="AH5240" s="81" t="s">
        <v>894</v>
      </c>
      <c r="AI5240" s="19">
        <f t="shared" si="1158"/>
        <v>-0.15912455532008285</v>
      </c>
      <c r="AJ5240" s="82">
        <f t="shared" si="1156"/>
        <v>0.84087544467991715</v>
      </c>
      <c r="AM5240" s="81" t="s">
        <v>894</v>
      </c>
      <c r="AN5240" s="82"/>
      <c r="AR5240" s="81"/>
      <c r="AS5240" s="19" t="s">
        <v>894</v>
      </c>
      <c r="AT5240" s="19">
        <f t="shared" si="1158"/>
        <v>6.3087486215408051E-2</v>
      </c>
      <c r="AU5240" s="82">
        <f t="shared" si="1157"/>
        <v>1.0630874862154081</v>
      </c>
    </row>
    <row r="5241" spans="5:47">
      <c r="E5241" s="81"/>
      <c r="F5241" s="19" t="s">
        <v>895</v>
      </c>
      <c r="G5241" s="19"/>
      <c r="H5241" s="19">
        <f>PRODUCT(H785:H1046)-1</f>
        <v>0.28987693539564452</v>
      </c>
      <c r="I5241" s="19"/>
      <c r="J5241" s="19"/>
      <c r="K5241" s="19"/>
      <c r="L5241" s="19"/>
      <c r="M5241" s="82">
        <f t="shared" si="1151"/>
        <v>1.2898769353956445</v>
      </c>
      <c r="P5241" s="81"/>
      <c r="Q5241" s="19" t="s">
        <v>895</v>
      </c>
      <c r="R5241" s="19">
        <f t="shared" ref="R5241:AT5241" si="1159">PRODUCT(R785:R1046)-1</f>
        <v>0.2378212759557381</v>
      </c>
      <c r="S5241" s="82">
        <f t="shared" si="1153"/>
        <v>1.2378212759557381</v>
      </c>
      <c r="U5241" s="81"/>
      <c r="V5241" s="19" t="s">
        <v>895</v>
      </c>
      <c r="W5241" s="19">
        <f t="shared" si="1159"/>
        <v>0.11160569293939737</v>
      </c>
      <c r="X5241" s="82">
        <f t="shared" si="1154"/>
        <v>1.1116056929393974</v>
      </c>
      <c r="AA5241" s="81"/>
      <c r="AB5241" s="19" t="s">
        <v>895</v>
      </c>
      <c r="AC5241" s="19">
        <f t="shared" si="1159"/>
        <v>0.38575233317961688</v>
      </c>
      <c r="AD5241" s="82">
        <f t="shared" si="1155"/>
        <v>1.3857523331796169</v>
      </c>
      <c r="AH5241" s="81" t="s">
        <v>895</v>
      </c>
      <c r="AI5241" s="19">
        <f t="shared" si="1159"/>
        <v>0.51372254019036756</v>
      </c>
      <c r="AJ5241" s="82">
        <f t="shared" si="1156"/>
        <v>1.5137225401903676</v>
      </c>
      <c r="AM5241" s="81" t="s">
        <v>895</v>
      </c>
      <c r="AN5241" s="82"/>
      <c r="AR5241" s="81"/>
      <c r="AS5241" s="19" t="s">
        <v>895</v>
      </c>
      <c r="AT5241" s="19">
        <f t="shared" si="1159"/>
        <v>0.11160569293939737</v>
      </c>
      <c r="AU5241" s="82">
        <f t="shared" si="1157"/>
        <v>1.1116056929393974</v>
      </c>
    </row>
    <row r="5242" spans="5:47">
      <c r="E5242" s="81"/>
      <c r="F5242" s="19" t="s">
        <v>896</v>
      </c>
      <c r="G5242" s="19"/>
      <c r="H5242" s="19">
        <f>PRODUCT(H1047:H1307)-1</f>
        <v>0.23058397050019108</v>
      </c>
      <c r="I5242" s="19"/>
      <c r="J5242" s="19"/>
      <c r="K5242" s="19"/>
      <c r="L5242" s="19"/>
      <c r="M5242" s="82">
        <f t="shared" si="1151"/>
        <v>1.2305839705001911</v>
      </c>
      <c r="P5242" s="81"/>
      <c r="Q5242" s="19" t="s">
        <v>896</v>
      </c>
      <c r="R5242" s="19">
        <f t="shared" ref="R5242:AT5242" si="1160">PRODUCT(R1047:R1307)-1</f>
        <v>0.15786326461912092</v>
      </c>
      <c r="S5242" s="82">
        <f t="shared" si="1153"/>
        <v>1.1578632646191209</v>
      </c>
      <c r="U5242" s="81"/>
      <c r="V5242" s="19" t="s">
        <v>896</v>
      </c>
      <c r="W5242" s="19">
        <f t="shared" si="1160"/>
        <v>8.3015562397620757E-2</v>
      </c>
      <c r="X5242" s="82">
        <f t="shared" si="1154"/>
        <v>1.0830155623976208</v>
      </c>
      <c r="AA5242" s="81"/>
      <c r="AB5242" s="19" t="s">
        <v>896</v>
      </c>
      <c r="AC5242" s="19">
        <f t="shared" si="1160"/>
        <v>0.29115878262716177</v>
      </c>
      <c r="AD5242" s="82">
        <f t="shared" si="1155"/>
        <v>1.2911587826271618</v>
      </c>
      <c r="AH5242" s="81" t="s">
        <v>896</v>
      </c>
      <c r="AI5242" s="19">
        <f t="shared" si="1160"/>
        <v>0.23747457785855297</v>
      </c>
      <c r="AJ5242" s="82">
        <f t="shared" si="1156"/>
        <v>1.237474577858553</v>
      </c>
      <c r="AM5242" s="81" t="s">
        <v>896</v>
      </c>
      <c r="AN5242" s="82"/>
      <c r="AR5242" s="81"/>
      <c r="AS5242" s="19" t="s">
        <v>896</v>
      </c>
      <c r="AT5242" s="19">
        <f t="shared" si="1160"/>
        <v>8.3015562397620757E-2</v>
      </c>
      <c r="AU5242" s="82">
        <f t="shared" si="1157"/>
        <v>1.0830155623976208</v>
      </c>
    </row>
    <row r="5243" spans="5:47">
      <c r="E5243" s="81"/>
      <c r="F5243" s="19" t="s">
        <v>897</v>
      </c>
      <c r="G5243" s="19"/>
      <c r="H5243" s="19">
        <f>PRODUCT(H1308:H1568)-1</f>
        <v>0.31869981187317609</v>
      </c>
      <c r="I5243" s="19"/>
      <c r="J5243" s="19"/>
      <c r="K5243" s="19"/>
      <c r="L5243" s="19"/>
      <c r="M5243" s="82">
        <f t="shared" si="1151"/>
        <v>1.3186998118731761</v>
      </c>
      <c r="P5243" s="81"/>
      <c r="Q5243" s="19" t="s">
        <v>897</v>
      </c>
      <c r="R5243" s="19">
        <f t="shared" ref="R5243:AT5243" si="1161">PRODUCT(R1308:R1568)-1</f>
        <v>-0.13246228620924161</v>
      </c>
      <c r="S5243" s="82">
        <f t="shared" si="1153"/>
        <v>0.86753771379075839</v>
      </c>
      <c r="U5243" s="81"/>
      <c r="V5243" s="19" t="s">
        <v>897</v>
      </c>
      <c r="W5243" s="19">
        <f t="shared" si="1161"/>
        <v>7.0904842354474029E-2</v>
      </c>
      <c r="X5243" s="82">
        <f t="shared" si="1154"/>
        <v>1.070904842354474</v>
      </c>
      <c r="AA5243" s="81"/>
      <c r="AB5243" s="19" t="s">
        <v>897</v>
      </c>
      <c r="AC5243" s="19">
        <f t="shared" si="1161"/>
        <v>-9.10865737363179E-2</v>
      </c>
      <c r="AD5243" s="82">
        <f t="shared" si="1155"/>
        <v>0.9089134262636821</v>
      </c>
      <c r="AH5243" s="81" t="s">
        <v>897</v>
      </c>
      <c r="AI5243" s="19">
        <f t="shared" si="1161"/>
        <v>-0.17101944551792092</v>
      </c>
      <c r="AJ5243" s="82">
        <f t="shared" si="1156"/>
        <v>0.82898055448207908</v>
      </c>
      <c r="AM5243" s="81" t="s">
        <v>897</v>
      </c>
      <c r="AN5243" s="82"/>
      <c r="AR5243" s="81"/>
      <c r="AS5243" s="19" t="s">
        <v>897</v>
      </c>
      <c r="AT5243" s="19">
        <f t="shared" si="1161"/>
        <v>7.0904842354474029E-2</v>
      </c>
      <c r="AU5243" s="82">
        <f t="shared" si="1157"/>
        <v>1.070904842354474</v>
      </c>
    </row>
    <row r="5244" spans="5:47">
      <c r="E5244" s="81"/>
      <c r="F5244" s="19" t="s">
        <v>898</v>
      </c>
      <c r="G5244" s="19"/>
      <c r="H5244" s="19">
        <f>PRODUCT(H1569:H1829)-1</f>
        <v>0.1868640425403072</v>
      </c>
      <c r="I5244" s="19"/>
      <c r="J5244" s="19"/>
      <c r="K5244" s="19"/>
      <c r="L5244" s="19"/>
      <c r="M5244" s="82">
        <f t="shared" si="1151"/>
        <v>1.1868640425403072</v>
      </c>
      <c r="P5244" s="81"/>
      <c r="Q5244" s="19" t="s">
        <v>898</v>
      </c>
      <c r="R5244" s="19">
        <f t="shared" ref="R5244:AT5244" si="1162">PRODUCT(R1569:R1829)-1</f>
        <v>-9.9456283991159578E-2</v>
      </c>
      <c r="S5244" s="82">
        <f t="shared" si="1153"/>
        <v>0.90054371600884042</v>
      </c>
      <c r="U5244" s="81"/>
      <c r="V5244" s="19" t="s">
        <v>898</v>
      </c>
      <c r="W5244" s="19">
        <f t="shared" si="1162"/>
        <v>0.10964266779565812</v>
      </c>
      <c r="X5244" s="82">
        <f t="shared" si="1154"/>
        <v>1.1096426677956581</v>
      </c>
      <c r="AA5244" s="81"/>
      <c r="AB5244" s="19" t="s">
        <v>898</v>
      </c>
      <c r="AC5244" s="19">
        <f t="shared" si="1162"/>
        <v>-0.1323611954201892</v>
      </c>
      <c r="AD5244" s="82">
        <f t="shared" si="1155"/>
        <v>0.8676388045798108</v>
      </c>
      <c r="AH5244" s="81" t="s">
        <v>898</v>
      </c>
      <c r="AI5244" s="19">
        <f t="shared" si="1162"/>
        <v>-0.13055693752198483</v>
      </c>
      <c r="AJ5244" s="82">
        <f t="shared" si="1156"/>
        <v>0.86944306247801517</v>
      </c>
      <c r="AM5244" s="81" t="s">
        <v>898</v>
      </c>
      <c r="AN5244" s="82">
        <f t="shared" si="1162"/>
        <v>1.6451000000000437E-2</v>
      </c>
      <c r="AR5244" s="81"/>
      <c r="AS5244" s="19" t="s">
        <v>898</v>
      </c>
      <c r="AT5244" s="19">
        <f t="shared" si="1162"/>
        <v>0.10367637667798069</v>
      </c>
      <c r="AU5244" s="82">
        <f t="shared" si="1157"/>
        <v>1.1036763766779807</v>
      </c>
    </row>
    <row r="5245" spans="5:47">
      <c r="E5245" s="81"/>
      <c r="F5245" s="19" t="s">
        <v>899</v>
      </c>
      <c r="G5245" s="19"/>
      <c r="H5245" s="19">
        <f>PRODUCT(H1830:H2089)-1</f>
        <v>0.30862255268572025</v>
      </c>
      <c r="I5245" s="19"/>
      <c r="J5245" s="19"/>
      <c r="K5245" s="19"/>
      <c r="L5245" s="19"/>
      <c r="M5245" s="82">
        <f t="shared" si="1151"/>
        <v>1.3086225526857203</v>
      </c>
      <c r="P5245" s="81"/>
      <c r="Q5245" s="19" t="s">
        <v>899</v>
      </c>
      <c r="R5245" s="19">
        <f t="shared" ref="R5245:AT5245" si="1163">PRODUCT(R1830:R2089)-1</f>
        <v>0.39647839093220183</v>
      </c>
      <c r="S5245" s="82">
        <f t="shared" si="1153"/>
        <v>1.3964783909322018</v>
      </c>
      <c r="U5245" s="81"/>
      <c r="V5245" s="19" t="s">
        <v>899</v>
      </c>
      <c r="W5245" s="19">
        <f t="shared" si="1163"/>
        <v>-2.8479866720473535E-2</v>
      </c>
      <c r="X5245" s="82">
        <f t="shared" si="1154"/>
        <v>0.97152013327952647</v>
      </c>
      <c r="AA5245" s="81"/>
      <c r="AB5245" s="19" t="s">
        <v>899</v>
      </c>
      <c r="AC5245" s="19">
        <f t="shared" si="1163"/>
        <v>0.41112259188399247</v>
      </c>
      <c r="AD5245" s="82">
        <f t="shared" si="1155"/>
        <v>1.4111225918839925</v>
      </c>
      <c r="AH5245" s="81" t="s">
        <v>899</v>
      </c>
      <c r="AI5245" s="19">
        <f t="shared" si="1163"/>
        <v>0.56709461892092072</v>
      </c>
      <c r="AJ5245" s="82">
        <f t="shared" si="1156"/>
        <v>1.5670946189209207</v>
      </c>
      <c r="AM5245" s="81" t="s">
        <v>899</v>
      </c>
      <c r="AN5245" s="82">
        <f t="shared" si="1163"/>
        <v>-2.2993730145378533E-2</v>
      </c>
      <c r="AR5245" s="81"/>
      <c r="AS5245" s="19" t="s">
        <v>899</v>
      </c>
      <c r="AT5245" s="19">
        <f t="shared" si="1163"/>
        <v>-2.29937301453772E-2</v>
      </c>
      <c r="AU5245" s="82">
        <f t="shared" si="1157"/>
        <v>0.9770062698546228</v>
      </c>
    </row>
    <row r="5246" spans="5:47">
      <c r="E5246" s="81"/>
      <c r="F5246" s="19" t="s">
        <v>900</v>
      </c>
      <c r="G5246" s="19"/>
      <c r="H5246" s="19">
        <f>PRODUCT(H2090:H2350)-1</f>
        <v>-0.13798798873765439</v>
      </c>
      <c r="I5246" s="19"/>
      <c r="J5246" s="19"/>
      <c r="K5246" s="19"/>
      <c r="L5246" s="19"/>
      <c r="M5246" s="82">
        <f t="shared" si="1151"/>
        <v>0.86201201126234561</v>
      </c>
      <c r="P5246" s="81"/>
      <c r="Q5246" s="19" t="s">
        <v>900</v>
      </c>
      <c r="R5246" s="19">
        <f t="shared" ref="R5246:AT5246" si="1164">PRODUCT(R2090:R2350)-1</f>
        <v>-0.25636005098027237</v>
      </c>
      <c r="S5246" s="82">
        <f t="shared" si="1153"/>
        <v>0.74363994901972763</v>
      </c>
      <c r="U5246" s="81"/>
      <c r="V5246" s="19" t="s">
        <v>900</v>
      </c>
      <c r="W5246" s="19">
        <f t="shared" si="1164"/>
        <v>6.5570121757532629E-2</v>
      </c>
      <c r="X5246" s="82">
        <f t="shared" si="1154"/>
        <v>1.0655701217575326</v>
      </c>
      <c r="AA5246" s="81"/>
      <c r="AB5246" s="19" t="s">
        <v>900</v>
      </c>
      <c r="AC5246" s="19">
        <f t="shared" si="1164"/>
        <v>0.21652129142238619</v>
      </c>
      <c r="AD5246" s="82">
        <f t="shared" si="1155"/>
        <v>1.2165212914223862</v>
      </c>
      <c r="AH5246" s="81" t="s">
        <v>900</v>
      </c>
      <c r="AI5246" s="19">
        <f t="shared" si="1164"/>
        <v>0.29931941496971337</v>
      </c>
      <c r="AJ5246" s="82">
        <f t="shared" si="1156"/>
        <v>1.2993194149697134</v>
      </c>
      <c r="AM5246" s="81" t="s">
        <v>900</v>
      </c>
      <c r="AN5246" s="82">
        <f t="shared" si="1164"/>
        <v>5.9538062933563785E-2</v>
      </c>
      <c r="AR5246" s="81"/>
      <c r="AS5246" s="19" t="s">
        <v>900</v>
      </c>
      <c r="AT5246" s="19">
        <f t="shared" si="1164"/>
        <v>5.9538062933562452E-2</v>
      </c>
      <c r="AU5246" s="82">
        <f t="shared" si="1157"/>
        <v>1.0595380629335625</v>
      </c>
    </row>
    <row r="5247" spans="5:47">
      <c r="E5247" s="81"/>
      <c r="F5247" s="83" t="s">
        <v>901</v>
      </c>
      <c r="G5247" s="19"/>
      <c r="H5247" s="19">
        <f>PRODUCT(H2351:H2611)-1</f>
        <v>-0.14620105737118561</v>
      </c>
      <c r="I5247" s="19"/>
      <c r="J5247" s="19"/>
      <c r="K5247" s="19"/>
      <c r="L5247" s="19"/>
      <c r="M5247" s="82">
        <f t="shared" si="1151"/>
        <v>0.85379894262881439</v>
      </c>
      <c r="P5247" s="81"/>
      <c r="Q5247" s="83" t="s">
        <v>901</v>
      </c>
      <c r="R5247" s="19">
        <f t="shared" ref="R5247:AT5247" si="1165">PRODUCT(R2351:R2611)-1</f>
        <v>7.6989217936389576E-2</v>
      </c>
      <c r="S5247" s="82">
        <f t="shared" si="1153"/>
        <v>1.0769892179363896</v>
      </c>
      <c r="U5247" s="81"/>
      <c r="V5247" s="83" t="s">
        <v>901</v>
      </c>
      <c r="W5247" s="19">
        <f t="shared" si="1165"/>
        <v>5.1228161751462942E-2</v>
      </c>
      <c r="X5247" s="82">
        <f t="shared" si="1154"/>
        <v>1.0512281617514629</v>
      </c>
      <c r="AA5247" s="81"/>
      <c r="AB5247" s="83" t="s">
        <v>901</v>
      </c>
      <c r="AC5247" s="19">
        <f t="shared" si="1165"/>
        <v>-7.5205296700091795E-2</v>
      </c>
      <c r="AD5247" s="82">
        <f t="shared" si="1155"/>
        <v>0.92479470329990821</v>
      </c>
      <c r="AH5247" s="84" t="s">
        <v>901</v>
      </c>
      <c r="AI5247" s="19">
        <f t="shared" si="1165"/>
        <v>-0.17650458689790949</v>
      </c>
      <c r="AJ5247" s="82">
        <f t="shared" si="1156"/>
        <v>0.82349541310209051</v>
      </c>
      <c r="AM5247" s="84" t="s">
        <v>901</v>
      </c>
      <c r="AN5247" s="82">
        <f t="shared" si="1165"/>
        <v>5.8203486963093631E-2</v>
      </c>
      <c r="AR5247" s="81"/>
      <c r="AS5247" s="83" t="s">
        <v>901</v>
      </c>
      <c r="AT5247" s="19">
        <f t="shared" si="1165"/>
        <v>5.8203486963091855E-2</v>
      </c>
      <c r="AU5247" s="82">
        <f t="shared" si="1157"/>
        <v>1.0582034869630919</v>
      </c>
    </row>
    <row r="5248" spans="5:47">
      <c r="E5248" s="81"/>
      <c r="F5248" s="19" t="s">
        <v>902</v>
      </c>
      <c r="G5248" s="19"/>
      <c r="H5248" s="19">
        <f>PRODUCT(H2612:H2872)-1</f>
        <v>-0.30894095427614054</v>
      </c>
      <c r="I5248" s="19"/>
      <c r="J5248" s="19"/>
      <c r="K5248" s="19"/>
      <c r="L5248" s="19"/>
      <c r="M5248" s="82">
        <f t="shared" si="1151"/>
        <v>0.69105904572385946</v>
      </c>
      <c r="P5248" s="81"/>
      <c r="Q5248" s="19" t="s">
        <v>902</v>
      </c>
      <c r="R5248" s="19">
        <f t="shared" ref="R5248:AT5248" si="1166">PRODUCT(R2612:R2872)-1</f>
        <v>-0.31123600812668895</v>
      </c>
      <c r="S5248" s="82">
        <f t="shared" si="1153"/>
        <v>0.68876399187331105</v>
      </c>
      <c r="U5248" s="81"/>
      <c r="V5248" s="19" t="s">
        <v>902</v>
      </c>
      <c r="W5248" s="19">
        <f t="shared" si="1166"/>
        <v>0.10611969380709296</v>
      </c>
      <c r="X5248" s="82">
        <f t="shared" si="1154"/>
        <v>1.106119693807093</v>
      </c>
      <c r="AA5248" s="81"/>
      <c r="AB5248" s="19" t="s">
        <v>902</v>
      </c>
      <c r="AC5248" s="19">
        <f t="shared" si="1166"/>
        <v>-7.6848821099995468E-2</v>
      </c>
      <c r="AD5248" s="82">
        <f t="shared" si="1155"/>
        <v>0.92315117890000453</v>
      </c>
      <c r="AH5248" s="81" t="s">
        <v>902</v>
      </c>
      <c r="AI5248" s="19">
        <f t="shared" si="1166"/>
        <v>-0.10012261049849502</v>
      </c>
      <c r="AJ5248" s="82">
        <f t="shared" si="1156"/>
        <v>0.89987738950150498</v>
      </c>
      <c r="AM5248" s="81" t="s">
        <v>902</v>
      </c>
      <c r="AN5248" s="82">
        <f t="shared" si="1166"/>
        <v>0.11122846439929424</v>
      </c>
      <c r="AR5248" s="81"/>
      <c r="AS5248" s="19" t="s">
        <v>902</v>
      </c>
      <c r="AT5248" s="19">
        <f t="shared" si="1166"/>
        <v>0.11122846439929379</v>
      </c>
      <c r="AU5248" s="82">
        <f t="shared" si="1157"/>
        <v>1.1112284643992938</v>
      </c>
    </row>
    <row r="5249" spans="5:47">
      <c r="E5249" s="81"/>
      <c r="F5249" s="19" t="s">
        <v>903</v>
      </c>
      <c r="G5249" s="19"/>
      <c r="H5249" s="19">
        <f>PRODUCT(H2873:H3134)-1</f>
        <v>0.2136223528330341</v>
      </c>
      <c r="I5249" s="19"/>
      <c r="J5249" s="19"/>
      <c r="K5249" s="19"/>
      <c r="L5249" s="19"/>
      <c r="M5249" s="82">
        <f t="shared" si="1151"/>
        <v>1.2136223528330341</v>
      </c>
      <c r="P5249" s="81"/>
      <c r="Q5249" s="19" t="s">
        <v>903</v>
      </c>
      <c r="R5249" s="19">
        <f t="shared" ref="R5249:AT5249" si="1167">PRODUCT(R2873:R3134)-1</f>
        <v>0.41876304139601728</v>
      </c>
      <c r="S5249" s="82">
        <f t="shared" si="1153"/>
        <v>1.4187630413960173</v>
      </c>
      <c r="U5249" s="81"/>
      <c r="V5249" s="19" t="s">
        <v>903</v>
      </c>
      <c r="W5249" s="19">
        <f t="shared" si="1167"/>
        <v>3.9906575465158856E-2</v>
      </c>
      <c r="X5249" s="82">
        <f t="shared" si="1154"/>
        <v>1.0399065754651589</v>
      </c>
      <c r="AA5249" s="81"/>
      <c r="AB5249" s="19" t="s">
        <v>903</v>
      </c>
      <c r="AC5249" s="19">
        <f t="shared" si="1167"/>
        <v>0.24191747373275119</v>
      </c>
      <c r="AD5249" s="82">
        <f t="shared" si="1155"/>
        <v>1.2419174737327512</v>
      </c>
      <c r="AH5249" s="81" t="s">
        <v>903</v>
      </c>
      <c r="AI5249" s="19">
        <f t="shared" si="1167"/>
        <v>0.29772662674908523</v>
      </c>
      <c r="AJ5249" s="82">
        <f t="shared" si="1156"/>
        <v>1.2977266267490852</v>
      </c>
      <c r="AM5249" s="81" t="s">
        <v>903</v>
      </c>
      <c r="AN5249" s="82">
        <f t="shared" si="1167"/>
        <v>3.9034376631583045E-2</v>
      </c>
      <c r="AR5249" s="81"/>
      <c r="AS5249" s="19" t="s">
        <v>903</v>
      </c>
      <c r="AT5249" s="19">
        <f t="shared" si="1167"/>
        <v>3.9034376631582601E-2</v>
      </c>
      <c r="AU5249" s="82">
        <f t="shared" si="1157"/>
        <v>1.0390343766315826</v>
      </c>
    </row>
    <row r="5250" spans="5:47">
      <c r="E5250" s="81"/>
      <c r="F5250" s="19" t="s">
        <v>904</v>
      </c>
      <c r="G5250" s="19"/>
      <c r="H5250" s="19">
        <f>PRODUCT(H3135:H3394)-1</f>
        <v>2.7477620574787531E-2</v>
      </c>
      <c r="I5250" s="19"/>
      <c r="J5250" s="19"/>
      <c r="K5250" s="19"/>
      <c r="L5250" s="19"/>
      <c r="M5250" s="82">
        <f t="shared" si="1151"/>
        <v>1.0274776205747875</v>
      </c>
      <c r="P5250" s="81"/>
      <c r="Q5250" s="19" t="s">
        <v>904</v>
      </c>
      <c r="R5250" s="19">
        <f t="shared" ref="R5250:AT5250" si="1168">PRODUCT(R3135:R3394)-1</f>
        <v>0.13678315759121551</v>
      </c>
      <c r="S5250" s="82">
        <f t="shared" si="1153"/>
        <v>1.1367831575912155</v>
      </c>
      <c r="U5250" s="81"/>
      <c r="V5250" s="19" t="s">
        <v>904</v>
      </c>
      <c r="W5250" s="19">
        <f t="shared" si="1168"/>
        <v>7.4848428845684767E-2</v>
      </c>
      <c r="X5250" s="82">
        <f t="shared" si="1154"/>
        <v>1.0748484288456848</v>
      </c>
      <c r="AA5250" s="81"/>
      <c r="AB5250" s="19" t="s">
        <v>904</v>
      </c>
      <c r="AC5250" s="19">
        <f t="shared" si="1168"/>
        <v>-2.7744480203308775E-2</v>
      </c>
      <c r="AD5250" s="82">
        <f t="shared" si="1155"/>
        <v>0.97225551979669123</v>
      </c>
      <c r="AH5250" s="81" t="s">
        <v>904</v>
      </c>
      <c r="AI5250" s="19">
        <f t="shared" si="1168"/>
        <v>6.6872583716205636E-2</v>
      </c>
      <c r="AJ5250" s="82">
        <f t="shared" si="1156"/>
        <v>1.0668725837162056</v>
      </c>
      <c r="AM5250" s="81" t="s">
        <v>904</v>
      </c>
      <c r="AN5250" s="82">
        <f t="shared" si="1168"/>
        <v>8.5499198423137024E-2</v>
      </c>
      <c r="AR5250" s="81"/>
      <c r="AS5250" s="19" t="s">
        <v>904</v>
      </c>
      <c r="AT5250" s="19">
        <f t="shared" si="1168"/>
        <v>8.5499198423138578E-2</v>
      </c>
      <c r="AU5250" s="82">
        <f t="shared" si="1157"/>
        <v>1.0854991984231386</v>
      </c>
    </row>
    <row r="5251" spans="5:47">
      <c r="E5251" s="81"/>
      <c r="F5251" s="19" t="s">
        <v>905</v>
      </c>
      <c r="G5251" s="19"/>
      <c r="H5251" s="19">
        <f>PRODUCT(H3395:H3654)-1</f>
        <v>0.27785627387788203</v>
      </c>
      <c r="I5251" s="19"/>
      <c r="J5251" s="19"/>
      <c r="K5251" s="19"/>
      <c r="L5251" s="19"/>
      <c r="M5251" s="82">
        <f t="shared" si="1151"/>
        <v>1.277856273877882</v>
      </c>
      <c r="P5251" s="81"/>
      <c r="Q5251" s="19" t="s">
        <v>905</v>
      </c>
      <c r="R5251" s="19">
        <f t="shared" ref="R5251:AT5251" si="1169">PRODUCT(R3395:R3654)-1</f>
        <v>0.65866996579733939</v>
      </c>
      <c r="S5251" s="82">
        <f t="shared" si="1153"/>
        <v>1.6586699657973394</v>
      </c>
      <c r="U5251" s="81"/>
      <c r="V5251" s="19" t="s">
        <v>905</v>
      </c>
      <c r="W5251" s="19">
        <f t="shared" si="1169"/>
        <v>-6.5763768817964641E-3</v>
      </c>
      <c r="X5251" s="82">
        <f t="shared" si="1154"/>
        <v>0.99342362311820354</v>
      </c>
      <c r="AA5251" s="81"/>
      <c r="AB5251" s="19" t="s">
        <v>905</v>
      </c>
      <c r="AC5251" s="19">
        <f t="shared" si="1169"/>
        <v>0.22683570616518201</v>
      </c>
      <c r="AD5251" s="82">
        <f t="shared" si="1155"/>
        <v>1.226835706165182</v>
      </c>
      <c r="AH5251" s="81" t="s">
        <v>905</v>
      </c>
      <c r="AI5251" s="19">
        <f t="shared" si="1169"/>
        <v>0.21431008708903931</v>
      </c>
      <c r="AJ5251" s="82">
        <f t="shared" si="1156"/>
        <v>1.2143100870890393</v>
      </c>
      <c r="AM5251" s="81" t="s">
        <v>905</v>
      </c>
      <c r="AN5251" s="82">
        <f t="shared" si="1169"/>
        <v>-3.3192213874778664E-3</v>
      </c>
      <c r="AR5251" s="81"/>
      <c r="AS5251" s="19" t="s">
        <v>905</v>
      </c>
      <c r="AT5251" s="19">
        <f t="shared" si="1169"/>
        <v>-3.3192213874797538E-3</v>
      </c>
      <c r="AU5251" s="82">
        <f t="shared" si="1157"/>
        <v>0.99668077861252025</v>
      </c>
    </row>
    <row r="5252" spans="5:47">
      <c r="E5252" s="81"/>
      <c r="F5252" s="19" t="s">
        <v>906</v>
      </c>
      <c r="G5252" s="19"/>
      <c r="H5252" s="19">
        <f>PRODUCT(H3655:H3915)-1</f>
        <v>8.6091194333682841E-2</v>
      </c>
      <c r="I5252" s="19"/>
      <c r="J5252" s="19"/>
      <c r="K5252" s="19"/>
      <c r="L5252" s="19"/>
      <c r="M5252" s="82">
        <f t="shared" si="1151"/>
        <v>1.0860911943336828</v>
      </c>
      <c r="P5252" s="81"/>
      <c r="Q5252" s="19" t="s">
        <v>906</v>
      </c>
      <c r="R5252" s="19">
        <f t="shared" ref="R5252:AT5252" si="1170">PRODUCT(R3655:R3915)-1</f>
        <v>8.7543603967900285E-2</v>
      </c>
      <c r="S5252" s="82">
        <f t="shared" si="1153"/>
        <v>1.0875436039679003</v>
      </c>
      <c r="U5252" s="81"/>
      <c r="V5252" s="19" t="s">
        <v>906</v>
      </c>
      <c r="W5252" s="19">
        <f t="shared" si="1170"/>
        <v>2.4178936855256294E-2</v>
      </c>
      <c r="X5252" s="82">
        <f t="shared" si="1154"/>
        <v>1.0241789368552563</v>
      </c>
      <c r="AA5252" s="81"/>
      <c r="AB5252" s="19" t="s">
        <v>906</v>
      </c>
      <c r="AC5252" s="19">
        <f t="shared" si="1170"/>
        <v>-4.2313059620660343E-2</v>
      </c>
      <c r="AD5252" s="82">
        <f t="shared" si="1155"/>
        <v>0.95768694037933966</v>
      </c>
      <c r="AH5252" s="81" t="s">
        <v>906</v>
      </c>
      <c r="AI5252" s="19">
        <f t="shared" si="1170"/>
        <v>-0.21481578494761389</v>
      </c>
      <c r="AJ5252" s="82">
        <f t="shared" si="1156"/>
        <v>0.78518421505238611</v>
      </c>
      <c r="AM5252" s="81" t="s">
        <v>906</v>
      </c>
      <c r="AN5252" s="82">
        <f t="shared" si="1170"/>
        <v>2.5662963484883061E-2</v>
      </c>
      <c r="AR5252" s="81"/>
      <c r="AS5252" s="19" t="s">
        <v>906</v>
      </c>
      <c r="AT5252" s="19">
        <f t="shared" si="1170"/>
        <v>2.5662963484883949E-2</v>
      </c>
      <c r="AU5252" s="82">
        <f t="shared" si="1157"/>
        <v>1.0256629634848839</v>
      </c>
    </row>
    <row r="5253" spans="5:47">
      <c r="E5253" s="81"/>
      <c r="F5253" s="19" t="s">
        <v>907</v>
      </c>
      <c r="G5253" s="19"/>
      <c r="H5253" s="19">
        <f>PRODUCT(H3916:H4177)-1</f>
        <v>-0.13961490372912444</v>
      </c>
      <c r="I5253" s="19"/>
      <c r="J5253" s="19"/>
      <c r="K5253" s="19"/>
      <c r="L5253" s="19"/>
      <c r="M5253" s="82">
        <f t="shared" si="1151"/>
        <v>0.86038509627087556</v>
      </c>
      <c r="P5253" s="81"/>
      <c r="Q5253" s="19" t="s">
        <v>907</v>
      </c>
      <c r="R5253" s="19">
        <f t="shared" ref="R5253:AT5253" si="1171">PRODUCT(R3916:R4177)-1</f>
        <v>0.10203675434620529</v>
      </c>
      <c r="S5253" s="82">
        <f t="shared" si="1153"/>
        <v>1.1020367543462053</v>
      </c>
      <c r="U5253" s="81"/>
      <c r="V5253" s="19" t="s">
        <v>907</v>
      </c>
      <c r="W5253" s="19">
        <f t="shared" si="1171"/>
        <v>6.1998935602702865E-2</v>
      </c>
      <c r="X5253" s="82">
        <f t="shared" si="1154"/>
        <v>1.0619989356027029</v>
      </c>
      <c r="AA5253" s="81"/>
      <c r="AB5253" s="19" t="s">
        <v>907</v>
      </c>
      <c r="AC5253" s="19">
        <f t="shared" si="1171"/>
        <v>9.4145667916947451E-2</v>
      </c>
      <c r="AD5253" s="82">
        <f t="shared" si="1155"/>
        <v>1.0941456679169475</v>
      </c>
      <c r="AH5253" s="81" t="s">
        <v>907</v>
      </c>
      <c r="AI5253" s="19">
        <f t="shared" si="1171"/>
        <v>0.31683529453159265</v>
      </c>
      <c r="AJ5253" s="82">
        <f t="shared" si="1156"/>
        <v>1.3168352945315926</v>
      </c>
      <c r="AM5253" s="81" t="s">
        <v>907</v>
      </c>
      <c r="AN5253" s="82">
        <f t="shared" si="1171"/>
        <v>3.4361440377967734E-2</v>
      </c>
      <c r="AR5253" s="81"/>
      <c r="AS5253" s="19" t="s">
        <v>907</v>
      </c>
      <c r="AT5253" s="19">
        <f t="shared" si="1171"/>
        <v>3.4361440377969288E-2</v>
      </c>
      <c r="AU5253" s="82">
        <f t="shared" si="1157"/>
        <v>1.0343614403779693</v>
      </c>
    </row>
    <row r="5254" spans="5:47">
      <c r="E5254" s="81"/>
      <c r="F5254" s="19" t="s">
        <v>908</v>
      </c>
      <c r="G5254" s="19"/>
      <c r="H5254" s="19">
        <f>PRODUCT(H4178:H4438)-1</f>
        <v>-0.28202747750963231</v>
      </c>
      <c r="I5254" s="19"/>
      <c r="J5254" s="19"/>
      <c r="K5254" s="19"/>
      <c r="L5254" s="19"/>
      <c r="M5254" s="82">
        <f t="shared" si="1151"/>
        <v>0.71797252249036769</v>
      </c>
      <c r="P5254" s="81"/>
      <c r="Q5254" s="19" t="s">
        <v>908</v>
      </c>
      <c r="R5254" s="19">
        <f t="shared" ref="R5254:AT5254" si="1172">PRODUCT(R4178:R4438)-1</f>
        <v>-0.32783984715223413</v>
      </c>
      <c r="S5254" s="82">
        <f t="shared" si="1153"/>
        <v>0.67216015284776587</v>
      </c>
      <c r="U5254" s="81"/>
      <c r="V5254" s="19" t="s">
        <v>908</v>
      </c>
      <c r="W5254" s="19">
        <f t="shared" si="1172"/>
        <v>8.2181325041349895E-2</v>
      </c>
      <c r="X5254" s="82">
        <f t="shared" si="1154"/>
        <v>1.0821813250413499</v>
      </c>
      <c r="AA5254" s="81"/>
      <c r="AB5254" s="19" t="s">
        <v>908</v>
      </c>
      <c r="AC5254" s="19">
        <f t="shared" si="1172"/>
        <v>-0.37109091494910307</v>
      </c>
      <c r="AD5254" s="82">
        <f t="shared" si="1155"/>
        <v>0.62890908505089693</v>
      </c>
      <c r="AH5254" s="81" t="s">
        <v>908</v>
      </c>
      <c r="AI5254" s="19">
        <f t="shared" si="1172"/>
        <v>-0.53073461602875749</v>
      </c>
      <c r="AJ5254" s="82">
        <f t="shared" si="1156"/>
        <v>0.46926538397124251</v>
      </c>
      <c r="AM5254" s="81" t="s">
        <v>908</v>
      </c>
      <c r="AN5254" s="82">
        <f t="shared" si="1172"/>
        <v>8.9460547618612107E-2</v>
      </c>
      <c r="AR5254" s="81"/>
      <c r="AS5254" s="19" t="s">
        <v>908</v>
      </c>
      <c r="AT5254" s="19">
        <f t="shared" si="1172"/>
        <v>8.9460547618612329E-2</v>
      </c>
      <c r="AU5254" s="82">
        <f t="shared" si="1157"/>
        <v>1.0894605476186123</v>
      </c>
    </row>
    <row r="5255" spans="5:47">
      <c r="E5255" s="81"/>
      <c r="F5255" s="19" t="s">
        <v>909</v>
      </c>
      <c r="G5255" s="19"/>
      <c r="H5255" s="19">
        <f>PRODUCT(H4439:H4699)-1</f>
        <v>0.36952274479631919</v>
      </c>
      <c r="I5255" s="19"/>
      <c r="J5255" s="19"/>
      <c r="K5255" s="19"/>
      <c r="L5255" s="19"/>
      <c r="M5255" s="82">
        <f t="shared" si="1151"/>
        <v>1.3695227447963192</v>
      </c>
      <c r="P5255" s="81"/>
      <c r="Q5255" s="19" t="s">
        <v>909</v>
      </c>
      <c r="R5255" s="19">
        <f t="shared" ref="R5255:AT5255" si="1173">PRODUCT(R4439:R4699)-1</f>
        <v>0.56462345326804653</v>
      </c>
      <c r="S5255" s="82">
        <f t="shared" si="1153"/>
        <v>1.5646234532680465</v>
      </c>
      <c r="U5255" s="81"/>
      <c r="V5255" s="19" t="s">
        <v>909</v>
      </c>
      <c r="W5255" s="19">
        <f t="shared" si="1173"/>
        <v>5.6731131138602064E-2</v>
      </c>
      <c r="X5255" s="82">
        <f t="shared" si="1154"/>
        <v>1.0567311311386021</v>
      </c>
      <c r="AA5255" s="81"/>
      <c r="AB5255" s="19" t="s">
        <v>909</v>
      </c>
      <c r="AC5255" s="19">
        <f t="shared" si="1173"/>
        <v>0.21450065140606389</v>
      </c>
      <c r="AD5255" s="82">
        <f t="shared" si="1155"/>
        <v>1.2145006514060639</v>
      </c>
      <c r="AH5255" s="81" t="s">
        <v>909</v>
      </c>
      <c r="AI5255" s="19">
        <f t="shared" si="1173"/>
        <v>0.2998989844584532</v>
      </c>
      <c r="AJ5255" s="82">
        <f t="shared" si="1156"/>
        <v>1.2998989844584532</v>
      </c>
      <c r="AM5255" s="81" t="s">
        <v>909</v>
      </c>
      <c r="AN5255" s="82">
        <f t="shared" si="1173"/>
        <v>4.4538553218594679E-2</v>
      </c>
      <c r="AR5255" s="81"/>
      <c r="AS5255" s="19" t="s">
        <v>909</v>
      </c>
      <c r="AT5255" s="19">
        <f t="shared" si="1173"/>
        <v>4.4538553218596011E-2</v>
      </c>
      <c r="AU5255" s="82">
        <f t="shared" si="1157"/>
        <v>1.044538553218596</v>
      </c>
    </row>
    <row r="5256" spans="5:47">
      <c r="E5256" s="81"/>
      <c r="F5256" s="19" t="s">
        <v>910</v>
      </c>
      <c r="G5256" s="19"/>
      <c r="H5256" s="19">
        <f>PRODUCT(H4700:H4959)-1</f>
        <v>6.644415378579116E-2</v>
      </c>
      <c r="I5256" s="19"/>
      <c r="J5256" s="19"/>
      <c r="K5256" s="19"/>
      <c r="L5256" s="19"/>
      <c r="M5256" s="82">
        <f t="shared" si="1151"/>
        <v>1.0664441537857912</v>
      </c>
      <c r="P5256" s="81"/>
      <c r="Q5256" s="19" t="s">
        <v>910</v>
      </c>
      <c r="R5256" s="19">
        <f t="shared" ref="R5256:AT5256" si="1174">PRODUCT(R4700:R4959)-1</f>
        <v>8.2871037087195232E-2</v>
      </c>
      <c r="S5256" s="82">
        <f t="shared" si="1153"/>
        <v>1.0828710370871952</v>
      </c>
      <c r="U5256" s="81"/>
      <c r="V5256" s="19" t="s">
        <v>910</v>
      </c>
      <c r="W5256" s="19">
        <f t="shared" si="1174"/>
        <v>1.0101222504941276E-3</v>
      </c>
      <c r="X5256" s="82">
        <f t="shared" si="1154"/>
        <v>1.0010101222504941</v>
      </c>
      <c r="AA5256" s="81"/>
      <c r="AB5256" s="19" t="s">
        <v>910</v>
      </c>
      <c r="AC5256" s="19">
        <f t="shared" si="1174"/>
        <v>0.1703987915950067</v>
      </c>
      <c r="AD5256" s="82">
        <f t="shared" si="1155"/>
        <v>1.1703987915950067</v>
      </c>
      <c r="AH5256" s="81" t="s">
        <v>910</v>
      </c>
      <c r="AI5256" s="19">
        <f t="shared" si="1174"/>
        <v>0.11905059608237489</v>
      </c>
      <c r="AJ5256" s="82">
        <f t="shared" si="1156"/>
        <v>1.1190505960823749</v>
      </c>
      <c r="AM5256" s="81" t="s">
        <v>910</v>
      </c>
      <c r="AN5256" s="82">
        <f t="shared" si="1174"/>
        <v>-1.017510761102336E-2</v>
      </c>
      <c r="AR5256" s="81"/>
      <c r="AS5256" s="19" t="s">
        <v>910</v>
      </c>
      <c r="AT5256" s="19">
        <f t="shared" si="1174"/>
        <v>-1.0175107611023138E-2</v>
      </c>
      <c r="AU5256" s="82">
        <f t="shared" si="1157"/>
        <v>0.98982489238897686</v>
      </c>
    </row>
    <row r="5257" spans="5:47" ht="15.75" thickBot="1">
      <c r="E5257" s="85"/>
      <c r="F5257" s="86" t="s">
        <v>911</v>
      </c>
      <c r="G5257" s="86"/>
      <c r="H5257" s="86">
        <f>PRODUCT(H4960:H5220)-1</f>
        <v>7.3641542556539319E-2</v>
      </c>
      <c r="I5257" s="86"/>
      <c r="J5257" s="86"/>
      <c r="K5257" s="86"/>
      <c r="L5257" s="86"/>
      <c r="M5257" s="87">
        <f t="shared" si="1151"/>
        <v>1.0736415425565393</v>
      </c>
      <c r="P5257" s="85"/>
      <c r="Q5257" s="86" t="s">
        <v>911</v>
      </c>
      <c r="R5257" s="86">
        <f t="shared" ref="R5257:AT5257" si="1175">PRODUCT(R4960:R5220)-1</f>
        <v>-2.0600187543671877E-2</v>
      </c>
      <c r="S5257" s="87">
        <f t="shared" si="1153"/>
        <v>0.97939981245632812</v>
      </c>
      <c r="U5257" s="85"/>
      <c r="V5257" s="86" t="s">
        <v>911</v>
      </c>
      <c r="W5257" s="86">
        <f t="shared" si="1175"/>
        <v>0.11528099795119129</v>
      </c>
      <c r="X5257" s="87">
        <f t="shared" si="1154"/>
        <v>1.1152809979511913</v>
      </c>
      <c r="AA5257" s="85"/>
      <c r="AB5257" s="86" t="s">
        <v>911</v>
      </c>
      <c r="AC5257" s="86">
        <f t="shared" si="1175"/>
        <v>-9.7239021092497713E-2</v>
      </c>
      <c r="AD5257" s="87">
        <f t="shared" si="1155"/>
        <v>0.90276097890750229</v>
      </c>
      <c r="AH5257" s="85" t="s">
        <v>911</v>
      </c>
      <c r="AI5257" s="86">
        <f t="shared" si="1175"/>
        <v>1.2139654500151753E-3</v>
      </c>
      <c r="AJ5257" s="87">
        <f t="shared" si="1156"/>
        <v>1.0012139654500152</v>
      </c>
      <c r="AM5257" s="85" t="s">
        <v>911</v>
      </c>
      <c r="AN5257" s="87">
        <f t="shared" si="1175"/>
        <v>7.6925113259650901E-2</v>
      </c>
      <c r="AR5257" s="81"/>
      <c r="AS5257" s="19" t="s">
        <v>911</v>
      </c>
      <c r="AT5257" s="19">
        <f t="shared" si="1175"/>
        <v>7.6925113259649569E-2</v>
      </c>
      <c r="AU5257" s="82">
        <f t="shared" si="1157"/>
        <v>1.0769251132596496</v>
      </c>
    </row>
    <row r="5258" spans="5:47">
      <c r="E5258" s="81"/>
      <c r="F5258" s="19"/>
      <c r="G5258" s="19"/>
      <c r="H5258" s="19"/>
      <c r="I5258" s="19"/>
      <c r="J5258" s="19"/>
      <c r="K5258" s="19"/>
      <c r="L5258" s="19"/>
      <c r="M5258" s="82"/>
      <c r="P5258" s="81"/>
      <c r="Q5258" s="19"/>
      <c r="R5258" s="19"/>
      <c r="S5258" s="82"/>
      <c r="U5258" s="81"/>
      <c r="V5258" s="19"/>
      <c r="W5258" s="19"/>
      <c r="X5258" s="82"/>
      <c r="AA5258" s="81"/>
      <c r="AB5258" s="19"/>
      <c r="AC5258" s="19"/>
      <c r="AD5258" s="82"/>
      <c r="AR5258" s="81"/>
      <c r="AS5258" s="19"/>
      <c r="AT5258" s="19"/>
      <c r="AU5258" s="82"/>
    </row>
    <row r="5259" spans="5:47" ht="15.75" thickBot="1">
      <c r="E5259" s="85"/>
      <c r="F5259" s="86"/>
      <c r="G5259" s="86"/>
      <c r="H5259" s="86"/>
      <c r="I5259" s="86"/>
      <c r="J5259" s="86"/>
      <c r="K5259" s="86"/>
      <c r="L5259" s="86"/>
      <c r="M5259" s="87">
        <f>F4*(PRODUCT(M5238:M5257))</f>
        <v>1307.9324967873611</v>
      </c>
      <c r="P5259" s="85"/>
      <c r="Q5259" s="86"/>
      <c r="R5259" s="86"/>
      <c r="S5259" s="87">
        <f>P4*(PRODUCT(S5238:S5257))</f>
        <v>979.62574646609607</v>
      </c>
      <c r="U5259" s="85"/>
      <c r="V5259" s="86"/>
      <c r="W5259" s="86"/>
      <c r="X5259" s="87">
        <f>U4*(PRODUCT(X5238:X5257))</f>
        <v>430.0412000000012</v>
      </c>
      <c r="AA5259" s="85"/>
      <c r="AB5259" s="86"/>
      <c r="AC5259" s="86"/>
      <c r="AD5259" s="88">
        <f>AA4*(PRODUCT(AD5238:AD5257))</f>
        <v>214.77141129337269</v>
      </c>
      <c r="AJ5259" s="14">
        <f>AG4*(PRODUCT(AJ5238:AJ5257))</f>
        <v>3890.0144379771868</v>
      </c>
      <c r="AR5259" s="85"/>
      <c r="AS5259" s="86"/>
      <c r="AT5259" s="86"/>
      <c r="AU5259" s="87">
        <f>AR4*(PRODUCT(AU5238:AU5257))</f>
        <v>405.81796502400198</v>
      </c>
    </row>
    <row r="5262" spans="5:47">
      <c r="AA5262" s="14" t="s">
        <v>912</v>
      </c>
    </row>
    <row r="5263" spans="5:47">
      <c r="AC5263" s="14">
        <f>PRODUCT(AC5:AC5220)-1</f>
        <v>1.6079003371768184</v>
      </c>
    </row>
    <row r="5264" spans="5:47">
      <c r="AB5264" s="14">
        <f>AC5263^(1/20)-1</f>
        <v>2.4030651703390804E-2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G53"/>
  <sheetViews>
    <sheetView topLeftCell="A40" workbookViewId="0">
      <selection activeCell="F54" sqref="F54"/>
    </sheetView>
  </sheetViews>
  <sheetFormatPr baseColWidth="10" defaultRowHeight="15"/>
  <sheetData>
    <row r="2" spans="2:7">
      <c r="B2" s="1" t="s">
        <v>877</v>
      </c>
    </row>
    <row r="3" spans="2:7">
      <c r="B3" s="1" t="s">
        <v>882</v>
      </c>
    </row>
    <row r="5" spans="2:7">
      <c r="B5" s="7"/>
      <c r="C5" s="7" t="s">
        <v>878</v>
      </c>
      <c r="D5" s="7" t="s">
        <v>879</v>
      </c>
      <c r="E5" s="7" t="s">
        <v>615</v>
      </c>
      <c r="F5" s="7" t="s">
        <v>616</v>
      </c>
      <c r="G5" s="7" t="s">
        <v>617</v>
      </c>
    </row>
    <row r="6" spans="2:7">
      <c r="B6" s="7" t="s">
        <v>878</v>
      </c>
      <c r="C6" s="7">
        <f>CORREL(Tabelle1!G4:'Tabelle1'!G5220,Tabelle1!G4:'Tabelle1'!G5220)</f>
        <v>1</v>
      </c>
      <c r="D6" s="7">
        <f>CORREL(Tabelle1!G4:G5220,Tabelle1!Q4:Q5220)</f>
        <v>0.69062388379282225</v>
      </c>
      <c r="E6" s="7">
        <f>CORREL(Tabelle1!G4:G5220,Tabelle1!V4:V5220)</f>
        <v>-0.13195868713036754</v>
      </c>
      <c r="F6" s="7">
        <f>CORREL(Tabelle1!G4:G5220,Tabelle1!AB4:AB5220)</f>
        <v>0.40400459899036362</v>
      </c>
      <c r="G6" s="7">
        <f>CORREL(Tabelle1!G4:G5220,Tabelle1!AH4:AH5220)</f>
        <v>0.33770478234827195</v>
      </c>
    </row>
    <row r="7" spans="2:7">
      <c r="B7" s="7" t="s">
        <v>879</v>
      </c>
      <c r="C7" s="7"/>
      <c r="D7" s="7">
        <v>1</v>
      </c>
      <c r="E7" s="7">
        <f>CORREL(Tabelle1!Q4:Q5220,Tabelle1!V4:V5220)</f>
        <v>-0.18725543679320444</v>
      </c>
      <c r="F7" s="7">
        <f>CORREL(Tabelle1!Q4:Q5220,Tabelle1!AB4:AB5220)</f>
        <v>0.39932498174862752</v>
      </c>
      <c r="G7" s="7">
        <f>CORREL(Tabelle1!Q4:Q5220,Tabelle1!AH4:AH5220)</f>
        <v>0.3278708238577478</v>
      </c>
    </row>
    <row r="8" spans="2:7">
      <c r="B8" s="7" t="s">
        <v>880</v>
      </c>
      <c r="C8" s="7"/>
      <c r="D8" s="7"/>
      <c r="E8" s="7">
        <v>1</v>
      </c>
      <c r="F8" s="7">
        <f>CORREL(Tabelle1!V4:V5220,Tabelle1!AB4:AB5220)</f>
        <v>-6.2020886521807844E-2</v>
      </c>
      <c r="G8" s="7">
        <f>CORREL(Tabelle1!V4:V5220,Tabelle1!AH4:AH5220)</f>
        <v>-6.0265500145367148E-2</v>
      </c>
    </row>
    <row r="9" spans="2:7">
      <c r="B9" s="7" t="s">
        <v>616</v>
      </c>
      <c r="C9" s="7"/>
      <c r="D9" s="7"/>
      <c r="E9" s="7"/>
      <c r="F9" s="7">
        <v>1</v>
      </c>
      <c r="G9" s="7">
        <f>CORREL(Tabelle1!AB4:AB5220,Tabelle1!AH4:AH5220)</f>
        <v>0.90759901008662291</v>
      </c>
    </row>
    <row r="10" spans="2:7">
      <c r="B10" s="7" t="s">
        <v>881</v>
      </c>
      <c r="C10" s="7"/>
      <c r="D10" s="7"/>
      <c r="E10" s="7"/>
      <c r="F10" s="7"/>
      <c r="G10" s="7">
        <v>1</v>
      </c>
    </row>
    <row r="13" spans="2:7">
      <c r="B13" s="1" t="s">
        <v>883</v>
      </c>
    </row>
    <row r="14" spans="2:7">
      <c r="B14" s="1" t="s">
        <v>884</v>
      </c>
    </row>
    <row r="16" spans="2:7">
      <c r="B16" s="1" t="s">
        <v>885</v>
      </c>
    </row>
    <row r="18" spans="2:7">
      <c r="B18" s="7"/>
      <c r="C18" s="7" t="s">
        <v>878</v>
      </c>
      <c r="D18" s="7" t="s">
        <v>879</v>
      </c>
      <c r="E18" s="7" t="s">
        <v>615</v>
      </c>
      <c r="F18" s="7" t="s">
        <v>616</v>
      </c>
      <c r="G18" s="7" t="s">
        <v>617</v>
      </c>
    </row>
    <row r="19" spans="2:7">
      <c r="B19" s="7" t="s">
        <v>878</v>
      </c>
      <c r="C19" s="7">
        <v>1</v>
      </c>
      <c r="D19" s="7"/>
      <c r="E19" s="7"/>
      <c r="F19" s="7"/>
      <c r="G19" s="7"/>
    </row>
    <row r="20" spans="2:7">
      <c r="B20" s="7" t="s">
        <v>879</v>
      </c>
      <c r="C20" s="7">
        <f>CORREL(Tabelle1!Q4:Q1046,Tabelle1!G4:G1046)</f>
        <v>0.64742990342624884</v>
      </c>
      <c r="D20" s="7">
        <v>1</v>
      </c>
      <c r="E20" s="7"/>
      <c r="F20" s="7"/>
      <c r="G20" s="7"/>
    </row>
    <row r="21" spans="2:7">
      <c r="B21" s="7" t="s">
        <v>880</v>
      </c>
      <c r="C21" s="7">
        <f>CORREL(Tabelle1!V4:V1046,Tabelle1!G4:G1046)</f>
        <v>0.18142235239056576</v>
      </c>
      <c r="D21" s="7">
        <f>CORREL(Tabelle1!V4:V1046,Tabelle1!Q4:Q1046)</f>
        <v>0.16538609608058311</v>
      </c>
      <c r="E21" s="7">
        <v>1</v>
      </c>
      <c r="F21" s="7"/>
      <c r="G21" s="7"/>
    </row>
    <row r="22" spans="2:7">
      <c r="B22" s="7" t="s">
        <v>616</v>
      </c>
      <c r="C22" s="7">
        <f>CORREL(Tabelle1!AB4:AB1046,Tabelle1!G4:G1046)</f>
        <v>0.5986890344455289</v>
      </c>
      <c r="D22" s="7">
        <f>CORREL(Tabelle1!AB4:AB1046,Tabelle1!Q4:Q1046)</f>
        <v>0.52177801573902438</v>
      </c>
      <c r="E22">
        <f>CORREL(Tabelle1!AB4:AB1046,Tabelle1!V4:V1046)</f>
        <v>0.11964327372032514</v>
      </c>
      <c r="F22" s="7">
        <v>1</v>
      </c>
      <c r="G22" s="7"/>
    </row>
    <row r="23" spans="2:7">
      <c r="B23" s="7" t="s">
        <v>881</v>
      </c>
      <c r="C23" s="7">
        <f>CORREL(Tabelle1!AH4:AH1046,Tabelle1!G4:G1046)</f>
        <v>0.54084879405221831</v>
      </c>
      <c r="D23" s="7">
        <f>CORREL(Tabelle1!AH4:AH1046,Tabelle1!Q4:Q1046)</f>
        <v>0.45569864727148007</v>
      </c>
      <c r="E23" s="7">
        <f>CORREL(Tabelle1!AH4:AH1046,Tabelle1!V4:V1046)</f>
        <v>8.2116660100576375E-2</v>
      </c>
      <c r="F23" s="7">
        <f>CORREL(Tabelle1!AH4:AH1046,Tabelle1!AB4:AB1046)</f>
        <v>0.91034632836958174</v>
      </c>
      <c r="G23" s="7">
        <v>1</v>
      </c>
    </row>
    <row r="26" spans="2:7">
      <c r="B26" s="1" t="s">
        <v>886</v>
      </c>
    </row>
    <row r="28" spans="2:7">
      <c r="B28" s="7"/>
      <c r="C28" s="7" t="s">
        <v>878</v>
      </c>
      <c r="D28" s="7" t="s">
        <v>879</v>
      </c>
      <c r="E28" s="7" t="s">
        <v>615</v>
      </c>
      <c r="F28" s="7" t="s">
        <v>616</v>
      </c>
      <c r="G28" s="7" t="s">
        <v>617</v>
      </c>
    </row>
    <row r="29" spans="2:7">
      <c r="B29" s="7" t="s">
        <v>878</v>
      </c>
      <c r="C29" s="7">
        <v>1</v>
      </c>
      <c r="D29" s="7"/>
      <c r="E29" s="7"/>
      <c r="F29" s="7"/>
      <c r="G29" s="7"/>
    </row>
    <row r="30" spans="2:7">
      <c r="B30" s="7" t="s">
        <v>879</v>
      </c>
      <c r="C30" s="7">
        <f>CORREL(Tabelle1!Q1308:Q2611,Tabelle1!G1308:G2611)</f>
        <v>0.7295941862337898</v>
      </c>
      <c r="D30" s="7">
        <v>1</v>
      </c>
      <c r="E30" s="7"/>
      <c r="F30" s="7"/>
      <c r="G30" s="7"/>
    </row>
    <row r="31" spans="2:7">
      <c r="B31" s="7" t="s">
        <v>880</v>
      </c>
      <c r="C31" s="7">
        <f>CORREL(Tabelle1!V1308:V2611,Tabelle1!G1308:G2611)</f>
        <v>-9.1680775001758266E-2</v>
      </c>
      <c r="D31" s="7">
        <f>CORREL(Tabelle1!V1308:V2611,Tabelle1!Q1308:Q2611)</f>
        <v>-0.16997128866321812</v>
      </c>
      <c r="E31" s="7">
        <v>1</v>
      </c>
      <c r="F31" s="7"/>
      <c r="G31" s="7"/>
    </row>
    <row r="32" spans="2:7">
      <c r="B32" s="7" t="s">
        <v>616</v>
      </c>
      <c r="C32" s="7">
        <f>CORREL(Tabelle1!AB1308:AB2611,Tabelle1!G1308:G2611)</f>
        <v>0.37922297033892333</v>
      </c>
      <c r="D32" s="7">
        <f>CORREL(Tabelle1!AB1308:AB2611,Tabelle1!Q1308:Q2611)</f>
        <v>0.37911345104642391</v>
      </c>
      <c r="E32" s="7">
        <f>CORREL(Tabelle1!AB1308:AB2611,Tabelle1!V1308:V2611)</f>
        <v>-0.13885408267300964</v>
      </c>
      <c r="F32" s="7">
        <v>1</v>
      </c>
      <c r="G32" s="7"/>
    </row>
    <row r="33" spans="2:7">
      <c r="B33" s="7" t="s">
        <v>881</v>
      </c>
      <c r="C33" s="7">
        <f>CORREL(Tabelle1!AH1308:AH2611,Tabelle1!G1308:G2611)</f>
        <v>0.27802989638823739</v>
      </c>
      <c r="D33" s="7">
        <f>CORREL(Tabelle1!AH1308:AH2611,Tabelle1!Q1308:Q2611)</f>
        <v>0.2724546055661366</v>
      </c>
      <c r="E33" s="7">
        <f>CORREL(Tabelle1!AH1308:AH2611,Tabelle1!V1308:V2611)</f>
        <v>-9.5931700354688676E-2</v>
      </c>
      <c r="F33" s="7">
        <f>CORREL(Tabelle1!AH1308:AH2611,Tabelle1!AB1308:AB2611)</f>
        <v>0.92286091376100965</v>
      </c>
      <c r="G33" s="7">
        <v>1</v>
      </c>
    </row>
    <row r="36" spans="2:7">
      <c r="B36" s="1" t="s">
        <v>887</v>
      </c>
    </row>
    <row r="38" spans="2:7">
      <c r="B38" s="7"/>
      <c r="C38" s="7" t="s">
        <v>878</v>
      </c>
      <c r="D38" s="7" t="s">
        <v>879</v>
      </c>
      <c r="E38" s="7" t="s">
        <v>615</v>
      </c>
      <c r="F38" s="7" t="s">
        <v>616</v>
      </c>
      <c r="G38" s="7" t="s">
        <v>617</v>
      </c>
    </row>
    <row r="39" spans="2:7">
      <c r="B39" s="7" t="s">
        <v>878</v>
      </c>
      <c r="C39" s="7">
        <v>1</v>
      </c>
      <c r="D39" s="7"/>
      <c r="E39" s="7"/>
      <c r="F39" s="7"/>
      <c r="G39" s="7"/>
    </row>
    <row r="40" spans="2:7">
      <c r="B40" s="7" t="s">
        <v>879</v>
      </c>
      <c r="C40" s="7">
        <f>CORREL(Tabelle1!Q2612:Q3915,Tabelle1!G2612:G3915)</f>
        <v>0.64561005779073877</v>
      </c>
      <c r="D40" s="7">
        <v>1</v>
      </c>
      <c r="E40" s="7"/>
      <c r="F40" s="7"/>
      <c r="G40" s="7"/>
    </row>
    <row r="41" spans="2:7">
      <c r="B41" s="7" t="s">
        <v>880</v>
      </c>
      <c r="C41" s="7">
        <f>CORREL(Tabelle1!V2612:V3915,Tabelle1!G2612:G3915)</f>
        <v>-0.24658890223211913</v>
      </c>
      <c r="D41" s="7">
        <f>CORREL(Tabelle1!V2612:V3915,Tabelle1!Q2612:Q3915)</f>
        <v>-0.24668672312843515</v>
      </c>
      <c r="E41" s="7">
        <v>1</v>
      </c>
      <c r="F41" s="7"/>
      <c r="G41" s="7"/>
    </row>
    <row r="42" spans="2:7">
      <c r="B42" s="7" t="s">
        <v>616</v>
      </c>
      <c r="C42" s="7">
        <f>CORREL(Tabelle1!AB2612:AB3915,Tabelle1!G2612:G3915)</f>
        <v>0.3246225965531731</v>
      </c>
      <c r="D42" s="7">
        <f>CORREL(Tabelle1!AB2612:AB3915,Tabelle1!Q2612:Q3915)</f>
        <v>0.36205067568211291</v>
      </c>
      <c r="E42" s="7">
        <f>CORREL(Tabelle1!AB2612:AB3915,Tabelle1!V2612:V3915)</f>
        <v>-9.4639012625063898E-2</v>
      </c>
      <c r="F42" s="7">
        <v>1</v>
      </c>
      <c r="G42" s="7"/>
    </row>
    <row r="43" spans="2:7">
      <c r="B43" s="7" t="s">
        <v>881</v>
      </c>
      <c r="C43" s="7">
        <f>CORREL(Tabelle1!AH2612:AH3915,Tabelle1!G2612:G3915)</f>
        <v>0.19776556745338911</v>
      </c>
      <c r="D43" s="7">
        <f>CORREL(Tabelle1!AH2612:AH3915,Tabelle1!Q2612:Q3915)</f>
        <v>0.24226159028733374</v>
      </c>
      <c r="E43" s="7">
        <f>CORREL(Tabelle1!AH2612:AH3915,Tabelle1!V2612:V3915)</f>
        <v>-4.4282691950786074E-2</v>
      </c>
      <c r="F43" s="7">
        <f>CORREL(Tabelle1!AH2612:AH3915,Tabelle1!AB2612:AB3915)</f>
        <v>0.90444432472034775</v>
      </c>
      <c r="G43" s="7">
        <v>1</v>
      </c>
    </row>
    <row r="46" spans="2:7">
      <c r="B46" s="1" t="s">
        <v>888</v>
      </c>
    </row>
    <row r="48" spans="2:7">
      <c r="B48" s="7"/>
      <c r="C48" s="7" t="s">
        <v>878</v>
      </c>
      <c r="D48" s="7" t="s">
        <v>879</v>
      </c>
      <c r="E48" s="7" t="s">
        <v>615</v>
      </c>
      <c r="F48" s="7" t="s">
        <v>616</v>
      </c>
      <c r="G48" s="7" t="s">
        <v>617</v>
      </c>
    </row>
    <row r="49" spans="2:7">
      <c r="B49" s="7" t="s">
        <v>878</v>
      </c>
      <c r="C49" s="7">
        <v>1</v>
      </c>
      <c r="D49" s="7"/>
      <c r="E49" s="7"/>
      <c r="F49" s="7"/>
      <c r="G49" s="7"/>
    </row>
    <row r="50" spans="2:7">
      <c r="B50" s="7" t="s">
        <v>879</v>
      </c>
      <c r="C50" s="7">
        <f>CORREL(Tabelle1!Q3916:Q5220,Tabelle1!G3916:G5220)</f>
        <v>0.70173752447638327</v>
      </c>
      <c r="D50" s="7">
        <v>1</v>
      </c>
      <c r="E50" s="7"/>
      <c r="F50" s="7"/>
      <c r="G50" s="7"/>
    </row>
    <row r="51" spans="2:7">
      <c r="B51" s="7" t="s">
        <v>880</v>
      </c>
      <c r="C51" s="7">
        <f>CORREL(Tabelle1!V3916:V5220,Tabelle1!G3916:G5220)</f>
        <v>-0.25319991409680942</v>
      </c>
      <c r="D51" s="7">
        <f>CORREL(Tabelle1!V3916:V5220,Tabelle1!Q3916:Q5220)</f>
        <v>-0.35504342864638722</v>
      </c>
      <c r="E51" s="7">
        <v>1</v>
      </c>
      <c r="F51" s="7"/>
      <c r="G51" s="7"/>
    </row>
    <row r="52" spans="2:7">
      <c r="B52" s="7" t="s">
        <v>616</v>
      </c>
      <c r="C52" s="7">
        <f>CORREL(Tabelle1!AB3916:AB5220,Tabelle1!G3916:G5220)</f>
        <v>0.4162179920115473</v>
      </c>
      <c r="D52" s="7">
        <f>CORREL(Tabelle1!AB3916:AB5220,Tabelle1!Q3916:Q5220)</f>
        <v>0.3943695831566742</v>
      </c>
      <c r="E52" s="7">
        <f>CORREL(Tabelle1!AB3916:AB5220,Tabelle1!V3916:V5220)</f>
        <v>-9.4188339875598354E-2</v>
      </c>
      <c r="F52" s="7">
        <v>1</v>
      </c>
      <c r="G52" s="7"/>
    </row>
    <row r="53" spans="2:7">
      <c r="B53" s="7" t="s">
        <v>881</v>
      </c>
      <c r="C53" s="7">
        <f>CORREL(Tabelle1!AH3916:AH5220,Tabelle1!G3916:G5220)</f>
        <v>0.43557080720896429</v>
      </c>
      <c r="D53" s="7">
        <f>CORREL(Tabelle1!AH3916:AH5220,Tabelle1!Q3916:Q5220)</f>
        <v>0.39617727175972123</v>
      </c>
      <c r="E53" s="7">
        <f>CORREL(Tabelle1!AH3916:AH5220,Tabelle1!V3916:V5220)</f>
        <v>-0.11938468549061468</v>
      </c>
      <c r="F53" s="7">
        <f>CORREL(Tabelle1!AH3916:AH5220,Tabelle1!AB3916:AB5220)</f>
        <v>0.90661549541798914</v>
      </c>
      <c r="G53" s="7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BB86"/>
  <sheetViews>
    <sheetView workbookViewId="0">
      <selection activeCell="G87" sqref="G87"/>
    </sheetView>
  </sheetViews>
  <sheetFormatPr baseColWidth="10" defaultRowHeight="15"/>
  <cols>
    <col min="4" max="4" width="16.5703125" style="8" customWidth="1"/>
  </cols>
  <sheetData>
    <row r="1" spans="2:54">
      <c r="B1" s="1" t="s">
        <v>997</v>
      </c>
    </row>
    <row r="2" spans="2:54">
      <c r="B2" s="1" t="s">
        <v>915</v>
      </c>
    </row>
    <row r="3" spans="2:54"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2:54">
      <c r="B4" s="3" t="s">
        <v>917</v>
      </c>
      <c r="C4" s="5"/>
      <c r="D4" s="9">
        <f>PRODUCT(Tabelle1!H4:H69)-1</f>
        <v>-9.5494429438661155E-2</v>
      </c>
      <c r="E4" s="13">
        <f>D4+1</f>
        <v>0.90450557056133885</v>
      </c>
      <c r="F4" s="13"/>
      <c r="G4" s="13"/>
      <c r="H4" s="3" t="s">
        <v>917</v>
      </c>
      <c r="I4" s="13"/>
      <c r="J4" s="13">
        <f>PRODUCT(Tabelle1!R4:R69)-1</f>
        <v>-0.18809493582117065</v>
      </c>
      <c r="K4" s="13">
        <f>J4+1</f>
        <v>0.81190506417882935</v>
      </c>
      <c r="L4" s="13"/>
      <c r="M4" s="3" t="s">
        <v>917</v>
      </c>
      <c r="N4" s="13"/>
      <c r="O4" s="13">
        <f>PRODUCT(Tabelle1!W4:W69)-1</f>
        <v>1.115909447209007E-2</v>
      </c>
      <c r="P4" s="13">
        <f>O4+1</f>
        <v>1.0111590944720901</v>
      </c>
      <c r="Q4" s="13"/>
      <c r="R4" s="13"/>
      <c r="S4" s="3" t="s">
        <v>917</v>
      </c>
      <c r="T4" s="13"/>
      <c r="U4" s="13">
        <f>PRODUCT(Tabelle1!AC4:AC69)-1</f>
        <v>-6.9563390027562289E-2</v>
      </c>
      <c r="V4" s="13">
        <f>U4+1</f>
        <v>0.93043660997243771</v>
      </c>
      <c r="W4" s="13"/>
      <c r="X4" s="13"/>
      <c r="Y4" s="3" t="s">
        <v>917</v>
      </c>
      <c r="Z4" s="13"/>
      <c r="AA4" s="13">
        <f>PRODUCT(Tabelle1!AI4:AI69)-1</f>
        <v>-9.4082369346231598E-2</v>
      </c>
      <c r="AB4" s="13">
        <f>AA4+1</f>
        <v>0.9059176306537684</v>
      </c>
      <c r="AC4" s="13"/>
      <c r="AD4" s="3" t="s">
        <v>917</v>
      </c>
      <c r="AE4" s="13"/>
      <c r="AF4" s="13"/>
      <c r="AG4" s="13"/>
      <c r="AH4" s="13"/>
      <c r="AI4" s="13"/>
      <c r="AJ4" s="3" t="s">
        <v>917</v>
      </c>
      <c r="AK4" s="13"/>
      <c r="AL4" s="13">
        <f>PRODUCT(Tabelle1!AT4:AT69)-1</f>
        <v>1.115909447209007E-2</v>
      </c>
      <c r="AM4" s="13">
        <f>AL4+1</f>
        <v>1.0111590944720901</v>
      </c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2"/>
    </row>
    <row r="5" spans="2:54">
      <c r="B5" s="4" t="s">
        <v>916</v>
      </c>
      <c r="C5" s="2"/>
      <c r="D5" s="10">
        <f>PRODUCT(Tabelle1!H70:H134)-1</f>
        <v>2.2605701442381942E-2</v>
      </c>
      <c r="E5" s="13">
        <f t="shared" ref="E5:E68" si="0">D5+1</f>
        <v>1.0226057014423819</v>
      </c>
      <c r="F5" s="13"/>
      <c r="G5" s="13"/>
      <c r="H5" s="4" t="s">
        <v>916</v>
      </c>
      <c r="I5" s="13"/>
      <c r="J5" s="13">
        <f>PRODUCT(Tabelle1!R70:R134)-1</f>
        <v>4.6298682234493738E-2</v>
      </c>
      <c r="K5" s="13">
        <f t="shared" ref="K5:K68" si="1">J5+1</f>
        <v>1.0462986822344937</v>
      </c>
      <c r="L5" s="13"/>
      <c r="M5" s="4" t="s">
        <v>916</v>
      </c>
      <c r="N5" s="13"/>
      <c r="O5" s="13">
        <f>PRODUCT(Tabelle1!W70:W134)-1</f>
        <v>6.5386905356534575E-2</v>
      </c>
      <c r="P5" s="13">
        <f t="shared" ref="P5:P68" si="2">O5+1</f>
        <v>1.0653869053565346</v>
      </c>
      <c r="Q5" s="13"/>
      <c r="R5" s="13"/>
      <c r="S5" s="4" t="s">
        <v>916</v>
      </c>
      <c r="T5" s="13"/>
      <c r="U5" s="13">
        <f>PRODUCT(Tabelle1!AC70:AC134)-1</f>
        <v>1.5367238271383199E-2</v>
      </c>
      <c r="V5" s="13">
        <f t="shared" ref="V5:V68" si="3">U5+1</f>
        <v>1.0153672382713832</v>
      </c>
      <c r="W5" s="13"/>
      <c r="X5" s="13"/>
      <c r="Y5" s="4" t="s">
        <v>916</v>
      </c>
      <c r="Z5" s="13"/>
      <c r="AA5" s="13">
        <f>PRODUCT(Tabelle1!AI70:AI134)-1</f>
        <v>3.1925720169662553E-2</v>
      </c>
      <c r="AB5" s="13">
        <f t="shared" ref="AB5:AB68" si="4">AA5+1</f>
        <v>1.0319257201696626</v>
      </c>
      <c r="AC5" s="13"/>
      <c r="AD5" s="4" t="s">
        <v>916</v>
      </c>
      <c r="AE5" s="13"/>
      <c r="AF5" s="13"/>
      <c r="AG5" s="13"/>
      <c r="AH5" s="13"/>
      <c r="AI5" s="13"/>
      <c r="AJ5" s="4" t="s">
        <v>916</v>
      </c>
      <c r="AK5" s="13"/>
      <c r="AL5" s="13">
        <f>PRODUCT(Tabelle1!AT70:AT134)-1</f>
        <v>6.5386905356534575E-2</v>
      </c>
      <c r="AM5" s="13">
        <f t="shared" ref="AM5:AM68" si="5">AL5+1</f>
        <v>1.0653869053565346</v>
      </c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2"/>
    </row>
    <row r="6" spans="2:54">
      <c r="B6" s="4" t="s">
        <v>919</v>
      </c>
      <c r="C6" s="2"/>
      <c r="D6" s="10">
        <f>PRODUCT(Tabelle1!H135:H199)-1</f>
        <v>6.8648720904689764E-2</v>
      </c>
      <c r="E6" s="13">
        <f t="shared" si="0"/>
        <v>1.0686487209046898</v>
      </c>
      <c r="F6" s="13"/>
      <c r="G6" s="13"/>
      <c r="H6" s="4" t="s">
        <v>919</v>
      </c>
      <c r="I6" s="13"/>
      <c r="J6" s="13">
        <f>PRODUCT(Tabelle1!R135:R199)-1</f>
        <v>6.6190263381488146E-2</v>
      </c>
      <c r="K6" s="13">
        <f t="shared" si="1"/>
        <v>1.0661902633814881</v>
      </c>
      <c r="L6" s="13"/>
      <c r="M6" s="4" t="s">
        <v>919</v>
      </c>
      <c r="N6" s="13"/>
      <c r="O6" s="13">
        <f>PRODUCT(Tabelle1!W135:W199)-1</f>
        <v>3.4237697023160374E-2</v>
      </c>
      <c r="P6" s="13">
        <f t="shared" si="2"/>
        <v>1.0342376970231604</v>
      </c>
      <c r="Q6" s="13"/>
      <c r="R6" s="13"/>
      <c r="S6" s="4" t="s">
        <v>919</v>
      </c>
      <c r="T6" s="13"/>
      <c r="U6" s="13">
        <f>PRODUCT(Tabelle1!AC135:AC199)-1</f>
        <v>3.2784352688331353E-2</v>
      </c>
      <c r="V6" s="13">
        <f t="shared" si="3"/>
        <v>1.0327843526883314</v>
      </c>
      <c r="W6" s="13"/>
      <c r="X6" s="13"/>
      <c r="Y6" s="4" t="s">
        <v>919</v>
      </c>
      <c r="Z6" s="13"/>
      <c r="AA6" s="13">
        <f>PRODUCT(Tabelle1!AI135:AI199)-1</f>
        <v>4.5565256430839085E-2</v>
      </c>
      <c r="AB6" s="13">
        <f t="shared" si="4"/>
        <v>1.0455652564308391</v>
      </c>
      <c r="AC6" s="13"/>
      <c r="AD6" s="4" t="s">
        <v>919</v>
      </c>
      <c r="AE6" s="13"/>
      <c r="AF6" s="13"/>
      <c r="AG6" s="13"/>
      <c r="AH6" s="13"/>
      <c r="AI6" s="13"/>
      <c r="AJ6" s="4" t="s">
        <v>919</v>
      </c>
      <c r="AK6" s="13"/>
      <c r="AL6" s="13">
        <f>PRODUCT(Tabelle1!AT135:AT199)-1</f>
        <v>3.4237697023160374E-2</v>
      </c>
      <c r="AM6" s="13">
        <f t="shared" si="5"/>
        <v>1.0342376970231604</v>
      </c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2"/>
    </row>
    <row r="7" spans="2:54">
      <c r="B7" s="11" t="s">
        <v>918</v>
      </c>
      <c r="C7" s="6"/>
      <c r="D7" s="12">
        <f>PRODUCT(Tabelle1!H200:H264)-1</f>
        <v>0.11076000568725308</v>
      </c>
      <c r="E7" s="13">
        <f t="shared" si="0"/>
        <v>1.1107600056872531</v>
      </c>
      <c r="F7" s="13"/>
      <c r="G7" s="13"/>
      <c r="H7" s="11" t="s">
        <v>918</v>
      </c>
      <c r="I7" s="13"/>
      <c r="J7" s="13">
        <f>PRODUCT(Tabelle1!R200:R264)-1</f>
        <v>5.0707754565929575E-2</v>
      </c>
      <c r="K7" s="13">
        <f t="shared" si="1"/>
        <v>1.0507077545659296</v>
      </c>
      <c r="L7" s="13"/>
      <c r="M7" s="11" t="s">
        <v>918</v>
      </c>
      <c r="N7" s="13"/>
      <c r="O7" s="13">
        <f>PRODUCT(Tabelle1!W200:W264)-1</f>
        <v>3.2587866840158464E-2</v>
      </c>
      <c r="P7" s="13">
        <f t="shared" si="2"/>
        <v>1.0325878668401585</v>
      </c>
      <c r="Q7" s="13"/>
      <c r="R7" s="13"/>
      <c r="S7" s="11" t="s">
        <v>918</v>
      </c>
      <c r="T7" s="13"/>
      <c r="U7" s="13">
        <f>PRODUCT(Tabelle1!AC200:AC264)-1</f>
        <v>3.0771973430057109E-2</v>
      </c>
      <c r="V7" s="13">
        <f t="shared" si="3"/>
        <v>1.0307719734300571</v>
      </c>
      <c r="W7" s="13"/>
      <c r="X7" s="13"/>
      <c r="Y7" s="11" t="s">
        <v>918</v>
      </c>
      <c r="Z7" s="13"/>
      <c r="AA7" s="13">
        <f>PRODUCT(Tabelle1!AI200:AI264)-1</f>
        <v>6.7663220136795488E-3</v>
      </c>
      <c r="AB7" s="13">
        <f t="shared" si="4"/>
        <v>1.0067663220136795</v>
      </c>
      <c r="AC7" s="13"/>
      <c r="AD7" s="11" t="s">
        <v>918</v>
      </c>
      <c r="AE7" s="13"/>
      <c r="AF7" s="13"/>
      <c r="AG7" s="13"/>
      <c r="AH7" s="13"/>
      <c r="AI7" s="13"/>
      <c r="AJ7" s="11" t="s">
        <v>918</v>
      </c>
      <c r="AK7" s="13"/>
      <c r="AL7" s="13">
        <f>PRODUCT(Tabelle1!AT200:AT264)-1</f>
        <v>3.2587866840158464E-2</v>
      </c>
      <c r="AM7" s="13">
        <f t="shared" si="5"/>
        <v>1.0325878668401585</v>
      </c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2"/>
    </row>
    <row r="8" spans="2:54">
      <c r="B8" s="3" t="s">
        <v>920</v>
      </c>
      <c r="C8" s="5"/>
      <c r="D8" s="9">
        <f>PRODUCT(Tabelle1!H265:H329)-1</f>
        <v>0.12932789219459062</v>
      </c>
      <c r="E8" s="13">
        <f t="shared" si="0"/>
        <v>1.1293278921945906</v>
      </c>
      <c r="F8" s="13"/>
      <c r="G8" s="13"/>
      <c r="H8" s="3" t="s">
        <v>920</v>
      </c>
      <c r="I8" s="13"/>
      <c r="J8" s="13">
        <f>PRODUCT(Tabelle1!R265:R329)-1</f>
        <v>0.18121819987377186</v>
      </c>
      <c r="K8" s="13">
        <f t="shared" si="1"/>
        <v>1.1812181998737719</v>
      </c>
      <c r="L8" s="13"/>
      <c r="M8" s="3" t="s">
        <v>920</v>
      </c>
      <c r="N8" s="13"/>
      <c r="O8" s="13">
        <f>PRODUCT(Tabelle1!W265:W329)-1</f>
        <v>2.9521010575529472E-2</v>
      </c>
      <c r="P8" s="13">
        <f t="shared" si="2"/>
        <v>1.0295210105755295</v>
      </c>
      <c r="Q8" s="13"/>
      <c r="R8" s="13"/>
      <c r="S8" s="3" t="s">
        <v>920</v>
      </c>
      <c r="T8" s="13"/>
      <c r="U8" s="13">
        <f>PRODUCT(Tabelle1!AC265:AC329)-1</f>
        <v>9.1710363918228621E-2</v>
      </c>
      <c r="V8" s="13">
        <f t="shared" si="3"/>
        <v>1.0917103639182286</v>
      </c>
      <c r="W8" s="13"/>
      <c r="X8" s="13"/>
      <c r="Y8" s="3" t="s">
        <v>920</v>
      </c>
      <c r="Z8" s="13"/>
      <c r="AA8" s="13">
        <f>PRODUCT(Tabelle1!AI265:AI329)-1</f>
        <v>2.3520249233587531E-2</v>
      </c>
      <c r="AB8" s="13">
        <f t="shared" si="4"/>
        <v>1.0235202492335875</v>
      </c>
      <c r="AC8" s="13"/>
      <c r="AD8" s="3" t="s">
        <v>920</v>
      </c>
      <c r="AE8" s="13"/>
      <c r="AF8" s="13"/>
      <c r="AG8" s="13"/>
      <c r="AH8" s="13"/>
      <c r="AI8" s="13"/>
      <c r="AJ8" s="3" t="s">
        <v>920</v>
      </c>
      <c r="AK8" s="13"/>
      <c r="AL8" s="13">
        <f>PRODUCT(Tabelle1!AT265:AT329)-1</f>
        <v>2.9521010575529472E-2</v>
      </c>
      <c r="AM8" s="13">
        <f t="shared" si="5"/>
        <v>1.0295210105755295</v>
      </c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2"/>
    </row>
    <row r="9" spans="2:54">
      <c r="B9" s="4" t="s">
        <v>921</v>
      </c>
      <c r="C9" s="2"/>
      <c r="D9" s="10">
        <f>PRODUCT(Tabelle1!H330:H394)-1</f>
        <v>1.1500649260990592E-2</v>
      </c>
      <c r="E9" s="13">
        <f t="shared" si="0"/>
        <v>1.0115006492609906</v>
      </c>
      <c r="F9" s="13"/>
      <c r="G9" s="13"/>
      <c r="H9" s="4" t="s">
        <v>921</v>
      </c>
      <c r="I9" s="13"/>
      <c r="J9" s="13">
        <f>PRODUCT(Tabelle1!R330:R394)-1</f>
        <v>0.17725609186996749</v>
      </c>
      <c r="K9" s="13">
        <f t="shared" si="1"/>
        <v>1.1772560918699675</v>
      </c>
      <c r="L9" s="13"/>
      <c r="M9" s="4" t="s">
        <v>921</v>
      </c>
      <c r="N9" s="13"/>
      <c r="O9" s="13">
        <f>PRODUCT(Tabelle1!W330:W394)-1</f>
        <v>4.3977861651697259E-2</v>
      </c>
      <c r="P9" s="13">
        <f t="shared" si="2"/>
        <v>1.0439778616516973</v>
      </c>
      <c r="Q9" s="13"/>
      <c r="R9" s="13"/>
      <c r="S9" s="4" t="s">
        <v>921</v>
      </c>
      <c r="T9" s="13"/>
      <c r="U9" s="13">
        <f>PRODUCT(Tabelle1!AC330:AC394)-1</f>
        <v>-8.644046281258122E-2</v>
      </c>
      <c r="V9" s="13">
        <f t="shared" si="3"/>
        <v>0.91355953718741878</v>
      </c>
      <c r="W9" s="13"/>
      <c r="X9" s="13"/>
      <c r="Y9" s="4" t="s">
        <v>921</v>
      </c>
      <c r="Z9" s="13"/>
      <c r="AA9" s="13">
        <f>PRODUCT(Tabelle1!AI330:AI394)-1</f>
        <v>-6.1014603402720358E-2</v>
      </c>
      <c r="AB9" s="13">
        <f t="shared" si="4"/>
        <v>0.93898539659727964</v>
      </c>
      <c r="AC9" s="13"/>
      <c r="AD9" s="4" t="s">
        <v>921</v>
      </c>
      <c r="AE9" s="13"/>
      <c r="AF9" s="13"/>
      <c r="AG9" s="13"/>
      <c r="AH9" s="13"/>
      <c r="AI9" s="13"/>
      <c r="AJ9" s="4" t="s">
        <v>921</v>
      </c>
      <c r="AK9" s="13"/>
      <c r="AL9" s="13">
        <f>PRODUCT(Tabelle1!AT330:AT394)-1</f>
        <v>4.3977861651697259E-2</v>
      </c>
      <c r="AM9" s="13">
        <f t="shared" si="5"/>
        <v>1.0439778616516973</v>
      </c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2"/>
    </row>
    <row r="10" spans="2:54">
      <c r="B10" s="4" t="s">
        <v>922</v>
      </c>
      <c r="C10" s="2"/>
      <c r="D10" s="10">
        <f>PRODUCT(Tabelle1!H395:H460)-1</f>
        <v>8.9149456416609762E-2</v>
      </c>
      <c r="E10" s="13">
        <f t="shared" si="0"/>
        <v>1.0891494564166098</v>
      </c>
      <c r="F10" s="13"/>
      <c r="G10" s="13"/>
      <c r="H10" s="4" t="s">
        <v>922</v>
      </c>
      <c r="I10" s="13"/>
      <c r="J10" s="13">
        <f>PRODUCT(Tabelle1!R395:R460)-1</f>
        <v>0.28314285404948225</v>
      </c>
      <c r="K10" s="13">
        <f t="shared" si="1"/>
        <v>1.2831428540494823</v>
      </c>
      <c r="L10" s="13"/>
      <c r="M10" s="4" t="s">
        <v>922</v>
      </c>
      <c r="N10" s="13"/>
      <c r="O10" s="13">
        <f>PRODUCT(Tabelle1!W395:W460)-1</f>
        <v>2.1895239028853819E-2</v>
      </c>
      <c r="P10" s="13">
        <f t="shared" si="2"/>
        <v>1.0218952390288538</v>
      </c>
      <c r="Q10" s="13"/>
      <c r="R10" s="13"/>
      <c r="S10" s="4" t="s">
        <v>922</v>
      </c>
      <c r="T10" s="13"/>
      <c r="U10" s="13">
        <f>PRODUCT(Tabelle1!AC395:AC460)-1</f>
        <v>7.9865253045183326E-2</v>
      </c>
      <c r="V10" s="13">
        <f t="shared" si="3"/>
        <v>1.0798652530451833</v>
      </c>
      <c r="W10" s="13"/>
      <c r="X10" s="13"/>
      <c r="Y10" s="4" t="s">
        <v>922</v>
      </c>
      <c r="Z10" s="13"/>
      <c r="AA10" s="13">
        <f>PRODUCT(Tabelle1!AI395:AI460)-1</f>
        <v>4.5599648858191344E-2</v>
      </c>
      <c r="AB10" s="13">
        <f t="shared" si="4"/>
        <v>1.0455996488581913</v>
      </c>
      <c r="AC10" s="13"/>
      <c r="AD10" s="4" t="s">
        <v>922</v>
      </c>
      <c r="AE10" s="13"/>
      <c r="AF10" s="13"/>
      <c r="AG10" s="13"/>
      <c r="AH10" s="13"/>
      <c r="AI10" s="13"/>
      <c r="AJ10" s="4" t="s">
        <v>922</v>
      </c>
      <c r="AK10" s="13"/>
      <c r="AL10" s="13">
        <f>PRODUCT(Tabelle1!AT395:AT460)-1</f>
        <v>2.1895239028853819E-2</v>
      </c>
      <c r="AM10" s="13">
        <f t="shared" si="5"/>
        <v>1.0218952390288538</v>
      </c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2"/>
    </row>
    <row r="11" spans="2:54">
      <c r="B11" s="11" t="s">
        <v>923</v>
      </c>
      <c r="C11" s="6"/>
      <c r="D11" s="12">
        <f>PRODUCT(Tabelle1!H461:H524)-1</f>
        <v>-7.4885748827168364E-2</v>
      </c>
      <c r="E11" s="13">
        <f t="shared" si="0"/>
        <v>0.92511425117283164</v>
      </c>
      <c r="F11" s="13"/>
      <c r="G11" s="13"/>
      <c r="H11" s="11" t="s">
        <v>923</v>
      </c>
      <c r="I11" s="13"/>
      <c r="J11" s="13">
        <f>PRODUCT(Tabelle1!R461:R524)-1</f>
        <v>-0.16800101736937312</v>
      </c>
      <c r="K11" s="13">
        <f t="shared" si="1"/>
        <v>0.83199898263062688</v>
      </c>
      <c r="L11" s="13"/>
      <c r="M11" s="11" t="s">
        <v>923</v>
      </c>
      <c r="N11" s="13"/>
      <c r="O11" s="13">
        <f>PRODUCT(Tabelle1!W461:W524)-1</f>
        <v>-2.5717342658505227E-2</v>
      </c>
      <c r="P11" s="13">
        <f t="shared" si="2"/>
        <v>0.97428265734149477</v>
      </c>
      <c r="Q11" s="13"/>
      <c r="R11" s="13"/>
      <c r="S11" s="11" t="s">
        <v>923</v>
      </c>
      <c r="T11" s="13"/>
      <c r="U11" s="13">
        <f>PRODUCT(Tabelle1!AC461:AC524)-1</f>
        <v>-3.0581231851418589E-2</v>
      </c>
      <c r="V11" s="13">
        <f t="shared" si="3"/>
        <v>0.96941876814858141</v>
      </c>
      <c r="W11" s="13"/>
      <c r="X11" s="13"/>
      <c r="Y11" s="11" t="s">
        <v>923</v>
      </c>
      <c r="Z11" s="13"/>
      <c r="AA11" s="13">
        <f>PRODUCT(Tabelle1!AI461:AI524)-1</f>
        <v>-5.3054779435694144E-2</v>
      </c>
      <c r="AB11" s="13">
        <f t="shared" si="4"/>
        <v>0.94694522056430586</v>
      </c>
      <c r="AC11" s="13"/>
      <c r="AD11" s="11" t="s">
        <v>923</v>
      </c>
      <c r="AE11" s="13"/>
      <c r="AF11" s="13"/>
      <c r="AG11" s="13"/>
      <c r="AH11" s="13"/>
      <c r="AI11" s="13"/>
      <c r="AJ11" s="11" t="s">
        <v>923</v>
      </c>
      <c r="AK11" s="13"/>
      <c r="AL11" s="13">
        <f>PRODUCT(Tabelle1!AT461:AT524)-1</f>
        <v>-2.5717342658505227E-2</v>
      </c>
      <c r="AM11" s="13">
        <f t="shared" si="5"/>
        <v>0.97428265734149477</v>
      </c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2"/>
    </row>
    <row r="12" spans="2:54">
      <c r="B12" s="3" t="s">
        <v>924</v>
      </c>
      <c r="C12" s="5"/>
      <c r="D12" s="9">
        <f>PRODUCT(Tabelle1!H525:H589)-1</f>
        <v>-3.0950777760211823E-2</v>
      </c>
      <c r="E12" s="13">
        <f t="shared" si="0"/>
        <v>0.96904922223978818</v>
      </c>
      <c r="F12" s="13"/>
      <c r="G12" s="13"/>
      <c r="H12" s="3" t="s">
        <v>924</v>
      </c>
      <c r="I12" s="13"/>
      <c r="J12" s="13">
        <f>PRODUCT(Tabelle1!R525:R589)-1</f>
        <v>1.6427936680507571E-2</v>
      </c>
      <c r="K12" s="13">
        <f t="shared" si="1"/>
        <v>1.0164279366805076</v>
      </c>
      <c r="L12" s="13"/>
      <c r="M12" s="3" t="s">
        <v>924</v>
      </c>
      <c r="N12" s="13"/>
      <c r="O12" s="13">
        <f>PRODUCT(Tabelle1!W525:W589)-1</f>
        <v>5.099642913407143E-3</v>
      </c>
      <c r="P12" s="13">
        <f t="shared" si="2"/>
        <v>1.0050996429134071</v>
      </c>
      <c r="Q12" s="13"/>
      <c r="R12" s="13"/>
      <c r="S12" s="3" t="s">
        <v>924</v>
      </c>
      <c r="T12" s="13"/>
      <c r="U12" s="13">
        <f>PRODUCT(Tabelle1!AC525:AC589)-1</f>
        <v>4.9620908486350368E-2</v>
      </c>
      <c r="V12" s="13">
        <f t="shared" si="3"/>
        <v>1.0496209084863504</v>
      </c>
      <c r="W12" s="13"/>
      <c r="X12" s="13"/>
      <c r="Y12" s="3" t="s">
        <v>924</v>
      </c>
      <c r="Z12" s="13"/>
      <c r="AA12" s="13">
        <f>PRODUCT(Tabelle1!AI525:AI589)-1</f>
        <v>1.0939973225288613E-2</v>
      </c>
      <c r="AB12" s="13">
        <f t="shared" si="4"/>
        <v>1.0109399732252886</v>
      </c>
      <c r="AC12" s="13"/>
      <c r="AD12" s="3" t="s">
        <v>924</v>
      </c>
      <c r="AE12" s="13"/>
      <c r="AF12" s="13"/>
      <c r="AG12" s="13"/>
      <c r="AH12" s="13"/>
      <c r="AI12" s="13"/>
      <c r="AJ12" s="3" t="s">
        <v>924</v>
      </c>
      <c r="AK12" s="13"/>
      <c r="AL12" s="13">
        <f>PRODUCT(Tabelle1!AT525:AT589)-1</f>
        <v>5.099642913407143E-3</v>
      </c>
      <c r="AM12" s="13">
        <f t="shared" si="5"/>
        <v>1.0050996429134071</v>
      </c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2"/>
    </row>
    <row r="13" spans="2:54">
      <c r="B13" s="4" t="s">
        <v>925</v>
      </c>
      <c r="C13" s="2"/>
      <c r="D13" s="10">
        <f>PRODUCT(Tabelle1!H590:H655)-1</f>
        <v>-2.7156112939268562E-2</v>
      </c>
      <c r="E13" s="13">
        <f t="shared" si="0"/>
        <v>0.97284388706073144</v>
      </c>
      <c r="F13" s="13"/>
      <c r="G13" s="13"/>
      <c r="H13" s="4" t="s">
        <v>925</v>
      </c>
      <c r="I13" s="13"/>
      <c r="J13" s="13">
        <f>PRODUCT(Tabelle1!R590:R655)-1</f>
        <v>5.4469928899679498E-2</v>
      </c>
      <c r="K13" s="13">
        <f t="shared" si="1"/>
        <v>1.0544699288996795</v>
      </c>
      <c r="L13" s="13"/>
      <c r="M13" s="4" t="s">
        <v>925</v>
      </c>
      <c r="N13" s="13"/>
      <c r="O13" s="13">
        <f>PRODUCT(Tabelle1!W590:W655)-1</f>
        <v>-8.9066874606921198E-3</v>
      </c>
      <c r="P13" s="13">
        <f t="shared" si="2"/>
        <v>0.99109331253930788</v>
      </c>
      <c r="Q13" s="13"/>
      <c r="R13" s="13"/>
      <c r="S13" s="4" t="s">
        <v>925</v>
      </c>
      <c r="T13" s="13"/>
      <c r="U13" s="13">
        <f>PRODUCT(Tabelle1!AC590:AC655)-1</f>
        <v>-6.8713029564631656E-2</v>
      </c>
      <c r="V13" s="13">
        <f t="shared" si="3"/>
        <v>0.93128697043536834</v>
      </c>
      <c r="W13" s="13"/>
      <c r="X13" s="13"/>
      <c r="Y13" s="4" t="s">
        <v>925</v>
      </c>
      <c r="Z13" s="13"/>
      <c r="AA13" s="13">
        <f>PRODUCT(Tabelle1!AI590:AI655)-1</f>
        <v>-0.12064771228582616</v>
      </c>
      <c r="AB13" s="13">
        <f t="shared" si="4"/>
        <v>0.87935228771417384</v>
      </c>
      <c r="AC13" s="13"/>
      <c r="AD13" s="4" t="s">
        <v>925</v>
      </c>
      <c r="AE13" s="13"/>
      <c r="AF13" s="13"/>
      <c r="AG13" s="13"/>
      <c r="AH13" s="13"/>
      <c r="AI13" s="13"/>
      <c r="AJ13" s="4" t="s">
        <v>925</v>
      </c>
      <c r="AK13" s="13"/>
      <c r="AL13" s="13">
        <f>PRODUCT(Tabelle1!AT590:AT655)-1</f>
        <v>-8.9066874606921198E-3</v>
      </c>
      <c r="AM13" s="13">
        <f t="shared" si="5"/>
        <v>0.99109331253930788</v>
      </c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2"/>
    </row>
    <row r="14" spans="2:54">
      <c r="B14" s="4" t="s">
        <v>926</v>
      </c>
      <c r="C14" s="2"/>
      <c r="D14" s="10">
        <f>PRODUCT(Tabelle1!H656:H721)-1</f>
        <v>-4.1496630854870542E-2</v>
      </c>
      <c r="E14" s="13">
        <f t="shared" si="0"/>
        <v>0.95850336914512946</v>
      </c>
      <c r="F14" s="13"/>
      <c r="G14" s="13"/>
      <c r="H14" s="4" t="s">
        <v>926</v>
      </c>
      <c r="I14" s="13"/>
      <c r="J14" s="13">
        <f>PRODUCT(Tabelle1!R656:R721)-1</f>
        <v>-0.21329139039788714</v>
      </c>
      <c r="K14" s="13">
        <f t="shared" si="1"/>
        <v>0.78670860960211286</v>
      </c>
      <c r="L14" s="13"/>
      <c r="M14" s="4" t="s">
        <v>926</v>
      </c>
      <c r="N14" s="13"/>
      <c r="O14" s="13">
        <f>PRODUCT(Tabelle1!W656:W721)-1</f>
        <v>2.0321289745257154E-2</v>
      </c>
      <c r="P14" s="13">
        <f t="shared" si="2"/>
        <v>1.0203212897452572</v>
      </c>
      <c r="Q14" s="13"/>
      <c r="R14" s="13"/>
      <c r="S14" s="4" t="s">
        <v>926</v>
      </c>
      <c r="T14" s="13"/>
      <c r="U14" s="13">
        <f>PRODUCT(Tabelle1!AC656:AC721)-1</f>
        <v>3.2897814397850889E-2</v>
      </c>
      <c r="V14" s="13">
        <f t="shared" si="3"/>
        <v>1.0328978143978509</v>
      </c>
      <c r="W14" s="13"/>
      <c r="X14" s="13"/>
      <c r="Y14" s="4" t="s">
        <v>926</v>
      </c>
      <c r="Z14" s="13"/>
      <c r="AA14" s="13">
        <f>PRODUCT(Tabelle1!AI656:AI721)-1</f>
        <v>-1.2595844810725954E-2</v>
      </c>
      <c r="AB14" s="13">
        <f t="shared" si="4"/>
        <v>0.98740415518927405</v>
      </c>
      <c r="AC14" s="13"/>
      <c r="AD14" s="4" t="s">
        <v>926</v>
      </c>
      <c r="AE14" s="13"/>
      <c r="AF14" s="13"/>
      <c r="AG14" s="13"/>
      <c r="AH14" s="13"/>
      <c r="AI14" s="13"/>
      <c r="AJ14" s="4" t="s">
        <v>926</v>
      </c>
      <c r="AK14" s="13"/>
      <c r="AL14" s="13">
        <f>PRODUCT(Tabelle1!AT656:AT721)-1</f>
        <v>2.0321289745257154E-2</v>
      </c>
      <c r="AM14" s="13">
        <f t="shared" si="5"/>
        <v>1.0203212897452572</v>
      </c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2"/>
    </row>
    <row r="15" spans="2:54">
      <c r="B15" s="11" t="s">
        <v>927</v>
      </c>
      <c r="C15" s="6"/>
      <c r="D15" s="12">
        <f>PRODUCT(Tabelle1!H722:H784)-1</f>
        <v>-3.9266118234421166E-3</v>
      </c>
      <c r="E15" s="13">
        <f t="shared" si="0"/>
        <v>0.99607338817655788</v>
      </c>
      <c r="F15" s="13"/>
      <c r="G15" s="13"/>
      <c r="H15" s="11" t="s">
        <v>927</v>
      </c>
      <c r="I15" s="13"/>
      <c r="J15" s="13">
        <f>PRODUCT(Tabelle1!R722:R784)-1</f>
        <v>-7.2859792326855466E-2</v>
      </c>
      <c r="K15" s="13">
        <f t="shared" si="1"/>
        <v>0.92714020767314453</v>
      </c>
      <c r="L15" s="13"/>
      <c r="M15" s="11" t="s">
        <v>927</v>
      </c>
      <c r="N15" s="13"/>
      <c r="O15" s="13">
        <f>PRODUCT(Tabelle1!W722:W784)-1</f>
        <v>4.5943903746423098E-2</v>
      </c>
      <c r="P15" s="13">
        <f t="shared" si="2"/>
        <v>1.0459439037464231</v>
      </c>
      <c r="Q15" s="13"/>
      <c r="R15" s="13"/>
      <c r="S15" s="11" t="s">
        <v>927</v>
      </c>
      <c r="T15" s="13"/>
      <c r="U15" s="13">
        <f>PRODUCT(Tabelle1!AC722:AC784)-1</f>
        <v>-5.0422866521484422E-2</v>
      </c>
      <c r="V15" s="13">
        <f t="shared" si="3"/>
        <v>0.94957713347851558</v>
      </c>
      <c r="W15" s="13"/>
      <c r="X15" s="13"/>
      <c r="Y15" s="11" t="s">
        <v>927</v>
      </c>
      <c r="Z15" s="13"/>
      <c r="AA15" s="13">
        <f>PRODUCT(Tabelle1!AI722:AI784)-1</f>
        <v>-4.2037623031540905E-2</v>
      </c>
      <c r="AB15" s="13">
        <f t="shared" si="4"/>
        <v>0.9579623769684591</v>
      </c>
      <c r="AC15" s="13"/>
      <c r="AD15" s="11" t="s">
        <v>927</v>
      </c>
      <c r="AE15" s="13"/>
      <c r="AF15" s="13"/>
      <c r="AG15" s="13"/>
      <c r="AH15" s="13"/>
      <c r="AI15" s="13"/>
      <c r="AJ15" s="11" t="s">
        <v>927</v>
      </c>
      <c r="AK15" s="13"/>
      <c r="AL15" s="13">
        <f>PRODUCT(Tabelle1!AT722:AT784)-1</f>
        <v>4.5943903746423098E-2</v>
      </c>
      <c r="AM15" s="13">
        <f t="shared" si="5"/>
        <v>1.0459439037464231</v>
      </c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2"/>
    </row>
    <row r="16" spans="2:54">
      <c r="B16" s="3" t="s">
        <v>928</v>
      </c>
      <c r="C16" s="5"/>
      <c r="D16" s="9">
        <f>PRODUCT(Tabelle1!H785:H850)-1</f>
        <v>5.3213164373192567E-2</v>
      </c>
      <c r="E16" s="13">
        <f t="shared" si="0"/>
        <v>1.0532131643731926</v>
      </c>
      <c r="F16" s="13"/>
      <c r="G16" s="13"/>
      <c r="H16" s="3" t="s">
        <v>928</v>
      </c>
      <c r="I16" s="13"/>
      <c r="J16" s="13">
        <f>PRODUCT(Tabelle1!R785:R850)-1</f>
        <v>7.3281667819413032E-2</v>
      </c>
      <c r="K16" s="13">
        <f t="shared" si="1"/>
        <v>1.073281667819413</v>
      </c>
      <c r="L16" s="13"/>
      <c r="M16" s="3" t="s">
        <v>928</v>
      </c>
      <c r="N16" s="13"/>
      <c r="O16" s="13">
        <f>PRODUCT(Tabelle1!W785:W850)-1</f>
        <v>2.5810873390756273E-2</v>
      </c>
      <c r="P16" s="13">
        <f t="shared" si="2"/>
        <v>1.0258108733907563</v>
      </c>
      <c r="Q16" s="13"/>
      <c r="R16" s="13"/>
      <c r="S16" s="3" t="s">
        <v>928</v>
      </c>
      <c r="T16" s="13"/>
      <c r="U16" s="13">
        <f>PRODUCT(Tabelle1!AC785:AC850)-1</f>
        <v>2.1544704841971463E-3</v>
      </c>
      <c r="V16" s="13">
        <f t="shared" si="3"/>
        <v>1.0021544704841971</v>
      </c>
      <c r="W16" s="13"/>
      <c r="X16" s="13"/>
      <c r="Y16" s="3" t="s">
        <v>928</v>
      </c>
      <c r="Z16" s="13"/>
      <c r="AA16" s="13">
        <f>PRODUCT(Tabelle1!AI785:AI850)-1</f>
        <v>-9.9054001959153481E-4</v>
      </c>
      <c r="AB16" s="13">
        <f t="shared" si="4"/>
        <v>0.99900945998040847</v>
      </c>
      <c r="AC16" s="13"/>
      <c r="AD16" s="3" t="s">
        <v>928</v>
      </c>
      <c r="AE16" s="13"/>
      <c r="AF16" s="13"/>
      <c r="AG16" s="13"/>
      <c r="AH16" s="13"/>
      <c r="AI16" s="13"/>
      <c r="AJ16" s="3" t="s">
        <v>928</v>
      </c>
      <c r="AK16" s="13"/>
      <c r="AL16" s="13">
        <f>PRODUCT(Tabelle1!AT785:AT850)-1</f>
        <v>2.5810873390756273E-2</v>
      </c>
      <c r="AM16" s="13">
        <f t="shared" si="5"/>
        <v>1.0258108733907563</v>
      </c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2"/>
    </row>
    <row r="17" spans="2:54">
      <c r="B17" s="4" t="s">
        <v>929</v>
      </c>
      <c r="C17" s="2"/>
      <c r="D17" s="10">
        <f>PRODUCT(Tabelle1!H851:H916)-1</f>
        <v>1.4261894147773457E-3</v>
      </c>
      <c r="E17" s="13">
        <f t="shared" si="0"/>
        <v>1.0014261894147773</v>
      </c>
      <c r="F17" s="13"/>
      <c r="G17" s="13"/>
      <c r="H17" s="4" t="s">
        <v>929</v>
      </c>
      <c r="I17" s="13"/>
      <c r="J17" s="13">
        <f>PRODUCT(Tabelle1!R851:R916)-1</f>
        <v>-5.4001856218472311E-2</v>
      </c>
      <c r="K17" s="13">
        <f t="shared" si="1"/>
        <v>0.94599814378152769</v>
      </c>
      <c r="L17" s="13"/>
      <c r="M17" s="4" t="s">
        <v>929</v>
      </c>
      <c r="N17" s="13"/>
      <c r="O17" s="13">
        <f>PRODUCT(Tabelle1!W851:W916)-1</f>
        <v>3.6747179405690167E-2</v>
      </c>
      <c r="P17" s="13">
        <f t="shared" si="2"/>
        <v>1.0367471794056902</v>
      </c>
      <c r="Q17" s="13"/>
      <c r="R17" s="13"/>
      <c r="S17" s="4" t="s">
        <v>929</v>
      </c>
      <c r="T17" s="13"/>
      <c r="U17" s="13">
        <f>PRODUCT(Tabelle1!AC851:AC916)-1</f>
        <v>5.2115888405225963E-2</v>
      </c>
      <c r="V17" s="13">
        <f t="shared" si="3"/>
        <v>1.052115888405226</v>
      </c>
      <c r="W17" s="13"/>
      <c r="X17" s="13"/>
      <c r="Y17" s="4" t="s">
        <v>929</v>
      </c>
      <c r="Z17" s="13"/>
      <c r="AA17" s="13">
        <f>PRODUCT(Tabelle1!AI851:AI916)-1</f>
        <v>5.2433658508694858E-2</v>
      </c>
      <c r="AB17" s="13">
        <f t="shared" si="4"/>
        <v>1.0524336585086949</v>
      </c>
      <c r="AC17" s="13"/>
      <c r="AD17" s="4" t="s">
        <v>929</v>
      </c>
      <c r="AE17" s="13"/>
      <c r="AF17" s="13"/>
      <c r="AG17" s="13"/>
      <c r="AH17" s="13"/>
      <c r="AI17" s="13"/>
      <c r="AJ17" s="4" t="s">
        <v>929</v>
      </c>
      <c r="AK17" s="13"/>
      <c r="AL17" s="13">
        <f>PRODUCT(Tabelle1!AT851:AT916)-1</f>
        <v>3.6747179405690167E-2</v>
      </c>
      <c r="AM17" s="13">
        <f t="shared" si="5"/>
        <v>1.0367471794056902</v>
      </c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2"/>
    </row>
    <row r="18" spans="2:54">
      <c r="B18" s="4" t="s">
        <v>930</v>
      </c>
      <c r="C18" s="2"/>
      <c r="D18" s="10">
        <f>PRODUCT(Tabelle1!H917:H982)-1</f>
        <v>0.14226518074949568</v>
      </c>
      <c r="E18" s="13">
        <f t="shared" si="0"/>
        <v>1.1422651807494957</v>
      </c>
      <c r="F18" s="13"/>
      <c r="G18" s="13"/>
      <c r="H18" s="4" t="s">
        <v>930</v>
      </c>
      <c r="I18" s="13"/>
      <c r="J18" s="13">
        <f>PRODUCT(Tabelle1!R917:R982)-1</f>
        <v>0.15850549869073705</v>
      </c>
      <c r="K18" s="13">
        <f t="shared" si="1"/>
        <v>1.158505498690737</v>
      </c>
      <c r="L18" s="13"/>
      <c r="M18" s="4" t="s">
        <v>930</v>
      </c>
      <c r="N18" s="13"/>
      <c r="O18" s="13">
        <f>PRODUCT(Tabelle1!W917:W982)-1</f>
        <v>4.4635921230932629E-2</v>
      </c>
      <c r="P18" s="13">
        <f t="shared" si="2"/>
        <v>1.0446359212309326</v>
      </c>
      <c r="Q18" s="13"/>
      <c r="R18" s="13"/>
      <c r="S18" s="4" t="s">
        <v>930</v>
      </c>
      <c r="T18" s="13"/>
      <c r="U18" s="13">
        <f>PRODUCT(Tabelle1!AC917:AC982)-1</f>
        <v>0.1398869366015203</v>
      </c>
      <c r="V18" s="13">
        <f t="shared" si="3"/>
        <v>1.1398869366015203</v>
      </c>
      <c r="W18" s="13"/>
      <c r="X18" s="13"/>
      <c r="Y18" s="4" t="s">
        <v>930</v>
      </c>
      <c r="Z18" s="13"/>
      <c r="AA18" s="13">
        <f>PRODUCT(Tabelle1!AI917:AI982)-1</f>
        <v>0.19612940260891487</v>
      </c>
      <c r="AB18" s="13">
        <f t="shared" si="4"/>
        <v>1.1961294026089149</v>
      </c>
      <c r="AC18" s="13"/>
      <c r="AD18" s="4" t="s">
        <v>930</v>
      </c>
      <c r="AE18" s="13"/>
      <c r="AF18" s="13"/>
      <c r="AG18" s="13"/>
      <c r="AH18" s="13"/>
      <c r="AI18" s="13"/>
      <c r="AJ18" s="4" t="s">
        <v>930</v>
      </c>
      <c r="AK18" s="13"/>
      <c r="AL18" s="13">
        <f>PRODUCT(Tabelle1!AT917:AT982)-1</f>
        <v>4.4635921230932629E-2</v>
      </c>
      <c r="AM18" s="13">
        <f t="shared" si="5"/>
        <v>1.0446359212309326</v>
      </c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2"/>
    </row>
    <row r="19" spans="2:54">
      <c r="B19" s="11" t="s">
        <v>931</v>
      </c>
      <c r="C19" s="6"/>
      <c r="D19" s="12">
        <f>PRODUCT(Tabelle1!H983:H1046)-1</f>
        <v>7.0646532498008341E-2</v>
      </c>
      <c r="E19" s="13">
        <f t="shared" si="0"/>
        <v>1.0706465324980083</v>
      </c>
      <c r="F19" s="13"/>
      <c r="G19" s="13"/>
      <c r="H19" s="11" t="s">
        <v>931</v>
      </c>
      <c r="I19" s="13"/>
      <c r="J19" s="13">
        <f>PRODUCT(Tabelle1!R983:R1046)-1</f>
        <v>5.2339441594105862E-2</v>
      </c>
      <c r="K19" s="13">
        <f t="shared" si="1"/>
        <v>1.0523394415941059</v>
      </c>
      <c r="L19" s="13"/>
      <c r="M19" s="11" t="s">
        <v>931</v>
      </c>
      <c r="N19" s="13"/>
      <c r="O19" s="13">
        <f>PRODUCT(Tabelle1!W983:W1046)-1</f>
        <v>5.6578092495729315E-4</v>
      </c>
      <c r="P19" s="13">
        <f t="shared" si="2"/>
        <v>1.0005657809249573</v>
      </c>
      <c r="Q19" s="13"/>
      <c r="R19" s="13"/>
      <c r="S19" s="11" t="s">
        <v>931</v>
      </c>
      <c r="T19" s="13"/>
      <c r="U19" s="13">
        <f>PRODUCT(Tabelle1!AC983:AC1046)-1</f>
        <v>0.15299014348971562</v>
      </c>
      <c r="V19" s="13">
        <f t="shared" si="3"/>
        <v>1.1529901434897156</v>
      </c>
      <c r="W19" s="13"/>
      <c r="X19" s="13"/>
      <c r="Y19" s="11" t="s">
        <v>931</v>
      </c>
      <c r="Z19" s="13"/>
      <c r="AA19" s="13">
        <f>PRODUCT(Tabelle1!AI983:AI1046)-1</f>
        <v>0.20365987155289589</v>
      </c>
      <c r="AB19" s="13">
        <f t="shared" si="4"/>
        <v>1.2036598715528959</v>
      </c>
      <c r="AC19" s="13"/>
      <c r="AD19" s="11" t="s">
        <v>931</v>
      </c>
      <c r="AE19" s="13"/>
      <c r="AF19" s="13"/>
      <c r="AG19" s="13"/>
      <c r="AH19" s="13"/>
      <c r="AI19" s="13"/>
      <c r="AJ19" s="11" t="s">
        <v>931</v>
      </c>
      <c r="AK19" s="13"/>
      <c r="AL19" s="13">
        <f>PRODUCT(Tabelle1!AT983:AT1046)-1</f>
        <v>5.6578092495729315E-4</v>
      </c>
      <c r="AM19" s="13">
        <f t="shared" si="5"/>
        <v>1.0005657809249573</v>
      </c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2"/>
    </row>
    <row r="20" spans="2:54">
      <c r="B20" s="3" t="s">
        <v>932</v>
      </c>
      <c r="C20" s="5"/>
      <c r="D20" s="9">
        <f>PRODUCT(Tabelle1!H1047:H1112)-1</f>
        <v>-7.0461077291989582E-2</v>
      </c>
      <c r="E20" s="13">
        <f t="shared" si="0"/>
        <v>0.92953892270801042</v>
      </c>
      <c r="F20" s="13"/>
      <c r="G20" s="13"/>
      <c r="H20" s="3" t="s">
        <v>932</v>
      </c>
      <c r="I20" s="13"/>
      <c r="J20" s="13">
        <f>PRODUCT(Tabelle1!R1047:R1112)-1</f>
        <v>-0.10778569474636057</v>
      </c>
      <c r="K20" s="13">
        <f t="shared" si="1"/>
        <v>0.89221430525363943</v>
      </c>
      <c r="L20" s="13"/>
      <c r="M20" s="3" t="s">
        <v>932</v>
      </c>
      <c r="N20" s="13"/>
      <c r="O20" s="13">
        <f>PRODUCT(Tabelle1!W1047:W1112)-1</f>
        <v>9.4423099248401865E-3</v>
      </c>
      <c r="P20" s="13">
        <f t="shared" si="2"/>
        <v>1.0094423099248402</v>
      </c>
      <c r="Q20" s="13"/>
      <c r="R20" s="13"/>
      <c r="S20" s="3" t="s">
        <v>932</v>
      </c>
      <c r="T20" s="13"/>
      <c r="U20" s="13">
        <f>PRODUCT(Tabelle1!AC1047:AC1112)-1</f>
        <v>-5.7209300708578215E-2</v>
      </c>
      <c r="V20" s="13">
        <f t="shared" si="3"/>
        <v>0.94279069929142179</v>
      </c>
      <c r="W20" s="13"/>
      <c r="X20" s="13"/>
      <c r="Y20" s="3" t="s">
        <v>932</v>
      </c>
      <c r="Z20" s="13"/>
      <c r="AA20" s="13">
        <f>PRODUCT(Tabelle1!AI1047:AI1112)-1</f>
        <v>-5.5199521735957768E-2</v>
      </c>
      <c r="AB20" s="13">
        <f t="shared" si="4"/>
        <v>0.94480047826404223</v>
      </c>
      <c r="AC20" s="13"/>
      <c r="AD20" s="3" t="s">
        <v>932</v>
      </c>
      <c r="AE20" s="13"/>
      <c r="AF20" s="13"/>
      <c r="AG20" s="13"/>
      <c r="AH20" s="13"/>
      <c r="AI20" s="13"/>
      <c r="AJ20" s="3" t="s">
        <v>932</v>
      </c>
      <c r="AK20" s="13"/>
      <c r="AL20" s="13">
        <f>PRODUCT(Tabelle1!AT1047:AT1112)-1</f>
        <v>9.4423099248401865E-3</v>
      </c>
      <c r="AM20" s="13">
        <f t="shared" si="5"/>
        <v>1.0094423099248402</v>
      </c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2"/>
    </row>
    <row r="21" spans="2:54">
      <c r="B21" s="4" t="s">
        <v>933</v>
      </c>
      <c r="C21" s="2"/>
      <c r="D21" s="10">
        <f>PRODUCT(Tabelle1!H1113:H1178)-1</f>
        <v>8.3397216061226631E-2</v>
      </c>
      <c r="E21" s="13">
        <f t="shared" si="0"/>
        <v>1.0833972160612266</v>
      </c>
      <c r="F21" s="13"/>
      <c r="G21" s="13"/>
      <c r="H21" s="4" t="s">
        <v>933</v>
      </c>
      <c r="I21" s="13"/>
      <c r="J21" s="13">
        <f>PRODUCT(Tabelle1!R1113:R1178)-1</f>
        <v>3.1695759439716031E-2</v>
      </c>
      <c r="K21" s="13">
        <f t="shared" si="1"/>
        <v>1.031695759439716</v>
      </c>
      <c r="L21" s="13"/>
      <c r="M21" s="4" t="s">
        <v>933</v>
      </c>
      <c r="N21" s="13"/>
      <c r="O21" s="13">
        <f>PRODUCT(Tabelle1!W1113:W1178)-1</f>
        <v>3.2788202278104528E-2</v>
      </c>
      <c r="P21" s="13">
        <f t="shared" si="2"/>
        <v>1.0327882022781045</v>
      </c>
      <c r="Q21" s="13"/>
      <c r="R21" s="13"/>
      <c r="S21" s="4" t="s">
        <v>933</v>
      </c>
      <c r="T21" s="13"/>
      <c r="U21" s="13">
        <f>PRODUCT(Tabelle1!AC1113:AC1178)-1</f>
        <v>6.8539117509521352E-2</v>
      </c>
      <c r="V21" s="13">
        <f t="shared" si="3"/>
        <v>1.0685391175095214</v>
      </c>
      <c r="W21" s="13"/>
      <c r="X21" s="13"/>
      <c r="Y21" s="4" t="s">
        <v>933</v>
      </c>
      <c r="Z21" s="13"/>
      <c r="AA21" s="13">
        <f>PRODUCT(Tabelle1!AI1113:AI1178)-1</f>
        <v>9.6286369718226794E-2</v>
      </c>
      <c r="AB21" s="13">
        <f t="shared" si="4"/>
        <v>1.0962863697182268</v>
      </c>
      <c r="AC21" s="13"/>
      <c r="AD21" s="4" t="s">
        <v>933</v>
      </c>
      <c r="AE21" s="13"/>
      <c r="AF21" s="13"/>
      <c r="AG21" s="13"/>
      <c r="AH21" s="13"/>
      <c r="AI21" s="13"/>
      <c r="AJ21" s="4" t="s">
        <v>933</v>
      </c>
      <c r="AK21" s="13"/>
      <c r="AL21" s="13">
        <f>PRODUCT(Tabelle1!AT1113:AT1178)-1</f>
        <v>3.2788202278104528E-2</v>
      </c>
      <c r="AM21" s="13">
        <f t="shared" si="5"/>
        <v>1.0327882022781045</v>
      </c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2"/>
    </row>
    <row r="22" spans="2:54">
      <c r="B22" s="4" t="s">
        <v>934</v>
      </c>
      <c r="C22" s="2"/>
      <c r="D22" s="10">
        <f>PRODUCT(Tabelle1!H1179:H1244)-1</f>
        <v>0.13159275573162477</v>
      </c>
      <c r="E22" s="13">
        <f t="shared" si="0"/>
        <v>1.1315927557316248</v>
      </c>
      <c r="F22" s="13"/>
      <c r="G22" s="13"/>
      <c r="H22" s="4" t="s">
        <v>934</v>
      </c>
      <c r="I22" s="13"/>
      <c r="J22" s="13">
        <f>PRODUCT(Tabelle1!R1179:R1244)-1</f>
        <v>0.17538878569460636</v>
      </c>
      <c r="K22" s="13">
        <f t="shared" si="1"/>
        <v>1.1753887856946064</v>
      </c>
      <c r="L22" s="13"/>
      <c r="M22" s="4" t="s">
        <v>934</v>
      </c>
      <c r="N22" s="13"/>
      <c r="O22" s="13">
        <f>PRODUCT(Tabelle1!W1179:W1244)-1</f>
        <v>2.7464108102464246E-2</v>
      </c>
      <c r="P22" s="13">
        <f t="shared" si="2"/>
        <v>1.0274641081024642</v>
      </c>
      <c r="Q22" s="13"/>
      <c r="R22" s="13"/>
      <c r="S22" s="4" t="s">
        <v>934</v>
      </c>
      <c r="T22" s="13"/>
      <c r="U22" s="13">
        <f>PRODUCT(Tabelle1!AC1179:AC1244)-1</f>
        <v>0.16388669836071701</v>
      </c>
      <c r="V22" s="13">
        <f t="shared" si="3"/>
        <v>1.163886698360717</v>
      </c>
      <c r="W22" s="13"/>
      <c r="X22" s="13"/>
      <c r="Y22" s="4" t="s">
        <v>934</v>
      </c>
      <c r="Z22" s="13"/>
      <c r="AA22" s="13">
        <f>PRODUCT(Tabelle1!AI1179:AI1244)-1</f>
        <v>0.16448659516615294</v>
      </c>
      <c r="AB22" s="13">
        <f t="shared" si="4"/>
        <v>1.1644865951661529</v>
      </c>
      <c r="AC22" s="13"/>
      <c r="AD22" s="4" t="s">
        <v>934</v>
      </c>
      <c r="AE22" s="13"/>
      <c r="AF22" s="13"/>
      <c r="AG22" s="13"/>
      <c r="AH22" s="13"/>
      <c r="AI22" s="13"/>
      <c r="AJ22" s="4" t="s">
        <v>934</v>
      </c>
      <c r="AK22" s="13"/>
      <c r="AL22" s="13">
        <f>PRODUCT(Tabelle1!AT1179:AT1244)-1</f>
        <v>2.7464108102464246E-2</v>
      </c>
      <c r="AM22" s="13">
        <f t="shared" si="5"/>
        <v>1.0274641081024642</v>
      </c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2"/>
    </row>
    <row r="23" spans="2:54">
      <c r="B23" s="11" t="s">
        <v>935</v>
      </c>
      <c r="C23" s="6"/>
      <c r="D23" s="12">
        <f>PRODUCT(Tabelle1!H1245:H1307)-1</f>
        <v>7.9855886763382511E-2</v>
      </c>
      <c r="E23" s="13">
        <f t="shared" si="0"/>
        <v>1.0798558867633825</v>
      </c>
      <c r="F23" s="13"/>
      <c r="G23" s="13"/>
      <c r="H23" s="11" t="s">
        <v>935</v>
      </c>
      <c r="I23" s="13"/>
      <c r="J23" s="8">
        <f>PRODUCT(Tabelle1!R1245:R1307)-1</f>
        <v>7.0175255060498154E-2</v>
      </c>
      <c r="K23" s="13">
        <f t="shared" si="1"/>
        <v>1.0701752550604982</v>
      </c>
      <c r="L23" s="13"/>
      <c r="M23" s="11" t="s">
        <v>935</v>
      </c>
      <c r="N23" s="13"/>
      <c r="O23" s="8">
        <f>PRODUCT(Tabelle1!W1245:W1307)-1</f>
        <v>1.1056126917555087E-2</v>
      </c>
      <c r="P23" s="13">
        <f t="shared" si="2"/>
        <v>1.0110561269175551</v>
      </c>
      <c r="Q23" s="8"/>
      <c r="R23" s="8"/>
      <c r="S23" s="11" t="s">
        <v>935</v>
      </c>
      <c r="T23" s="8"/>
      <c r="U23" s="8">
        <f>PRODUCT(Tabelle1!AC1245:AC1307)-1</f>
        <v>0.10119247188394231</v>
      </c>
      <c r="V23" s="13">
        <f t="shared" si="3"/>
        <v>1.1011924718839423</v>
      </c>
      <c r="W23" s="8"/>
      <c r="X23" s="8"/>
      <c r="Y23" s="11" t="s">
        <v>935</v>
      </c>
      <c r="Z23" s="8"/>
      <c r="AA23" s="8">
        <f>PRODUCT(Tabelle1!AI1245:AI1307)-1</f>
        <v>2.5977113860935486E-2</v>
      </c>
      <c r="AB23" s="13">
        <f t="shared" si="4"/>
        <v>1.0259771138609355</v>
      </c>
      <c r="AC23" s="8"/>
      <c r="AD23" s="11" t="s">
        <v>935</v>
      </c>
      <c r="AE23" s="8"/>
      <c r="AF23" s="8"/>
      <c r="AG23" s="8"/>
      <c r="AH23" s="8"/>
      <c r="AI23" s="8"/>
      <c r="AJ23" s="11" t="s">
        <v>935</v>
      </c>
      <c r="AK23" s="8"/>
      <c r="AL23" s="8">
        <f>PRODUCT(Tabelle1!AT1245:AT1307)-1</f>
        <v>1.1056126917555087E-2</v>
      </c>
      <c r="AM23" s="13">
        <f t="shared" si="5"/>
        <v>1.0110561269175551</v>
      </c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2"/>
    </row>
    <row r="24" spans="2:54">
      <c r="B24" s="3" t="s">
        <v>936</v>
      </c>
      <c r="C24" s="5"/>
      <c r="D24" s="9">
        <f>PRODUCT(Tabelle1!H1308:H1373)-1</f>
        <v>0.23187134602002613</v>
      </c>
      <c r="E24" s="13">
        <f t="shared" si="0"/>
        <v>1.2318713460200261</v>
      </c>
      <c r="F24" s="13"/>
      <c r="G24" s="13"/>
      <c r="H24" s="3" t="s">
        <v>936</v>
      </c>
      <c r="I24" s="13"/>
      <c r="J24" s="8">
        <f>PRODUCT(Tabelle1!R1308:R1373)-1</f>
        <v>0.15883594041961291</v>
      </c>
      <c r="K24" s="13">
        <f t="shared" si="1"/>
        <v>1.1588359404196129</v>
      </c>
      <c r="L24" s="13"/>
      <c r="M24" s="3" t="s">
        <v>936</v>
      </c>
      <c r="N24" s="13"/>
      <c r="O24" s="8">
        <f>PRODUCT(Tabelle1!W1308:W1373)-1</f>
        <v>2.2724918117875914E-2</v>
      </c>
      <c r="P24" s="13">
        <f t="shared" si="2"/>
        <v>1.0227249181178759</v>
      </c>
      <c r="Q24" s="8"/>
      <c r="R24" s="8"/>
      <c r="S24" s="3" t="s">
        <v>936</v>
      </c>
      <c r="T24" s="8"/>
      <c r="U24" s="8">
        <f>PRODUCT(Tabelle1!AC1308:AC1373)-1</f>
        <v>4.7253251596237167E-2</v>
      </c>
      <c r="V24" s="13">
        <f t="shared" si="3"/>
        <v>1.0472532515962372</v>
      </c>
      <c r="W24" s="8"/>
      <c r="X24" s="8"/>
      <c r="Y24" s="3" t="s">
        <v>936</v>
      </c>
      <c r="Z24" s="8"/>
      <c r="AA24" s="8">
        <f>PRODUCT(Tabelle1!AI1308:AI1373)-1</f>
        <v>5.1722939456004369E-2</v>
      </c>
      <c r="AB24" s="13">
        <f t="shared" si="4"/>
        <v>1.0517229394560044</v>
      </c>
      <c r="AC24" s="8"/>
      <c r="AD24" s="3" t="s">
        <v>936</v>
      </c>
      <c r="AE24" s="8"/>
      <c r="AF24" s="8"/>
      <c r="AG24" s="8"/>
      <c r="AH24" s="8"/>
      <c r="AI24" s="8"/>
      <c r="AJ24" s="3" t="s">
        <v>936</v>
      </c>
      <c r="AK24" s="8"/>
      <c r="AL24" s="8">
        <f>PRODUCT(Tabelle1!AT1308:AT1373)-1</f>
        <v>2.2724918117875914E-2</v>
      </c>
      <c r="AM24" s="13">
        <f t="shared" si="5"/>
        <v>1.0227249181178759</v>
      </c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2"/>
    </row>
    <row r="25" spans="2:54">
      <c r="B25" s="4" t="s">
        <v>937</v>
      </c>
      <c r="C25" s="2"/>
      <c r="D25" s="10">
        <f>PRODUCT(Tabelle1!H1374:H1439)-1</f>
        <v>-0.13012312543993487</v>
      </c>
      <c r="E25" s="13">
        <f t="shared" si="0"/>
        <v>0.86987687456006513</v>
      </c>
      <c r="F25" s="13"/>
      <c r="G25" s="13"/>
      <c r="H25" s="4" t="s">
        <v>937</v>
      </c>
      <c r="I25" s="13"/>
      <c r="J25" s="8">
        <f>PRODUCT(Tabelle1!R1374:R1439)-1</f>
        <v>-0.300187836036369</v>
      </c>
      <c r="K25" s="13">
        <f t="shared" si="1"/>
        <v>0.699812163963631</v>
      </c>
      <c r="L25" s="13"/>
      <c r="M25" s="4" t="s">
        <v>937</v>
      </c>
      <c r="N25" s="13"/>
      <c r="O25" s="8">
        <f>PRODUCT(Tabelle1!W1374:W1439)-1</f>
        <v>1.3028682157329996E-3</v>
      </c>
      <c r="P25" s="13">
        <f t="shared" si="2"/>
        <v>1.001302868215733</v>
      </c>
      <c r="Q25" s="8"/>
      <c r="R25" s="8"/>
      <c r="S25" s="4" t="s">
        <v>937</v>
      </c>
      <c r="T25" s="8"/>
      <c r="U25" s="8">
        <f>PRODUCT(Tabelle1!AC1374:AC1439)-1</f>
        <v>-4.9770907539868348E-2</v>
      </c>
      <c r="V25" s="13">
        <f t="shared" si="3"/>
        <v>0.95022909246013165</v>
      </c>
      <c r="W25" s="8"/>
      <c r="X25" s="8"/>
      <c r="Y25" s="4" t="s">
        <v>937</v>
      </c>
      <c r="Z25" s="8"/>
      <c r="AA25" s="8">
        <f>PRODUCT(Tabelle1!AI1374:AI1439)-1</f>
        <v>1.2030067394203536E-2</v>
      </c>
      <c r="AB25" s="13">
        <f t="shared" si="4"/>
        <v>1.0120300673942035</v>
      </c>
      <c r="AC25" s="8"/>
      <c r="AD25" s="4" t="s">
        <v>937</v>
      </c>
      <c r="AE25" s="8"/>
      <c r="AF25" s="8"/>
      <c r="AG25" s="8"/>
      <c r="AH25" s="8"/>
      <c r="AI25" s="8"/>
      <c r="AJ25" s="4" t="s">
        <v>937</v>
      </c>
      <c r="AK25" s="8"/>
      <c r="AL25" s="8">
        <f>PRODUCT(Tabelle1!AT1374:AT1439)-1</f>
        <v>1.3028682157329996E-3</v>
      </c>
      <c r="AM25" s="13">
        <f t="shared" si="5"/>
        <v>1.001302868215733</v>
      </c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2"/>
    </row>
    <row r="26" spans="2:54">
      <c r="B26" s="4" t="s">
        <v>938</v>
      </c>
      <c r="C26" s="2"/>
      <c r="D26" s="10">
        <f>PRODUCT(Tabelle1!H1440:H1504)-1</f>
        <v>0.12183342347423842</v>
      </c>
      <c r="E26" s="13">
        <f t="shared" si="0"/>
        <v>1.1218334234742384</v>
      </c>
      <c r="F26" s="13"/>
      <c r="G26" s="13"/>
      <c r="H26" s="4" t="s">
        <v>938</v>
      </c>
      <c r="I26" s="13"/>
      <c r="J26" s="8">
        <f>PRODUCT(Tabelle1!R1440:R1504)-1</f>
        <v>-3.6513976046693042E-2</v>
      </c>
      <c r="K26" s="13">
        <f t="shared" si="1"/>
        <v>0.96348602395330696</v>
      </c>
      <c r="L26" s="13"/>
      <c r="M26" s="4" t="s">
        <v>938</v>
      </c>
      <c r="N26" s="13"/>
      <c r="O26" s="8">
        <f>PRODUCT(Tabelle1!W1440:W1504)-1</f>
        <v>3.7734516642792482E-2</v>
      </c>
      <c r="P26" s="13">
        <f t="shared" si="2"/>
        <v>1.0377345166427925</v>
      </c>
      <c r="Q26" s="8"/>
      <c r="R26" s="8"/>
      <c r="S26" s="4" t="s">
        <v>938</v>
      </c>
      <c r="T26" s="8"/>
      <c r="U26" s="8">
        <f>PRODUCT(Tabelle1!AC1440:AC1504)-1</f>
        <v>-1.579462434076595E-2</v>
      </c>
      <c r="V26" s="13">
        <f t="shared" si="3"/>
        <v>0.98420537565923405</v>
      </c>
      <c r="W26" s="8"/>
      <c r="X26" s="8"/>
      <c r="Y26" s="4" t="s">
        <v>938</v>
      </c>
      <c r="Z26" s="8"/>
      <c r="AA26" s="8">
        <f>PRODUCT(Tabelle1!AI1440:AI1504)-1</f>
        <v>-0.12046898413930351</v>
      </c>
      <c r="AB26" s="13">
        <f t="shared" si="4"/>
        <v>0.87953101586069649</v>
      </c>
      <c r="AC26" s="8"/>
      <c r="AD26" s="4" t="s">
        <v>938</v>
      </c>
      <c r="AE26" s="8"/>
      <c r="AF26" s="8"/>
      <c r="AG26" s="8"/>
      <c r="AH26" s="8"/>
      <c r="AI26" s="8"/>
      <c r="AJ26" s="4" t="s">
        <v>938</v>
      </c>
      <c r="AK26" s="8"/>
      <c r="AL26" s="8">
        <f>PRODUCT(Tabelle1!AT1440:AT1504)-1</f>
        <v>3.7734516642792482E-2</v>
      </c>
      <c r="AM26" s="13">
        <f t="shared" si="5"/>
        <v>1.0377345166427925</v>
      </c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2"/>
    </row>
    <row r="27" spans="2:54">
      <c r="B27" s="11" t="s">
        <v>939</v>
      </c>
      <c r="C27" s="6"/>
      <c r="D27" s="12">
        <f>PRODUCT(Tabelle1!H1505:H1568)-1</f>
        <v>9.6969191014390832E-2</v>
      </c>
      <c r="E27" s="13">
        <f t="shared" si="0"/>
        <v>1.0969691910143908</v>
      </c>
      <c r="F27" s="13"/>
      <c r="G27" s="13"/>
      <c r="H27" s="11" t="s">
        <v>939</v>
      </c>
      <c r="I27" s="13"/>
      <c r="J27" s="8">
        <f>PRODUCT(Tabelle1!R1505:R1568)-1</f>
        <v>0.11029785619234866</v>
      </c>
      <c r="K27" s="13">
        <f t="shared" si="1"/>
        <v>1.1102978561923487</v>
      </c>
      <c r="L27" s="13"/>
      <c r="M27" s="11" t="s">
        <v>939</v>
      </c>
      <c r="N27" s="13"/>
      <c r="O27" s="8">
        <f>PRODUCT(Tabelle1!W1505:W1568)-1</f>
        <v>7.7210312919429036E-3</v>
      </c>
      <c r="P27" s="13">
        <f t="shared" si="2"/>
        <v>1.0077210312919429</v>
      </c>
      <c r="Q27" s="8"/>
      <c r="R27" s="8"/>
      <c r="S27" s="11" t="s">
        <v>939</v>
      </c>
      <c r="T27" s="8"/>
      <c r="U27" s="8">
        <f>PRODUCT(Tabelle1!AC1505:AC1568)-1</f>
        <v>-7.1981261078264192E-2</v>
      </c>
      <c r="V27" s="13">
        <f t="shared" si="3"/>
        <v>0.92801873892173581</v>
      </c>
      <c r="W27" s="8"/>
      <c r="X27" s="8"/>
      <c r="Y27" s="11" t="s">
        <v>939</v>
      </c>
      <c r="Z27" s="8"/>
      <c r="AA27" s="8">
        <f>PRODUCT(Tabelle1!AI1505:AI1568)-1</f>
        <v>-0.11447990268168595</v>
      </c>
      <c r="AB27" s="13">
        <f t="shared" si="4"/>
        <v>0.88552009731831405</v>
      </c>
      <c r="AC27" s="8"/>
      <c r="AD27" s="11" t="s">
        <v>939</v>
      </c>
      <c r="AE27" s="8"/>
      <c r="AF27" s="8"/>
      <c r="AG27" s="8"/>
      <c r="AH27" s="8"/>
      <c r="AI27" s="8"/>
      <c r="AJ27" s="11" t="s">
        <v>939</v>
      </c>
      <c r="AK27" s="8"/>
      <c r="AL27" s="8">
        <f>PRODUCT(Tabelle1!AT1505:AT1568)-1</f>
        <v>7.7210312919429036E-3</v>
      </c>
      <c r="AM27" s="13">
        <f t="shared" si="5"/>
        <v>1.0077210312919429</v>
      </c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2"/>
    </row>
    <row r="28" spans="2:54">
      <c r="B28" s="3" t="s">
        <v>940</v>
      </c>
      <c r="C28" s="5"/>
      <c r="D28" s="9">
        <f>PRODUCT(Tabelle1!H1569:H1634)-1</f>
        <v>-2.8621231992858043E-3</v>
      </c>
      <c r="E28" s="13">
        <f t="shared" si="0"/>
        <v>0.9971378768007142</v>
      </c>
      <c r="F28" s="13"/>
      <c r="G28" s="13"/>
      <c r="H28" s="3" t="s">
        <v>940</v>
      </c>
      <c r="I28" s="13"/>
      <c r="J28" s="8">
        <f>PRODUCT(Tabelle1!R1569:R1634)-1</f>
        <v>-0.21721121923778697</v>
      </c>
      <c r="K28" s="13">
        <f t="shared" si="1"/>
        <v>0.78278878076221303</v>
      </c>
      <c r="L28" s="13"/>
      <c r="M28" s="3" t="s">
        <v>940</v>
      </c>
      <c r="N28" s="13"/>
      <c r="O28" s="8">
        <f>PRODUCT(Tabelle1!W1569:W1634)-1</f>
        <v>2.8723166320322679E-2</v>
      </c>
      <c r="P28" s="13">
        <f t="shared" si="2"/>
        <v>1.0287231663203227</v>
      </c>
      <c r="Q28" s="8"/>
      <c r="R28" s="8"/>
      <c r="S28" s="3" t="s">
        <v>940</v>
      </c>
      <c r="T28" s="8"/>
      <c r="U28" s="8">
        <f>PRODUCT(Tabelle1!AC1569:AC1634)-1</f>
        <v>-0.13319843163574197</v>
      </c>
      <c r="V28" s="13">
        <f t="shared" si="3"/>
        <v>0.86680156836425803</v>
      </c>
      <c r="W28" s="8"/>
      <c r="X28" s="8"/>
      <c r="Y28" s="3" t="s">
        <v>940</v>
      </c>
      <c r="Z28" s="8"/>
      <c r="AA28" s="8">
        <f>PRODUCT(Tabelle1!AI1569:AI1634)-1</f>
        <v>-0.16047237358766386</v>
      </c>
      <c r="AB28" s="13">
        <f t="shared" si="4"/>
        <v>0.83952762641233614</v>
      </c>
      <c r="AC28" s="8"/>
      <c r="AD28" s="3" t="s">
        <v>940</v>
      </c>
      <c r="AE28" s="8"/>
      <c r="AF28" s="8"/>
      <c r="AG28" s="8"/>
      <c r="AH28" s="8"/>
      <c r="AI28" s="8"/>
      <c r="AJ28" s="3" t="s">
        <v>940</v>
      </c>
      <c r="AK28" s="8"/>
      <c r="AL28" s="8">
        <f>PRODUCT(Tabelle1!AT1569:AT1634)-1</f>
        <v>2.8723166320322679E-2</v>
      </c>
      <c r="AM28" s="13">
        <f t="shared" si="5"/>
        <v>1.0287231663203227</v>
      </c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</row>
    <row r="29" spans="2:54">
      <c r="B29" s="4" t="s">
        <v>941</v>
      </c>
      <c r="C29" s="2"/>
      <c r="D29" s="10">
        <f>PRODUCT(Tabelle1!H1635:H1699)-1</f>
        <v>-0.10801660589985451</v>
      </c>
      <c r="E29" s="13">
        <f t="shared" si="0"/>
        <v>0.89198339410014549</v>
      </c>
      <c r="F29" s="13"/>
      <c r="G29" s="13"/>
      <c r="H29" s="4" t="s">
        <v>941</v>
      </c>
      <c r="I29" s="13"/>
      <c r="J29" s="8">
        <f>PRODUCT(Tabelle1!R1635:R1699)-1</f>
        <v>-0.22896161577985297</v>
      </c>
      <c r="K29" s="13">
        <f t="shared" si="1"/>
        <v>0.77103838422014703</v>
      </c>
      <c r="L29" s="13"/>
      <c r="M29" s="4" t="s">
        <v>941</v>
      </c>
      <c r="N29" s="13"/>
      <c r="O29" s="8">
        <f>PRODUCT(Tabelle1!W1635:W1699)-1</f>
        <v>3.5985986801522651E-2</v>
      </c>
      <c r="P29" s="13">
        <f t="shared" si="2"/>
        <v>1.0359859868015227</v>
      </c>
      <c r="Q29" s="8"/>
      <c r="R29" s="8"/>
      <c r="S29" s="4" t="s">
        <v>941</v>
      </c>
      <c r="T29" s="8"/>
      <c r="U29" s="8">
        <f>PRODUCT(Tabelle1!AC1635:AC1699)-1</f>
        <v>-8.8143089547671249E-2</v>
      </c>
      <c r="V29" s="13">
        <f t="shared" si="3"/>
        <v>0.91185691045232875</v>
      </c>
      <c r="W29" s="8"/>
      <c r="X29" s="8"/>
      <c r="Y29" s="4" t="s">
        <v>941</v>
      </c>
      <c r="Z29" s="8"/>
      <c r="AA29" s="8">
        <f>PRODUCT(Tabelle1!AI1635:AI1699)-1</f>
        <v>-7.9562680951658082E-2</v>
      </c>
      <c r="AB29" s="13">
        <f t="shared" si="4"/>
        <v>0.92043731904834192</v>
      </c>
      <c r="AC29" s="8"/>
      <c r="AD29" s="4" t="s">
        <v>941</v>
      </c>
      <c r="AE29" s="8"/>
      <c r="AF29" s="8"/>
      <c r="AG29" s="8"/>
      <c r="AH29" s="8"/>
      <c r="AI29" s="8"/>
      <c r="AJ29" s="4" t="s">
        <v>941</v>
      </c>
      <c r="AK29" s="8"/>
      <c r="AL29" s="8">
        <f>PRODUCT(Tabelle1!AT1635:AT1699)-1</f>
        <v>3.5985986801522651E-2</v>
      </c>
      <c r="AM29" s="13">
        <f t="shared" si="5"/>
        <v>1.0359859868015227</v>
      </c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</row>
    <row r="30" spans="2:54">
      <c r="B30" s="4" t="s">
        <v>942</v>
      </c>
      <c r="C30" s="2"/>
      <c r="D30" s="10">
        <f>PRODUCT(Tabelle1!H1700:H1764)-1</f>
        <v>0.17566393457196039</v>
      </c>
      <c r="E30" s="13">
        <f t="shared" si="0"/>
        <v>1.1756639345719604</v>
      </c>
      <c r="F30" s="13"/>
      <c r="G30" s="13"/>
      <c r="H30" s="4" t="s">
        <v>942</v>
      </c>
      <c r="I30" s="13"/>
      <c r="J30" s="8">
        <f>PRODUCT(Tabelle1!R1700:R1764)-1</f>
        <v>8.4509477852552806E-2</v>
      </c>
      <c r="K30" s="13">
        <f t="shared" si="1"/>
        <v>1.0845094778525528</v>
      </c>
      <c r="L30" s="13"/>
      <c r="M30" s="4" t="s">
        <v>942</v>
      </c>
      <c r="N30" s="13"/>
      <c r="O30" s="8">
        <f>PRODUCT(Tabelle1!W1700:W1764)-1</f>
        <v>3.3339295151334492E-2</v>
      </c>
      <c r="P30" s="13">
        <f t="shared" si="2"/>
        <v>1.0333392951513345</v>
      </c>
      <c r="Q30" s="8"/>
      <c r="R30" s="8"/>
      <c r="S30" s="4" t="s">
        <v>942</v>
      </c>
      <c r="T30" s="8"/>
      <c r="U30" s="8">
        <f>PRODUCT(Tabelle1!AC1700:AC1764)-1</f>
        <v>-7.3243078888308388E-2</v>
      </c>
      <c r="V30" s="13">
        <f t="shared" si="3"/>
        <v>0.92675692111169161</v>
      </c>
      <c r="W30" s="8"/>
      <c r="X30" s="8"/>
      <c r="Y30" s="4" t="s">
        <v>942</v>
      </c>
      <c r="Z30" s="8"/>
      <c r="AA30" s="8">
        <f>PRODUCT(Tabelle1!AI1700:AI1764)-1</f>
        <v>-9.9780993392006301E-2</v>
      </c>
      <c r="AB30" s="13">
        <f t="shared" si="4"/>
        <v>0.9002190066079937</v>
      </c>
      <c r="AC30" s="8"/>
      <c r="AD30" s="4" t="s">
        <v>942</v>
      </c>
      <c r="AE30" s="8"/>
      <c r="AF30" s="8">
        <f>PRODUCT(Tabelle1!AN1700:AN1764)-1</f>
        <v>1.3438000000000727E-2</v>
      </c>
      <c r="AG30" s="8">
        <f>AF30+1</f>
        <v>1.0134380000000007</v>
      </c>
      <c r="AH30" s="8"/>
      <c r="AI30" s="8"/>
      <c r="AJ30" s="4" t="s">
        <v>942</v>
      </c>
      <c r="AK30" s="8"/>
      <c r="AL30" s="8">
        <f>PRODUCT(Tabelle1!AT1700:AT1764)-1</f>
        <v>3.2523828475800487E-2</v>
      </c>
      <c r="AM30" s="13">
        <f t="shared" si="5"/>
        <v>1.0325238284758005</v>
      </c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</row>
    <row r="31" spans="2:54">
      <c r="B31" s="11" t="s">
        <v>943</v>
      </c>
      <c r="C31" s="6"/>
      <c r="D31" s="12">
        <f>PRODUCT(Tabelle1!H1765:H1829)-1</f>
        <v>0.1350259584974407</v>
      </c>
      <c r="E31" s="13">
        <f t="shared" si="0"/>
        <v>1.1350259584974407</v>
      </c>
      <c r="F31" s="13"/>
      <c r="G31" s="13"/>
      <c r="H31" s="11" t="s">
        <v>943</v>
      </c>
      <c r="I31" s="13"/>
      <c r="J31" s="8">
        <f>PRODUCT(Tabelle1!R1765:R1829)-1</f>
        <v>0.37578590847684734</v>
      </c>
      <c r="K31" s="13">
        <f t="shared" si="1"/>
        <v>1.3757859084768473</v>
      </c>
      <c r="L31" s="13"/>
      <c r="M31" s="11" t="s">
        <v>943</v>
      </c>
      <c r="N31" s="13"/>
      <c r="O31" s="8">
        <f>PRODUCT(Tabelle1!W1765:W1829)-1</f>
        <v>7.5991721538222201E-3</v>
      </c>
      <c r="P31" s="13">
        <f t="shared" si="2"/>
        <v>1.0075991721538222</v>
      </c>
      <c r="Q31" s="8"/>
      <c r="R31" s="8"/>
      <c r="S31" s="11" t="s">
        <v>943</v>
      </c>
      <c r="T31" s="8"/>
      <c r="U31" s="8">
        <f>PRODUCT(Tabelle1!AC1765:AC1829)-1</f>
        <v>0.18447731363952391</v>
      </c>
      <c r="V31" s="13">
        <f t="shared" si="3"/>
        <v>1.1844773136395239</v>
      </c>
      <c r="W31" s="8"/>
      <c r="X31" s="8"/>
      <c r="Y31" s="11" t="s">
        <v>943</v>
      </c>
      <c r="Z31" s="8"/>
      <c r="AA31" s="8">
        <f>PRODUCT(Tabelle1!AI1765:AI1829)-1</f>
        <v>0.24986687308679967</v>
      </c>
      <c r="AB31" s="13">
        <f t="shared" si="4"/>
        <v>1.2498668730867997</v>
      </c>
      <c r="AC31" s="8"/>
      <c r="AD31" s="11" t="s">
        <v>943</v>
      </c>
      <c r="AE31" s="8"/>
      <c r="AF31" s="8">
        <f>PRODUCT(Tabelle1!AN1765:AN1829)-1</f>
        <v>2.97304817857591E-3</v>
      </c>
      <c r="AG31" s="8">
        <f t="shared" ref="AG31:AG83" si="6">AF31+1</f>
        <v>1.0029730481785759</v>
      </c>
      <c r="AH31" s="8"/>
      <c r="AI31" s="8"/>
      <c r="AJ31" s="11" t="s">
        <v>943</v>
      </c>
      <c r="AK31" s="8"/>
      <c r="AL31" s="8">
        <f>PRODUCT(Tabelle1!AT1765:AT1829)-1</f>
        <v>2.973048178576132E-3</v>
      </c>
      <c r="AM31" s="13">
        <f t="shared" si="5"/>
        <v>1.0029730481785761</v>
      </c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</row>
    <row r="32" spans="2:54">
      <c r="B32" s="3" t="s">
        <v>944</v>
      </c>
      <c r="C32" s="5"/>
      <c r="D32" s="9">
        <f>PRODUCT(Tabelle1!H1830:H1894)-1</f>
        <v>-5.6105870770360999E-3</v>
      </c>
      <c r="E32" s="13">
        <f t="shared" si="0"/>
        <v>0.9943894129229639</v>
      </c>
      <c r="F32" s="13"/>
      <c r="G32" s="13"/>
      <c r="H32" s="3" t="s">
        <v>944</v>
      </c>
      <c r="I32" s="13"/>
      <c r="J32" s="8">
        <f>PRODUCT(Tabelle1!R1830:R1894)-1</f>
        <v>5.6938478797752268E-2</v>
      </c>
      <c r="K32" s="13">
        <f t="shared" si="1"/>
        <v>1.0569384787977523</v>
      </c>
      <c r="L32" s="13"/>
      <c r="M32" s="3" t="s">
        <v>944</v>
      </c>
      <c r="N32" s="13"/>
      <c r="O32" s="8">
        <f>PRODUCT(Tabelle1!W1830:W1894)-1</f>
        <v>-3.34562687343406E-2</v>
      </c>
      <c r="P32" s="13">
        <f t="shared" si="2"/>
        <v>0.9665437312656594</v>
      </c>
      <c r="Q32" s="8"/>
      <c r="R32" s="8"/>
      <c r="S32" s="3" t="s">
        <v>944</v>
      </c>
      <c r="T32" s="8"/>
      <c r="U32" s="8">
        <f>PRODUCT(Tabelle1!AC1830:AC1894)-1</f>
        <v>-3.8271314007868318E-3</v>
      </c>
      <c r="V32" s="13">
        <f t="shared" si="3"/>
        <v>0.99617286859921317</v>
      </c>
      <c r="W32" s="8"/>
      <c r="X32" s="8"/>
      <c r="Y32" s="3" t="s">
        <v>944</v>
      </c>
      <c r="Z32" s="8"/>
      <c r="AA32" s="8">
        <f>PRODUCT(Tabelle1!AI1830:AI1894)-1</f>
        <v>2.9664424028037484E-2</v>
      </c>
      <c r="AB32" s="13">
        <f t="shared" si="4"/>
        <v>1.0296644240280375</v>
      </c>
      <c r="AC32" s="8"/>
      <c r="AD32" s="3" t="s">
        <v>944</v>
      </c>
      <c r="AE32" s="8"/>
      <c r="AF32" s="8">
        <f>PRODUCT(Tabelle1!AN1830:AN1894)-1</f>
        <v>-3.4647021843649872E-2</v>
      </c>
      <c r="AG32" s="8">
        <f t="shared" si="6"/>
        <v>0.96535297815635013</v>
      </c>
      <c r="AH32" s="8"/>
      <c r="AI32" s="8"/>
      <c r="AJ32" s="3" t="s">
        <v>944</v>
      </c>
      <c r="AK32" s="8"/>
      <c r="AL32" s="8">
        <f>PRODUCT(Tabelle1!AT1830:AT1894)-1</f>
        <v>-3.4647021843649872E-2</v>
      </c>
      <c r="AM32" s="13">
        <f t="shared" si="5"/>
        <v>0.96535297815635013</v>
      </c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2:53">
      <c r="B33" s="4" t="s">
        <v>945</v>
      </c>
      <c r="C33" s="2"/>
      <c r="D33" s="10">
        <f>PRODUCT(Tabelle1!H1895:H1959)-1</f>
        <v>5.7374774057127542E-2</v>
      </c>
      <c r="E33" s="13">
        <f t="shared" si="0"/>
        <v>1.0573747740571275</v>
      </c>
      <c r="F33" s="13"/>
      <c r="G33" s="13"/>
      <c r="H33" s="4" t="s">
        <v>945</v>
      </c>
      <c r="I33" s="13"/>
      <c r="J33" s="8">
        <f>PRODUCT(Tabelle1!R1895:R1959)-1</f>
        <v>9.4298692433913978E-3</v>
      </c>
      <c r="K33" s="13">
        <f t="shared" si="1"/>
        <v>1.0094298692433914</v>
      </c>
      <c r="L33" s="13"/>
      <c r="M33" s="4" t="s">
        <v>945</v>
      </c>
      <c r="N33" s="13"/>
      <c r="O33" s="8">
        <f>PRODUCT(Tabelle1!W1895:W1959)-1</f>
        <v>-1.0513887753921258E-2</v>
      </c>
      <c r="P33" s="13">
        <f t="shared" si="2"/>
        <v>0.98948611224607874</v>
      </c>
      <c r="Q33" s="8"/>
      <c r="R33" s="8"/>
      <c r="S33" s="4" t="s">
        <v>945</v>
      </c>
      <c r="T33" s="8"/>
      <c r="U33" s="8">
        <f>PRODUCT(Tabelle1!AC1895:AC1959)-1</f>
        <v>8.6822649657478879E-2</v>
      </c>
      <c r="V33" s="13">
        <f t="shared" si="3"/>
        <v>1.0868226496574789</v>
      </c>
      <c r="W33" s="8"/>
      <c r="X33" s="8"/>
      <c r="Y33" s="4" t="s">
        <v>945</v>
      </c>
      <c r="Z33" s="8"/>
      <c r="AA33" s="8">
        <f>PRODUCT(Tabelle1!AI1895:AI1959)-1</f>
        <v>8.6914583927380162E-2</v>
      </c>
      <c r="AB33" s="13">
        <f t="shared" si="4"/>
        <v>1.0869145839273802</v>
      </c>
      <c r="AC33" s="8"/>
      <c r="AD33" s="4" t="s">
        <v>945</v>
      </c>
      <c r="AE33" s="8"/>
      <c r="AF33" s="8">
        <f>PRODUCT(Tabelle1!AN1895:AN1959)-1</f>
        <v>-6.3960278587976704E-3</v>
      </c>
      <c r="AG33" s="8">
        <f t="shared" si="6"/>
        <v>0.99360397214120233</v>
      </c>
      <c r="AH33" s="8"/>
      <c r="AI33" s="8"/>
      <c r="AJ33" s="4" t="s">
        <v>945</v>
      </c>
      <c r="AK33" s="8"/>
      <c r="AL33" s="8">
        <f>PRODUCT(Tabelle1!AT1895:AT1959)-1</f>
        <v>-6.3960278587977815E-3</v>
      </c>
      <c r="AM33" s="13">
        <f t="shared" si="5"/>
        <v>0.99360397214120222</v>
      </c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2:53">
      <c r="B34" s="4" t="s">
        <v>946</v>
      </c>
      <c r="C34" s="2"/>
      <c r="D34" s="10">
        <f>PRODUCT(Tabelle1!H1960:H2025)-1</f>
        <v>0.12858516796831743</v>
      </c>
      <c r="E34" s="13">
        <f t="shared" si="0"/>
        <v>1.1285851679683174</v>
      </c>
      <c r="F34" s="13"/>
      <c r="G34" s="13"/>
      <c r="H34" s="4" t="s">
        <v>946</v>
      </c>
      <c r="I34" s="13"/>
      <c r="J34" s="8">
        <f>PRODUCT(Tabelle1!R1960:R2025)-1</f>
        <v>0.32744141269836158</v>
      </c>
      <c r="K34" s="13">
        <f t="shared" si="1"/>
        <v>1.3274414126983616</v>
      </c>
      <c r="L34" s="13"/>
      <c r="M34" s="4" t="s">
        <v>946</v>
      </c>
      <c r="N34" s="13"/>
      <c r="O34" s="8">
        <f>PRODUCT(Tabelle1!W1960:W2025)-1</f>
        <v>-4.3179350450429643E-3</v>
      </c>
      <c r="P34" s="13">
        <f t="shared" si="2"/>
        <v>0.99568206495495704</v>
      </c>
      <c r="Q34" s="8"/>
      <c r="R34" s="8"/>
      <c r="S34" s="4" t="s">
        <v>946</v>
      </c>
      <c r="T34" s="8"/>
      <c r="U34" s="8">
        <f>PRODUCT(Tabelle1!AC1960:AC2025)-1</f>
        <v>0.19652184379920112</v>
      </c>
      <c r="V34" s="13">
        <f t="shared" si="3"/>
        <v>1.1965218437992011</v>
      </c>
      <c r="W34" s="8"/>
      <c r="X34" s="8"/>
      <c r="Y34" s="4" t="s">
        <v>946</v>
      </c>
      <c r="Z34" s="8"/>
      <c r="AA34" s="8">
        <f>PRODUCT(Tabelle1!AI1960:AI2025)-1</f>
        <v>0.253514776877523</v>
      </c>
      <c r="AB34" s="13">
        <f t="shared" si="4"/>
        <v>1.253514776877523</v>
      </c>
      <c r="AC34" s="8"/>
      <c r="AD34" s="4" t="s">
        <v>946</v>
      </c>
      <c r="AE34" s="8"/>
      <c r="AF34" s="8">
        <f>PRODUCT(Tabelle1!AN1960:AN2025)-1</f>
        <v>-2.7816582868203099E-3</v>
      </c>
      <c r="AG34" s="8">
        <f t="shared" si="6"/>
        <v>0.99721834171317969</v>
      </c>
      <c r="AH34" s="8"/>
      <c r="AI34" s="8"/>
      <c r="AJ34" s="4" t="s">
        <v>946</v>
      </c>
      <c r="AK34" s="8"/>
      <c r="AL34" s="8">
        <f>PRODUCT(Tabelle1!AT1960:AT2025)-1</f>
        <v>-2.7816582868189776E-3</v>
      </c>
      <c r="AM34" s="13">
        <f t="shared" si="5"/>
        <v>0.99721834171318102</v>
      </c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</row>
    <row r="35" spans="2:53">
      <c r="B35" s="11" t="s">
        <v>947</v>
      </c>
      <c r="C35" s="6"/>
      <c r="D35" s="12">
        <f>PRODUCT(Tabelle1!H2026:H2089)-1</f>
        <v>0.10279458574535738</v>
      </c>
      <c r="E35" s="13">
        <f t="shared" si="0"/>
        <v>1.1027945857453574</v>
      </c>
      <c r="F35" s="13"/>
      <c r="G35" s="13"/>
      <c r="H35" s="11" t="s">
        <v>947</v>
      </c>
      <c r="I35" s="13"/>
      <c r="J35" s="8">
        <f>PRODUCT(Tabelle1!R2026:R2089)-1</f>
        <v>-1.3963487585973655E-2</v>
      </c>
      <c r="K35" s="13">
        <f t="shared" si="1"/>
        <v>0.98603651241402634</v>
      </c>
      <c r="L35" s="13"/>
      <c r="M35" s="11" t="s">
        <v>947</v>
      </c>
      <c r="N35" s="13"/>
      <c r="O35" s="8">
        <f>PRODUCT(Tabelle1!W2026:W2089)-1</f>
        <v>2.0234273940241465E-2</v>
      </c>
      <c r="P35" s="13">
        <f t="shared" si="2"/>
        <v>1.0202342739402415</v>
      </c>
      <c r="Q35" s="8"/>
      <c r="R35" s="8"/>
      <c r="S35" s="11" t="s">
        <v>947</v>
      </c>
      <c r="T35" s="8"/>
      <c r="U35" s="8">
        <f>PRODUCT(Tabelle1!AC2026:AC2089)-1</f>
        <v>8.9308076018016269E-2</v>
      </c>
      <c r="V35" s="13">
        <f t="shared" si="3"/>
        <v>1.0893080760180163</v>
      </c>
      <c r="W35" s="8"/>
      <c r="X35" s="8"/>
      <c r="Y35" s="11" t="s">
        <v>947</v>
      </c>
      <c r="Z35" s="8"/>
      <c r="AA35" s="8">
        <f>PRODUCT(Tabelle1!AI2026:AI2089)-1</f>
        <v>0.11705520795174196</v>
      </c>
      <c r="AB35" s="13">
        <f t="shared" si="4"/>
        <v>1.117055207951742</v>
      </c>
      <c r="AC35" s="8"/>
      <c r="AD35" s="11" t="s">
        <v>947</v>
      </c>
      <c r="AE35" s="8"/>
      <c r="AF35" s="8">
        <f>PRODUCT(Tabelle1!AN2026:AN2089)-1</f>
        <v>2.1427704510997847E-2</v>
      </c>
      <c r="AG35" s="8">
        <f t="shared" si="6"/>
        <v>1.0214277045109978</v>
      </c>
      <c r="AH35" s="8"/>
      <c r="AI35" s="8"/>
      <c r="AJ35" s="11" t="s">
        <v>947</v>
      </c>
      <c r="AK35" s="8"/>
      <c r="AL35" s="8">
        <f>PRODUCT(Tabelle1!AT2026:AT2089)-1</f>
        <v>2.1427704510998291E-2</v>
      </c>
      <c r="AM35" s="13">
        <f t="shared" si="5"/>
        <v>1.0214277045109983</v>
      </c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2:53">
      <c r="B36" s="3" t="s">
        <v>948</v>
      </c>
      <c r="C36" s="5"/>
      <c r="D36" s="9">
        <f>PRODUCT(Tabelle1!H2090:H2155)-1</f>
        <v>-3.871363145468798E-2</v>
      </c>
      <c r="E36" s="13">
        <f t="shared" si="0"/>
        <v>0.96128636854531202</v>
      </c>
      <c r="F36" s="13"/>
      <c r="G36" s="13"/>
      <c r="H36" s="3" t="s">
        <v>948</v>
      </c>
      <c r="I36" s="13"/>
      <c r="J36" s="8">
        <f>PRODUCT(Tabelle1!R2090:R2155)-1</f>
        <v>-8.2726497690438605E-2</v>
      </c>
      <c r="K36" s="13">
        <f t="shared" si="1"/>
        <v>0.91727350230956139</v>
      </c>
      <c r="L36" s="13"/>
      <c r="M36" s="3" t="s">
        <v>948</v>
      </c>
      <c r="N36" s="13"/>
      <c r="O36" s="8">
        <f>PRODUCT(Tabelle1!W2090:W2155)-1</f>
        <v>1.0524005652726487E-2</v>
      </c>
      <c r="P36" s="13">
        <f t="shared" si="2"/>
        <v>1.0105240056527265</v>
      </c>
      <c r="Q36" s="8"/>
      <c r="R36" s="8"/>
      <c r="S36" s="3" t="s">
        <v>948</v>
      </c>
      <c r="T36" s="8"/>
      <c r="U36" s="8">
        <f>PRODUCT(Tabelle1!AC2090:AC2155)-1</f>
        <v>1.7933521326473967E-2</v>
      </c>
      <c r="V36" s="13">
        <f t="shared" si="3"/>
        <v>1.017933521326474</v>
      </c>
      <c r="W36" s="8"/>
      <c r="X36" s="8"/>
      <c r="Y36" s="3" t="s">
        <v>948</v>
      </c>
      <c r="Z36" s="8"/>
      <c r="AA36" s="8">
        <f>PRODUCT(Tabelle1!AI2090:AI2155)-1</f>
        <v>7.8730601694781743E-2</v>
      </c>
      <c r="AB36" s="13">
        <f t="shared" si="4"/>
        <v>1.0787306016947817</v>
      </c>
      <c r="AC36" s="8"/>
      <c r="AD36" s="3" t="s">
        <v>948</v>
      </c>
      <c r="AE36" s="8"/>
      <c r="AF36" s="8">
        <f>PRODUCT(Tabelle1!AN2090:AN2155)-1</f>
        <v>1.0806793820028693E-2</v>
      </c>
      <c r="AG36" s="8">
        <f t="shared" si="6"/>
        <v>1.0108067938200287</v>
      </c>
      <c r="AH36" s="8"/>
      <c r="AI36" s="8"/>
      <c r="AJ36" s="3" t="s">
        <v>948</v>
      </c>
      <c r="AK36" s="8"/>
      <c r="AL36" s="8">
        <f>PRODUCT(Tabelle1!AT2090:AT2155)-1</f>
        <v>1.0806793820027583E-2</v>
      </c>
      <c r="AM36" s="13">
        <f t="shared" si="5"/>
        <v>1.0108067938200276</v>
      </c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2:53">
      <c r="B37" s="4" t="s">
        <v>949</v>
      </c>
      <c r="C37" s="2"/>
      <c r="D37" s="10">
        <f>PRODUCT(Tabelle1!H2156:H2221)-1</f>
        <v>4.9554735779402614E-2</v>
      </c>
      <c r="E37" s="13">
        <f t="shared" si="0"/>
        <v>1.0495547357794026</v>
      </c>
      <c r="F37" s="13"/>
      <c r="G37" s="13"/>
      <c r="H37" s="4" t="s">
        <v>949</v>
      </c>
      <c r="I37" s="13"/>
      <c r="J37" s="8">
        <f>PRODUCT(Tabelle1!R2156:R2221)-1</f>
        <v>-7.4259973823806447E-2</v>
      </c>
      <c r="K37" s="13">
        <f t="shared" si="1"/>
        <v>0.92574002617619355</v>
      </c>
      <c r="L37" s="13"/>
      <c r="M37" s="4" t="s">
        <v>949</v>
      </c>
      <c r="N37" s="13"/>
      <c r="O37" s="8">
        <f>PRODUCT(Tabelle1!W2156:W2221)-1</f>
        <v>1.45737475589518E-2</v>
      </c>
      <c r="P37" s="13">
        <f t="shared" si="2"/>
        <v>1.0145737475589518</v>
      </c>
      <c r="Q37" s="8"/>
      <c r="R37" s="8"/>
      <c r="S37" s="4" t="s">
        <v>949</v>
      </c>
      <c r="T37" s="8"/>
      <c r="U37" s="8">
        <f>PRODUCT(Tabelle1!AC2156:AC2221)-1</f>
        <v>0.16304660738277454</v>
      </c>
      <c r="V37" s="13">
        <f t="shared" si="3"/>
        <v>1.1630466073827745</v>
      </c>
      <c r="W37" s="8"/>
      <c r="X37" s="8"/>
      <c r="Y37" s="4" t="s">
        <v>949</v>
      </c>
      <c r="Z37" s="8"/>
      <c r="AA37" s="8">
        <f>PRODUCT(Tabelle1!AI2156:AI2221)-1</f>
        <v>0.24571440416914614</v>
      </c>
      <c r="AB37" s="13">
        <f t="shared" si="4"/>
        <v>1.2457144041691461</v>
      </c>
      <c r="AC37" s="8"/>
      <c r="AD37" s="4" t="s">
        <v>949</v>
      </c>
      <c r="AE37" s="8"/>
      <c r="AF37" s="8">
        <f>PRODUCT(Tabelle1!AN2156:AN2221)-1</f>
        <v>1.1771140184755557E-2</v>
      </c>
      <c r="AG37" s="8">
        <f t="shared" si="6"/>
        <v>1.0117711401847556</v>
      </c>
      <c r="AH37" s="8"/>
      <c r="AI37" s="8"/>
      <c r="AJ37" s="4" t="s">
        <v>949</v>
      </c>
      <c r="AK37" s="8"/>
      <c r="AL37" s="8">
        <f>PRODUCT(Tabelle1!AT2156:AT2221)-1</f>
        <v>1.177114018475689E-2</v>
      </c>
      <c r="AM37" s="13">
        <f t="shared" si="5"/>
        <v>1.0117711401847569</v>
      </c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</row>
    <row r="38" spans="2:53">
      <c r="B38" s="4" t="s">
        <v>950</v>
      </c>
      <c r="C38" s="2"/>
      <c r="D38" s="10">
        <f>PRODUCT(Tabelle1!H2222:H2287)-1</f>
        <v>-0.11332227917873794</v>
      </c>
      <c r="E38" s="13">
        <f t="shared" si="0"/>
        <v>0.88667772082126206</v>
      </c>
      <c r="F38" s="13"/>
      <c r="G38" s="13"/>
      <c r="H38" s="4" t="s">
        <v>950</v>
      </c>
      <c r="I38" s="13"/>
      <c r="J38" s="8">
        <f>PRODUCT(Tabelle1!R2222:R2287)-1</f>
        <v>-3.4363924661331313E-2</v>
      </c>
      <c r="K38" s="13">
        <f t="shared" si="1"/>
        <v>0.96563607533866869</v>
      </c>
      <c r="L38" s="13"/>
      <c r="M38" s="4" t="s">
        <v>950</v>
      </c>
      <c r="N38" s="13"/>
      <c r="O38" s="8">
        <f>PRODUCT(Tabelle1!W2222:W2287)-1</f>
        <v>3.7015098440585037E-2</v>
      </c>
      <c r="P38" s="13">
        <f t="shared" si="2"/>
        <v>1.037015098440585</v>
      </c>
      <c r="Q38" s="8"/>
      <c r="R38" s="8"/>
      <c r="S38" s="4" t="s">
        <v>950</v>
      </c>
      <c r="T38" s="8"/>
      <c r="U38" s="8">
        <f>PRODUCT(Tabelle1!AC2222:AC2287)-1</f>
        <v>-7.3598299367108044E-3</v>
      </c>
      <c r="V38" s="13">
        <f t="shared" si="3"/>
        <v>0.9926401700632892</v>
      </c>
      <c r="W38" s="8"/>
      <c r="X38" s="8"/>
      <c r="Y38" s="4" t="s">
        <v>950</v>
      </c>
      <c r="Z38" s="8"/>
      <c r="AA38" s="8">
        <f>PRODUCT(Tabelle1!AI2222:AI2287)-1</f>
        <v>-7.6581493568277259E-2</v>
      </c>
      <c r="AB38" s="13">
        <f t="shared" si="4"/>
        <v>0.92341850643172274</v>
      </c>
      <c r="AC38" s="8"/>
      <c r="AD38" s="4" t="s">
        <v>950</v>
      </c>
      <c r="AE38" s="8"/>
      <c r="AF38" s="8">
        <f>PRODUCT(Tabelle1!AN2222:AN2287)-1</f>
        <v>3.6366697616349697E-2</v>
      </c>
      <c r="AG38" s="8">
        <f t="shared" si="6"/>
        <v>1.0363666976163497</v>
      </c>
      <c r="AH38" s="8"/>
      <c r="AI38" s="8"/>
      <c r="AJ38" s="4" t="s">
        <v>950</v>
      </c>
      <c r="AK38" s="8"/>
      <c r="AL38" s="8">
        <f>PRODUCT(Tabelle1!AT2222:AT2287)-1</f>
        <v>3.6366697616349919E-2</v>
      </c>
      <c r="AM38" s="13">
        <f t="shared" si="5"/>
        <v>1.0363666976163499</v>
      </c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</row>
    <row r="39" spans="2:53">
      <c r="B39" s="11" t="s">
        <v>951</v>
      </c>
      <c r="C39" s="6"/>
      <c r="D39" s="12">
        <f>PRODUCT(Tabelle1!H2288:H2350)-1</f>
        <v>-3.6415856834125959E-2</v>
      </c>
      <c r="E39" s="13">
        <f t="shared" si="0"/>
        <v>0.96358414316587404</v>
      </c>
      <c r="F39" s="13"/>
      <c r="G39" s="13"/>
      <c r="H39" s="11" t="s">
        <v>951</v>
      </c>
      <c r="I39" s="13"/>
      <c r="J39" s="8">
        <f>PRODUCT(Tabelle1!R2288:R2350)-1</f>
        <v>-9.309595192568032E-2</v>
      </c>
      <c r="K39" s="13">
        <f t="shared" si="1"/>
        <v>0.90690404807431968</v>
      </c>
      <c r="L39" s="13"/>
      <c r="M39" s="11" t="s">
        <v>951</v>
      </c>
      <c r="N39" s="13"/>
      <c r="O39" s="8">
        <f>PRODUCT(Tabelle1!W2288:W2350)-1</f>
        <v>2.2283868827279729E-3</v>
      </c>
      <c r="P39" s="13">
        <f t="shared" si="2"/>
        <v>1.002228386882728</v>
      </c>
      <c r="Q39" s="8"/>
      <c r="R39" s="8"/>
      <c r="S39" s="11" t="s">
        <v>951</v>
      </c>
      <c r="T39" s="8"/>
      <c r="U39" s="8">
        <f>PRODUCT(Tabelle1!AC2288:AC2350)-1</f>
        <v>3.5169179429356046E-2</v>
      </c>
      <c r="V39" s="13">
        <f t="shared" si="3"/>
        <v>1.035169179429356</v>
      </c>
      <c r="W39" s="8"/>
      <c r="X39" s="8"/>
      <c r="Y39" s="11" t="s">
        <v>951</v>
      </c>
      <c r="Z39" s="8"/>
      <c r="AA39" s="8">
        <f>PRODUCT(Tabelle1!AI2288:AI2350)-1</f>
        <v>4.7094476152860443E-2</v>
      </c>
      <c r="AB39" s="13">
        <f t="shared" si="4"/>
        <v>1.0470944761528604</v>
      </c>
      <c r="AC39" s="8"/>
      <c r="AD39" s="11" t="s">
        <v>951</v>
      </c>
      <c r="AE39" s="8"/>
      <c r="AF39" s="8">
        <f>PRODUCT(Tabelle1!AN2288:AN2350)-1</f>
        <v>-3.3917241929615205E-4</v>
      </c>
      <c r="AG39" s="8">
        <f t="shared" si="6"/>
        <v>0.99966082758070385</v>
      </c>
      <c r="AH39" s="8"/>
      <c r="AI39" s="8"/>
      <c r="AJ39" s="11" t="s">
        <v>951</v>
      </c>
      <c r="AK39" s="8"/>
      <c r="AL39" s="8">
        <f>PRODUCT(Tabelle1!AT2288:AT2350)-1</f>
        <v>-3.3917241929659614E-4</v>
      </c>
      <c r="AM39" s="13">
        <f t="shared" si="5"/>
        <v>0.9996608275807034</v>
      </c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</row>
    <row r="40" spans="2:53">
      <c r="B40" s="3" t="s">
        <v>952</v>
      </c>
      <c r="C40" s="5"/>
      <c r="D40" s="9">
        <f>PRODUCT(Tabelle1!H2351:H2416)-1</f>
        <v>-4.263680162003336E-2</v>
      </c>
      <c r="E40" s="13">
        <f t="shared" si="0"/>
        <v>0.95736319837996664</v>
      </c>
      <c r="F40" s="13"/>
      <c r="G40" s="13"/>
      <c r="H40" s="3" t="s">
        <v>952</v>
      </c>
      <c r="I40" s="13"/>
      <c r="J40" s="8">
        <f>PRODUCT(Tabelle1!R2351:R2416)-1</f>
        <v>-6.6638652201453152E-2</v>
      </c>
      <c r="K40" s="13">
        <f t="shared" si="1"/>
        <v>0.93336134779854685</v>
      </c>
      <c r="L40" s="13"/>
      <c r="M40" s="3" t="s">
        <v>952</v>
      </c>
      <c r="N40" s="13"/>
      <c r="O40" s="8">
        <f>PRODUCT(Tabelle1!W2351:W2416)-1</f>
        <v>2.3535945140051417E-2</v>
      </c>
      <c r="P40" s="13">
        <f t="shared" si="2"/>
        <v>1.0235359451400514</v>
      </c>
      <c r="Q40" s="8"/>
      <c r="R40" s="8"/>
      <c r="S40" s="3" t="s">
        <v>952</v>
      </c>
      <c r="T40" s="8"/>
      <c r="U40" s="8">
        <f>PRODUCT(Tabelle1!AC2351:AC2416)-1</f>
        <v>-3.4501938638019314E-2</v>
      </c>
      <c r="V40" s="13">
        <f t="shared" si="3"/>
        <v>0.96549806136198069</v>
      </c>
      <c r="W40" s="8"/>
      <c r="X40" s="8"/>
      <c r="Y40" s="3" t="s">
        <v>952</v>
      </c>
      <c r="Z40" s="8"/>
      <c r="AA40" s="8">
        <f>PRODUCT(Tabelle1!AI2351:AI2416)-1</f>
        <v>-8.4015918813428403E-2</v>
      </c>
      <c r="AB40" s="13">
        <f t="shared" si="4"/>
        <v>0.9159840811865716</v>
      </c>
      <c r="AC40" s="8"/>
      <c r="AD40" s="3" t="s">
        <v>952</v>
      </c>
      <c r="AE40" s="8"/>
      <c r="AF40" s="8">
        <f>PRODUCT(Tabelle1!AN2351:AN2416)-1</f>
        <v>2.5684158505234533E-2</v>
      </c>
      <c r="AG40" s="8">
        <f t="shared" si="6"/>
        <v>1.0256841585052345</v>
      </c>
      <c r="AH40" s="8"/>
      <c r="AI40" s="8"/>
      <c r="AJ40" s="3" t="s">
        <v>952</v>
      </c>
      <c r="AK40" s="8"/>
      <c r="AL40" s="8">
        <f>PRODUCT(Tabelle1!AT2351:AT2416)-1</f>
        <v>2.5684158505233867E-2</v>
      </c>
      <c r="AM40" s="13">
        <f t="shared" si="5"/>
        <v>1.0256841585052339</v>
      </c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2:53">
      <c r="B41" s="4" t="s">
        <v>953</v>
      </c>
      <c r="C41" s="2"/>
      <c r="D41" s="10">
        <f>PRODUCT(Tabelle1!H2417:H2482)-1</f>
        <v>-0.13875371414792048</v>
      </c>
      <c r="E41" s="13">
        <f t="shared" si="0"/>
        <v>0.86124628585207952</v>
      </c>
      <c r="F41" s="13"/>
      <c r="G41" s="13"/>
      <c r="H41" s="4" t="s">
        <v>953</v>
      </c>
      <c r="I41" s="13"/>
      <c r="J41" s="8">
        <f>PRODUCT(Tabelle1!R2417:R2482)-1</f>
        <v>-0.13908276214056092</v>
      </c>
      <c r="K41" s="13">
        <f t="shared" si="1"/>
        <v>0.86091723785943908</v>
      </c>
      <c r="L41" s="13"/>
      <c r="M41" s="4" t="s">
        <v>953</v>
      </c>
      <c r="N41" s="13"/>
      <c r="O41" s="8">
        <f>PRODUCT(Tabelle1!W2417:W2482)-1</f>
        <v>3.9587029877033553E-2</v>
      </c>
      <c r="P41" s="13">
        <f t="shared" si="2"/>
        <v>1.0395870298770336</v>
      </c>
      <c r="Q41" s="8"/>
      <c r="R41" s="8"/>
      <c r="S41" s="4" t="s">
        <v>953</v>
      </c>
      <c r="T41" s="8"/>
      <c r="U41" s="8">
        <f>PRODUCT(Tabelle1!AC2417:AC2482)-1</f>
        <v>-0.13590196617816641</v>
      </c>
      <c r="V41" s="13">
        <f t="shared" si="3"/>
        <v>0.86409803382183359</v>
      </c>
      <c r="W41" s="8"/>
      <c r="X41" s="8"/>
      <c r="Y41" s="4" t="s">
        <v>953</v>
      </c>
      <c r="Z41" s="8"/>
      <c r="AA41" s="8">
        <f>PRODUCT(Tabelle1!AI2417:AI2482)-1</f>
        <v>-0.16925330781854309</v>
      </c>
      <c r="AB41" s="13">
        <f t="shared" si="4"/>
        <v>0.83074669218145691</v>
      </c>
      <c r="AC41" s="8"/>
      <c r="AD41" s="4" t="s">
        <v>953</v>
      </c>
      <c r="AE41" s="8"/>
      <c r="AF41" s="8">
        <f>PRODUCT(Tabelle1!AN2417:AN2482)-1</f>
        <v>4.2857407596156305E-2</v>
      </c>
      <c r="AG41" s="8">
        <f t="shared" si="6"/>
        <v>1.0428574075961563</v>
      </c>
      <c r="AH41" s="8"/>
      <c r="AI41" s="8"/>
      <c r="AJ41" s="4" t="s">
        <v>953</v>
      </c>
      <c r="AK41" s="8"/>
      <c r="AL41" s="8">
        <f>PRODUCT(Tabelle1!AT2417:AT2482)-1</f>
        <v>4.2857407596156527E-2</v>
      </c>
      <c r="AM41" s="13">
        <f t="shared" si="5"/>
        <v>1.0428574075961565</v>
      </c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2:53">
      <c r="B42" s="4" t="s">
        <v>954</v>
      </c>
      <c r="C42" s="2"/>
      <c r="D42" s="10">
        <f>PRODUCT(Tabelle1!H2483:H2548)-1</f>
        <v>8.1575966691287194E-2</v>
      </c>
      <c r="E42" s="13">
        <f t="shared" si="0"/>
        <v>1.0815759666912872</v>
      </c>
      <c r="F42" s="13"/>
      <c r="G42" s="13"/>
      <c r="H42" s="4" t="s">
        <v>954</v>
      </c>
      <c r="I42" s="13"/>
      <c r="J42" s="8">
        <f>PRODUCT(Tabelle1!R2483:R2548)-1</f>
        <v>0.28690942668653929</v>
      </c>
      <c r="K42" s="13">
        <f t="shared" si="1"/>
        <v>1.2869094266865393</v>
      </c>
      <c r="L42" s="13"/>
      <c r="M42" s="4" t="s">
        <v>954</v>
      </c>
      <c r="N42" s="13"/>
      <c r="O42" s="8">
        <f>PRODUCT(Tabelle1!W2483:W2548)-1</f>
        <v>-1.6148534861541552E-2</v>
      </c>
      <c r="P42" s="13">
        <f t="shared" si="2"/>
        <v>0.98385146513845845</v>
      </c>
      <c r="Q42" s="8"/>
      <c r="R42" s="8"/>
      <c r="S42" s="4" t="s">
        <v>954</v>
      </c>
      <c r="T42" s="8"/>
      <c r="U42" s="8">
        <f>PRODUCT(Tabelle1!AC2483:AC2548)-1</f>
        <v>2.6786818736676432E-2</v>
      </c>
      <c r="V42" s="13">
        <f t="shared" si="3"/>
        <v>1.0267868187366764</v>
      </c>
      <c r="W42" s="8"/>
      <c r="X42" s="8"/>
      <c r="Y42" s="4" t="s">
        <v>954</v>
      </c>
      <c r="Z42" s="8"/>
      <c r="AA42" s="8">
        <f>PRODUCT(Tabelle1!AI2483:AI2548)-1</f>
        <v>-5.338477881101189E-2</v>
      </c>
      <c r="AB42" s="13">
        <f t="shared" si="4"/>
        <v>0.94661522118898811</v>
      </c>
      <c r="AC42" s="8"/>
      <c r="AD42" s="4" t="s">
        <v>954</v>
      </c>
      <c r="AE42" s="8"/>
      <c r="AF42" s="8">
        <f>PRODUCT(Tabelle1!AN2483:AN2548)-1</f>
        <v>-1.2383127954841644E-2</v>
      </c>
      <c r="AG42" s="8">
        <f t="shared" si="6"/>
        <v>0.98761687204515836</v>
      </c>
      <c r="AH42" s="8"/>
      <c r="AI42" s="8"/>
      <c r="AJ42" s="4" t="s">
        <v>954</v>
      </c>
      <c r="AK42" s="8"/>
      <c r="AL42" s="8">
        <f>PRODUCT(Tabelle1!AT2483:AT2548)-1</f>
        <v>-1.2383127954842199E-2</v>
      </c>
      <c r="AM42" s="13">
        <f t="shared" si="5"/>
        <v>0.9876168720451578</v>
      </c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2:53">
      <c r="B43" s="11" t="s">
        <v>955</v>
      </c>
      <c r="C43" s="6"/>
      <c r="D43" s="12">
        <f>PRODUCT(Tabelle1!H2549:H2611)-1</f>
        <v>-4.2597640885275401E-2</v>
      </c>
      <c r="E43" s="13">
        <f t="shared" si="0"/>
        <v>0.9574023591147246</v>
      </c>
      <c r="F43" s="13"/>
      <c r="G43" s="13"/>
      <c r="H43" s="11" t="s">
        <v>955</v>
      </c>
      <c r="I43" s="13"/>
      <c r="J43" s="8">
        <f>PRODUCT(Tabelle1!R2549:R2611)-1</f>
        <v>4.1482933590671234E-2</v>
      </c>
      <c r="K43" s="13">
        <f t="shared" si="1"/>
        <v>1.0414829335906712</v>
      </c>
      <c r="L43" s="13"/>
      <c r="M43" s="11" t="s">
        <v>955</v>
      </c>
      <c r="N43" s="13"/>
      <c r="O43" s="8">
        <f>PRODUCT(Tabelle1!W2549:W2611)-1</f>
        <v>4.1613433544351874E-3</v>
      </c>
      <c r="P43" s="13">
        <f t="shared" si="2"/>
        <v>1.0041613433544352</v>
      </c>
      <c r="Q43" s="8"/>
      <c r="R43" s="8"/>
      <c r="S43" s="11" t="s">
        <v>955</v>
      </c>
      <c r="T43" s="8"/>
      <c r="U43" s="8">
        <f>PRODUCT(Tabelle1!AC2549:AC2611)-1</f>
        <v>7.9569548389986533E-2</v>
      </c>
      <c r="V43" s="13">
        <f t="shared" si="3"/>
        <v>1.0795695483899865</v>
      </c>
      <c r="W43" s="8"/>
      <c r="X43" s="8"/>
      <c r="Y43" s="11" t="s">
        <v>955</v>
      </c>
      <c r="Z43" s="8"/>
      <c r="AA43" s="8">
        <f>PRODUCT(Tabelle1!AI2549:AI2611)-1</f>
        <v>0.14322352881443523</v>
      </c>
      <c r="AB43" s="13">
        <f t="shared" si="4"/>
        <v>1.1432235288144352</v>
      </c>
      <c r="AC43" s="8"/>
      <c r="AD43" s="11" t="s">
        <v>955</v>
      </c>
      <c r="AE43" s="8"/>
      <c r="AF43" s="8">
        <f>PRODUCT(Tabelle1!AN2549:AN2611)-1</f>
        <v>1.7102306157372738E-3</v>
      </c>
      <c r="AG43" s="8">
        <f t="shared" si="6"/>
        <v>1.0017102306157373</v>
      </c>
      <c r="AH43" s="8"/>
      <c r="AI43" s="8"/>
      <c r="AJ43" s="11" t="s">
        <v>955</v>
      </c>
      <c r="AK43" s="8"/>
      <c r="AL43" s="8">
        <f>PRODUCT(Tabelle1!AT2549:AT2611)-1</f>
        <v>1.7102306157361635E-3</v>
      </c>
      <c r="AM43" s="13">
        <f t="shared" si="5"/>
        <v>1.0017102306157362</v>
      </c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</row>
    <row r="44" spans="2:53">
      <c r="B44" s="3" t="s">
        <v>956</v>
      </c>
      <c r="C44" s="5"/>
      <c r="D44" s="9">
        <f>PRODUCT(Tabelle1!H2612:H2677)-1</f>
        <v>-0.20739599354609373</v>
      </c>
      <c r="E44" s="13">
        <f t="shared" si="0"/>
        <v>0.79260400645390627</v>
      </c>
      <c r="F44" s="13"/>
      <c r="G44" s="13"/>
      <c r="H44" s="3" t="s">
        <v>956</v>
      </c>
      <c r="I44" s="13"/>
      <c r="J44" s="8">
        <f>PRODUCT(Tabelle1!R2612:R2677)-1</f>
        <v>-0.22660455602010632</v>
      </c>
      <c r="K44" s="13">
        <f t="shared" si="1"/>
        <v>0.77339544397989368</v>
      </c>
      <c r="L44" s="13"/>
      <c r="M44" s="3" t="s">
        <v>956</v>
      </c>
      <c r="N44" s="13"/>
      <c r="O44" s="8">
        <f>PRODUCT(Tabelle1!W2612:W2677)-1</f>
        <v>3.0010109394835949E-2</v>
      </c>
      <c r="P44" s="13">
        <f t="shared" si="2"/>
        <v>1.0300101093948359</v>
      </c>
      <c r="Q44" s="8"/>
      <c r="R44" s="8"/>
      <c r="S44" s="3" t="s">
        <v>956</v>
      </c>
      <c r="T44" s="8"/>
      <c r="U44" s="8">
        <f>PRODUCT(Tabelle1!AC2612:AC2677)-1</f>
        <v>-8.2631029894213781E-2</v>
      </c>
      <c r="V44" s="13">
        <f t="shared" si="3"/>
        <v>0.91736897010578622</v>
      </c>
      <c r="W44" s="8"/>
      <c r="X44" s="8"/>
      <c r="Y44" s="3" t="s">
        <v>956</v>
      </c>
      <c r="Z44" s="8"/>
      <c r="AA44" s="8">
        <f>PRODUCT(Tabelle1!AI2612:AI2677)-1</f>
        <v>-8.5745167941851164E-2</v>
      </c>
      <c r="AB44" s="13">
        <f t="shared" si="4"/>
        <v>0.91425483205814884</v>
      </c>
      <c r="AC44" s="8"/>
      <c r="AD44" s="3" t="s">
        <v>956</v>
      </c>
      <c r="AE44" s="8"/>
      <c r="AF44" s="8">
        <f>PRODUCT(Tabelle1!AN2612:AN2677)-1</f>
        <v>3.3793256436992936E-2</v>
      </c>
      <c r="AG44" s="8">
        <f t="shared" si="6"/>
        <v>1.0337932564369929</v>
      </c>
      <c r="AH44" s="8"/>
      <c r="AI44" s="8"/>
      <c r="AJ44" s="3" t="s">
        <v>956</v>
      </c>
      <c r="AK44" s="8"/>
      <c r="AL44" s="8">
        <f>PRODUCT(Tabelle1!AT2612:AT2677)-1</f>
        <v>3.3793256436993158E-2</v>
      </c>
      <c r="AM44" s="13">
        <f t="shared" si="5"/>
        <v>1.0337932564369932</v>
      </c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</row>
    <row r="45" spans="2:53">
      <c r="B45" s="4" t="s">
        <v>957</v>
      </c>
      <c r="C45" s="2"/>
      <c r="D45" s="10">
        <f>PRODUCT(Tabelle1!H2678:H2743)-1</f>
        <v>-5.0092257338155477E-2</v>
      </c>
      <c r="E45" s="13">
        <f t="shared" si="0"/>
        <v>0.94990774266184452</v>
      </c>
      <c r="F45" s="13"/>
      <c r="G45" s="13"/>
      <c r="H45" s="4" t="s">
        <v>957</v>
      </c>
      <c r="I45" s="13"/>
      <c r="J45" s="8">
        <f>PRODUCT(Tabelle1!R2678:R2743)-1</f>
        <v>-4.5988482595765712E-2</v>
      </c>
      <c r="K45" s="13">
        <f t="shared" si="1"/>
        <v>0.95401151740423429</v>
      </c>
      <c r="L45" s="13"/>
      <c r="M45" s="4" t="s">
        <v>957</v>
      </c>
      <c r="N45" s="13"/>
      <c r="O45" s="8">
        <f>PRODUCT(Tabelle1!W2678:W2743)-1</f>
        <v>2.8101891158740733E-2</v>
      </c>
      <c r="P45" s="13">
        <f t="shared" si="2"/>
        <v>1.0281018911587407</v>
      </c>
      <c r="Q45" s="8"/>
      <c r="R45" s="8"/>
      <c r="S45" s="4" t="s">
        <v>957</v>
      </c>
      <c r="T45" s="8"/>
      <c r="U45" s="8">
        <f>PRODUCT(Tabelle1!AC2678:AC2743)-1</f>
        <v>5.8236897907842922E-2</v>
      </c>
      <c r="V45" s="13">
        <f t="shared" si="3"/>
        <v>1.0582368979078429</v>
      </c>
      <c r="W45" s="8"/>
      <c r="X45" s="8"/>
      <c r="Y45" s="4" t="s">
        <v>957</v>
      </c>
      <c r="Z45" s="8"/>
      <c r="AA45" s="8">
        <f>PRODUCT(Tabelle1!AI2678:AI2743)-1</f>
        <v>4.7493659475094319E-2</v>
      </c>
      <c r="AB45" s="13">
        <f t="shared" si="4"/>
        <v>1.0474936594750943</v>
      </c>
      <c r="AC45" s="8"/>
      <c r="AD45" s="4" t="s">
        <v>957</v>
      </c>
      <c r="AE45" s="8"/>
      <c r="AF45" s="8">
        <f>PRODUCT(Tabelle1!AN2678:AN2743)-1</f>
        <v>2.739962852084199E-2</v>
      </c>
      <c r="AG45" s="8">
        <f t="shared" si="6"/>
        <v>1.027399628520842</v>
      </c>
      <c r="AH45" s="8"/>
      <c r="AI45" s="8"/>
      <c r="AJ45" s="4" t="s">
        <v>957</v>
      </c>
      <c r="AK45" s="8"/>
      <c r="AL45" s="8">
        <f>PRODUCT(Tabelle1!AT2678:AT2743)-1</f>
        <v>2.7399628520842434E-2</v>
      </c>
      <c r="AM45" s="13">
        <f t="shared" si="5"/>
        <v>1.0273996285208424</v>
      </c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</row>
    <row r="46" spans="2:53">
      <c r="B46" s="4" t="s">
        <v>958</v>
      </c>
      <c r="C46" s="2"/>
      <c r="D46" s="10">
        <f>PRODUCT(Tabelle1!H2744:H2809)-1</f>
        <v>-0.10490284396866489</v>
      </c>
      <c r="E46" s="13">
        <f t="shared" si="0"/>
        <v>0.89509715603133511</v>
      </c>
      <c r="F46" s="13"/>
      <c r="G46" s="13"/>
      <c r="H46" s="4" t="s">
        <v>958</v>
      </c>
      <c r="I46" s="13"/>
      <c r="J46" s="8">
        <f>PRODUCT(Tabelle1!R2744:R2809)-1</f>
        <v>-5.0541161758234643E-2</v>
      </c>
      <c r="K46" s="13">
        <f t="shared" si="1"/>
        <v>0.94945883824176536</v>
      </c>
      <c r="L46" s="13"/>
      <c r="M46" s="4" t="s">
        <v>958</v>
      </c>
      <c r="N46" s="13"/>
      <c r="O46" s="8">
        <f>PRODUCT(Tabelle1!W2744:W2809)-1</f>
        <v>3.6852619483848548E-2</v>
      </c>
      <c r="P46" s="13">
        <f t="shared" si="2"/>
        <v>1.0368526194838485</v>
      </c>
      <c r="Q46" s="8"/>
      <c r="R46" s="8"/>
      <c r="S46" s="4" t="s">
        <v>958</v>
      </c>
      <c r="T46" s="8"/>
      <c r="U46" s="8">
        <f>PRODUCT(Tabelle1!AC2744:AC2809)-1</f>
        <v>4.2397158494769327E-2</v>
      </c>
      <c r="V46" s="13">
        <f t="shared" si="3"/>
        <v>1.0423971584947693</v>
      </c>
      <c r="W46" s="8"/>
      <c r="X46" s="8"/>
      <c r="Y46" s="4" t="s">
        <v>958</v>
      </c>
      <c r="Z46" s="8"/>
      <c r="AA46" s="8">
        <f>PRODUCT(Tabelle1!AI2744:AI2809)-1</f>
        <v>8.6021142806431916E-2</v>
      </c>
      <c r="AB46" s="13">
        <f t="shared" si="4"/>
        <v>1.0860211428064319</v>
      </c>
      <c r="AC46" s="8"/>
      <c r="AD46" s="4" t="s">
        <v>958</v>
      </c>
      <c r="AE46" s="8"/>
      <c r="AF46" s="8">
        <f>PRODUCT(Tabelle1!AN2744:AN2809)-1</f>
        <v>3.7252254118634198E-2</v>
      </c>
      <c r="AG46" s="8">
        <f t="shared" si="6"/>
        <v>1.0372522541186342</v>
      </c>
      <c r="AH46" s="8"/>
      <c r="AI46" s="8"/>
      <c r="AJ46" s="4" t="s">
        <v>958</v>
      </c>
      <c r="AK46" s="8"/>
      <c r="AL46" s="8">
        <f>PRODUCT(Tabelle1!AT2744:AT2809)-1</f>
        <v>3.725225411863442E-2</v>
      </c>
      <c r="AM46" s="13">
        <f t="shared" si="5"/>
        <v>1.0372522541186344</v>
      </c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</row>
    <row r="47" spans="2:53">
      <c r="B47" s="11" t="s">
        <v>959</v>
      </c>
      <c r="C47" s="6"/>
      <c r="D47" s="12">
        <f>PRODUCT(Tabelle1!H2810:H2872)-1</f>
        <v>2.5432996179203693E-2</v>
      </c>
      <c r="E47" s="13">
        <f t="shared" si="0"/>
        <v>1.0254329961792037</v>
      </c>
      <c r="F47" s="13"/>
      <c r="G47" s="13"/>
      <c r="H47" s="11" t="s">
        <v>959</v>
      </c>
      <c r="I47" s="13"/>
      <c r="J47" s="8">
        <f>PRODUCT(Tabelle1!R2810:R2872)-1</f>
        <v>-1.6806348383327063E-2</v>
      </c>
      <c r="K47" s="13">
        <f t="shared" si="1"/>
        <v>0.98319365161667294</v>
      </c>
      <c r="L47" s="13"/>
      <c r="M47" s="11" t="s">
        <v>959</v>
      </c>
      <c r="N47" s="13"/>
      <c r="O47" s="8">
        <f>PRODUCT(Tabelle1!W2810:W2872)-1</f>
        <v>7.4127667044618928E-3</v>
      </c>
      <c r="P47" s="13">
        <f t="shared" si="2"/>
        <v>1.0074127667044619</v>
      </c>
      <c r="Q47" s="8"/>
      <c r="R47" s="8"/>
      <c r="S47" s="11" t="s">
        <v>959</v>
      </c>
      <c r="T47" s="8"/>
      <c r="U47" s="8">
        <f>PRODUCT(Tabelle1!AC2810:AC2872)-1</f>
        <v>-8.7752538465136531E-2</v>
      </c>
      <c r="V47" s="13">
        <f t="shared" si="3"/>
        <v>0.91224746153486347</v>
      </c>
      <c r="W47" s="8"/>
      <c r="X47" s="8"/>
      <c r="Y47" s="11" t="s">
        <v>959</v>
      </c>
      <c r="Z47" s="8"/>
      <c r="AA47" s="8">
        <f>PRODUCT(Tabelle1!AI2810:AI2872)-1</f>
        <v>-0.13478031375164556</v>
      </c>
      <c r="AB47" s="13">
        <f t="shared" si="4"/>
        <v>0.86521968624835444</v>
      </c>
      <c r="AC47" s="8"/>
      <c r="AD47" s="11" t="s">
        <v>959</v>
      </c>
      <c r="AE47" s="8"/>
      <c r="AF47" s="8">
        <f>PRODUCT(Tabelle1!AN2810:AN2872)-1</f>
        <v>8.6624905842489497E-3</v>
      </c>
      <c r="AG47" s="8">
        <f t="shared" si="6"/>
        <v>1.0086624905842489</v>
      </c>
      <c r="AH47" s="8"/>
      <c r="AI47" s="8"/>
      <c r="AJ47" s="11" t="s">
        <v>959</v>
      </c>
      <c r="AK47" s="8"/>
      <c r="AL47" s="8">
        <f>PRODUCT(Tabelle1!AT2810:AT2872)-1</f>
        <v>8.6624905842489497E-3</v>
      </c>
      <c r="AM47" s="13">
        <f t="shared" si="5"/>
        <v>1.0086624905842489</v>
      </c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</row>
    <row r="48" spans="2:53">
      <c r="B48" s="3" t="s">
        <v>960</v>
      </c>
      <c r="C48" s="5"/>
      <c r="D48" s="9">
        <f>PRODUCT(Tabelle1!H2873:H2938)-1</f>
        <v>9.3217159439161756E-2</v>
      </c>
      <c r="E48" s="13">
        <f t="shared" si="0"/>
        <v>1.0932171594391618</v>
      </c>
      <c r="F48" s="13"/>
      <c r="G48" s="13"/>
      <c r="H48" s="3" t="s">
        <v>960</v>
      </c>
      <c r="I48" s="13"/>
      <c r="J48" s="8">
        <f>PRODUCT(Tabelle1!R2873:R2938)-1</f>
        <v>0.19542546778303516</v>
      </c>
      <c r="K48" s="13">
        <f t="shared" si="1"/>
        <v>1.1954254677830352</v>
      </c>
      <c r="L48" s="13"/>
      <c r="M48" s="3" t="s">
        <v>960</v>
      </c>
      <c r="N48" s="13"/>
      <c r="O48" s="8">
        <f>PRODUCT(Tabelle1!W2873:W2938)-1</f>
        <v>1.438227257260638E-2</v>
      </c>
      <c r="P48" s="13">
        <f t="shared" si="2"/>
        <v>1.0143822725726064</v>
      </c>
      <c r="Q48" s="8"/>
      <c r="R48" s="8"/>
      <c r="S48" s="3" t="s">
        <v>960</v>
      </c>
      <c r="T48" s="8"/>
      <c r="U48" s="8">
        <f>PRODUCT(Tabelle1!AC2873:AC2938)-1</f>
        <v>3.3781437065738995E-2</v>
      </c>
      <c r="V48" s="13">
        <f t="shared" si="3"/>
        <v>1.033781437065739</v>
      </c>
      <c r="W48" s="8"/>
      <c r="X48" s="8"/>
      <c r="Y48" s="3" t="s">
        <v>960</v>
      </c>
      <c r="Z48" s="8"/>
      <c r="AA48" s="8">
        <f>PRODUCT(Tabelle1!AI2873:AI2938)-1</f>
        <v>0.10108057962808581</v>
      </c>
      <c r="AB48" s="13">
        <f t="shared" si="4"/>
        <v>1.1010805796280858</v>
      </c>
      <c r="AC48" s="8"/>
      <c r="AD48" s="3" t="s">
        <v>960</v>
      </c>
      <c r="AE48" s="8"/>
      <c r="AF48" s="8">
        <f>PRODUCT(Tabelle1!AN2873:AN2938)-1</f>
        <v>5.8296573005289787E-3</v>
      </c>
      <c r="AG48" s="8">
        <f t="shared" si="6"/>
        <v>1.005829657300529</v>
      </c>
      <c r="AH48" s="8"/>
      <c r="AI48" s="8"/>
      <c r="AJ48" s="3" t="s">
        <v>960</v>
      </c>
      <c r="AK48" s="8"/>
      <c r="AL48" s="8">
        <f>PRODUCT(Tabelle1!AT2873:AT2938)-1</f>
        <v>5.8296573005276464E-3</v>
      </c>
      <c r="AM48" s="13">
        <f t="shared" si="5"/>
        <v>1.0058296573005276</v>
      </c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2:53">
      <c r="B49" s="4" t="s">
        <v>961</v>
      </c>
      <c r="C49" s="2"/>
      <c r="D49" s="10">
        <f>PRODUCT(Tabelle1!H2939:H3004)-1</f>
        <v>5.3936904230336591E-2</v>
      </c>
      <c r="E49" s="13">
        <f t="shared" si="0"/>
        <v>1.0539369042303366</v>
      </c>
      <c r="F49" s="13"/>
      <c r="G49" s="13"/>
      <c r="H49" s="4" t="s">
        <v>961</v>
      </c>
      <c r="I49" s="13"/>
      <c r="J49" s="8">
        <f>PRODUCT(Tabelle1!R2939:R3004)-1</f>
        <v>0.12714810101569163</v>
      </c>
      <c r="K49" s="13">
        <f t="shared" si="1"/>
        <v>1.1271481010156916</v>
      </c>
      <c r="L49" s="13"/>
      <c r="M49" s="4" t="s">
        <v>961</v>
      </c>
      <c r="N49" s="13"/>
      <c r="O49" s="8">
        <f>PRODUCT(Tabelle1!W2939:W3004)-1</f>
        <v>-4.9344297004599857E-3</v>
      </c>
      <c r="P49" s="13">
        <f t="shared" si="2"/>
        <v>0.99506557029954001</v>
      </c>
      <c r="Q49" s="8"/>
      <c r="R49" s="8"/>
      <c r="S49" s="4" t="s">
        <v>961</v>
      </c>
      <c r="T49" s="8"/>
      <c r="U49" s="8">
        <f>PRODUCT(Tabelle1!AC2939:AC3004)-1</f>
        <v>5.4552555380119383E-2</v>
      </c>
      <c r="V49" s="13">
        <f t="shared" si="3"/>
        <v>1.0545525553801194</v>
      </c>
      <c r="W49" s="8"/>
      <c r="X49" s="8"/>
      <c r="Y49" s="4" t="s">
        <v>961</v>
      </c>
      <c r="Z49" s="8"/>
      <c r="AA49" s="8">
        <f>PRODUCT(Tabelle1!AI2939:AI3004)-1</f>
        <v>-1.2991263994752256E-2</v>
      </c>
      <c r="AB49" s="13">
        <f t="shared" si="4"/>
        <v>0.98700873600524774</v>
      </c>
      <c r="AC49" s="8"/>
      <c r="AD49" s="4" t="s">
        <v>961</v>
      </c>
      <c r="AE49" s="8"/>
      <c r="AF49" s="8">
        <f>PRODUCT(Tabelle1!AN2939:AN3004)-1</f>
        <v>4.2651427432718325E-3</v>
      </c>
      <c r="AG49" s="8">
        <f t="shared" si="6"/>
        <v>1.0042651427432718</v>
      </c>
      <c r="AH49" s="8"/>
      <c r="AI49" s="8"/>
      <c r="AJ49" s="4" t="s">
        <v>961</v>
      </c>
      <c r="AK49" s="8"/>
      <c r="AL49" s="8">
        <f>PRODUCT(Tabelle1!AT2939:AT3004)-1</f>
        <v>4.2651427432711664E-3</v>
      </c>
      <c r="AM49" s="13">
        <f t="shared" si="5"/>
        <v>1.0042651427432712</v>
      </c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2:53">
      <c r="B50" s="4" t="s">
        <v>962</v>
      </c>
      <c r="C50" s="2"/>
      <c r="D50" s="10">
        <f>PRODUCT(Tabelle1!H3005:H3069)-1</f>
        <v>2.2628654734656362E-2</v>
      </c>
      <c r="E50" s="13">
        <f t="shared" si="0"/>
        <v>1.0226286547346564</v>
      </c>
      <c r="F50" s="13"/>
      <c r="G50" s="13"/>
      <c r="H50" s="4" t="s">
        <v>962</v>
      </c>
      <c r="I50" s="13"/>
      <c r="J50" s="8">
        <f>PRODUCT(Tabelle1!R3005:R3069)-1</f>
        <v>4.4077318347769179E-2</v>
      </c>
      <c r="K50" s="13">
        <f t="shared" si="1"/>
        <v>1.0440773183477692</v>
      </c>
      <c r="L50" s="13"/>
      <c r="M50" s="4" t="s">
        <v>962</v>
      </c>
      <c r="N50" s="13"/>
      <c r="O50" s="8">
        <f>PRODUCT(Tabelle1!W3005:W3069)-1</f>
        <v>1.7627536240635955E-2</v>
      </c>
      <c r="P50" s="13">
        <f t="shared" si="2"/>
        <v>1.017627536240636</v>
      </c>
      <c r="Q50" s="8"/>
      <c r="R50" s="8"/>
      <c r="S50" s="4" t="s">
        <v>962</v>
      </c>
      <c r="T50" s="8"/>
      <c r="U50" s="8">
        <f>PRODUCT(Tabelle1!AC3005:AC3069)-1</f>
        <v>1.6004616095974145E-2</v>
      </c>
      <c r="V50" s="13">
        <f t="shared" si="3"/>
        <v>1.0160046160959741</v>
      </c>
      <c r="W50" s="8"/>
      <c r="X50" s="8"/>
      <c r="Y50" s="4" t="s">
        <v>962</v>
      </c>
      <c r="Z50" s="8"/>
      <c r="AA50" s="8">
        <f>PRODUCT(Tabelle1!AI3005:AI3069)-1</f>
        <v>1.9849611368745412E-2</v>
      </c>
      <c r="AB50" s="13">
        <f t="shared" si="4"/>
        <v>1.0198496113687454</v>
      </c>
      <c r="AC50" s="8"/>
      <c r="AD50" s="4" t="s">
        <v>962</v>
      </c>
      <c r="AE50" s="8"/>
      <c r="AF50" s="8">
        <f>PRODUCT(Tabelle1!AN3005:AN3069)-1</f>
        <v>1.5630313286366437E-2</v>
      </c>
      <c r="AG50" s="8">
        <f t="shared" si="6"/>
        <v>1.0156303132863664</v>
      </c>
      <c r="AH50" s="8"/>
      <c r="AI50" s="8"/>
      <c r="AJ50" s="4" t="s">
        <v>962</v>
      </c>
      <c r="AK50" s="8"/>
      <c r="AL50" s="8">
        <f>PRODUCT(Tabelle1!AT3005:AT3069)-1</f>
        <v>1.5630313286367103E-2</v>
      </c>
      <c r="AM50" s="13">
        <f t="shared" si="5"/>
        <v>1.0156303132863671</v>
      </c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</row>
    <row r="51" spans="2:53">
      <c r="B51" s="11" t="s">
        <v>995</v>
      </c>
      <c r="C51" s="6"/>
      <c r="D51" s="12">
        <f>PRODUCT(Tabelle1!H3070:H3134)-1</f>
        <v>3.0017390560194812E-2</v>
      </c>
      <c r="E51" s="13">
        <f t="shared" si="0"/>
        <v>1.0300173905601948</v>
      </c>
      <c r="F51" s="13"/>
      <c r="G51" s="13"/>
      <c r="H51" s="11" t="s">
        <v>995</v>
      </c>
      <c r="I51" s="13"/>
      <c r="J51" s="8">
        <f>PRODUCT(Tabelle1!R3070:R3134)-1</f>
        <v>8.4949266284206626E-3</v>
      </c>
      <c r="K51" s="13">
        <f t="shared" si="1"/>
        <v>1.0084949266284207</v>
      </c>
      <c r="L51" s="13"/>
      <c r="M51" s="11" t="s">
        <v>995</v>
      </c>
      <c r="N51" s="13"/>
      <c r="O51" s="8">
        <f>PRODUCT(Tabelle1!W3070:W3134)-1</f>
        <v>1.239996998008519E-2</v>
      </c>
      <c r="P51" s="13">
        <f t="shared" si="2"/>
        <v>1.0123999699800852</v>
      </c>
      <c r="Q51" s="8"/>
      <c r="R51" s="8"/>
      <c r="S51" s="11" t="s">
        <v>995</v>
      </c>
      <c r="T51" s="8"/>
      <c r="U51" s="8">
        <f>PRODUCT(Tabelle1!AC3070:AC3134)-1</f>
        <v>0.1212439134859209</v>
      </c>
      <c r="V51" s="13">
        <f t="shared" si="3"/>
        <v>1.1212439134859209</v>
      </c>
      <c r="W51" s="8"/>
      <c r="X51" s="8"/>
      <c r="Y51" s="11" t="s">
        <v>995</v>
      </c>
      <c r="Z51" s="8"/>
      <c r="AA51" s="8">
        <f>PRODUCT(Tabelle1!AI3070:AI3134)-1</f>
        <v>0.17086542416876971</v>
      </c>
      <c r="AB51" s="13">
        <f t="shared" si="4"/>
        <v>1.1708654241687697</v>
      </c>
      <c r="AC51" s="8"/>
      <c r="AD51" s="11" t="s">
        <v>995</v>
      </c>
      <c r="AE51" s="8"/>
      <c r="AF51" s="8">
        <f>PRODUCT(Tabelle1!AN3070:AN3134)-1</f>
        <v>1.2794737464056016E-2</v>
      </c>
      <c r="AG51" s="8">
        <f t="shared" si="6"/>
        <v>1.012794737464056</v>
      </c>
      <c r="AH51" s="8"/>
      <c r="AI51" s="8"/>
      <c r="AJ51" s="11" t="s">
        <v>995</v>
      </c>
      <c r="AK51" s="8"/>
      <c r="AL51" s="8">
        <f>PRODUCT(Tabelle1!AT3070:AT3134)-1</f>
        <v>1.2794737464057349E-2</v>
      </c>
      <c r="AM51" s="13">
        <f t="shared" si="5"/>
        <v>1.0127947374640573</v>
      </c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2:53">
      <c r="B52" s="3" t="s">
        <v>963</v>
      </c>
      <c r="C52" s="5"/>
      <c r="D52" s="9">
        <f>PRODUCT(Tabelle1!H3135:H3199)-1</f>
        <v>-7.5039093991339234E-3</v>
      </c>
      <c r="E52" s="13">
        <f t="shared" si="0"/>
        <v>0.99249609060086608</v>
      </c>
      <c r="F52" s="13"/>
      <c r="G52" s="13"/>
      <c r="H52" s="3" t="s">
        <v>963</v>
      </c>
      <c r="I52" s="13"/>
      <c r="J52" s="8">
        <f>PRODUCT(Tabelle1!R3135:R3199)-1</f>
        <v>-3.9478406664889554E-2</v>
      </c>
      <c r="K52" s="13">
        <f t="shared" si="1"/>
        <v>0.96052159333511045</v>
      </c>
      <c r="L52" s="13"/>
      <c r="M52" s="3" t="s">
        <v>963</v>
      </c>
      <c r="N52" s="13"/>
      <c r="O52" s="8">
        <f>PRODUCT(Tabelle1!W3135:W3199)-1</f>
        <v>7.5899358960207497E-3</v>
      </c>
      <c r="P52" s="13">
        <f t="shared" si="2"/>
        <v>1.0075899358960207</v>
      </c>
      <c r="Q52" s="8"/>
      <c r="R52" s="8"/>
      <c r="S52" s="3" t="s">
        <v>963</v>
      </c>
      <c r="T52" s="8"/>
      <c r="U52" s="8">
        <f>PRODUCT(Tabelle1!AC3135:AC3199)-1</f>
        <v>-1.2688601008316591E-2</v>
      </c>
      <c r="V52" s="13">
        <f t="shared" si="3"/>
        <v>0.98731139899168341</v>
      </c>
      <c r="W52" s="8"/>
      <c r="X52" s="8"/>
      <c r="Y52" s="3" t="s">
        <v>963</v>
      </c>
      <c r="Z52" s="8"/>
      <c r="AA52" s="8">
        <f>PRODUCT(Tabelle1!AI3135:AI3199)-1</f>
        <v>6.9305811338356893E-2</v>
      </c>
      <c r="AB52" s="13">
        <f t="shared" si="4"/>
        <v>1.0693058113383569</v>
      </c>
      <c r="AC52" s="8"/>
      <c r="AD52" s="3" t="s">
        <v>963</v>
      </c>
      <c r="AE52" s="8"/>
      <c r="AF52" s="8">
        <f>PRODUCT(Tabelle1!AN3135:AN3199)-1</f>
        <v>9.3388954963129489E-3</v>
      </c>
      <c r="AG52" s="8">
        <f t="shared" si="6"/>
        <v>1.0093388954963129</v>
      </c>
      <c r="AH52" s="8"/>
      <c r="AI52" s="8"/>
      <c r="AJ52" s="3" t="s">
        <v>963</v>
      </c>
      <c r="AK52" s="8"/>
      <c r="AL52" s="8">
        <f>PRODUCT(Tabelle1!AT3135:AT3199)-1</f>
        <v>9.3388954963127269E-3</v>
      </c>
      <c r="AM52" s="13">
        <f t="shared" si="5"/>
        <v>1.0093388954963127</v>
      </c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2:53">
      <c r="B53" s="4" t="s">
        <v>964</v>
      </c>
      <c r="C53" s="2"/>
      <c r="D53" s="10">
        <f>PRODUCT(Tabelle1!H3200:H3264)-1</f>
        <v>-9.3630566487358236E-3</v>
      </c>
      <c r="E53" s="13">
        <f t="shared" si="0"/>
        <v>0.99063694335126418</v>
      </c>
      <c r="F53" s="13"/>
      <c r="G53" s="13"/>
      <c r="H53" s="4" t="s">
        <v>964</v>
      </c>
      <c r="I53" s="13"/>
      <c r="J53" s="8">
        <f>PRODUCT(Tabelle1!R3200:R3264)-1</f>
        <v>6.2941598391433207E-2</v>
      </c>
      <c r="K53" s="13">
        <f t="shared" si="1"/>
        <v>1.0629415983914332</v>
      </c>
      <c r="L53" s="13"/>
      <c r="M53" s="4" t="s">
        <v>964</v>
      </c>
      <c r="N53" s="13"/>
      <c r="O53" s="8">
        <f>PRODUCT(Tabelle1!W3200:W3264)-1</f>
        <v>2.6455180352742858E-2</v>
      </c>
      <c r="P53" s="13">
        <f t="shared" si="2"/>
        <v>1.0264551803527429</v>
      </c>
      <c r="Q53" s="8"/>
      <c r="R53" s="8"/>
      <c r="S53" s="4" t="s">
        <v>964</v>
      </c>
      <c r="T53" s="8"/>
      <c r="U53" s="8">
        <f>PRODUCT(Tabelle1!AC3200:AC3264)-1</f>
        <v>6.9877367415025482E-3</v>
      </c>
      <c r="V53" s="13">
        <f t="shared" si="3"/>
        <v>1.0069877367415025</v>
      </c>
      <c r="W53" s="8"/>
      <c r="X53" s="8"/>
      <c r="Y53" s="4" t="s">
        <v>964</v>
      </c>
      <c r="Z53" s="8"/>
      <c r="AA53" s="8">
        <f>PRODUCT(Tabelle1!AI3200:AI3264)-1</f>
        <v>6.4163591432992328E-2</v>
      </c>
      <c r="AB53" s="13">
        <f t="shared" si="4"/>
        <v>1.0641635914329923</v>
      </c>
      <c r="AC53" s="8"/>
      <c r="AD53" s="4" t="s">
        <v>964</v>
      </c>
      <c r="AE53" s="8"/>
      <c r="AF53" s="8">
        <f>PRODUCT(Tabelle1!AN3200:AN3264)-1</f>
        <v>2.7543220275632718E-2</v>
      </c>
      <c r="AG53" s="8">
        <f t="shared" si="6"/>
        <v>1.0275432202756327</v>
      </c>
      <c r="AH53" s="8"/>
      <c r="AI53" s="8"/>
      <c r="AJ53" s="4" t="s">
        <v>964</v>
      </c>
      <c r="AK53" s="8"/>
      <c r="AL53" s="8">
        <f>PRODUCT(Tabelle1!AT3200:AT3264)-1</f>
        <v>2.7543220275632274E-2</v>
      </c>
      <c r="AM53" s="13">
        <f t="shared" si="5"/>
        <v>1.0275432202756323</v>
      </c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2:53">
      <c r="B54" s="4" t="s">
        <v>965</v>
      </c>
      <c r="C54" s="2"/>
      <c r="D54" s="10">
        <f>PRODUCT(Tabelle1!H3265:H3330)-1</f>
        <v>4.4096130704700531E-2</v>
      </c>
      <c r="E54" s="13">
        <f t="shared" si="0"/>
        <v>1.0440961307047005</v>
      </c>
      <c r="F54" s="13"/>
      <c r="G54" s="13"/>
      <c r="H54" s="4" t="s">
        <v>965</v>
      </c>
      <c r="I54" s="13"/>
      <c r="J54" s="8">
        <f>PRODUCT(Tabelle1!R3265:R3330)-1</f>
        <v>0.1190095024525859</v>
      </c>
      <c r="K54" s="13">
        <f t="shared" si="1"/>
        <v>1.1190095024525859</v>
      </c>
      <c r="L54" s="13"/>
      <c r="M54" s="4" t="s">
        <v>965</v>
      </c>
      <c r="N54" s="13"/>
      <c r="O54" s="8">
        <f>PRODUCT(Tabelle1!W3265:W3330)-1</f>
        <v>2.2224548449782278E-2</v>
      </c>
      <c r="P54" s="13">
        <f t="shared" si="2"/>
        <v>1.0222245484497823</v>
      </c>
      <c r="Q54" s="8"/>
      <c r="R54" s="8"/>
      <c r="S54" s="4" t="s">
        <v>965</v>
      </c>
      <c r="T54" s="8"/>
      <c r="U54" s="8">
        <f>PRODUCT(Tabelle1!AC3265:AC3330)-1</f>
        <v>-7.2736490436444146E-2</v>
      </c>
      <c r="V54" s="13">
        <f t="shared" si="3"/>
        <v>0.92726350956355585</v>
      </c>
      <c r="W54" s="8"/>
      <c r="X54" s="8"/>
      <c r="Y54" s="4" t="s">
        <v>965</v>
      </c>
      <c r="Z54" s="8"/>
      <c r="AA54" s="8">
        <f>PRODUCT(Tabelle1!AI3265:AI3330)-1</f>
        <v>-0.10674425281453137</v>
      </c>
      <c r="AB54" s="13">
        <f t="shared" si="4"/>
        <v>0.89325574718546863</v>
      </c>
      <c r="AC54" s="8"/>
      <c r="AD54" s="4" t="s">
        <v>965</v>
      </c>
      <c r="AE54" s="8"/>
      <c r="AF54" s="8">
        <f>PRODUCT(Tabelle1!AN3265:AN3330)-1</f>
        <v>3.1706162808052385E-2</v>
      </c>
      <c r="AG54" s="8">
        <f t="shared" si="6"/>
        <v>1.0317061628080524</v>
      </c>
      <c r="AH54" s="8"/>
      <c r="AI54" s="8"/>
      <c r="AJ54" s="4" t="s">
        <v>965</v>
      </c>
      <c r="AK54" s="8"/>
      <c r="AL54" s="8">
        <f>PRODUCT(Tabelle1!AT3265:AT3330)-1</f>
        <v>3.1706162808052607E-2</v>
      </c>
      <c r="AM54" s="13">
        <f t="shared" si="5"/>
        <v>1.0317061628080526</v>
      </c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</row>
    <row r="55" spans="2:53">
      <c r="B55" s="11" t="s">
        <v>966</v>
      </c>
      <c r="C55" s="6"/>
      <c r="D55" s="12">
        <f>PRODUCT(Tabelle1!H3331:H3394)-1</f>
        <v>8.9509358454331611E-4</v>
      </c>
      <c r="E55" s="13">
        <f t="shared" si="0"/>
        <v>1.0008950935845433</v>
      </c>
      <c r="F55" s="13"/>
      <c r="G55" s="13"/>
      <c r="H55" s="11" t="s">
        <v>966</v>
      </c>
      <c r="I55" s="13"/>
      <c r="J55" s="8">
        <f>PRODUCT(Tabelle1!R3331:R3394)-1</f>
        <v>-4.990287888529843E-3</v>
      </c>
      <c r="K55" s="13">
        <f t="shared" si="1"/>
        <v>0.99500971211147016</v>
      </c>
      <c r="L55" s="13"/>
      <c r="M55" s="11" t="s">
        <v>966</v>
      </c>
      <c r="N55" s="13"/>
      <c r="O55" s="8">
        <f>PRODUCT(Tabelle1!W3331:W3394)-1</f>
        <v>1.666320970454116E-2</v>
      </c>
      <c r="P55" s="13">
        <f t="shared" si="2"/>
        <v>1.0166632097045412</v>
      </c>
      <c r="Q55" s="8"/>
      <c r="R55" s="8"/>
      <c r="S55" s="11" t="s">
        <v>966</v>
      </c>
      <c r="T55" s="8"/>
      <c r="U55" s="8">
        <f>PRODUCT(Tabelle1!AC3331:AC3394)-1</f>
        <v>5.4627071561493157E-2</v>
      </c>
      <c r="V55" s="13">
        <f t="shared" si="3"/>
        <v>1.0546270715614932</v>
      </c>
      <c r="W55" s="8"/>
      <c r="X55" s="8"/>
      <c r="Y55" s="11" t="s">
        <v>966</v>
      </c>
      <c r="Z55" s="8"/>
      <c r="AA55" s="8">
        <f>PRODUCT(Tabelle1!AI3331:AI3394)-1</f>
        <v>4.960626055621864E-2</v>
      </c>
      <c r="AB55" s="13">
        <f t="shared" si="4"/>
        <v>1.0496062605562186</v>
      </c>
      <c r="AC55" s="8"/>
      <c r="AD55" s="11" t="s">
        <v>966</v>
      </c>
      <c r="AE55" s="8"/>
      <c r="AF55" s="8">
        <f>PRODUCT(Tabelle1!AN3331:AN3394)-1</f>
        <v>1.4463380662570913E-2</v>
      </c>
      <c r="AG55" s="8">
        <f t="shared" si="6"/>
        <v>1.0144633806625709</v>
      </c>
      <c r="AH55" s="8"/>
      <c r="AI55" s="8"/>
      <c r="AJ55" s="11" t="s">
        <v>966</v>
      </c>
      <c r="AK55" s="8"/>
      <c r="AL55" s="8">
        <f>PRODUCT(Tabelle1!AT3331:AT3394)-1</f>
        <v>1.4463380662571801E-2</v>
      </c>
      <c r="AM55" s="13">
        <f t="shared" si="5"/>
        <v>1.0144633806625718</v>
      </c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</row>
    <row r="56" spans="2:53">
      <c r="B56" s="3" t="s">
        <v>967</v>
      </c>
      <c r="C56" s="5"/>
      <c r="D56" s="9">
        <f>PRODUCT(Tabelle1!H3395:H3459)-1</f>
        <v>0.13318879831582242</v>
      </c>
      <c r="E56" s="13">
        <f t="shared" si="0"/>
        <v>1.1331887983158224</v>
      </c>
      <c r="F56" s="13"/>
      <c r="G56" s="13"/>
      <c r="H56" s="3" t="s">
        <v>967</v>
      </c>
      <c r="I56" s="13"/>
      <c r="J56" s="8">
        <f>PRODUCT(Tabelle1!R3395:R3459)-1</f>
        <v>0.21782132673122301</v>
      </c>
      <c r="K56" s="13">
        <f t="shared" si="1"/>
        <v>1.217821326731223</v>
      </c>
      <c r="L56" s="13"/>
      <c r="M56" s="3" t="s">
        <v>967</v>
      </c>
      <c r="N56" s="13"/>
      <c r="O56" s="8">
        <f>PRODUCT(Tabelle1!W3395:W3459)-1</f>
        <v>1.339943606309113E-2</v>
      </c>
      <c r="P56" s="13">
        <f t="shared" si="2"/>
        <v>1.0133994360630911</v>
      </c>
      <c r="Q56" s="8"/>
      <c r="R56" s="8"/>
      <c r="S56" s="3" t="s">
        <v>967</v>
      </c>
      <c r="T56" s="8"/>
      <c r="U56" s="8">
        <f>PRODUCT(Tabelle1!AC3395:AC3459)-1</f>
        <v>0.12283428642607275</v>
      </c>
      <c r="V56" s="13">
        <f t="shared" si="3"/>
        <v>1.1228342864260727</v>
      </c>
      <c r="W56" s="8"/>
      <c r="X56" s="8"/>
      <c r="Y56" s="3" t="s">
        <v>967</v>
      </c>
      <c r="Z56" s="8"/>
      <c r="AA56" s="8">
        <f>PRODUCT(Tabelle1!AI3395:AI3459)-1</f>
        <v>0.18007226956217259</v>
      </c>
      <c r="AB56" s="13">
        <f t="shared" si="4"/>
        <v>1.1800722695621726</v>
      </c>
      <c r="AC56" s="8"/>
      <c r="AD56" s="3" t="s">
        <v>967</v>
      </c>
      <c r="AE56" s="8"/>
      <c r="AF56" s="8">
        <f>PRODUCT(Tabelle1!AN3395:AN3459)-1</f>
        <v>1.7477506399104836E-2</v>
      </c>
      <c r="AG56" s="8">
        <f t="shared" si="6"/>
        <v>1.0174775063991048</v>
      </c>
      <c r="AH56" s="8"/>
      <c r="AI56" s="8"/>
      <c r="AJ56" s="3" t="s">
        <v>967</v>
      </c>
      <c r="AK56" s="8"/>
      <c r="AL56" s="8">
        <f>PRODUCT(Tabelle1!AT3395:AT3459)-1</f>
        <v>1.7477506399103504E-2</v>
      </c>
      <c r="AM56" s="13">
        <f t="shared" si="5"/>
        <v>1.0174775063991035</v>
      </c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2:53">
      <c r="B57" s="4" t="s">
        <v>968</v>
      </c>
      <c r="C57" s="2"/>
      <c r="D57" s="10">
        <f>PRODUCT(Tabelle1!H3460:H3525)-1</f>
        <v>2.0695390696488181E-2</v>
      </c>
      <c r="E57" s="13">
        <f t="shared" si="0"/>
        <v>1.0206953906964882</v>
      </c>
      <c r="F57" s="13"/>
      <c r="G57" s="13"/>
      <c r="H57" s="4" t="s">
        <v>968</v>
      </c>
      <c r="I57" s="13"/>
      <c r="J57" s="8">
        <f>PRODUCT(Tabelle1!R3460:R3525)-1</f>
        <v>4.2309724733744059E-2</v>
      </c>
      <c r="K57" s="13">
        <f t="shared" si="1"/>
        <v>1.0423097247337441</v>
      </c>
      <c r="L57" s="13"/>
      <c r="M57" s="4" t="s">
        <v>968</v>
      </c>
      <c r="N57" s="13"/>
      <c r="O57" s="8">
        <f>PRODUCT(Tabelle1!W3460:W3525)-1</f>
        <v>-6.3112092812569465E-3</v>
      </c>
      <c r="P57" s="13">
        <f t="shared" si="2"/>
        <v>0.99368879071874305</v>
      </c>
      <c r="Q57" s="8"/>
      <c r="R57" s="8"/>
      <c r="S57" s="4" t="s">
        <v>968</v>
      </c>
      <c r="T57" s="8"/>
      <c r="U57" s="8">
        <f>PRODUCT(Tabelle1!AC3460:AC3525)-1</f>
        <v>6.6573792933191767E-2</v>
      </c>
      <c r="V57" s="13">
        <f t="shared" si="3"/>
        <v>1.0665737929331918</v>
      </c>
      <c r="W57" s="8"/>
      <c r="X57" s="8"/>
      <c r="Y57" s="4" t="s">
        <v>968</v>
      </c>
      <c r="Z57" s="8"/>
      <c r="AA57" s="8">
        <f>PRODUCT(Tabelle1!AI3460:AI3525)-1</f>
        <v>4.4270225121074702E-2</v>
      </c>
      <c r="AB57" s="13">
        <f t="shared" si="4"/>
        <v>1.0442702251210747</v>
      </c>
      <c r="AC57" s="8"/>
      <c r="AD57" s="4" t="s">
        <v>968</v>
      </c>
      <c r="AE57" s="8"/>
      <c r="AF57" s="8">
        <f>PRODUCT(Tabelle1!AN3460:AN3525)-1</f>
        <v>-1.1592381988000389E-3</v>
      </c>
      <c r="AG57" s="8">
        <f t="shared" si="6"/>
        <v>0.99884076180119996</v>
      </c>
      <c r="AH57" s="8"/>
      <c r="AI57" s="8"/>
      <c r="AJ57" s="4" t="s">
        <v>968</v>
      </c>
      <c r="AK57" s="8"/>
      <c r="AL57" s="8">
        <f>PRODUCT(Tabelle1!AT3460:AT3525)-1</f>
        <v>-1.1592381987993727E-3</v>
      </c>
      <c r="AM57" s="13">
        <f t="shared" si="5"/>
        <v>0.99884076180120063</v>
      </c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</row>
    <row r="58" spans="2:53">
      <c r="B58" s="4" t="s">
        <v>969</v>
      </c>
      <c r="C58" s="2"/>
      <c r="D58" s="10">
        <f>PRODUCT(Tabelle1!H3526:H3591)-1</f>
        <v>8.9633160082124963E-2</v>
      </c>
      <c r="E58" s="13">
        <f t="shared" si="0"/>
        <v>1.089633160082125</v>
      </c>
      <c r="F58" s="13"/>
      <c r="G58" s="13"/>
      <c r="H58" s="4" t="s">
        <v>969</v>
      </c>
      <c r="I58" s="13"/>
      <c r="J58" s="8">
        <f>PRODUCT(Tabelle1!R3526:R3591)-1</f>
        <v>0.25778481419261556</v>
      </c>
      <c r="K58" s="13">
        <f t="shared" si="1"/>
        <v>1.2577848141926156</v>
      </c>
      <c r="L58" s="13"/>
      <c r="M58" s="4" t="s">
        <v>969</v>
      </c>
      <c r="N58" s="13"/>
      <c r="O58" s="8">
        <f>PRODUCT(Tabelle1!W3526:W3591)-1</f>
        <v>2.4633641086608815E-3</v>
      </c>
      <c r="P58" s="13">
        <f t="shared" si="2"/>
        <v>1.0024633641086609</v>
      </c>
      <c r="Q58" s="8"/>
      <c r="R58" s="8"/>
      <c r="S58" s="4" t="s">
        <v>969</v>
      </c>
      <c r="T58" s="8"/>
      <c r="U58" s="8">
        <f>PRODUCT(Tabelle1!AC3526:AC3591)-1</f>
        <v>3.9556353071515948E-2</v>
      </c>
      <c r="V58" s="13">
        <f t="shared" si="3"/>
        <v>1.0395563530715159</v>
      </c>
      <c r="W58" s="8"/>
      <c r="X58" s="8"/>
      <c r="Y58" s="4" t="s">
        <v>969</v>
      </c>
      <c r="Z58" s="8"/>
      <c r="AA58" s="8">
        <f>PRODUCT(Tabelle1!AI3526:AI3591)-1</f>
        <v>1.8137093399431592E-2</v>
      </c>
      <c r="AB58" s="13">
        <f t="shared" si="4"/>
        <v>1.0181370933994316</v>
      </c>
      <c r="AC58" s="8"/>
      <c r="AD58" s="4" t="s">
        <v>969</v>
      </c>
      <c r="AE58" s="8"/>
      <c r="AF58" s="8">
        <f>PRODUCT(Tabelle1!AN3526:AN3591)-1</f>
        <v>1.8783685832983732E-3</v>
      </c>
      <c r="AG58" s="8">
        <f t="shared" si="6"/>
        <v>1.0018783685832984</v>
      </c>
      <c r="AH58" s="8"/>
      <c r="AI58" s="8"/>
      <c r="AJ58" s="4" t="s">
        <v>969</v>
      </c>
      <c r="AK58" s="8"/>
      <c r="AL58" s="8">
        <f>PRODUCT(Tabelle1!AT3526:AT3591)-1</f>
        <v>1.8783685832977071E-3</v>
      </c>
      <c r="AM58" s="13">
        <f t="shared" si="5"/>
        <v>1.0018783685832977</v>
      </c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spans="2:53">
      <c r="B59" s="11" t="s">
        <v>970</v>
      </c>
      <c r="C59" s="6"/>
      <c r="D59" s="12">
        <f>PRODUCT(Tabelle1!H3592:H3654)-1</f>
        <v>1.3919024160303772E-2</v>
      </c>
      <c r="E59" s="13">
        <f t="shared" si="0"/>
        <v>1.0139190241603038</v>
      </c>
      <c r="F59" s="13"/>
      <c r="G59" s="13"/>
      <c r="H59" s="11" t="s">
        <v>970</v>
      </c>
      <c r="I59" s="13"/>
      <c r="J59" s="8">
        <f>PRODUCT(Tabelle1!R3592:R3654)-1</f>
        <v>3.88988578493068E-2</v>
      </c>
      <c r="K59" s="13">
        <f t="shared" si="1"/>
        <v>1.0388988578493068</v>
      </c>
      <c r="L59" s="13"/>
      <c r="M59" s="11" t="s">
        <v>970</v>
      </c>
      <c r="N59" s="13"/>
      <c r="O59" s="8">
        <f>PRODUCT(Tabelle1!W3592:W3654)-1</f>
        <v>-1.5909761113667376E-2</v>
      </c>
      <c r="P59" s="13">
        <f t="shared" si="2"/>
        <v>0.98409023888633262</v>
      </c>
      <c r="Q59" s="8"/>
      <c r="R59" s="8"/>
      <c r="S59" s="11" t="s">
        <v>970</v>
      </c>
      <c r="T59" s="8"/>
      <c r="U59" s="8">
        <f>PRODUCT(Tabelle1!AC3592:AC3654)-1</f>
        <v>-1.4556347316613039E-2</v>
      </c>
      <c r="V59" s="13">
        <f t="shared" si="3"/>
        <v>0.98544365268338696</v>
      </c>
      <c r="W59" s="8"/>
      <c r="X59" s="8"/>
      <c r="Y59" s="11" t="s">
        <v>970</v>
      </c>
      <c r="Z59" s="8"/>
      <c r="AA59" s="8">
        <f>PRODUCT(Tabelle1!AI3592:AI3654)-1</f>
        <v>-3.2163844362882776E-2</v>
      </c>
      <c r="AB59" s="13">
        <f t="shared" si="4"/>
        <v>0.96783615563711722</v>
      </c>
      <c r="AC59" s="8"/>
      <c r="AD59" s="11" t="s">
        <v>970</v>
      </c>
      <c r="AE59" s="8"/>
      <c r="AF59" s="8">
        <f>PRODUCT(Tabelle1!AN3592:AN3654)-1</f>
        <v>-2.1141291955329877E-2</v>
      </c>
      <c r="AG59" s="8">
        <f t="shared" si="6"/>
        <v>0.97885870804467012</v>
      </c>
      <c r="AH59" s="8"/>
      <c r="AI59" s="8"/>
      <c r="AJ59" s="11" t="s">
        <v>970</v>
      </c>
      <c r="AK59" s="8"/>
      <c r="AL59" s="8">
        <f>PRODUCT(Tabelle1!AT3592:AT3654)-1</f>
        <v>-2.1141291955331099E-2</v>
      </c>
      <c r="AM59" s="13">
        <f t="shared" si="5"/>
        <v>0.9788587080446689</v>
      </c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</row>
    <row r="60" spans="2:53">
      <c r="B60" s="3" t="s">
        <v>971</v>
      </c>
      <c r="C60" s="5"/>
      <c r="D60" s="9">
        <f>PRODUCT(Tabelle1!H3655:H3720)-1</f>
        <v>-3.7724656740677931E-2</v>
      </c>
      <c r="E60" s="13">
        <f t="shared" si="0"/>
        <v>0.96227534325932207</v>
      </c>
      <c r="F60" s="13"/>
      <c r="G60" s="13"/>
      <c r="H60" s="3" t="s">
        <v>971</v>
      </c>
      <c r="I60" s="13"/>
      <c r="J60" s="8">
        <f>PRODUCT(Tabelle1!R3655:R3720)-1</f>
        <v>-0.10383706597535047</v>
      </c>
      <c r="K60" s="13">
        <f t="shared" si="1"/>
        <v>0.89616293402464953</v>
      </c>
      <c r="L60" s="13"/>
      <c r="M60" s="3" t="s">
        <v>971</v>
      </c>
      <c r="N60" s="13"/>
      <c r="O60" s="8">
        <f>PRODUCT(Tabelle1!W3655:W3720)-1</f>
        <v>1.1657903514808776E-2</v>
      </c>
      <c r="P60" s="13">
        <f t="shared" si="2"/>
        <v>1.0116579035148088</v>
      </c>
      <c r="Q60" s="8"/>
      <c r="R60" s="8"/>
      <c r="S60" s="3" t="s">
        <v>971</v>
      </c>
      <c r="T60" s="8"/>
      <c r="U60" s="8">
        <f>PRODUCT(Tabelle1!AC3655:AC3720)-1</f>
        <v>1.4533733971430207E-2</v>
      </c>
      <c r="V60" s="13">
        <f t="shared" si="3"/>
        <v>1.0145337339714302</v>
      </c>
      <c r="W60" s="8"/>
      <c r="X60" s="8"/>
      <c r="Y60" s="3" t="s">
        <v>971</v>
      </c>
      <c r="Z60" s="8"/>
      <c r="AA60" s="8">
        <f>PRODUCT(Tabelle1!AI3655:AI3720)-1</f>
        <v>1.2736551120963391E-2</v>
      </c>
      <c r="AB60" s="13">
        <f t="shared" si="4"/>
        <v>1.0127365511209634</v>
      </c>
      <c r="AC60" s="8"/>
      <c r="AD60" s="3" t="s">
        <v>971</v>
      </c>
      <c r="AE60" s="8"/>
      <c r="AF60" s="8">
        <f>PRODUCT(Tabelle1!AN3655:AN3720)-1</f>
        <v>1.155602656167809E-2</v>
      </c>
      <c r="AG60" s="8">
        <f t="shared" si="6"/>
        <v>1.0115560265616781</v>
      </c>
      <c r="AH60" s="8"/>
      <c r="AI60" s="8"/>
      <c r="AJ60" s="3" t="s">
        <v>971</v>
      </c>
      <c r="AK60" s="8"/>
      <c r="AL60" s="8">
        <f>PRODUCT(Tabelle1!AT3655:AT3720)-1</f>
        <v>1.1556026561677868E-2</v>
      </c>
      <c r="AM60" s="13">
        <f t="shared" si="5"/>
        <v>1.0115560265616779</v>
      </c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</row>
    <row r="61" spans="2:53">
      <c r="B61" s="4" t="s">
        <v>972</v>
      </c>
      <c r="C61" s="2"/>
      <c r="D61" s="10">
        <f>PRODUCT(Tabelle1!H3721:H3786)-1</f>
        <v>7.6437218002576746E-2</v>
      </c>
      <c r="E61" s="13">
        <f t="shared" si="0"/>
        <v>1.0764372180025767</v>
      </c>
      <c r="F61" s="13"/>
      <c r="G61" s="13"/>
      <c r="H61" s="4" t="s">
        <v>972</v>
      </c>
      <c r="I61" s="13"/>
      <c r="J61" s="8">
        <f>PRODUCT(Tabelle1!R3721:R3786)-1</f>
        <v>8.2665503635062532E-2</v>
      </c>
      <c r="K61" s="13">
        <f t="shared" si="1"/>
        <v>1.0826655036350625</v>
      </c>
      <c r="L61" s="13"/>
      <c r="M61" s="4" t="s">
        <v>972</v>
      </c>
      <c r="N61" s="13"/>
      <c r="O61" s="8">
        <f>PRODUCT(Tabelle1!W3721:W3786)-1</f>
        <v>1.2665290337736224E-2</v>
      </c>
      <c r="P61" s="13">
        <f t="shared" si="2"/>
        <v>1.0126652903377362</v>
      </c>
      <c r="Q61" s="8"/>
      <c r="R61" s="8"/>
      <c r="S61" s="4" t="s">
        <v>972</v>
      </c>
      <c r="T61" s="8"/>
      <c r="U61" s="8">
        <f>PRODUCT(Tabelle1!AC3721:AC3786)-1</f>
        <v>-5.1775232254004488E-2</v>
      </c>
      <c r="V61" s="13">
        <f t="shared" si="3"/>
        <v>0.94822476774599551</v>
      </c>
      <c r="W61" s="8"/>
      <c r="X61" s="8"/>
      <c r="Y61" s="4" t="s">
        <v>972</v>
      </c>
      <c r="Z61" s="8"/>
      <c r="AA61" s="8">
        <f>PRODUCT(Tabelle1!AI3721:AI3786)-1</f>
        <v>-0.19370610790635778</v>
      </c>
      <c r="AB61" s="13">
        <f t="shared" si="4"/>
        <v>0.80629389209364222</v>
      </c>
      <c r="AC61" s="8"/>
      <c r="AD61" s="4" t="s">
        <v>972</v>
      </c>
      <c r="AE61" s="8"/>
      <c r="AF61" s="8">
        <f>PRODUCT(Tabelle1!AN3721:AN3786)-1</f>
        <v>2.0752706743456084E-2</v>
      </c>
      <c r="AG61" s="8">
        <f t="shared" si="6"/>
        <v>1.0207527067434561</v>
      </c>
      <c r="AH61" s="8"/>
      <c r="AI61" s="8"/>
      <c r="AJ61" s="4" t="s">
        <v>972</v>
      </c>
      <c r="AK61" s="8"/>
      <c r="AL61" s="8">
        <f>PRODUCT(Tabelle1!AT3721:AT3786)-1</f>
        <v>2.075270674345675E-2</v>
      </c>
      <c r="AM61" s="13">
        <f t="shared" si="5"/>
        <v>1.0207527067434568</v>
      </c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</row>
    <row r="62" spans="2:53">
      <c r="B62" s="4" t="s">
        <v>973</v>
      </c>
      <c r="C62" s="2"/>
      <c r="D62" s="10">
        <f>PRODUCT(Tabelle1!H3787:H3852)-1</f>
        <v>4.0441033505821178E-2</v>
      </c>
      <c r="E62" s="13">
        <f t="shared" si="0"/>
        <v>1.0404410335058212</v>
      </c>
      <c r="F62" s="13"/>
      <c r="G62" s="13"/>
      <c r="H62" s="4" t="s">
        <v>973</v>
      </c>
      <c r="I62" s="13"/>
      <c r="J62" s="8">
        <f>PRODUCT(Tabelle1!R3787:R3852)-1</f>
        <v>9.0212480915723869E-2</v>
      </c>
      <c r="K62" s="13">
        <f t="shared" si="1"/>
        <v>1.0902124809157239</v>
      </c>
      <c r="L62" s="13"/>
      <c r="M62" s="4" t="s">
        <v>973</v>
      </c>
      <c r="N62" s="13"/>
      <c r="O62" s="8">
        <f>PRODUCT(Tabelle1!W3787:W3852)-1</f>
        <v>-4.6034043443784478E-3</v>
      </c>
      <c r="P62" s="13">
        <f t="shared" si="2"/>
        <v>0.99539659565562155</v>
      </c>
      <c r="Q62" s="8"/>
      <c r="R62" s="8"/>
      <c r="S62" s="4" t="s">
        <v>973</v>
      </c>
      <c r="T62" s="8"/>
      <c r="U62" s="8">
        <f>PRODUCT(Tabelle1!AC3787:AC3852)-1</f>
        <v>-9.0885526497332947E-3</v>
      </c>
      <c r="V62" s="13">
        <f t="shared" si="3"/>
        <v>0.99091144735026671</v>
      </c>
      <c r="W62" s="8"/>
      <c r="X62" s="8"/>
      <c r="Y62" s="4" t="s">
        <v>973</v>
      </c>
      <c r="Z62" s="8"/>
      <c r="AA62" s="8">
        <f>PRODUCT(Tabelle1!AI3787:AI3852)-1</f>
        <v>-5.8855941620333252E-2</v>
      </c>
      <c r="AB62" s="13">
        <f t="shared" si="4"/>
        <v>0.94114405837966675</v>
      </c>
      <c r="AC62" s="8"/>
      <c r="AD62" s="4" t="s">
        <v>973</v>
      </c>
      <c r="AE62" s="8"/>
      <c r="AF62" s="8">
        <f>PRODUCT(Tabelle1!AN3787:AN3852)-1</f>
        <v>-1.0960577155403106E-2</v>
      </c>
      <c r="AG62" s="8">
        <f t="shared" si="6"/>
        <v>0.98903942284459689</v>
      </c>
      <c r="AH62" s="8"/>
      <c r="AI62" s="8"/>
      <c r="AJ62" s="4" t="s">
        <v>973</v>
      </c>
      <c r="AK62" s="8"/>
      <c r="AL62" s="8">
        <f>PRODUCT(Tabelle1!AT3787:AT3852)-1</f>
        <v>-1.096057715540244E-2</v>
      </c>
      <c r="AM62" s="13">
        <f t="shared" si="5"/>
        <v>0.98903942284459756</v>
      </c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</row>
    <row r="63" spans="2:53">
      <c r="B63" s="11" t="s">
        <v>974</v>
      </c>
      <c r="C63" s="6"/>
      <c r="D63" s="12">
        <f>PRODUCT(Tabelle1!H3853:H3915)-1</f>
        <v>7.7684497927521523E-3</v>
      </c>
      <c r="E63" s="13">
        <f t="shared" si="0"/>
        <v>1.0077684497927522</v>
      </c>
      <c r="F63" s="13"/>
      <c r="G63" s="13"/>
      <c r="H63" s="11" t="s">
        <v>974</v>
      </c>
      <c r="I63" s="13"/>
      <c r="J63" s="8">
        <f>PRODUCT(Tabelle1!R3853:R3915)-1</f>
        <v>2.8144726897794792E-2</v>
      </c>
      <c r="K63" s="13">
        <f t="shared" si="1"/>
        <v>1.0281447268977948</v>
      </c>
      <c r="L63" s="13"/>
      <c r="M63" s="11" t="s">
        <v>974</v>
      </c>
      <c r="N63" s="13"/>
      <c r="O63" s="8">
        <f>PRODUCT(Tabelle1!W3853:W3915)-1</f>
        <v>4.3384408148450238E-3</v>
      </c>
      <c r="P63" s="13">
        <f t="shared" si="2"/>
        <v>1.004338440814845</v>
      </c>
      <c r="Q63" s="8"/>
      <c r="R63" s="8"/>
      <c r="S63" s="11" t="s">
        <v>974</v>
      </c>
      <c r="T63" s="8"/>
      <c r="U63" s="8">
        <f>PRODUCT(Tabelle1!AC3853:AC3915)-1</f>
        <v>4.6410796204054972E-3</v>
      </c>
      <c r="V63" s="13">
        <f t="shared" si="3"/>
        <v>1.0046410796204055</v>
      </c>
      <c r="W63" s="8"/>
      <c r="X63" s="8"/>
      <c r="Y63" s="11" t="s">
        <v>974</v>
      </c>
      <c r="Z63" s="8"/>
      <c r="AA63" s="8">
        <f>PRODUCT(Tabelle1!AI3853:AI3915)-1</f>
        <v>2.1705193306289283E-2</v>
      </c>
      <c r="AB63" s="13">
        <f t="shared" si="4"/>
        <v>1.0217051933062893</v>
      </c>
      <c r="AC63" s="8"/>
      <c r="AD63" s="11" t="s">
        <v>974</v>
      </c>
      <c r="AE63" s="8"/>
      <c r="AF63" s="8">
        <f>PRODUCT(Tabelle1!AN3853:AN3915)-1</f>
        <v>4.339604310315881E-3</v>
      </c>
      <c r="AG63" s="8">
        <f t="shared" si="6"/>
        <v>1.0043396043103159</v>
      </c>
      <c r="AH63" s="8"/>
      <c r="AI63" s="8"/>
      <c r="AJ63" s="11" t="s">
        <v>974</v>
      </c>
      <c r="AK63" s="8"/>
      <c r="AL63" s="8">
        <f>PRODUCT(Tabelle1!AT3853:AT3915)-1</f>
        <v>4.3396043103161031E-3</v>
      </c>
      <c r="AM63" s="13">
        <f t="shared" si="5"/>
        <v>1.0043396043103161</v>
      </c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</row>
    <row r="64" spans="2:53">
      <c r="B64" s="3" t="s">
        <v>975</v>
      </c>
      <c r="C64" s="5"/>
      <c r="D64" s="9">
        <f>PRODUCT(Tabelle1!H3916:H3981)-1</f>
        <v>-4.6416741046271248E-3</v>
      </c>
      <c r="E64" s="13">
        <f t="shared" si="0"/>
        <v>0.99535832589537288</v>
      </c>
      <c r="F64" s="13"/>
      <c r="G64" s="13"/>
      <c r="H64" s="3" t="s">
        <v>975</v>
      </c>
      <c r="I64" s="13"/>
      <c r="J64" s="8">
        <f>PRODUCT(Tabelle1!R3916:R3981)-1</f>
        <v>0.15196657538536495</v>
      </c>
      <c r="K64" s="13">
        <f t="shared" si="1"/>
        <v>1.151966575385365</v>
      </c>
      <c r="L64" s="13"/>
      <c r="M64" s="3" t="s">
        <v>975</v>
      </c>
      <c r="N64" s="13"/>
      <c r="O64" s="8">
        <f>PRODUCT(Tabelle1!W3916:W3981)-1</f>
        <v>3.1383325535316864E-3</v>
      </c>
      <c r="P64" s="13">
        <f t="shared" si="2"/>
        <v>1.0031383325535317</v>
      </c>
      <c r="Q64" s="8"/>
      <c r="R64" s="8"/>
      <c r="S64" s="3" t="s">
        <v>975</v>
      </c>
      <c r="T64" s="8"/>
      <c r="U64" s="8">
        <f>PRODUCT(Tabelle1!AC3916:AC3981)-1</f>
        <v>4.0467913269122135E-3</v>
      </c>
      <c r="V64" s="13">
        <f t="shared" si="3"/>
        <v>1.0040467913269122</v>
      </c>
      <c r="W64" s="8"/>
      <c r="X64" s="8"/>
      <c r="Y64" s="3" t="s">
        <v>975</v>
      </c>
      <c r="Z64" s="8"/>
      <c r="AA64" s="8">
        <f>PRODUCT(Tabelle1!AI3916:AI3981)-1</f>
        <v>6.8545701262688441E-2</v>
      </c>
      <c r="AB64" s="13">
        <f t="shared" si="4"/>
        <v>1.0685457012626884</v>
      </c>
      <c r="AC64" s="8"/>
      <c r="AD64" s="3" t="s">
        <v>975</v>
      </c>
      <c r="AE64" s="8"/>
      <c r="AF64" s="8">
        <f>PRODUCT(Tabelle1!AN3916:AN3981)-1</f>
        <v>-2.9770708762978382E-3</v>
      </c>
      <c r="AG64" s="8">
        <f t="shared" si="6"/>
        <v>0.99702292912370216</v>
      </c>
      <c r="AH64" s="8"/>
      <c r="AI64" s="8"/>
      <c r="AJ64" s="3" t="s">
        <v>975</v>
      </c>
      <c r="AK64" s="8"/>
      <c r="AL64" s="8">
        <f>PRODUCT(Tabelle1!AT3916:AT3981)-1</f>
        <v>-2.9770708762983933E-3</v>
      </c>
      <c r="AM64" s="13">
        <f t="shared" si="5"/>
        <v>0.99702292912370161</v>
      </c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</row>
    <row r="65" spans="2:53">
      <c r="B65" s="4" t="s">
        <v>976</v>
      </c>
      <c r="C65" s="2"/>
      <c r="D65" s="10">
        <f>PRODUCT(Tabelle1!H3982:H4047)-1</f>
        <v>2.3304319403558704E-2</v>
      </c>
      <c r="E65" s="13">
        <f t="shared" si="0"/>
        <v>1.0233043194035587</v>
      </c>
      <c r="F65" s="13"/>
      <c r="G65" s="13"/>
      <c r="H65" s="4" t="s">
        <v>976</v>
      </c>
      <c r="I65" s="13"/>
      <c r="J65" s="8">
        <f>PRODUCT(Tabelle1!R3982:R4047)-1</f>
        <v>0.14540708922857326</v>
      </c>
      <c r="K65" s="13">
        <f t="shared" si="1"/>
        <v>1.1454070892285733</v>
      </c>
      <c r="L65" s="13"/>
      <c r="M65" s="4" t="s">
        <v>976</v>
      </c>
      <c r="N65" s="13"/>
      <c r="O65" s="8">
        <f>PRODUCT(Tabelle1!W3982:W4047)-1</f>
        <v>2.1678334426039614E-2</v>
      </c>
      <c r="P65" s="13">
        <f t="shared" si="2"/>
        <v>1.0216783344260396</v>
      </c>
      <c r="Q65" s="8"/>
      <c r="R65" s="8"/>
      <c r="S65" s="4" t="s">
        <v>976</v>
      </c>
      <c r="T65" s="8"/>
      <c r="U65" s="8">
        <f>PRODUCT(Tabelle1!AC3982:AC4047)-1</f>
        <v>1.9252433213270193E-2</v>
      </c>
      <c r="V65" s="13">
        <f t="shared" si="3"/>
        <v>1.0192524332132702</v>
      </c>
      <c r="W65" s="8"/>
      <c r="X65" s="8"/>
      <c r="Y65" s="4" t="s">
        <v>976</v>
      </c>
      <c r="Z65" s="8"/>
      <c r="AA65" s="8">
        <f>PRODUCT(Tabelle1!AI3982:AI4047)-1</f>
        <v>9.7002192341205884E-2</v>
      </c>
      <c r="AB65" s="13">
        <f t="shared" si="4"/>
        <v>1.0970021923412059</v>
      </c>
      <c r="AC65" s="8"/>
      <c r="AD65" s="4" t="s">
        <v>976</v>
      </c>
      <c r="AE65" s="8"/>
      <c r="AF65" s="8">
        <f>PRODUCT(Tabelle1!AN3982:AN4047)-1</f>
        <v>1.7247840328814767E-2</v>
      </c>
      <c r="AG65" s="8">
        <f t="shared" si="6"/>
        <v>1.0172478403288148</v>
      </c>
      <c r="AH65" s="8"/>
      <c r="AI65" s="8"/>
      <c r="AJ65" s="4" t="s">
        <v>976</v>
      </c>
      <c r="AK65" s="8"/>
      <c r="AL65" s="8">
        <f>PRODUCT(Tabelle1!AT3982:AT4047)-1</f>
        <v>1.7247840328814101E-2</v>
      </c>
      <c r="AM65" s="13">
        <f t="shared" si="5"/>
        <v>1.0172478403288141</v>
      </c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</row>
    <row r="66" spans="2:53">
      <c r="B66" s="4" t="s">
        <v>977</v>
      </c>
      <c r="C66" s="2"/>
      <c r="D66" s="10">
        <f>PRODUCT(Tabelle1!H4048:H4113)-1</f>
        <v>-0.14638876054489258</v>
      </c>
      <c r="E66" s="13">
        <f t="shared" si="0"/>
        <v>0.85361123945510742</v>
      </c>
      <c r="F66" s="13"/>
      <c r="G66" s="13"/>
      <c r="H66" s="4" t="s">
        <v>977</v>
      </c>
      <c r="I66" s="13"/>
      <c r="J66" s="8">
        <f>PRODUCT(Tabelle1!R4048:R4113)-1</f>
        <v>-0.20338715209452296</v>
      </c>
      <c r="K66" s="13">
        <f t="shared" si="1"/>
        <v>0.79661284790547704</v>
      </c>
      <c r="L66" s="13"/>
      <c r="M66" s="4" t="s">
        <v>977</v>
      </c>
      <c r="N66" s="13"/>
      <c r="O66" s="8">
        <f>PRODUCT(Tabelle1!W4048:W4113)-1</f>
        <v>2.6050889107374964E-2</v>
      </c>
      <c r="P66" s="13">
        <f t="shared" si="2"/>
        <v>1.026050889107375</v>
      </c>
      <c r="Q66" s="8"/>
      <c r="R66" s="8"/>
      <c r="S66" s="4" t="s">
        <v>977</v>
      </c>
      <c r="T66" s="8"/>
      <c r="U66" s="8">
        <f>PRODUCT(Tabelle1!AC4048:AC4113)-1</f>
        <v>2.9768071091929249E-2</v>
      </c>
      <c r="V66" s="13">
        <f t="shared" si="3"/>
        <v>1.0297680710919292</v>
      </c>
      <c r="W66" s="8"/>
      <c r="X66" s="8"/>
      <c r="Y66" s="4" t="s">
        <v>977</v>
      </c>
      <c r="Z66" s="8"/>
      <c r="AA66" s="8">
        <f>PRODUCT(Tabelle1!AI4048:AI4113)-1</f>
        <v>-7.3043325467039288E-3</v>
      </c>
      <c r="AB66" s="13">
        <f t="shared" si="4"/>
        <v>0.99269566745329607</v>
      </c>
      <c r="AC66" s="8"/>
      <c r="AD66" s="4" t="s">
        <v>977</v>
      </c>
      <c r="AE66" s="8"/>
      <c r="AF66" s="8">
        <f>PRODUCT(Tabelle1!AN4048:AN4113)-1</f>
        <v>2.7126422481864587E-2</v>
      </c>
      <c r="AG66" s="8">
        <f t="shared" si="6"/>
        <v>1.0271264224818646</v>
      </c>
      <c r="AH66" s="8"/>
      <c r="AI66" s="8"/>
      <c r="AJ66" s="4" t="s">
        <v>977</v>
      </c>
      <c r="AK66" s="8"/>
      <c r="AL66" s="8">
        <f>PRODUCT(Tabelle1!AT4048:AT4113)-1</f>
        <v>2.7126422481866141E-2</v>
      </c>
      <c r="AM66" s="13">
        <f t="shared" si="5"/>
        <v>1.0271264224818661</v>
      </c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</row>
    <row r="67" spans="2:53">
      <c r="B67" s="11" t="s">
        <v>978</v>
      </c>
      <c r="C67" s="6"/>
      <c r="D67" s="12">
        <f>PRODUCT(Tabelle1!H4114:H4177)-1</f>
        <v>-1.0425505389402678E-2</v>
      </c>
      <c r="E67" s="13">
        <f t="shared" si="0"/>
        <v>0.98957449461059732</v>
      </c>
      <c r="F67" s="13"/>
      <c r="G67" s="13"/>
      <c r="H67" s="11" t="s">
        <v>978</v>
      </c>
      <c r="I67" s="13"/>
      <c r="J67" s="8">
        <f>PRODUCT(Tabelle1!R4114:R4177)-1</f>
        <v>4.8453147210038905E-2</v>
      </c>
      <c r="K67" s="13">
        <f t="shared" si="1"/>
        <v>1.0484531472100389</v>
      </c>
      <c r="L67" s="13"/>
      <c r="M67" s="11" t="s">
        <v>978</v>
      </c>
      <c r="N67" s="13"/>
      <c r="O67" s="8">
        <f>PRODUCT(Tabelle1!W4114:W4177)-1</f>
        <v>9.9041812290667774E-3</v>
      </c>
      <c r="P67" s="13">
        <f t="shared" si="2"/>
        <v>1.0099041812290668</v>
      </c>
      <c r="Q67" s="8"/>
      <c r="R67" s="8"/>
      <c r="S67" s="11" t="s">
        <v>978</v>
      </c>
      <c r="T67" s="8"/>
      <c r="U67" s="8">
        <f>PRODUCT(Tabelle1!AC4114:AC4177)-1</f>
        <v>3.8245395387290326E-2</v>
      </c>
      <c r="V67" s="13">
        <f t="shared" si="3"/>
        <v>1.0382453953872903</v>
      </c>
      <c r="W67" s="8"/>
      <c r="X67" s="8"/>
      <c r="Y67" s="11" t="s">
        <v>978</v>
      </c>
      <c r="Z67" s="8"/>
      <c r="AA67" s="8">
        <f>PRODUCT(Tabelle1!AI4114:AI4177)-1</f>
        <v>0.13165679318867562</v>
      </c>
      <c r="AB67" s="13">
        <f t="shared" si="4"/>
        <v>1.1316567931886756</v>
      </c>
      <c r="AC67" s="8"/>
      <c r="AD67" s="11" t="s">
        <v>978</v>
      </c>
      <c r="AE67" s="8"/>
      <c r="AF67" s="8">
        <f>PRODUCT(Tabelle1!AN4114:AN4177)-1</f>
        <v>-7.0748797357925719E-3</v>
      </c>
      <c r="AG67" s="8">
        <f t="shared" si="6"/>
        <v>0.99292512026420743</v>
      </c>
      <c r="AH67" s="8"/>
      <c r="AI67" s="8"/>
      <c r="AJ67" s="11" t="s">
        <v>978</v>
      </c>
      <c r="AK67" s="8"/>
      <c r="AL67" s="8">
        <f>PRODUCT(Tabelle1!AT4114:AT4177)-1</f>
        <v>-7.0748797357925719E-3</v>
      </c>
      <c r="AM67" s="13">
        <f t="shared" si="5"/>
        <v>0.99292512026420743</v>
      </c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</row>
    <row r="68" spans="2:53">
      <c r="B68" s="3" t="s">
        <v>979</v>
      </c>
      <c r="C68" s="5"/>
      <c r="D68" s="9">
        <f>PRODUCT(Tabelle1!H4178:H4243)-1</f>
        <v>-8.8255466147808104E-2</v>
      </c>
      <c r="E68" s="13">
        <f t="shared" si="0"/>
        <v>0.9117445338521919</v>
      </c>
      <c r="F68" s="13"/>
      <c r="G68" s="13"/>
      <c r="H68" s="3" t="s">
        <v>979</v>
      </c>
      <c r="I68" s="13"/>
      <c r="J68" s="8">
        <f>PRODUCT(Tabelle1!R4178:R4243)-1</f>
        <v>-0.11879962113033826</v>
      </c>
      <c r="K68" s="13">
        <f t="shared" si="1"/>
        <v>0.88120037886966174</v>
      </c>
      <c r="L68" s="13"/>
      <c r="M68" s="3" t="s">
        <v>979</v>
      </c>
      <c r="N68" s="13"/>
      <c r="O68" s="8">
        <f>PRODUCT(Tabelle1!W4178:W4243)-1</f>
        <v>-1.764342818667497E-2</v>
      </c>
      <c r="P68" s="13">
        <f t="shared" si="2"/>
        <v>0.98235657181332503</v>
      </c>
      <c r="Q68" s="8"/>
      <c r="R68" s="8"/>
      <c r="S68" s="3" t="s">
        <v>979</v>
      </c>
      <c r="T68" s="8"/>
      <c r="U68" s="8">
        <f>PRODUCT(Tabelle1!AC4178:AC4243)-1</f>
        <v>-1.337764329787694E-2</v>
      </c>
      <c r="V68" s="13">
        <f t="shared" si="3"/>
        <v>0.98662235670212306</v>
      </c>
      <c r="W68" s="8"/>
      <c r="X68" s="8"/>
      <c r="Y68" s="3" t="s">
        <v>979</v>
      </c>
      <c r="Z68" s="8"/>
      <c r="AA68" s="8">
        <f>PRODUCT(Tabelle1!AI4178:AI4243)-1</f>
        <v>4.4497130647587868E-2</v>
      </c>
      <c r="AB68" s="13">
        <f t="shared" si="4"/>
        <v>1.0444971306475879</v>
      </c>
      <c r="AC68" s="8"/>
      <c r="AD68" s="3" t="s">
        <v>979</v>
      </c>
      <c r="AE68" s="8"/>
      <c r="AF68" s="8">
        <f>PRODUCT(Tabelle1!AN4178:AN4243)-1</f>
        <v>-4.6808427007797304E-3</v>
      </c>
      <c r="AG68" s="8">
        <f t="shared" si="6"/>
        <v>0.99531915729922027</v>
      </c>
      <c r="AH68" s="8"/>
      <c r="AI68" s="8"/>
      <c r="AJ68" s="3" t="s">
        <v>979</v>
      </c>
      <c r="AK68" s="8"/>
      <c r="AL68" s="8">
        <f>PRODUCT(Tabelle1!AT4178:AT4243)-1</f>
        <v>-4.6808427007793973E-3</v>
      </c>
      <c r="AM68" s="13">
        <f t="shared" si="5"/>
        <v>0.9953191572992206</v>
      </c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2:53">
      <c r="B69" s="4" t="s">
        <v>980</v>
      </c>
      <c r="C69" s="2"/>
      <c r="D69" s="10">
        <f>PRODUCT(Tabelle1!H4244:H4309)-1</f>
        <v>-0.13381054840759476</v>
      </c>
      <c r="E69" s="13">
        <f t="shared" ref="E69:E83" si="7">D69+1</f>
        <v>0.86618945159240524</v>
      </c>
      <c r="F69" s="13"/>
      <c r="G69" s="13"/>
      <c r="H69" s="4" t="s">
        <v>980</v>
      </c>
      <c r="I69" s="13"/>
      <c r="J69" s="8">
        <f>PRODUCT(Tabelle1!R4244:R4309)-1</f>
        <v>-0.32182003036324314</v>
      </c>
      <c r="K69" s="13">
        <f t="shared" ref="K69:K83" si="8">J69+1</f>
        <v>0.67817996963675686</v>
      </c>
      <c r="L69" s="13"/>
      <c r="M69" s="4" t="s">
        <v>980</v>
      </c>
      <c r="N69" s="13"/>
      <c r="O69" s="8">
        <f>PRODUCT(Tabelle1!W4244:W4309)-1</f>
        <v>4.7983915202436611E-2</v>
      </c>
      <c r="P69" s="13">
        <f t="shared" ref="P69:P83" si="9">O69+1</f>
        <v>1.0479839152024366</v>
      </c>
      <c r="Q69" s="8"/>
      <c r="R69" s="8"/>
      <c r="S69" s="4" t="s">
        <v>980</v>
      </c>
      <c r="T69" s="8"/>
      <c r="U69" s="8">
        <f>PRODUCT(Tabelle1!AC4244:AC4309)-1</f>
        <v>-0.20629736352274386</v>
      </c>
      <c r="V69" s="13">
        <f t="shared" ref="V69:V83" si="10">U69+1</f>
        <v>0.79370263647725614</v>
      </c>
      <c r="W69" s="8"/>
      <c r="X69" s="8"/>
      <c r="Y69" s="4" t="s">
        <v>980</v>
      </c>
      <c r="Z69" s="8"/>
      <c r="AA69" s="8">
        <f>PRODUCT(Tabelle1!AI4244:AI4309)-1</f>
        <v>-0.28209914092228716</v>
      </c>
      <c r="AB69" s="13">
        <f t="shared" ref="AB69:AB83" si="11">AA69+1</f>
        <v>0.71790085907771284</v>
      </c>
      <c r="AC69" s="8"/>
      <c r="AD69" s="4" t="s">
        <v>980</v>
      </c>
      <c r="AE69" s="8"/>
      <c r="AF69" s="8">
        <f>PRODUCT(Tabelle1!AN4244:AN4309)-1</f>
        <v>2.8061894950710986E-2</v>
      </c>
      <c r="AG69" s="8">
        <f t="shared" si="6"/>
        <v>1.028061894950711</v>
      </c>
      <c r="AH69" s="8"/>
      <c r="AI69" s="8"/>
      <c r="AJ69" s="4" t="s">
        <v>980</v>
      </c>
      <c r="AK69" s="8"/>
      <c r="AL69" s="8">
        <f>PRODUCT(Tabelle1!AT4244:AT4309)-1</f>
        <v>2.8061894950710542E-2</v>
      </c>
      <c r="AM69" s="13">
        <f t="shared" ref="AM69:AM83" si="12">AL69+1</f>
        <v>1.0280618949507105</v>
      </c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</row>
    <row r="70" spans="2:53">
      <c r="B70" s="4" t="s">
        <v>981</v>
      </c>
      <c r="C70" s="2"/>
      <c r="D70" s="10">
        <f>PRODUCT(Tabelle1!H4310:H4374)-1</f>
        <v>-0.12633501033661221</v>
      </c>
      <c r="E70" s="13">
        <f t="shared" si="7"/>
        <v>0.87366498966338779</v>
      </c>
      <c r="F70" s="13"/>
      <c r="G70" s="13"/>
      <c r="H70" s="4" t="s">
        <v>981</v>
      </c>
      <c r="I70" s="13"/>
      <c r="J70" s="8">
        <f>PRODUCT(Tabelle1!R4310:R4374)-1</f>
        <v>-7.5596473753170024E-2</v>
      </c>
      <c r="K70" s="13">
        <f t="shared" si="8"/>
        <v>0.92440352624682998</v>
      </c>
      <c r="L70" s="13"/>
      <c r="M70" s="4" t="s">
        <v>981</v>
      </c>
      <c r="N70" s="13"/>
      <c r="O70" s="8">
        <f>PRODUCT(Tabelle1!W4310:W4374)-1</f>
        <v>2.7448136250122213E-2</v>
      </c>
      <c r="P70" s="13">
        <f t="shared" si="9"/>
        <v>1.0274481362501222</v>
      </c>
      <c r="Q70" s="8"/>
      <c r="R70" s="8"/>
      <c r="S70" s="4" t="s">
        <v>981</v>
      </c>
      <c r="T70" s="8"/>
      <c r="U70" s="8">
        <f>PRODUCT(Tabelle1!AC4310:AC4374)-1</f>
        <v>-0.16708407058887054</v>
      </c>
      <c r="V70" s="13">
        <f t="shared" si="10"/>
        <v>0.83291592941112946</v>
      </c>
      <c r="W70" s="8"/>
      <c r="X70" s="8"/>
      <c r="Y70" s="4" t="s">
        <v>981</v>
      </c>
      <c r="Z70" s="8"/>
      <c r="AA70" s="8">
        <f>PRODUCT(Tabelle1!AI4310:AI4374)-1</f>
        <v>-0.33423231483511651</v>
      </c>
      <c r="AB70" s="13">
        <f t="shared" si="11"/>
        <v>0.66576768516488349</v>
      </c>
      <c r="AC70" s="8"/>
      <c r="AD70" s="4" t="s">
        <v>981</v>
      </c>
      <c r="AE70" s="8"/>
      <c r="AF70" s="8">
        <f>PRODUCT(Tabelle1!AN4310:AN4374)-1</f>
        <v>3.7923141726316612E-2</v>
      </c>
      <c r="AG70" s="8">
        <f t="shared" si="6"/>
        <v>1.0379231417263166</v>
      </c>
      <c r="AH70" s="8"/>
      <c r="AI70" s="8"/>
      <c r="AJ70" s="4" t="s">
        <v>981</v>
      </c>
      <c r="AK70" s="8"/>
      <c r="AL70" s="8">
        <f>PRODUCT(Tabelle1!AT4310:AT4374)-1</f>
        <v>3.79231417263175E-2</v>
      </c>
      <c r="AM70" s="13">
        <f t="shared" si="12"/>
        <v>1.0379231417263175</v>
      </c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2:53">
      <c r="B71" s="11" t="s">
        <v>982</v>
      </c>
      <c r="C71" s="6"/>
      <c r="D71" s="12">
        <f>PRODUCT(Tabelle1!H4375:H4438)-1</f>
        <v>4.0583253121020624E-2</v>
      </c>
      <c r="E71" s="13">
        <f t="shared" si="7"/>
        <v>1.0405832531210206</v>
      </c>
      <c r="F71" s="13"/>
      <c r="G71" s="13"/>
      <c r="H71" s="11" t="s">
        <v>982</v>
      </c>
      <c r="I71" s="13"/>
      <c r="J71" s="8">
        <f>PRODUCT(Tabelle1!R4375:R4438)-1</f>
        <v>0.2167224901911553</v>
      </c>
      <c r="K71" s="13">
        <f t="shared" si="8"/>
        <v>1.2167224901911553</v>
      </c>
      <c r="L71" s="13"/>
      <c r="M71" s="11" t="s">
        <v>982</v>
      </c>
      <c r="N71" s="13"/>
      <c r="O71" s="8">
        <f>PRODUCT(Tabelle1!W4375:W4438)-1</f>
        <v>2.3095924329546103E-2</v>
      </c>
      <c r="P71" s="13">
        <f t="shared" si="9"/>
        <v>1.0230959243295461</v>
      </c>
      <c r="Q71" s="8"/>
      <c r="R71" s="8"/>
      <c r="S71" s="11" t="s">
        <v>982</v>
      </c>
      <c r="T71" s="8"/>
      <c r="U71" s="8">
        <f>PRODUCT(Tabelle1!AC4375:AC4438)-1</f>
        <v>-3.5776026198146016E-2</v>
      </c>
      <c r="V71" s="13">
        <f t="shared" si="10"/>
        <v>0.96422397380185398</v>
      </c>
      <c r="W71" s="8"/>
      <c r="X71" s="8"/>
      <c r="Y71" s="11" t="s">
        <v>982</v>
      </c>
      <c r="Z71" s="8"/>
      <c r="AA71" s="8">
        <f>PRODUCT(Tabelle1!AI4375:AI4438)-1</f>
        <v>-6.000816100327877E-2</v>
      </c>
      <c r="AB71" s="13">
        <f t="shared" si="11"/>
        <v>0.93999183899672123</v>
      </c>
      <c r="AC71" s="8"/>
      <c r="AD71" s="11" t="s">
        <v>982</v>
      </c>
      <c r="AE71" s="8"/>
      <c r="AF71" s="8">
        <f>PRODUCT(Tabelle1!AN4375:AN4438)-1</f>
        <v>2.5804706104561204E-2</v>
      </c>
      <c r="AG71" s="8">
        <f t="shared" si="6"/>
        <v>1.0258047061045612</v>
      </c>
      <c r="AH71" s="8"/>
      <c r="AI71" s="8"/>
      <c r="AJ71" s="11" t="s">
        <v>982</v>
      </c>
      <c r="AK71" s="8"/>
      <c r="AL71" s="8">
        <f>PRODUCT(Tabelle1!AT4375:AT4438)-1</f>
        <v>2.5804706104560982E-2</v>
      </c>
      <c r="AM71" s="13">
        <f t="shared" si="12"/>
        <v>1.025804706104561</v>
      </c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</row>
    <row r="72" spans="2:53">
      <c r="B72" s="3" t="s">
        <v>983</v>
      </c>
      <c r="C72" s="5"/>
      <c r="D72" s="9">
        <f>PRODUCT(Tabelle1!H4439:H4504)-1</f>
        <v>9.3084590257061173E-2</v>
      </c>
      <c r="E72" s="13">
        <f t="shared" si="7"/>
        <v>1.0930845902570612</v>
      </c>
      <c r="F72" s="13"/>
      <c r="G72" s="13"/>
      <c r="H72" s="3" t="s">
        <v>983</v>
      </c>
      <c r="I72" s="13"/>
      <c r="J72" s="8">
        <f>PRODUCT(Tabelle1!R4439:R4504)-1</f>
        <v>0.19253873645165576</v>
      </c>
      <c r="K72" s="13">
        <f t="shared" si="8"/>
        <v>1.1925387364516558</v>
      </c>
      <c r="L72" s="13"/>
      <c r="M72" s="3" t="s">
        <v>983</v>
      </c>
      <c r="N72" s="13"/>
      <c r="O72" s="8">
        <f>PRODUCT(Tabelle1!W4439:W4504)-1</f>
        <v>7.3768000324769822E-4</v>
      </c>
      <c r="P72" s="13">
        <f t="shared" si="9"/>
        <v>1.0007376800032477</v>
      </c>
      <c r="Q72" s="8"/>
      <c r="R72" s="8"/>
      <c r="S72" s="3" t="s">
        <v>983</v>
      </c>
      <c r="T72" s="8"/>
      <c r="U72" s="8">
        <f>PRODUCT(Tabelle1!AC4439:AC4504)-1</f>
        <v>6.1419972673584011E-2</v>
      </c>
      <c r="V72" s="13">
        <f t="shared" si="10"/>
        <v>1.061419972673584</v>
      </c>
      <c r="W72" s="8"/>
      <c r="X72" s="8"/>
      <c r="Y72" s="3" t="s">
        <v>983</v>
      </c>
      <c r="Z72" s="8"/>
      <c r="AA72" s="8">
        <f>PRODUCT(Tabelle1!AI4439:AI4504)-1</f>
        <v>0.12120514609181732</v>
      </c>
      <c r="AB72" s="13">
        <f t="shared" si="11"/>
        <v>1.1212051460918173</v>
      </c>
      <c r="AC72" s="8"/>
      <c r="AD72" s="3" t="s">
        <v>983</v>
      </c>
      <c r="AE72" s="8"/>
      <c r="AF72" s="8">
        <f>PRODUCT(Tabelle1!AN4439:AN4504)-1</f>
        <v>1.7965956620941581E-2</v>
      </c>
      <c r="AG72" s="8">
        <f t="shared" si="6"/>
        <v>1.0179659566209416</v>
      </c>
      <c r="AH72" s="8"/>
      <c r="AI72" s="8"/>
      <c r="AJ72" s="3" t="s">
        <v>983</v>
      </c>
      <c r="AK72" s="8"/>
      <c r="AL72" s="8">
        <f>PRODUCT(Tabelle1!AT4439:AT4504)-1</f>
        <v>1.7965956620942469E-2</v>
      </c>
      <c r="AM72" s="13">
        <f t="shared" si="12"/>
        <v>1.0179659566209425</v>
      </c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2:53">
      <c r="B73" s="4" t="s">
        <v>984</v>
      </c>
      <c r="C73" s="2"/>
      <c r="D73" s="10">
        <f>PRODUCT(Tabelle1!H4505:H4569)-1</f>
        <v>3.0078445728382697E-2</v>
      </c>
      <c r="E73" s="13">
        <f t="shared" si="7"/>
        <v>1.0300784457283827</v>
      </c>
      <c r="F73" s="13"/>
      <c r="G73" s="13"/>
      <c r="H73" s="4" t="s">
        <v>984</v>
      </c>
      <c r="I73" s="13"/>
      <c r="J73" s="8">
        <f>PRODUCT(Tabelle1!R4505:R4569)-1</f>
        <v>5.3210057129130961E-2</v>
      </c>
      <c r="K73" s="13">
        <f t="shared" si="8"/>
        <v>1.053210057129131</v>
      </c>
      <c r="L73" s="13"/>
      <c r="M73" s="4" t="s">
        <v>984</v>
      </c>
      <c r="N73" s="13"/>
      <c r="O73" s="8">
        <f>PRODUCT(Tabelle1!W4505:W4569)-1</f>
        <v>2.0290024318095679E-2</v>
      </c>
      <c r="P73" s="13">
        <f t="shared" si="9"/>
        <v>1.0202900243180957</v>
      </c>
      <c r="Q73" s="8"/>
      <c r="R73" s="8"/>
      <c r="S73" s="4" t="s">
        <v>984</v>
      </c>
      <c r="T73" s="8"/>
      <c r="U73" s="8">
        <f>PRODUCT(Tabelle1!AC4505:AC4569)-1</f>
        <v>9.2891941111428178E-3</v>
      </c>
      <c r="V73" s="13">
        <f t="shared" si="10"/>
        <v>1.0092891941111428</v>
      </c>
      <c r="W73" s="8"/>
      <c r="X73" s="8"/>
      <c r="Y73" s="4" t="s">
        <v>984</v>
      </c>
      <c r="Z73" s="8"/>
      <c r="AA73" s="8">
        <f>PRODUCT(Tabelle1!AI4505:AI4569)-1</f>
        <v>2.0714594885320459E-3</v>
      </c>
      <c r="AB73" s="13">
        <f t="shared" si="11"/>
        <v>1.002071459488532</v>
      </c>
      <c r="AC73" s="8"/>
      <c r="AD73" s="4" t="s">
        <v>984</v>
      </c>
      <c r="AE73" s="8"/>
      <c r="AF73" s="8">
        <f>PRODUCT(Tabelle1!AN4505:AN4569)-1</f>
        <v>1.2471295061709853E-2</v>
      </c>
      <c r="AG73" s="8">
        <f t="shared" si="6"/>
        <v>1.0124712950617099</v>
      </c>
      <c r="AH73" s="8"/>
      <c r="AI73" s="8"/>
      <c r="AJ73" s="4" t="s">
        <v>984</v>
      </c>
      <c r="AK73" s="8"/>
      <c r="AL73" s="8">
        <f>PRODUCT(Tabelle1!AT4505:AT4569)-1</f>
        <v>1.2471295061711185E-2</v>
      </c>
      <c r="AM73" s="13">
        <f t="shared" si="12"/>
        <v>1.0124712950617112</v>
      </c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2:53">
      <c r="B74" s="4" t="s">
        <v>985</v>
      </c>
      <c r="C74" s="2"/>
      <c r="D74" s="10">
        <f>PRODUCT(Tabelle1!H4570:H4634)-1</f>
        <v>8.1638625820247945E-2</v>
      </c>
      <c r="E74" s="13">
        <f t="shared" si="7"/>
        <v>1.0816386258202479</v>
      </c>
      <c r="F74" s="13"/>
      <c r="G74" s="13"/>
      <c r="H74" s="4" t="s">
        <v>985</v>
      </c>
      <c r="I74" s="13"/>
      <c r="J74" s="8">
        <f>PRODUCT(Tabelle1!R4570:R4634)-1</f>
        <v>8.8418890657187665E-2</v>
      </c>
      <c r="K74" s="13">
        <f t="shared" si="8"/>
        <v>1.0884188906571877</v>
      </c>
      <c r="L74" s="13"/>
      <c r="M74" s="4" t="s">
        <v>985</v>
      </c>
      <c r="N74" s="13"/>
      <c r="O74" s="8">
        <f>PRODUCT(Tabelle1!W4570:W4634)-1</f>
        <v>1.3822984230974278E-2</v>
      </c>
      <c r="P74" s="13">
        <f t="shared" si="9"/>
        <v>1.0138229842309743</v>
      </c>
      <c r="Q74" s="8"/>
      <c r="R74" s="8"/>
      <c r="S74" s="4" t="s">
        <v>985</v>
      </c>
      <c r="T74" s="8"/>
      <c r="U74" s="8">
        <f>PRODUCT(Tabelle1!AC4570:AC4634)-1</f>
        <v>4.1285610010031615E-2</v>
      </c>
      <c r="V74" s="13">
        <f t="shared" si="10"/>
        <v>1.0412856100100316</v>
      </c>
      <c r="W74" s="8"/>
      <c r="X74" s="8"/>
      <c r="Y74" s="4" t="s">
        <v>985</v>
      </c>
      <c r="Z74" s="8"/>
      <c r="AA74" s="8">
        <f>PRODUCT(Tabelle1!AI4570:AI4634)-1</f>
        <v>3.3583893687014754E-3</v>
      </c>
      <c r="AB74" s="13">
        <f t="shared" si="11"/>
        <v>1.0033583893687015</v>
      </c>
      <c r="AC74" s="8"/>
      <c r="AD74" s="4" t="s">
        <v>985</v>
      </c>
      <c r="AE74" s="8"/>
      <c r="AF74" s="8">
        <f>PRODUCT(Tabelle1!AN4570:AN4634)-1</f>
        <v>2.0381595123875051E-3</v>
      </c>
      <c r="AG74" s="8">
        <f t="shared" si="6"/>
        <v>1.0020381595123875</v>
      </c>
      <c r="AH74" s="8"/>
      <c r="AI74" s="8"/>
      <c r="AJ74" s="4" t="s">
        <v>985</v>
      </c>
      <c r="AK74" s="8"/>
      <c r="AL74" s="8">
        <f>PRODUCT(Tabelle1!AT4570:AT4634)-1</f>
        <v>2.0381595123872831E-3</v>
      </c>
      <c r="AM74" s="13">
        <f t="shared" si="12"/>
        <v>1.0020381595123873</v>
      </c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</row>
    <row r="75" spans="2:53">
      <c r="B75" s="11" t="s">
        <v>986</v>
      </c>
      <c r="C75" s="6"/>
      <c r="D75" s="12">
        <f>PRODUCT(Tabelle1!H4635:H4699)-1</f>
        <v>0.12450914073991481</v>
      </c>
      <c r="E75" s="13">
        <f t="shared" si="7"/>
        <v>1.1245091407399148</v>
      </c>
      <c r="F75" s="13"/>
      <c r="G75" s="13"/>
      <c r="H75" s="11" t="s">
        <v>986</v>
      </c>
      <c r="I75" s="13"/>
      <c r="J75" s="8">
        <f>PRODUCT(Tabelle1!R4635:R4699)-1</f>
        <v>0.14452760704451362</v>
      </c>
      <c r="K75" s="13">
        <f t="shared" si="8"/>
        <v>1.1445276070445136</v>
      </c>
      <c r="L75" s="13"/>
      <c r="M75" s="11" t="s">
        <v>986</v>
      </c>
      <c r="N75" s="13"/>
      <c r="O75" s="8">
        <f>PRODUCT(Tabelle1!W4635:W4699)-1</f>
        <v>2.0841874560240115E-2</v>
      </c>
      <c r="P75" s="13">
        <f t="shared" si="9"/>
        <v>1.0208418745602401</v>
      </c>
      <c r="Q75" s="8"/>
      <c r="R75" s="8"/>
      <c r="S75" s="11" t="s">
        <v>986</v>
      </c>
      <c r="T75" s="8"/>
      <c r="U75" s="8">
        <f>PRODUCT(Tabelle1!AC4635:AC4699)-1</f>
        <v>8.8742073947937206E-2</v>
      </c>
      <c r="V75" s="13">
        <f t="shared" si="10"/>
        <v>1.0887420739479372</v>
      </c>
      <c r="W75" s="8"/>
      <c r="X75" s="8"/>
      <c r="Y75" s="11" t="s">
        <v>986</v>
      </c>
      <c r="Z75" s="8"/>
      <c r="AA75" s="8">
        <f>PRODUCT(Tabelle1!AI4635:AI4699)-1</f>
        <v>0.15310735649865581</v>
      </c>
      <c r="AB75" s="13">
        <f t="shared" si="11"/>
        <v>1.1531073564986558</v>
      </c>
      <c r="AC75" s="8"/>
      <c r="AD75" s="11" t="s">
        <v>986</v>
      </c>
      <c r="AE75" s="8"/>
      <c r="AF75" s="8">
        <f>PRODUCT(Tabelle1!AN4635:AN4699)-1</f>
        <v>1.1403005787031573E-2</v>
      </c>
      <c r="AG75" s="8">
        <f t="shared" si="6"/>
        <v>1.0114030057870316</v>
      </c>
      <c r="AH75" s="8"/>
      <c r="AI75" s="8"/>
      <c r="AJ75" s="11" t="s">
        <v>986</v>
      </c>
      <c r="AK75" s="8"/>
      <c r="AL75" s="8">
        <f>PRODUCT(Tabelle1!AT4635:AT4699)-1</f>
        <v>1.1403005787031795E-2</v>
      </c>
      <c r="AM75" s="13">
        <f t="shared" si="12"/>
        <v>1.0114030057870318</v>
      </c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</row>
    <row r="76" spans="2:53">
      <c r="B76" s="3" t="s">
        <v>987</v>
      </c>
      <c r="C76" s="5"/>
      <c r="D76" s="9">
        <f>PRODUCT(Tabelle1!H4700:H4764)-1</f>
        <v>-3.750538884571486E-2</v>
      </c>
      <c r="E76" s="13">
        <f t="shared" si="7"/>
        <v>0.96249461115428514</v>
      </c>
      <c r="F76" s="13"/>
      <c r="G76" s="13"/>
      <c r="H76" s="3" t="s">
        <v>987</v>
      </c>
      <c r="I76" s="13"/>
      <c r="J76" s="8">
        <f>PRODUCT(Tabelle1!R4700:R4764)-1</f>
        <v>-9.6437877007660155E-4</v>
      </c>
      <c r="K76" s="13">
        <f t="shared" si="8"/>
        <v>0.9990356212299234</v>
      </c>
      <c r="L76" s="13"/>
      <c r="M76" s="3" t="s">
        <v>987</v>
      </c>
      <c r="N76" s="13"/>
      <c r="O76" s="8">
        <f>PRODUCT(Tabelle1!W4700:W4764)-1</f>
        <v>9.0114015829143579E-3</v>
      </c>
      <c r="P76" s="13">
        <f t="shared" si="9"/>
        <v>1.0090114015829144</v>
      </c>
      <c r="Q76" s="8"/>
      <c r="R76" s="8"/>
      <c r="S76" s="3" t="s">
        <v>987</v>
      </c>
      <c r="T76" s="8"/>
      <c r="U76" s="8">
        <f>PRODUCT(Tabelle1!AC4700:AC4764)-1</f>
        <v>1.4760519163192765E-2</v>
      </c>
      <c r="V76" s="13">
        <f t="shared" si="10"/>
        <v>1.0147605191631928</v>
      </c>
      <c r="W76" s="8"/>
      <c r="X76" s="8"/>
      <c r="Y76" s="3" t="s">
        <v>987</v>
      </c>
      <c r="Z76" s="8"/>
      <c r="AA76" s="8">
        <f>PRODUCT(Tabelle1!AI4700:AI4764)-1</f>
        <v>-6.2788528986754355E-2</v>
      </c>
      <c r="AB76" s="13">
        <f t="shared" si="11"/>
        <v>0.93721147101324564</v>
      </c>
      <c r="AC76" s="8"/>
      <c r="AD76" s="3" t="s">
        <v>987</v>
      </c>
      <c r="AE76" s="8"/>
      <c r="AF76" s="8">
        <f>PRODUCT(Tabelle1!AN4700:AN4764)-1</f>
        <v>1.7332699696759546E-2</v>
      </c>
      <c r="AG76" s="8">
        <f t="shared" si="6"/>
        <v>1.0173326996967595</v>
      </c>
      <c r="AH76" s="8"/>
      <c r="AI76" s="8"/>
      <c r="AJ76" s="3" t="s">
        <v>987</v>
      </c>
      <c r="AK76" s="8"/>
      <c r="AL76" s="8">
        <f>PRODUCT(Tabelle1!AT4700:AT4764)-1</f>
        <v>1.7332699696759102E-2</v>
      </c>
      <c r="AM76" s="13">
        <f t="shared" si="12"/>
        <v>1.0173326996967591</v>
      </c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2:53">
      <c r="B77" s="4" t="s">
        <v>988</v>
      </c>
      <c r="C77" s="2"/>
      <c r="D77" s="10">
        <f>PRODUCT(Tabelle1!H4765:H4829)-1</f>
        <v>2.7774258673049834E-2</v>
      </c>
      <c r="E77" s="13">
        <f t="shared" si="7"/>
        <v>1.0277742586730498</v>
      </c>
      <c r="F77" s="13"/>
      <c r="G77" s="13"/>
      <c r="H77" s="4" t="s">
        <v>988</v>
      </c>
      <c r="I77" s="13"/>
      <c r="J77" s="8">
        <f>PRODUCT(Tabelle1!R4765:R4829)-1</f>
        <v>5.4655467490924758E-2</v>
      </c>
      <c r="K77" s="13">
        <f t="shared" si="8"/>
        <v>1.0546554674909248</v>
      </c>
      <c r="L77" s="13"/>
      <c r="M77" s="4" t="s">
        <v>988</v>
      </c>
      <c r="N77" s="13"/>
      <c r="O77" s="8">
        <f>PRODUCT(Tabelle1!W4765:W4829)-1</f>
        <v>1.479627686165208E-2</v>
      </c>
      <c r="P77" s="13">
        <f t="shared" si="9"/>
        <v>1.0147962768616521</v>
      </c>
      <c r="Q77" s="8"/>
      <c r="R77" s="8"/>
      <c r="S77" s="4" t="s">
        <v>988</v>
      </c>
      <c r="T77" s="8"/>
      <c r="U77" s="8">
        <f>PRODUCT(Tabelle1!AC4765:AC4829)-1</f>
        <v>3.2228051889899856E-2</v>
      </c>
      <c r="V77" s="13">
        <f t="shared" si="10"/>
        <v>1.0322280518898999</v>
      </c>
      <c r="W77" s="8"/>
      <c r="X77" s="8"/>
      <c r="Y77" s="4" t="s">
        <v>988</v>
      </c>
      <c r="Z77" s="8"/>
      <c r="AA77" s="8">
        <f>PRODUCT(Tabelle1!AI4765:AI4829)-1</f>
        <v>-1.1247733551452144E-2</v>
      </c>
      <c r="AB77" s="13">
        <f t="shared" si="11"/>
        <v>0.98875226644854786</v>
      </c>
      <c r="AC77" s="8"/>
      <c r="AD77" s="4" t="s">
        <v>988</v>
      </c>
      <c r="AE77" s="8"/>
      <c r="AF77" s="8">
        <f>PRODUCT(Tabelle1!AN4765:AN4829)-1</f>
        <v>9.0592934149200666E-3</v>
      </c>
      <c r="AG77" s="8">
        <f t="shared" si="6"/>
        <v>1.0090592934149201</v>
      </c>
      <c r="AH77" s="8"/>
      <c r="AI77" s="8"/>
      <c r="AJ77" s="4" t="s">
        <v>988</v>
      </c>
      <c r="AK77" s="8"/>
      <c r="AL77" s="8">
        <f>PRODUCT(Tabelle1!AT4765:AT4829)-1</f>
        <v>9.0592934149198445E-3</v>
      </c>
      <c r="AM77" s="13">
        <f t="shared" si="12"/>
        <v>1.0090592934149198</v>
      </c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</row>
    <row r="78" spans="2:53">
      <c r="B78" s="4" t="s">
        <v>990</v>
      </c>
      <c r="C78" s="2"/>
      <c r="D78" s="10">
        <f>PRODUCT(Tabelle1!H4830:H4895)-1</f>
        <v>8.918625007550407E-2</v>
      </c>
      <c r="E78" s="13">
        <f t="shared" si="7"/>
        <v>1.0891862500755041</v>
      </c>
      <c r="F78" s="13"/>
      <c r="G78" s="13"/>
      <c r="H78" s="4" t="s">
        <v>990</v>
      </c>
      <c r="I78" s="13"/>
      <c r="J78" s="8">
        <f>PRODUCT(Tabelle1!R4830:R4895)-1</f>
        <v>2.75538303508438E-2</v>
      </c>
      <c r="K78" s="13">
        <f t="shared" si="8"/>
        <v>1.0275538303508438</v>
      </c>
      <c r="L78" s="13"/>
      <c r="M78" s="4" t="s">
        <v>990</v>
      </c>
      <c r="N78" s="13"/>
      <c r="O78" s="8">
        <f>PRODUCT(Tabelle1!W4830:W4895)-1</f>
        <v>-2.6595305040527761E-2</v>
      </c>
      <c r="P78" s="13">
        <f t="shared" si="9"/>
        <v>0.97340469495947224</v>
      </c>
      <c r="Q78" s="8"/>
      <c r="R78" s="8"/>
      <c r="S78" s="4" t="s">
        <v>990</v>
      </c>
      <c r="T78" s="8"/>
      <c r="U78" s="8">
        <f>PRODUCT(Tabelle1!AC4830:AC4895)-1</f>
        <v>0.12857363170143832</v>
      </c>
      <c r="V78" s="13">
        <f t="shared" si="10"/>
        <v>1.1285736317014383</v>
      </c>
      <c r="W78" s="8"/>
      <c r="X78" s="8"/>
      <c r="Y78" s="4" t="s">
        <v>990</v>
      </c>
      <c r="Z78" s="8"/>
      <c r="AA78" s="8">
        <f>PRODUCT(Tabelle1!AI4830:AI4895)-1</f>
        <v>0.15448689806113891</v>
      </c>
      <c r="AB78" s="13">
        <f t="shared" si="11"/>
        <v>1.1544868980611389</v>
      </c>
      <c r="AC78" s="8"/>
      <c r="AD78" s="4" t="s">
        <v>990</v>
      </c>
      <c r="AE78" s="8"/>
      <c r="AF78" s="8">
        <f>PRODUCT(Tabelle1!AN4830:AN4895)-1</f>
        <v>-3.4697643604712392E-2</v>
      </c>
      <c r="AG78" s="8">
        <f t="shared" si="6"/>
        <v>0.96530235639528761</v>
      </c>
      <c r="AH78" s="8"/>
      <c r="AI78" s="8"/>
      <c r="AJ78" s="4" t="s">
        <v>990</v>
      </c>
      <c r="AK78" s="8"/>
      <c r="AL78" s="8">
        <f>PRODUCT(Tabelle1!AT4830:AT4895)-1</f>
        <v>-3.4697643604711947E-2</v>
      </c>
      <c r="AM78" s="13">
        <f t="shared" si="12"/>
        <v>0.96530235639528805</v>
      </c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2:53">
      <c r="B79" s="11" t="s">
        <v>989</v>
      </c>
      <c r="C79" s="6"/>
      <c r="D79" s="12">
        <f>PRODUCT(Tabelle1!H4896:H4959)-1</f>
        <v>-1.0217149522047442E-2</v>
      </c>
      <c r="E79" s="13">
        <f t="shared" si="7"/>
        <v>0.98978285047795256</v>
      </c>
      <c r="F79" s="13"/>
      <c r="G79" s="13"/>
      <c r="H79" s="11" t="s">
        <v>989</v>
      </c>
      <c r="I79" s="13"/>
      <c r="J79" s="8">
        <f>PRODUCT(Tabelle1!R4896:R4959)-1</f>
        <v>1.8554474832699341E-4</v>
      </c>
      <c r="K79" s="13">
        <f t="shared" si="8"/>
        <v>1.000185544748327</v>
      </c>
      <c r="L79" s="13"/>
      <c r="M79" s="11" t="s">
        <v>989</v>
      </c>
      <c r="N79" s="13"/>
      <c r="O79" s="8">
        <f>PRODUCT(Tabelle1!W4896:W4959)-1</f>
        <v>4.3153340216472991E-3</v>
      </c>
      <c r="P79" s="13">
        <f t="shared" si="9"/>
        <v>1.0043153340216473</v>
      </c>
      <c r="Q79" s="8"/>
      <c r="R79" s="8"/>
      <c r="S79" s="11" t="s">
        <v>989</v>
      </c>
      <c r="T79" s="8"/>
      <c r="U79" s="8">
        <f>PRODUCT(Tabelle1!AC4896:AC4959)-1</f>
        <v>-9.9326327180063734E-3</v>
      </c>
      <c r="V79" s="13">
        <f t="shared" si="10"/>
        <v>0.99006736728199363</v>
      </c>
      <c r="W79" s="8"/>
      <c r="X79" s="8"/>
      <c r="Y79" s="11" t="s">
        <v>989</v>
      </c>
      <c r="Z79" s="8"/>
      <c r="AA79" s="8">
        <f>PRODUCT(Tabelle1!AI4896:AI4959)-1</f>
        <v>4.6009494972208298E-2</v>
      </c>
      <c r="AB79" s="13">
        <f t="shared" si="11"/>
        <v>1.0460094949722083</v>
      </c>
      <c r="AC79" s="8"/>
      <c r="AD79" s="11" t="s">
        <v>989</v>
      </c>
      <c r="AE79" s="8"/>
      <c r="AF79" s="8">
        <f>PRODUCT(Tabelle1!AN4896:AN4959)-1</f>
        <v>-1.1154074061604513E-3</v>
      </c>
      <c r="AG79" s="8">
        <f t="shared" si="6"/>
        <v>0.99888459259383955</v>
      </c>
      <c r="AH79" s="8"/>
      <c r="AI79" s="8"/>
      <c r="AJ79" s="11" t="s">
        <v>989</v>
      </c>
      <c r="AK79" s="8"/>
      <c r="AL79" s="8">
        <f>PRODUCT(Tabelle1!AT4896:AT4959)-1</f>
        <v>-1.1154074061597852E-3</v>
      </c>
      <c r="AM79" s="13">
        <f t="shared" si="12"/>
        <v>0.99888459259384021</v>
      </c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2:53">
      <c r="B80" s="3" t="s">
        <v>991</v>
      </c>
      <c r="C80" s="5"/>
      <c r="D80" s="9">
        <f>PRODUCT(Tabelle1!H4960:H5024)-1</f>
        <v>-2.3843397299532332E-2</v>
      </c>
      <c r="E80" s="13">
        <f t="shared" si="7"/>
        <v>0.97615660270046767</v>
      </c>
      <c r="F80" s="13"/>
      <c r="G80" s="13"/>
      <c r="H80" s="3" t="s">
        <v>991</v>
      </c>
      <c r="I80" s="13"/>
      <c r="J80" s="8">
        <f>PRODUCT(Tabelle1!R4960:R5024)-1</f>
        <v>-1.6253834067999184E-2</v>
      </c>
      <c r="K80" s="13">
        <f t="shared" si="8"/>
        <v>0.98374616593200082</v>
      </c>
      <c r="L80" s="13"/>
      <c r="M80" s="3" t="s">
        <v>991</v>
      </c>
      <c r="N80" s="13"/>
      <c r="O80" s="8">
        <f>PRODUCT(Tabelle1!W4960:W5024)-1</f>
        <v>3.9658964184754897E-2</v>
      </c>
      <c r="P80" s="13">
        <f t="shared" si="9"/>
        <v>1.0396589641847549</v>
      </c>
      <c r="Q80" s="8"/>
      <c r="R80" s="8"/>
      <c r="S80" s="3" t="s">
        <v>991</v>
      </c>
      <c r="T80" s="8"/>
      <c r="U80" s="8">
        <f>PRODUCT(Tabelle1!AC4960:AC5024)-1</f>
        <v>-4.3837296438088535E-2</v>
      </c>
      <c r="V80" s="13">
        <f t="shared" si="10"/>
        <v>0.95616270356191146</v>
      </c>
      <c r="W80" s="8"/>
      <c r="X80" s="8"/>
      <c r="Y80" s="3" t="s">
        <v>991</v>
      </c>
      <c r="Z80" s="8"/>
      <c r="AA80" s="8">
        <f>PRODUCT(Tabelle1!AI4960:AI5024)-1</f>
        <v>-6.9634169941350077E-2</v>
      </c>
      <c r="AB80" s="13">
        <f t="shared" si="11"/>
        <v>0.93036583005864992</v>
      </c>
      <c r="AC80" s="8"/>
      <c r="AD80" s="3" t="s">
        <v>991</v>
      </c>
      <c r="AE80" s="8"/>
      <c r="AF80" s="8">
        <f>PRODUCT(Tabelle1!AN4960:AN5024)-1</f>
        <v>5.8864936737037521E-3</v>
      </c>
      <c r="AG80" s="8">
        <f t="shared" si="6"/>
        <v>1.0058864936737038</v>
      </c>
      <c r="AH80" s="8"/>
      <c r="AI80" s="8"/>
      <c r="AJ80" s="3" t="s">
        <v>991</v>
      </c>
      <c r="AK80" s="8"/>
      <c r="AL80" s="8">
        <f>PRODUCT(Tabelle1!AT4960:AT5024)-1</f>
        <v>5.88649367370353E-3</v>
      </c>
      <c r="AM80" s="13">
        <f t="shared" si="12"/>
        <v>1.0058864936737035</v>
      </c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2:53">
      <c r="B81" s="4" t="s">
        <v>992</v>
      </c>
      <c r="C81" s="2"/>
      <c r="D81" s="10">
        <f>PRODUCT(Tabelle1!H5025:H5090)-1</f>
        <v>-3.2311591636497439E-2</v>
      </c>
      <c r="E81" s="13">
        <f t="shared" si="7"/>
        <v>0.96768840836350256</v>
      </c>
      <c r="F81" s="13"/>
      <c r="G81" s="13"/>
      <c r="H81" s="4" t="s">
        <v>992</v>
      </c>
      <c r="I81" s="13"/>
      <c r="J81" s="8">
        <f>PRODUCT(Tabelle1!R5025:R5090)-1</f>
        <v>-9.201955470605705E-2</v>
      </c>
      <c r="K81" s="13">
        <f t="shared" si="8"/>
        <v>0.90798044529394295</v>
      </c>
      <c r="L81" s="13"/>
      <c r="M81" s="4" t="s">
        <v>992</v>
      </c>
      <c r="N81" s="13"/>
      <c r="O81" s="8">
        <f>PRODUCT(Tabelle1!W5025:W5090)-1</f>
        <v>3.6749707707077972E-2</v>
      </c>
      <c r="P81" s="13">
        <f t="shared" si="9"/>
        <v>1.036749707707078</v>
      </c>
      <c r="Q81" s="8"/>
      <c r="R81" s="8"/>
      <c r="S81" s="4" t="s">
        <v>992</v>
      </c>
      <c r="T81" s="8"/>
      <c r="U81" s="8">
        <f>PRODUCT(Tabelle1!AC5025:AC5090)-1</f>
        <v>-5.2808652170924897E-2</v>
      </c>
      <c r="V81" s="13">
        <f t="shared" si="10"/>
        <v>0.9471913478290751</v>
      </c>
      <c r="W81" s="8"/>
      <c r="X81" s="8"/>
      <c r="Y81" s="4" t="s">
        <v>992</v>
      </c>
      <c r="Z81" s="8"/>
      <c r="AA81" s="8">
        <f>PRODUCT(Tabelle1!AI5025:AI5090)-1</f>
        <v>-2.395904991883302E-2</v>
      </c>
      <c r="AB81" s="13">
        <f t="shared" si="11"/>
        <v>0.97604095008116698</v>
      </c>
      <c r="AC81" s="8"/>
      <c r="AD81" s="4" t="s">
        <v>992</v>
      </c>
      <c r="AE81" s="8"/>
      <c r="AF81" s="8">
        <f>PRODUCT(Tabelle1!AN5025:AN5090)-1</f>
        <v>1.8909093519086317E-2</v>
      </c>
      <c r="AG81" s="8">
        <f t="shared" si="6"/>
        <v>1.0189090935190863</v>
      </c>
      <c r="AH81" s="8"/>
      <c r="AI81" s="8"/>
      <c r="AJ81" s="4" t="s">
        <v>992</v>
      </c>
      <c r="AK81" s="8"/>
      <c r="AL81" s="8">
        <f>PRODUCT(Tabelle1!AT5025:AT5090)-1</f>
        <v>1.8909093519087206E-2</v>
      </c>
      <c r="AM81" s="13">
        <f t="shared" si="12"/>
        <v>1.0189090935190872</v>
      </c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2:53">
      <c r="B82" s="4" t="s">
        <v>993</v>
      </c>
      <c r="C82" s="2"/>
      <c r="D82" s="10">
        <f>PRODUCT(Tabelle1!H5091:H5156)-1</f>
        <v>9.5358115158665546E-2</v>
      </c>
      <c r="E82" s="13">
        <f t="shared" si="7"/>
        <v>1.0953581151586655</v>
      </c>
      <c r="F82" s="13"/>
      <c r="G82" s="13"/>
      <c r="H82" s="4" t="s">
        <v>993</v>
      </c>
      <c r="I82" s="13"/>
      <c r="J82" s="8">
        <f>PRODUCT(Tabelle1!R5091:R5156)-1</f>
        <v>9.8029820612844931E-2</v>
      </c>
      <c r="K82" s="13">
        <f t="shared" si="8"/>
        <v>1.0980298206128449</v>
      </c>
      <c r="L82" s="13"/>
      <c r="M82" s="4" t="s">
        <v>993</v>
      </c>
      <c r="N82" s="13"/>
      <c r="O82" s="8">
        <f>PRODUCT(Tabelle1!W5091:W5156)-1</f>
        <v>1.8905745325474399E-2</v>
      </c>
      <c r="P82" s="13">
        <f t="shared" si="9"/>
        <v>1.0189057453254744</v>
      </c>
      <c r="Q82" s="8"/>
      <c r="R82" s="8"/>
      <c r="S82" s="4" t="s">
        <v>993</v>
      </c>
      <c r="T82" s="8"/>
      <c r="U82" s="8">
        <f>PRODUCT(Tabelle1!AC5091:AC5156)-1</f>
        <v>3.0490283315236066E-2</v>
      </c>
      <c r="V82" s="13">
        <f t="shared" si="10"/>
        <v>1.0304902833152361</v>
      </c>
      <c r="W82" s="8"/>
      <c r="X82" s="8"/>
      <c r="Y82" s="4" t="s">
        <v>993</v>
      </c>
      <c r="Z82" s="8"/>
      <c r="AA82" s="8">
        <f>PRODUCT(Tabelle1!AI5091:AI5156)-1</f>
        <v>8.4471556462739628E-2</v>
      </c>
      <c r="AB82" s="13">
        <f t="shared" si="11"/>
        <v>1.0844715564627396</v>
      </c>
      <c r="AC82" s="8"/>
      <c r="AD82" s="4" t="s">
        <v>993</v>
      </c>
      <c r="AE82" s="8"/>
      <c r="AF82" s="8">
        <f>PRODUCT(Tabelle1!AN5091:AN5156)-1</f>
        <v>3.3605360233118553E-2</v>
      </c>
      <c r="AG82" s="8">
        <f t="shared" si="6"/>
        <v>1.0336053602331186</v>
      </c>
      <c r="AH82" s="8"/>
      <c r="AI82" s="8"/>
      <c r="AJ82" s="4" t="s">
        <v>993</v>
      </c>
      <c r="AK82" s="8"/>
      <c r="AL82" s="8">
        <f>PRODUCT(Tabelle1!AT5091:AT5156)-1</f>
        <v>3.3605360233117665E-2</v>
      </c>
      <c r="AM82" s="13">
        <f t="shared" si="12"/>
        <v>1.0336053602331177</v>
      </c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2:53">
      <c r="B83" s="11" t="s">
        <v>994</v>
      </c>
      <c r="C83" s="6"/>
      <c r="D83" s="12">
        <f>PRODUCT(Tabelle1!H5157:H5220)-1</f>
        <v>3.7643433864311016E-2</v>
      </c>
      <c r="E83" s="13">
        <f t="shared" si="7"/>
        <v>1.037643433864311</v>
      </c>
      <c r="F83" s="13"/>
      <c r="G83" s="13"/>
      <c r="H83" s="11" t="s">
        <v>994</v>
      </c>
      <c r="I83" s="13"/>
      <c r="J83" s="8">
        <f>PRODUCT(Tabelle1!R5157:R5220)-1</f>
        <v>-1.4120218151555397E-3</v>
      </c>
      <c r="K83" s="13">
        <f t="shared" si="8"/>
        <v>0.99858797818484446</v>
      </c>
      <c r="L83" s="13"/>
      <c r="M83" s="11" t="s">
        <v>994</v>
      </c>
      <c r="N83" s="13"/>
      <c r="O83" s="8">
        <f>PRODUCT(Tabelle1!W5157:W5220)-1</f>
        <v>1.5512953752067293E-2</v>
      </c>
      <c r="P83" s="13">
        <f t="shared" si="9"/>
        <v>1.0155129537520673</v>
      </c>
      <c r="Q83" s="8"/>
      <c r="R83" s="8"/>
      <c r="S83" s="11" t="s">
        <v>994</v>
      </c>
      <c r="T83" s="8"/>
      <c r="U83" s="8">
        <f>PRODUCT(Tabelle1!AC5157:AC5220)-1</f>
        <v>-3.2704079984857581E-2</v>
      </c>
      <c r="V83" s="13">
        <f t="shared" si="10"/>
        <v>0.96729592001514242</v>
      </c>
      <c r="W83" s="8"/>
      <c r="X83" s="8"/>
      <c r="Y83" s="11" t="s">
        <v>994</v>
      </c>
      <c r="Z83" s="8"/>
      <c r="AA83" s="8">
        <f>PRODUCT(Tabelle1!AI5157:AI5220)-1</f>
        <v>1.6686232150421754E-2</v>
      </c>
      <c r="AB83" s="13">
        <f t="shared" si="11"/>
        <v>1.0166862321504218</v>
      </c>
      <c r="AC83" s="8"/>
      <c r="AD83" s="11" t="s">
        <v>994</v>
      </c>
      <c r="AE83" s="8"/>
      <c r="AF83" s="8">
        <f>PRODUCT(Tabelle1!AN5157:AN5220)-1</f>
        <v>1.6591178216162294E-2</v>
      </c>
      <c r="AG83" s="8">
        <f t="shared" si="6"/>
        <v>1.0165911782161623</v>
      </c>
      <c r="AH83" s="8"/>
      <c r="AI83" s="8"/>
      <c r="AJ83" s="11" t="s">
        <v>994</v>
      </c>
      <c r="AK83" s="8"/>
      <c r="AL83" s="8">
        <f>PRODUCT(Tabelle1!AT5157:AT5220)-1</f>
        <v>1.6591178216162294E-2</v>
      </c>
      <c r="AM83" s="13">
        <f t="shared" si="12"/>
        <v>1.0165911782161623</v>
      </c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5" spans="2:53">
      <c r="B85" s="1" t="s">
        <v>996</v>
      </c>
    </row>
    <row r="86" spans="2:53">
      <c r="C86">
        <f>Tabelle1!F4</f>
        <v>414.84998184913826</v>
      </c>
      <c r="D86" s="8">
        <f>C86*(PRODUCT(E4:E83))</f>
        <v>1307.9324967873613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korrelationen</vt:lpstr>
      <vt:lpstr>Tabelle3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</dc:creator>
  <cp:lastModifiedBy>Svetik</cp:lastModifiedBy>
  <dcterms:created xsi:type="dcterms:W3CDTF">2012-06-12T08:48:18Z</dcterms:created>
  <dcterms:modified xsi:type="dcterms:W3CDTF">2012-06-22T05:37:04Z</dcterms:modified>
</cp:coreProperties>
</file>